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5" sheetId="12" r:id="rId1"/>
  </sheets>
  <definedNames>
    <definedName name="_xlnm._FilterDatabase" localSheetId="0" hidden="1">'Приложение 5'!$A$15:$AQ$2584</definedName>
    <definedName name="_xlnm.Print_Titles" localSheetId="0">'Приложение 5'!$14:$15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2035" i="12" l="1"/>
  <c r="AO2035" i="12" s="1"/>
  <c r="AO2036" i="12"/>
  <c r="AN2581" i="12"/>
  <c r="AN2580" i="12" s="1"/>
  <c r="AN2578" i="12"/>
  <c r="AN2577" i="12" s="1"/>
  <c r="AN2575" i="12"/>
  <c r="AN2574" i="12" s="1"/>
  <c r="AN2569" i="12"/>
  <c r="AN2568" i="12" s="1"/>
  <c r="AN2567" i="12" s="1"/>
  <c r="AN2566" i="12" s="1"/>
  <c r="AN2564" i="12"/>
  <c r="AN2563" i="12" s="1"/>
  <c r="AN2562" i="12" s="1"/>
  <c r="AN2561" i="12" s="1"/>
  <c r="AN2559" i="12"/>
  <c r="AN2558" i="12" s="1"/>
  <c r="AN2557" i="12" s="1"/>
  <c r="AN2556" i="12" s="1"/>
  <c r="AN2553" i="12"/>
  <c r="AN2552" i="12" s="1"/>
  <c r="AN2550" i="12"/>
  <c r="AN2549" i="12" s="1"/>
  <c r="AN2547" i="12"/>
  <c r="AN2546" i="12" s="1"/>
  <c r="AN2544" i="12"/>
  <c r="AN2543" i="12" s="1"/>
  <c r="AN2540" i="12"/>
  <c r="AN2539" i="12" s="1"/>
  <c r="AN2538" i="12" s="1"/>
  <c r="AN2527" i="12"/>
  <c r="AN2526" i="12" s="1"/>
  <c r="AN2515" i="12"/>
  <c r="AN2514" i="12" s="1"/>
  <c r="AN2503" i="12"/>
  <c r="AN2502" i="12" s="1"/>
  <c r="AN2490" i="12"/>
  <c r="AN2489" i="12" s="1"/>
  <c r="AN2488" i="12" s="1"/>
  <c r="AN2485" i="12"/>
  <c r="AN2484" i="12" s="1"/>
  <c r="AN2482" i="12"/>
  <c r="AN2481" i="12" s="1"/>
  <c r="AN2479" i="12"/>
  <c r="AN2478" i="12" s="1"/>
  <c r="AN2475" i="12"/>
  <c r="AN2474" i="12" s="1"/>
  <c r="AN2473" i="12" s="1"/>
  <c r="AN2470" i="12"/>
  <c r="AN2469" i="12" s="1"/>
  <c r="AN2468" i="12" s="1"/>
  <c r="AN2467" i="12" s="1"/>
  <c r="AN2464" i="12"/>
  <c r="AN2463" i="12" s="1"/>
  <c r="AN2461" i="12"/>
  <c r="AN2460" i="12" s="1"/>
  <c r="AN2458" i="12"/>
  <c r="AN2457" i="12" s="1"/>
  <c r="AN2454" i="12"/>
  <c r="AN2453" i="12" s="1"/>
  <c r="AN2452" i="12" s="1"/>
  <c r="AN2449" i="12"/>
  <c r="AN2448" i="12" s="1"/>
  <c r="AN2447" i="12" s="1"/>
  <c r="AN2446" i="12" s="1"/>
  <c r="AN2443" i="12"/>
  <c r="AN2442" i="12" s="1"/>
  <c r="AN2440" i="12"/>
  <c r="AN2439" i="12" s="1"/>
  <c r="AN2437" i="12"/>
  <c r="AN2436" i="12" s="1"/>
  <c r="AN2433" i="12"/>
  <c r="AN2432" i="12" s="1"/>
  <c r="AN2431" i="12" s="1"/>
  <c r="AN2428" i="12"/>
  <c r="AN2427" i="12" s="1"/>
  <c r="AN2426" i="12" s="1"/>
  <c r="AN2425" i="12" s="1"/>
  <c r="AN2422" i="12"/>
  <c r="AN2421" i="12" s="1"/>
  <c r="AN2419" i="12"/>
  <c r="AN2418" i="12" s="1"/>
  <c r="AN2416" i="12"/>
  <c r="AN2415" i="12" s="1"/>
  <c r="AN2412" i="12"/>
  <c r="AN2411" i="12" s="1"/>
  <c r="AN2410" i="12" s="1"/>
  <c r="AN2407" i="12"/>
  <c r="AN2406" i="12" s="1"/>
  <c r="AN2405" i="12" s="1"/>
  <c r="AN2403" i="12"/>
  <c r="AN2402" i="12" s="1"/>
  <c r="AN2401" i="12" s="1"/>
  <c r="AN2397" i="12"/>
  <c r="AN2396" i="12" s="1"/>
  <c r="AN2394" i="12"/>
  <c r="AN2393" i="12" s="1"/>
  <c r="AN2390" i="12"/>
  <c r="AN2389" i="12" s="1"/>
  <c r="AN2388" i="12" s="1"/>
  <c r="AN2386" i="12"/>
  <c r="AN2385" i="12" s="1"/>
  <c r="AN2384" i="12" s="1"/>
  <c r="AN2382" i="12"/>
  <c r="AN2381" i="12" s="1"/>
  <c r="AN2380" i="12" s="1"/>
  <c r="AN2378" i="12"/>
  <c r="AN2377" i="12" s="1"/>
  <c r="AN2376" i="12" s="1"/>
  <c r="AN2374" i="12"/>
  <c r="AN2373" i="12" s="1"/>
  <c r="AN2371" i="12"/>
  <c r="AN2370" i="12" s="1"/>
  <c r="AN2368" i="12"/>
  <c r="AN2367" i="12" s="1"/>
  <c r="AN2364" i="12"/>
  <c r="AN2363" i="12" s="1"/>
  <c r="AN2362" i="12" s="1"/>
  <c r="AN2360" i="12"/>
  <c r="AN2359" i="12" s="1"/>
  <c r="AN2358" i="12" s="1"/>
  <c r="AN2356" i="12"/>
  <c r="AN2355" i="12" s="1"/>
  <c r="AN2353" i="12"/>
  <c r="AN2352" i="12" s="1"/>
  <c r="AN2349" i="12"/>
  <c r="AN2348" i="12" s="1"/>
  <c r="AN2347" i="12" s="1"/>
  <c r="AN2345" i="12"/>
  <c r="AN2344" i="12" s="1"/>
  <c r="AN2343" i="12" s="1"/>
  <c r="AN2341" i="12"/>
  <c r="AN2340" i="12" s="1"/>
  <c r="AN2339" i="12" s="1"/>
  <c r="AN2337" i="12"/>
  <c r="AN2336" i="12" s="1"/>
  <c r="AN2334" i="12"/>
  <c r="AN2332" i="12"/>
  <c r="AN2328" i="12"/>
  <c r="AN2327" i="12" s="1"/>
  <c r="AN2326" i="12" s="1"/>
  <c r="AN2324" i="12"/>
  <c r="AN2323" i="12" s="1"/>
  <c r="AN2322" i="12" s="1"/>
  <c r="AN2320" i="12"/>
  <c r="AN2319" i="12" s="1"/>
  <c r="AN2318" i="12" s="1"/>
  <c r="AN2316" i="12"/>
  <c r="AN2315" i="12" s="1"/>
  <c r="AN2314" i="12" s="1"/>
  <c r="AN2312" i="12"/>
  <c r="AN2311" i="12" s="1"/>
  <c r="AN2310" i="12" s="1"/>
  <c r="AN2308" i="12"/>
  <c r="AN2306" i="12"/>
  <c r="AN2302" i="12"/>
  <c r="AN2301" i="12" s="1"/>
  <c r="AN2300" i="12" s="1"/>
  <c r="AN2298" i="12"/>
  <c r="AN2297" i="12" s="1"/>
  <c r="AN2296" i="12" s="1"/>
  <c r="AN2294" i="12"/>
  <c r="AN2293" i="12" s="1"/>
  <c r="AN2291" i="12"/>
  <c r="AN2290" i="12" s="1"/>
  <c r="AN2288" i="12"/>
  <c r="AN2287" i="12" s="1"/>
  <c r="AN2284" i="12"/>
  <c r="AN2283" i="12" s="1"/>
  <c r="AN2281" i="12"/>
  <c r="AN2280" i="12" s="1"/>
  <c r="AN2277" i="12"/>
  <c r="AN2276" i="12" s="1"/>
  <c r="AN2275" i="12" s="1"/>
  <c r="AN2273" i="12"/>
  <c r="AN2272" i="12" s="1"/>
  <c r="AN2271" i="12" s="1"/>
  <c r="AN2269" i="12"/>
  <c r="AN2268" i="12" s="1"/>
  <c r="AN2267" i="12" s="1"/>
  <c r="AN2265" i="12"/>
  <c r="AN2264" i="12" s="1"/>
  <c r="AN2263" i="12" s="1"/>
  <c r="AN2261" i="12"/>
  <c r="AN2260" i="12" s="1"/>
  <c r="AN2259" i="12" s="1"/>
  <c r="AN2257" i="12"/>
  <c r="AN2256" i="12"/>
  <c r="AN2255" i="12" s="1"/>
  <c r="AN2253" i="12"/>
  <c r="AN2252" i="12" s="1"/>
  <c r="AN2251" i="12" s="1"/>
  <c r="AN2247" i="12"/>
  <c r="AN2246" i="12" s="1"/>
  <c r="AN2240" i="12"/>
  <c r="AN2239" i="12" s="1"/>
  <c r="AN2236" i="12"/>
  <c r="AN2235" i="12" s="1"/>
  <c r="AN2234" i="12" s="1"/>
  <c r="AN2232" i="12"/>
  <c r="AN2231" i="12" s="1"/>
  <c r="AN2230" i="12" s="1"/>
  <c r="AN2228" i="12"/>
  <c r="AN2227" i="12" s="1"/>
  <c r="AN2226" i="12" s="1"/>
  <c r="AN2224" i="12"/>
  <c r="AN2223" i="12" s="1"/>
  <c r="AN2221" i="12"/>
  <c r="AN2220" i="12" s="1"/>
  <c r="AN2218" i="12"/>
  <c r="AN2217" i="12" s="1"/>
  <c r="AN2213" i="12"/>
  <c r="AN2212" i="12" s="1"/>
  <c r="AN2211" i="12" s="1"/>
  <c r="AN2209" i="12"/>
  <c r="AN2208" i="12" s="1"/>
  <c r="AN2207" i="12" s="1"/>
  <c r="AN2204" i="12"/>
  <c r="AN2203" i="12" s="1"/>
  <c r="AN2202" i="12" s="1"/>
  <c r="AN2200" i="12"/>
  <c r="AN2199" i="12" s="1"/>
  <c r="AN2197" i="12"/>
  <c r="AN2196" i="12" s="1"/>
  <c r="AN2193" i="12"/>
  <c r="AN2192" i="12" s="1"/>
  <c r="AN2190" i="12"/>
  <c r="AN2189" i="12" s="1"/>
  <c r="AN2187" i="12"/>
  <c r="AN2186" i="12" s="1"/>
  <c r="AN2182" i="12"/>
  <c r="AN2181" i="12" s="1"/>
  <c r="AN2179" i="12"/>
  <c r="AN2178" i="12" s="1"/>
  <c r="AN2168" i="12"/>
  <c r="AN2161" i="12"/>
  <c r="AN2151" i="12"/>
  <c r="AN2150" i="12" s="1"/>
  <c r="AN2144" i="12"/>
  <c r="AN2143" i="12" s="1"/>
  <c r="AN2138" i="12"/>
  <c r="AN2137" i="12" s="1"/>
  <c r="AN2132" i="12"/>
  <c r="AN2131" i="12" s="1"/>
  <c r="AN2130" i="12" s="1"/>
  <c r="AN2128" i="12"/>
  <c r="AN2127" i="12" s="1"/>
  <c r="AN2126" i="12" s="1"/>
  <c r="AN2122" i="12"/>
  <c r="AN2121" i="12" s="1"/>
  <c r="AN2120" i="12" s="1"/>
  <c r="AN2118" i="12"/>
  <c r="AN2117" i="12" s="1"/>
  <c r="AN2116" i="12" s="1"/>
  <c r="AN2114" i="12"/>
  <c r="AN2113" i="12" s="1"/>
  <c r="AN2111" i="12"/>
  <c r="AN2110" i="12" s="1"/>
  <c r="AN2104" i="12"/>
  <c r="AN2103" i="12" s="1"/>
  <c r="AN2102" i="12" s="1"/>
  <c r="AN2100" i="12"/>
  <c r="AN2099" i="12" s="1"/>
  <c r="AN2098" i="12" s="1"/>
  <c r="AN2094" i="12"/>
  <c r="AN2093" i="12" s="1"/>
  <c r="AN2092" i="12" s="1"/>
  <c r="AN2091" i="12" s="1"/>
  <c r="AN2089" i="12"/>
  <c r="AN2088" i="12" s="1"/>
  <c r="AN2087" i="12" s="1"/>
  <c r="AN2085" i="12"/>
  <c r="AN2084" i="12" s="1"/>
  <c r="AN2083" i="12" s="1"/>
  <c r="AN2080" i="12"/>
  <c r="AN2079" i="12" s="1"/>
  <c r="AN2078" i="12" s="1"/>
  <c r="AN2076" i="12"/>
  <c r="AN2075" i="12" s="1"/>
  <c r="AN2073" i="12"/>
  <c r="AN2072" i="12" s="1"/>
  <c r="AN2069" i="12"/>
  <c r="AN2068" i="12" s="1"/>
  <c r="AN2067" i="12" s="1"/>
  <c r="AN2064" i="12"/>
  <c r="AN2063" i="12" s="1"/>
  <c r="AN2062" i="12" s="1"/>
  <c r="AN2061" i="12" s="1"/>
  <c r="AN2059" i="12"/>
  <c r="AN2058" i="12" s="1"/>
  <c r="AN2056" i="12"/>
  <c r="AN2055" i="12" s="1"/>
  <c r="AN2053" i="12"/>
  <c r="AN2052" i="12" s="1"/>
  <c r="AN2046" i="12"/>
  <c r="AN2045" i="12" s="1"/>
  <c r="AN2044" i="12" s="1"/>
  <c r="AN2043" i="12" s="1"/>
  <c r="AN2041" i="12"/>
  <c r="AN2040" i="12" s="1"/>
  <c r="AN2039" i="12" s="1"/>
  <c r="AN2038" i="12" s="1"/>
  <c r="AN2031" i="12"/>
  <c r="AN2030" i="12" s="1"/>
  <c r="AN2029" i="12" s="1"/>
  <c r="AN2027" i="12"/>
  <c r="AN2026" i="12" s="1"/>
  <c r="AN2025" i="12" s="1"/>
  <c r="AN2022" i="12"/>
  <c r="AN2021" i="12" s="1"/>
  <c r="AN2020" i="12" s="1"/>
  <c r="AN2019" i="12" s="1"/>
  <c r="AN2016" i="12"/>
  <c r="AN2015" i="12" s="1"/>
  <c r="AN2014" i="12" s="1"/>
  <c r="AN2012" i="12"/>
  <c r="AN2011" i="12" s="1"/>
  <c r="AN2010" i="12" s="1"/>
  <c r="AN2008" i="12"/>
  <c r="AN2007" i="12" s="1"/>
  <c r="AN2006" i="12" s="1"/>
  <c r="AN2004" i="12"/>
  <c r="AN2003" i="12" s="1"/>
  <c r="AN2001" i="12"/>
  <c r="AN2000" i="12" s="1"/>
  <c r="AN1998" i="12"/>
  <c r="AN1997" i="12" s="1"/>
  <c r="AN1992" i="12"/>
  <c r="AN1991" i="12" s="1"/>
  <c r="AN1990" i="12" s="1"/>
  <c r="AN1989" i="12" s="1"/>
  <c r="AN1986" i="12"/>
  <c r="AN1985" i="12" s="1"/>
  <c r="AN1984" i="12" s="1"/>
  <c r="AN1983" i="12" s="1"/>
  <c r="AN1981" i="12"/>
  <c r="AN1980" i="12" s="1"/>
  <c r="AN1979" i="12" s="1"/>
  <c r="AN1978" i="12" s="1"/>
  <c r="AN1976" i="12"/>
  <c r="AN1975" i="12" s="1"/>
  <c r="AN1974" i="12" s="1"/>
  <c r="AN1972" i="12"/>
  <c r="AN1971" i="12" s="1"/>
  <c r="AN1970" i="12" s="1"/>
  <c r="AN1966" i="12"/>
  <c r="AN1965" i="12" s="1"/>
  <c r="AN1964" i="12" s="1"/>
  <c r="AN1963" i="12" s="1"/>
  <c r="AN1961" i="12"/>
  <c r="AN1960" i="12" s="1"/>
  <c r="AN1959" i="12" s="1"/>
  <c r="AN1958" i="12" s="1"/>
  <c r="AN1955" i="12"/>
  <c r="AN1954" i="12" s="1"/>
  <c r="AN1953" i="12" s="1"/>
  <c r="AN1952" i="12" s="1"/>
  <c r="AN1950" i="12"/>
  <c r="AN1949" i="12" s="1"/>
  <c r="AN1948" i="12" s="1"/>
  <c r="AN1947" i="12" s="1"/>
  <c r="AN1945" i="12"/>
  <c r="AN1944" i="12" s="1"/>
  <c r="AN1943" i="12" s="1"/>
  <c r="AN1942" i="12" s="1"/>
  <c r="AN1940" i="12"/>
  <c r="AN1939" i="12" s="1"/>
  <c r="AN1938" i="12" s="1"/>
  <c r="AN1936" i="12"/>
  <c r="AN1935" i="12" s="1"/>
  <c r="AN1934" i="12" s="1"/>
  <c r="AN1931" i="12"/>
  <c r="AN1930" i="12" s="1"/>
  <c r="AN1929" i="12" s="1"/>
  <c r="AN1927" i="12"/>
  <c r="AN1926" i="12" s="1"/>
  <c r="AN1925" i="12" s="1"/>
  <c r="AN1922" i="12"/>
  <c r="AN1921" i="12" s="1"/>
  <c r="AN1920" i="12" s="1"/>
  <c r="AN1919" i="12" s="1"/>
  <c r="AN1917" i="12"/>
  <c r="AN1916" i="12" s="1"/>
  <c r="AN1915" i="12" s="1"/>
  <c r="AN1913" i="12"/>
  <c r="AN1912" i="12" s="1"/>
  <c r="AN1911" i="12" s="1"/>
  <c r="AN1909" i="12"/>
  <c r="AN1908" i="12" s="1"/>
  <c r="AN1907" i="12" s="1"/>
  <c r="AN1905" i="12"/>
  <c r="AN1904" i="12" s="1"/>
  <c r="AN1903" i="12" s="1"/>
  <c r="AN1901" i="12"/>
  <c r="AN1900" i="12" s="1"/>
  <c r="AN1899" i="12" s="1"/>
  <c r="AN1897" i="12"/>
  <c r="AN1896" i="12" s="1"/>
  <c r="AN1895" i="12" s="1"/>
  <c r="AN1893" i="12"/>
  <c r="AN1892" i="12" s="1"/>
  <c r="AN1891" i="12" s="1"/>
  <c r="AN1889" i="12"/>
  <c r="AN1888" i="12" s="1"/>
  <c r="AN1887" i="12" s="1"/>
  <c r="AN1885" i="12"/>
  <c r="AN1884" i="12" s="1"/>
  <c r="AN1883" i="12" s="1"/>
  <c r="AN1881" i="12"/>
  <c r="AN1880" i="12" s="1"/>
  <c r="AN1879" i="12" s="1"/>
  <c r="AN1877" i="12"/>
  <c r="AN1876" i="12" s="1"/>
  <c r="AN1875" i="12" s="1"/>
  <c r="AN1873" i="12"/>
  <c r="AN1872" i="12" s="1"/>
  <c r="AN1871" i="12" s="1"/>
  <c r="AN1869" i="12"/>
  <c r="AN1868" i="12" s="1"/>
  <c r="AN1867" i="12" s="1"/>
  <c r="AN1862" i="12"/>
  <c r="AN1861" i="12" s="1"/>
  <c r="AN1860" i="12" s="1"/>
  <c r="AN1858" i="12"/>
  <c r="AN1857" i="12" s="1"/>
  <c r="AN1855" i="12"/>
  <c r="AN1854" i="12" s="1"/>
  <c r="AN1852" i="12"/>
  <c r="AN1851" i="12" s="1"/>
  <c r="AN1846" i="12"/>
  <c r="AN1845" i="12" s="1"/>
  <c r="AN1843" i="12"/>
  <c r="AN1842" i="12" s="1"/>
  <c r="AN1839" i="12"/>
  <c r="AN1838" i="12" s="1"/>
  <c r="AN1837" i="12" s="1"/>
  <c r="AN1832" i="12"/>
  <c r="AN1831" i="12" s="1"/>
  <c r="AN1830" i="12" s="1"/>
  <c r="AN1828" i="12"/>
  <c r="AN1827" i="12" s="1"/>
  <c r="AN1826" i="12" s="1"/>
  <c r="AN1824" i="12"/>
  <c r="AN1823" i="12" s="1"/>
  <c r="AN1822" i="12" s="1"/>
  <c r="AN1820" i="12"/>
  <c r="AN1819" i="12" s="1"/>
  <c r="AN1818" i="12" s="1"/>
  <c r="AN1816" i="12"/>
  <c r="AN1815" i="12" s="1"/>
  <c r="AN1814" i="12" s="1"/>
  <c r="AN1811" i="12"/>
  <c r="AN1810" i="12" s="1"/>
  <c r="AN1809" i="12" s="1"/>
  <c r="AN1807" i="12"/>
  <c r="AN1806" i="12" s="1"/>
  <c r="AN1805" i="12" s="1"/>
  <c r="AN1803" i="12"/>
  <c r="AN1802" i="12" s="1"/>
  <c r="AN1801" i="12" s="1"/>
  <c r="AN1798" i="12"/>
  <c r="AN1797" i="12" s="1"/>
  <c r="AN1795" i="12"/>
  <c r="AN1794" i="12" s="1"/>
  <c r="AN1790" i="12"/>
  <c r="AN1789" i="12" s="1"/>
  <c r="AN1787" i="12"/>
  <c r="AN1786" i="12" s="1"/>
  <c r="AN1783" i="12"/>
  <c r="AN1782" i="12" s="1"/>
  <c r="AN1780" i="12"/>
  <c r="AN1779" i="12" s="1"/>
  <c r="AN1777" i="12"/>
  <c r="AN1776" i="12" s="1"/>
  <c r="AN1771" i="12"/>
  <c r="AN1770" i="12" s="1"/>
  <c r="AN1768" i="12"/>
  <c r="AN1767" i="12" s="1"/>
  <c r="AN1764" i="12"/>
  <c r="AN1763" i="12" s="1"/>
  <c r="AN1762" i="12" s="1"/>
  <c r="AN1760" i="12"/>
  <c r="AN1759" i="12" s="1"/>
  <c r="AN1758" i="12" s="1"/>
  <c r="AN1756" i="12"/>
  <c r="AN1755" i="12" s="1"/>
  <c r="AN1754" i="12" s="1"/>
  <c r="AN1752" i="12"/>
  <c r="AN1751" i="12" s="1"/>
  <c r="AN1750" i="12" s="1"/>
  <c r="AN1745" i="12"/>
  <c r="AN1744" i="12" s="1"/>
  <c r="AN1743" i="12" s="1"/>
  <c r="AN1741" i="12"/>
  <c r="AN1740" i="12" s="1"/>
  <c r="AN1739" i="12" s="1"/>
  <c r="AN1736" i="12"/>
  <c r="AN1735" i="12" s="1"/>
  <c r="AN1734" i="12" s="1"/>
  <c r="AN1732" i="12"/>
  <c r="AN1731" i="12" s="1"/>
  <c r="AN1729" i="12"/>
  <c r="AN1728" i="12" s="1"/>
  <c r="AN1726" i="12"/>
  <c r="AN1725" i="12" s="1"/>
  <c r="AN1721" i="12"/>
  <c r="AN1720" i="12" s="1"/>
  <c r="AN1719" i="12" s="1"/>
  <c r="AN1718" i="12" s="1"/>
  <c r="AN1715" i="12"/>
  <c r="AN1714" i="12" s="1"/>
  <c r="AN1713" i="12" s="1"/>
  <c r="AN1712" i="12" s="1"/>
  <c r="AN1710" i="12"/>
  <c r="AN1709" i="12" s="1"/>
  <c r="AN1708" i="12" s="1"/>
  <c r="AN1707" i="12" s="1"/>
  <c r="AN1705" i="12"/>
  <c r="AN1704" i="12" s="1"/>
  <c r="AN1703" i="12" s="1"/>
  <c r="AN1702" i="12" s="1"/>
  <c r="AN1700" i="12"/>
  <c r="AN1699" i="12" s="1"/>
  <c r="AN1698" i="12" s="1"/>
  <c r="AN1697" i="12" s="1"/>
  <c r="AN1695" i="12"/>
  <c r="AN1694" i="12" s="1"/>
  <c r="AN1693" i="12" s="1"/>
  <c r="AN1692" i="12" s="1"/>
  <c r="AN1690" i="12"/>
  <c r="AN1689" i="12" s="1"/>
  <c r="AN1688" i="12" s="1"/>
  <c r="AN1686" i="12"/>
  <c r="AN1685" i="12" s="1"/>
  <c r="AN1684" i="12" s="1"/>
  <c r="AN1679" i="12"/>
  <c r="AN1678" i="12" s="1"/>
  <c r="AN1677" i="12" s="1"/>
  <c r="AN1675" i="12"/>
  <c r="AN1674" i="12" s="1"/>
  <c r="AN1673" i="12" s="1"/>
  <c r="AN1671" i="12"/>
  <c r="AN1670" i="12" s="1"/>
  <c r="AN1669" i="12" s="1"/>
  <c r="AN1667" i="12"/>
  <c r="AN1666" i="12" s="1"/>
  <c r="AN1665" i="12" s="1"/>
  <c r="AN1662" i="12"/>
  <c r="AN1661" i="12" s="1"/>
  <c r="AN1660" i="12" s="1"/>
  <c r="AN1659" i="12" s="1"/>
  <c r="AN1656" i="12"/>
  <c r="AN1655" i="12" s="1"/>
  <c r="AN1654" i="12" s="1"/>
  <c r="AN1652" i="12"/>
  <c r="AN1651" i="12" s="1"/>
  <c r="AN1650" i="12" s="1"/>
  <c r="AN1648" i="12"/>
  <c r="AN1647" i="12" s="1"/>
  <c r="AN1646" i="12" s="1"/>
  <c r="AN1641" i="12"/>
  <c r="AN1640" i="12" s="1"/>
  <c r="AN1639" i="12" s="1"/>
  <c r="AN1637" i="12"/>
  <c r="AN1636" i="12" s="1"/>
  <c r="AN1635" i="12" s="1"/>
  <c r="AN1632" i="12"/>
  <c r="AN1631" i="12" s="1"/>
  <c r="AN1630" i="12" s="1"/>
  <c r="AN1628" i="12"/>
  <c r="AN1627" i="12" s="1"/>
  <c r="AN1626" i="12" s="1"/>
  <c r="AN1623" i="12"/>
  <c r="AN1622" i="12" s="1"/>
  <c r="AN1621" i="12" s="1"/>
  <c r="AN1619" i="12"/>
  <c r="AN1618" i="12" s="1"/>
  <c r="AN1617" i="12" s="1"/>
  <c r="AN1616" i="12" s="1"/>
  <c r="AN1614" i="12"/>
  <c r="AN1613" i="12" s="1"/>
  <c r="AN1611" i="12"/>
  <c r="AN1610" i="12" s="1"/>
  <c r="AN1608" i="12"/>
  <c r="AN1607" i="12" s="1"/>
  <c r="AN1603" i="12"/>
  <c r="AN1602" i="12" s="1"/>
  <c r="AN1601" i="12" s="1"/>
  <c r="AN1599" i="12"/>
  <c r="AN1598" i="12" s="1"/>
  <c r="AN1597" i="12" s="1"/>
  <c r="AN1595" i="12"/>
  <c r="AN1594" i="12" s="1"/>
  <c r="AN1593" i="12" s="1"/>
  <c r="AN1591" i="12"/>
  <c r="AN1590" i="12" s="1"/>
  <c r="AN1589" i="12" s="1"/>
  <c r="AN1587" i="12"/>
  <c r="AN1586" i="12" s="1"/>
  <c r="AN1585" i="12" s="1"/>
  <c r="AN1583" i="12"/>
  <c r="AN1582" i="12" s="1"/>
  <c r="AN1581" i="12" s="1"/>
  <c r="AN1579" i="12"/>
  <c r="AN1578" i="12" s="1"/>
  <c r="AN1577" i="12" s="1"/>
  <c r="AN1575" i="12"/>
  <c r="AN1574" i="12" s="1"/>
  <c r="AN1573" i="12" s="1"/>
  <c r="AN1571" i="12"/>
  <c r="AN1570" i="12" s="1"/>
  <c r="AN1569" i="12" s="1"/>
  <c r="AN1567" i="12"/>
  <c r="AN1566" i="12" s="1"/>
  <c r="AN1565" i="12" s="1"/>
  <c r="AN1561" i="12"/>
  <c r="AN1560" i="12" s="1"/>
  <c r="AN1558" i="12"/>
  <c r="AN1557" i="12" s="1"/>
  <c r="AN1553" i="12"/>
  <c r="AN1552" i="12" s="1"/>
  <c r="AN1551" i="12" s="1"/>
  <c r="AN1550" i="12" s="1"/>
  <c r="AN1548" i="12"/>
  <c r="AN1547" i="12" s="1"/>
  <c r="AN1546" i="12" s="1"/>
  <c r="AN1545" i="12" s="1"/>
  <c r="AN1543" i="12"/>
  <c r="AN1542" i="12" s="1"/>
  <c r="AN1540" i="12"/>
  <c r="AN1539" i="12" s="1"/>
  <c r="AN1537" i="12"/>
  <c r="AN1536" i="12" s="1"/>
  <c r="AN1532" i="12"/>
  <c r="AN1531" i="12" s="1"/>
  <c r="AN1530" i="12" s="1"/>
  <c r="AN1528" i="12"/>
  <c r="AN1527" i="12" s="1"/>
  <c r="AN1526" i="12" s="1"/>
  <c r="AN1524" i="12"/>
  <c r="AN1523" i="12" s="1"/>
  <c r="AN1522" i="12" s="1"/>
  <c r="AN1517" i="12"/>
  <c r="AN1516" i="12" s="1"/>
  <c r="AN1515" i="12" s="1"/>
  <c r="AN1513" i="12"/>
  <c r="AN1512" i="12" s="1"/>
  <c r="AN1511" i="12" s="1"/>
  <c r="AN1508" i="12"/>
  <c r="AN1507" i="12" s="1"/>
  <c r="AN1506" i="12" s="1"/>
  <c r="AN1504" i="12"/>
  <c r="AN1503" i="12" s="1"/>
  <c r="AN1502" i="12" s="1"/>
  <c r="AN1500" i="12"/>
  <c r="AN1499" i="12" s="1"/>
  <c r="AN1498" i="12" s="1"/>
  <c r="AN1496" i="12"/>
  <c r="AN1495" i="12" s="1"/>
  <c r="AN1494" i="12" s="1"/>
  <c r="AN1490" i="12"/>
  <c r="AN1489" i="12" s="1"/>
  <c r="AN1488" i="12" s="1"/>
  <c r="AN1486" i="12"/>
  <c r="AN1485" i="12" s="1"/>
  <c r="AN1484" i="12" s="1"/>
  <c r="AN1482" i="12"/>
  <c r="AN1481" i="12" s="1"/>
  <c r="AN1480" i="12" s="1"/>
  <c r="AN1478" i="12"/>
  <c r="AN1477" i="12" s="1"/>
  <c r="AN1476" i="12" s="1"/>
  <c r="AN1474" i="12"/>
  <c r="AN1473" i="12" s="1"/>
  <c r="AN1472" i="12" s="1"/>
  <c r="AN1470" i="12"/>
  <c r="AN1469" i="12" s="1"/>
  <c r="AN1468" i="12" s="1"/>
  <c r="AN1466" i="12"/>
  <c r="AN1465" i="12" s="1"/>
  <c r="AN1464" i="12" s="1"/>
  <c r="AN1462" i="12"/>
  <c r="AN1461" i="12" s="1"/>
  <c r="AN1460" i="12" s="1"/>
  <c r="AN1458" i="12"/>
  <c r="AN1457" i="12" s="1"/>
  <c r="AN1456" i="12" s="1"/>
  <c r="AN1454" i="12"/>
  <c r="AN1453" i="12" s="1"/>
  <c r="AN1452" i="12" s="1"/>
  <c r="AN1450" i="12"/>
  <c r="AN1449" i="12" s="1"/>
  <c r="AN1448" i="12" s="1"/>
  <c r="AN1446" i="12"/>
  <c r="AN1445" i="12" s="1"/>
  <c r="AN1444" i="12" s="1"/>
  <c r="AN1442" i="12"/>
  <c r="AN1441" i="12" s="1"/>
  <c r="AN1440" i="12" s="1"/>
  <c r="AN1438" i="12"/>
  <c r="AN1437" i="12" s="1"/>
  <c r="AN1436" i="12" s="1"/>
  <c r="AN1434" i="12"/>
  <c r="AN1433" i="12" s="1"/>
  <c r="AN1432" i="12" s="1"/>
  <c r="AN1429" i="12"/>
  <c r="AN1428" i="12" s="1"/>
  <c r="AN1427" i="12" s="1"/>
  <c r="AN1425" i="12"/>
  <c r="AN1424" i="12" s="1"/>
  <c r="AN1423" i="12" s="1"/>
  <c r="AN1421" i="12"/>
  <c r="AN1420" i="12" s="1"/>
  <c r="AN1419" i="12" s="1"/>
  <c r="AN1417" i="12"/>
  <c r="AN1416" i="12" s="1"/>
  <c r="AN1414" i="12"/>
  <c r="AN1413" i="12" s="1"/>
  <c r="AN1408" i="12"/>
  <c r="AN1407" i="12" s="1"/>
  <c r="AN1405" i="12"/>
  <c r="AN1404" i="12" s="1"/>
  <c r="AN1402" i="12"/>
  <c r="AN1401" i="12" s="1"/>
  <c r="AN1396" i="12"/>
  <c r="AN1395" i="12" s="1"/>
  <c r="AN1394" i="12" s="1"/>
  <c r="AN1393" i="12" s="1"/>
  <c r="AN1391" i="12"/>
  <c r="AN1390" i="12" s="1"/>
  <c r="AN1389" i="12" s="1"/>
  <c r="AN1387" i="12"/>
  <c r="AN1386" i="12" s="1"/>
  <c r="AN1385" i="12" s="1"/>
  <c r="AN1383" i="12"/>
  <c r="AN1382" i="12" s="1"/>
  <c r="AN1381" i="12" s="1"/>
  <c r="AN1379" i="12"/>
  <c r="AN1378" i="12" s="1"/>
  <c r="AN1377" i="12" s="1"/>
  <c r="AN1375" i="12"/>
  <c r="AN1374" i="12" s="1"/>
  <c r="AN1373" i="12" s="1"/>
  <c r="AN1371" i="12"/>
  <c r="AN1370" i="12" s="1"/>
  <c r="AN1369" i="12" s="1"/>
  <c r="AN1367" i="12"/>
  <c r="AN1366" i="12" s="1"/>
  <c r="AN1365" i="12" s="1"/>
  <c r="AN1363" i="12"/>
  <c r="AN1362" i="12" s="1"/>
  <c r="AN1361" i="12" s="1"/>
  <c r="AN1359" i="12"/>
  <c r="AN1358" i="12" s="1"/>
  <c r="AN1357" i="12" s="1"/>
  <c r="AN1355" i="12"/>
  <c r="AN1354" i="12" s="1"/>
  <c r="AN1353" i="12" s="1"/>
  <c r="AN1351" i="12"/>
  <c r="AN1350" i="12" s="1"/>
  <c r="AN1349" i="12" s="1"/>
  <c r="AN1347" i="12"/>
  <c r="AN1346" i="12" s="1"/>
  <c r="AN1345" i="12" s="1"/>
  <c r="AN1343" i="12"/>
  <c r="AN1342" i="12" s="1"/>
  <c r="AN1341" i="12" s="1"/>
  <c r="AN1339" i="12"/>
  <c r="AN1338" i="12" s="1"/>
  <c r="AN1337" i="12" s="1"/>
  <c r="AN1335" i="12"/>
  <c r="AN1334" i="12" s="1"/>
  <c r="AN1333" i="12" s="1"/>
  <c r="AN1331" i="12"/>
  <c r="AN1330" i="12" s="1"/>
  <c r="AN1329" i="12" s="1"/>
  <c r="AN1327" i="12"/>
  <c r="AN1326" i="12" s="1"/>
  <c r="AN1325" i="12" s="1"/>
  <c r="AN1323" i="12"/>
  <c r="AN1322" i="12" s="1"/>
  <c r="AN1321" i="12" s="1"/>
  <c r="AN1319" i="12"/>
  <c r="AN1318" i="12" s="1"/>
  <c r="AN1317" i="12" s="1"/>
  <c r="AN1315" i="12"/>
  <c r="AN1314" i="12" s="1"/>
  <c r="AN1313" i="12" s="1"/>
  <c r="AN1311" i="12"/>
  <c r="AN1310" i="12" s="1"/>
  <c r="AN1309" i="12" s="1"/>
  <c r="AN1307" i="12"/>
  <c r="AN1306" i="12" s="1"/>
  <c r="AN1305" i="12" s="1"/>
  <c r="AN1303" i="12"/>
  <c r="AN1302" i="12" s="1"/>
  <c r="AN1301" i="12" s="1"/>
  <c r="AN1299" i="12"/>
  <c r="AN1298" i="12" s="1"/>
  <c r="AN1297" i="12" s="1"/>
  <c r="AN1295" i="12"/>
  <c r="AN1294" i="12" s="1"/>
  <c r="AN1293" i="12" s="1"/>
  <c r="AN1291" i="12"/>
  <c r="AN1290" i="12" s="1"/>
  <c r="AN1289" i="12" s="1"/>
  <c r="AN1287" i="12"/>
  <c r="AN1286" i="12" s="1"/>
  <c r="AN1285" i="12" s="1"/>
  <c r="AN1283" i="12"/>
  <c r="AN1282" i="12" s="1"/>
  <c r="AN1281" i="12" s="1"/>
  <c r="AN1279" i="12"/>
  <c r="AN1278" i="12" s="1"/>
  <c r="AN1277" i="12" s="1"/>
  <c r="AN1275" i="12"/>
  <c r="AN1274" i="12" s="1"/>
  <c r="AN1273" i="12" s="1"/>
  <c r="AN1271" i="12"/>
  <c r="AN1270" i="12" s="1"/>
  <c r="AN1269" i="12" s="1"/>
  <c r="AN1265" i="12"/>
  <c r="AN1264" i="12" s="1"/>
  <c r="AN1262" i="12"/>
  <c r="AN1261" i="12" s="1"/>
  <c r="AN1257" i="12"/>
  <c r="AN1256" i="12" s="1"/>
  <c r="AN1255" i="12" s="1"/>
  <c r="AN1253" i="12"/>
  <c r="AN1252" i="12" s="1"/>
  <c r="AN1251" i="12" s="1"/>
  <c r="AN1249" i="12"/>
  <c r="AN1248" i="12" s="1"/>
  <c r="AN1247" i="12" s="1"/>
  <c r="AN1245" i="12"/>
  <c r="AN1244" i="12" s="1"/>
  <c r="AN1243" i="12" s="1"/>
  <c r="AN1241" i="12"/>
  <c r="AN1240" i="12" s="1"/>
  <c r="AN1239" i="12" s="1"/>
  <c r="AN1236" i="12"/>
  <c r="AN1235" i="12" s="1"/>
  <c r="AN1234" i="12" s="1"/>
  <c r="AN1232" i="12"/>
  <c r="AN1231" i="12" s="1"/>
  <c r="AN1230" i="12" s="1"/>
  <c r="AN1227" i="12"/>
  <c r="AN1226" i="12" s="1"/>
  <c r="AN1225" i="12" s="1"/>
  <c r="AN1223" i="12"/>
  <c r="AN1222" i="12" s="1"/>
  <c r="AN1221" i="12" s="1"/>
  <c r="AN1219" i="12"/>
  <c r="AN1218" i="12" s="1"/>
  <c r="AN1217" i="12" s="1"/>
  <c r="AN1215" i="12"/>
  <c r="AN1214" i="12" s="1"/>
  <c r="AN1213" i="12" s="1"/>
  <c r="AN1211" i="12"/>
  <c r="AN1210" i="12" s="1"/>
  <c r="AN1209" i="12" s="1"/>
  <c r="AN1207" i="12"/>
  <c r="AN1206" i="12" s="1"/>
  <c r="AN1205" i="12" s="1"/>
  <c r="AN1200" i="12"/>
  <c r="AN1199" i="12" s="1"/>
  <c r="AN1198" i="12" s="1"/>
  <c r="AN1196" i="12"/>
  <c r="AN1195" i="12" s="1"/>
  <c r="AN1194" i="12" s="1"/>
  <c r="AN1191" i="12"/>
  <c r="AN1190" i="12" s="1"/>
  <c r="AN1189" i="12" s="1"/>
  <c r="AN1187" i="12"/>
  <c r="AN1186" i="12" s="1"/>
  <c r="AN1185" i="12" s="1"/>
  <c r="AN1183" i="12"/>
  <c r="AN1182" i="12" s="1"/>
  <c r="AN1181" i="12" s="1"/>
  <c r="AN1178" i="12"/>
  <c r="AN1177" i="12" s="1"/>
  <c r="AN1176" i="12" s="1"/>
  <c r="AN1175" i="12" s="1"/>
  <c r="AN1172" i="12"/>
  <c r="AN1171" i="12" s="1"/>
  <c r="AN1170" i="12" s="1"/>
  <c r="AN1168" i="12"/>
  <c r="AN1167" i="12" s="1"/>
  <c r="AN1165" i="12"/>
  <c r="AN1164" i="12" s="1"/>
  <c r="AN1162" i="12"/>
  <c r="AN1161" i="12" s="1"/>
  <c r="AN1156" i="12"/>
  <c r="AN1155" i="12" s="1"/>
  <c r="AN1153" i="12"/>
  <c r="AN1152" i="12" s="1"/>
  <c r="AN1148" i="12"/>
  <c r="AN1147" i="12" s="1"/>
  <c r="AN1146" i="12" s="1"/>
  <c r="AN1145" i="12" s="1"/>
  <c r="AN1140" i="12"/>
  <c r="AN1139" i="12" s="1"/>
  <c r="AN1138" i="12" s="1"/>
  <c r="AN1137" i="12" s="1"/>
  <c r="AN1133" i="12"/>
  <c r="AN1131" i="12"/>
  <c r="AN1125" i="12"/>
  <c r="AN1123" i="12"/>
  <c r="AN1120" i="12"/>
  <c r="AN1119" i="12" s="1"/>
  <c r="AN1115" i="12"/>
  <c r="AN1114" i="12" s="1"/>
  <c r="AN1113" i="12" s="1"/>
  <c r="AN1112" i="12" s="1"/>
  <c r="AN1109" i="12"/>
  <c r="AN1108" i="12" s="1"/>
  <c r="AN1107" i="12" s="1"/>
  <c r="AN1105" i="12"/>
  <c r="AN1104" i="12" s="1"/>
  <c r="AN1103" i="12" s="1"/>
  <c r="AN1101" i="12"/>
  <c r="AN1100" i="12" s="1"/>
  <c r="AN1099" i="12" s="1"/>
  <c r="AN1097" i="12"/>
  <c r="AN1096" i="12" s="1"/>
  <c r="AN1095" i="12" s="1"/>
  <c r="AN1093" i="12"/>
  <c r="AN1092" i="12" s="1"/>
  <c r="AN1091" i="12" s="1"/>
  <c r="AN1089" i="12"/>
  <c r="AN1088" i="12" s="1"/>
  <c r="AN1087" i="12" s="1"/>
  <c r="AN1085" i="12"/>
  <c r="AN1084" i="12" s="1"/>
  <c r="AN1083" i="12" s="1"/>
  <c r="AN1081" i="12"/>
  <c r="AN1080" i="12" s="1"/>
  <c r="AN1079" i="12" s="1"/>
  <c r="AN1076" i="12"/>
  <c r="AN1075" i="12" s="1"/>
  <c r="AN1074" i="12" s="1"/>
  <c r="AN1072" i="12"/>
  <c r="AN1071" i="12" s="1"/>
  <c r="AN1070" i="12" s="1"/>
  <c r="AN1068" i="12"/>
  <c r="AN1067" i="12" s="1"/>
  <c r="AN1066" i="12" s="1"/>
  <c r="AN1064" i="12"/>
  <c r="AN1063" i="12" s="1"/>
  <c r="AN1062" i="12" s="1"/>
  <c r="AN1060" i="12"/>
  <c r="AN1059" i="12" s="1"/>
  <c r="AN1058" i="12" s="1"/>
  <c r="AN1056" i="12"/>
  <c r="AN1055" i="12" s="1"/>
  <c r="AN1054" i="12" s="1"/>
  <c r="AN1052" i="12"/>
  <c r="AN1051" i="12" s="1"/>
  <c r="AN1050" i="12" s="1"/>
  <c r="AN1047" i="12"/>
  <c r="AN1046" i="12" s="1"/>
  <c r="AN1045" i="12" s="1"/>
  <c r="AN1043" i="12"/>
  <c r="AN1042" i="12" s="1"/>
  <c r="AN1041" i="12" s="1"/>
  <c r="AN1039" i="12"/>
  <c r="AN1038" i="12" s="1"/>
  <c r="AN1037" i="12" s="1"/>
  <c r="AN1035" i="12"/>
  <c r="AN1033" i="12"/>
  <c r="AN1029" i="12"/>
  <c r="AN1027" i="12"/>
  <c r="AN1023" i="12"/>
  <c r="AN1022" i="12" s="1"/>
  <c r="AN1021" i="12" s="1"/>
  <c r="AN1019" i="12"/>
  <c r="AN1018" i="12" s="1"/>
  <c r="AN1017" i="12" s="1"/>
  <c r="AN1015" i="12"/>
  <c r="AN1014" i="12" s="1"/>
  <c r="AN1013" i="12" s="1"/>
  <c r="AN1011" i="12"/>
  <c r="AN1010" i="12" s="1"/>
  <c r="AN1009" i="12" s="1"/>
  <c r="AN1007" i="12"/>
  <c r="AN1006" i="12" s="1"/>
  <c r="AN1005" i="12" s="1"/>
  <c r="AN1003" i="12"/>
  <c r="AN1002" i="12" s="1"/>
  <c r="AN1001" i="12" s="1"/>
  <c r="AN999" i="12"/>
  <c r="AN998" i="12" s="1"/>
  <c r="AN997" i="12" s="1"/>
  <c r="AN995" i="12"/>
  <c r="AN994" i="12" s="1"/>
  <c r="AN993" i="12" s="1"/>
  <c r="AN989" i="12"/>
  <c r="AN988" i="12" s="1"/>
  <c r="AN987" i="12" s="1"/>
  <c r="AN985" i="12"/>
  <c r="AN984" i="12" s="1"/>
  <c r="AN983" i="12" s="1"/>
  <c r="AN980" i="12"/>
  <c r="AN979" i="12" s="1"/>
  <c r="AN978" i="12" s="1"/>
  <c r="AN976" i="12"/>
  <c r="AN975" i="12" s="1"/>
  <c r="AN974" i="12" s="1"/>
  <c r="AN972" i="12"/>
  <c r="AN971" i="12" s="1"/>
  <c r="AN970" i="12" s="1"/>
  <c r="AN968" i="12"/>
  <c r="AN967" i="12" s="1"/>
  <c r="AN966" i="12" s="1"/>
  <c r="AN964" i="12"/>
  <c r="AN963" i="12" s="1"/>
  <c r="AN962" i="12" s="1"/>
  <c r="AN960" i="12"/>
  <c r="AN959" i="12" s="1"/>
  <c r="AN958" i="12" s="1"/>
  <c r="AN956" i="12"/>
  <c r="AN955" i="12" s="1"/>
  <c r="AN954" i="12" s="1"/>
  <c r="AN952" i="12"/>
  <c r="AN951" i="12" s="1"/>
  <c r="AN950" i="12" s="1"/>
  <c r="AN948" i="12"/>
  <c r="AN947" i="12" s="1"/>
  <c r="AN945" i="12"/>
  <c r="AN944" i="12" s="1"/>
  <c r="AN941" i="12"/>
  <c r="AN940" i="12" s="1"/>
  <c r="AN939" i="12" s="1"/>
  <c r="AN937" i="12"/>
  <c r="AN936" i="12" s="1"/>
  <c r="AN935" i="12" s="1"/>
  <c r="AN933" i="12"/>
  <c r="AN932" i="12" s="1"/>
  <c r="AN931" i="12" s="1"/>
  <c r="AN929" i="12"/>
  <c r="AN928" i="12" s="1"/>
  <c r="AN927" i="12" s="1"/>
  <c r="AN922" i="12"/>
  <c r="AN921" i="12" s="1"/>
  <c r="AN920" i="12" s="1"/>
  <c r="AN918" i="12"/>
  <c r="AN917" i="12" s="1"/>
  <c r="AN916" i="12" s="1"/>
  <c r="AN914" i="12"/>
  <c r="AN913" i="12" s="1"/>
  <c r="AN912" i="12" s="1"/>
  <c r="AN910" i="12"/>
  <c r="AN909" i="12" s="1"/>
  <c r="AN907" i="12"/>
  <c r="AN906" i="12" s="1"/>
  <c r="AN901" i="12"/>
  <c r="AN900" i="12" s="1"/>
  <c r="AN898" i="12"/>
  <c r="AN897" i="12" s="1"/>
  <c r="AN893" i="12"/>
  <c r="AN891" i="12"/>
  <c r="AN888" i="12"/>
  <c r="AN887" i="12" s="1"/>
  <c r="AN883" i="12"/>
  <c r="AN882" i="12" s="1"/>
  <c r="AN881" i="12" s="1"/>
  <c r="AN879" i="12"/>
  <c r="AN877" i="12"/>
  <c r="AN873" i="12"/>
  <c r="AN872" i="12" s="1"/>
  <c r="AN871" i="12" s="1"/>
  <c r="AN869" i="12"/>
  <c r="AN868" i="12" s="1"/>
  <c r="AN867" i="12" s="1"/>
  <c r="AN864" i="12"/>
  <c r="AN862" i="12"/>
  <c r="AN857" i="12"/>
  <c r="AN855" i="12"/>
  <c r="AN851" i="12"/>
  <c r="AN850" i="12" s="1"/>
  <c r="AN849" i="12" s="1"/>
  <c r="AN847" i="12"/>
  <c r="AN846" i="12" s="1"/>
  <c r="AN843" i="12"/>
  <c r="AN841" i="12"/>
  <c r="AN838" i="12"/>
  <c r="AN837" i="12" s="1"/>
  <c r="AN835" i="12"/>
  <c r="AN834" i="12" s="1"/>
  <c r="AN828" i="12"/>
  <c r="AN827" i="12" s="1"/>
  <c r="AN825" i="12"/>
  <c r="AN824" i="12" s="1"/>
  <c r="AN821" i="12"/>
  <c r="AN820" i="12" s="1"/>
  <c r="AN819" i="12" s="1"/>
  <c r="AN817" i="12"/>
  <c r="AN816" i="12" s="1"/>
  <c r="AN815" i="12" s="1"/>
  <c r="AN813" i="12"/>
  <c r="AN812" i="12" s="1"/>
  <c r="AN811" i="12" s="1"/>
  <c r="AN809" i="12"/>
  <c r="AN808" i="12" s="1"/>
  <c r="AN805" i="12"/>
  <c r="AN804" i="12" s="1"/>
  <c r="AN802" i="12"/>
  <c r="AN801" i="12" s="1"/>
  <c r="AN799" i="12"/>
  <c r="AN798" i="12" s="1"/>
  <c r="AN793" i="12"/>
  <c r="AN791" i="12"/>
  <c r="AN787" i="12"/>
  <c r="AN786" i="12" s="1"/>
  <c r="AN784" i="12"/>
  <c r="AN783" i="12" s="1"/>
  <c r="AN780" i="12"/>
  <c r="AN777" i="12"/>
  <c r="AN774" i="12"/>
  <c r="AN771" i="12"/>
  <c r="AN770" i="12" s="1"/>
  <c r="AN766" i="12"/>
  <c r="AN764" i="12"/>
  <c r="AN759" i="12"/>
  <c r="AN758" i="12" s="1"/>
  <c r="AN757" i="12" s="1"/>
  <c r="AN755" i="12"/>
  <c r="AN753" i="12"/>
  <c r="AN748" i="12"/>
  <c r="AN747" i="12" s="1"/>
  <c r="AN746" i="12" s="1"/>
  <c r="AN744" i="12"/>
  <c r="AN743" i="12" s="1"/>
  <c r="AN742" i="12" s="1"/>
  <c r="AN740" i="12"/>
  <c r="AN738" i="12"/>
  <c r="AN732" i="12"/>
  <c r="AN731" i="12" s="1"/>
  <c r="AN730" i="12" s="1"/>
  <c r="AN727" i="12"/>
  <c r="AN725" i="12"/>
  <c r="AN722" i="12"/>
  <c r="AN721" i="12" s="1"/>
  <c r="AN719" i="12"/>
  <c r="AN718" i="12" s="1"/>
  <c r="AN716" i="12"/>
  <c r="AN715" i="12" s="1"/>
  <c r="AN711" i="12"/>
  <c r="AN709" i="12"/>
  <c r="AN705" i="12"/>
  <c r="AN703" i="12"/>
  <c r="AN696" i="12"/>
  <c r="AN695" i="12" s="1"/>
  <c r="AN694" i="12" s="1"/>
  <c r="AN693" i="12" s="1"/>
  <c r="AN691" i="12"/>
  <c r="AN690" i="12" s="1"/>
  <c r="AN688" i="12"/>
  <c r="AN687" i="12" s="1"/>
  <c r="AN683" i="12"/>
  <c r="AN682" i="12" s="1"/>
  <c r="AN681" i="12" s="1"/>
  <c r="AN679" i="12"/>
  <c r="AN678" i="12" s="1"/>
  <c r="AN677" i="12" s="1"/>
  <c r="AN675" i="12"/>
  <c r="AN673" i="12"/>
  <c r="AN672" i="12" s="1"/>
  <c r="AN671" i="12" s="1"/>
  <c r="AN669" i="12"/>
  <c r="AN667" i="12"/>
  <c r="AN666" i="12" s="1"/>
  <c r="AN665" i="12" s="1"/>
  <c r="AN662" i="12"/>
  <c r="AN661" i="12" s="1"/>
  <c r="AN659" i="12"/>
  <c r="AN658" i="12" s="1"/>
  <c r="AN656" i="12"/>
  <c r="AN655" i="12" s="1"/>
  <c r="AN653" i="12"/>
  <c r="AN652" i="12" s="1"/>
  <c r="AN650" i="12"/>
  <c r="AN649" i="12" s="1"/>
  <c r="AN644" i="12"/>
  <c r="AN643" i="12" s="1"/>
  <c r="AN641" i="12"/>
  <c r="AN640" i="12" s="1"/>
  <c r="AN636" i="12"/>
  <c r="AN635" i="12" s="1"/>
  <c r="AN634" i="12" s="1"/>
  <c r="AN632" i="12"/>
  <c r="AN631" i="12" s="1"/>
  <c r="AN630" i="12" s="1"/>
  <c r="AN627" i="12"/>
  <c r="AN626" i="12" s="1"/>
  <c r="AN624" i="12"/>
  <c r="AN623" i="12" s="1"/>
  <c r="AN618" i="12"/>
  <c r="AN617" i="12" s="1"/>
  <c r="AN616" i="12" s="1"/>
  <c r="AN611" i="12"/>
  <c r="AN607" i="12"/>
  <c r="AN601" i="12"/>
  <c r="AN600" i="12" s="1"/>
  <c r="AN599" i="12" s="1"/>
  <c r="AN597" i="12"/>
  <c r="AN596" i="12" s="1"/>
  <c r="AN595" i="12" s="1"/>
  <c r="AN593" i="12"/>
  <c r="AN592" i="12" s="1"/>
  <c r="AN590" i="12"/>
  <c r="AN589" i="12" s="1"/>
  <c r="AN585" i="12"/>
  <c r="AN583" i="12"/>
  <c r="AN579" i="12"/>
  <c r="AN578" i="12" s="1"/>
  <c r="AN577" i="12" s="1"/>
  <c r="AN575" i="12"/>
  <c r="AN574" i="12" s="1"/>
  <c r="AN573" i="12" s="1"/>
  <c r="AN571" i="12"/>
  <c r="AN570" i="12" s="1"/>
  <c r="AN568" i="12"/>
  <c r="AN567" i="12" s="1"/>
  <c r="AN564" i="12"/>
  <c r="AN563" i="12" s="1"/>
  <c r="AN561" i="12"/>
  <c r="AN560" i="12" s="1"/>
  <c r="AN557" i="12"/>
  <c r="AN556" i="12" s="1"/>
  <c r="AN555" i="12" s="1"/>
  <c r="AN550" i="12"/>
  <c r="AN549" i="12" s="1"/>
  <c r="AN548" i="12" s="1"/>
  <c r="AN546" i="12"/>
  <c r="AN545" i="12" s="1"/>
  <c r="AN544" i="12" s="1"/>
  <c r="AN542" i="12"/>
  <c r="AN541" i="12" s="1"/>
  <c r="AN540" i="12" s="1"/>
  <c r="AN538" i="12"/>
  <c r="AN537" i="12" s="1"/>
  <c r="AN536" i="12" s="1"/>
  <c r="AN534" i="12"/>
  <c r="AN533" i="12" s="1"/>
  <c r="AN532" i="12" s="1"/>
  <c r="AN530" i="12"/>
  <c r="AN529" i="12" s="1"/>
  <c r="AN528" i="12" s="1"/>
  <c r="AN525" i="12"/>
  <c r="AN522" i="12"/>
  <c r="AN518" i="12"/>
  <c r="AN517" i="12" s="1"/>
  <c r="AN514" i="12"/>
  <c r="AN512" i="12"/>
  <c r="AN508" i="12"/>
  <c r="AN506" i="12"/>
  <c r="AN502" i="12"/>
  <c r="AN501" i="12" s="1"/>
  <c r="AN500" i="12" s="1"/>
  <c r="AN497" i="12"/>
  <c r="AN496" i="12" s="1"/>
  <c r="AN495" i="12" s="1"/>
  <c r="AN494" i="12" s="1"/>
  <c r="AN491" i="12"/>
  <c r="AN490" i="12" s="1"/>
  <c r="AN489" i="12" s="1"/>
  <c r="AN487" i="12"/>
  <c r="AN486" i="12" s="1"/>
  <c r="AN485" i="12" s="1"/>
  <c r="AN482" i="12"/>
  <c r="AN480" i="12"/>
  <c r="AN479" i="12" s="1"/>
  <c r="AN478" i="12" s="1"/>
  <c r="AN476" i="12"/>
  <c r="AN475" i="12" s="1"/>
  <c r="AN474" i="12" s="1"/>
  <c r="AN472" i="12"/>
  <c r="AN470" i="12"/>
  <c r="AN466" i="12"/>
  <c r="AN464" i="12"/>
  <c r="AN459" i="12"/>
  <c r="AN458" i="12" s="1"/>
  <c r="AN457" i="12" s="1"/>
  <c r="AN455" i="12"/>
  <c r="AN453" i="12"/>
  <c r="AN449" i="12"/>
  <c r="AN447" i="12"/>
  <c r="AN442" i="12"/>
  <c r="AN440" i="12"/>
  <c r="AN436" i="12"/>
  <c r="AN435" i="12" s="1"/>
  <c r="AN434" i="12" s="1"/>
  <c r="AN432" i="12"/>
  <c r="AN431" i="12" s="1"/>
  <c r="AN430" i="12" s="1"/>
  <c r="AN427" i="12"/>
  <c r="AN426" i="12" s="1"/>
  <c r="AN425" i="12" s="1"/>
  <c r="AN423" i="12"/>
  <c r="AN422" i="12" s="1"/>
  <c r="AN421" i="12" s="1"/>
  <c r="AN419" i="12"/>
  <c r="AN418" i="12" s="1"/>
  <c r="AN417" i="12" s="1"/>
  <c r="AN415" i="12"/>
  <c r="AN414" i="12" s="1"/>
  <c r="AN413" i="12" s="1"/>
  <c r="AN411" i="12"/>
  <c r="AN410" i="12" s="1"/>
  <c r="AN409" i="12" s="1"/>
  <c r="AN407" i="12"/>
  <c r="AN405" i="12"/>
  <c r="AN404" i="12" s="1"/>
  <c r="AN403" i="12" s="1"/>
  <c r="AN401" i="12"/>
  <c r="AN400" i="12" s="1"/>
  <c r="AN399" i="12" s="1"/>
  <c r="AN394" i="12"/>
  <c r="AN393" i="12" s="1"/>
  <c r="AN392" i="12" s="1"/>
  <c r="AN390" i="12"/>
  <c r="AN389" i="12" s="1"/>
  <c r="AN388" i="12" s="1"/>
  <c r="AN384" i="12"/>
  <c r="AN383" i="12" s="1"/>
  <c r="AN382" i="12" s="1"/>
  <c r="AN381" i="12" s="1"/>
  <c r="AN379" i="12"/>
  <c r="AN378" i="12" s="1"/>
  <c r="AN377" i="12" s="1"/>
  <c r="AN375" i="12"/>
  <c r="AN373" i="12"/>
  <c r="AN370" i="12"/>
  <c r="AN369" i="12" s="1"/>
  <c r="AN367" i="12"/>
  <c r="AN366" i="12" s="1"/>
  <c r="AN363" i="12"/>
  <c r="AN362" i="12" s="1"/>
  <c r="AN361" i="12" s="1"/>
  <c r="AN359" i="12"/>
  <c r="AN358" i="12" s="1"/>
  <c r="AN357" i="12" s="1"/>
  <c r="AN352" i="12"/>
  <c r="AN351" i="12" s="1"/>
  <c r="AN350" i="12" s="1"/>
  <c r="AN348" i="12"/>
  <c r="AN347" i="12" s="1"/>
  <c r="AN346" i="12" s="1"/>
  <c r="AN342" i="12"/>
  <c r="AN341" i="12" s="1"/>
  <c r="AN340" i="12" s="1"/>
  <c r="AN337" i="12"/>
  <c r="AN336" i="12" s="1"/>
  <c r="AN335" i="12" s="1"/>
  <c r="AN333" i="12"/>
  <c r="AN332" i="12" s="1"/>
  <c r="AN331" i="12" s="1"/>
  <c r="AN329" i="12"/>
  <c r="AN328" i="12" s="1"/>
  <c r="AN326" i="12"/>
  <c r="AN325" i="12" s="1"/>
  <c r="AN322" i="12"/>
  <c r="AN321" i="12" s="1"/>
  <c r="AN320" i="12" s="1"/>
  <c r="AN317" i="12"/>
  <c r="AN316" i="12" s="1"/>
  <c r="AN315" i="12" s="1"/>
  <c r="AN313" i="12"/>
  <c r="AN312" i="12" s="1"/>
  <c r="AN311" i="12" s="1"/>
  <c r="AN307" i="12"/>
  <c r="AN306" i="12" s="1"/>
  <c r="AN305" i="12" s="1"/>
  <c r="AN304" i="12" s="1"/>
  <c r="AN301" i="12"/>
  <c r="AN299" i="12"/>
  <c r="AN294" i="12"/>
  <c r="AN292" i="12"/>
  <c r="AN288" i="12"/>
  <c r="AN287" i="12" s="1"/>
  <c r="AN286" i="12" s="1"/>
  <c r="AN282" i="12"/>
  <c r="AN281" i="12" s="1"/>
  <c r="AN280" i="12" s="1"/>
  <c r="AN278" i="12"/>
  <c r="AN276" i="12"/>
  <c r="AN272" i="12"/>
  <c r="AN270" i="12"/>
  <c r="AN266" i="12"/>
  <c r="AN265" i="12" s="1"/>
  <c r="AN264" i="12" s="1"/>
  <c r="AN262" i="12"/>
  <c r="AN261" i="12" s="1"/>
  <c r="AN260" i="12" s="1"/>
  <c r="AN257" i="12"/>
  <c r="AN255" i="12"/>
  <c r="AN251" i="12"/>
  <c r="AN249" i="12"/>
  <c r="AN245" i="12"/>
  <c r="AN243" i="12"/>
  <c r="AN237" i="12"/>
  <c r="AN236" i="12" s="1"/>
  <c r="AN234" i="12"/>
  <c r="AN233" i="12" s="1"/>
  <c r="AN231" i="12"/>
  <c r="AN230" i="12" s="1"/>
  <c r="AN227" i="12"/>
  <c r="AN226" i="12" s="1"/>
  <c r="AN225" i="12" s="1"/>
  <c r="AN223" i="12"/>
  <c r="AN221" i="12"/>
  <c r="AN217" i="12"/>
  <c r="AN215" i="12"/>
  <c r="AN208" i="12"/>
  <c r="AN207" i="12" s="1"/>
  <c r="AN206" i="12" s="1"/>
  <c r="AN204" i="12"/>
  <c r="AN203" i="12" s="1"/>
  <c r="AN202" i="12" s="1"/>
  <c r="AN200" i="12"/>
  <c r="AN199" i="12" s="1"/>
  <c r="AN198" i="12" s="1"/>
  <c r="AN195" i="12"/>
  <c r="AN194" i="12" s="1"/>
  <c r="AN193" i="12" s="1"/>
  <c r="AN191" i="12"/>
  <c r="AN190" i="12" s="1"/>
  <c r="AN189" i="12" s="1"/>
  <c r="AN186" i="12"/>
  <c r="AN185" i="12" s="1"/>
  <c r="AN183" i="12"/>
  <c r="AN182" i="12" s="1"/>
  <c r="AN179" i="12"/>
  <c r="AN178" i="12" s="1"/>
  <c r="AN177" i="12" s="1"/>
  <c r="AN173" i="12"/>
  <c r="AN172" i="12" s="1"/>
  <c r="AN171" i="12" s="1"/>
  <c r="AN170" i="12" s="1"/>
  <c r="AN168" i="12"/>
  <c r="AN167" i="12" s="1"/>
  <c r="AN165" i="12"/>
  <c r="AN164" i="12" s="1"/>
  <c r="AN161" i="12"/>
  <c r="AN160" i="12" s="1"/>
  <c r="AN158" i="12"/>
  <c r="AN157" i="12" s="1"/>
  <c r="AN155" i="12"/>
  <c r="AN154" i="12" s="1"/>
  <c r="AN150" i="12"/>
  <c r="AN149" i="12" s="1"/>
  <c r="AN148" i="12" s="1"/>
  <c r="AN146" i="12"/>
  <c r="AN145" i="12" s="1"/>
  <c r="AN144" i="12" s="1"/>
  <c r="AN142" i="12"/>
  <c r="AN141" i="12" s="1"/>
  <c r="AN140" i="12" s="1"/>
  <c r="AN137" i="12"/>
  <c r="AN136" i="12" s="1"/>
  <c r="AN135" i="12" s="1"/>
  <c r="AN133" i="12"/>
  <c r="AN132" i="12" s="1"/>
  <c r="AN130" i="12"/>
  <c r="AN129" i="12" s="1"/>
  <c r="AN126" i="12"/>
  <c r="AN125" i="12" s="1"/>
  <c r="AN123" i="12"/>
  <c r="AN122" i="12" s="1"/>
  <c r="AN120" i="12"/>
  <c r="AN119" i="12" s="1"/>
  <c r="AN113" i="12"/>
  <c r="AN111" i="12"/>
  <c r="AN106" i="12"/>
  <c r="AN105" i="12" s="1"/>
  <c r="AN104" i="12" s="1"/>
  <c r="AN103" i="12" s="1"/>
  <c r="AN101" i="12"/>
  <c r="AN100" i="12" s="1"/>
  <c r="AN99" i="12" s="1"/>
  <c r="AN98" i="12" s="1"/>
  <c r="AN94" i="12"/>
  <c r="AN93" i="12" s="1"/>
  <c r="AN92" i="12" s="1"/>
  <c r="AN90" i="12"/>
  <c r="AN87" i="12"/>
  <c r="AN84" i="12"/>
  <c r="AN80" i="12"/>
  <c r="AN79" i="12" s="1"/>
  <c r="AN76" i="12"/>
  <c r="AN74" i="12"/>
  <c r="AN71" i="12"/>
  <c r="AN70" i="12" s="1"/>
  <c r="AN65" i="12"/>
  <c r="AN64" i="12" s="1"/>
  <c r="AN62" i="12"/>
  <c r="AN61" i="12" s="1"/>
  <c r="AN57" i="12"/>
  <c r="AN56" i="12" s="1"/>
  <c r="AN55" i="12" s="1"/>
  <c r="AN53" i="12"/>
  <c r="AN52" i="12" s="1"/>
  <c r="AN51" i="12" s="1"/>
  <c r="AN49" i="12"/>
  <c r="AN48" i="12" s="1"/>
  <c r="AN47" i="12" s="1"/>
  <c r="AN44" i="12"/>
  <c r="AN43" i="12" s="1"/>
  <c r="AN42" i="12" s="1"/>
  <c r="AN40" i="12"/>
  <c r="AN39" i="12" s="1"/>
  <c r="AN38" i="12" s="1"/>
  <c r="AN36" i="12"/>
  <c r="AN35" i="12" s="1"/>
  <c r="AN34" i="12" s="1"/>
  <c r="AN32" i="12"/>
  <c r="AN31" i="12" s="1"/>
  <c r="AN30" i="12" s="1"/>
  <c r="AN28" i="12"/>
  <c r="AN27" i="12" s="1"/>
  <c r="AN26" i="12" s="1"/>
  <c r="AN24" i="12"/>
  <c r="AN23" i="12" s="1"/>
  <c r="AN21" i="12"/>
  <c r="AN20" i="12" s="1"/>
  <c r="AN2034" i="12" l="1"/>
  <c r="AN19" i="12"/>
  <c r="AN559" i="12"/>
  <c r="AN163" i="12"/>
  <c r="AN220" i="12"/>
  <c r="AN219" i="12" s="1"/>
  <c r="AN452" i="12"/>
  <c r="AN451" i="12" s="1"/>
  <c r="AN763" i="12"/>
  <c r="AN762" i="12" s="1"/>
  <c r="AN622" i="12"/>
  <c r="AN621" i="12" s="1"/>
  <c r="AN639" i="12"/>
  <c r="AN638" i="12" s="1"/>
  <c r="AN1122" i="12"/>
  <c r="AN110" i="12"/>
  <c r="AN109" i="12" s="1"/>
  <c r="AN108" i="12" s="1"/>
  <c r="AN97" i="12" s="1"/>
  <c r="AN153" i="12"/>
  <c r="AN152" i="12" s="1"/>
  <c r="AN188" i="12"/>
  <c r="AN242" i="12"/>
  <c r="AN241" i="12" s="1"/>
  <c r="AN269" i="12"/>
  <c r="AN268" i="12" s="1"/>
  <c r="AN298" i="12"/>
  <c r="AN297" i="12" s="1"/>
  <c r="AN439" i="12"/>
  <c r="AN438" i="12" s="1"/>
  <c r="AN737" i="12"/>
  <c r="AN736" i="12" s="1"/>
  <c r="AN943" i="12"/>
  <c r="AN926" i="12" s="1"/>
  <c r="AN2082" i="12"/>
  <c r="AN139" i="12"/>
  <c r="AN229" i="12"/>
  <c r="AN588" i="12"/>
  <c r="AN587" i="12" s="1"/>
  <c r="AN773" i="12"/>
  <c r="AN1957" i="12"/>
  <c r="AN2177" i="12"/>
  <c r="AN118" i="12"/>
  <c r="AN248" i="12"/>
  <c r="AN247" i="12" s="1"/>
  <c r="AN291" i="12"/>
  <c r="AN290" i="12" s="1"/>
  <c r="AN469" i="12"/>
  <c r="AN468" i="12" s="1"/>
  <c r="AN606" i="12"/>
  <c r="AN605" i="12" s="1"/>
  <c r="AN604" i="12" s="1"/>
  <c r="AN603" i="12" s="1"/>
  <c r="AN782" i="12"/>
  <c r="AN823" i="12"/>
  <c r="AN890" i="12"/>
  <c r="AN886" i="12" s="1"/>
  <c r="AN885" i="12" s="1"/>
  <c r="AN1026" i="12"/>
  <c r="AN1025" i="12" s="1"/>
  <c r="AN197" i="12"/>
  <c r="AN505" i="12"/>
  <c r="AN504" i="12" s="1"/>
  <c r="AN1521" i="12"/>
  <c r="AN2160" i="12"/>
  <c r="AN2149" i="12" s="1"/>
  <c r="AN629" i="12"/>
  <c r="AN702" i="12"/>
  <c r="AN701" i="12" s="1"/>
  <c r="AN724" i="12"/>
  <c r="AN714" i="12" s="1"/>
  <c r="AN713" i="12" s="1"/>
  <c r="AN896" i="12"/>
  <c r="AN895" i="12" s="1"/>
  <c r="AN1634" i="12"/>
  <c r="AN1969" i="12"/>
  <c r="AN1968" i="12" s="1"/>
  <c r="AN2097" i="12"/>
  <c r="AN2096" i="12" s="1"/>
  <c r="AN2206" i="12"/>
  <c r="AN2305" i="12"/>
  <c r="AN2304" i="12" s="1"/>
  <c r="AN686" i="12"/>
  <c r="AN685" i="12" s="1"/>
  <c r="AN982" i="12"/>
  <c r="AN1775" i="12"/>
  <c r="AN1556" i="12"/>
  <c r="AN1555" i="12" s="1"/>
  <c r="AN1738" i="12"/>
  <c r="AN2051" i="12"/>
  <c r="AN2050" i="12" s="1"/>
  <c r="AN2136" i="12"/>
  <c r="AN2331" i="12"/>
  <c r="AN2330" i="12" s="1"/>
  <c r="AN128" i="12"/>
  <c r="AN214" i="12"/>
  <c r="AN213" i="12" s="1"/>
  <c r="AN254" i="12"/>
  <c r="AN253" i="12" s="1"/>
  <c r="AN46" i="12"/>
  <c r="AN285" i="12"/>
  <c r="AN284" i="12" s="1"/>
  <c r="AN60" i="12"/>
  <c r="AN59" i="12" s="1"/>
  <c r="AN484" i="12"/>
  <c r="AN73" i="12"/>
  <c r="AN69" i="12" s="1"/>
  <c r="AN181" i="12"/>
  <c r="AN176" i="12" s="1"/>
  <c r="AN175" i="12" s="1"/>
  <c r="AN275" i="12"/>
  <c r="AN274" i="12" s="1"/>
  <c r="AN1606" i="12"/>
  <c r="AN1605" i="12" s="1"/>
  <c r="AN1996" i="12"/>
  <c r="AN1995" i="12" s="1"/>
  <c r="AN1994" i="12" s="1"/>
  <c r="AN566" i="12"/>
  <c r="AN1160" i="12"/>
  <c r="AN1159" i="12" s="1"/>
  <c r="AN1158" i="12" s="1"/>
  <c r="AN1412" i="12"/>
  <c r="AN1785" i="12"/>
  <c r="AN1866" i="12"/>
  <c r="AN2037" i="12"/>
  <c r="AN2109" i="12"/>
  <c r="AN2108" i="12" s="1"/>
  <c r="AN2107" i="12" s="1"/>
  <c r="AN2238" i="12"/>
  <c r="AN2279" i="12"/>
  <c r="AN2351" i="12"/>
  <c r="AN2400" i="12"/>
  <c r="AN2435" i="12"/>
  <c r="AN2430" i="12" s="1"/>
  <c r="AN2424" i="12" s="1"/>
  <c r="AN2501" i="12"/>
  <c r="AN2487" i="12" s="1"/>
  <c r="AN2573" i="12"/>
  <c r="AN2572" i="12" s="1"/>
  <c r="AN2571" i="12" s="1"/>
  <c r="AN905" i="12"/>
  <c r="AN904" i="12" s="1"/>
  <c r="AN903" i="12" s="1"/>
  <c r="AN1493" i="12"/>
  <c r="AN1535" i="12"/>
  <c r="AN1534" i="12" s="1"/>
  <c r="AN2414" i="12"/>
  <c r="AN2409" i="12" s="1"/>
  <c r="AN324" i="12"/>
  <c r="AN310" i="12" s="1"/>
  <c r="AN309" i="12" s="1"/>
  <c r="AN446" i="12"/>
  <c r="AN445" i="12" s="1"/>
  <c r="AN444" i="12" s="1"/>
  <c r="AN463" i="12"/>
  <c r="AN462" i="12" s="1"/>
  <c r="AN840" i="12"/>
  <c r="AN833" i="12" s="1"/>
  <c r="AN876" i="12"/>
  <c r="AN875" i="12" s="1"/>
  <c r="AN866" i="12" s="1"/>
  <c r="AN1180" i="12"/>
  <c r="AN2195" i="12"/>
  <c r="AN2216" i="12"/>
  <c r="AN2215" i="12" s="1"/>
  <c r="AN2477" i="12"/>
  <c r="AN2472" i="12" s="1"/>
  <c r="AN511" i="12"/>
  <c r="AN510" i="12" s="1"/>
  <c r="AN708" i="12"/>
  <c r="AN707" i="12" s="1"/>
  <c r="AN1130" i="12"/>
  <c r="AN1129" i="12" s="1"/>
  <c r="AN1260" i="12"/>
  <c r="AN1259" i="12" s="1"/>
  <c r="AN1841" i="12"/>
  <c r="AN1836" i="12" s="1"/>
  <c r="AN1835" i="12" s="1"/>
  <c r="AN1850" i="12"/>
  <c r="AN1849" i="12" s="1"/>
  <c r="AN1848" i="12" s="1"/>
  <c r="AN2286" i="12"/>
  <c r="AN2366" i="12"/>
  <c r="AN2456" i="12"/>
  <c r="AN2451" i="12" s="1"/>
  <c r="AN2445" i="12" s="1"/>
  <c r="AN2542" i="12"/>
  <c r="AN2537" i="12" s="1"/>
  <c r="AN18" i="12"/>
  <c r="AN1268" i="12"/>
  <c r="AN1267" i="12" s="1"/>
  <c r="AN240" i="12"/>
  <c r="AN1118" i="12"/>
  <c r="AN1193" i="12"/>
  <c r="AN1229" i="12"/>
  <c r="AN1510" i="12"/>
  <c r="AN1564" i="12"/>
  <c r="AN1078" i="12"/>
  <c r="AN83" i="12"/>
  <c r="AN78" i="12" s="1"/>
  <c r="AN68" i="12" s="1"/>
  <c r="AN67" i="12" s="1"/>
  <c r="AN345" i="12"/>
  <c r="AN344" i="12" s="1"/>
  <c r="AN387" i="12"/>
  <c r="AN386" i="12" s="1"/>
  <c r="AN648" i="12"/>
  <c r="AN647" i="12" s="1"/>
  <c r="AN664" i="12"/>
  <c r="AN769" i="12"/>
  <c r="AN797" i="12"/>
  <c r="AN1151" i="12"/>
  <c r="AN1150" i="12" s="1"/>
  <c r="AN1144" i="12" s="1"/>
  <c r="AN1204" i="12"/>
  <c r="AN1238" i="12"/>
  <c r="AN1625" i="12"/>
  <c r="AN398" i="12"/>
  <c r="AN1400" i="12"/>
  <c r="AN1399" i="12" s="1"/>
  <c r="AN1398" i="12" s="1"/>
  <c r="AN372" i="12"/>
  <c r="AN365" i="12" s="1"/>
  <c r="AN356" i="12" s="1"/>
  <c r="AN355" i="12" s="1"/>
  <c r="AN521" i="12"/>
  <c r="AN516" i="12" s="1"/>
  <c r="AN582" i="12"/>
  <c r="AN581" i="12" s="1"/>
  <c r="AN752" i="12"/>
  <c r="AN751" i="12" s="1"/>
  <c r="AN861" i="12"/>
  <c r="AN860" i="12" s="1"/>
  <c r="AN1645" i="12"/>
  <c r="AN1644" i="12" s="1"/>
  <c r="AN1793" i="12"/>
  <c r="AN790" i="12"/>
  <c r="AN789" i="12" s="1"/>
  <c r="AN854" i="12"/>
  <c r="AN853" i="12" s="1"/>
  <c r="AN1766" i="12"/>
  <c r="AN1924" i="12"/>
  <c r="AN1032" i="12"/>
  <c r="AN1031" i="12" s="1"/>
  <c r="AN1431" i="12"/>
  <c r="AN1749" i="12"/>
  <c r="AN1800" i="12"/>
  <c r="AN1813" i="12"/>
  <c r="AN1664" i="12"/>
  <c r="AN1658" i="12" s="1"/>
  <c r="AN1683" i="12"/>
  <c r="AN1682" i="12" s="1"/>
  <c r="AN1724" i="12"/>
  <c r="AN1723" i="12" s="1"/>
  <c r="AN1933" i="12"/>
  <c r="AN2125" i="12"/>
  <c r="AN2124" i="12" s="1"/>
  <c r="AN2185" i="12"/>
  <c r="AN2184" i="12" s="1"/>
  <c r="AN2392" i="12"/>
  <c r="AN2555" i="12"/>
  <c r="AN2071" i="12"/>
  <c r="AN2066" i="12" s="1"/>
  <c r="AN2049" i="12" s="1"/>
  <c r="AO2034" i="12" l="1"/>
  <c r="AN2033" i="12"/>
  <c r="AN620" i="12"/>
  <c r="AN259" i="12"/>
  <c r="AN239" i="12" s="1"/>
  <c r="AN2106" i="12"/>
  <c r="AN1411" i="12"/>
  <c r="AN499" i="12"/>
  <c r="AN493" i="12" s="1"/>
  <c r="AN646" i="12"/>
  <c r="AN1774" i="12"/>
  <c r="AN1773" i="12" s="1"/>
  <c r="AN2135" i="12"/>
  <c r="AN117" i="12"/>
  <c r="AN116" i="12" s="1"/>
  <c r="AN96" i="12" s="1"/>
  <c r="AN796" i="12"/>
  <c r="AN795" i="12" s="1"/>
  <c r="AN1520" i="12"/>
  <c r="AN992" i="12"/>
  <c r="AN991" i="12" s="1"/>
  <c r="AN1717" i="12"/>
  <c r="AN1681" i="12" s="1"/>
  <c r="AN735" i="12"/>
  <c r="AN925" i="12"/>
  <c r="AN2048" i="12"/>
  <c r="AN461" i="12"/>
  <c r="AN397" i="12" s="1"/>
  <c r="AN212" i="12"/>
  <c r="AN211" i="12" s="1"/>
  <c r="AN1174" i="12"/>
  <c r="AN1143" i="12" s="1"/>
  <c r="AN2466" i="12"/>
  <c r="AN700" i="12"/>
  <c r="AN699" i="12" s="1"/>
  <c r="AN1492" i="12"/>
  <c r="AN832" i="12"/>
  <c r="AN831" i="12" s="1"/>
  <c r="AN2250" i="12"/>
  <c r="AN1865" i="12"/>
  <c r="AN17" i="12"/>
  <c r="AN16" i="12" s="1"/>
  <c r="AN1748" i="12"/>
  <c r="AN1834" i="12"/>
  <c r="AN554" i="12"/>
  <c r="AN553" i="12" s="1"/>
  <c r="AN552" i="12" s="1"/>
  <c r="AN1203" i="12"/>
  <c r="AN1202" i="12" s="1"/>
  <c r="AN1117" i="12"/>
  <c r="AN1111" i="12" s="1"/>
  <c r="AN354" i="12"/>
  <c r="AN2399" i="12"/>
  <c r="AN1792" i="12"/>
  <c r="AN1563" i="12"/>
  <c r="AN1519" i="12" s="1"/>
  <c r="AN768" i="12"/>
  <c r="AN734" i="12" s="1"/>
  <c r="AN1643" i="12"/>
  <c r="AN2134" i="12"/>
  <c r="AN2024" i="12" l="1"/>
  <c r="AN2018" i="12" s="1"/>
  <c r="AN1864" i="12" s="1"/>
  <c r="AO2033" i="12"/>
  <c r="AN396" i="12"/>
  <c r="AN1410" i="12"/>
  <c r="AN924" i="12"/>
  <c r="AN210" i="12"/>
  <c r="AN1747" i="12"/>
  <c r="AN698" i="12"/>
  <c r="AN2584" i="12" l="1"/>
  <c r="AI1028" i="12" l="1"/>
  <c r="AH1028" i="12"/>
  <c r="AI1048" i="12"/>
  <c r="AH1048" i="12"/>
  <c r="AK428" i="12" l="1"/>
  <c r="AO428" i="12" s="1"/>
  <c r="AL428" i="12"/>
  <c r="AM428" i="12"/>
  <c r="AP427" i="12"/>
  <c r="AI427" i="12"/>
  <c r="AJ427" i="12"/>
  <c r="AH427" i="12"/>
  <c r="AJ1040" i="12"/>
  <c r="AH1040" i="12"/>
  <c r="AK263" i="12"/>
  <c r="AO263" i="12" s="1"/>
  <c r="AL263" i="12"/>
  <c r="AM263" i="12"/>
  <c r="AK969" i="12"/>
  <c r="AL969" i="12"/>
  <c r="AM969" i="12"/>
  <c r="AK986" i="12"/>
  <c r="AO986" i="12" s="1"/>
  <c r="AL986" i="12"/>
  <c r="AM986" i="12"/>
  <c r="AK990" i="12"/>
  <c r="AO990" i="12" s="1"/>
  <c r="AL990" i="12"/>
  <c r="AM990" i="12"/>
  <c r="AK1024" i="12"/>
  <c r="AL1024" i="12"/>
  <c r="AM1024" i="12"/>
  <c r="AK1053" i="12"/>
  <c r="AL1053" i="12"/>
  <c r="AM1053" i="12"/>
  <c r="AK1057" i="12"/>
  <c r="AO1057" i="12" s="1"/>
  <c r="AL1057" i="12"/>
  <c r="AM1057" i="12"/>
  <c r="AK1266" i="12"/>
  <c r="AO1266" i="12" s="1"/>
  <c r="AL1266" i="12"/>
  <c r="AM1266" i="12"/>
  <c r="AK1348" i="12"/>
  <c r="AO1348" i="12" s="1"/>
  <c r="AL1348" i="12"/>
  <c r="AM1348" i="12"/>
  <c r="AK1352" i="12"/>
  <c r="AO1352" i="12" s="1"/>
  <c r="AL1352" i="12"/>
  <c r="AM1352" i="12"/>
  <c r="AK1388" i="12"/>
  <c r="AO1388" i="12" s="1"/>
  <c r="AL1388" i="12"/>
  <c r="AM1388" i="12"/>
  <c r="AK1649" i="12"/>
  <c r="AO1649" i="12" s="1"/>
  <c r="AL1649" i="12"/>
  <c r="AM1649" i="12"/>
  <c r="AK1657" i="12"/>
  <c r="AL1657" i="12"/>
  <c r="AM1657" i="12"/>
  <c r="AK1716" i="12"/>
  <c r="AO1716" i="12" s="1"/>
  <c r="AL1716" i="12"/>
  <c r="AM1716" i="12"/>
  <c r="AK1746" i="12"/>
  <c r="AO1746" i="12" s="1"/>
  <c r="AL1746" i="12"/>
  <c r="AM1746" i="12"/>
  <c r="AK1956" i="12"/>
  <c r="AO1956" i="12" s="1"/>
  <c r="AL1956" i="12"/>
  <c r="AM1956" i="12"/>
  <c r="AK2028" i="12"/>
  <c r="AL2028" i="12"/>
  <c r="AM2028" i="12"/>
  <c r="AK2229" i="12"/>
  <c r="AL2229" i="12"/>
  <c r="AM2229" i="12"/>
  <c r="AP1023" i="12" l="1"/>
  <c r="AP1022" i="12" s="1"/>
  <c r="AP1021" i="12" s="1"/>
  <c r="AJ1023" i="12"/>
  <c r="AJ1022" i="12" s="1"/>
  <c r="AJ1021" i="12" s="1"/>
  <c r="AI1023" i="12"/>
  <c r="AI1022" i="12" s="1"/>
  <c r="AI1021" i="12" s="1"/>
  <c r="AH1023" i="12"/>
  <c r="AH1022" i="12" s="1"/>
  <c r="AH1021" i="12" s="1"/>
  <c r="AG1023" i="12"/>
  <c r="AG1022" i="12" s="1"/>
  <c r="AE1023" i="12"/>
  <c r="AD1023" i="12"/>
  <c r="AJ1028" i="12"/>
  <c r="AJ1048" i="12"/>
  <c r="AP1052" i="12"/>
  <c r="AP1051" i="12" s="1"/>
  <c r="AP1050" i="12" s="1"/>
  <c r="AJ1052" i="12"/>
  <c r="AJ1051" i="12" s="1"/>
  <c r="AJ1050" i="12" s="1"/>
  <c r="AI1052" i="12"/>
  <c r="AI1051" i="12" s="1"/>
  <c r="AI1050" i="12" s="1"/>
  <c r="AH1052" i="12"/>
  <c r="AH1051" i="12" s="1"/>
  <c r="AH1050" i="12" s="1"/>
  <c r="AG1052" i="12"/>
  <c r="AE1052" i="12"/>
  <c r="AD1052" i="12"/>
  <c r="AP1056" i="12"/>
  <c r="AP1055" i="12" s="1"/>
  <c r="AP1054" i="12" s="1"/>
  <c r="AJ1056" i="12"/>
  <c r="AJ1055" i="12" s="1"/>
  <c r="AJ1054" i="12" s="1"/>
  <c r="AI1056" i="12"/>
  <c r="AI1055" i="12" s="1"/>
  <c r="AI1054" i="12" s="1"/>
  <c r="AH1056" i="12"/>
  <c r="AH1055" i="12" s="1"/>
  <c r="AH1054" i="12" s="1"/>
  <c r="AG1056" i="12"/>
  <c r="AE1056" i="12"/>
  <c r="AD1056" i="12"/>
  <c r="AK1023" i="12" l="1"/>
  <c r="AG1021" i="12"/>
  <c r="AK1021" i="12" s="1"/>
  <c r="AK1022" i="12"/>
  <c r="AD1022" i="12"/>
  <c r="AL1023" i="12"/>
  <c r="AE1055" i="12"/>
  <c r="AM1056" i="12"/>
  <c r="AG1051" i="12"/>
  <c r="AK1052" i="12"/>
  <c r="AG1055" i="12"/>
  <c r="AK1056" i="12"/>
  <c r="AO1056" i="12" s="1"/>
  <c r="AD1051" i="12"/>
  <c r="AL1052" i="12"/>
  <c r="AD1055" i="12"/>
  <c r="AL1056" i="12"/>
  <c r="AE1051" i="12"/>
  <c r="AM1052" i="12"/>
  <c r="AE1022" i="12"/>
  <c r="AM1023" i="12"/>
  <c r="AH990" i="12"/>
  <c r="AI965" i="12"/>
  <c r="AP968" i="12"/>
  <c r="AP967" i="12" s="1"/>
  <c r="AP966" i="12" s="1"/>
  <c r="AJ968" i="12"/>
  <c r="AJ967" i="12" s="1"/>
  <c r="AJ966" i="12" s="1"/>
  <c r="AI968" i="12"/>
  <c r="AI967" i="12" s="1"/>
  <c r="AI966" i="12" s="1"/>
  <c r="AH968" i="12"/>
  <c r="AH967" i="12" s="1"/>
  <c r="AH966" i="12" s="1"/>
  <c r="AG968" i="12"/>
  <c r="AE968" i="12"/>
  <c r="AD968" i="12"/>
  <c r="AI990" i="12"/>
  <c r="AH961" i="12"/>
  <c r="AH934" i="12"/>
  <c r="AF982" i="12"/>
  <c r="AP989" i="12"/>
  <c r="AP988" i="12" s="1"/>
  <c r="AP987" i="12" s="1"/>
  <c r="AJ989" i="12"/>
  <c r="AJ988" i="12" s="1"/>
  <c r="AJ987" i="12" s="1"/>
  <c r="AI989" i="12"/>
  <c r="AI988" i="12" s="1"/>
  <c r="AI987" i="12" s="1"/>
  <c r="AH989" i="12"/>
  <c r="AH988" i="12" s="1"/>
  <c r="AH987" i="12" s="1"/>
  <c r="AG989" i="12"/>
  <c r="AE989" i="12"/>
  <c r="AD989" i="12"/>
  <c r="AD988" i="12" l="1"/>
  <c r="AL989" i="12"/>
  <c r="AE967" i="12"/>
  <c r="AM968" i="12"/>
  <c r="AG967" i="12"/>
  <c r="AK968" i="12"/>
  <c r="AE1050" i="12"/>
  <c r="AM1050" i="12" s="1"/>
  <c r="AM1051" i="12"/>
  <c r="AD1050" i="12"/>
  <c r="AL1050" i="12" s="1"/>
  <c r="AL1051" i="12"/>
  <c r="AG1050" i="12"/>
  <c r="AK1050" i="12" s="1"/>
  <c r="AK1051" i="12"/>
  <c r="AD1021" i="12"/>
  <c r="AL1021" i="12" s="1"/>
  <c r="AL1022" i="12"/>
  <c r="AE988" i="12"/>
  <c r="AM989" i="12"/>
  <c r="AG988" i="12"/>
  <c r="AK989" i="12"/>
  <c r="AO989" i="12" s="1"/>
  <c r="AD967" i="12"/>
  <c r="AL968" i="12"/>
  <c r="AE1021" i="12"/>
  <c r="AM1021" i="12" s="1"/>
  <c r="AM1022" i="12"/>
  <c r="AD1054" i="12"/>
  <c r="AL1054" i="12" s="1"/>
  <c r="AL1055" i="12"/>
  <c r="AG1054" i="12"/>
  <c r="AK1054" i="12" s="1"/>
  <c r="AO1054" i="12" s="1"/>
  <c r="AK1055" i="12"/>
  <c r="AO1055" i="12" s="1"/>
  <c r="AE1054" i="12"/>
  <c r="AM1054" i="12" s="1"/>
  <c r="AM1055" i="12"/>
  <c r="AP2228" i="12"/>
  <c r="AP2227" i="12" s="1"/>
  <c r="AP2226" i="12" s="1"/>
  <c r="AJ2228" i="12"/>
  <c r="AJ2227" i="12" s="1"/>
  <c r="AJ2226" i="12" s="1"/>
  <c r="AI2228" i="12"/>
  <c r="AI2227" i="12" s="1"/>
  <c r="AI2226" i="12" s="1"/>
  <c r="AH2228" i="12"/>
  <c r="AH2227" i="12" s="1"/>
  <c r="AH2226" i="12" s="1"/>
  <c r="AG2228" i="12"/>
  <c r="AE2228" i="12"/>
  <c r="AD2228" i="12"/>
  <c r="AE2227" i="12" l="1"/>
  <c r="AM2228" i="12"/>
  <c r="AG2227" i="12"/>
  <c r="AK2228" i="12"/>
  <c r="AD966" i="12"/>
  <c r="AL966" i="12" s="1"/>
  <c r="AL967" i="12"/>
  <c r="AE987" i="12"/>
  <c r="AM987" i="12" s="1"/>
  <c r="AM988" i="12"/>
  <c r="AE966" i="12"/>
  <c r="AM966" i="12" s="1"/>
  <c r="AM967" i="12"/>
  <c r="AD2227" i="12"/>
  <c r="AL2228" i="12"/>
  <c r="AG987" i="12"/>
  <c r="AK987" i="12" s="1"/>
  <c r="AO987" i="12" s="1"/>
  <c r="AK988" i="12"/>
  <c r="AO988" i="12" s="1"/>
  <c r="AG966" i="12"/>
  <c r="AK966" i="12" s="1"/>
  <c r="AK967" i="12"/>
  <c r="AD987" i="12"/>
  <c r="AL987" i="12" s="1"/>
  <c r="AL988" i="12"/>
  <c r="AI1672" i="12"/>
  <c r="AD2226" i="12" l="1"/>
  <c r="AL2226" i="12" s="1"/>
  <c r="AL2227" i="12"/>
  <c r="AG2226" i="12"/>
  <c r="AK2226" i="12" s="1"/>
  <c r="AK2227" i="12"/>
  <c r="AE2226" i="12"/>
  <c r="AM2226" i="12" s="1"/>
  <c r="AM2227" i="12"/>
  <c r="AH670" i="12"/>
  <c r="AP985" i="12" l="1"/>
  <c r="AP984" i="12" s="1"/>
  <c r="AP983" i="12" s="1"/>
  <c r="AP982" i="12" s="1"/>
  <c r="AJ985" i="12"/>
  <c r="AJ984" i="12" s="1"/>
  <c r="AJ983" i="12" s="1"/>
  <c r="AJ982" i="12" s="1"/>
  <c r="AI985" i="12"/>
  <c r="AI984" i="12" s="1"/>
  <c r="AI983" i="12" s="1"/>
  <c r="AI982" i="12" s="1"/>
  <c r="AH985" i="12"/>
  <c r="AH984" i="12" s="1"/>
  <c r="AH983" i="12" s="1"/>
  <c r="AH982" i="12" s="1"/>
  <c r="AG985" i="12"/>
  <c r="AE985" i="12"/>
  <c r="AD985" i="12"/>
  <c r="AD984" i="12" l="1"/>
  <c r="AL985" i="12"/>
  <c r="AE984" i="12"/>
  <c r="AM985" i="12"/>
  <c r="AG984" i="12"/>
  <c r="AK985" i="12"/>
  <c r="AO985" i="12" s="1"/>
  <c r="AP1648" i="12"/>
  <c r="AP1647" i="12" s="1"/>
  <c r="AP1646" i="12" s="1"/>
  <c r="AJ1648" i="12"/>
  <c r="AJ1647" i="12" s="1"/>
  <c r="AJ1646" i="12" s="1"/>
  <c r="AI1648" i="12"/>
  <c r="AI1647" i="12" s="1"/>
  <c r="AI1646" i="12" s="1"/>
  <c r="AH1648" i="12"/>
  <c r="AH1647" i="12" s="1"/>
  <c r="AH1646" i="12" s="1"/>
  <c r="AG1648" i="12"/>
  <c r="AE1648" i="12"/>
  <c r="AD1648" i="12"/>
  <c r="AG1647" i="12" l="1"/>
  <c r="AK1648" i="12"/>
  <c r="AO1648" i="12" s="1"/>
  <c r="AE983" i="12"/>
  <c r="AM984" i="12"/>
  <c r="AE1647" i="12"/>
  <c r="AM1648" i="12"/>
  <c r="AD1647" i="12"/>
  <c r="AL1648" i="12"/>
  <c r="AG983" i="12"/>
  <c r="AK984" i="12"/>
  <c r="AO984" i="12" s="1"/>
  <c r="AD983" i="12"/>
  <c r="AL984" i="12"/>
  <c r="AP1715" i="12"/>
  <c r="AP1714" i="12" s="1"/>
  <c r="AP1713" i="12" s="1"/>
  <c r="AP1712" i="12" s="1"/>
  <c r="AJ1715" i="12"/>
  <c r="AJ1714" i="12" s="1"/>
  <c r="AJ1713" i="12" s="1"/>
  <c r="AJ1712" i="12" s="1"/>
  <c r="AI1715" i="12"/>
  <c r="AI1714" i="12" s="1"/>
  <c r="AI1713" i="12" s="1"/>
  <c r="AI1712" i="12" s="1"/>
  <c r="AH1715" i="12"/>
  <c r="AH1714" i="12" s="1"/>
  <c r="AH1713" i="12" s="1"/>
  <c r="AH1712" i="12" s="1"/>
  <c r="AG1715" i="12"/>
  <c r="AE1715" i="12"/>
  <c r="AD1715" i="12"/>
  <c r="AD1714" i="12" l="1"/>
  <c r="AL1715" i="12"/>
  <c r="AD982" i="12"/>
  <c r="AL982" i="12" s="1"/>
  <c r="AL983" i="12"/>
  <c r="AD1646" i="12"/>
  <c r="AL1646" i="12" s="1"/>
  <c r="AL1647" i="12"/>
  <c r="AE982" i="12"/>
  <c r="AM982" i="12" s="1"/>
  <c r="AM983" i="12"/>
  <c r="AE1714" i="12"/>
  <c r="AM1715" i="12"/>
  <c r="AG1714" i="12"/>
  <c r="AK1715" i="12"/>
  <c r="AO1715" i="12" s="1"/>
  <c r="AG982" i="12"/>
  <c r="AK982" i="12" s="1"/>
  <c r="AO982" i="12" s="1"/>
  <c r="AK983" i="12"/>
  <c r="AO983" i="12" s="1"/>
  <c r="AE1646" i="12"/>
  <c r="AM1646" i="12" s="1"/>
  <c r="AM1647" i="12"/>
  <c r="AG1646" i="12"/>
  <c r="AK1646" i="12" s="1"/>
  <c r="AO1646" i="12" s="1"/>
  <c r="AK1647" i="12"/>
  <c r="AO1647" i="12" s="1"/>
  <c r="AI1380" i="12"/>
  <c r="AH1376" i="12"/>
  <c r="AP1265" i="12"/>
  <c r="AP1264" i="12" s="1"/>
  <c r="AJ1265" i="12"/>
  <c r="AJ1264" i="12" s="1"/>
  <c r="AI1265" i="12"/>
  <c r="AI1264" i="12" s="1"/>
  <c r="AH1265" i="12"/>
  <c r="AH1264" i="12" s="1"/>
  <c r="AG1265" i="12"/>
  <c r="AE1265" i="12"/>
  <c r="AD1265" i="12"/>
  <c r="AG1713" i="12" l="1"/>
  <c r="AK1714" i="12"/>
  <c r="AO1714" i="12" s="1"/>
  <c r="AD1264" i="12"/>
  <c r="AL1264" i="12" s="1"/>
  <c r="AL1265" i="12"/>
  <c r="AE1264" i="12"/>
  <c r="AM1264" i="12" s="1"/>
  <c r="AM1265" i="12"/>
  <c r="AG1264" i="12"/>
  <c r="AK1264" i="12" s="1"/>
  <c r="AO1264" i="12" s="1"/>
  <c r="AK1265" i="12"/>
  <c r="AO1265" i="12" s="1"/>
  <c r="AE1713" i="12"/>
  <c r="AM1714" i="12"/>
  <c r="AD1713" i="12"/>
  <c r="AL1714" i="12"/>
  <c r="AH2013" i="12"/>
  <c r="AD1712" i="12" l="1"/>
  <c r="AL1712" i="12" s="1"/>
  <c r="AL1713" i="12"/>
  <c r="AE1712" i="12"/>
  <c r="AM1712" i="12" s="1"/>
  <c r="AM1713" i="12"/>
  <c r="AG1712" i="12"/>
  <c r="AK1712" i="12" s="1"/>
  <c r="AO1712" i="12" s="1"/>
  <c r="AK1713" i="12"/>
  <c r="AO1713" i="12" s="1"/>
  <c r="AP1351" i="12"/>
  <c r="AP1350" i="12" s="1"/>
  <c r="AP1349" i="12" s="1"/>
  <c r="AJ1351" i="12"/>
  <c r="AJ1350" i="12" s="1"/>
  <c r="AJ1349" i="12" s="1"/>
  <c r="AI1351" i="12"/>
  <c r="AI1350" i="12" s="1"/>
  <c r="AI1349" i="12" s="1"/>
  <c r="AH1351" i="12"/>
  <c r="AH1350" i="12" s="1"/>
  <c r="AH1349" i="12" s="1"/>
  <c r="AG1351" i="12"/>
  <c r="AP1347" i="12"/>
  <c r="AP1346" i="12" s="1"/>
  <c r="AP1345" i="12" s="1"/>
  <c r="AJ1347" i="12"/>
  <c r="AJ1346" i="12" s="1"/>
  <c r="AJ1345" i="12" s="1"/>
  <c r="AI1347" i="12"/>
  <c r="AI1346" i="12" s="1"/>
  <c r="AI1345" i="12" s="1"/>
  <c r="AH1347" i="12"/>
  <c r="AH1346" i="12" s="1"/>
  <c r="AH1345" i="12" s="1"/>
  <c r="AG1347" i="12"/>
  <c r="AE1351" i="12"/>
  <c r="AE1347" i="12"/>
  <c r="AD1347" i="12"/>
  <c r="AD1351" i="12"/>
  <c r="AG1346" i="12" l="1"/>
  <c r="AK1347" i="12"/>
  <c r="AO1347" i="12" s="1"/>
  <c r="AD1346" i="12"/>
  <c r="AL1347" i="12"/>
  <c r="AD1350" i="12"/>
  <c r="AL1351" i="12"/>
  <c r="AG1350" i="12"/>
  <c r="AK1351" i="12"/>
  <c r="AO1351" i="12" s="1"/>
  <c r="AE1346" i="12"/>
  <c r="AM1347" i="12"/>
  <c r="AE1350" i="12"/>
  <c r="AM1351" i="12"/>
  <c r="AI1652" i="12"/>
  <c r="AP1656" i="12"/>
  <c r="AP1655" i="12" s="1"/>
  <c r="AP1654" i="12" s="1"/>
  <c r="AJ1656" i="12"/>
  <c r="AJ1655" i="12" s="1"/>
  <c r="AJ1654" i="12" s="1"/>
  <c r="AI1656" i="12"/>
  <c r="AI1655" i="12" s="1"/>
  <c r="AI1654" i="12" s="1"/>
  <c r="AH1656" i="12"/>
  <c r="AH1655" i="12" s="1"/>
  <c r="AH1654" i="12" s="1"/>
  <c r="AG1656" i="12"/>
  <c r="AE1656" i="12"/>
  <c r="AD1656" i="12"/>
  <c r="AG1349" i="12" l="1"/>
  <c r="AK1349" i="12" s="1"/>
  <c r="AO1349" i="12" s="1"/>
  <c r="AK1350" i="12"/>
  <c r="AO1350" i="12" s="1"/>
  <c r="AD1345" i="12"/>
  <c r="AL1345" i="12" s="1"/>
  <c r="AL1346" i="12"/>
  <c r="AD1655" i="12"/>
  <c r="AL1656" i="12"/>
  <c r="AE1655" i="12"/>
  <c r="AM1656" i="12"/>
  <c r="AE1349" i="12"/>
  <c r="AM1349" i="12" s="1"/>
  <c r="AM1350" i="12"/>
  <c r="AG1655" i="12"/>
  <c r="AK1656" i="12"/>
  <c r="AE1345" i="12"/>
  <c r="AM1345" i="12" s="1"/>
  <c r="AM1346" i="12"/>
  <c r="AD1349" i="12"/>
  <c r="AL1349" i="12" s="1"/>
  <c r="AL1350" i="12"/>
  <c r="AG1345" i="12"/>
  <c r="AK1345" i="12" s="1"/>
  <c r="AO1345" i="12" s="1"/>
  <c r="AK1346" i="12"/>
  <c r="AO1346" i="12" s="1"/>
  <c r="AH1192" i="12"/>
  <c r="AH1184" i="12"/>
  <c r="AE1654" i="12" l="1"/>
  <c r="AM1654" i="12" s="1"/>
  <c r="AM1655" i="12"/>
  <c r="AG1654" i="12"/>
  <c r="AK1654" i="12" s="1"/>
  <c r="AK1655" i="12"/>
  <c r="AD1654" i="12"/>
  <c r="AL1654" i="12" s="1"/>
  <c r="AL1655" i="12"/>
  <c r="AP1387" i="12"/>
  <c r="AP1386" i="12" s="1"/>
  <c r="AP1385" i="12" s="1"/>
  <c r="AJ1387" i="12"/>
  <c r="AJ1386" i="12" s="1"/>
  <c r="AJ1385" i="12" s="1"/>
  <c r="AI1387" i="12"/>
  <c r="AI1386" i="12" s="1"/>
  <c r="AI1385" i="12" s="1"/>
  <c r="AH1387" i="12"/>
  <c r="AH1386" i="12" s="1"/>
  <c r="AH1385" i="12" s="1"/>
  <c r="AG1387" i="12"/>
  <c r="AE1387" i="12"/>
  <c r="AD1387" i="12"/>
  <c r="AG1386" i="12" l="1"/>
  <c r="AK1387" i="12"/>
  <c r="AO1387" i="12" s="1"/>
  <c r="AE1386" i="12"/>
  <c r="AM1387" i="12"/>
  <c r="AD1386" i="12"/>
  <c r="AL1387" i="12"/>
  <c r="AP2027" i="12"/>
  <c r="AP2026" i="12" s="1"/>
  <c r="AP2025" i="12" s="1"/>
  <c r="AJ2027" i="12"/>
  <c r="AJ2026" i="12" s="1"/>
  <c r="AJ2025" i="12" s="1"/>
  <c r="AI2027" i="12"/>
  <c r="AI2026" i="12" s="1"/>
  <c r="AI2025" i="12" s="1"/>
  <c r="AH2027" i="12"/>
  <c r="AH2026" i="12" s="1"/>
  <c r="AH2025" i="12" s="1"/>
  <c r="AG2027" i="12"/>
  <c r="AE2027" i="12"/>
  <c r="AD2027" i="12"/>
  <c r="AP1955" i="12"/>
  <c r="AP1954" i="12" s="1"/>
  <c r="AP1953" i="12" s="1"/>
  <c r="AP1952" i="12" s="1"/>
  <c r="AJ1955" i="12"/>
  <c r="AJ1954" i="12" s="1"/>
  <c r="AJ1953" i="12" s="1"/>
  <c r="AJ1952" i="12" s="1"/>
  <c r="AI1955" i="12"/>
  <c r="AI1954" i="12" s="1"/>
  <c r="AI1953" i="12" s="1"/>
  <c r="AI1952" i="12" s="1"/>
  <c r="AH1955" i="12"/>
  <c r="AH1954" i="12" s="1"/>
  <c r="AH1953" i="12" s="1"/>
  <c r="AH1952" i="12" s="1"/>
  <c r="AG1955" i="12"/>
  <c r="AE1955" i="12"/>
  <c r="AD1955" i="12"/>
  <c r="AE2026" i="12" l="1"/>
  <c r="AM2027" i="12"/>
  <c r="AE1954" i="12"/>
  <c r="AM1955" i="12"/>
  <c r="AG2026" i="12"/>
  <c r="AK2027" i="12"/>
  <c r="AE1385" i="12"/>
  <c r="AM1385" i="12" s="1"/>
  <c r="AM1386" i="12"/>
  <c r="AD1954" i="12"/>
  <c r="AL1955" i="12"/>
  <c r="AG1954" i="12"/>
  <c r="AK1955" i="12"/>
  <c r="AO1955" i="12" s="1"/>
  <c r="AD2026" i="12"/>
  <c r="AL2027" i="12"/>
  <c r="AD1385" i="12"/>
  <c r="AL1385" i="12" s="1"/>
  <c r="AL1386" i="12"/>
  <c r="AG1385" i="12"/>
  <c r="AK1385" i="12" s="1"/>
  <c r="AO1385" i="12" s="1"/>
  <c r="AK1386" i="12"/>
  <c r="AO1386" i="12" s="1"/>
  <c r="AP262" i="12"/>
  <c r="AP261" i="12" s="1"/>
  <c r="AP260" i="12" s="1"/>
  <c r="AJ262" i="12"/>
  <c r="AJ261" i="12" s="1"/>
  <c r="AJ260" i="12" s="1"/>
  <c r="AI262" i="12"/>
  <c r="AI261" i="12" s="1"/>
  <c r="AI260" i="12" s="1"/>
  <c r="AH262" i="12"/>
  <c r="AH261" i="12" s="1"/>
  <c r="AH260" i="12" s="1"/>
  <c r="AG262" i="12"/>
  <c r="AE262" i="12"/>
  <c r="AD262" i="12"/>
  <c r="AG1953" i="12" l="1"/>
  <c r="AK1954" i="12"/>
  <c r="AO1954" i="12" s="1"/>
  <c r="AE1953" i="12"/>
  <c r="AM1954" i="12"/>
  <c r="AE261" i="12"/>
  <c r="AM262" i="12"/>
  <c r="AG261" i="12"/>
  <c r="AK262" i="12"/>
  <c r="AO262" i="12" s="1"/>
  <c r="AD261" i="12"/>
  <c r="AL262" i="12"/>
  <c r="AD2025" i="12"/>
  <c r="AL2025" i="12" s="1"/>
  <c r="AL2026" i="12"/>
  <c r="AD1953" i="12"/>
  <c r="AL1954" i="12"/>
  <c r="AG2025" i="12"/>
  <c r="AK2025" i="12" s="1"/>
  <c r="AK2026" i="12"/>
  <c r="AE2025" i="12"/>
  <c r="AM2025" i="12" s="1"/>
  <c r="AM2026" i="12"/>
  <c r="AH303" i="12"/>
  <c r="AG260" i="12" l="1"/>
  <c r="AK260" i="12" s="1"/>
  <c r="AO260" i="12" s="1"/>
  <c r="AK261" i="12"/>
  <c r="AO261" i="12" s="1"/>
  <c r="AE1952" i="12"/>
  <c r="AM1952" i="12" s="1"/>
  <c r="AM1953" i="12"/>
  <c r="AD1952" i="12"/>
  <c r="AL1952" i="12" s="1"/>
  <c r="AL1953" i="12"/>
  <c r="AD260" i="12"/>
  <c r="AL260" i="12" s="1"/>
  <c r="AL261" i="12"/>
  <c r="AE260" i="12"/>
  <c r="AM260" i="12" s="1"/>
  <c r="AM261" i="12"/>
  <c r="AG1952" i="12"/>
  <c r="AK1952" i="12" s="1"/>
  <c r="AO1952" i="12" s="1"/>
  <c r="AK1953" i="12"/>
  <c r="AO1953" i="12" s="1"/>
  <c r="AH184" i="12"/>
  <c r="AH1711" i="12" l="1"/>
  <c r="AJ2581" i="12" l="1"/>
  <c r="AJ2580" i="12" s="1"/>
  <c r="AI2581" i="12"/>
  <c r="AI2580" i="12" s="1"/>
  <c r="AJ2578" i="12"/>
  <c r="AJ2577" i="12" s="1"/>
  <c r="AI2578" i="12"/>
  <c r="AI2577" i="12" s="1"/>
  <c r="AJ2575" i="12"/>
  <c r="AJ2574" i="12" s="1"/>
  <c r="AI2575" i="12"/>
  <c r="AI2574" i="12" s="1"/>
  <c r="AJ2569" i="12"/>
  <c r="AJ2568" i="12" s="1"/>
  <c r="AJ2567" i="12" s="1"/>
  <c r="AJ2566" i="12" s="1"/>
  <c r="AI2569" i="12"/>
  <c r="AI2568" i="12" s="1"/>
  <c r="AI2567" i="12" s="1"/>
  <c r="AI2566" i="12" s="1"/>
  <c r="AJ2564" i="12"/>
  <c r="AJ2563" i="12" s="1"/>
  <c r="AJ2562" i="12" s="1"/>
  <c r="AJ2561" i="12" s="1"/>
  <c r="AI2564" i="12"/>
  <c r="AI2563" i="12" s="1"/>
  <c r="AI2562" i="12" s="1"/>
  <c r="AI2561" i="12" s="1"/>
  <c r="AJ2559" i="12"/>
  <c r="AJ2558" i="12" s="1"/>
  <c r="AJ2557" i="12" s="1"/>
  <c r="AJ2556" i="12" s="1"/>
  <c r="AI2559" i="12"/>
  <c r="AI2558" i="12" s="1"/>
  <c r="AI2557" i="12" s="1"/>
  <c r="AI2556" i="12" s="1"/>
  <c r="AJ2553" i="12"/>
  <c r="AJ2552" i="12" s="1"/>
  <c r="AI2553" i="12"/>
  <c r="AI2552" i="12" s="1"/>
  <c r="AJ2550" i="12"/>
  <c r="AJ2549" i="12" s="1"/>
  <c r="AI2550" i="12"/>
  <c r="AI2549" i="12" s="1"/>
  <c r="AJ2547" i="12"/>
  <c r="AJ2546" i="12" s="1"/>
  <c r="AI2547" i="12"/>
  <c r="AI2546" i="12" s="1"/>
  <c r="AJ2544" i="12"/>
  <c r="AJ2543" i="12" s="1"/>
  <c r="AI2544" i="12"/>
  <c r="AI2543" i="12" s="1"/>
  <c r="AJ2540" i="12"/>
  <c r="AJ2539" i="12" s="1"/>
  <c r="AJ2538" i="12" s="1"/>
  <c r="AI2540" i="12"/>
  <c r="AI2539" i="12" s="1"/>
  <c r="AI2538" i="12" s="1"/>
  <c r="AJ2527" i="12"/>
  <c r="AJ2526" i="12" s="1"/>
  <c r="AI2527" i="12"/>
  <c r="AI2526" i="12" s="1"/>
  <c r="AJ2515" i="12"/>
  <c r="AJ2514" i="12" s="1"/>
  <c r="AI2515" i="12"/>
  <c r="AI2514" i="12" s="1"/>
  <c r="AJ2503" i="12"/>
  <c r="AJ2502" i="12" s="1"/>
  <c r="AI2503" i="12"/>
  <c r="AI2502" i="12" s="1"/>
  <c r="AJ2490" i="12"/>
  <c r="AJ2489" i="12" s="1"/>
  <c r="AJ2488" i="12" s="1"/>
  <c r="AI2490" i="12"/>
  <c r="AI2489" i="12" s="1"/>
  <c r="AI2488" i="12" s="1"/>
  <c r="AJ2485" i="12"/>
  <c r="AJ2484" i="12" s="1"/>
  <c r="AI2485" i="12"/>
  <c r="AI2484" i="12" s="1"/>
  <c r="AJ2482" i="12"/>
  <c r="AJ2481" i="12" s="1"/>
  <c r="AI2482" i="12"/>
  <c r="AI2481" i="12" s="1"/>
  <c r="AJ2479" i="12"/>
  <c r="AJ2478" i="12" s="1"/>
  <c r="AI2479" i="12"/>
  <c r="AI2478" i="12" s="1"/>
  <c r="AJ2475" i="12"/>
  <c r="AJ2474" i="12" s="1"/>
  <c r="AJ2473" i="12" s="1"/>
  <c r="AI2475" i="12"/>
  <c r="AI2474" i="12" s="1"/>
  <c r="AI2473" i="12" s="1"/>
  <c r="AJ2470" i="12"/>
  <c r="AJ2469" i="12" s="1"/>
  <c r="AJ2468" i="12" s="1"/>
  <c r="AJ2467" i="12" s="1"/>
  <c r="AI2470" i="12"/>
  <c r="AI2469" i="12" s="1"/>
  <c r="AI2468" i="12" s="1"/>
  <c r="AI2467" i="12" s="1"/>
  <c r="AJ2464" i="12"/>
  <c r="AJ2463" i="12" s="1"/>
  <c r="AI2464" i="12"/>
  <c r="AI2463" i="12" s="1"/>
  <c r="AJ2461" i="12"/>
  <c r="AJ2460" i="12" s="1"/>
  <c r="AI2461" i="12"/>
  <c r="AI2460" i="12" s="1"/>
  <c r="AJ2458" i="12"/>
  <c r="AJ2457" i="12" s="1"/>
  <c r="AI2458" i="12"/>
  <c r="AI2457" i="12" s="1"/>
  <c r="AJ2454" i="12"/>
  <c r="AJ2453" i="12" s="1"/>
  <c r="AJ2452" i="12" s="1"/>
  <c r="AI2454" i="12"/>
  <c r="AI2453" i="12" s="1"/>
  <c r="AI2452" i="12" s="1"/>
  <c r="AJ2449" i="12"/>
  <c r="AJ2448" i="12" s="1"/>
  <c r="AJ2447" i="12" s="1"/>
  <c r="AJ2446" i="12" s="1"/>
  <c r="AI2449" i="12"/>
  <c r="AI2448" i="12" s="1"/>
  <c r="AI2447" i="12" s="1"/>
  <c r="AI2446" i="12" s="1"/>
  <c r="AJ2443" i="12"/>
  <c r="AJ2442" i="12" s="1"/>
  <c r="AI2443" i="12"/>
  <c r="AI2442" i="12" s="1"/>
  <c r="AJ2440" i="12"/>
  <c r="AJ2439" i="12" s="1"/>
  <c r="AI2440" i="12"/>
  <c r="AI2439" i="12" s="1"/>
  <c r="AJ2437" i="12"/>
  <c r="AJ2436" i="12" s="1"/>
  <c r="AI2437" i="12"/>
  <c r="AI2436" i="12" s="1"/>
  <c r="AJ2433" i="12"/>
  <c r="AJ2432" i="12" s="1"/>
  <c r="AJ2431" i="12" s="1"/>
  <c r="AI2433" i="12"/>
  <c r="AI2432" i="12" s="1"/>
  <c r="AI2431" i="12" s="1"/>
  <c r="AJ2428" i="12"/>
  <c r="AJ2427" i="12" s="1"/>
  <c r="AJ2426" i="12" s="1"/>
  <c r="AJ2425" i="12" s="1"/>
  <c r="AI2428" i="12"/>
  <c r="AI2427" i="12" s="1"/>
  <c r="AI2426" i="12" s="1"/>
  <c r="AI2425" i="12" s="1"/>
  <c r="AJ2422" i="12"/>
  <c r="AJ2421" i="12" s="1"/>
  <c r="AI2422" i="12"/>
  <c r="AI2421" i="12" s="1"/>
  <c r="AJ2419" i="12"/>
  <c r="AJ2418" i="12" s="1"/>
  <c r="AI2419" i="12"/>
  <c r="AI2418" i="12" s="1"/>
  <c r="AJ2416" i="12"/>
  <c r="AJ2415" i="12" s="1"/>
  <c r="AI2416" i="12"/>
  <c r="AI2415" i="12" s="1"/>
  <c r="AJ2412" i="12"/>
  <c r="AJ2411" i="12" s="1"/>
  <c r="AJ2410" i="12" s="1"/>
  <c r="AI2412" i="12"/>
  <c r="AI2411" i="12" s="1"/>
  <c r="AI2410" i="12" s="1"/>
  <c r="AJ2407" i="12"/>
  <c r="AJ2406" i="12" s="1"/>
  <c r="AJ2405" i="12" s="1"/>
  <c r="AI2407" i="12"/>
  <c r="AI2406" i="12" s="1"/>
  <c r="AI2405" i="12" s="1"/>
  <c r="AJ2403" i="12"/>
  <c r="AJ2402" i="12" s="1"/>
  <c r="AJ2401" i="12" s="1"/>
  <c r="AI2403" i="12"/>
  <c r="AI2402" i="12" s="1"/>
  <c r="AI2401" i="12" s="1"/>
  <c r="AJ2397" i="12"/>
  <c r="AJ2396" i="12" s="1"/>
  <c r="AI2397" i="12"/>
  <c r="AI2396" i="12" s="1"/>
  <c r="AJ2394" i="12"/>
  <c r="AJ2393" i="12" s="1"/>
  <c r="AI2394" i="12"/>
  <c r="AI2393" i="12" s="1"/>
  <c r="AJ2390" i="12"/>
  <c r="AJ2389" i="12" s="1"/>
  <c r="AJ2388" i="12" s="1"/>
  <c r="AI2390" i="12"/>
  <c r="AI2389" i="12" s="1"/>
  <c r="AI2388" i="12" s="1"/>
  <c r="AJ2386" i="12"/>
  <c r="AJ2385" i="12" s="1"/>
  <c r="AJ2384" i="12" s="1"/>
  <c r="AI2386" i="12"/>
  <c r="AI2385" i="12" s="1"/>
  <c r="AI2384" i="12" s="1"/>
  <c r="AJ2382" i="12"/>
  <c r="AJ2381" i="12" s="1"/>
  <c r="AJ2380" i="12" s="1"/>
  <c r="AI2382" i="12"/>
  <c r="AI2381" i="12" s="1"/>
  <c r="AI2380" i="12" s="1"/>
  <c r="AJ2378" i="12"/>
  <c r="AJ2377" i="12" s="1"/>
  <c r="AJ2376" i="12" s="1"/>
  <c r="AI2378" i="12"/>
  <c r="AI2377" i="12" s="1"/>
  <c r="AI2376" i="12" s="1"/>
  <c r="AJ2374" i="12"/>
  <c r="AJ2373" i="12" s="1"/>
  <c r="AI2374" i="12"/>
  <c r="AI2373" i="12" s="1"/>
  <c r="AJ2371" i="12"/>
  <c r="AJ2370" i="12" s="1"/>
  <c r="AI2371" i="12"/>
  <c r="AI2370" i="12" s="1"/>
  <c r="AJ2368" i="12"/>
  <c r="AJ2367" i="12" s="1"/>
  <c r="AI2368" i="12"/>
  <c r="AI2367" i="12" s="1"/>
  <c r="AJ2364" i="12"/>
  <c r="AJ2363" i="12" s="1"/>
  <c r="AJ2362" i="12" s="1"/>
  <c r="AI2364" i="12"/>
  <c r="AI2363" i="12" s="1"/>
  <c r="AI2362" i="12" s="1"/>
  <c r="AJ2360" i="12"/>
  <c r="AJ2359" i="12" s="1"/>
  <c r="AJ2358" i="12" s="1"/>
  <c r="AI2360" i="12"/>
  <c r="AI2359" i="12" s="1"/>
  <c r="AI2358" i="12" s="1"/>
  <c r="AJ2356" i="12"/>
  <c r="AJ2355" i="12" s="1"/>
  <c r="AI2356" i="12"/>
  <c r="AI2355" i="12" s="1"/>
  <c r="AJ2353" i="12"/>
  <c r="AJ2352" i="12" s="1"/>
  <c r="AI2353" i="12"/>
  <c r="AI2352" i="12" s="1"/>
  <c r="AJ2349" i="12"/>
  <c r="AJ2348" i="12" s="1"/>
  <c r="AJ2347" i="12" s="1"/>
  <c r="AI2349" i="12"/>
  <c r="AI2348" i="12" s="1"/>
  <c r="AI2347" i="12" s="1"/>
  <c r="AJ2345" i="12"/>
  <c r="AJ2344" i="12" s="1"/>
  <c r="AJ2343" i="12" s="1"/>
  <c r="AI2345" i="12"/>
  <c r="AI2344" i="12" s="1"/>
  <c r="AI2343" i="12" s="1"/>
  <c r="AJ2341" i="12"/>
  <c r="AJ2340" i="12" s="1"/>
  <c r="AJ2339" i="12" s="1"/>
  <c r="AI2341" i="12"/>
  <c r="AI2340" i="12" s="1"/>
  <c r="AI2339" i="12" s="1"/>
  <c r="AJ2337" i="12"/>
  <c r="AJ2336" i="12" s="1"/>
  <c r="AI2337" i="12"/>
  <c r="AI2336" i="12" s="1"/>
  <c r="AJ2334" i="12"/>
  <c r="AI2334" i="12"/>
  <c r="AJ2332" i="12"/>
  <c r="AI2332" i="12"/>
  <c r="AJ2328" i="12"/>
  <c r="AJ2327" i="12" s="1"/>
  <c r="AJ2326" i="12" s="1"/>
  <c r="AI2328" i="12"/>
  <c r="AI2327" i="12" s="1"/>
  <c r="AI2326" i="12" s="1"/>
  <c r="AJ2324" i="12"/>
  <c r="AJ2323" i="12" s="1"/>
  <c r="AJ2322" i="12" s="1"/>
  <c r="AI2324" i="12"/>
  <c r="AI2323" i="12" s="1"/>
  <c r="AI2322" i="12" s="1"/>
  <c r="AJ2320" i="12"/>
  <c r="AJ2319" i="12" s="1"/>
  <c r="AJ2318" i="12" s="1"/>
  <c r="AI2320" i="12"/>
  <c r="AI2319" i="12" s="1"/>
  <c r="AI2318" i="12" s="1"/>
  <c r="AJ2316" i="12"/>
  <c r="AJ2315" i="12" s="1"/>
  <c r="AJ2314" i="12" s="1"/>
  <c r="AI2316" i="12"/>
  <c r="AI2315" i="12" s="1"/>
  <c r="AI2314" i="12" s="1"/>
  <c r="AJ2312" i="12"/>
  <c r="AJ2311" i="12" s="1"/>
  <c r="AJ2310" i="12" s="1"/>
  <c r="AI2312" i="12"/>
  <c r="AI2311" i="12" s="1"/>
  <c r="AI2310" i="12" s="1"/>
  <c r="AJ2308" i="12"/>
  <c r="AI2308" i="12"/>
  <c r="AJ2306" i="12"/>
  <c r="AI2306" i="12"/>
  <c r="AJ2302" i="12"/>
  <c r="AJ2301" i="12" s="1"/>
  <c r="AJ2300" i="12" s="1"/>
  <c r="AI2302" i="12"/>
  <c r="AI2301" i="12" s="1"/>
  <c r="AI2300" i="12" s="1"/>
  <c r="AJ2298" i="12"/>
  <c r="AJ2297" i="12" s="1"/>
  <c r="AJ2296" i="12" s="1"/>
  <c r="AI2298" i="12"/>
  <c r="AI2297" i="12" s="1"/>
  <c r="AI2296" i="12" s="1"/>
  <c r="AJ2294" i="12"/>
  <c r="AJ2293" i="12" s="1"/>
  <c r="AI2294" i="12"/>
  <c r="AI2293" i="12" s="1"/>
  <c r="AJ2291" i="12"/>
  <c r="AJ2290" i="12" s="1"/>
  <c r="AI2291" i="12"/>
  <c r="AI2290" i="12" s="1"/>
  <c r="AJ2288" i="12"/>
  <c r="AJ2287" i="12" s="1"/>
  <c r="AI2288" i="12"/>
  <c r="AI2287" i="12" s="1"/>
  <c r="AJ2284" i="12"/>
  <c r="AJ2283" i="12" s="1"/>
  <c r="AI2284" i="12"/>
  <c r="AI2283" i="12" s="1"/>
  <c r="AJ2281" i="12"/>
  <c r="AJ2280" i="12" s="1"/>
  <c r="AI2281" i="12"/>
  <c r="AI2280" i="12" s="1"/>
  <c r="AJ2277" i="12"/>
  <c r="AJ2276" i="12" s="1"/>
  <c r="AJ2275" i="12" s="1"/>
  <c r="AI2277" i="12"/>
  <c r="AI2276" i="12" s="1"/>
  <c r="AI2275" i="12" s="1"/>
  <c r="AJ2273" i="12"/>
  <c r="AJ2272" i="12" s="1"/>
  <c r="AJ2271" i="12" s="1"/>
  <c r="AI2273" i="12"/>
  <c r="AI2272" i="12" s="1"/>
  <c r="AI2271" i="12" s="1"/>
  <c r="AJ2269" i="12"/>
  <c r="AJ2268" i="12" s="1"/>
  <c r="AJ2267" i="12" s="1"/>
  <c r="AI2269" i="12"/>
  <c r="AI2268" i="12" s="1"/>
  <c r="AI2267" i="12" s="1"/>
  <c r="AJ2265" i="12"/>
  <c r="AJ2264" i="12" s="1"/>
  <c r="AJ2263" i="12" s="1"/>
  <c r="AI2265" i="12"/>
  <c r="AI2264" i="12" s="1"/>
  <c r="AI2263" i="12" s="1"/>
  <c r="AJ2261" i="12"/>
  <c r="AJ2260" i="12" s="1"/>
  <c r="AJ2259" i="12" s="1"/>
  <c r="AI2261" i="12"/>
  <c r="AI2260" i="12" s="1"/>
  <c r="AI2259" i="12" s="1"/>
  <c r="AJ2257" i="12"/>
  <c r="AJ2256" i="12" s="1"/>
  <c r="AJ2255" i="12" s="1"/>
  <c r="AI2257" i="12"/>
  <c r="AI2256" i="12" s="1"/>
  <c r="AI2255" i="12" s="1"/>
  <c r="AJ2253" i="12"/>
  <c r="AJ2252" i="12" s="1"/>
  <c r="AJ2251" i="12" s="1"/>
  <c r="AI2253" i="12"/>
  <c r="AI2252" i="12" s="1"/>
  <c r="AI2251" i="12" s="1"/>
  <c r="AJ2247" i="12"/>
  <c r="AJ2246" i="12" s="1"/>
  <c r="AI2247" i="12"/>
  <c r="AI2246" i="12" s="1"/>
  <c r="AJ2240" i="12"/>
  <c r="AJ2239" i="12" s="1"/>
  <c r="AI2240" i="12"/>
  <c r="AI2239" i="12" s="1"/>
  <c r="AJ2236" i="12"/>
  <c r="AJ2235" i="12" s="1"/>
  <c r="AJ2234" i="12" s="1"/>
  <c r="AI2236" i="12"/>
  <c r="AI2235" i="12" s="1"/>
  <c r="AI2234" i="12" s="1"/>
  <c r="AJ2232" i="12"/>
  <c r="AJ2231" i="12" s="1"/>
  <c r="AJ2230" i="12" s="1"/>
  <c r="AI2232" i="12"/>
  <c r="AI2231" i="12" s="1"/>
  <c r="AI2230" i="12" s="1"/>
  <c r="AJ2224" i="12"/>
  <c r="AJ2223" i="12" s="1"/>
  <c r="AI2224" i="12"/>
  <c r="AI2223" i="12" s="1"/>
  <c r="AJ2221" i="12"/>
  <c r="AJ2220" i="12" s="1"/>
  <c r="AI2221" i="12"/>
  <c r="AI2220" i="12" s="1"/>
  <c r="AJ2218" i="12"/>
  <c r="AJ2217" i="12" s="1"/>
  <c r="AI2218" i="12"/>
  <c r="AI2217" i="12" s="1"/>
  <c r="AJ2213" i="12"/>
  <c r="AJ2212" i="12" s="1"/>
  <c r="AJ2211" i="12" s="1"/>
  <c r="AI2213" i="12"/>
  <c r="AI2212" i="12" s="1"/>
  <c r="AI2211" i="12" s="1"/>
  <c r="AJ2209" i="12"/>
  <c r="AJ2208" i="12" s="1"/>
  <c r="AJ2207" i="12" s="1"/>
  <c r="AI2209" i="12"/>
  <c r="AI2208" i="12" s="1"/>
  <c r="AI2207" i="12" s="1"/>
  <c r="AJ2204" i="12"/>
  <c r="AJ2203" i="12" s="1"/>
  <c r="AJ2202" i="12" s="1"/>
  <c r="AI2204" i="12"/>
  <c r="AI2203" i="12" s="1"/>
  <c r="AI2202" i="12" s="1"/>
  <c r="AJ2200" i="12"/>
  <c r="AJ2199" i="12" s="1"/>
  <c r="AI2200" i="12"/>
  <c r="AI2199" i="12" s="1"/>
  <c r="AJ2197" i="12"/>
  <c r="AJ2196" i="12" s="1"/>
  <c r="AI2197" i="12"/>
  <c r="AI2196" i="12" s="1"/>
  <c r="AJ2193" i="12"/>
  <c r="AJ2192" i="12" s="1"/>
  <c r="AI2193" i="12"/>
  <c r="AI2192" i="12" s="1"/>
  <c r="AJ2190" i="12"/>
  <c r="AJ2189" i="12" s="1"/>
  <c r="AI2190" i="12"/>
  <c r="AI2189" i="12" s="1"/>
  <c r="AJ2187" i="12"/>
  <c r="AJ2186" i="12" s="1"/>
  <c r="AI2187" i="12"/>
  <c r="AI2186" i="12" s="1"/>
  <c r="AJ2182" i="12"/>
  <c r="AJ2181" i="12" s="1"/>
  <c r="AI2182" i="12"/>
  <c r="AI2181" i="12" s="1"/>
  <c r="AJ2179" i="12"/>
  <c r="AJ2178" i="12" s="1"/>
  <c r="AI2179" i="12"/>
  <c r="AI2178" i="12" s="1"/>
  <c r="AJ2168" i="12"/>
  <c r="AI2168" i="12"/>
  <c r="AJ2161" i="12"/>
  <c r="AI2161" i="12"/>
  <c r="AJ2151" i="12"/>
  <c r="AJ2150" i="12" s="1"/>
  <c r="AI2151" i="12"/>
  <c r="AI2150" i="12" s="1"/>
  <c r="AJ2144" i="12"/>
  <c r="AJ2143" i="12" s="1"/>
  <c r="AI2144" i="12"/>
  <c r="AI2143" i="12" s="1"/>
  <c r="AJ2138" i="12"/>
  <c r="AJ2137" i="12" s="1"/>
  <c r="AI2138" i="12"/>
  <c r="AI2137" i="12" s="1"/>
  <c r="AJ2132" i="12"/>
  <c r="AJ2131" i="12" s="1"/>
  <c r="AJ2130" i="12" s="1"/>
  <c r="AI2132" i="12"/>
  <c r="AI2131" i="12" s="1"/>
  <c r="AI2130" i="12" s="1"/>
  <c r="AJ2128" i="12"/>
  <c r="AJ2127" i="12" s="1"/>
  <c r="AJ2126" i="12" s="1"/>
  <c r="AI2128" i="12"/>
  <c r="AI2127" i="12" s="1"/>
  <c r="AI2126" i="12" s="1"/>
  <c r="AJ2122" i="12"/>
  <c r="AJ2121" i="12" s="1"/>
  <c r="AJ2120" i="12" s="1"/>
  <c r="AI2122" i="12"/>
  <c r="AI2121" i="12" s="1"/>
  <c r="AI2120" i="12" s="1"/>
  <c r="AJ2118" i="12"/>
  <c r="AJ2117" i="12" s="1"/>
  <c r="AJ2116" i="12" s="1"/>
  <c r="AI2118" i="12"/>
  <c r="AI2117" i="12" s="1"/>
  <c r="AI2116" i="12" s="1"/>
  <c r="AJ2114" i="12"/>
  <c r="AJ2113" i="12" s="1"/>
  <c r="AI2114" i="12"/>
  <c r="AI2113" i="12" s="1"/>
  <c r="AJ2111" i="12"/>
  <c r="AJ2110" i="12" s="1"/>
  <c r="AI2111" i="12"/>
  <c r="AI2110" i="12" s="1"/>
  <c r="AJ2104" i="12"/>
  <c r="AJ2103" i="12" s="1"/>
  <c r="AJ2102" i="12" s="1"/>
  <c r="AI2104" i="12"/>
  <c r="AI2103" i="12" s="1"/>
  <c r="AI2102" i="12" s="1"/>
  <c r="AJ2100" i="12"/>
  <c r="AJ2099" i="12" s="1"/>
  <c r="AJ2098" i="12" s="1"/>
  <c r="AI2100" i="12"/>
  <c r="AI2099" i="12" s="1"/>
  <c r="AI2098" i="12" s="1"/>
  <c r="AJ2094" i="12"/>
  <c r="AJ2093" i="12" s="1"/>
  <c r="AJ2092" i="12" s="1"/>
  <c r="AJ2091" i="12" s="1"/>
  <c r="AI2094" i="12"/>
  <c r="AI2093" i="12" s="1"/>
  <c r="AI2092" i="12" s="1"/>
  <c r="AI2091" i="12" s="1"/>
  <c r="AJ2089" i="12"/>
  <c r="AJ2088" i="12" s="1"/>
  <c r="AJ2087" i="12" s="1"/>
  <c r="AI2089" i="12"/>
  <c r="AI2088" i="12" s="1"/>
  <c r="AI2087" i="12" s="1"/>
  <c r="AJ2085" i="12"/>
  <c r="AJ2084" i="12" s="1"/>
  <c r="AJ2083" i="12" s="1"/>
  <c r="AI2085" i="12"/>
  <c r="AI2084" i="12" s="1"/>
  <c r="AI2083" i="12" s="1"/>
  <c r="AJ2080" i="12"/>
  <c r="AJ2079" i="12" s="1"/>
  <c r="AJ2078" i="12" s="1"/>
  <c r="AI2080" i="12"/>
  <c r="AI2079" i="12" s="1"/>
  <c r="AI2078" i="12" s="1"/>
  <c r="AJ2076" i="12"/>
  <c r="AJ2075" i="12" s="1"/>
  <c r="AI2076" i="12"/>
  <c r="AI2075" i="12" s="1"/>
  <c r="AJ2073" i="12"/>
  <c r="AJ2072" i="12" s="1"/>
  <c r="AI2073" i="12"/>
  <c r="AI2072" i="12" s="1"/>
  <c r="AJ2069" i="12"/>
  <c r="AJ2068" i="12" s="1"/>
  <c r="AJ2067" i="12" s="1"/>
  <c r="AI2069" i="12"/>
  <c r="AI2068" i="12" s="1"/>
  <c r="AI2067" i="12" s="1"/>
  <c r="AJ2064" i="12"/>
  <c r="AJ2063" i="12" s="1"/>
  <c r="AJ2062" i="12" s="1"/>
  <c r="AJ2061" i="12" s="1"/>
  <c r="AI2064" i="12"/>
  <c r="AI2063" i="12" s="1"/>
  <c r="AI2062" i="12" s="1"/>
  <c r="AI2061" i="12" s="1"/>
  <c r="AJ2059" i="12"/>
  <c r="AJ2058" i="12" s="1"/>
  <c r="AI2059" i="12"/>
  <c r="AI2058" i="12" s="1"/>
  <c r="AJ2056" i="12"/>
  <c r="AJ2055" i="12" s="1"/>
  <c r="AI2056" i="12"/>
  <c r="AI2055" i="12" s="1"/>
  <c r="AJ2053" i="12"/>
  <c r="AJ2052" i="12" s="1"/>
  <c r="AI2053" i="12"/>
  <c r="AI2052" i="12" s="1"/>
  <c r="AJ2046" i="12"/>
  <c r="AJ2045" i="12" s="1"/>
  <c r="AJ2044" i="12" s="1"/>
  <c r="AJ2043" i="12" s="1"/>
  <c r="AI2046" i="12"/>
  <c r="AI2045" i="12" s="1"/>
  <c r="AI2044" i="12" s="1"/>
  <c r="AI2043" i="12" s="1"/>
  <c r="AJ2041" i="12"/>
  <c r="AJ2040" i="12" s="1"/>
  <c r="AJ2039" i="12" s="1"/>
  <c r="AJ2038" i="12" s="1"/>
  <c r="AI2041" i="12"/>
  <c r="AI2040" i="12" s="1"/>
  <c r="AI2039" i="12" s="1"/>
  <c r="AI2038" i="12" s="1"/>
  <c r="AJ2031" i="12"/>
  <c r="AJ2030" i="12" s="1"/>
  <c r="AJ2029" i="12" s="1"/>
  <c r="AJ2024" i="12" s="1"/>
  <c r="AI2031" i="12"/>
  <c r="AI2030" i="12" s="1"/>
  <c r="AI2029" i="12" s="1"/>
  <c r="AI2024" i="12" s="1"/>
  <c r="AJ2022" i="12"/>
  <c r="AJ2021" i="12" s="1"/>
  <c r="AJ2020" i="12" s="1"/>
  <c r="AJ2019" i="12" s="1"/>
  <c r="AI2022" i="12"/>
  <c r="AI2021" i="12" s="1"/>
  <c r="AI2020" i="12" s="1"/>
  <c r="AI2019" i="12" s="1"/>
  <c r="AJ2016" i="12"/>
  <c r="AJ2015" i="12" s="1"/>
  <c r="AJ2014" i="12" s="1"/>
  <c r="AI2016" i="12"/>
  <c r="AI2015" i="12" s="1"/>
  <c r="AI2014" i="12" s="1"/>
  <c r="AJ2012" i="12"/>
  <c r="AJ2011" i="12" s="1"/>
  <c r="AJ2010" i="12" s="1"/>
  <c r="AI2012" i="12"/>
  <c r="AI2011" i="12" s="1"/>
  <c r="AI2010" i="12" s="1"/>
  <c r="AJ2008" i="12"/>
  <c r="AJ2007" i="12" s="1"/>
  <c r="AJ2006" i="12" s="1"/>
  <c r="AI2008" i="12"/>
  <c r="AI2007" i="12" s="1"/>
  <c r="AI2006" i="12" s="1"/>
  <c r="AJ2004" i="12"/>
  <c r="AJ2003" i="12" s="1"/>
  <c r="AI2004" i="12"/>
  <c r="AI2003" i="12" s="1"/>
  <c r="AJ2001" i="12"/>
  <c r="AJ2000" i="12" s="1"/>
  <c r="AI2001" i="12"/>
  <c r="AI2000" i="12" s="1"/>
  <c r="AJ1998" i="12"/>
  <c r="AJ1997" i="12" s="1"/>
  <c r="AI1998" i="12"/>
  <c r="AI1997" i="12" s="1"/>
  <c r="AJ1992" i="12"/>
  <c r="AJ1991" i="12" s="1"/>
  <c r="AJ1990" i="12" s="1"/>
  <c r="AJ1989" i="12" s="1"/>
  <c r="AI1992" i="12"/>
  <c r="AI1991" i="12" s="1"/>
  <c r="AI1990" i="12" s="1"/>
  <c r="AI1989" i="12" s="1"/>
  <c r="AJ1986" i="12"/>
  <c r="AJ1985" i="12" s="1"/>
  <c r="AJ1984" i="12" s="1"/>
  <c r="AJ1983" i="12" s="1"/>
  <c r="AI1986" i="12"/>
  <c r="AI1985" i="12" s="1"/>
  <c r="AI1984" i="12" s="1"/>
  <c r="AI1983" i="12" s="1"/>
  <c r="AJ1981" i="12"/>
  <c r="AJ1980" i="12" s="1"/>
  <c r="AJ1979" i="12" s="1"/>
  <c r="AJ1978" i="12" s="1"/>
  <c r="AI1981" i="12"/>
  <c r="AI1980" i="12" s="1"/>
  <c r="AI1979" i="12" s="1"/>
  <c r="AI1978" i="12" s="1"/>
  <c r="AJ1976" i="12"/>
  <c r="AJ1975" i="12" s="1"/>
  <c r="AJ1974" i="12" s="1"/>
  <c r="AI1976" i="12"/>
  <c r="AI1975" i="12" s="1"/>
  <c r="AI1974" i="12" s="1"/>
  <c r="AJ1972" i="12"/>
  <c r="AJ1971" i="12" s="1"/>
  <c r="AJ1970" i="12" s="1"/>
  <c r="AI1972" i="12"/>
  <c r="AI1971" i="12" s="1"/>
  <c r="AI1970" i="12" s="1"/>
  <c r="AJ1966" i="12"/>
  <c r="AJ1965" i="12" s="1"/>
  <c r="AJ1964" i="12" s="1"/>
  <c r="AJ1963" i="12" s="1"/>
  <c r="AI1966" i="12"/>
  <c r="AI1965" i="12" s="1"/>
  <c r="AI1964" i="12" s="1"/>
  <c r="AI1963" i="12" s="1"/>
  <c r="AJ1961" i="12"/>
  <c r="AJ1960" i="12" s="1"/>
  <c r="AJ1959" i="12" s="1"/>
  <c r="AJ1958" i="12" s="1"/>
  <c r="AI1961" i="12"/>
  <c r="AI1960" i="12" s="1"/>
  <c r="AI1959" i="12" s="1"/>
  <c r="AI1958" i="12" s="1"/>
  <c r="AJ1950" i="12"/>
  <c r="AJ1949" i="12" s="1"/>
  <c r="AJ1948" i="12" s="1"/>
  <c r="AJ1947" i="12" s="1"/>
  <c r="AI1950" i="12"/>
  <c r="AI1949" i="12" s="1"/>
  <c r="AI1948" i="12" s="1"/>
  <c r="AI1947" i="12" s="1"/>
  <c r="AJ1945" i="12"/>
  <c r="AJ1944" i="12" s="1"/>
  <c r="AJ1943" i="12" s="1"/>
  <c r="AJ1942" i="12" s="1"/>
  <c r="AI1945" i="12"/>
  <c r="AI1944" i="12" s="1"/>
  <c r="AI1943" i="12" s="1"/>
  <c r="AI1942" i="12" s="1"/>
  <c r="AJ1940" i="12"/>
  <c r="AJ1939" i="12" s="1"/>
  <c r="AJ1938" i="12" s="1"/>
  <c r="AI1940" i="12"/>
  <c r="AI1939" i="12" s="1"/>
  <c r="AI1938" i="12" s="1"/>
  <c r="AJ1936" i="12"/>
  <c r="AJ1935" i="12" s="1"/>
  <c r="AJ1934" i="12" s="1"/>
  <c r="AI1936" i="12"/>
  <c r="AI1935" i="12" s="1"/>
  <c r="AI1934" i="12" s="1"/>
  <c r="AJ1931" i="12"/>
  <c r="AJ1930" i="12" s="1"/>
  <c r="AJ1929" i="12" s="1"/>
  <c r="AI1931" i="12"/>
  <c r="AI1930" i="12" s="1"/>
  <c r="AI1929" i="12" s="1"/>
  <c r="AJ1927" i="12"/>
  <c r="AJ1926" i="12" s="1"/>
  <c r="AJ1925" i="12" s="1"/>
  <c r="AI1927" i="12"/>
  <c r="AI1926" i="12" s="1"/>
  <c r="AI1925" i="12" s="1"/>
  <c r="AJ1922" i="12"/>
  <c r="AJ1921" i="12" s="1"/>
  <c r="AJ1920" i="12" s="1"/>
  <c r="AJ1919" i="12" s="1"/>
  <c r="AI1922" i="12"/>
  <c r="AI1921" i="12" s="1"/>
  <c r="AI1920" i="12" s="1"/>
  <c r="AI1919" i="12" s="1"/>
  <c r="AJ1917" i="12"/>
  <c r="AJ1916" i="12" s="1"/>
  <c r="AJ1915" i="12" s="1"/>
  <c r="AI1917" i="12"/>
  <c r="AI1916" i="12" s="1"/>
  <c r="AI1915" i="12" s="1"/>
  <c r="AJ1913" i="12"/>
  <c r="AJ1912" i="12" s="1"/>
  <c r="AJ1911" i="12" s="1"/>
  <c r="AI1913" i="12"/>
  <c r="AI1912" i="12" s="1"/>
  <c r="AI1911" i="12" s="1"/>
  <c r="AJ1909" i="12"/>
  <c r="AJ1908" i="12" s="1"/>
  <c r="AJ1907" i="12" s="1"/>
  <c r="AI1909" i="12"/>
  <c r="AI1908" i="12" s="1"/>
  <c r="AI1907" i="12" s="1"/>
  <c r="AJ1905" i="12"/>
  <c r="AJ1904" i="12" s="1"/>
  <c r="AJ1903" i="12" s="1"/>
  <c r="AI1905" i="12"/>
  <c r="AI1904" i="12" s="1"/>
  <c r="AI1903" i="12" s="1"/>
  <c r="AJ1901" i="12"/>
  <c r="AJ1900" i="12" s="1"/>
  <c r="AJ1899" i="12" s="1"/>
  <c r="AI1901" i="12"/>
  <c r="AI1900" i="12" s="1"/>
  <c r="AI1899" i="12" s="1"/>
  <c r="AJ1897" i="12"/>
  <c r="AJ1896" i="12" s="1"/>
  <c r="AJ1895" i="12" s="1"/>
  <c r="AI1897" i="12"/>
  <c r="AI1896" i="12" s="1"/>
  <c r="AI1895" i="12" s="1"/>
  <c r="AJ1893" i="12"/>
  <c r="AJ1892" i="12" s="1"/>
  <c r="AJ1891" i="12" s="1"/>
  <c r="AI1893" i="12"/>
  <c r="AI1892" i="12" s="1"/>
  <c r="AI1891" i="12" s="1"/>
  <c r="AJ1889" i="12"/>
  <c r="AJ1888" i="12" s="1"/>
  <c r="AJ1887" i="12" s="1"/>
  <c r="AI1889" i="12"/>
  <c r="AI1888" i="12" s="1"/>
  <c r="AI1887" i="12" s="1"/>
  <c r="AJ1885" i="12"/>
  <c r="AJ1884" i="12" s="1"/>
  <c r="AJ1883" i="12" s="1"/>
  <c r="AI1885" i="12"/>
  <c r="AI1884" i="12" s="1"/>
  <c r="AI1883" i="12" s="1"/>
  <c r="AJ1881" i="12"/>
  <c r="AJ1880" i="12" s="1"/>
  <c r="AJ1879" i="12" s="1"/>
  <c r="AI1881" i="12"/>
  <c r="AI1880" i="12" s="1"/>
  <c r="AI1879" i="12" s="1"/>
  <c r="AJ1877" i="12"/>
  <c r="AJ1876" i="12" s="1"/>
  <c r="AJ1875" i="12" s="1"/>
  <c r="AI1877" i="12"/>
  <c r="AI1876" i="12" s="1"/>
  <c r="AI1875" i="12" s="1"/>
  <c r="AJ1873" i="12"/>
  <c r="AJ1872" i="12" s="1"/>
  <c r="AJ1871" i="12" s="1"/>
  <c r="AI1873" i="12"/>
  <c r="AI1872" i="12" s="1"/>
  <c r="AI1871" i="12" s="1"/>
  <c r="AJ1869" i="12"/>
  <c r="AJ1868" i="12" s="1"/>
  <c r="AJ1867" i="12" s="1"/>
  <c r="AI1869" i="12"/>
  <c r="AI1868" i="12" s="1"/>
  <c r="AI1867" i="12" s="1"/>
  <c r="AJ1862" i="12"/>
  <c r="AJ1861" i="12" s="1"/>
  <c r="AJ1860" i="12" s="1"/>
  <c r="AI1862" i="12"/>
  <c r="AI1861" i="12" s="1"/>
  <c r="AI1860" i="12" s="1"/>
  <c r="AJ1858" i="12"/>
  <c r="AJ1857" i="12" s="1"/>
  <c r="AI1858" i="12"/>
  <c r="AI1857" i="12" s="1"/>
  <c r="AJ1855" i="12"/>
  <c r="AJ1854" i="12" s="1"/>
  <c r="AI1855" i="12"/>
  <c r="AI1854" i="12" s="1"/>
  <c r="AJ1852" i="12"/>
  <c r="AJ1851" i="12" s="1"/>
  <c r="AI1852" i="12"/>
  <c r="AI1851" i="12" s="1"/>
  <c r="AJ1846" i="12"/>
  <c r="AJ1845" i="12" s="1"/>
  <c r="AI1846" i="12"/>
  <c r="AI1845" i="12" s="1"/>
  <c r="AJ1843" i="12"/>
  <c r="AJ1842" i="12" s="1"/>
  <c r="AI1843" i="12"/>
  <c r="AI1842" i="12" s="1"/>
  <c r="AJ1839" i="12"/>
  <c r="AJ1838" i="12" s="1"/>
  <c r="AJ1837" i="12" s="1"/>
  <c r="AI1839" i="12"/>
  <c r="AI1838" i="12" s="1"/>
  <c r="AI1837" i="12" s="1"/>
  <c r="AJ1832" i="12"/>
  <c r="AJ1831" i="12" s="1"/>
  <c r="AJ1830" i="12" s="1"/>
  <c r="AI1832" i="12"/>
  <c r="AI1831" i="12" s="1"/>
  <c r="AI1830" i="12" s="1"/>
  <c r="AJ1828" i="12"/>
  <c r="AJ1827" i="12" s="1"/>
  <c r="AJ1826" i="12" s="1"/>
  <c r="AI1828" i="12"/>
  <c r="AI1827" i="12" s="1"/>
  <c r="AI1826" i="12" s="1"/>
  <c r="AJ1824" i="12"/>
  <c r="AJ1823" i="12" s="1"/>
  <c r="AJ1822" i="12" s="1"/>
  <c r="AI1824" i="12"/>
  <c r="AI1823" i="12" s="1"/>
  <c r="AI1822" i="12" s="1"/>
  <c r="AJ1820" i="12"/>
  <c r="AJ1819" i="12" s="1"/>
  <c r="AJ1818" i="12" s="1"/>
  <c r="AI1820" i="12"/>
  <c r="AI1819" i="12" s="1"/>
  <c r="AI1818" i="12" s="1"/>
  <c r="AJ1816" i="12"/>
  <c r="AJ1815" i="12" s="1"/>
  <c r="AJ1814" i="12" s="1"/>
  <c r="AI1816" i="12"/>
  <c r="AI1815" i="12" s="1"/>
  <c r="AI1814" i="12" s="1"/>
  <c r="AJ1811" i="12"/>
  <c r="AJ1810" i="12" s="1"/>
  <c r="AJ1809" i="12" s="1"/>
  <c r="AI1811" i="12"/>
  <c r="AI1810" i="12" s="1"/>
  <c r="AI1809" i="12" s="1"/>
  <c r="AJ1807" i="12"/>
  <c r="AJ1806" i="12" s="1"/>
  <c r="AJ1805" i="12" s="1"/>
  <c r="AI1807" i="12"/>
  <c r="AI1806" i="12" s="1"/>
  <c r="AI1805" i="12" s="1"/>
  <c r="AJ1803" i="12"/>
  <c r="AJ1802" i="12" s="1"/>
  <c r="AJ1801" i="12" s="1"/>
  <c r="AI1803" i="12"/>
  <c r="AI1802" i="12" s="1"/>
  <c r="AI1801" i="12" s="1"/>
  <c r="AJ1798" i="12"/>
  <c r="AJ1797" i="12" s="1"/>
  <c r="AI1798" i="12"/>
  <c r="AI1797" i="12" s="1"/>
  <c r="AJ1795" i="12"/>
  <c r="AJ1794" i="12" s="1"/>
  <c r="AI1795" i="12"/>
  <c r="AI1794" i="12" s="1"/>
  <c r="AJ1790" i="12"/>
  <c r="AJ1789" i="12" s="1"/>
  <c r="AI1790" i="12"/>
  <c r="AI1789" i="12" s="1"/>
  <c r="AJ1787" i="12"/>
  <c r="AJ1786" i="12" s="1"/>
  <c r="AI1787" i="12"/>
  <c r="AI1786" i="12" s="1"/>
  <c r="AJ1783" i="12"/>
  <c r="AJ1782" i="12" s="1"/>
  <c r="AI1783" i="12"/>
  <c r="AI1782" i="12" s="1"/>
  <c r="AJ1780" i="12"/>
  <c r="AJ1779" i="12" s="1"/>
  <c r="AI1780" i="12"/>
  <c r="AI1779" i="12" s="1"/>
  <c r="AJ1777" i="12"/>
  <c r="AJ1776" i="12" s="1"/>
  <c r="AI1777" i="12"/>
  <c r="AI1776" i="12" s="1"/>
  <c r="AJ1771" i="12"/>
  <c r="AJ1770" i="12" s="1"/>
  <c r="AI1771" i="12"/>
  <c r="AI1770" i="12" s="1"/>
  <c r="AJ1768" i="12"/>
  <c r="AJ1767" i="12" s="1"/>
  <c r="AI1768" i="12"/>
  <c r="AI1767" i="12" s="1"/>
  <c r="AJ1764" i="12"/>
  <c r="AJ1763" i="12" s="1"/>
  <c r="AJ1762" i="12" s="1"/>
  <c r="AI1764" i="12"/>
  <c r="AI1763" i="12" s="1"/>
  <c r="AI1762" i="12" s="1"/>
  <c r="AJ1760" i="12"/>
  <c r="AJ1759" i="12" s="1"/>
  <c r="AJ1758" i="12" s="1"/>
  <c r="AI1760" i="12"/>
  <c r="AI1759" i="12" s="1"/>
  <c r="AI1758" i="12" s="1"/>
  <c r="AJ1756" i="12"/>
  <c r="AJ1755" i="12" s="1"/>
  <c r="AJ1754" i="12" s="1"/>
  <c r="AI1756" i="12"/>
  <c r="AI1755" i="12" s="1"/>
  <c r="AI1754" i="12" s="1"/>
  <c r="AJ1752" i="12"/>
  <c r="AJ1751" i="12" s="1"/>
  <c r="AJ1750" i="12" s="1"/>
  <c r="AI1752" i="12"/>
  <c r="AI1751" i="12" s="1"/>
  <c r="AI1750" i="12" s="1"/>
  <c r="AJ1745" i="12"/>
  <c r="AJ1744" i="12" s="1"/>
  <c r="AJ1743" i="12" s="1"/>
  <c r="AI1745" i="12"/>
  <c r="AI1744" i="12" s="1"/>
  <c r="AI1743" i="12" s="1"/>
  <c r="AJ1741" i="12"/>
  <c r="AJ1740" i="12" s="1"/>
  <c r="AJ1739" i="12" s="1"/>
  <c r="AI1741" i="12"/>
  <c r="AI1740" i="12" s="1"/>
  <c r="AI1739" i="12" s="1"/>
  <c r="AJ1736" i="12"/>
  <c r="AJ1735" i="12" s="1"/>
  <c r="AJ1734" i="12" s="1"/>
  <c r="AI1736" i="12"/>
  <c r="AI1735" i="12" s="1"/>
  <c r="AI1734" i="12" s="1"/>
  <c r="AJ1732" i="12"/>
  <c r="AJ1731" i="12" s="1"/>
  <c r="AI1732" i="12"/>
  <c r="AI1731" i="12" s="1"/>
  <c r="AJ1729" i="12"/>
  <c r="AJ1728" i="12" s="1"/>
  <c r="AI1729" i="12"/>
  <c r="AI1728" i="12" s="1"/>
  <c r="AJ1726" i="12"/>
  <c r="AJ1725" i="12" s="1"/>
  <c r="AI1726" i="12"/>
  <c r="AI1725" i="12" s="1"/>
  <c r="AJ1721" i="12"/>
  <c r="AJ1720" i="12" s="1"/>
  <c r="AJ1719" i="12" s="1"/>
  <c r="AJ1718" i="12" s="1"/>
  <c r="AI1721" i="12"/>
  <c r="AI1720" i="12" s="1"/>
  <c r="AI1719" i="12" s="1"/>
  <c r="AI1718" i="12" s="1"/>
  <c r="AJ1710" i="12"/>
  <c r="AJ1709" i="12" s="1"/>
  <c r="AJ1708" i="12" s="1"/>
  <c r="AJ1707" i="12" s="1"/>
  <c r="AI1710" i="12"/>
  <c r="AI1709" i="12" s="1"/>
  <c r="AI1708" i="12" s="1"/>
  <c r="AI1707" i="12" s="1"/>
  <c r="AJ1705" i="12"/>
  <c r="AJ1704" i="12" s="1"/>
  <c r="AJ1703" i="12" s="1"/>
  <c r="AJ1702" i="12" s="1"/>
  <c r="AI1705" i="12"/>
  <c r="AI1704" i="12" s="1"/>
  <c r="AI1703" i="12" s="1"/>
  <c r="AI1702" i="12" s="1"/>
  <c r="AJ1700" i="12"/>
  <c r="AJ1699" i="12" s="1"/>
  <c r="AJ1698" i="12" s="1"/>
  <c r="AJ1697" i="12" s="1"/>
  <c r="AI1700" i="12"/>
  <c r="AI1699" i="12" s="1"/>
  <c r="AI1698" i="12" s="1"/>
  <c r="AI1697" i="12" s="1"/>
  <c r="AJ1695" i="12"/>
  <c r="AJ1694" i="12" s="1"/>
  <c r="AJ1693" i="12" s="1"/>
  <c r="AJ1692" i="12" s="1"/>
  <c r="AI1695" i="12"/>
  <c r="AI1694" i="12" s="1"/>
  <c r="AI1693" i="12" s="1"/>
  <c r="AI1692" i="12" s="1"/>
  <c r="AJ1690" i="12"/>
  <c r="AJ1689" i="12" s="1"/>
  <c r="AJ1688" i="12" s="1"/>
  <c r="AI1690" i="12"/>
  <c r="AI1689" i="12" s="1"/>
  <c r="AI1688" i="12" s="1"/>
  <c r="AJ1686" i="12"/>
  <c r="AJ1685" i="12" s="1"/>
  <c r="AJ1684" i="12" s="1"/>
  <c r="AI1686" i="12"/>
  <c r="AI1685" i="12" s="1"/>
  <c r="AI1684" i="12" s="1"/>
  <c r="AJ1679" i="12"/>
  <c r="AJ1678" i="12" s="1"/>
  <c r="AJ1677" i="12" s="1"/>
  <c r="AI1679" i="12"/>
  <c r="AI1678" i="12" s="1"/>
  <c r="AI1677" i="12" s="1"/>
  <c r="AJ1675" i="12"/>
  <c r="AJ1674" i="12" s="1"/>
  <c r="AJ1673" i="12" s="1"/>
  <c r="AI1675" i="12"/>
  <c r="AI1674" i="12" s="1"/>
  <c r="AI1673" i="12" s="1"/>
  <c r="AJ1671" i="12"/>
  <c r="AJ1670" i="12" s="1"/>
  <c r="AJ1669" i="12" s="1"/>
  <c r="AI1671" i="12"/>
  <c r="AI1670" i="12" s="1"/>
  <c r="AI1669" i="12" s="1"/>
  <c r="AJ1667" i="12"/>
  <c r="AJ1666" i="12" s="1"/>
  <c r="AJ1665" i="12" s="1"/>
  <c r="AI1667" i="12"/>
  <c r="AI1666" i="12" s="1"/>
  <c r="AI1665" i="12" s="1"/>
  <c r="AJ1662" i="12"/>
  <c r="AJ1661" i="12" s="1"/>
  <c r="AJ1660" i="12" s="1"/>
  <c r="AJ1659" i="12" s="1"/>
  <c r="AI1662" i="12"/>
  <c r="AI1661" i="12" s="1"/>
  <c r="AI1660" i="12" s="1"/>
  <c r="AI1659" i="12" s="1"/>
  <c r="AJ1652" i="12"/>
  <c r="AJ1651" i="12" s="1"/>
  <c r="AJ1650" i="12" s="1"/>
  <c r="AJ1645" i="12" s="1"/>
  <c r="AI1651" i="12"/>
  <c r="AI1650" i="12" s="1"/>
  <c r="AI1645" i="12" s="1"/>
  <c r="AJ1641" i="12"/>
  <c r="AJ1640" i="12" s="1"/>
  <c r="AJ1639" i="12" s="1"/>
  <c r="AI1641" i="12"/>
  <c r="AI1640" i="12" s="1"/>
  <c r="AI1639" i="12" s="1"/>
  <c r="AJ1637" i="12"/>
  <c r="AJ1636" i="12" s="1"/>
  <c r="AJ1635" i="12" s="1"/>
  <c r="AI1637" i="12"/>
  <c r="AI1636" i="12" s="1"/>
  <c r="AI1635" i="12" s="1"/>
  <c r="AJ1632" i="12"/>
  <c r="AJ1631" i="12" s="1"/>
  <c r="AJ1630" i="12" s="1"/>
  <c r="AI1632" i="12"/>
  <c r="AI1631" i="12" s="1"/>
  <c r="AI1630" i="12" s="1"/>
  <c r="AJ1628" i="12"/>
  <c r="AJ1627" i="12" s="1"/>
  <c r="AJ1626" i="12" s="1"/>
  <c r="AI1628" i="12"/>
  <c r="AI1627" i="12" s="1"/>
  <c r="AI1626" i="12" s="1"/>
  <c r="AJ1623" i="12"/>
  <c r="AJ1622" i="12" s="1"/>
  <c r="AJ1621" i="12" s="1"/>
  <c r="AI1623" i="12"/>
  <c r="AI1622" i="12" s="1"/>
  <c r="AI1621" i="12" s="1"/>
  <c r="AJ1619" i="12"/>
  <c r="AJ1618" i="12" s="1"/>
  <c r="AJ1617" i="12" s="1"/>
  <c r="AI1619" i="12"/>
  <c r="AI1618" i="12" s="1"/>
  <c r="AI1617" i="12" s="1"/>
  <c r="AJ1614" i="12"/>
  <c r="AJ1613" i="12" s="1"/>
  <c r="AI1614" i="12"/>
  <c r="AI1613" i="12" s="1"/>
  <c r="AJ1611" i="12"/>
  <c r="AJ1610" i="12" s="1"/>
  <c r="AI1611" i="12"/>
  <c r="AI1610" i="12" s="1"/>
  <c r="AJ1608" i="12"/>
  <c r="AJ1607" i="12" s="1"/>
  <c r="AI1608" i="12"/>
  <c r="AI1607" i="12" s="1"/>
  <c r="AJ1603" i="12"/>
  <c r="AJ1602" i="12" s="1"/>
  <c r="AJ1601" i="12" s="1"/>
  <c r="AI1603" i="12"/>
  <c r="AI1602" i="12" s="1"/>
  <c r="AI1601" i="12" s="1"/>
  <c r="AJ1599" i="12"/>
  <c r="AJ1598" i="12" s="1"/>
  <c r="AJ1597" i="12" s="1"/>
  <c r="AI1599" i="12"/>
  <c r="AI1598" i="12" s="1"/>
  <c r="AI1597" i="12" s="1"/>
  <c r="AJ1595" i="12"/>
  <c r="AJ1594" i="12" s="1"/>
  <c r="AJ1593" i="12" s="1"/>
  <c r="AI1595" i="12"/>
  <c r="AI1594" i="12" s="1"/>
  <c r="AI1593" i="12" s="1"/>
  <c r="AJ1591" i="12"/>
  <c r="AJ1590" i="12" s="1"/>
  <c r="AJ1589" i="12" s="1"/>
  <c r="AI1591" i="12"/>
  <c r="AI1590" i="12" s="1"/>
  <c r="AI1589" i="12" s="1"/>
  <c r="AJ1587" i="12"/>
  <c r="AJ1586" i="12" s="1"/>
  <c r="AJ1585" i="12" s="1"/>
  <c r="AI1587" i="12"/>
  <c r="AI1586" i="12" s="1"/>
  <c r="AI1585" i="12" s="1"/>
  <c r="AJ1583" i="12"/>
  <c r="AJ1582" i="12" s="1"/>
  <c r="AJ1581" i="12" s="1"/>
  <c r="AI1583" i="12"/>
  <c r="AI1582" i="12" s="1"/>
  <c r="AI1581" i="12" s="1"/>
  <c r="AJ1579" i="12"/>
  <c r="AJ1578" i="12" s="1"/>
  <c r="AJ1577" i="12" s="1"/>
  <c r="AI1579" i="12"/>
  <c r="AI1578" i="12" s="1"/>
  <c r="AI1577" i="12" s="1"/>
  <c r="AJ1575" i="12"/>
  <c r="AJ1574" i="12" s="1"/>
  <c r="AJ1573" i="12" s="1"/>
  <c r="AI1575" i="12"/>
  <c r="AI1574" i="12" s="1"/>
  <c r="AI1573" i="12" s="1"/>
  <c r="AJ1571" i="12"/>
  <c r="AJ1570" i="12" s="1"/>
  <c r="AJ1569" i="12" s="1"/>
  <c r="AI1571" i="12"/>
  <c r="AI1570" i="12" s="1"/>
  <c r="AI1569" i="12" s="1"/>
  <c r="AJ1567" i="12"/>
  <c r="AJ1566" i="12" s="1"/>
  <c r="AJ1565" i="12" s="1"/>
  <c r="AI1567" i="12"/>
  <c r="AI1566" i="12" s="1"/>
  <c r="AI1565" i="12" s="1"/>
  <c r="AJ1561" i="12"/>
  <c r="AJ1560" i="12" s="1"/>
  <c r="AI1561" i="12"/>
  <c r="AI1560" i="12" s="1"/>
  <c r="AJ1558" i="12"/>
  <c r="AJ1557" i="12" s="1"/>
  <c r="AI1558" i="12"/>
  <c r="AI1557" i="12" s="1"/>
  <c r="AJ1553" i="12"/>
  <c r="AJ1552" i="12" s="1"/>
  <c r="AJ1551" i="12" s="1"/>
  <c r="AJ1550" i="12" s="1"/>
  <c r="AI1553" i="12"/>
  <c r="AI1552" i="12" s="1"/>
  <c r="AI1551" i="12" s="1"/>
  <c r="AI1550" i="12" s="1"/>
  <c r="AJ1548" i="12"/>
  <c r="AJ1547" i="12" s="1"/>
  <c r="AJ1546" i="12" s="1"/>
  <c r="AJ1545" i="12" s="1"/>
  <c r="AI1548" i="12"/>
  <c r="AI1547" i="12" s="1"/>
  <c r="AI1546" i="12" s="1"/>
  <c r="AI1545" i="12" s="1"/>
  <c r="AJ1543" i="12"/>
  <c r="AJ1542" i="12" s="1"/>
  <c r="AI1543" i="12"/>
  <c r="AI1542" i="12" s="1"/>
  <c r="AJ1540" i="12"/>
  <c r="AJ1539" i="12" s="1"/>
  <c r="AI1540" i="12"/>
  <c r="AI1539" i="12" s="1"/>
  <c r="AJ1537" i="12"/>
  <c r="AJ1536" i="12" s="1"/>
  <c r="AI1537" i="12"/>
  <c r="AI1536" i="12" s="1"/>
  <c r="AJ1532" i="12"/>
  <c r="AJ1531" i="12" s="1"/>
  <c r="AJ1530" i="12" s="1"/>
  <c r="AI1532" i="12"/>
  <c r="AI1531" i="12" s="1"/>
  <c r="AI1530" i="12" s="1"/>
  <c r="AJ1528" i="12"/>
  <c r="AJ1527" i="12" s="1"/>
  <c r="AJ1526" i="12" s="1"/>
  <c r="AI1528" i="12"/>
  <c r="AI1527" i="12" s="1"/>
  <c r="AI1526" i="12" s="1"/>
  <c r="AJ1524" i="12"/>
  <c r="AJ1523" i="12" s="1"/>
  <c r="AJ1522" i="12" s="1"/>
  <c r="AI1524" i="12"/>
  <c r="AI1523" i="12" s="1"/>
  <c r="AI1522" i="12" s="1"/>
  <c r="AJ1517" i="12"/>
  <c r="AJ1516" i="12" s="1"/>
  <c r="AJ1515" i="12" s="1"/>
  <c r="AI1517" i="12"/>
  <c r="AI1516" i="12" s="1"/>
  <c r="AI1515" i="12" s="1"/>
  <c r="AJ1513" i="12"/>
  <c r="AJ1512" i="12" s="1"/>
  <c r="AJ1511" i="12" s="1"/>
  <c r="AI1513" i="12"/>
  <c r="AI1512" i="12" s="1"/>
  <c r="AI1511" i="12" s="1"/>
  <c r="AJ1508" i="12"/>
  <c r="AJ1507" i="12" s="1"/>
  <c r="AJ1506" i="12" s="1"/>
  <c r="AI1508" i="12"/>
  <c r="AI1507" i="12" s="1"/>
  <c r="AI1506" i="12" s="1"/>
  <c r="AJ1504" i="12"/>
  <c r="AJ1503" i="12" s="1"/>
  <c r="AJ1502" i="12" s="1"/>
  <c r="AI1504" i="12"/>
  <c r="AI1503" i="12" s="1"/>
  <c r="AI1502" i="12" s="1"/>
  <c r="AJ1500" i="12"/>
  <c r="AJ1499" i="12" s="1"/>
  <c r="AJ1498" i="12" s="1"/>
  <c r="AI1500" i="12"/>
  <c r="AI1499" i="12" s="1"/>
  <c r="AI1498" i="12" s="1"/>
  <c r="AJ1496" i="12"/>
  <c r="AJ1495" i="12" s="1"/>
  <c r="AJ1494" i="12" s="1"/>
  <c r="AI1496" i="12"/>
  <c r="AI1495" i="12" s="1"/>
  <c r="AI1494" i="12" s="1"/>
  <c r="AJ1490" i="12"/>
  <c r="AJ1489" i="12" s="1"/>
  <c r="AJ1488" i="12" s="1"/>
  <c r="AI1490" i="12"/>
  <c r="AI1489" i="12" s="1"/>
  <c r="AI1488" i="12" s="1"/>
  <c r="AJ1486" i="12"/>
  <c r="AJ1485" i="12" s="1"/>
  <c r="AJ1484" i="12" s="1"/>
  <c r="AI1486" i="12"/>
  <c r="AI1485" i="12" s="1"/>
  <c r="AI1484" i="12" s="1"/>
  <c r="AJ1482" i="12"/>
  <c r="AJ1481" i="12" s="1"/>
  <c r="AJ1480" i="12" s="1"/>
  <c r="AI1482" i="12"/>
  <c r="AI1481" i="12" s="1"/>
  <c r="AI1480" i="12" s="1"/>
  <c r="AJ1478" i="12"/>
  <c r="AJ1477" i="12" s="1"/>
  <c r="AJ1476" i="12" s="1"/>
  <c r="AI1478" i="12"/>
  <c r="AI1477" i="12" s="1"/>
  <c r="AI1476" i="12" s="1"/>
  <c r="AJ1474" i="12"/>
  <c r="AJ1473" i="12" s="1"/>
  <c r="AJ1472" i="12" s="1"/>
  <c r="AI1474" i="12"/>
  <c r="AI1473" i="12" s="1"/>
  <c r="AI1472" i="12" s="1"/>
  <c r="AJ1470" i="12"/>
  <c r="AJ1469" i="12" s="1"/>
  <c r="AJ1468" i="12" s="1"/>
  <c r="AI1470" i="12"/>
  <c r="AI1469" i="12" s="1"/>
  <c r="AI1468" i="12" s="1"/>
  <c r="AJ1466" i="12"/>
  <c r="AJ1465" i="12" s="1"/>
  <c r="AJ1464" i="12" s="1"/>
  <c r="AI1466" i="12"/>
  <c r="AI1465" i="12" s="1"/>
  <c r="AI1464" i="12" s="1"/>
  <c r="AJ1462" i="12"/>
  <c r="AJ1461" i="12" s="1"/>
  <c r="AJ1460" i="12" s="1"/>
  <c r="AI1462" i="12"/>
  <c r="AI1461" i="12" s="1"/>
  <c r="AI1460" i="12" s="1"/>
  <c r="AJ1458" i="12"/>
  <c r="AJ1457" i="12" s="1"/>
  <c r="AJ1456" i="12" s="1"/>
  <c r="AI1458" i="12"/>
  <c r="AI1457" i="12" s="1"/>
  <c r="AI1456" i="12" s="1"/>
  <c r="AJ1454" i="12"/>
  <c r="AJ1453" i="12" s="1"/>
  <c r="AJ1452" i="12" s="1"/>
  <c r="AI1454" i="12"/>
  <c r="AI1453" i="12" s="1"/>
  <c r="AI1452" i="12" s="1"/>
  <c r="AJ1450" i="12"/>
  <c r="AJ1449" i="12" s="1"/>
  <c r="AJ1448" i="12" s="1"/>
  <c r="AI1450" i="12"/>
  <c r="AI1449" i="12" s="1"/>
  <c r="AI1448" i="12" s="1"/>
  <c r="AJ1446" i="12"/>
  <c r="AJ1445" i="12" s="1"/>
  <c r="AJ1444" i="12" s="1"/>
  <c r="AI1446" i="12"/>
  <c r="AI1445" i="12" s="1"/>
  <c r="AI1444" i="12" s="1"/>
  <c r="AJ1442" i="12"/>
  <c r="AJ1441" i="12" s="1"/>
  <c r="AJ1440" i="12" s="1"/>
  <c r="AI1442" i="12"/>
  <c r="AI1441" i="12" s="1"/>
  <c r="AI1440" i="12" s="1"/>
  <c r="AJ1438" i="12"/>
  <c r="AJ1437" i="12" s="1"/>
  <c r="AJ1436" i="12" s="1"/>
  <c r="AI1438" i="12"/>
  <c r="AI1437" i="12" s="1"/>
  <c r="AI1436" i="12" s="1"/>
  <c r="AJ1434" i="12"/>
  <c r="AJ1433" i="12" s="1"/>
  <c r="AJ1432" i="12" s="1"/>
  <c r="AI1434" i="12"/>
  <c r="AI1433" i="12" s="1"/>
  <c r="AI1432" i="12" s="1"/>
  <c r="AJ1429" i="12"/>
  <c r="AJ1428" i="12" s="1"/>
  <c r="AJ1427" i="12" s="1"/>
  <c r="AI1429" i="12"/>
  <c r="AI1428" i="12" s="1"/>
  <c r="AI1427" i="12" s="1"/>
  <c r="AJ1425" i="12"/>
  <c r="AJ1424" i="12" s="1"/>
  <c r="AJ1423" i="12" s="1"/>
  <c r="AI1425" i="12"/>
  <c r="AI1424" i="12" s="1"/>
  <c r="AI1423" i="12" s="1"/>
  <c r="AJ1421" i="12"/>
  <c r="AJ1420" i="12" s="1"/>
  <c r="AJ1419" i="12" s="1"/>
  <c r="AI1421" i="12"/>
  <c r="AI1420" i="12" s="1"/>
  <c r="AI1419" i="12" s="1"/>
  <c r="AJ1417" i="12"/>
  <c r="AJ1416" i="12" s="1"/>
  <c r="AI1417" i="12"/>
  <c r="AI1416" i="12" s="1"/>
  <c r="AJ1414" i="12"/>
  <c r="AJ1413" i="12" s="1"/>
  <c r="AI1414" i="12"/>
  <c r="AI1413" i="12" s="1"/>
  <c r="AJ1408" i="12"/>
  <c r="AJ1407" i="12" s="1"/>
  <c r="AI1408" i="12"/>
  <c r="AI1407" i="12" s="1"/>
  <c r="AJ1405" i="12"/>
  <c r="AJ1404" i="12" s="1"/>
  <c r="AI1405" i="12"/>
  <c r="AI1404" i="12" s="1"/>
  <c r="AJ1402" i="12"/>
  <c r="AJ1401" i="12" s="1"/>
  <c r="AI1402" i="12"/>
  <c r="AI1401" i="12" s="1"/>
  <c r="AJ1396" i="12"/>
  <c r="AJ1395" i="12" s="1"/>
  <c r="AJ1394" i="12" s="1"/>
  <c r="AJ1393" i="12" s="1"/>
  <c r="AI1396" i="12"/>
  <c r="AI1395" i="12" s="1"/>
  <c r="AI1394" i="12" s="1"/>
  <c r="AI1393" i="12" s="1"/>
  <c r="AJ1391" i="12"/>
  <c r="AJ1390" i="12" s="1"/>
  <c r="AJ1389" i="12" s="1"/>
  <c r="AI1391" i="12"/>
  <c r="AI1390" i="12" s="1"/>
  <c r="AI1389" i="12" s="1"/>
  <c r="AJ1383" i="12"/>
  <c r="AJ1382" i="12" s="1"/>
  <c r="AJ1381" i="12" s="1"/>
  <c r="AI1383" i="12"/>
  <c r="AI1382" i="12" s="1"/>
  <c r="AI1381" i="12" s="1"/>
  <c r="AJ1379" i="12"/>
  <c r="AJ1378" i="12" s="1"/>
  <c r="AJ1377" i="12" s="1"/>
  <c r="AI1379" i="12"/>
  <c r="AI1378" i="12" s="1"/>
  <c r="AI1377" i="12" s="1"/>
  <c r="AJ1375" i="12"/>
  <c r="AJ1374" i="12" s="1"/>
  <c r="AJ1373" i="12" s="1"/>
  <c r="AI1375" i="12"/>
  <c r="AI1374" i="12" s="1"/>
  <c r="AI1373" i="12" s="1"/>
  <c r="AJ1371" i="12"/>
  <c r="AJ1370" i="12" s="1"/>
  <c r="AJ1369" i="12" s="1"/>
  <c r="AI1371" i="12"/>
  <c r="AI1370" i="12" s="1"/>
  <c r="AI1369" i="12" s="1"/>
  <c r="AJ1367" i="12"/>
  <c r="AJ1366" i="12" s="1"/>
  <c r="AJ1365" i="12" s="1"/>
  <c r="AI1367" i="12"/>
  <c r="AI1366" i="12" s="1"/>
  <c r="AI1365" i="12" s="1"/>
  <c r="AJ1363" i="12"/>
  <c r="AJ1362" i="12" s="1"/>
  <c r="AJ1361" i="12" s="1"/>
  <c r="AI1363" i="12"/>
  <c r="AI1362" i="12" s="1"/>
  <c r="AI1361" i="12" s="1"/>
  <c r="AJ1359" i="12"/>
  <c r="AJ1358" i="12" s="1"/>
  <c r="AJ1357" i="12" s="1"/>
  <c r="AI1359" i="12"/>
  <c r="AI1358" i="12" s="1"/>
  <c r="AI1357" i="12" s="1"/>
  <c r="AJ1355" i="12"/>
  <c r="AJ1354" i="12" s="1"/>
  <c r="AJ1353" i="12" s="1"/>
  <c r="AI1355" i="12"/>
  <c r="AI1354" i="12" s="1"/>
  <c r="AI1353" i="12" s="1"/>
  <c r="AJ1343" i="12"/>
  <c r="AJ1342" i="12" s="1"/>
  <c r="AJ1341" i="12" s="1"/>
  <c r="AI1343" i="12"/>
  <c r="AI1342" i="12" s="1"/>
  <c r="AI1341" i="12" s="1"/>
  <c r="AJ1339" i="12"/>
  <c r="AJ1338" i="12" s="1"/>
  <c r="AJ1337" i="12" s="1"/>
  <c r="AI1339" i="12"/>
  <c r="AI1338" i="12" s="1"/>
  <c r="AI1337" i="12" s="1"/>
  <c r="AJ1335" i="12"/>
  <c r="AJ1334" i="12" s="1"/>
  <c r="AJ1333" i="12" s="1"/>
  <c r="AI1335" i="12"/>
  <c r="AI1334" i="12" s="1"/>
  <c r="AI1333" i="12" s="1"/>
  <c r="AJ1331" i="12"/>
  <c r="AJ1330" i="12" s="1"/>
  <c r="AJ1329" i="12" s="1"/>
  <c r="AI1331" i="12"/>
  <c r="AI1330" i="12" s="1"/>
  <c r="AI1329" i="12" s="1"/>
  <c r="AJ1327" i="12"/>
  <c r="AJ1326" i="12" s="1"/>
  <c r="AJ1325" i="12" s="1"/>
  <c r="AI1327" i="12"/>
  <c r="AI1326" i="12" s="1"/>
  <c r="AI1325" i="12" s="1"/>
  <c r="AJ1323" i="12"/>
  <c r="AJ1322" i="12" s="1"/>
  <c r="AJ1321" i="12" s="1"/>
  <c r="AI1323" i="12"/>
  <c r="AI1322" i="12" s="1"/>
  <c r="AI1321" i="12" s="1"/>
  <c r="AJ1319" i="12"/>
  <c r="AJ1318" i="12" s="1"/>
  <c r="AJ1317" i="12" s="1"/>
  <c r="AI1319" i="12"/>
  <c r="AI1318" i="12" s="1"/>
  <c r="AI1317" i="12" s="1"/>
  <c r="AJ1315" i="12"/>
  <c r="AJ1314" i="12" s="1"/>
  <c r="AJ1313" i="12" s="1"/>
  <c r="AI1315" i="12"/>
  <c r="AI1314" i="12" s="1"/>
  <c r="AI1313" i="12" s="1"/>
  <c r="AJ1311" i="12"/>
  <c r="AJ1310" i="12" s="1"/>
  <c r="AJ1309" i="12" s="1"/>
  <c r="AI1311" i="12"/>
  <c r="AI1310" i="12" s="1"/>
  <c r="AI1309" i="12" s="1"/>
  <c r="AJ1307" i="12"/>
  <c r="AJ1306" i="12" s="1"/>
  <c r="AJ1305" i="12" s="1"/>
  <c r="AI1307" i="12"/>
  <c r="AI1306" i="12" s="1"/>
  <c r="AI1305" i="12" s="1"/>
  <c r="AJ1303" i="12"/>
  <c r="AJ1302" i="12" s="1"/>
  <c r="AJ1301" i="12" s="1"/>
  <c r="AI1303" i="12"/>
  <c r="AI1302" i="12" s="1"/>
  <c r="AI1301" i="12" s="1"/>
  <c r="AJ1299" i="12"/>
  <c r="AJ1298" i="12" s="1"/>
  <c r="AJ1297" i="12" s="1"/>
  <c r="AI1299" i="12"/>
  <c r="AI1298" i="12" s="1"/>
  <c r="AI1297" i="12" s="1"/>
  <c r="AJ1295" i="12"/>
  <c r="AJ1294" i="12" s="1"/>
  <c r="AJ1293" i="12" s="1"/>
  <c r="AI1295" i="12"/>
  <c r="AI1294" i="12" s="1"/>
  <c r="AI1293" i="12" s="1"/>
  <c r="AJ1291" i="12"/>
  <c r="AJ1290" i="12" s="1"/>
  <c r="AJ1289" i="12" s="1"/>
  <c r="AI1291" i="12"/>
  <c r="AI1290" i="12" s="1"/>
  <c r="AI1289" i="12" s="1"/>
  <c r="AJ1287" i="12"/>
  <c r="AJ1286" i="12" s="1"/>
  <c r="AJ1285" i="12" s="1"/>
  <c r="AI1287" i="12"/>
  <c r="AI1286" i="12" s="1"/>
  <c r="AI1285" i="12" s="1"/>
  <c r="AJ1283" i="12"/>
  <c r="AJ1282" i="12" s="1"/>
  <c r="AJ1281" i="12" s="1"/>
  <c r="AI1283" i="12"/>
  <c r="AI1282" i="12" s="1"/>
  <c r="AI1281" i="12" s="1"/>
  <c r="AJ1279" i="12"/>
  <c r="AJ1278" i="12" s="1"/>
  <c r="AJ1277" i="12" s="1"/>
  <c r="AI1279" i="12"/>
  <c r="AI1278" i="12" s="1"/>
  <c r="AI1277" i="12" s="1"/>
  <c r="AJ1275" i="12"/>
  <c r="AJ1274" i="12" s="1"/>
  <c r="AJ1273" i="12" s="1"/>
  <c r="AI1275" i="12"/>
  <c r="AI1274" i="12" s="1"/>
  <c r="AI1273" i="12" s="1"/>
  <c r="AJ1271" i="12"/>
  <c r="AJ1270" i="12" s="1"/>
  <c r="AJ1269" i="12" s="1"/>
  <c r="AI1271" i="12"/>
  <c r="AI1270" i="12" s="1"/>
  <c r="AI1269" i="12" s="1"/>
  <c r="AJ1262" i="12"/>
  <c r="AJ1261" i="12" s="1"/>
  <c r="AI1262" i="12"/>
  <c r="AI1261" i="12" s="1"/>
  <c r="AJ1257" i="12"/>
  <c r="AJ1256" i="12" s="1"/>
  <c r="AJ1255" i="12" s="1"/>
  <c r="AI1257" i="12"/>
  <c r="AI1256" i="12" s="1"/>
  <c r="AI1255" i="12" s="1"/>
  <c r="AJ1253" i="12"/>
  <c r="AJ1252" i="12" s="1"/>
  <c r="AJ1251" i="12" s="1"/>
  <c r="AI1253" i="12"/>
  <c r="AI1252" i="12" s="1"/>
  <c r="AI1251" i="12" s="1"/>
  <c r="AJ1249" i="12"/>
  <c r="AJ1248" i="12" s="1"/>
  <c r="AJ1247" i="12" s="1"/>
  <c r="AI1249" i="12"/>
  <c r="AI1248" i="12" s="1"/>
  <c r="AI1247" i="12" s="1"/>
  <c r="AJ1245" i="12"/>
  <c r="AJ1244" i="12" s="1"/>
  <c r="AJ1243" i="12" s="1"/>
  <c r="AI1245" i="12"/>
  <c r="AI1244" i="12" s="1"/>
  <c r="AI1243" i="12" s="1"/>
  <c r="AJ1241" i="12"/>
  <c r="AJ1240" i="12" s="1"/>
  <c r="AJ1239" i="12" s="1"/>
  <c r="AI1241" i="12"/>
  <c r="AI1240" i="12" s="1"/>
  <c r="AI1239" i="12" s="1"/>
  <c r="AJ1236" i="12"/>
  <c r="AJ1235" i="12" s="1"/>
  <c r="AJ1234" i="12" s="1"/>
  <c r="AI1236" i="12"/>
  <c r="AI1235" i="12" s="1"/>
  <c r="AI1234" i="12" s="1"/>
  <c r="AJ1232" i="12"/>
  <c r="AJ1231" i="12" s="1"/>
  <c r="AJ1230" i="12" s="1"/>
  <c r="AI1232" i="12"/>
  <c r="AI1231" i="12" s="1"/>
  <c r="AI1230" i="12" s="1"/>
  <c r="AJ1227" i="12"/>
  <c r="AJ1226" i="12" s="1"/>
  <c r="AJ1225" i="12" s="1"/>
  <c r="AI1227" i="12"/>
  <c r="AI1226" i="12" s="1"/>
  <c r="AI1225" i="12" s="1"/>
  <c r="AJ1223" i="12"/>
  <c r="AJ1222" i="12" s="1"/>
  <c r="AJ1221" i="12" s="1"/>
  <c r="AI1223" i="12"/>
  <c r="AI1222" i="12" s="1"/>
  <c r="AI1221" i="12" s="1"/>
  <c r="AJ1219" i="12"/>
  <c r="AJ1218" i="12" s="1"/>
  <c r="AJ1217" i="12" s="1"/>
  <c r="AI1219" i="12"/>
  <c r="AI1218" i="12" s="1"/>
  <c r="AI1217" i="12" s="1"/>
  <c r="AJ1215" i="12"/>
  <c r="AJ1214" i="12" s="1"/>
  <c r="AJ1213" i="12" s="1"/>
  <c r="AI1215" i="12"/>
  <c r="AI1214" i="12" s="1"/>
  <c r="AI1213" i="12" s="1"/>
  <c r="AJ1211" i="12"/>
  <c r="AJ1210" i="12" s="1"/>
  <c r="AJ1209" i="12" s="1"/>
  <c r="AI1211" i="12"/>
  <c r="AI1210" i="12" s="1"/>
  <c r="AI1209" i="12" s="1"/>
  <c r="AJ1207" i="12"/>
  <c r="AJ1206" i="12" s="1"/>
  <c r="AJ1205" i="12" s="1"/>
  <c r="AI1207" i="12"/>
  <c r="AI1206" i="12" s="1"/>
  <c r="AI1205" i="12" s="1"/>
  <c r="AJ1200" i="12"/>
  <c r="AJ1199" i="12" s="1"/>
  <c r="AJ1198" i="12" s="1"/>
  <c r="AI1200" i="12"/>
  <c r="AI1199" i="12" s="1"/>
  <c r="AI1198" i="12" s="1"/>
  <c r="AJ1196" i="12"/>
  <c r="AJ1195" i="12" s="1"/>
  <c r="AJ1194" i="12" s="1"/>
  <c r="AI1196" i="12"/>
  <c r="AI1195" i="12" s="1"/>
  <c r="AI1194" i="12" s="1"/>
  <c r="AJ1191" i="12"/>
  <c r="AJ1190" i="12" s="1"/>
  <c r="AJ1189" i="12" s="1"/>
  <c r="AI1191" i="12"/>
  <c r="AI1190" i="12" s="1"/>
  <c r="AI1189" i="12" s="1"/>
  <c r="AJ1187" i="12"/>
  <c r="AJ1186" i="12" s="1"/>
  <c r="AJ1185" i="12" s="1"/>
  <c r="AI1187" i="12"/>
  <c r="AI1186" i="12" s="1"/>
  <c r="AI1185" i="12" s="1"/>
  <c r="AJ1183" i="12"/>
  <c r="AJ1182" i="12" s="1"/>
  <c r="AJ1181" i="12" s="1"/>
  <c r="AI1183" i="12"/>
  <c r="AI1182" i="12" s="1"/>
  <c r="AI1181" i="12" s="1"/>
  <c r="AJ1178" i="12"/>
  <c r="AJ1177" i="12" s="1"/>
  <c r="AJ1176" i="12" s="1"/>
  <c r="AJ1175" i="12" s="1"/>
  <c r="AI1178" i="12"/>
  <c r="AI1177" i="12" s="1"/>
  <c r="AI1176" i="12" s="1"/>
  <c r="AI1175" i="12" s="1"/>
  <c r="AJ1172" i="12"/>
  <c r="AJ1171" i="12" s="1"/>
  <c r="AJ1170" i="12" s="1"/>
  <c r="AI1172" i="12"/>
  <c r="AI1171" i="12" s="1"/>
  <c r="AI1170" i="12" s="1"/>
  <c r="AJ1168" i="12"/>
  <c r="AJ1167" i="12" s="1"/>
  <c r="AI1168" i="12"/>
  <c r="AI1167" i="12" s="1"/>
  <c r="AJ1165" i="12"/>
  <c r="AJ1164" i="12" s="1"/>
  <c r="AI1165" i="12"/>
  <c r="AI1164" i="12" s="1"/>
  <c r="AJ1162" i="12"/>
  <c r="AJ1161" i="12" s="1"/>
  <c r="AI1162" i="12"/>
  <c r="AI1161" i="12" s="1"/>
  <c r="AJ1156" i="12"/>
  <c r="AJ1155" i="12" s="1"/>
  <c r="AI1156" i="12"/>
  <c r="AI1155" i="12" s="1"/>
  <c r="AJ1153" i="12"/>
  <c r="AJ1152" i="12" s="1"/>
  <c r="AI1153" i="12"/>
  <c r="AI1152" i="12" s="1"/>
  <c r="AJ1148" i="12"/>
  <c r="AJ1147" i="12" s="1"/>
  <c r="AJ1146" i="12" s="1"/>
  <c r="AJ1145" i="12" s="1"/>
  <c r="AI1148" i="12"/>
  <c r="AI1147" i="12" s="1"/>
  <c r="AI1146" i="12" s="1"/>
  <c r="AI1145" i="12" s="1"/>
  <c r="AJ1140" i="12"/>
  <c r="AJ1139" i="12" s="1"/>
  <c r="AJ1138" i="12" s="1"/>
  <c r="AJ1137" i="12" s="1"/>
  <c r="AI1140" i="12"/>
  <c r="AI1139" i="12" s="1"/>
  <c r="AI1138" i="12" s="1"/>
  <c r="AI1137" i="12" s="1"/>
  <c r="AJ1133" i="12"/>
  <c r="AI1133" i="12"/>
  <c r="AJ1131" i="12"/>
  <c r="AI1131" i="12"/>
  <c r="AJ1125" i="12"/>
  <c r="AI1125" i="12"/>
  <c r="AJ1123" i="12"/>
  <c r="AI1123" i="12"/>
  <c r="AJ1120" i="12"/>
  <c r="AJ1119" i="12" s="1"/>
  <c r="AI1120" i="12"/>
  <c r="AI1119" i="12" s="1"/>
  <c r="AJ1115" i="12"/>
  <c r="AJ1114" i="12" s="1"/>
  <c r="AJ1113" i="12" s="1"/>
  <c r="AJ1112" i="12" s="1"/>
  <c r="AI1115" i="12"/>
  <c r="AI1114" i="12" s="1"/>
  <c r="AI1113" i="12" s="1"/>
  <c r="AI1112" i="12" s="1"/>
  <c r="AJ1109" i="12"/>
  <c r="AJ1108" i="12" s="1"/>
  <c r="AJ1107" i="12" s="1"/>
  <c r="AI1109" i="12"/>
  <c r="AI1108" i="12" s="1"/>
  <c r="AI1107" i="12" s="1"/>
  <c r="AJ1105" i="12"/>
  <c r="AJ1104" i="12" s="1"/>
  <c r="AJ1103" i="12" s="1"/>
  <c r="AI1105" i="12"/>
  <c r="AI1104" i="12" s="1"/>
  <c r="AI1103" i="12" s="1"/>
  <c r="AJ1101" i="12"/>
  <c r="AJ1100" i="12" s="1"/>
  <c r="AJ1099" i="12" s="1"/>
  <c r="AI1101" i="12"/>
  <c r="AI1100" i="12" s="1"/>
  <c r="AI1099" i="12" s="1"/>
  <c r="AJ1097" i="12"/>
  <c r="AJ1096" i="12" s="1"/>
  <c r="AJ1095" i="12" s="1"/>
  <c r="AI1097" i="12"/>
  <c r="AI1096" i="12" s="1"/>
  <c r="AI1095" i="12" s="1"/>
  <c r="AJ1093" i="12"/>
  <c r="AJ1092" i="12" s="1"/>
  <c r="AJ1091" i="12" s="1"/>
  <c r="AI1093" i="12"/>
  <c r="AI1092" i="12" s="1"/>
  <c r="AI1091" i="12" s="1"/>
  <c r="AJ1089" i="12"/>
  <c r="AJ1088" i="12" s="1"/>
  <c r="AJ1087" i="12" s="1"/>
  <c r="AI1089" i="12"/>
  <c r="AI1088" i="12" s="1"/>
  <c r="AI1087" i="12" s="1"/>
  <c r="AJ1085" i="12"/>
  <c r="AJ1084" i="12" s="1"/>
  <c r="AJ1083" i="12" s="1"/>
  <c r="AI1085" i="12"/>
  <c r="AI1084" i="12" s="1"/>
  <c r="AI1083" i="12" s="1"/>
  <c r="AJ1081" i="12"/>
  <c r="AJ1080" i="12" s="1"/>
  <c r="AJ1079" i="12" s="1"/>
  <c r="AI1081" i="12"/>
  <c r="AI1080" i="12" s="1"/>
  <c r="AI1079" i="12" s="1"/>
  <c r="AJ1076" i="12"/>
  <c r="AJ1075" i="12" s="1"/>
  <c r="AJ1074" i="12" s="1"/>
  <c r="AI1076" i="12"/>
  <c r="AI1075" i="12" s="1"/>
  <c r="AI1074" i="12" s="1"/>
  <c r="AJ1072" i="12"/>
  <c r="AJ1071" i="12" s="1"/>
  <c r="AJ1070" i="12" s="1"/>
  <c r="AI1072" i="12"/>
  <c r="AI1071" i="12" s="1"/>
  <c r="AI1070" i="12" s="1"/>
  <c r="AJ1068" i="12"/>
  <c r="AJ1067" i="12" s="1"/>
  <c r="AJ1066" i="12" s="1"/>
  <c r="AI1068" i="12"/>
  <c r="AI1067" i="12" s="1"/>
  <c r="AI1066" i="12" s="1"/>
  <c r="AJ1064" i="12"/>
  <c r="AJ1063" i="12" s="1"/>
  <c r="AJ1062" i="12" s="1"/>
  <c r="AI1064" i="12"/>
  <c r="AI1063" i="12" s="1"/>
  <c r="AI1062" i="12" s="1"/>
  <c r="AJ1060" i="12"/>
  <c r="AJ1059" i="12" s="1"/>
  <c r="AJ1058" i="12" s="1"/>
  <c r="AI1060" i="12"/>
  <c r="AI1059" i="12" s="1"/>
  <c r="AI1058" i="12" s="1"/>
  <c r="AJ1047" i="12"/>
  <c r="AJ1046" i="12" s="1"/>
  <c r="AJ1045" i="12" s="1"/>
  <c r="AI1047" i="12"/>
  <c r="AI1046" i="12" s="1"/>
  <c r="AI1045" i="12" s="1"/>
  <c r="AJ1043" i="12"/>
  <c r="AJ1042" i="12" s="1"/>
  <c r="AJ1041" i="12" s="1"/>
  <c r="AI1043" i="12"/>
  <c r="AI1042" i="12" s="1"/>
  <c r="AI1041" i="12" s="1"/>
  <c r="AJ1039" i="12"/>
  <c r="AJ1038" i="12" s="1"/>
  <c r="AJ1037" i="12" s="1"/>
  <c r="AI1039" i="12"/>
  <c r="AI1038" i="12" s="1"/>
  <c r="AI1037" i="12" s="1"/>
  <c r="AJ1035" i="12"/>
  <c r="AI1035" i="12"/>
  <c r="AJ1033" i="12"/>
  <c r="AI1033" i="12"/>
  <c r="AJ1029" i="12"/>
  <c r="AI1029" i="12"/>
  <c r="AJ1027" i="12"/>
  <c r="AI1027" i="12"/>
  <c r="AJ1019" i="12"/>
  <c r="AJ1018" i="12" s="1"/>
  <c r="AJ1017" i="12" s="1"/>
  <c r="AI1019" i="12"/>
  <c r="AI1018" i="12" s="1"/>
  <c r="AI1017" i="12" s="1"/>
  <c r="AJ1015" i="12"/>
  <c r="AJ1014" i="12" s="1"/>
  <c r="AJ1013" i="12" s="1"/>
  <c r="AI1015" i="12"/>
  <c r="AI1014" i="12" s="1"/>
  <c r="AI1013" i="12" s="1"/>
  <c r="AJ1011" i="12"/>
  <c r="AJ1010" i="12" s="1"/>
  <c r="AJ1009" i="12" s="1"/>
  <c r="AI1011" i="12"/>
  <c r="AI1010" i="12" s="1"/>
  <c r="AI1009" i="12" s="1"/>
  <c r="AJ1007" i="12"/>
  <c r="AJ1006" i="12" s="1"/>
  <c r="AJ1005" i="12" s="1"/>
  <c r="AI1007" i="12"/>
  <c r="AI1006" i="12" s="1"/>
  <c r="AI1005" i="12" s="1"/>
  <c r="AJ1003" i="12"/>
  <c r="AJ1002" i="12" s="1"/>
  <c r="AJ1001" i="12" s="1"/>
  <c r="AI1003" i="12"/>
  <c r="AI1002" i="12" s="1"/>
  <c r="AI1001" i="12" s="1"/>
  <c r="AJ999" i="12"/>
  <c r="AJ998" i="12" s="1"/>
  <c r="AJ997" i="12" s="1"/>
  <c r="AI999" i="12"/>
  <c r="AI998" i="12" s="1"/>
  <c r="AI997" i="12" s="1"/>
  <c r="AJ995" i="12"/>
  <c r="AJ994" i="12" s="1"/>
  <c r="AJ993" i="12" s="1"/>
  <c r="AI995" i="12"/>
  <c r="AI994" i="12" s="1"/>
  <c r="AI993" i="12" s="1"/>
  <c r="AJ980" i="12"/>
  <c r="AJ979" i="12" s="1"/>
  <c r="AJ978" i="12" s="1"/>
  <c r="AI980" i="12"/>
  <c r="AI979" i="12" s="1"/>
  <c r="AI978" i="12" s="1"/>
  <c r="AJ976" i="12"/>
  <c r="AJ975" i="12" s="1"/>
  <c r="AJ974" i="12" s="1"/>
  <c r="AI976" i="12"/>
  <c r="AI975" i="12" s="1"/>
  <c r="AI974" i="12" s="1"/>
  <c r="AJ972" i="12"/>
  <c r="AJ971" i="12" s="1"/>
  <c r="AJ970" i="12" s="1"/>
  <c r="AI972" i="12"/>
  <c r="AI971" i="12" s="1"/>
  <c r="AI970" i="12" s="1"/>
  <c r="AJ964" i="12"/>
  <c r="AJ963" i="12" s="1"/>
  <c r="AJ962" i="12" s="1"/>
  <c r="AI964" i="12"/>
  <c r="AI963" i="12" s="1"/>
  <c r="AI962" i="12" s="1"/>
  <c r="AJ960" i="12"/>
  <c r="AJ959" i="12" s="1"/>
  <c r="AJ958" i="12" s="1"/>
  <c r="AI960" i="12"/>
  <c r="AI959" i="12" s="1"/>
  <c r="AI958" i="12" s="1"/>
  <c r="AJ956" i="12"/>
  <c r="AJ955" i="12" s="1"/>
  <c r="AJ954" i="12" s="1"/>
  <c r="AI956" i="12"/>
  <c r="AI955" i="12" s="1"/>
  <c r="AI954" i="12" s="1"/>
  <c r="AJ952" i="12"/>
  <c r="AJ951" i="12" s="1"/>
  <c r="AJ950" i="12" s="1"/>
  <c r="AI952" i="12"/>
  <c r="AI951" i="12" s="1"/>
  <c r="AI950" i="12" s="1"/>
  <c r="AJ948" i="12"/>
  <c r="AJ947" i="12" s="1"/>
  <c r="AI948" i="12"/>
  <c r="AI947" i="12" s="1"/>
  <c r="AJ945" i="12"/>
  <c r="AJ944" i="12" s="1"/>
  <c r="AI945" i="12"/>
  <c r="AI944" i="12" s="1"/>
  <c r="AJ941" i="12"/>
  <c r="AJ940" i="12" s="1"/>
  <c r="AJ939" i="12" s="1"/>
  <c r="AI941" i="12"/>
  <c r="AI940" i="12" s="1"/>
  <c r="AI939" i="12" s="1"/>
  <c r="AJ937" i="12"/>
  <c r="AJ936" i="12" s="1"/>
  <c r="AJ935" i="12" s="1"/>
  <c r="AI937" i="12"/>
  <c r="AI936" i="12" s="1"/>
  <c r="AI935" i="12" s="1"/>
  <c r="AJ933" i="12"/>
  <c r="AJ932" i="12" s="1"/>
  <c r="AJ931" i="12" s="1"/>
  <c r="AI933" i="12"/>
  <c r="AI932" i="12" s="1"/>
  <c r="AI931" i="12" s="1"/>
  <c r="AJ929" i="12"/>
  <c r="AJ928" i="12" s="1"/>
  <c r="AJ927" i="12" s="1"/>
  <c r="AI929" i="12"/>
  <c r="AI928" i="12" s="1"/>
  <c r="AI927" i="12" s="1"/>
  <c r="AJ922" i="12"/>
  <c r="AJ921" i="12" s="1"/>
  <c r="AJ920" i="12" s="1"/>
  <c r="AI922" i="12"/>
  <c r="AI921" i="12" s="1"/>
  <c r="AI920" i="12" s="1"/>
  <c r="AJ918" i="12"/>
  <c r="AJ917" i="12" s="1"/>
  <c r="AJ916" i="12" s="1"/>
  <c r="AI918" i="12"/>
  <c r="AI917" i="12" s="1"/>
  <c r="AI916" i="12" s="1"/>
  <c r="AJ914" i="12"/>
  <c r="AJ913" i="12" s="1"/>
  <c r="AJ912" i="12" s="1"/>
  <c r="AI914" i="12"/>
  <c r="AI913" i="12" s="1"/>
  <c r="AI912" i="12" s="1"/>
  <c r="AJ910" i="12"/>
  <c r="AJ909" i="12" s="1"/>
  <c r="AI910" i="12"/>
  <c r="AI909" i="12" s="1"/>
  <c r="AJ907" i="12"/>
  <c r="AJ906" i="12" s="1"/>
  <c r="AI907" i="12"/>
  <c r="AI906" i="12" s="1"/>
  <c r="AJ901" i="12"/>
  <c r="AJ900" i="12" s="1"/>
  <c r="AI901" i="12"/>
  <c r="AI900" i="12" s="1"/>
  <c r="AJ898" i="12"/>
  <c r="AJ897" i="12" s="1"/>
  <c r="AI898" i="12"/>
  <c r="AI897" i="12" s="1"/>
  <c r="AJ893" i="12"/>
  <c r="AI893" i="12"/>
  <c r="AJ891" i="12"/>
  <c r="AI891" i="12"/>
  <c r="AJ888" i="12"/>
  <c r="AJ887" i="12" s="1"/>
  <c r="AI888" i="12"/>
  <c r="AI887" i="12" s="1"/>
  <c r="AJ883" i="12"/>
  <c r="AJ882" i="12" s="1"/>
  <c r="AJ881" i="12" s="1"/>
  <c r="AI883" i="12"/>
  <c r="AI882" i="12" s="1"/>
  <c r="AI881" i="12" s="1"/>
  <c r="AJ879" i="12"/>
  <c r="AI879" i="12"/>
  <c r="AJ877" i="12"/>
  <c r="AI877" i="12"/>
  <c r="AJ873" i="12"/>
  <c r="AJ872" i="12" s="1"/>
  <c r="AJ871" i="12" s="1"/>
  <c r="AI873" i="12"/>
  <c r="AI872" i="12" s="1"/>
  <c r="AI871" i="12" s="1"/>
  <c r="AJ869" i="12"/>
  <c r="AJ868" i="12" s="1"/>
  <c r="AJ867" i="12" s="1"/>
  <c r="AI869" i="12"/>
  <c r="AI868" i="12" s="1"/>
  <c r="AI867" i="12" s="1"/>
  <c r="AJ864" i="12"/>
  <c r="AI864" i="12"/>
  <c r="AJ862" i="12"/>
  <c r="AI862" i="12"/>
  <c r="AJ857" i="12"/>
  <c r="AI857" i="12"/>
  <c r="AJ855" i="12"/>
  <c r="AI855" i="12"/>
  <c r="AJ851" i="12"/>
  <c r="AJ850" i="12" s="1"/>
  <c r="AJ849" i="12" s="1"/>
  <c r="AI851" i="12"/>
  <c r="AI850" i="12" s="1"/>
  <c r="AI849" i="12" s="1"/>
  <c r="AJ847" i="12"/>
  <c r="AJ846" i="12" s="1"/>
  <c r="AI847" i="12"/>
  <c r="AI846" i="12" s="1"/>
  <c r="AJ843" i="12"/>
  <c r="AI843" i="12"/>
  <c r="AJ841" i="12"/>
  <c r="AI841" i="12"/>
  <c r="AJ838" i="12"/>
  <c r="AJ837" i="12" s="1"/>
  <c r="AI838" i="12"/>
  <c r="AI837" i="12" s="1"/>
  <c r="AJ835" i="12"/>
  <c r="AJ834" i="12" s="1"/>
  <c r="AI835" i="12"/>
  <c r="AI834" i="12" s="1"/>
  <c r="AJ828" i="12"/>
  <c r="AJ827" i="12" s="1"/>
  <c r="AI828" i="12"/>
  <c r="AI827" i="12" s="1"/>
  <c r="AJ825" i="12"/>
  <c r="AJ824" i="12" s="1"/>
  <c r="AI825" i="12"/>
  <c r="AI824" i="12" s="1"/>
  <c r="AJ821" i="12"/>
  <c r="AJ820" i="12" s="1"/>
  <c r="AJ819" i="12" s="1"/>
  <c r="AI821" i="12"/>
  <c r="AI820" i="12" s="1"/>
  <c r="AI819" i="12" s="1"/>
  <c r="AJ817" i="12"/>
  <c r="AJ816" i="12" s="1"/>
  <c r="AJ815" i="12" s="1"/>
  <c r="AI817" i="12"/>
  <c r="AI816" i="12" s="1"/>
  <c r="AI815" i="12" s="1"/>
  <c r="AJ813" i="12"/>
  <c r="AJ812" i="12" s="1"/>
  <c r="AJ811" i="12" s="1"/>
  <c r="AI813" i="12"/>
  <c r="AI812" i="12" s="1"/>
  <c r="AI811" i="12" s="1"/>
  <c r="AJ809" i="12"/>
  <c r="AJ808" i="12" s="1"/>
  <c r="AI809" i="12"/>
  <c r="AI808" i="12" s="1"/>
  <c r="AJ805" i="12"/>
  <c r="AJ804" i="12" s="1"/>
  <c r="AI805" i="12"/>
  <c r="AI804" i="12" s="1"/>
  <c r="AJ802" i="12"/>
  <c r="AJ801" i="12" s="1"/>
  <c r="AI802" i="12"/>
  <c r="AI801" i="12" s="1"/>
  <c r="AJ799" i="12"/>
  <c r="AJ798" i="12" s="1"/>
  <c r="AI799" i="12"/>
  <c r="AI798" i="12" s="1"/>
  <c r="AJ793" i="12"/>
  <c r="AI793" i="12"/>
  <c r="AJ791" i="12"/>
  <c r="AI791" i="12"/>
  <c r="AJ787" i="12"/>
  <c r="AJ786" i="12" s="1"/>
  <c r="AI787" i="12"/>
  <c r="AI786" i="12" s="1"/>
  <c r="AJ784" i="12"/>
  <c r="AJ783" i="12" s="1"/>
  <c r="AI784" i="12"/>
  <c r="AI783" i="12" s="1"/>
  <c r="AJ780" i="12"/>
  <c r="AI780" i="12"/>
  <c r="AJ777" i="12"/>
  <c r="AI777" i="12"/>
  <c r="AJ774" i="12"/>
  <c r="AI774" i="12"/>
  <c r="AJ771" i="12"/>
  <c r="AJ770" i="12" s="1"/>
  <c r="AI771" i="12"/>
  <c r="AI770" i="12" s="1"/>
  <c r="AJ766" i="12"/>
  <c r="AI766" i="12"/>
  <c r="AJ764" i="12"/>
  <c r="AI764" i="12"/>
  <c r="AJ759" i="12"/>
  <c r="AJ758" i="12" s="1"/>
  <c r="AJ757" i="12" s="1"/>
  <c r="AI759" i="12"/>
  <c r="AI758" i="12" s="1"/>
  <c r="AI757" i="12" s="1"/>
  <c r="AJ755" i="12"/>
  <c r="AI755" i="12"/>
  <c r="AJ753" i="12"/>
  <c r="AI753" i="12"/>
  <c r="AJ748" i="12"/>
  <c r="AJ747" i="12" s="1"/>
  <c r="AJ746" i="12" s="1"/>
  <c r="AI748" i="12"/>
  <c r="AI747" i="12" s="1"/>
  <c r="AI746" i="12" s="1"/>
  <c r="AJ744" i="12"/>
  <c r="AJ743" i="12" s="1"/>
  <c r="AJ742" i="12" s="1"/>
  <c r="AI744" i="12"/>
  <c r="AI743" i="12" s="1"/>
  <c r="AI742" i="12" s="1"/>
  <c r="AJ740" i="12"/>
  <c r="AI740" i="12"/>
  <c r="AJ738" i="12"/>
  <c r="AI738" i="12"/>
  <c r="AJ732" i="12"/>
  <c r="AJ731" i="12" s="1"/>
  <c r="AJ730" i="12" s="1"/>
  <c r="AI732" i="12"/>
  <c r="AI731" i="12" s="1"/>
  <c r="AI730" i="12" s="1"/>
  <c r="AJ727" i="12"/>
  <c r="AI727" i="12"/>
  <c r="AJ725" i="12"/>
  <c r="AI725" i="12"/>
  <c r="AJ722" i="12"/>
  <c r="AJ721" i="12" s="1"/>
  <c r="AI722" i="12"/>
  <c r="AI721" i="12" s="1"/>
  <c r="AJ719" i="12"/>
  <c r="AJ718" i="12" s="1"/>
  <c r="AI719" i="12"/>
  <c r="AI718" i="12" s="1"/>
  <c r="AJ716" i="12"/>
  <c r="AJ715" i="12" s="1"/>
  <c r="AI716" i="12"/>
  <c r="AI715" i="12" s="1"/>
  <c r="AJ711" i="12"/>
  <c r="AI711" i="12"/>
  <c r="AJ709" i="12"/>
  <c r="AI709" i="12"/>
  <c r="AJ705" i="12"/>
  <c r="AI705" i="12"/>
  <c r="AJ703" i="12"/>
  <c r="AI703" i="12"/>
  <c r="AJ696" i="12"/>
  <c r="AJ695" i="12" s="1"/>
  <c r="AJ694" i="12" s="1"/>
  <c r="AJ693" i="12" s="1"/>
  <c r="AI696" i="12"/>
  <c r="AI695" i="12" s="1"/>
  <c r="AI694" i="12" s="1"/>
  <c r="AI693" i="12" s="1"/>
  <c r="AJ691" i="12"/>
  <c r="AJ690" i="12" s="1"/>
  <c r="AI691" i="12"/>
  <c r="AI690" i="12" s="1"/>
  <c r="AJ688" i="12"/>
  <c r="AJ687" i="12" s="1"/>
  <c r="AI688" i="12"/>
  <c r="AI687" i="12" s="1"/>
  <c r="AJ683" i="12"/>
  <c r="AJ682" i="12" s="1"/>
  <c r="AJ681" i="12" s="1"/>
  <c r="AI683" i="12"/>
  <c r="AI682" i="12" s="1"/>
  <c r="AI681" i="12" s="1"/>
  <c r="AJ679" i="12"/>
  <c r="AJ678" i="12" s="1"/>
  <c r="AJ677" i="12" s="1"/>
  <c r="AI679" i="12"/>
  <c r="AI678" i="12" s="1"/>
  <c r="AI677" i="12" s="1"/>
  <c r="AJ675" i="12"/>
  <c r="AI675" i="12"/>
  <c r="AJ673" i="12"/>
  <c r="AI673" i="12"/>
  <c r="AJ669" i="12"/>
  <c r="AI669" i="12"/>
  <c r="AJ667" i="12"/>
  <c r="AI667" i="12"/>
  <c r="AJ662" i="12"/>
  <c r="AJ661" i="12" s="1"/>
  <c r="AI662" i="12"/>
  <c r="AI661" i="12" s="1"/>
  <c r="AJ659" i="12"/>
  <c r="AJ658" i="12" s="1"/>
  <c r="AI659" i="12"/>
  <c r="AI658" i="12" s="1"/>
  <c r="AJ656" i="12"/>
  <c r="AJ655" i="12" s="1"/>
  <c r="AI656" i="12"/>
  <c r="AI655" i="12" s="1"/>
  <c r="AJ653" i="12"/>
  <c r="AJ652" i="12" s="1"/>
  <c r="AI653" i="12"/>
  <c r="AI652" i="12" s="1"/>
  <c r="AJ650" i="12"/>
  <c r="AJ649" i="12" s="1"/>
  <c r="AI650" i="12"/>
  <c r="AI649" i="12" s="1"/>
  <c r="AJ644" i="12"/>
  <c r="AJ643" i="12" s="1"/>
  <c r="AI644" i="12"/>
  <c r="AI643" i="12" s="1"/>
  <c r="AJ641" i="12"/>
  <c r="AJ640" i="12" s="1"/>
  <c r="AI641" i="12"/>
  <c r="AI640" i="12" s="1"/>
  <c r="AJ636" i="12"/>
  <c r="AJ635" i="12" s="1"/>
  <c r="AJ634" i="12" s="1"/>
  <c r="AI636" i="12"/>
  <c r="AI635" i="12" s="1"/>
  <c r="AI634" i="12" s="1"/>
  <c r="AJ632" i="12"/>
  <c r="AJ631" i="12" s="1"/>
  <c r="AJ630" i="12" s="1"/>
  <c r="AI632" i="12"/>
  <c r="AI631" i="12" s="1"/>
  <c r="AI630" i="12" s="1"/>
  <c r="AJ627" i="12"/>
  <c r="AJ626" i="12" s="1"/>
  <c r="AI627" i="12"/>
  <c r="AI626" i="12" s="1"/>
  <c r="AJ624" i="12"/>
  <c r="AJ623" i="12" s="1"/>
  <c r="AI624" i="12"/>
  <c r="AI623" i="12" s="1"/>
  <c r="AJ618" i="12"/>
  <c r="AJ617" i="12" s="1"/>
  <c r="AJ616" i="12" s="1"/>
  <c r="AI618" i="12"/>
  <c r="AI617" i="12" s="1"/>
  <c r="AI616" i="12" s="1"/>
  <c r="AJ611" i="12"/>
  <c r="AI611" i="12"/>
  <c r="AJ607" i="12"/>
  <c r="AI607" i="12"/>
  <c r="AJ601" i="12"/>
  <c r="AJ600" i="12" s="1"/>
  <c r="AJ599" i="12" s="1"/>
  <c r="AI601" i="12"/>
  <c r="AI600" i="12" s="1"/>
  <c r="AI599" i="12" s="1"/>
  <c r="AJ597" i="12"/>
  <c r="AJ596" i="12" s="1"/>
  <c r="AJ595" i="12" s="1"/>
  <c r="AI597" i="12"/>
  <c r="AI596" i="12" s="1"/>
  <c r="AI595" i="12" s="1"/>
  <c r="AJ593" i="12"/>
  <c r="AJ592" i="12" s="1"/>
  <c r="AI593" i="12"/>
  <c r="AI592" i="12" s="1"/>
  <c r="AJ590" i="12"/>
  <c r="AJ589" i="12" s="1"/>
  <c r="AI590" i="12"/>
  <c r="AI589" i="12" s="1"/>
  <c r="AJ585" i="12"/>
  <c r="AI585" i="12"/>
  <c r="AJ583" i="12"/>
  <c r="AI583" i="12"/>
  <c r="AJ579" i="12"/>
  <c r="AJ578" i="12" s="1"/>
  <c r="AJ577" i="12" s="1"/>
  <c r="AI579" i="12"/>
  <c r="AI578" i="12" s="1"/>
  <c r="AI577" i="12" s="1"/>
  <c r="AJ575" i="12"/>
  <c r="AJ574" i="12" s="1"/>
  <c r="AJ573" i="12" s="1"/>
  <c r="AI575" i="12"/>
  <c r="AI574" i="12" s="1"/>
  <c r="AI573" i="12" s="1"/>
  <c r="AJ571" i="12"/>
  <c r="AJ570" i="12" s="1"/>
  <c r="AI571" i="12"/>
  <c r="AI570" i="12" s="1"/>
  <c r="AJ568" i="12"/>
  <c r="AJ567" i="12" s="1"/>
  <c r="AI568" i="12"/>
  <c r="AI567" i="12" s="1"/>
  <c r="AJ564" i="12"/>
  <c r="AJ563" i="12" s="1"/>
  <c r="AI564" i="12"/>
  <c r="AI563" i="12" s="1"/>
  <c r="AJ561" i="12"/>
  <c r="AJ560" i="12" s="1"/>
  <c r="AI561" i="12"/>
  <c r="AI560" i="12" s="1"/>
  <c r="AJ557" i="12"/>
  <c r="AJ556" i="12" s="1"/>
  <c r="AJ555" i="12" s="1"/>
  <c r="AI557" i="12"/>
  <c r="AI556" i="12" s="1"/>
  <c r="AI555" i="12" s="1"/>
  <c r="AJ550" i="12"/>
  <c r="AJ549" i="12" s="1"/>
  <c r="AJ548" i="12" s="1"/>
  <c r="AI550" i="12"/>
  <c r="AI549" i="12" s="1"/>
  <c r="AI548" i="12" s="1"/>
  <c r="AJ546" i="12"/>
  <c r="AJ545" i="12" s="1"/>
  <c r="AJ544" i="12" s="1"/>
  <c r="AI546" i="12"/>
  <c r="AI545" i="12" s="1"/>
  <c r="AI544" i="12" s="1"/>
  <c r="AJ542" i="12"/>
  <c r="AJ541" i="12" s="1"/>
  <c r="AJ540" i="12" s="1"/>
  <c r="AI542" i="12"/>
  <c r="AI541" i="12" s="1"/>
  <c r="AI540" i="12" s="1"/>
  <c r="AJ538" i="12"/>
  <c r="AJ537" i="12" s="1"/>
  <c r="AJ536" i="12" s="1"/>
  <c r="AI538" i="12"/>
  <c r="AI537" i="12" s="1"/>
  <c r="AI536" i="12" s="1"/>
  <c r="AJ534" i="12"/>
  <c r="AJ533" i="12" s="1"/>
  <c r="AJ532" i="12" s="1"/>
  <c r="AI534" i="12"/>
  <c r="AI533" i="12" s="1"/>
  <c r="AI532" i="12" s="1"/>
  <c r="AJ530" i="12"/>
  <c r="AJ529" i="12" s="1"/>
  <c r="AJ528" i="12" s="1"/>
  <c r="AI530" i="12"/>
  <c r="AI529" i="12" s="1"/>
  <c r="AI528" i="12" s="1"/>
  <c r="AJ525" i="12"/>
  <c r="AI525" i="12"/>
  <c r="AJ522" i="12"/>
  <c r="AI522" i="12"/>
  <c r="AJ518" i="12"/>
  <c r="AJ517" i="12" s="1"/>
  <c r="AI518" i="12"/>
  <c r="AI517" i="12" s="1"/>
  <c r="AJ514" i="12"/>
  <c r="AI514" i="12"/>
  <c r="AJ512" i="12"/>
  <c r="AI512" i="12"/>
  <c r="AJ508" i="12"/>
  <c r="AI508" i="12"/>
  <c r="AJ506" i="12"/>
  <c r="AI506" i="12"/>
  <c r="AJ502" i="12"/>
  <c r="AJ501" i="12" s="1"/>
  <c r="AJ500" i="12" s="1"/>
  <c r="AI502" i="12"/>
  <c r="AI501" i="12" s="1"/>
  <c r="AI500" i="12" s="1"/>
  <c r="AJ497" i="12"/>
  <c r="AJ496" i="12" s="1"/>
  <c r="AJ495" i="12" s="1"/>
  <c r="AJ494" i="12" s="1"/>
  <c r="AI497" i="12"/>
  <c r="AI496" i="12" s="1"/>
  <c r="AI495" i="12" s="1"/>
  <c r="AI494" i="12" s="1"/>
  <c r="AJ491" i="12"/>
  <c r="AJ490" i="12" s="1"/>
  <c r="AJ489" i="12" s="1"/>
  <c r="AI491" i="12"/>
  <c r="AI490" i="12" s="1"/>
  <c r="AI489" i="12" s="1"/>
  <c r="AJ487" i="12"/>
  <c r="AJ486" i="12" s="1"/>
  <c r="AJ485" i="12" s="1"/>
  <c r="AI487" i="12"/>
  <c r="AI486" i="12" s="1"/>
  <c r="AI485" i="12" s="1"/>
  <c r="AJ482" i="12"/>
  <c r="AI482" i="12"/>
  <c r="AJ480" i="12"/>
  <c r="AI480" i="12"/>
  <c r="AJ476" i="12"/>
  <c r="AJ475" i="12" s="1"/>
  <c r="AJ474" i="12" s="1"/>
  <c r="AI476" i="12"/>
  <c r="AI475" i="12" s="1"/>
  <c r="AI474" i="12" s="1"/>
  <c r="AJ472" i="12"/>
  <c r="AI472" i="12"/>
  <c r="AJ470" i="12"/>
  <c r="AI470" i="12"/>
  <c r="AJ466" i="12"/>
  <c r="AI466" i="12"/>
  <c r="AJ464" i="12"/>
  <c r="AI464" i="12"/>
  <c r="AJ459" i="12"/>
  <c r="AJ458" i="12" s="1"/>
  <c r="AJ457" i="12" s="1"/>
  <c r="AI459" i="12"/>
  <c r="AI458" i="12" s="1"/>
  <c r="AI457" i="12" s="1"/>
  <c r="AJ455" i="12"/>
  <c r="AI455" i="12"/>
  <c r="AJ453" i="12"/>
  <c r="AI453" i="12"/>
  <c r="AJ449" i="12"/>
  <c r="AI449" i="12"/>
  <c r="AJ447" i="12"/>
  <c r="AI447" i="12"/>
  <c r="AJ442" i="12"/>
  <c r="AI442" i="12"/>
  <c r="AJ440" i="12"/>
  <c r="AI440" i="12"/>
  <c r="AJ436" i="12"/>
  <c r="AJ435" i="12" s="1"/>
  <c r="AJ434" i="12" s="1"/>
  <c r="AI436" i="12"/>
  <c r="AI435" i="12" s="1"/>
  <c r="AI434" i="12" s="1"/>
  <c r="AJ432" i="12"/>
  <c r="AJ431" i="12" s="1"/>
  <c r="AJ430" i="12" s="1"/>
  <c r="AI432" i="12"/>
  <c r="AI431" i="12" s="1"/>
  <c r="AI430" i="12" s="1"/>
  <c r="AJ426" i="12"/>
  <c r="AJ425" i="12" s="1"/>
  <c r="AI426" i="12"/>
  <c r="AI425" i="12" s="1"/>
  <c r="AJ423" i="12"/>
  <c r="AJ422" i="12" s="1"/>
  <c r="AJ421" i="12" s="1"/>
  <c r="AI423" i="12"/>
  <c r="AI422" i="12" s="1"/>
  <c r="AI421" i="12" s="1"/>
  <c r="AJ419" i="12"/>
  <c r="AJ418" i="12" s="1"/>
  <c r="AJ417" i="12" s="1"/>
  <c r="AI419" i="12"/>
  <c r="AI418" i="12" s="1"/>
  <c r="AI417" i="12" s="1"/>
  <c r="AJ415" i="12"/>
  <c r="AJ414" i="12" s="1"/>
  <c r="AJ413" i="12" s="1"/>
  <c r="AI415" i="12"/>
  <c r="AI414" i="12" s="1"/>
  <c r="AI413" i="12" s="1"/>
  <c r="AJ411" i="12"/>
  <c r="AJ410" i="12" s="1"/>
  <c r="AJ409" i="12" s="1"/>
  <c r="AI411" i="12"/>
  <c r="AI410" i="12" s="1"/>
  <c r="AI409" i="12" s="1"/>
  <c r="AJ407" i="12"/>
  <c r="AI407" i="12"/>
  <c r="AJ405" i="12"/>
  <c r="AI405" i="12"/>
  <c r="AJ401" i="12"/>
  <c r="AJ400" i="12" s="1"/>
  <c r="AJ399" i="12" s="1"/>
  <c r="AI401" i="12"/>
  <c r="AI400" i="12" s="1"/>
  <c r="AI399" i="12" s="1"/>
  <c r="AJ394" i="12"/>
  <c r="AJ393" i="12" s="1"/>
  <c r="AJ392" i="12" s="1"/>
  <c r="AI394" i="12"/>
  <c r="AI393" i="12" s="1"/>
  <c r="AI392" i="12" s="1"/>
  <c r="AJ390" i="12"/>
  <c r="AJ389" i="12" s="1"/>
  <c r="AJ388" i="12" s="1"/>
  <c r="AI390" i="12"/>
  <c r="AI389" i="12" s="1"/>
  <c r="AI388" i="12" s="1"/>
  <c r="AJ384" i="12"/>
  <c r="AJ383" i="12" s="1"/>
  <c r="AJ382" i="12" s="1"/>
  <c r="AJ381" i="12" s="1"/>
  <c r="AI384" i="12"/>
  <c r="AI383" i="12" s="1"/>
  <c r="AI382" i="12" s="1"/>
  <c r="AI381" i="12" s="1"/>
  <c r="AJ379" i="12"/>
  <c r="AJ378" i="12" s="1"/>
  <c r="AJ377" i="12" s="1"/>
  <c r="AI379" i="12"/>
  <c r="AI378" i="12" s="1"/>
  <c r="AI377" i="12" s="1"/>
  <c r="AJ375" i="12"/>
  <c r="AI375" i="12"/>
  <c r="AJ373" i="12"/>
  <c r="AI373" i="12"/>
  <c r="AJ370" i="12"/>
  <c r="AJ369" i="12" s="1"/>
  <c r="AI370" i="12"/>
  <c r="AI369" i="12" s="1"/>
  <c r="AJ367" i="12"/>
  <c r="AJ366" i="12" s="1"/>
  <c r="AI367" i="12"/>
  <c r="AI366" i="12" s="1"/>
  <c r="AJ363" i="12"/>
  <c r="AJ362" i="12" s="1"/>
  <c r="AJ361" i="12" s="1"/>
  <c r="AI363" i="12"/>
  <c r="AI362" i="12" s="1"/>
  <c r="AI361" i="12" s="1"/>
  <c r="AJ359" i="12"/>
  <c r="AJ358" i="12" s="1"/>
  <c r="AJ357" i="12" s="1"/>
  <c r="AI359" i="12"/>
  <c r="AI358" i="12" s="1"/>
  <c r="AI357" i="12" s="1"/>
  <c r="AJ352" i="12"/>
  <c r="AJ351" i="12" s="1"/>
  <c r="AJ350" i="12" s="1"/>
  <c r="AI352" i="12"/>
  <c r="AI351" i="12" s="1"/>
  <c r="AI350" i="12" s="1"/>
  <c r="AJ348" i="12"/>
  <c r="AJ347" i="12" s="1"/>
  <c r="AJ346" i="12" s="1"/>
  <c r="AI348" i="12"/>
  <c r="AI347" i="12" s="1"/>
  <c r="AI346" i="12" s="1"/>
  <c r="AJ342" i="12"/>
  <c r="AJ341" i="12" s="1"/>
  <c r="AJ340" i="12" s="1"/>
  <c r="AI342" i="12"/>
  <c r="AI341" i="12" s="1"/>
  <c r="AI340" i="12" s="1"/>
  <c r="AJ337" i="12"/>
  <c r="AJ336" i="12" s="1"/>
  <c r="AJ335" i="12" s="1"/>
  <c r="AI337" i="12"/>
  <c r="AI336" i="12" s="1"/>
  <c r="AI335" i="12" s="1"/>
  <c r="AJ333" i="12"/>
  <c r="AJ332" i="12" s="1"/>
  <c r="AJ331" i="12" s="1"/>
  <c r="AI333" i="12"/>
  <c r="AI332" i="12" s="1"/>
  <c r="AI331" i="12" s="1"/>
  <c r="AJ329" i="12"/>
  <c r="AJ328" i="12" s="1"/>
  <c r="AI329" i="12"/>
  <c r="AI328" i="12" s="1"/>
  <c r="AJ326" i="12"/>
  <c r="AJ325" i="12" s="1"/>
  <c r="AI326" i="12"/>
  <c r="AI325" i="12" s="1"/>
  <c r="AJ322" i="12"/>
  <c r="AJ321" i="12" s="1"/>
  <c r="AJ320" i="12" s="1"/>
  <c r="AI322" i="12"/>
  <c r="AI321" i="12" s="1"/>
  <c r="AI320" i="12" s="1"/>
  <c r="AJ317" i="12"/>
  <c r="AJ316" i="12" s="1"/>
  <c r="AJ315" i="12" s="1"/>
  <c r="AI317" i="12"/>
  <c r="AI316" i="12" s="1"/>
  <c r="AI315" i="12" s="1"/>
  <c r="AJ313" i="12"/>
  <c r="AJ312" i="12" s="1"/>
  <c r="AJ311" i="12" s="1"/>
  <c r="AI313" i="12"/>
  <c r="AI312" i="12" s="1"/>
  <c r="AI311" i="12" s="1"/>
  <c r="AJ307" i="12"/>
  <c r="AJ306" i="12" s="1"/>
  <c r="AJ305" i="12" s="1"/>
  <c r="AJ304" i="12" s="1"/>
  <c r="AI307" i="12"/>
  <c r="AI306" i="12" s="1"/>
  <c r="AI305" i="12" s="1"/>
  <c r="AI304" i="12" s="1"/>
  <c r="AJ301" i="12"/>
  <c r="AI301" i="12"/>
  <c r="AJ299" i="12"/>
  <c r="AI299" i="12"/>
  <c r="AJ294" i="12"/>
  <c r="AI294" i="12"/>
  <c r="AJ292" i="12"/>
  <c r="AI292" i="12"/>
  <c r="AJ288" i="12"/>
  <c r="AJ287" i="12" s="1"/>
  <c r="AJ286" i="12" s="1"/>
  <c r="AI288" i="12"/>
  <c r="AI287" i="12" s="1"/>
  <c r="AI286" i="12" s="1"/>
  <c r="AJ282" i="12"/>
  <c r="AJ281" i="12" s="1"/>
  <c r="AJ280" i="12" s="1"/>
  <c r="AI282" i="12"/>
  <c r="AI281" i="12" s="1"/>
  <c r="AI280" i="12" s="1"/>
  <c r="AJ278" i="12"/>
  <c r="AI278" i="12"/>
  <c r="AJ276" i="12"/>
  <c r="AI276" i="12"/>
  <c r="AJ272" i="12"/>
  <c r="AI272" i="12"/>
  <c r="AJ270" i="12"/>
  <c r="AI270" i="12"/>
  <c r="AJ266" i="12"/>
  <c r="AJ265" i="12" s="1"/>
  <c r="AJ264" i="12" s="1"/>
  <c r="AI266" i="12"/>
  <c r="AI265" i="12" s="1"/>
  <c r="AI264" i="12" s="1"/>
  <c r="AJ257" i="12"/>
  <c r="AI257" i="12"/>
  <c r="AJ255" i="12"/>
  <c r="AI255" i="12"/>
  <c r="AJ251" i="12"/>
  <c r="AI251" i="12"/>
  <c r="AJ249" i="12"/>
  <c r="AI249" i="12"/>
  <c r="AJ245" i="12"/>
  <c r="AI245" i="12"/>
  <c r="AJ243" i="12"/>
  <c r="AI243" i="12"/>
  <c r="AJ237" i="12"/>
  <c r="AJ236" i="12" s="1"/>
  <c r="AI237" i="12"/>
  <c r="AI236" i="12" s="1"/>
  <c r="AJ234" i="12"/>
  <c r="AJ233" i="12" s="1"/>
  <c r="AI234" i="12"/>
  <c r="AI233" i="12" s="1"/>
  <c r="AJ231" i="12"/>
  <c r="AJ230" i="12" s="1"/>
  <c r="AI231" i="12"/>
  <c r="AI230" i="12" s="1"/>
  <c r="AJ227" i="12"/>
  <c r="AJ226" i="12" s="1"/>
  <c r="AJ225" i="12" s="1"/>
  <c r="AI227" i="12"/>
  <c r="AI226" i="12" s="1"/>
  <c r="AI225" i="12" s="1"/>
  <c r="AJ223" i="12"/>
  <c r="AI223" i="12"/>
  <c r="AJ221" i="12"/>
  <c r="AI221" i="12"/>
  <c r="AJ217" i="12"/>
  <c r="AI217" i="12"/>
  <c r="AJ215" i="12"/>
  <c r="AI215" i="12"/>
  <c r="AJ208" i="12"/>
  <c r="AJ207" i="12" s="1"/>
  <c r="AJ206" i="12" s="1"/>
  <c r="AI208" i="12"/>
  <c r="AI207" i="12" s="1"/>
  <c r="AI206" i="12" s="1"/>
  <c r="AJ204" i="12"/>
  <c r="AJ203" i="12" s="1"/>
  <c r="AJ202" i="12" s="1"/>
  <c r="AI204" i="12"/>
  <c r="AI203" i="12" s="1"/>
  <c r="AI202" i="12" s="1"/>
  <c r="AJ200" i="12"/>
  <c r="AJ199" i="12" s="1"/>
  <c r="AJ198" i="12" s="1"/>
  <c r="AI200" i="12"/>
  <c r="AI199" i="12" s="1"/>
  <c r="AI198" i="12" s="1"/>
  <c r="AJ195" i="12"/>
  <c r="AJ194" i="12" s="1"/>
  <c r="AJ193" i="12" s="1"/>
  <c r="AI195" i="12"/>
  <c r="AI194" i="12" s="1"/>
  <c r="AI193" i="12" s="1"/>
  <c r="AJ191" i="12"/>
  <c r="AJ190" i="12" s="1"/>
  <c r="AJ189" i="12" s="1"/>
  <c r="AI191" i="12"/>
  <c r="AI190" i="12" s="1"/>
  <c r="AI189" i="12" s="1"/>
  <c r="AJ186" i="12"/>
  <c r="AJ185" i="12" s="1"/>
  <c r="AI186" i="12"/>
  <c r="AI185" i="12" s="1"/>
  <c r="AJ183" i="12"/>
  <c r="AJ182" i="12" s="1"/>
  <c r="AI183" i="12"/>
  <c r="AI182" i="12" s="1"/>
  <c r="AJ179" i="12"/>
  <c r="AJ178" i="12" s="1"/>
  <c r="AJ177" i="12" s="1"/>
  <c r="AI179" i="12"/>
  <c r="AI178" i="12" s="1"/>
  <c r="AI177" i="12" s="1"/>
  <c r="AJ173" i="12"/>
  <c r="AJ172" i="12" s="1"/>
  <c r="AJ171" i="12" s="1"/>
  <c r="AJ170" i="12" s="1"/>
  <c r="AI173" i="12"/>
  <c r="AI172" i="12" s="1"/>
  <c r="AI171" i="12" s="1"/>
  <c r="AI170" i="12" s="1"/>
  <c r="AJ168" i="12"/>
  <c r="AJ167" i="12" s="1"/>
  <c r="AI168" i="12"/>
  <c r="AI167" i="12" s="1"/>
  <c r="AJ165" i="12"/>
  <c r="AJ164" i="12" s="1"/>
  <c r="AI165" i="12"/>
  <c r="AI164" i="12" s="1"/>
  <c r="AJ161" i="12"/>
  <c r="AJ160" i="12" s="1"/>
  <c r="AI161" i="12"/>
  <c r="AI160" i="12" s="1"/>
  <c r="AJ158" i="12"/>
  <c r="AJ157" i="12" s="1"/>
  <c r="AI158" i="12"/>
  <c r="AI157" i="12" s="1"/>
  <c r="AJ155" i="12"/>
  <c r="AJ154" i="12" s="1"/>
  <c r="AI155" i="12"/>
  <c r="AI154" i="12" s="1"/>
  <c r="AJ150" i="12"/>
  <c r="AJ149" i="12" s="1"/>
  <c r="AJ148" i="12" s="1"/>
  <c r="AI150" i="12"/>
  <c r="AI149" i="12" s="1"/>
  <c r="AI148" i="12" s="1"/>
  <c r="AJ146" i="12"/>
  <c r="AJ145" i="12" s="1"/>
  <c r="AJ144" i="12" s="1"/>
  <c r="AI146" i="12"/>
  <c r="AI145" i="12" s="1"/>
  <c r="AI144" i="12" s="1"/>
  <c r="AJ142" i="12"/>
  <c r="AJ141" i="12" s="1"/>
  <c r="AJ140" i="12" s="1"/>
  <c r="AI142" i="12"/>
  <c r="AI141" i="12" s="1"/>
  <c r="AI140" i="12" s="1"/>
  <c r="AJ137" i="12"/>
  <c r="AJ136" i="12" s="1"/>
  <c r="AJ135" i="12" s="1"/>
  <c r="AI137" i="12"/>
  <c r="AI136" i="12" s="1"/>
  <c r="AI135" i="12" s="1"/>
  <c r="AJ133" i="12"/>
  <c r="AJ132" i="12" s="1"/>
  <c r="AI133" i="12"/>
  <c r="AI132" i="12" s="1"/>
  <c r="AJ130" i="12"/>
  <c r="AJ129" i="12" s="1"/>
  <c r="AI130" i="12"/>
  <c r="AI129" i="12" s="1"/>
  <c r="AJ126" i="12"/>
  <c r="AJ125" i="12" s="1"/>
  <c r="AI126" i="12"/>
  <c r="AI125" i="12" s="1"/>
  <c r="AJ123" i="12"/>
  <c r="AJ122" i="12" s="1"/>
  <c r="AI123" i="12"/>
  <c r="AI122" i="12" s="1"/>
  <c r="AJ120" i="12"/>
  <c r="AJ119" i="12" s="1"/>
  <c r="AI120" i="12"/>
  <c r="AI119" i="12" s="1"/>
  <c r="AJ113" i="12"/>
  <c r="AI113" i="12"/>
  <c r="AJ111" i="12"/>
  <c r="AI111" i="12"/>
  <c r="AJ106" i="12"/>
  <c r="AJ105" i="12" s="1"/>
  <c r="AJ104" i="12" s="1"/>
  <c r="AJ103" i="12" s="1"/>
  <c r="AI106" i="12"/>
  <c r="AI105" i="12" s="1"/>
  <c r="AI104" i="12" s="1"/>
  <c r="AI103" i="12" s="1"/>
  <c r="AJ101" i="12"/>
  <c r="AJ100" i="12" s="1"/>
  <c r="AJ99" i="12" s="1"/>
  <c r="AJ98" i="12" s="1"/>
  <c r="AI101" i="12"/>
  <c r="AI100" i="12" s="1"/>
  <c r="AI99" i="12" s="1"/>
  <c r="AI98" i="12" s="1"/>
  <c r="AJ94" i="12"/>
  <c r="AJ93" i="12" s="1"/>
  <c r="AJ92" i="12" s="1"/>
  <c r="AI94" i="12"/>
  <c r="AI93" i="12" s="1"/>
  <c r="AI92" i="12" s="1"/>
  <c r="AJ90" i="12"/>
  <c r="AI90" i="12"/>
  <c r="AJ87" i="12"/>
  <c r="AI87" i="12"/>
  <c r="AJ84" i="12"/>
  <c r="AI84" i="12"/>
  <c r="AJ80" i="12"/>
  <c r="AJ79" i="12" s="1"/>
  <c r="AI80" i="12"/>
  <c r="AI79" i="12" s="1"/>
  <c r="AJ76" i="12"/>
  <c r="AI76" i="12"/>
  <c r="AJ74" i="12"/>
  <c r="AI74" i="12"/>
  <c r="AJ71" i="12"/>
  <c r="AJ70" i="12" s="1"/>
  <c r="AI71" i="12"/>
  <c r="AI70" i="12" s="1"/>
  <c r="AJ65" i="12"/>
  <c r="AJ64" i="12" s="1"/>
  <c r="AI65" i="12"/>
  <c r="AI64" i="12" s="1"/>
  <c r="AJ62" i="12"/>
  <c r="AJ61" i="12" s="1"/>
  <c r="AI62" i="12"/>
  <c r="AI61" i="12" s="1"/>
  <c r="AJ57" i="12"/>
  <c r="AJ56" i="12" s="1"/>
  <c r="AJ55" i="12" s="1"/>
  <c r="AI57" i="12"/>
  <c r="AI56" i="12" s="1"/>
  <c r="AI55" i="12" s="1"/>
  <c r="AJ53" i="12"/>
  <c r="AJ52" i="12" s="1"/>
  <c r="AJ51" i="12" s="1"/>
  <c r="AI53" i="12"/>
  <c r="AI52" i="12" s="1"/>
  <c r="AI51" i="12" s="1"/>
  <c r="AJ49" i="12"/>
  <c r="AJ48" i="12" s="1"/>
  <c r="AJ47" i="12" s="1"/>
  <c r="AI49" i="12"/>
  <c r="AI48" i="12" s="1"/>
  <c r="AI47" i="12" s="1"/>
  <c r="AJ44" i="12"/>
  <c r="AJ43" i="12" s="1"/>
  <c r="AJ42" i="12" s="1"/>
  <c r="AI44" i="12"/>
  <c r="AI43" i="12" s="1"/>
  <c r="AI42" i="12" s="1"/>
  <c r="AJ40" i="12"/>
  <c r="AJ39" i="12" s="1"/>
  <c r="AJ38" i="12" s="1"/>
  <c r="AI40" i="12"/>
  <c r="AI39" i="12" s="1"/>
  <c r="AI38" i="12" s="1"/>
  <c r="AJ36" i="12"/>
  <c r="AJ35" i="12" s="1"/>
  <c r="AJ34" i="12" s="1"/>
  <c r="AI36" i="12"/>
  <c r="AI35" i="12" s="1"/>
  <c r="AI34" i="12" s="1"/>
  <c r="AJ32" i="12"/>
  <c r="AJ31" i="12" s="1"/>
  <c r="AJ30" i="12" s="1"/>
  <c r="AI32" i="12"/>
  <c r="AI31" i="12" s="1"/>
  <c r="AI30" i="12" s="1"/>
  <c r="AJ28" i="12"/>
  <c r="AJ27" i="12" s="1"/>
  <c r="AJ26" i="12" s="1"/>
  <c r="AI28" i="12"/>
  <c r="AI27" i="12" s="1"/>
  <c r="AI26" i="12" s="1"/>
  <c r="AJ24" i="12"/>
  <c r="AJ23" i="12" s="1"/>
  <c r="AI24" i="12"/>
  <c r="AI23" i="12" s="1"/>
  <c r="AJ21" i="12"/>
  <c r="AJ20" i="12" s="1"/>
  <c r="AI21" i="12"/>
  <c r="AI20" i="12" s="1"/>
  <c r="AJ1260" i="12" l="1"/>
  <c r="AJ1259" i="12" s="1"/>
  <c r="AI1260" i="12"/>
  <c r="AI1259" i="12" s="1"/>
  <c r="AI1644" i="12"/>
  <c r="AJ1644" i="12"/>
  <c r="AI1268" i="12"/>
  <c r="AI1267" i="12" s="1"/>
  <c r="AJ1268" i="12"/>
  <c r="AJ128" i="12"/>
  <c r="AI275" i="12"/>
  <c r="AI274" i="12" s="1"/>
  <c r="AJ404" i="12"/>
  <c r="AJ403" i="12" s="1"/>
  <c r="AJ2136" i="12"/>
  <c r="AI2392" i="12"/>
  <c r="AI2456" i="12"/>
  <c r="AI2451" i="12" s="1"/>
  <c r="AI2445" i="12" s="1"/>
  <c r="AJ505" i="12"/>
  <c r="AJ504" i="12" s="1"/>
  <c r="AJ511" i="12"/>
  <c r="AJ510" i="12" s="1"/>
  <c r="AI2331" i="12"/>
  <c r="AI2330" i="12" s="1"/>
  <c r="AJ153" i="12"/>
  <c r="AJ163" i="12"/>
  <c r="AJ1026" i="12"/>
  <c r="AJ1025" i="12" s="1"/>
  <c r="AI1766" i="12"/>
  <c r="AI1775" i="12"/>
  <c r="AI83" i="12"/>
  <c r="AI78" i="12" s="1"/>
  <c r="AJ110" i="12"/>
  <c r="AJ109" i="12" s="1"/>
  <c r="AJ108" i="12" s="1"/>
  <c r="AJ97" i="12" s="1"/>
  <c r="AJ242" i="12"/>
  <c r="AJ241" i="12" s="1"/>
  <c r="AJ269" i="12"/>
  <c r="AJ268" i="12" s="1"/>
  <c r="AJ666" i="12"/>
  <c r="AJ665" i="12" s="1"/>
  <c r="AI708" i="12"/>
  <c r="AI707" i="12" s="1"/>
  <c r="AJ1924" i="12"/>
  <c r="AJ2238" i="12"/>
  <c r="AJ83" i="12"/>
  <c r="AJ78" i="12" s="1"/>
  <c r="AI19" i="12"/>
  <c r="AI18" i="12" s="1"/>
  <c r="AI248" i="12"/>
  <c r="AI247" i="12" s="1"/>
  <c r="AI269" i="12"/>
  <c r="AI268" i="12" s="1"/>
  <c r="AI439" i="12"/>
  <c r="AI438" i="12" s="1"/>
  <c r="AJ463" i="12"/>
  <c r="AJ462" i="12" s="1"/>
  <c r="AI566" i="12"/>
  <c r="AI582" i="12"/>
  <c r="AI581" i="12" s="1"/>
  <c r="AI606" i="12"/>
  <c r="AI605" i="12" s="1"/>
  <c r="AI604" i="12" s="1"/>
  <c r="AI603" i="12" s="1"/>
  <c r="AJ724" i="12"/>
  <c r="AJ714" i="12" s="1"/>
  <c r="AJ713" i="12" s="1"/>
  <c r="AI1130" i="12"/>
  <c r="AI1129" i="12" s="1"/>
  <c r="AJ1625" i="12"/>
  <c r="AI790" i="12"/>
  <c r="AI789" i="12" s="1"/>
  <c r="AJ840" i="12"/>
  <c r="AJ833" i="12" s="1"/>
  <c r="AI1634" i="12"/>
  <c r="AJ188" i="12"/>
  <c r="AI153" i="12"/>
  <c r="AI181" i="12"/>
  <c r="AI176" i="12" s="1"/>
  <c r="AI220" i="12"/>
  <c r="AI219" i="12" s="1"/>
  <c r="AI229" i="12"/>
  <c r="AI298" i="12"/>
  <c r="AI297" i="12" s="1"/>
  <c r="AI372" i="12"/>
  <c r="AI365" i="12" s="1"/>
  <c r="AI356" i="12" s="1"/>
  <c r="AI355" i="12" s="1"/>
  <c r="AI505" i="12"/>
  <c r="AI504" i="12" s="1"/>
  <c r="AI511" i="12"/>
  <c r="AI510" i="12" s="1"/>
  <c r="AI588" i="12"/>
  <c r="AI587" i="12" s="1"/>
  <c r="AJ639" i="12"/>
  <c r="AJ638" i="12" s="1"/>
  <c r="AI752" i="12"/>
  <c r="AI751" i="12" s="1"/>
  <c r="AI823" i="12"/>
  <c r="AJ854" i="12"/>
  <c r="AJ853" i="12" s="1"/>
  <c r="AI876" i="12"/>
  <c r="AI875" i="12" s="1"/>
  <c r="AI866" i="12" s="1"/>
  <c r="AJ2305" i="12"/>
  <c r="AJ2304" i="12" s="1"/>
  <c r="AI2542" i="12"/>
  <c r="AI2537" i="12" s="1"/>
  <c r="AI2097" i="12"/>
  <c r="AI2096" i="12" s="1"/>
  <c r="AJ73" i="12"/>
  <c r="AJ69" i="12" s="1"/>
  <c r="AI242" i="12"/>
  <c r="AI241" i="12" s="1"/>
  <c r="AJ752" i="12"/>
  <c r="AJ751" i="12" s="1"/>
  <c r="AI773" i="12"/>
  <c r="AI769" i="12" s="1"/>
  <c r="AI854" i="12"/>
  <c r="AI853" i="12" s="1"/>
  <c r="AI861" i="12"/>
  <c r="AI860" i="12" s="1"/>
  <c r="AI1026" i="12"/>
  <c r="AI1025" i="12" s="1"/>
  <c r="AI1032" i="12"/>
  <c r="AI1031" i="12" s="1"/>
  <c r="AI1122" i="12"/>
  <c r="AI1118" i="12" s="1"/>
  <c r="AJ1400" i="12"/>
  <c r="AJ1399" i="12" s="1"/>
  <c r="AJ1398" i="12" s="1"/>
  <c r="AJ1412" i="12"/>
  <c r="AI1510" i="12"/>
  <c r="AI1556" i="12"/>
  <c r="AI1555" i="12" s="1"/>
  <c r="AJ1813" i="12"/>
  <c r="AJ1969" i="12"/>
  <c r="AJ1968" i="12" s="1"/>
  <c r="AI2125" i="12"/>
  <c r="AI2124" i="12" s="1"/>
  <c r="AI2305" i="12"/>
  <c r="AI2304" i="12" s="1"/>
  <c r="AJ2351" i="12"/>
  <c r="AI2366" i="12"/>
  <c r="AJ2392" i="12"/>
  <c r="AI2414" i="12"/>
  <c r="AI2409" i="12" s="1"/>
  <c r="AJ2501" i="12"/>
  <c r="AJ2487" i="12" s="1"/>
  <c r="AJ60" i="12"/>
  <c r="AJ59" i="12" s="1"/>
  <c r="AJ248" i="12"/>
  <c r="AJ247" i="12" s="1"/>
  <c r="AJ254" i="12"/>
  <c r="AJ253" i="12" s="1"/>
  <c r="AJ291" i="12"/>
  <c r="AJ290" i="12" s="1"/>
  <c r="AJ372" i="12"/>
  <c r="AJ439" i="12"/>
  <c r="AJ438" i="12" s="1"/>
  <c r="AJ398" i="12" s="1"/>
  <c r="AJ446" i="12"/>
  <c r="AJ445" i="12" s="1"/>
  <c r="AI479" i="12"/>
  <c r="AI478" i="12" s="1"/>
  <c r="AJ1785" i="12"/>
  <c r="AI1078" i="12"/>
  <c r="AI60" i="12"/>
  <c r="AI59" i="12" s="1"/>
  <c r="AI163" i="12"/>
  <c r="AI214" i="12"/>
  <c r="AI213" i="12" s="1"/>
  <c r="AI254" i="12"/>
  <c r="AI253" i="12" s="1"/>
  <c r="AI291" i="12"/>
  <c r="AI290" i="12" s="1"/>
  <c r="AJ324" i="12"/>
  <c r="AJ310" i="12" s="1"/>
  <c r="AJ309" i="12" s="1"/>
  <c r="AI1738" i="12"/>
  <c r="AJ521" i="12"/>
  <c r="AJ516" i="12" s="1"/>
  <c r="AJ606" i="12"/>
  <c r="AJ605" i="12" s="1"/>
  <c r="AJ604" i="12" s="1"/>
  <c r="AJ603" i="12" s="1"/>
  <c r="AJ672" i="12"/>
  <c r="AJ671" i="12" s="1"/>
  <c r="AJ763" i="12"/>
  <c r="AJ762" i="12" s="1"/>
  <c r="AJ890" i="12"/>
  <c r="AJ886" i="12" s="1"/>
  <c r="AJ885" i="12" s="1"/>
  <c r="AJ896" i="12"/>
  <c r="AJ895" i="12" s="1"/>
  <c r="AJ1151" i="12"/>
  <c r="AJ1150" i="12" s="1"/>
  <c r="AJ1144" i="12" s="1"/>
  <c r="AI1616" i="12"/>
  <c r="AI1625" i="12"/>
  <c r="AI2037" i="12"/>
  <c r="AI2109" i="12"/>
  <c r="AI2108" i="12" s="1"/>
  <c r="AI2107" i="12" s="1"/>
  <c r="AJ2160" i="12"/>
  <c r="AJ2149" i="12" s="1"/>
  <c r="AI2195" i="12"/>
  <c r="AI2238" i="12"/>
  <c r="AJ2414" i="12"/>
  <c r="AJ2409" i="12" s="1"/>
  <c r="AI2573" i="12"/>
  <c r="AI2572" i="12" s="1"/>
  <c r="AI2571" i="12" s="1"/>
  <c r="AI1957" i="12"/>
  <c r="AJ2018" i="12"/>
  <c r="AJ2279" i="12"/>
  <c r="AJ582" i="12"/>
  <c r="AJ581" i="12" s="1"/>
  <c r="AI629" i="12"/>
  <c r="AI666" i="12"/>
  <c r="AI665" i="12" s="1"/>
  <c r="AI724" i="12"/>
  <c r="AI714" i="12" s="1"/>
  <c r="AI713" i="12" s="1"/>
  <c r="AI763" i="12"/>
  <c r="AI762" i="12" s="1"/>
  <c r="AJ773" i="12"/>
  <c r="AJ769" i="12" s="1"/>
  <c r="AJ797" i="12"/>
  <c r="AI840" i="12"/>
  <c r="AI833" i="12" s="1"/>
  <c r="AJ876" i="12"/>
  <c r="AJ875" i="12" s="1"/>
  <c r="AJ866" i="12" s="1"/>
  <c r="AI896" i="12"/>
  <c r="AI895" i="12" s="1"/>
  <c r="AJ943" i="12"/>
  <c r="AJ1130" i="12"/>
  <c r="AJ1129" i="12" s="1"/>
  <c r="AI1160" i="12"/>
  <c r="AI1159" i="12" s="1"/>
  <c r="AI1158" i="12" s="1"/>
  <c r="AI1724" i="12"/>
  <c r="AI1723" i="12" s="1"/>
  <c r="AJ1800" i="12"/>
  <c r="AI1841" i="12"/>
  <c r="AI1836" i="12" s="1"/>
  <c r="AI1835" i="12" s="1"/>
  <c r="AJ1957" i="12"/>
  <c r="AI2018" i="12"/>
  <c r="AI2082" i="12"/>
  <c r="AI2160" i="12"/>
  <c r="AI2149" i="12" s="1"/>
  <c r="AJ2216" i="12"/>
  <c r="AJ2215" i="12" s="1"/>
  <c r="AJ19" i="12"/>
  <c r="AJ18" i="12" s="1"/>
  <c r="AI46" i="12"/>
  <c r="AI118" i="12"/>
  <c r="AI686" i="12"/>
  <c r="AI685" i="12" s="1"/>
  <c r="AI73" i="12"/>
  <c r="AI69" i="12" s="1"/>
  <c r="AJ214" i="12"/>
  <c r="AJ213" i="12" s="1"/>
  <c r="AI324" i="12"/>
  <c r="AI310" i="12" s="1"/>
  <c r="AI309" i="12" s="1"/>
  <c r="AI404" i="12"/>
  <c r="AI403" i="12" s="1"/>
  <c r="AJ452" i="12"/>
  <c r="AJ451" i="12" s="1"/>
  <c r="AJ469" i="12"/>
  <c r="AJ468" i="12" s="1"/>
  <c r="AJ479" i="12"/>
  <c r="AJ478" i="12" s="1"/>
  <c r="AI521" i="12"/>
  <c r="AI516" i="12" s="1"/>
  <c r="AJ737" i="12"/>
  <c r="AJ736" i="12" s="1"/>
  <c r="AJ905" i="12"/>
  <c r="AJ904" i="12" s="1"/>
  <c r="AJ903" i="12" s="1"/>
  <c r="AI387" i="12"/>
  <c r="AI386" i="12" s="1"/>
  <c r="AJ46" i="12"/>
  <c r="AJ197" i="12"/>
  <c r="AJ229" i="12"/>
  <c r="AJ559" i="12"/>
  <c r="AJ622" i="12"/>
  <c r="AJ621" i="12" s="1"/>
  <c r="AI797" i="12"/>
  <c r="AI1180" i="12"/>
  <c r="AJ1193" i="12"/>
  <c r="AJ1521" i="12"/>
  <c r="AI110" i="12"/>
  <c r="AI109" i="12" s="1"/>
  <c r="AI108" i="12" s="1"/>
  <c r="AI97" i="12" s="1"/>
  <c r="AI128" i="12"/>
  <c r="AI139" i="12"/>
  <c r="AI188" i="12"/>
  <c r="AI197" i="12"/>
  <c r="AJ220" i="12"/>
  <c r="AJ219" i="12" s="1"/>
  <c r="AJ275" i="12"/>
  <c r="AJ274" i="12" s="1"/>
  <c r="AJ298" i="12"/>
  <c r="AJ297" i="12" s="1"/>
  <c r="AI345" i="12"/>
  <c r="AI344" i="12" s="1"/>
  <c r="AI446" i="12"/>
  <c r="AI445" i="12" s="1"/>
  <c r="AI452" i="12"/>
  <c r="AI451" i="12" s="1"/>
  <c r="AI463" i="12"/>
  <c r="AI462" i="12" s="1"/>
  <c r="AI469" i="12"/>
  <c r="AI468" i="12" s="1"/>
  <c r="AI484" i="12"/>
  <c r="AI702" i="12"/>
  <c r="AI701" i="12" s="1"/>
  <c r="AJ708" i="12"/>
  <c r="AJ707" i="12" s="1"/>
  <c r="AJ790" i="12"/>
  <c r="AJ789" i="12" s="1"/>
  <c r="AI1193" i="12"/>
  <c r="AI622" i="12"/>
  <c r="AI621" i="12" s="1"/>
  <c r="AI648" i="12"/>
  <c r="AI647" i="12" s="1"/>
  <c r="AI672" i="12"/>
  <c r="AI671" i="12" s="1"/>
  <c r="AJ686" i="12"/>
  <c r="AJ685" i="12" s="1"/>
  <c r="AJ702" i="12"/>
  <c r="AJ701" i="12" s="1"/>
  <c r="AI737" i="12"/>
  <c r="AI736" i="12" s="1"/>
  <c r="AI890" i="12"/>
  <c r="AI886" i="12" s="1"/>
  <c r="AI885" i="12" s="1"/>
  <c r="AI1151" i="12"/>
  <c r="AI1150" i="12" s="1"/>
  <c r="AI1144" i="12" s="1"/>
  <c r="AJ1229" i="12"/>
  <c r="AJ1510" i="12"/>
  <c r="AJ1616" i="12"/>
  <c r="AI1683" i="12"/>
  <c r="AI1682" i="12" s="1"/>
  <c r="AJ1775" i="12"/>
  <c r="AJ1850" i="12"/>
  <c r="AJ1849" i="12" s="1"/>
  <c r="AJ1848" i="12" s="1"/>
  <c r="AJ1160" i="12"/>
  <c r="AJ1159" i="12" s="1"/>
  <c r="AJ1158" i="12" s="1"/>
  <c r="AI1229" i="12"/>
  <c r="AI1785" i="12"/>
  <c r="AI2279" i="12"/>
  <c r="AJ823" i="12"/>
  <c r="AJ861" i="12"/>
  <c r="AJ860" i="12" s="1"/>
  <c r="AI943" i="12"/>
  <c r="AI926" i="12" s="1"/>
  <c r="AJ1032" i="12"/>
  <c r="AJ1031" i="12" s="1"/>
  <c r="AJ1122" i="12"/>
  <c r="AJ1118" i="12" s="1"/>
  <c r="AJ1180" i="12"/>
  <c r="AI1204" i="12"/>
  <c r="AI1400" i="12"/>
  <c r="AI1399" i="12" s="1"/>
  <c r="AI1398" i="12" s="1"/>
  <c r="AI1493" i="12"/>
  <c r="AJ1493" i="12"/>
  <c r="AI1521" i="12"/>
  <c r="AJ1556" i="12"/>
  <c r="AJ1555" i="12" s="1"/>
  <c r="AJ1634" i="12"/>
  <c r="AJ1683" i="12"/>
  <c r="AJ1682" i="12" s="1"/>
  <c r="AJ1766" i="12"/>
  <c r="AI1793" i="12"/>
  <c r="AI1850" i="12"/>
  <c r="AI1849" i="12" s="1"/>
  <c r="AI1848" i="12" s="1"/>
  <c r="AI1933" i="12"/>
  <c r="AJ1996" i="12"/>
  <c r="AJ1995" i="12" s="1"/>
  <c r="AJ1994" i="12" s="1"/>
  <c r="AJ2037" i="12"/>
  <c r="AJ2071" i="12"/>
  <c r="AJ2066" i="12" s="1"/>
  <c r="AJ2195" i="12"/>
  <c r="AI2216" i="12"/>
  <c r="AI2215" i="12" s="1"/>
  <c r="AI2351" i="12"/>
  <c r="AI2501" i="12"/>
  <c r="AI2487" i="12" s="1"/>
  <c r="AI1749" i="12"/>
  <c r="AJ2097" i="12"/>
  <c r="AJ2096" i="12" s="1"/>
  <c r="AJ2109" i="12"/>
  <c r="AJ2108" i="12" s="1"/>
  <c r="AJ2107" i="12" s="1"/>
  <c r="AJ2177" i="12"/>
  <c r="AJ2206" i="12"/>
  <c r="AJ1793" i="12"/>
  <c r="AI2051" i="12"/>
  <c r="AI2050" i="12" s="1"/>
  <c r="AJ2082" i="12"/>
  <c r="AJ2125" i="12"/>
  <c r="AJ2124" i="12" s="1"/>
  <c r="AI2136" i="12"/>
  <c r="AI2286" i="12"/>
  <c r="AJ2331" i="12"/>
  <c r="AJ2330" i="12" s="1"/>
  <c r="AJ2400" i="12"/>
  <c r="AI2435" i="12"/>
  <c r="AI2430" i="12" s="1"/>
  <c r="AI2424" i="12" s="1"/>
  <c r="AJ1564" i="12"/>
  <c r="AJ1664" i="12"/>
  <c r="AJ1658" i="12" s="1"/>
  <c r="AJ1724" i="12"/>
  <c r="AJ1723" i="12" s="1"/>
  <c r="AJ1841" i="12"/>
  <c r="AJ1836" i="12" s="1"/>
  <c r="AJ1835" i="12" s="1"/>
  <c r="AJ1866" i="12"/>
  <c r="AJ1933" i="12"/>
  <c r="AI2185" i="12"/>
  <c r="AJ2286" i="12"/>
  <c r="AJ2435" i="12"/>
  <c r="AJ2430" i="12" s="1"/>
  <c r="AJ2424" i="12" s="1"/>
  <c r="AI2477" i="12"/>
  <c r="AI2472" i="12" s="1"/>
  <c r="AJ118" i="12"/>
  <c r="AJ181" i="12"/>
  <c r="AJ176" i="12" s="1"/>
  <c r="AJ365" i="12"/>
  <c r="AJ356" i="12" s="1"/>
  <c r="AJ355" i="12" s="1"/>
  <c r="AJ387" i="12"/>
  <c r="AJ386" i="12" s="1"/>
  <c r="AJ629" i="12"/>
  <c r="AJ345" i="12"/>
  <c r="AJ344" i="12" s="1"/>
  <c r="AJ484" i="12"/>
  <c r="AJ139" i="12"/>
  <c r="AJ1267" i="12"/>
  <c r="AJ588" i="12"/>
  <c r="AJ587" i="12" s="1"/>
  <c r="AI782" i="12"/>
  <c r="AI1238" i="12"/>
  <c r="AJ566" i="12"/>
  <c r="AI639" i="12"/>
  <c r="AI638" i="12" s="1"/>
  <c r="AI905" i="12"/>
  <c r="AI904" i="12" s="1"/>
  <c r="AI903" i="12" s="1"/>
  <c r="AJ1238" i="12"/>
  <c r="AI559" i="12"/>
  <c r="AJ648" i="12"/>
  <c r="AJ647" i="12" s="1"/>
  <c r="AJ782" i="12"/>
  <c r="AJ1078" i="12"/>
  <c r="AJ1204" i="12"/>
  <c r="AI1564" i="12"/>
  <c r="AI1606" i="12"/>
  <c r="AI1605" i="12" s="1"/>
  <c r="AI1664" i="12"/>
  <c r="AI1658" i="12" s="1"/>
  <c r="AJ1738" i="12"/>
  <c r="AJ1749" i="12"/>
  <c r="AI1412" i="12"/>
  <c r="AJ1431" i="12"/>
  <c r="AJ1535" i="12"/>
  <c r="AJ1534" i="12" s="1"/>
  <c r="AI1431" i="12"/>
  <c r="AI1535" i="12"/>
  <c r="AI1534" i="12" s="1"/>
  <c r="AJ1606" i="12"/>
  <c r="AJ1605" i="12" s="1"/>
  <c r="AI1813" i="12"/>
  <c r="AI1866" i="12"/>
  <c r="AI1800" i="12"/>
  <c r="AJ2051" i="12"/>
  <c r="AJ2050" i="12" s="1"/>
  <c r="AJ2185" i="12"/>
  <c r="AI1924" i="12"/>
  <c r="AI1969" i="12"/>
  <c r="AI1968" i="12" s="1"/>
  <c r="AI1996" i="12"/>
  <c r="AI1995" i="12" s="1"/>
  <c r="AI1994" i="12" s="1"/>
  <c r="AI2071" i="12"/>
  <c r="AI2066" i="12" s="1"/>
  <c r="AI2177" i="12"/>
  <c r="AI2206" i="12"/>
  <c r="AI2555" i="12"/>
  <c r="AJ2366" i="12"/>
  <c r="AI2400" i="12"/>
  <c r="AJ2456" i="12"/>
  <c r="AJ2451" i="12" s="1"/>
  <c r="AJ2445" i="12" s="1"/>
  <c r="AJ2542" i="12"/>
  <c r="AJ2537" i="12" s="1"/>
  <c r="AJ2477" i="12"/>
  <c r="AJ2472" i="12" s="1"/>
  <c r="AJ2555" i="12"/>
  <c r="AJ2573" i="12"/>
  <c r="AJ2572" i="12" s="1"/>
  <c r="AJ2571" i="12" s="1"/>
  <c r="AI992" i="12" l="1"/>
  <c r="AJ992" i="12"/>
  <c r="AI925" i="12"/>
  <c r="AJ926" i="12"/>
  <c r="AJ925" i="12" s="1"/>
  <c r="AI259" i="12"/>
  <c r="AI1643" i="12"/>
  <c r="AJ1643" i="12"/>
  <c r="AJ117" i="12"/>
  <c r="AJ1411" i="12"/>
  <c r="AI398" i="12"/>
  <c r="AJ1865" i="12"/>
  <c r="AI1865" i="12"/>
  <c r="AI1864" i="12" s="1"/>
  <c r="AJ259" i="12"/>
  <c r="AI796" i="12"/>
  <c r="AI795" i="12" s="1"/>
  <c r="AJ285" i="12"/>
  <c r="AJ284" i="12" s="1"/>
  <c r="AI1748" i="12"/>
  <c r="AI1774" i="12"/>
  <c r="AI1773" i="12" s="1"/>
  <c r="AJ1774" i="12"/>
  <c r="AJ1773" i="12" s="1"/>
  <c r="AJ175" i="12"/>
  <c r="AJ700" i="12"/>
  <c r="AJ699" i="12" s="1"/>
  <c r="AI991" i="12"/>
  <c r="AJ152" i="12"/>
  <c r="AJ832" i="12"/>
  <c r="AJ831" i="12" s="1"/>
  <c r="AI1174" i="12"/>
  <c r="AI1143" i="12" s="1"/>
  <c r="AJ17" i="12"/>
  <c r="AJ499" i="12"/>
  <c r="AJ493" i="12" s="1"/>
  <c r="AI152" i="12"/>
  <c r="AJ664" i="12"/>
  <c r="AJ646" i="12" s="1"/>
  <c r="AJ1717" i="12"/>
  <c r="AJ1681" i="12" s="1"/>
  <c r="AJ354" i="12"/>
  <c r="AJ2106" i="12"/>
  <c r="AJ2399" i="12"/>
  <c r="AJ620" i="12"/>
  <c r="AJ991" i="12"/>
  <c r="AI700" i="12"/>
  <c r="AI699" i="12" s="1"/>
  <c r="AI832" i="12"/>
  <c r="AI831" i="12" s="1"/>
  <c r="AI212" i="12"/>
  <c r="AI211" i="12" s="1"/>
  <c r="AI240" i="12"/>
  <c r="AI2135" i="12"/>
  <c r="AI354" i="12"/>
  <c r="AI554" i="12"/>
  <c r="AI553" i="12" s="1"/>
  <c r="AI285" i="12"/>
  <c r="AI284" i="12" s="1"/>
  <c r="AJ68" i="12"/>
  <c r="AJ67" i="12" s="1"/>
  <c r="AJ240" i="12"/>
  <c r="AI1117" i="12"/>
  <c r="AI1111" i="12" s="1"/>
  <c r="AJ1834" i="12"/>
  <c r="AJ1748" i="12"/>
  <c r="AI2250" i="12"/>
  <c r="AJ1492" i="12"/>
  <c r="AJ1410" i="12" s="1"/>
  <c r="AI620" i="12"/>
  <c r="AI1834" i="12"/>
  <c r="AJ444" i="12"/>
  <c r="AI499" i="12"/>
  <c r="AI493" i="12" s="1"/>
  <c r="AJ1792" i="12"/>
  <c r="AI664" i="12"/>
  <c r="AI646" i="12" s="1"/>
  <c r="AI444" i="12"/>
  <c r="AI2049" i="12"/>
  <c r="AI2048" i="12" s="1"/>
  <c r="AI2184" i="12"/>
  <c r="AI1492" i="12"/>
  <c r="AJ1117" i="12"/>
  <c r="AJ1111" i="12" s="1"/>
  <c r="AI735" i="12"/>
  <c r="AJ461" i="12"/>
  <c r="AJ2135" i="12"/>
  <c r="AJ735" i="12"/>
  <c r="AI2399" i="12"/>
  <c r="AJ2184" i="12"/>
  <c r="AJ1203" i="12"/>
  <c r="AJ1202" i="12" s="1"/>
  <c r="AJ768" i="12"/>
  <c r="AI1203" i="12"/>
  <c r="AI1202" i="12" s="1"/>
  <c r="AI768" i="12"/>
  <c r="AI2466" i="12"/>
  <c r="AJ796" i="12"/>
  <c r="AJ795" i="12" s="1"/>
  <c r="AI2106" i="12"/>
  <c r="AJ2250" i="12"/>
  <c r="AI1411" i="12"/>
  <c r="AI1410" i="12" s="1"/>
  <c r="AI1717" i="12"/>
  <c r="AI1681" i="12" s="1"/>
  <c r="AI68" i="12"/>
  <c r="AI67" i="12" s="1"/>
  <c r="AJ554" i="12"/>
  <c r="AJ553" i="12" s="1"/>
  <c r="AJ1864" i="12"/>
  <c r="AJ1174" i="12"/>
  <c r="AJ1143" i="12" s="1"/>
  <c r="AJ212" i="12"/>
  <c r="AJ211" i="12" s="1"/>
  <c r="AI1520" i="12"/>
  <c r="AJ1563" i="12"/>
  <c r="AI175" i="12"/>
  <c r="AI1792" i="12"/>
  <c r="AI1563" i="12"/>
  <c r="AI461" i="12"/>
  <c r="AJ2049" i="12"/>
  <c r="AJ2048" i="12" s="1"/>
  <c r="AJ1520" i="12"/>
  <c r="AI17" i="12"/>
  <c r="AI117" i="12"/>
  <c r="AJ2466" i="12"/>
  <c r="AI239" i="12" l="1"/>
  <c r="AJ116" i="12"/>
  <c r="AJ96" i="12" s="1"/>
  <c r="AJ239" i="12"/>
  <c r="AJ210" i="12" s="1"/>
  <c r="AI116" i="12"/>
  <c r="AI96" i="12" s="1"/>
  <c r="AI16" i="12"/>
  <c r="AI1747" i="12"/>
  <c r="AI924" i="12"/>
  <c r="AJ16" i="12"/>
  <c r="AI210" i="12"/>
  <c r="AJ1747" i="12"/>
  <c r="AJ552" i="12"/>
  <c r="AI734" i="12"/>
  <c r="AI698" i="12" s="1"/>
  <c r="AI2134" i="12"/>
  <c r="AJ924" i="12"/>
  <c r="AJ2134" i="12"/>
  <c r="AJ397" i="12"/>
  <c r="AJ396" i="12" s="1"/>
  <c r="AI1519" i="12"/>
  <c r="AJ734" i="12"/>
  <c r="AJ698" i="12" s="1"/>
  <c r="AI397" i="12"/>
  <c r="AI396" i="12" s="1"/>
  <c r="AJ1519" i="12"/>
  <c r="AI552" i="12"/>
  <c r="AJ2584" i="12" l="1"/>
  <c r="AI2584" i="12"/>
  <c r="AP1745" i="12" l="1"/>
  <c r="AP1744" i="12" s="1"/>
  <c r="AP1743" i="12" s="1"/>
  <c r="AH1745" i="12"/>
  <c r="AH1744" i="12" s="1"/>
  <c r="AH1743" i="12" s="1"/>
  <c r="AG1745" i="12"/>
  <c r="AE1745" i="12"/>
  <c r="AD1745" i="12"/>
  <c r="AH2581" i="12"/>
  <c r="AH2580" i="12" s="1"/>
  <c r="AH2578" i="12"/>
  <c r="AH2577" i="12" s="1"/>
  <c r="AH2575" i="12"/>
  <c r="AH2574" i="12" s="1"/>
  <c r="AH2569" i="12"/>
  <c r="AH2568" i="12" s="1"/>
  <c r="AH2567" i="12" s="1"/>
  <c r="AH2566" i="12" s="1"/>
  <c r="AH2564" i="12"/>
  <c r="AH2563" i="12" s="1"/>
  <c r="AH2562" i="12" s="1"/>
  <c r="AH2561" i="12" s="1"/>
  <c r="AH2559" i="12"/>
  <c r="AH2558" i="12" s="1"/>
  <c r="AH2557" i="12" s="1"/>
  <c r="AH2556" i="12" s="1"/>
  <c r="AH2553" i="12"/>
  <c r="AH2552" i="12" s="1"/>
  <c r="AH2550" i="12"/>
  <c r="AH2549" i="12" s="1"/>
  <c r="AH2547" i="12"/>
  <c r="AH2546" i="12" s="1"/>
  <c r="AH2544" i="12"/>
  <c r="AH2543" i="12" s="1"/>
  <c r="AH2540" i="12"/>
  <c r="AH2539" i="12" s="1"/>
  <c r="AH2538" i="12" s="1"/>
  <c r="AH2527" i="12"/>
  <c r="AH2526" i="12" s="1"/>
  <c r="AH2515" i="12"/>
  <c r="AH2514" i="12" s="1"/>
  <c r="AH2503" i="12"/>
  <c r="AH2502" i="12" s="1"/>
  <c r="AH2490" i="12"/>
  <c r="AH2489" i="12" s="1"/>
  <c r="AH2488" i="12" s="1"/>
  <c r="AH2485" i="12"/>
  <c r="AH2484" i="12" s="1"/>
  <c r="AH2482" i="12"/>
  <c r="AH2481" i="12" s="1"/>
  <c r="AH2479" i="12"/>
  <c r="AH2478" i="12" s="1"/>
  <c r="AH2475" i="12"/>
  <c r="AH2474" i="12" s="1"/>
  <c r="AH2473" i="12" s="1"/>
  <c r="AH2470" i="12"/>
  <c r="AH2469" i="12" s="1"/>
  <c r="AH2468" i="12" s="1"/>
  <c r="AH2467" i="12" s="1"/>
  <c r="AH2464" i="12"/>
  <c r="AH2463" i="12" s="1"/>
  <c r="AH2461" i="12"/>
  <c r="AH2460" i="12" s="1"/>
  <c r="AH2458" i="12"/>
  <c r="AH2457" i="12" s="1"/>
  <c r="AH2454" i="12"/>
  <c r="AH2453" i="12" s="1"/>
  <c r="AH2452" i="12" s="1"/>
  <c r="AH2449" i="12"/>
  <c r="AH2448" i="12" s="1"/>
  <c r="AH2447" i="12" s="1"/>
  <c r="AH2446" i="12" s="1"/>
  <c r="AH2443" i="12"/>
  <c r="AH2442" i="12" s="1"/>
  <c r="AH2440" i="12"/>
  <c r="AH2439" i="12" s="1"/>
  <c r="AH2437" i="12"/>
  <c r="AH2436" i="12" s="1"/>
  <c r="AH2433" i="12"/>
  <c r="AH2432" i="12" s="1"/>
  <c r="AH2431" i="12" s="1"/>
  <c r="AH2428" i="12"/>
  <c r="AH2427" i="12" s="1"/>
  <c r="AH2426" i="12" s="1"/>
  <c r="AH2425" i="12" s="1"/>
  <c r="AH2422" i="12"/>
  <c r="AH2421" i="12" s="1"/>
  <c r="AH2419" i="12"/>
  <c r="AH2418" i="12" s="1"/>
  <c r="AH2416" i="12"/>
  <c r="AH2415" i="12" s="1"/>
  <c r="AH2412" i="12"/>
  <c r="AH2411" i="12" s="1"/>
  <c r="AH2410" i="12" s="1"/>
  <c r="AH2407" i="12"/>
  <c r="AH2406" i="12" s="1"/>
  <c r="AH2405" i="12" s="1"/>
  <c r="AH2403" i="12"/>
  <c r="AH2402" i="12" s="1"/>
  <c r="AH2401" i="12" s="1"/>
  <c r="AH2397" i="12"/>
  <c r="AH2396" i="12" s="1"/>
  <c r="AH2394" i="12"/>
  <c r="AH2393" i="12" s="1"/>
  <c r="AH2390" i="12"/>
  <c r="AH2389" i="12" s="1"/>
  <c r="AH2388" i="12" s="1"/>
  <c r="AH2386" i="12"/>
  <c r="AH2385" i="12" s="1"/>
  <c r="AH2384" i="12" s="1"/>
  <c r="AH2382" i="12"/>
  <c r="AH2381" i="12" s="1"/>
  <c r="AH2380" i="12" s="1"/>
  <c r="AH2378" i="12"/>
  <c r="AH2377" i="12" s="1"/>
  <c r="AH2376" i="12" s="1"/>
  <c r="AH2374" i="12"/>
  <c r="AH2373" i="12" s="1"/>
  <c r="AH2371" i="12"/>
  <c r="AH2370" i="12" s="1"/>
  <c r="AH2368" i="12"/>
  <c r="AH2367" i="12" s="1"/>
  <c r="AH2364" i="12"/>
  <c r="AH2363" i="12" s="1"/>
  <c r="AH2362" i="12" s="1"/>
  <c r="AH2360" i="12"/>
  <c r="AH2359" i="12" s="1"/>
  <c r="AH2358" i="12" s="1"/>
  <c r="AH2356" i="12"/>
  <c r="AH2355" i="12" s="1"/>
  <c r="AH2353" i="12"/>
  <c r="AH2352" i="12" s="1"/>
  <c r="AH2349" i="12"/>
  <c r="AH2348" i="12" s="1"/>
  <c r="AH2347" i="12" s="1"/>
  <c r="AH2345" i="12"/>
  <c r="AH2344" i="12" s="1"/>
  <c r="AH2343" i="12" s="1"/>
  <c r="AH2341" i="12"/>
  <c r="AH2340" i="12" s="1"/>
  <c r="AH2339" i="12" s="1"/>
  <c r="AH2337" i="12"/>
  <c r="AH2336" i="12" s="1"/>
  <c r="AH2334" i="12"/>
  <c r="AH2332" i="12"/>
  <c r="AH2328" i="12"/>
  <c r="AH2327" i="12" s="1"/>
  <c r="AH2326" i="12" s="1"/>
  <c r="AH2324" i="12"/>
  <c r="AH2323" i="12" s="1"/>
  <c r="AH2322" i="12" s="1"/>
  <c r="AH2320" i="12"/>
  <c r="AH2319" i="12" s="1"/>
  <c r="AH2318" i="12" s="1"/>
  <c r="AH2316" i="12"/>
  <c r="AH2315" i="12" s="1"/>
  <c r="AH2314" i="12" s="1"/>
  <c r="AH2312" i="12"/>
  <c r="AH2311" i="12" s="1"/>
  <c r="AH2310" i="12" s="1"/>
  <c r="AH2308" i="12"/>
  <c r="AH2306" i="12"/>
  <c r="AH2302" i="12"/>
  <c r="AH2301" i="12" s="1"/>
  <c r="AH2300" i="12" s="1"/>
  <c r="AH2298" i="12"/>
  <c r="AH2297" i="12" s="1"/>
  <c r="AH2296" i="12" s="1"/>
  <c r="AH2294" i="12"/>
  <c r="AH2293" i="12" s="1"/>
  <c r="AH2291" i="12"/>
  <c r="AH2290" i="12" s="1"/>
  <c r="AH2288" i="12"/>
  <c r="AH2287" i="12" s="1"/>
  <c r="AH2284" i="12"/>
  <c r="AH2283" i="12" s="1"/>
  <c r="AH2281" i="12"/>
  <c r="AH2280" i="12" s="1"/>
  <c r="AH2277" i="12"/>
  <c r="AH2276" i="12" s="1"/>
  <c r="AH2275" i="12" s="1"/>
  <c r="AH2273" i="12"/>
  <c r="AH2272" i="12" s="1"/>
  <c r="AH2271" i="12" s="1"/>
  <c r="AH2269" i="12"/>
  <c r="AH2268" i="12" s="1"/>
  <c r="AH2267" i="12" s="1"/>
  <c r="AH2265" i="12"/>
  <c r="AH2264" i="12" s="1"/>
  <c r="AH2263" i="12" s="1"/>
  <c r="AH2261" i="12"/>
  <c r="AH2260" i="12" s="1"/>
  <c r="AH2259" i="12" s="1"/>
  <c r="AH2257" i="12"/>
  <c r="AH2256" i="12" s="1"/>
  <c r="AH2255" i="12" s="1"/>
  <c r="AH2253" i="12"/>
  <c r="AH2252" i="12" s="1"/>
  <c r="AH2251" i="12" s="1"/>
  <c r="AH2247" i="12"/>
  <c r="AH2246" i="12" s="1"/>
  <c r="AH2240" i="12"/>
  <c r="AH2239" i="12" s="1"/>
  <c r="AH2236" i="12"/>
  <c r="AH2235" i="12" s="1"/>
  <c r="AH2234" i="12" s="1"/>
  <c r="AH2232" i="12"/>
  <c r="AH2231" i="12" s="1"/>
  <c r="AH2230" i="12" s="1"/>
  <c r="AH2224" i="12"/>
  <c r="AH2223" i="12" s="1"/>
  <c r="AH2221" i="12"/>
  <c r="AH2220" i="12" s="1"/>
  <c r="AH2218" i="12"/>
  <c r="AH2217" i="12" s="1"/>
  <c r="AH2213" i="12"/>
  <c r="AH2212" i="12" s="1"/>
  <c r="AH2211" i="12" s="1"/>
  <c r="AH2209" i="12"/>
  <c r="AH2208" i="12" s="1"/>
  <c r="AH2207" i="12" s="1"/>
  <c r="AH2204" i="12"/>
  <c r="AH2203" i="12" s="1"/>
  <c r="AH2202" i="12" s="1"/>
  <c r="AH2200" i="12"/>
  <c r="AH2199" i="12" s="1"/>
  <c r="AH2197" i="12"/>
  <c r="AH2196" i="12" s="1"/>
  <c r="AH2193" i="12"/>
  <c r="AH2192" i="12" s="1"/>
  <c r="AH2190" i="12"/>
  <c r="AH2189" i="12" s="1"/>
  <c r="AH2187" i="12"/>
  <c r="AH2186" i="12" s="1"/>
  <c r="AH2182" i="12"/>
  <c r="AH2181" i="12" s="1"/>
  <c r="AH2179" i="12"/>
  <c r="AH2178" i="12" s="1"/>
  <c r="AH2168" i="12"/>
  <c r="AH2161" i="12"/>
  <c r="AH2151" i="12"/>
  <c r="AH2150" i="12" s="1"/>
  <c r="AH2144" i="12"/>
  <c r="AH2143" i="12" s="1"/>
  <c r="AH2138" i="12"/>
  <c r="AH2137" i="12" s="1"/>
  <c r="AH2132" i="12"/>
  <c r="AH2131" i="12" s="1"/>
  <c r="AH2130" i="12" s="1"/>
  <c r="AH2128" i="12"/>
  <c r="AH2127" i="12" s="1"/>
  <c r="AH2126" i="12" s="1"/>
  <c r="AH2122" i="12"/>
  <c r="AH2121" i="12" s="1"/>
  <c r="AH2120" i="12" s="1"/>
  <c r="AH2118" i="12"/>
  <c r="AH2117" i="12" s="1"/>
  <c r="AH2116" i="12" s="1"/>
  <c r="AH2114" i="12"/>
  <c r="AH2113" i="12" s="1"/>
  <c r="AH2111" i="12"/>
  <c r="AH2110" i="12" s="1"/>
  <c r="AH2104" i="12"/>
  <c r="AH2103" i="12" s="1"/>
  <c r="AH2102" i="12" s="1"/>
  <c r="AH2100" i="12"/>
  <c r="AH2099" i="12" s="1"/>
  <c r="AH2098" i="12" s="1"/>
  <c r="AH2094" i="12"/>
  <c r="AH2093" i="12" s="1"/>
  <c r="AH2092" i="12" s="1"/>
  <c r="AH2091" i="12" s="1"/>
  <c r="AH2089" i="12"/>
  <c r="AH2088" i="12" s="1"/>
  <c r="AH2087" i="12" s="1"/>
  <c r="AH2085" i="12"/>
  <c r="AH2084" i="12" s="1"/>
  <c r="AH2083" i="12" s="1"/>
  <c r="AH2080" i="12"/>
  <c r="AH2079" i="12" s="1"/>
  <c r="AH2078" i="12" s="1"/>
  <c r="AH2076" i="12"/>
  <c r="AH2075" i="12" s="1"/>
  <c r="AH2073" i="12"/>
  <c r="AH2072" i="12" s="1"/>
  <c r="AH2069" i="12"/>
  <c r="AH2068" i="12" s="1"/>
  <c r="AH2067" i="12" s="1"/>
  <c r="AH2064" i="12"/>
  <c r="AH2063" i="12" s="1"/>
  <c r="AH2062" i="12" s="1"/>
  <c r="AH2061" i="12" s="1"/>
  <c r="AH2059" i="12"/>
  <c r="AH2058" i="12" s="1"/>
  <c r="AH2056" i="12"/>
  <c r="AH2055" i="12" s="1"/>
  <c r="AH2053" i="12"/>
  <c r="AH2052" i="12" s="1"/>
  <c r="AH2046" i="12"/>
  <c r="AH2045" i="12" s="1"/>
  <c r="AH2044" i="12" s="1"/>
  <c r="AH2043" i="12" s="1"/>
  <c r="AH2041" i="12"/>
  <c r="AH2040" i="12" s="1"/>
  <c r="AH2039" i="12" s="1"/>
  <c r="AH2038" i="12" s="1"/>
  <c r="AH2031" i="12"/>
  <c r="AH2030" i="12" s="1"/>
  <c r="AH2029" i="12" s="1"/>
  <c r="AH2024" i="12" s="1"/>
  <c r="AH2022" i="12"/>
  <c r="AH2021" i="12" s="1"/>
  <c r="AH2020" i="12" s="1"/>
  <c r="AH2019" i="12" s="1"/>
  <c r="AH2016" i="12"/>
  <c r="AH2015" i="12" s="1"/>
  <c r="AH2014" i="12" s="1"/>
  <c r="AH2012" i="12"/>
  <c r="AH2011" i="12" s="1"/>
  <c r="AH2010" i="12" s="1"/>
  <c r="AH2008" i="12"/>
  <c r="AH2007" i="12" s="1"/>
  <c r="AH2006" i="12" s="1"/>
  <c r="AH2004" i="12"/>
  <c r="AH2003" i="12" s="1"/>
  <c r="AH2001" i="12"/>
  <c r="AH2000" i="12" s="1"/>
  <c r="AH1998" i="12"/>
  <c r="AH1997" i="12" s="1"/>
  <c r="AH1992" i="12"/>
  <c r="AH1991" i="12" s="1"/>
  <c r="AH1990" i="12" s="1"/>
  <c r="AH1989" i="12" s="1"/>
  <c r="AH1986" i="12"/>
  <c r="AH1985" i="12" s="1"/>
  <c r="AH1984" i="12" s="1"/>
  <c r="AH1983" i="12" s="1"/>
  <c r="AH1981" i="12"/>
  <c r="AH1980" i="12" s="1"/>
  <c r="AH1979" i="12" s="1"/>
  <c r="AH1978" i="12" s="1"/>
  <c r="AH1976" i="12"/>
  <c r="AH1975" i="12" s="1"/>
  <c r="AH1974" i="12" s="1"/>
  <c r="AH1972" i="12"/>
  <c r="AH1971" i="12" s="1"/>
  <c r="AH1970" i="12" s="1"/>
  <c r="AH1966" i="12"/>
  <c r="AH1965" i="12" s="1"/>
  <c r="AH1964" i="12" s="1"/>
  <c r="AH1963" i="12" s="1"/>
  <c r="AH1961" i="12"/>
  <c r="AH1960" i="12" s="1"/>
  <c r="AH1959" i="12" s="1"/>
  <c r="AH1958" i="12" s="1"/>
  <c r="AH1950" i="12"/>
  <c r="AH1949" i="12" s="1"/>
  <c r="AH1948" i="12" s="1"/>
  <c r="AH1947" i="12" s="1"/>
  <c r="AH1945" i="12"/>
  <c r="AH1944" i="12" s="1"/>
  <c r="AH1943" i="12" s="1"/>
  <c r="AH1942" i="12" s="1"/>
  <c r="AH1940" i="12"/>
  <c r="AH1939" i="12" s="1"/>
  <c r="AH1938" i="12" s="1"/>
  <c r="AH1936" i="12"/>
  <c r="AH1935" i="12" s="1"/>
  <c r="AH1934" i="12" s="1"/>
  <c r="AH1931" i="12"/>
  <c r="AH1930" i="12" s="1"/>
  <c r="AH1929" i="12" s="1"/>
  <c r="AH1927" i="12"/>
  <c r="AH1926" i="12" s="1"/>
  <c r="AH1925" i="12" s="1"/>
  <c r="AH1922" i="12"/>
  <c r="AH1921" i="12" s="1"/>
  <c r="AH1920" i="12" s="1"/>
  <c r="AH1919" i="12" s="1"/>
  <c r="AH1917" i="12"/>
  <c r="AH1916" i="12" s="1"/>
  <c r="AH1915" i="12" s="1"/>
  <c r="AH1913" i="12"/>
  <c r="AH1912" i="12" s="1"/>
  <c r="AH1911" i="12" s="1"/>
  <c r="AH1909" i="12"/>
  <c r="AH1908" i="12" s="1"/>
  <c r="AH1907" i="12" s="1"/>
  <c r="AH1905" i="12"/>
  <c r="AH1904" i="12" s="1"/>
  <c r="AH1903" i="12" s="1"/>
  <c r="AH1901" i="12"/>
  <c r="AH1900" i="12" s="1"/>
  <c r="AH1899" i="12" s="1"/>
  <c r="AH1897" i="12"/>
  <c r="AH1896" i="12" s="1"/>
  <c r="AH1895" i="12" s="1"/>
  <c r="AH1893" i="12"/>
  <c r="AH1892" i="12" s="1"/>
  <c r="AH1891" i="12" s="1"/>
  <c r="AH1889" i="12"/>
  <c r="AH1888" i="12" s="1"/>
  <c r="AH1887" i="12" s="1"/>
  <c r="AH1885" i="12"/>
  <c r="AH1884" i="12" s="1"/>
  <c r="AH1883" i="12" s="1"/>
  <c r="AH1881" i="12"/>
  <c r="AH1880" i="12" s="1"/>
  <c r="AH1879" i="12" s="1"/>
  <c r="AH1877" i="12"/>
  <c r="AH1876" i="12" s="1"/>
  <c r="AH1875" i="12" s="1"/>
  <c r="AH1873" i="12"/>
  <c r="AH1872" i="12" s="1"/>
  <c r="AH1871" i="12" s="1"/>
  <c r="AH1869" i="12"/>
  <c r="AH1868" i="12" s="1"/>
  <c r="AH1867" i="12" s="1"/>
  <c r="AH1862" i="12"/>
  <c r="AH1861" i="12" s="1"/>
  <c r="AH1860" i="12" s="1"/>
  <c r="AH1858" i="12"/>
  <c r="AH1857" i="12" s="1"/>
  <c r="AH1855" i="12"/>
  <c r="AH1854" i="12" s="1"/>
  <c r="AH1852" i="12"/>
  <c r="AH1851" i="12" s="1"/>
  <c r="AH1846" i="12"/>
  <c r="AH1845" i="12" s="1"/>
  <c r="AH1843" i="12"/>
  <c r="AH1842" i="12" s="1"/>
  <c r="AH1839" i="12"/>
  <c r="AH1838" i="12" s="1"/>
  <c r="AH1837" i="12" s="1"/>
  <c r="AH1832" i="12"/>
  <c r="AH1831" i="12" s="1"/>
  <c r="AH1830" i="12" s="1"/>
  <c r="AH1828" i="12"/>
  <c r="AH1827" i="12" s="1"/>
  <c r="AH1826" i="12" s="1"/>
  <c r="AH1824" i="12"/>
  <c r="AH1823" i="12" s="1"/>
  <c r="AH1822" i="12" s="1"/>
  <c r="AH1820" i="12"/>
  <c r="AH1819" i="12" s="1"/>
  <c r="AH1818" i="12" s="1"/>
  <c r="AH1816" i="12"/>
  <c r="AH1815" i="12" s="1"/>
  <c r="AH1814" i="12" s="1"/>
  <c r="AH1811" i="12"/>
  <c r="AH1810" i="12" s="1"/>
  <c r="AH1809" i="12" s="1"/>
  <c r="AH1807" i="12"/>
  <c r="AH1806" i="12" s="1"/>
  <c r="AH1805" i="12" s="1"/>
  <c r="AH1803" i="12"/>
  <c r="AH1802" i="12" s="1"/>
  <c r="AH1801" i="12" s="1"/>
  <c r="AH1798" i="12"/>
  <c r="AH1797" i="12" s="1"/>
  <c r="AH1795" i="12"/>
  <c r="AH1794" i="12" s="1"/>
  <c r="AH1790" i="12"/>
  <c r="AH1789" i="12" s="1"/>
  <c r="AH1787" i="12"/>
  <c r="AH1786" i="12" s="1"/>
  <c r="AH1783" i="12"/>
  <c r="AH1782" i="12" s="1"/>
  <c r="AH1780" i="12"/>
  <c r="AH1779" i="12" s="1"/>
  <c r="AH1777" i="12"/>
  <c r="AH1776" i="12" s="1"/>
  <c r="AH1771" i="12"/>
  <c r="AH1770" i="12" s="1"/>
  <c r="AH1768" i="12"/>
  <c r="AH1767" i="12" s="1"/>
  <c r="AH1764" i="12"/>
  <c r="AH1763" i="12" s="1"/>
  <c r="AH1762" i="12" s="1"/>
  <c r="AH1760" i="12"/>
  <c r="AH1759" i="12" s="1"/>
  <c r="AH1758" i="12" s="1"/>
  <c r="AH1756" i="12"/>
  <c r="AH1755" i="12" s="1"/>
  <c r="AH1754" i="12" s="1"/>
  <c r="AH1752" i="12"/>
  <c r="AH1751" i="12" s="1"/>
  <c r="AH1750" i="12" s="1"/>
  <c r="AH1741" i="12"/>
  <c r="AH1740" i="12" s="1"/>
  <c r="AH1739" i="12" s="1"/>
  <c r="AH1736" i="12"/>
  <c r="AH1735" i="12" s="1"/>
  <c r="AH1734" i="12" s="1"/>
  <c r="AH1732" i="12"/>
  <c r="AH1731" i="12" s="1"/>
  <c r="AH1729" i="12"/>
  <c r="AH1728" i="12" s="1"/>
  <c r="AH1726" i="12"/>
  <c r="AH1725" i="12" s="1"/>
  <c r="AH1721" i="12"/>
  <c r="AH1720" i="12" s="1"/>
  <c r="AH1719" i="12" s="1"/>
  <c r="AH1718" i="12" s="1"/>
  <c r="AH1710" i="12"/>
  <c r="AH1709" i="12" s="1"/>
  <c r="AH1708" i="12" s="1"/>
  <c r="AH1707" i="12" s="1"/>
  <c r="AH1705" i="12"/>
  <c r="AH1704" i="12" s="1"/>
  <c r="AH1703" i="12" s="1"/>
  <c r="AH1702" i="12" s="1"/>
  <c r="AH1700" i="12"/>
  <c r="AH1699" i="12" s="1"/>
  <c r="AH1698" i="12" s="1"/>
  <c r="AH1697" i="12" s="1"/>
  <c r="AH1695" i="12"/>
  <c r="AH1694" i="12" s="1"/>
  <c r="AH1693" i="12" s="1"/>
  <c r="AH1692" i="12" s="1"/>
  <c r="AH1690" i="12"/>
  <c r="AH1689" i="12" s="1"/>
  <c r="AH1688" i="12" s="1"/>
  <c r="AH1686" i="12"/>
  <c r="AH1685" i="12" s="1"/>
  <c r="AH1684" i="12" s="1"/>
  <c r="AH1679" i="12"/>
  <c r="AH1678" i="12" s="1"/>
  <c r="AH1677" i="12" s="1"/>
  <c r="AH1675" i="12"/>
  <c r="AH1674" i="12" s="1"/>
  <c r="AH1673" i="12" s="1"/>
  <c r="AH1671" i="12"/>
  <c r="AH1670" i="12" s="1"/>
  <c r="AH1669" i="12" s="1"/>
  <c r="AH1667" i="12"/>
  <c r="AH1666" i="12" s="1"/>
  <c r="AH1665" i="12" s="1"/>
  <c r="AH1662" i="12"/>
  <c r="AH1661" i="12" s="1"/>
  <c r="AH1660" i="12" s="1"/>
  <c r="AH1659" i="12" s="1"/>
  <c r="AH1652" i="12"/>
  <c r="AH1651" i="12" s="1"/>
  <c r="AH1650" i="12" s="1"/>
  <c r="AH1645" i="12" s="1"/>
  <c r="AH1641" i="12"/>
  <c r="AH1640" i="12" s="1"/>
  <c r="AH1639" i="12" s="1"/>
  <c r="AH1637" i="12"/>
  <c r="AH1636" i="12" s="1"/>
  <c r="AH1635" i="12" s="1"/>
  <c r="AH1632" i="12"/>
  <c r="AH1631" i="12" s="1"/>
  <c r="AH1630" i="12" s="1"/>
  <c r="AH1628" i="12"/>
  <c r="AH1627" i="12" s="1"/>
  <c r="AH1626" i="12" s="1"/>
  <c r="AH1623" i="12"/>
  <c r="AH1622" i="12" s="1"/>
  <c r="AH1621" i="12" s="1"/>
  <c r="AH1619" i="12"/>
  <c r="AH1618" i="12" s="1"/>
  <c r="AH1617" i="12" s="1"/>
  <c r="AH1614" i="12"/>
  <c r="AH1613" i="12" s="1"/>
  <c r="AH1611" i="12"/>
  <c r="AH1610" i="12" s="1"/>
  <c r="AH1608" i="12"/>
  <c r="AH1607" i="12" s="1"/>
  <c r="AH1603" i="12"/>
  <c r="AH1602" i="12" s="1"/>
  <c r="AH1601" i="12" s="1"/>
  <c r="AH1599" i="12"/>
  <c r="AH1598" i="12" s="1"/>
  <c r="AH1597" i="12" s="1"/>
  <c r="AH1595" i="12"/>
  <c r="AH1594" i="12" s="1"/>
  <c r="AH1593" i="12" s="1"/>
  <c r="AH1591" i="12"/>
  <c r="AH1590" i="12" s="1"/>
  <c r="AH1589" i="12" s="1"/>
  <c r="AH1587" i="12"/>
  <c r="AH1586" i="12" s="1"/>
  <c r="AH1585" i="12" s="1"/>
  <c r="AH1583" i="12"/>
  <c r="AH1582" i="12" s="1"/>
  <c r="AH1581" i="12" s="1"/>
  <c r="AH1579" i="12"/>
  <c r="AH1578" i="12" s="1"/>
  <c r="AH1577" i="12" s="1"/>
  <c r="AH1575" i="12"/>
  <c r="AH1574" i="12" s="1"/>
  <c r="AH1573" i="12" s="1"/>
  <c r="AH1571" i="12"/>
  <c r="AH1570" i="12" s="1"/>
  <c r="AH1569" i="12" s="1"/>
  <c r="AH1567" i="12"/>
  <c r="AH1566" i="12" s="1"/>
  <c r="AH1565" i="12" s="1"/>
  <c r="AH1561" i="12"/>
  <c r="AH1560" i="12" s="1"/>
  <c r="AH1558" i="12"/>
  <c r="AH1557" i="12" s="1"/>
  <c r="AH1553" i="12"/>
  <c r="AH1552" i="12" s="1"/>
  <c r="AH1551" i="12" s="1"/>
  <c r="AH1550" i="12" s="1"/>
  <c r="AH1548" i="12"/>
  <c r="AH1547" i="12" s="1"/>
  <c r="AH1546" i="12" s="1"/>
  <c r="AH1545" i="12" s="1"/>
  <c r="AH1543" i="12"/>
  <c r="AH1542" i="12" s="1"/>
  <c r="AH1540" i="12"/>
  <c r="AH1539" i="12" s="1"/>
  <c r="AH1537" i="12"/>
  <c r="AH1536" i="12" s="1"/>
  <c r="AH1532" i="12"/>
  <c r="AH1531" i="12" s="1"/>
  <c r="AH1530" i="12" s="1"/>
  <c r="AH1528" i="12"/>
  <c r="AH1527" i="12" s="1"/>
  <c r="AH1526" i="12" s="1"/>
  <c r="AH1524" i="12"/>
  <c r="AH1523" i="12" s="1"/>
  <c r="AH1522" i="12" s="1"/>
  <c r="AH1517" i="12"/>
  <c r="AH1516" i="12" s="1"/>
  <c r="AH1515" i="12" s="1"/>
  <c r="AH1513" i="12"/>
  <c r="AH1512" i="12" s="1"/>
  <c r="AH1511" i="12" s="1"/>
  <c r="AH1508" i="12"/>
  <c r="AH1507" i="12" s="1"/>
  <c r="AH1506" i="12" s="1"/>
  <c r="AH1504" i="12"/>
  <c r="AH1503" i="12" s="1"/>
  <c r="AH1502" i="12" s="1"/>
  <c r="AH1500" i="12"/>
  <c r="AH1499" i="12" s="1"/>
  <c r="AH1498" i="12" s="1"/>
  <c r="AH1496" i="12"/>
  <c r="AH1495" i="12" s="1"/>
  <c r="AH1494" i="12" s="1"/>
  <c r="AH1490" i="12"/>
  <c r="AH1489" i="12" s="1"/>
  <c r="AH1488" i="12" s="1"/>
  <c r="AH1486" i="12"/>
  <c r="AH1485" i="12" s="1"/>
  <c r="AH1484" i="12" s="1"/>
  <c r="AH1482" i="12"/>
  <c r="AH1481" i="12" s="1"/>
  <c r="AH1480" i="12" s="1"/>
  <c r="AH1478" i="12"/>
  <c r="AH1477" i="12" s="1"/>
  <c r="AH1476" i="12" s="1"/>
  <c r="AH1474" i="12"/>
  <c r="AH1473" i="12" s="1"/>
  <c r="AH1472" i="12" s="1"/>
  <c r="AH1470" i="12"/>
  <c r="AH1469" i="12" s="1"/>
  <c r="AH1468" i="12" s="1"/>
  <c r="AH1466" i="12"/>
  <c r="AH1465" i="12" s="1"/>
  <c r="AH1464" i="12" s="1"/>
  <c r="AH1462" i="12"/>
  <c r="AH1461" i="12" s="1"/>
  <c r="AH1460" i="12" s="1"/>
  <c r="AH1458" i="12"/>
  <c r="AH1457" i="12" s="1"/>
  <c r="AH1456" i="12" s="1"/>
  <c r="AH1454" i="12"/>
  <c r="AH1453" i="12" s="1"/>
  <c r="AH1452" i="12" s="1"/>
  <c r="AH1450" i="12"/>
  <c r="AH1449" i="12" s="1"/>
  <c r="AH1448" i="12" s="1"/>
  <c r="AH1446" i="12"/>
  <c r="AH1445" i="12" s="1"/>
  <c r="AH1444" i="12" s="1"/>
  <c r="AH1442" i="12"/>
  <c r="AH1441" i="12" s="1"/>
  <c r="AH1440" i="12" s="1"/>
  <c r="AH1438" i="12"/>
  <c r="AH1437" i="12" s="1"/>
  <c r="AH1436" i="12" s="1"/>
  <c r="AH1434" i="12"/>
  <c r="AH1433" i="12" s="1"/>
  <c r="AH1432" i="12" s="1"/>
  <c r="AH1429" i="12"/>
  <c r="AH1428" i="12" s="1"/>
  <c r="AH1427" i="12" s="1"/>
  <c r="AH1425" i="12"/>
  <c r="AH1424" i="12" s="1"/>
  <c r="AH1423" i="12" s="1"/>
  <c r="AH1421" i="12"/>
  <c r="AH1420" i="12" s="1"/>
  <c r="AH1419" i="12" s="1"/>
  <c r="AH1417" i="12"/>
  <c r="AH1416" i="12" s="1"/>
  <c r="AH1414" i="12"/>
  <c r="AH1413" i="12" s="1"/>
  <c r="AH1408" i="12"/>
  <c r="AH1407" i="12" s="1"/>
  <c r="AH1405" i="12"/>
  <c r="AH1404" i="12" s="1"/>
  <c r="AH1402" i="12"/>
  <c r="AH1401" i="12" s="1"/>
  <c r="AH1396" i="12"/>
  <c r="AH1395" i="12" s="1"/>
  <c r="AH1394" i="12" s="1"/>
  <c r="AH1393" i="12" s="1"/>
  <c r="AH1391" i="12"/>
  <c r="AH1390" i="12" s="1"/>
  <c r="AH1389" i="12" s="1"/>
  <c r="AH1383" i="12"/>
  <c r="AH1382" i="12" s="1"/>
  <c r="AH1381" i="12" s="1"/>
  <c r="AH1379" i="12"/>
  <c r="AH1378" i="12" s="1"/>
  <c r="AH1377" i="12" s="1"/>
  <c r="AH1375" i="12"/>
  <c r="AH1374" i="12" s="1"/>
  <c r="AH1373" i="12" s="1"/>
  <c r="AH1371" i="12"/>
  <c r="AH1370" i="12" s="1"/>
  <c r="AH1369" i="12" s="1"/>
  <c r="AH1367" i="12"/>
  <c r="AH1366" i="12" s="1"/>
  <c r="AH1365" i="12" s="1"/>
  <c r="AH1363" i="12"/>
  <c r="AH1362" i="12" s="1"/>
  <c r="AH1361" i="12" s="1"/>
  <c r="AH1359" i="12"/>
  <c r="AH1358" i="12" s="1"/>
  <c r="AH1357" i="12" s="1"/>
  <c r="AH1355" i="12"/>
  <c r="AH1354" i="12" s="1"/>
  <c r="AH1353" i="12" s="1"/>
  <c r="AH1343" i="12"/>
  <c r="AH1342" i="12" s="1"/>
  <c r="AH1341" i="12" s="1"/>
  <c r="AH1339" i="12"/>
  <c r="AH1338" i="12" s="1"/>
  <c r="AH1337" i="12" s="1"/>
  <c r="AH1335" i="12"/>
  <c r="AH1334" i="12" s="1"/>
  <c r="AH1333" i="12" s="1"/>
  <c r="AH1331" i="12"/>
  <c r="AH1330" i="12" s="1"/>
  <c r="AH1329" i="12" s="1"/>
  <c r="AH1327" i="12"/>
  <c r="AH1326" i="12" s="1"/>
  <c r="AH1325" i="12" s="1"/>
  <c r="AH1323" i="12"/>
  <c r="AH1322" i="12" s="1"/>
  <c r="AH1321" i="12" s="1"/>
  <c r="AH1319" i="12"/>
  <c r="AH1318" i="12" s="1"/>
  <c r="AH1317" i="12" s="1"/>
  <c r="AH1315" i="12"/>
  <c r="AH1314" i="12" s="1"/>
  <c r="AH1313" i="12" s="1"/>
  <c r="AH1311" i="12"/>
  <c r="AH1310" i="12" s="1"/>
  <c r="AH1309" i="12" s="1"/>
  <c r="AH1307" i="12"/>
  <c r="AH1306" i="12" s="1"/>
  <c r="AH1305" i="12" s="1"/>
  <c r="AH1303" i="12"/>
  <c r="AH1302" i="12" s="1"/>
  <c r="AH1301" i="12" s="1"/>
  <c r="AH1299" i="12"/>
  <c r="AH1298" i="12" s="1"/>
  <c r="AH1297" i="12" s="1"/>
  <c r="AH1295" i="12"/>
  <c r="AH1294" i="12" s="1"/>
  <c r="AH1293" i="12" s="1"/>
  <c r="AH1291" i="12"/>
  <c r="AH1290" i="12" s="1"/>
  <c r="AH1289" i="12" s="1"/>
  <c r="AH1287" i="12"/>
  <c r="AH1286" i="12" s="1"/>
  <c r="AH1285" i="12" s="1"/>
  <c r="AH1283" i="12"/>
  <c r="AH1282" i="12" s="1"/>
  <c r="AH1281" i="12" s="1"/>
  <c r="AH1279" i="12"/>
  <c r="AH1278" i="12" s="1"/>
  <c r="AH1277" i="12" s="1"/>
  <c r="AH1275" i="12"/>
  <c r="AH1274" i="12" s="1"/>
  <c r="AH1273" i="12" s="1"/>
  <c r="AH1271" i="12"/>
  <c r="AH1270" i="12" s="1"/>
  <c r="AH1269" i="12" s="1"/>
  <c r="AH1262" i="12"/>
  <c r="AH1261" i="12" s="1"/>
  <c r="AH1257" i="12"/>
  <c r="AH1256" i="12" s="1"/>
  <c r="AH1255" i="12" s="1"/>
  <c r="AH1253" i="12"/>
  <c r="AH1252" i="12" s="1"/>
  <c r="AH1251" i="12" s="1"/>
  <c r="AH1249" i="12"/>
  <c r="AH1248" i="12" s="1"/>
  <c r="AH1247" i="12" s="1"/>
  <c r="AH1245" i="12"/>
  <c r="AH1244" i="12" s="1"/>
  <c r="AH1243" i="12" s="1"/>
  <c r="AH1241" i="12"/>
  <c r="AH1240" i="12" s="1"/>
  <c r="AH1239" i="12" s="1"/>
  <c r="AH1236" i="12"/>
  <c r="AH1235" i="12" s="1"/>
  <c r="AH1234" i="12" s="1"/>
  <c r="AH1232" i="12"/>
  <c r="AH1231" i="12" s="1"/>
  <c r="AH1230" i="12" s="1"/>
  <c r="AH1227" i="12"/>
  <c r="AH1226" i="12" s="1"/>
  <c r="AH1225" i="12" s="1"/>
  <c r="AH1223" i="12"/>
  <c r="AH1222" i="12" s="1"/>
  <c r="AH1221" i="12" s="1"/>
  <c r="AH1219" i="12"/>
  <c r="AH1218" i="12" s="1"/>
  <c r="AH1217" i="12" s="1"/>
  <c r="AH1215" i="12"/>
  <c r="AH1214" i="12" s="1"/>
  <c r="AH1213" i="12" s="1"/>
  <c r="AH1211" i="12"/>
  <c r="AH1210" i="12" s="1"/>
  <c r="AH1209" i="12" s="1"/>
  <c r="AH1207" i="12"/>
  <c r="AH1206" i="12" s="1"/>
  <c r="AH1205" i="12" s="1"/>
  <c r="AH1200" i="12"/>
  <c r="AH1199" i="12" s="1"/>
  <c r="AH1198" i="12" s="1"/>
  <c r="AH1196" i="12"/>
  <c r="AH1195" i="12" s="1"/>
  <c r="AH1194" i="12" s="1"/>
  <c r="AH1191" i="12"/>
  <c r="AH1190" i="12" s="1"/>
  <c r="AH1189" i="12" s="1"/>
  <c r="AH1187" i="12"/>
  <c r="AH1186" i="12" s="1"/>
  <c r="AH1185" i="12" s="1"/>
  <c r="AH1183" i="12"/>
  <c r="AH1182" i="12" s="1"/>
  <c r="AH1181" i="12" s="1"/>
  <c r="AH1178" i="12"/>
  <c r="AH1177" i="12" s="1"/>
  <c r="AH1176" i="12" s="1"/>
  <c r="AH1175" i="12" s="1"/>
  <c r="AH1172" i="12"/>
  <c r="AH1171" i="12" s="1"/>
  <c r="AH1170" i="12" s="1"/>
  <c r="AH1168" i="12"/>
  <c r="AH1167" i="12" s="1"/>
  <c r="AH1165" i="12"/>
  <c r="AH1164" i="12" s="1"/>
  <c r="AH1162" i="12"/>
  <c r="AH1161" i="12" s="1"/>
  <c r="AH1156" i="12"/>
  <c r="AH1155" i="12" s="1"/>
  <c r="AH1153" i="12"/>
  <c r="AH1152" i="12" s="1"/>
  <c r="AH1148" i="12"/>
  <c r="AH1147" i="12" s="1"/>
  <c r="AH1146" i="12" s="1"/>
  <c r="AH1145" i="12" s="1"/>
  <c r="AH1140" i="12"/>
  <c r="AH1139" i="12" s="1"/>
  <c r="AH1138" i="12" s="1"/>
  <c r="AH1137" i="12" s="1"/>
  <c r="AH1133" i="12"/>
  <c r="AH1131" i="12"/>
  <c r="AH1125" i="12"/>
  <c r="AH1123" i="12"/>
  <c r="AH1120" i="12"/>
  <c r="AH1119" i="12" s="1"/>
  <c r="AH1115" i="12"/>
  <c r="AH1114" i="12" s="1"/>
  <c r="AH1113" i="12" s="1"/>
  <c r="AH1112" i="12" s="1"/>
  <c r="AH1109" i="12"/>
  <c r="AH1108" i="12" s="1"/>
  <c r="AH1107" i="12" s="1"/>
  <c r="AH1105" i="12"/>
  <c r="AH1104" i="12" s="1"/>
  <c r="AH1103" i="12" s="1"/>
  <c r="AH1101" i="12"/>
  <c r="AH1100" i="12" s="1"/>
  <c r="AH1099" i="12" s="1"/>
  <c r="AH1097" i="12"/>
  <c r="AH1096" i="12" s="1"/>
  <c r="AH1095" i="12" s="1"/>
  <c r="AH1093" i="12"/>
  <c r="AH1092" i="12" s="1"/>
  <c r="AH1091" i="12" s="1"/>
  <c r="AH1089" i="12"/>
  <c r="AH1088" i="12" s="1"/>
  <c r="AH1087" i="12" s="1"/>
  <c r="AH1085" i="12"/>
  <c r="AH1084" i="12" s="1"/>
  <c r="AH1083" i="12" s="1"/>
  <c r="AH1081" i="12"/>
  <c r="AH1080" i="12" s="1"/>
  <c r="AH1079" i="12" s="1"/>
  <c r="AH1076" i="12"/>
  <c r="AH1075" i="12" s="1"/>
  <c r="AH1074" i="12" s="1"/>
  <c r="AH1072" i="12"/>
  <c r="AH1071" i="12" s="1"/>
  <c r="AH1070" i="12" s="1"/>
  <c r="AH1068" i="12"/>
  <c r="AH1067" i="12" s="1"/>
  <c r="AH1066" i="12" s="1"/>
  <c r="AH1064" i="12"/>
  <c r="AH1063" i="12" s="1"/>
  <c r="AH1062" i="12" s="1"/>
  <c r="AH1060" i="12"/>
  <c r="AH1059" i="12" s="1"/>
  <c r="AH1058" i="12" s="1"/>
  <c r="AH1047" i="12"/>
  <c r="AH1046" i="12" s="1"/>
  <c r="AH1045" i="12" s="1"/>
  <c r="AH1043" i="12"/>
  <c r="AH1042" i="12" s="1"/>
  <c r="AH1041" i="12" s="1"/>
  <c r="AH1039" i="12"/>
  <c r="AH1038" i="12" s="1"/>
  <c r="AH1037" i="12" s="1"/>
  <c r="AH1035" i="12"/>
  <c r="AH1033" i="12"/>
  <c r="AH1029" i="12"/>
  <c r="AH1027" i="12"/>
  <c r="AH1019" i="12"/>
  <c r="AH1018" i="12" s="1"/>
  <c r="AH1017" i="12" s="1"/>
  <c r="AH1015" i="12"/>
  <c r="AH1014" i="12" s="1"/>
  <c r="AH1013" i="12" s="1"/>
  <c r="AH1011" i="12"/>
  <c r="AH1010" i="12" s="1"/>
  <c r="AH1009" i="12" s="1"/>
  <c r="AH1007" i="12"/>
  <c r="AH1006" i="12" s="1"/>
  <c r="AH1005" i="12" s="1"/>
  <c r="AH1003" i="12"/>
  <c r="AH1002" i="12" s="1"/>
  <c r="AH1001" i="12" s="1"/>
  <c r="AH999" i="12"/>
  <c r="AH998" i="12" s="1"/>
  <c r="AH997" i="12" s="1"/>
  <c r="AH995" i="12"/>
  <c r="AH994" i="12" s="1"/>
  <c r="AH993" i="12" s="1"/>
  <c r="AH980" i="12"/>
  <c r="AH979" i="12" s="1"/>
  <c r="AH978" i="12" s="1"/>
  <c r="AH976" i="12"/>
  <c r="AH975" i="12" s="1"/>
  <c r="AH974" i="12" s="1"/>
  <c r="AH972" i="12"/>
  <c r="AH971" i="12" s="1"/>
  <c r="AH970" i="12" s="1"/>
  <c r="AH964" i="12"/>
  <c r="AH963" i="12" s="1"/>
  <c r="AH962" i="12" s="1"/>
  <c r="AH960" i="12"/>
  <c r="AH959" i="12" s="1"/>
  <c r="AH958" i="12" s="1"/>
  <c r="AH956" i="12"/>
  <c r="AH955" i="12" s="1"/>
  <c r="AH954" i="12" s="1"/>
  <c r="AH952" i="12"/>
  <c r="AH951" i="12" s="1"/>
  <c r="AH950" i="12" s="1"/>
  <c r="AH948" i="12"/>
  <c r="AH947" i="12" s="1"/>
  <c r="AH945" i="12"/>
  <c r="AH944" i="12" s="1"/>
  <c r="AH941" i="12"/>
  <c r="AH940" i="12" s="1"/>
  <c r="AH939" i="12" s="1"/>
  <c r="AH937" i="12"/>
  <c r="AH936" i="12" s="1"/>
  <c r="AH935" i="12" s="1"/>
  <c r="AH933" i="12"/>
  <c r="AH932" i="12" s="1"/>
  <c r="AH931" i="12" s="1"/>
  <c r="AH929" i="12"/>
  <c r="AH928" i="12" s="1"/>
  <c r="AH927" i="12" s="1"/>
  <c r="AH922" i="12"/>
  <c r="AH921" i="12" s="1"/>
  <c r="AH920" i="12" s="1"/>
  <c r="AH918" i="12"/>
  <c r="AH917" i="12" s="1"/>
  <c r="AH916" i="12" s="1"/>
  <c r="AH914" i="12"/>
  <c r="AH913" i="12" s="1"/>
  <c r="AH912" i="12" s="1"/>
  <c r="AH910" i="12"/>
  <c r="AH909" i="12" s="1"/>
  <c r="AH907" i="12"/>
  <c r="AH906" i="12" s="1"/>
  <c r="AH901" i="12"/>
  <c r="AH900" i="12" s="1"/>
  <c r="AH898" i="12"/>
  <c r="AH897" i="12" s="1"/>
  <c r="AH893" i="12"/>
  <c r="AH891" i="12"/>
  <c r="AH888" i="12"/>
  <c r="AH887" i="12" s="1"/>
  <c r="AH883" i="12"/>
  <c r="AH882" i="12" s="1"/>
  <c r="AH881" i="12" s="1"/>
  <c r="AH879" i="12"/>
  <c r="AH877" i="12"/>
  <c r="AH873" i="12"/>
  <c r="AH872" i="12" s="1"/>
  <c r="AH871" i="12" s="1"/>
  <c r="AH869" i="12"/>
  <c r="AH868" i="12" s="1"/>
  <c r="AH867" i="12" s="1"/>
  <c r="AH864" i="12"/>
  <c r="AH862" i="12"/>
  <c r="AH857" i="12"/>
  <c r="AH855" i="12"/>
  <c r="AH851" i="12"/>
  <c r="AH850" i="12" s="1"/>
  <c r="AH849" i="12" s="1"/>
  <c r="AH847" i="12"/>
  <c r="AH846" i="12" s="1"/>
  <c r="AH843" i="12"/>
  <c r="AH841" i="12"/>
  <c r="AH838" i="12"/>
  <c r="AH837" i="12" s="1"/>
  <c r="AH835" i="12"/>
  <c r="AH834" i="12" s="1"/>
  <c r="AH828" i="12"/>
  <c r="AH827" i="12" s="1"/>
  <c r="AH825" i="12"/>
  <c r="AH824" i="12" s="1"/>
  <c r="AH821" i="12"/>
  <c r="AH820" i="12" s="1"/>
  <c r="AH819" i="12" s="1"/>
  <c r="AH817" i="12"/>
  <c r="AH816" i="12" s="1"/>
  <c r="AH815" i="12" s="1"/>
  <c r="AH813" i="12"/>
  <c r="AH812" i="12" s="1"/>
  <c r="AH811" i="12" s="1"/>
  <c r="AH809" i="12"/>
  <c r="AH808" i="12" s="1"/>
  <c r="AH805" i="12"/>
  <c r="AH804" i="12" s="1"/>
  <c r="AH802" i="12"/>
  <c r="AH801" i="12" s="1"/>
  <c r="AH799" i="12"/>
  <c r="AH798" i="12" s="1"/>
  <c r="AH793" i="12"/>
  <c r="AH791" i="12"/>
  <c r="AH787" i="12"/>
  <c r="AH786" i="12" s="1"/>
  <c r="AH784" i="12"/>
  <c r="AH783" i="12" s="1"/>
  <c r="AH780" i="12"/>
  <c r="AH777" i="12"/>
  <c r="AH774" i="12"/>
  <c r="AH771" i="12"/>
  <c r="AH770" i="12" s="1"/>
  <c r="AH766" i="12"/>
  <c r="AH764" i="12"/>
  <c r="AH759" i="12"/>
  <c r="AH758" i="12" s="1"/>
  <c r="AH757" i="12" s="1"/>
  <c r="AH755" i="12"/>
  <c r="AH753" i="12"/>
  <c r="AH748" i="12"/>
  <c r="AH747" i="12" s="1"/>
  <c r="AH746" i="12" s="1"/>
  <c r="AH744" i="12"/>
  <c r="AH743" i="12" s="1"/>
  <c r="AH742" i="12" s="1"/>
  <c r="AH740" i="12"/>
  <c r="AH738" i="12"/>
  <c r="AH732" i="12"/>
  <c r="AH731" i="12" s="1"/>
  <c r="AH730" i="12" s="1"/>
  <c r="AH727" i="12"/>
  <c r="AH725" i="12"/>
  <c r="AH722" i="12"/>
  <c r="AH721" i="12" s="1"/>
  <c r="AH719" i="12"/>
  <c r="AH718" i="12" s="1"/>
  <c r="AH716" i="12"/>
  <c r="AH715" i="12" s="1"/>
  <c r="AH711" i="12"/>
  <c r="AH709" i="12"/>
  <c r="AH705" i="12"/>
  <c r="AH703" i="12"/>
  <c r="AH696" i="12"/>
  <c r="AH695" i="12" s="1"/>
  <c r="AH694" i="12" s="1"/>
  <c r="AH693" i="12" s="1"/>
  <c r="AH691" i="12"/>
  <c r="AH690" i="12" s="1"/>
  <c r="AH688" i="12"/>
  <c r="AH687" i="12" s="1"/>
  <c r="AH683" i="12"/>
  <c r="AH682" i="12" s="1"/>
  <c r="AH681" i="12" s="1"/>
  <c r="AH679" i="12"/>
  <c r="AH678" i="12" s="1"/>
  <c r="AH677" i="12" s="1"/>
  <c r="AH675" i="12"/>
  <c r="AH673" i="12"/>
  <c r="AH669" i="12"/>
  <c r="AH667" i="12"/>
  <c r="AH662" i="12"/>
  <c r="AH661" i="12" s="1"/>
  <c r="AH659" i="12"/>
  <c r="AH658" i="12" s="1"/>
  <c r="AH656" i="12"/>
  <c r="AH655" i="12" s="1"/>
  <c r="AH653" i="12"/>
  <c r="AH652" i="12" s="1"/>
  <c r="AH650" i="12"/>
  <c r="AH649" i="12" s="1"/>
  <c r="AH644" i="12"/>
  <c r="AH643" i="12" s="1"/>
  <c r="AH641" i="12"/>
  <c r="AH640" i="12" s="1"/>
  <c r="AH636" i="12"/>
  <c r="AH635" i="12" s="1"/>
  <c r="AH634" i="12" s="1"/>
  <c r="AH632" i="12"/>
  <c r="AH631" i="12" s="1"/>
  <c r="AH630" i="12" s="1"/>
  <c r="AH627" i="12"/>
  <c r="AH626" i="12" s="1"/>
  <c r="AH624" i="12"/>
  <c r="AH623" i="12" s="1"/>
  <c r="AH618" i="12"/>
  <c r="AH617" i="12" s="1"/>
  <c r="AH616" i="12" s="1"/>
  <c r="AH611" i="12"/>
  <c r="AH607" i="12"/>
  <c r="AH601" i="12"/>
  <c r="AH600" i="12" s="1"/>
  <c r="AH599" i="12" s="1"/>
  <c r="AH597" i="12"/>
  <c r="AH596" i="12" s="1"/>
  <c r="AH595" i="12" s="1"/>
  <c r="AH593" i="12"/>
  <c r="AH592" i="12" s="1"/>
  <c r="AH590" i="12"/>
  <c r="AH589" i="12" s="1"/>
  <c r="AH585" i="12"/>
  <c r="AH583" i="12"/>
  <c r="AH579" i="12"/>
  <c r="AH578" i="12" s="1"/>
  <c r="AH577" i="12" s="1"/>
  <c r="AH575" i="12"/>
  <c r="AH574" i="12" s="1"/>
  <c r="AH573" i="12" s="1"/>
  <c r="AH571" i="12"/>
  <c r="AH570" i="12" s="1"/>
  <c r="AH568" i="12"/>
  <c r="AH567" i="12" s="1"/>
  <c r="AH564" i="12"/>
  <c r="AH563" i="12" s="1"/>
  <c r="AH561" i="12"/>
  <c r="AH560" i="12" s="1"/>
  <c r="AH557" i="12"/>
  <c r="AH556" i="12" s="1"/>
  <c r="AH555" i="12" s="1"/>
  <c r="AH550" i="12"/>
  <c r="AH549" i="12" s="1"/>
  <c r="AH548" i="12" s="1"/>
  <c r="AH546" i="12"/>
  <c r="AH545" i="12" s="1"/>
  <c r="AH544" i="12" s="1"/>
  <c r="AH542" i="12"/>
  <c r="AH541" i="12" s="1"/>
  <c r="AH540" i="12" s="1"/>
  <c r="AH538" i="12"/>
  <c r="AH537" i="12" s="1"/>
  <c r="AH536" i="12" s="1"/>
  <c r="AH534" i="12"/>
  <c r="AH533" i="12" s="1"/>
  <c r="AH532" i="12" s="1"/>
  <c r="AH530" i="12"/>
  <c r="AH529" i="12" s="1"/>
  <c r="AH528" i="12" s="1"/>
  <c r="AH525" i="12"/>
  <c r="AH522" i="12"/>
  <c r="AH518" i="12"/>
  <c r="AH517" i="12" s="1"/>
  <c r="AH514" i="12"/>
  <c r="AH512" i="12"/>
  <c r="AH508" i="12"/>
  <c r="AH506" i="12"/>
  <c r="AH502" i="12"/>
  <c r="AH501" i="12" s="1"/>
  <c r="AH500" i="12" s="1"/>
  <c r="AH497" i="12"/>
  <c r="AH496" i="12" s="1"/>
  <c r="AH495" i="12" s="1"/>
  <c r="AH494" i="12" s="1"/>
  <c r="AH491" i="12"/>
  <c r="AH490" i="12" s="1"/>
  <c r="AH489" i="12" s="1"/>
  <c r="AH487" i="12"/>
  <c r="AH486" i="12" s="1"/>
  <c r="AH485" i="12" s="1"/>
  <c r="AH482" i="12"/>
  <c r="AH480" i="12"/>
  <c r="AH476" i="12"/>
  <c r="AH475" i="12" s="1"/>
  <c r="AH474" i="12" s="1"/>
  <c r="AH472" i="12"/>
  <c r="AH470" i="12"/>
  <c r="AH466" i="12"/>
  <c r="AH464" i="12"/>
  <c r="AH459" i="12"/>
  <c r="AH458" i="12" s="1"/>
  <c r="AH457" i="12" s="1"/>
  <c r="AH455" i="12"/>
  <c r="AH453" i="12"/>
  <c r="AH449" i="12"/>
  <c r="AH447" i="12"/>
  <c r="AH442" i="12"/>
  <c r="AH440" i="12"/>
  <c r="AH436" i="12"/>
  <c r="AH435" i="12" s="1"/>
  <c r="AH434" i="12" s="1"/>
  <c r="AH432" i="12"/>
  <c r="AH431" i="12" s="1"/>
  <c r="AH430" i="12" s="1"/>
  <c r="AH426" i="12"/>
  <c r="AH425" i="12" s="1"/>
  <c r="AH423" i="12"/>
  <c r="AH422" i="12" s="1"/>
  <c r="AH421" i="12" s="1"/>
  <c r="AH419" i="12"/>
  <c r="AH418" i="12" s="1"/>
  <c r="AH417" i="12" s="1"/>
  <c r="AH415" i="12"/>
  <c r="AH414" i="12" s="1"/>
  <c r="AH413" i="12" s="1"/>
  <c r="AH411" i="12"/>
  <c r="AH410" i="12" s="1"/>
  <c r="AH409" i="12" s="1"/>
  <c r="AH407" i="12"/>
  <c r="AH405" i="12"/>
  <c r="AH401" i="12"/>
  <c r="AH400" i="12" s="1"/>
  <c r="AH399" i="12" s="1"/>
  <c r="AH394" i="12"/>
  <c r="AH393" i="12" s="1"/>
  <c r="AH392" i="12" s="1"/>
  <c r="AH390" i="12"/>
  <c r="AH389" i="12" s="1"/>
  <c r="AH388" i="12" s="1"/>
  <c r="AH384" i="12"/>
  <c r="AH383" i="12" s="1"/>
  <c r="AH382" i="12" s="1"/>
  <c r="AH381" i="12" s="1"/>
  <c r="AH379" i="12"/>
  <c r="AH378" i="12" s="1"/>
  <c r="AH377" i="12" s="1"/>
  <c r="AH375" i="12"/>
  <c r="AH373" i="12"/>
  <c r="AH370" i="12"/>
  <c r="AH369" i="12" s="1"/>
  <c r="AH367" i="12"/>
  <c r="AH366" i="12" s="1"/>
  <c r="AH363" i="12"/>
  <c r="AH362" i="12" s="1"/>
  <c r="AH361" i="12" s="1"/>
  <c r="AH359" i="12"/>
  <c r="AH358" i="12" s="1"/>
  <c r="AH357" i="12" s="1"/>
  <c r="AH352" i="12"/>
  <c r="AH351" i="12" s="1"/>
  <c r="AH350" i="12" s="1"/>
  <c r="AH348" i="12"/>
  <c r="AH347" i="12" s="1"/>
  <c r="AH346" i="12" s="1"/>
  <c r="AH342" i="12"/>
  <c r="AH341" i="12" s="1"/>
  <c r="AH340" i="12" s="1"/>
  <c r="AH337" i="12"/>
  <c r="AH336" i="12" s="1"/>
  <c r="AH335" i="12" s="1"/>
  <c r="AH333" i="12"/>
  <c r="AH332" i="12" s="1"/>
  <c r="AH331" i="12" s="1"/>
  <c r="AH329" i="12"/>
  <c r="AH328" i="12" s="1"/>
  <c r="AH326" i="12"/>
  <c r="AH325" i="12" s="1"/>
  <c r="AH322" i="12"/>
  <c r="AH321" i="12" s="1"/>
  <c r="AH320" i="12" s="1"/>
  <c r="AH317" i="12"/>
  <c r="AH316" i="12" s="1"/>
  <c r="AH315" i="12" s="1"/>
  <c r="AH313" i="12"/>
  <c r="AH312" i="12" s="1"/>
  <c r="AH311" i="12" s="1"/>
  <c r="AH307" i="12"/>
  <c r="AH306" i="12" s="1"/>
  <c r="AH305" i="12" s="1"/>
  <c r="AH304" i="12" s="1"/>
  <c r="AH301" i="12"/>
  <c r="AH299" i="12"/>
  <c r="AH294" i="12"/>
  <c r="AH292" i="12"/>
  <c r="AH288" i="12"/>
  <c r="AH287" i="12" s="1"/>
  <c r="AH286" i="12" s="1"/>
  <c r="AH282" i="12"/>
  <c r="AH281" i="12" s="1"/>
  <c r="AH280" i="12" s="1"/>
  <c r="AH278" i="12"/>
  <c r="AH276" i="12"/>
  <c r="AH272" i="12"/>
  <c r="AH270" i="12"/>
  <c r="AH266" i="12"/>
  <c r="AH265" i="12" s="1"/>
  <c r="AH264" i="12" s="1"/>
  <c r="AH257" i="12"/>
  <c r="AH255" i="12"/>
  <c r="AH251" i="12"/>
  <c r="AH249" i="12"/>
  <c r="AH245" i="12"/>
  <c r="AH243" i="12"/>
  <c r="AH237" i="12"/>
  <c r="AH236" i="12" s="1"/>
  <c r="AH234" i="12"/>
  <c r="AH233" i="12" s="1"/>
  <c r="AH231" i="12"/>
  <c r="AH230" i="12" s="1"/>
  <c r="AH227" i="12"/>
  <c r="AH226" i="12" s="1"/>
  <c r="AH225" i="12" s="1"/>
  <c r="AH223" i="12"/>
  <c r="AH221" i="12"/>
  <c r="AH217" i="12"/>
  <c r="AH215" i="12"/>
  <c r="AH208" i="12"/>
  <c r="AH207" i="12" s="1"/>
  <c r="AH206" i="12" s="1"/>
  <c r="AH204" i="12"/>
  <c r="AH203" i="12" s="1"/>
  <c r="AH202" i="12" s="1"/>
  <c r="AH200" i="12"/>
  <c r="AH199" i="12" s="1"/>
  <c r="AH198" i="12" s="1"/>
  <c r="AH195" i="12"/>
  <c r="AH194" i="12" s="1"/>
  <c r="AH193" i="12" s="1"/>
  <c r="AH191" i="12"/>
  <c r="AH190" i="12" s="1"/>
  <c r="AH189" i="12" s="1"/>
  <c r="AH186" i="12"/>
  <c r="AH185" i="12" s="1"/>
  <c r="AH183" i="12"/>
  <c r="AH182" i="12" s="1"/>
  <c r="AH179" i="12"/>
  <c r="AH178" i="12" s="1"/>
  <c r="AH177" i="12" s="1"/>
  <c r="AH173" i="12"/>
  <c r="AH172" i="12" s="1"/>
  <c r="AH171" i="12" s="1"/>
  <c r="AH170" i="12" s="1"/>
  <c r="AH168" i="12"/>
  <c r="AH167" i="12" s="1"/>
  <c r="AH165" i="12"/>
  <c r="AH164" i="12" s="1"/>
  <c r="AH161" i="12"/>
  <c r="AH160" i="12" s="1"/>
  <c r="AH158" i="12"/>
  <c r="AH157" i="12" s="1"/>
  <c r="AH155" i="12"/>
  <c r="AH154" i="12" s="1"/>
  <c r="AH150" i="12"/>
  <c r="AH149" i="12" s="1"/>
  <c r="AH148" i="12" s="1"/>
  <c r="AH146" i="12"/>
  <c r="AH145" i="12" s="1"/>
  <c r="AH144" i="12" s="1"/>
  <c r="AH142" i="12"/>
  <c r="AH141" i="12" s="1"/>
  <c r="AH140" i="12" s="1"/>
  <c r="AH137" i="12"/>
  <c r="AH136" i="12" s="1"/>
  <c r="AH135" i="12" s="1"/>
  <c r="AH133" i="12"/>
  <c r="AH132" i="12" s="1"/>
  <c r="AH130" i="12"/>
  <c r="AH129" i="12" s="1"/>
  <c r="AH126" i="12"/>
  <c r="AH125" i="12" s="1"/>
  <c r="AH123" i="12"/>
  <c r="AH122" i="12" s="1"/>
  <c r="AH120" i="12"/>
  <c r="AH119" i="12" s="1"/>
  <c r="AH113" i="12"/>
  <c r="AH111" i="12"/>
  <c r="AH106" i="12"/>
  <c r="AH105" i="12" s="1"/>
  <c r="AH104" i="12" s="1"/>
  <c r="AH103" i="12" s="1"/>
  <c r="AH101" i="12"/>
  <c r="AH100" i="12" s="1"/>
  <c r="AH99" i="12" s="1"/>
  <c r="AH98" i="12" s="1"/>
  <c r="AH94" i="12"/>
  <c r="AH93" i="12" s="1"/>
  <c r="AH92" i="12" s="1"/>
  <c r="AH90" i="12"/>
  <c r="AH87" i="12"/>
  <c r="AH84" i="12"/>
  <c r="AH80" i="12"/>
  <c r="AH79" i="12" s="1"/>
  <c r="AH76" i="12"/>
  <c r="AH74" i="12"/>
  <c r="AH71" i="12"/>
  <c r="AH70" i="12" s="1"/>
  <c r="AH65" i="12"/>
  <c r="AH64" i="12" s="1"/>
  <c r="AH62" i="12"/>
  <c r="AH61" i="12" s="1"/>
  <c r="AH57" i="12"/>
  <c r="AH56" i="12" s="1"/>
  <c r="AH55" i="12" s="1"/>
  <c r="AH53" i="12"/>
  <c r="AH52" i="12" s="1"/>
  <c r="AH51" i="12" s="1"/>
  <c r="AH49" i="12"/>
  <c r="AH48" i="12" s="1"/>
  <c r="AH47" i="12" s="1"/>
  <c r="AH44" i="12"/>
  <c r="AH43" i="12" s="1"/>
  <c r="AH42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7" i="12" s="1"/>
  <c r="AH26" i="12" s="1"/>
  <c r="AH24" i="12"/>
  <c r="AH23" i="12" s="1"/>
  <c r="AH21" i="12"/>
  <c r="AH20" i="12" s="1"/>
  <c r="AE1744" i="12" l="1"/>
  <c r="AM1745" i="12"/>
  <c r="AG1744" i="12"/>
  <c r="AK1745" i="12"/>
  <c r="AO1745" i="12" s="1"/>
  <c r="AD1744" i="12"/>
  <c r="AL1745" i="12"/>
  <c r="AH1260" i="12"/>
  <c r="AH1259" i="12" s="1"/>
  <c r="AH1268" i="12"/>
  <c r="AH1267" i="12" s="1"/>
  <c r="AH1644" i="12"/>
  <c r="AH521" i="12"/>
  <c r="AH516" i="12" s="1"/>
  <c r="AH752" i="12"/>
  <c r="AH751" i="12" s="1"/>
  <c r="AH840" i="12"/>
  <c r="AH833" i="12" s="1"/>
  <c r="AH854" i="12"/>
  <c r="AH853" i="12" s="1"/>
  <c r="AH128" i="12"/>
  <c r="AH254" i="12"/>
  <c r="AH253" i="12" s="1"/>
  <c r="AH452" i="12"/>
  <c r="AH451" i="12" s="1"/>
  <c r="AH463" i="12"/>
  <c r="AH462" i="12" s="1"/>
  <c r="AH1151" i="12"/>
  <c r="AH1150" i="12" s="1"/>
  <c r="AH1144" i="12" s="1"/>
  <c r="AH2206" i="12"/>
  <c r="AH2501" i="12"/>
  <c r="AH2487" i="12" s="1"/>
  <c r="AH242" i="12"/>
  <c r="AH241" i="12" s="1"/>
  <c r="AH724" i="12"/>
  <c r="AH714" i="12" s="1"/>
  <c r="AH713" i="12" s="1"/>
  <c r="AH1122" i="12"/>
  <c r="AH1118" i="12" s="1"/>
  <c r="AH2238" i="12"/>
  <c r="AH672" i="12"/>
  <c r="AH671" i="12" s="1"/>
  <c r="AH1616" i="12"/>
  <c r="AH1793" i="12"/>
  <c r="AH248" i="12"/>
  <c r="AH247" i="12" s="1"/>
  <c r="AH372" i="12"/>
  <c r="AH365" i="12" s="1"/>
  <c r="AH356" i="12" s="1"/>
  <c r="AH355" i="12" s="1"/>
  <c r="AH446" i="12"/>
  <c r="AH445" i="12" s="1"/>
  <c r="AH582" i="12"/>
  <c r="AH581" i="12" s="1"/>
  <c r="AH763" i="12"/>
  <c r="AH762" i="12" s="1"/>
  <c r="AH790" i="12"/>
  <c r="AH789" i="12" s="1"/>
  <c r="AH876" i="12"/>
  <c r="AH875" i="12" s="1"/>
  <c r="AH866" i="12" s="1"/>
  <c r="AH1026" i="12"/>
  <c r="AH1025" i="12" s="1"/>
  <c r="AH2160" i="12"/>
  <c r="AH2149" i="12" s="1"/>
  <c r="AH2351" i="12"/>
  <c r="AH439" i="12"/>
  <c r="AH438" i="12" s="1"/>
  <c r="AH2051" i="12"/>
  <c r="AH2050" i="12" s="1"/>
  <c r="AH2392" i="12"/>
  <c r="AH1738" i="12"/>
  <c r="AH1556" i="12"/>
  <c r="AH1555" i="12" s="1"/>
  <c r="AH588" i="12"/>
  <c r="AH587" i="12" s="1"/>
  <c r="AH943" i="12"/>
  <c r="AH1193" i="12"/>
  <c r="AH1400" i="12"/>
  <c r="AH1399" i="12" s="1"/>
  <c r="AH1398" i="12" s="1"/>
  <c r="AH73" i="12"/>
  <c r="AH69" i="12" s="1"/>
  <c r="AH2071" i="12"/>
  <c r="AH2066" i="12" s="1"/>
  <c r="AH2305" i="12"/>
  <c r="AH2304" i="12" s="1"/>
  <c r="AH1969" i="12"/>
  <c r="AH1968" i="12" s="1"/>
  <c r="AH188" i="12"/>
  <c r="AH139" i="12"/>
  <c r="AH181" i="12"/>
  <c r="AH176" i="12" s="1"/>
  <c r="AH229" i="12"/>
  <c r="AH19" i="12"/>
  <c r="AH18" i="12" s="1"/>
  <c r="AH46" i="12"/>
  <c r="AH469" i="12"/>
  <c r="AH468" i="12" s="1"/>
  <c r="AH479" i="12"/>
  <c r="AH478" i="12" s="1"/>
  <c r="AH566" i="12"/>
  <c r="AH708" i="12"/>
  <c r="AH707" i="12" s="1"/>
  <c r="AH861" i="12"/>
  <c r="AH860" i="12" s="1"/>
  <c r="AH1130" i="12"/>
  <c r="AH1129" i="12" s="1"/>
  <c r="AH629" i="12"/>
  <c r="AH639" i="12"/>
  <c r="AH638" i="12" s="1"/>
  <c r="AH797" i="12"/>
  <c r="AH896" i="12"/>
  <c r="AH895" i="12" s="1"/>
  <c r="AH905" i="12"/>
  <c r="AH904" i="12" s="1"/>
  <c r="AH903" i="12" s="1"/>
  <c r="AH484" i="12"/>
  <c r="AH622" i="12"/>
  <c r="AH621" i="12" s="1"/>
  <c r="AH782" i="12"/>
  <c r="AH890" i="12"/>
  <c r="AH886" i="12" s="1"/>
  <c r="AH885" i="12" s="1"/>
  <c r="AH1412" i="12"/>
  <c r="AH2125" i="12"/>
  <c r="AH2124" i="12" s="1"/>
  <c r="AH2331" i="12"/>
  <c r="AH2330" i="12" s="1"/>
  <c r="AH153" i="12"/>
  <c r="AH220" i="12"/>
  <c r="AH219" i="12" s="1"/>
  <c r="AH275" i="12"/>
  <c r="AH274" i="12" s="1"/>
  <c r="AH298" i="12"/>
  <c r="AH297" i="12" s="1"/>
  <c r="AH163" i="12"/>
  <c r="AH324" i="12"/>
  <c r="AH310" i="12" s="1"/>
  <c r="AH309" i="12" s="1"/>
  <c r="AH345" i="12"/>
  <c r="AH344" i="12" s="1"/>
  <c r="AH83" i="12"/>
  <c r="AH78" i="12" s="1"/>
  <c r="AH214" i="12"/>
  <c r="AH213" i="12" s="1"/>
  <c r="AH269" i="12"/>
  <c r="AH268" i="12" s="1"/>
  <c r="AH291" i="12"/>
  <c r="AH290" i="12" s="1"/>
  <c r="AH404" i="12"/>
  <c r="AH403" i="12" s="1"/>
  <c r="AH505" i="12"/>
  <c r="AH504" i="12" s="1"/>
  <c r="AH666" i="12"/>
  <c r="AH665" i="12" s="1"/>
  <c r="AH1493" i="12"/>
  <c r="AH1606" i="12"/>
  <c r="AH1605" i="12" s="1"/>
  <c r="AH1766" i="12"/>
  <c r="AH1866" i="12"/>
  <c r="AH1204" i="12"/>
  <c r="AH60" i="12"/>
  <c r="AH59" i="12" s="1"/>
  <c r="AH511" i="12"/>
  <c r="AH510" i="12" s="1"/>
  <c r="AH606" i="12"/>
  <c r="AH605" i="12" s="1"/>
  <c r="AH604" i="12" s="1"/>
  <c r="AH603" i="12" s="1"/>
  <c r="AH686" i="12"/>
  <c r="AH685" i="12" s="1"/>
  <c r="AH737" i="12"/>
  <c r="AH736" i="12" s="1"/>
  <c r="AH823" i="12"/>
  <c r="AH1180" i="12"/>
  <c r="AH1800" i="12"/>
  <c r="AH110" i="12"/>
  <c r="AH109" i="12" s="1"/>
  <c r="AH108" i="12" s="1"/>
  <c r="AH97" i="12" s="1"/>
  <c r="AH118" i="12"/>
  <c r="AH559" i="12"/>
  <c r="AH702" i="12"/>
  <c r="AH701" i="12" s="1"/>
  <c r="AH773" i="12"/>
  <c r="AH769" i="12" s="1"/>
  <c r="AH1160" i="12"/>
  <c r="AH1159" i="12" s="1"/>
  <c r="AH1158" i="12" s="1"/>
  <c r="AH1634" i="12"/>
  <c r="AH1785" i="12"/>
  <c r="AH1850" i="12"/>
  <c r="AH1849" i="12" s="1"/>
  <c r="AH1848" i="12" s="1"/>
  <c r="AH1032" i="12"/>
  <c r="AH1031" i="12" s="1"/>
  <c r="AH2109" i="12"/>
  <c r="AH2108" i="12" s="1"/>
  <c r="AH2107" i="12" s="1"/>
  <c r="AH2136" i="12"/>
  <c r="AH1431" i="12"/>
  <c r="AH1510" i="12"/>
  <c r="AH1683" i="12"/>
  <c r="AH1682" i="12" s="1"/>
  <c r="AH1933" i="12"/>
  <c r="AH2037" i="12"/>
  <c r="AH2286" i="12"/>
  <c r="AH2400" i="12"/>
  <c r="AH2414" i="12"/>
  <c r="AH2409" i="12" s="1"/>
  <c r="AH2456" i="12"/>
  <c r="AH2451" i="12" s="1"/>
  <c r="AH2445" i="12" s="1"/>
  <c r="AH2542" i="12"/>
  <c r="AH2537" i="12" s="1"/>
  <c r="AH1535" i="12"/>
  <c r="AH1534" i="12" s="1"/>
  <c r="AH1841" i="12"/>
  <c r="AH1836" i="12" s="1"/>
  <c r="AH1835" i="12" s="1"/>
  <c r="AH1924" i="12"/>
  <c r="AH1957" i="12"/>
  <c r="AH2177" i="12"/>
  <c r="AH2195" i="12"/>
  <c r="AH2216" i="12"/>
  <c r="AH2215" i="12" s="1"/>
  <c r="AH2279" i="12"/>
  <c r="AH197" i="12"/>
  <c r="AH1078" i="12"/>
  <c r="AH1521" i="12"/>
  <c r="AH1238" i="12"/>
  <c r="AH387" i="12"/>
  <c r="AH386" i="12" s="1"/>
  <c r="AH648" i="12"/>
  <c r="AH647" i="12" s="1"/>
  <c r="AH1229" i="12"/>
  <c r="AH1625" i="12"/>
  <c r="AH1664" i="12"/>
  <c r="AH1658" i="12" s="1"/>
  <c r="AH1724" i="12"/>
  <c r="AH1723" i="12" s="1"/>
  <c r="AH1749" i="12"/>
  <c r="AH2555" i="12"/>
  <c r="AH1564" i="12"/>
  <c r="AH1775" i="12"/>
  <c r="AH1813" i="12"/>
  <c r="AH2082" i="12"/>
  <c r="AH2185" i="12"/>
  <c r="AH2435" i="12"/>
  <c r="AH2430" i="12" s="1"/>
  <c r="AH2424" i="12" s="1"/>
  <c r="AH2018" i="12"/>
  <c r="AH2366" i="12"/>
  <c r="AH2477" i="12"/>
  <c r="AH2472" i="12" s="1"/>
  <c r="AH1996" i="12"/>
  <c r="AH1995" i="12" s="1"/>
  <c r="AH1994" i="12" s="1"/>
  <c r="AH2097" i="12"/>
  <c r="AH2096" i="12" s="1"/>
  <c r="AH2573" i="12"/>
  <c r="AH2572" i="12" s="1"/>
  <c r="AH2571" i="12" s="1"/>
  <c r="AF2581" i="12"/>
  <c r="AF2580" i="12" s="1"/>
  <c r="AF2578" i="12"/>
  <c r="AF2577" i="12" s="1"/>
  <c r="AF2575" i="12"/>
  <c r="AF2574" i="12" s="1"/>
  <c r="AF2569" i="12"/>
  <c r="AF2568" i="12" s="1"/>
  <c r="AF2567" i="12" s="1"/>
  <c r="AF2566" i="12" s="1"/>
  <c r="AF2564" i="12"/>
  <c r="AF2563" i="12" s="1"/>
  <c r="AF2562" i="12" s="1"/>
  <c r="AF2561" i="12" s="1"/>
  <c r="AF2559" i="12"/>
  <c r="AF2558" i="12" s="1"/>
  <c r="AF2557" i="12" s="1"/>
  <c r="AF2556" i="12" s="1"/>
  <c r="AF2553" i="12"/>
  <c r="AF2552" i="12" s="1"/>
  <c r="AF2550" i="12"/>
  <c r="AF2549" i="12" s="1"/>
  <c r="AF2547" i="12"/>
  <c r="AF2546" i="12" s="1"/>
  <c r="AF2544" i="12"/>
  <c r="AF2543" i="12" s="1"/>
  <c r="AF2540" i="12"/>
  <c r="AF2539" i="12" s="1"/>
  <c r="AF2538" i="12" s="1"/>
  <c r="AF2527" i="12"/>
  <c r="AF2526" i="12" s="1"/>
  <c r="AF2515" i="12"/>
  <c r="AF2514" i="12" s="1"/>
  <c r="AF2503" i="12"/>
  <c r="AF2502" i="12" s="1"/>
  <c r="AF2490" i="12"/>
  <c r="AF2489" i="12" s="1"/>
  <c r="AF2488" i="12" s="1"/>
  <c r="AF2485" i="12"/>
  <c r="AF2484" i="12" s="1"/>
  <c r="AF2482" i="12"/>
  <c r="AF2481" i="12" s="1"/>
  <c r="AF2479" i="12"/>
  <c r="AF2478" i="12" s="1"/>
  <c r="AF2475" i="12"/>
  <c r="AF2474" i="12" s="1"/>
  <c r="AF2473" i="12" s="1"/>
  <c r="AF2470" i="12"/>
  <c r="AF2469" i="12" s="1"/>
  <c r="AF2468" i="12" s="1"/>
  <c r="AF2467" i="12" s="1"/>
  <c r="AF2464" i="12"/>
  <c r="AF2463" i="12" s="1"/>
  <c r="AF2461" i="12"/>
  <c r="AF2460" i="12" s="1"/>
  <c r="AF2458" i="12"/>
  <c r="AF2457" i="12" s="1"/>
  <c r="AF2454" i="12"/>
  <c r="AF2453" i="12" s="1"/>
  <c r="AF2452" i="12" s="1"/>
  <c r="AF2449" i="12"/>
  <c r="AF2448" i="12" s="1"/>
  <c r="AF2447" i="12" s="1"/>
  <c r="AF2446" i="12" s="1"/>
  <c r="AF2443" i="12"/>
  <c r="AF2442" i="12" s="1"/>
  <c r="AF2440" i="12"/>
  <c r="AF2439" i="12" s="1"/>
  <c r="AF2437" i="12"/>
  <c r="AF2436" i="12" s="1"/>
  <c r="AF2433" i="12"/>
  <c r="AF2432" i="12" s="1"/>
  <c r="AF2431" i="12" s="1"/>
  <c r="AF2428" i="12"/>
  <c r="AF2427" i="12" s="1"/>
  <c r="AF2426" i="12" s="1"/>
  <c r="AF2425" i="12" s="1"/>
  <c r="AF2422" i="12"/>
  <c r="AF2421" i="12" s="1"/>
  <c r="AF2419" i="12"/>
  <c r="AF2418" i="12" s="1"/>
  <c r="AF2416" i="12"/>
  <c r="AF2415" i="12" s="1"/>
  <c r="AF2412" i="12"/>
  <c r="AF2411" i="12" s="1"/>
  <c r="AF2410" i="12" s="1"/>
  <c r="AF2407" i="12"/>
  <c r="AF2406" i="12" s="1"/>
  <c r="AF2405" i="12" s="1"/>
  <c r="AF2403" i="12"/>
  <c r="AF2402" i="12" s="1"/>
  <c r="AF2401" i="12" s="1"/>
  <c r="AF2397" i="12"/>
  <c r="AF2396" i="12" s="1"/>
  <c r="AF2394" i="12"/>
  <c r="AF2393" i="12" s="1"/>
  <c r="AF2390" i="12"/>
  <c r="AF2389" i="12" s="1"/>
  <c r="AF2388" i="12" s="1"/>
  <c r="AF2386" i="12"/>
  <c r="AF2385" i="12" s="1"/>
  <c r="AF2384" i="12" s="1"/>
  <c r="AF2382" i="12"/>
  <c r="AF2381" i="12" s="1"/>
  <c r="AF2380" i="12" s="1"/>
  <c r="AF2378" i="12"/>
  <c r="AF2377" i="12" s="1"/>
  <c r="AF2376" i="12" s="1"/>
  <c r="AF2374" i="12"/>
  <c r="AF2373" i="12" s="1"/>
  <c r="AF2371" i="12"/>
  <c r="AF2370" i="12" s="1"/>
  <c r="AF2368" i="12"/>
  <c r="AF2367" i="12" s="1"/>
  <c r="AF2364" i="12"/>
  <c r="AF2363" i="12" s="1"/>
  <c r="AF2362" i="12" s="1"/>
  <c r="AF2360" i="12"/>
  <c r="AF2359" i="12" s="1"/>
  <c r="AF2358" i="12" s="1"/>
  <c r="AF2356" i="12"/>
  <c r="AF2355" i="12" s="1"/>
  <c r="AF2353" i="12"/>
  <c r="AF2352" i="12" s="1"/>
  <c r="AF2349" i="12"/>
  <c r="AF2348" i="12" s="1"/>
  <c r="AF2347" i="12" s="1"/>
  <c r="AF2345" i="12"/>
  <c r="AF2344" i="12" s="1"/>
  <c r="AF2343" i="12" s="1"/>
  <c r="AF2341" i="12"/>
  <c r="AF2340" i="12" s="1"/>
  <c r="AF2339" i="12" s="1"/>
  <c r="AF2337" i="12"/>
  <c r="AF2336" i="12" s="1"/>
  <c r="AF2334" i="12"/>
  <c r="AF2332" i="12"/>
  <c r="AF2328" i="12"/>
  <c r="AF2327" i="12" s="1"/>
  <c r="AF2326" i="12" s="1"/>
  <c r="AF2324" i="12"/>
  <c r="AF2323" i="12" s="1"/>
  <c r="AF2322" i="12" s="1"/>
  <c r="AF2320" i="12"/>
  <c r="AF2319" i="12" s="1"/>
  <c r="AF2318" i="12" s="1"/>
  <c r="AF2316" i="12"/>
  <c r="AF2315" i="12" s="1"/>
  <c r="AF2314" i="12" s="1"/>
  <c r="AF2312" i="12"/>
  <c r="AF2311" i="12" s="1"/>
  <c r="AF2310" i="12" s="1"/>
  <c r="AF2308" i="12"/>
  <c r="AF2306" i="12"/>
  <c r="AF2302" i="12"/>
  <c r="AF2301" i="12" s="1"/>
  <c r="AF2300" i="12" s="1"/>
  <c r="AF2298" i="12"/>
  <c r="AF2297" i="12" s="1"/>
  <c r="AF2296" i="12" s="1"/>
  <c r="AF2294" i="12"/>
  <c r="AF2293" i="12" s="1"/>
  <c r="AF2291" i="12"/>
  <c r="AF2290" i="12" s="1"/>
  <c r="AF2288" i="12"/>
  <c r="AF2287" i="12" s="1"/>
  <c r="AF2284" i="12"/>
  <c r="AF2283" i="12" s="1"/>
  <c r="AF2281" i="12"/>
  <c r="AF2280" i="12" s="1"/>
  <c r="AF2277" i="12"/>
  <c r="AF2276" i="12" s="1"/>
  <c r="AF2275" i="12" s="1"/>
  <c r="AF2273" i="12"/>
  <c r="AF2272" i="12" s="1"/>
  <c r="AF2271" i="12" s="1"/>
  <c r="AF2269" i="12"/>
  <c r="AF2268" i="12" s="1"/>
  <c r="AF2267" i="12" s="1"/>
  <c r="AF2265" i="12"/>
  <c r="AF2264" i="12" s="1"/>
  <c r="AF2263" i="12" s="1"/>
  <c r="AF2261" i="12"/>
  <c r="AF2260" i="12" s="1"/>
  <c r="AF2259" i="12" s="1"/>
  <c r="AF2257" i="12"/>
  <c r="AF2256" i="12" s="1"/>
  <c r="AF2255" i="12" s="1"/>
  <c r="AF2253" i="12"/>
  <c r="AF2252" i="12" s="1"/>
  <c r="AF2251" i="12" s="1"/>
  <c r="AF2247" i="12"/>
  <c r="AF2246" i="12" s="1"/>
  <c r="AF2240" i="12"/>
  <c r="AF2239" i="12" s="1"/>
  <c r="AF2236" i="12"/>
  <c r="AF2235" i="12" s="1"/>
  <c r="AF2234" i="12" s="1"/>
  <c r="AF2232" i="12"/>
  <c r="AF2231" i="12" s="1"/>
  <c r="AF2230" i="12" s="1"/>
  <c r="AF2224" i="12"/>
  <c r="AF2223" i="12" s="1"/>
  <c r="AF2221" i="12"/>
  <c r="AF2220" i="12" s="1"/>
  <c r="AF2218" i="12"/>
  <c r="AF2217" i="12" s="1"/>
  <c r="AF2213" i="12"/>
  <c r="AF2212" i="12" s="1"/>
  <c r="AF2211" i="12" s="1"/>
  <c r="AF2209" i="12"/>
  <c r="AF2208" i="12" s="1"/>
  <c r="AF2207" i="12" s="1"/>
  <c r="AF2204" i="12"/>
  <c r="AF2203" i="12" s="1"/>
  <c r="AF2202" i="12" s="1"/>
  <c r="AF2200" i="12"/>
  <c r="AF2199" i="12" s="1"/>
  <c r="AF2197" i="12"/>
  <c r="AF2196" i="12" s="1"/>
  <c r="AF2193" i="12"/>
  <c r="AF2192" i="12" s="1"/>
  <c r="AF2190" i="12"/>
  <c r="AF2189" i="12" s="1"/>
  <c r="AF2187" i="12"/>
  <c r="AF2186" i="12" s="1"/>
  <c r="AF2182" i="12"/>
  <c r="AF2181" i="12" s="1"/>
  <c r="AF2179" i="12"/>
  <c r="AF2178" i="12" s="1"/>
  <c r="AF2168" i="12"/>
  <c r="AF2161" i="12"/>
  <c r="AF2151" i="12"/>
  <c r="AF2150" i="12" s="1"/>
  <c r="AF2144" i="12"/>
  <c r="AF2143" i="12" s="1"/>
  <c r="AF2138" i="12"/>
  <c r="AF2137" i="12" s="1"/>
  <c r="AF2132" i="12"/>
  <c r="AF2131" i="12" s="1"/>
  <c r="AF2130" i="12" s="1"/>
  <c r="AF2128" i="12"/>
  <c r="AF2127" i="12" s="1"/>
  <c r="AF2126" i="12" s="1"/>
  <c r="AF2122" i="12"/>
  <c r="AF2121" i="12" s="1"/>
  <c r="AF2120" i="12" s="1"/>
  <c r="AF2118" i="12"/>
  <c r="AF2117" i="12" s="1"/>
  <c r="AF2116" i="12" s="1"/>
  <c r="AF2114" i="12"/>
  <c r="AF2113" i="12" s="1"/>
  <c r="AF2111" i="12"/>
  <c r="AF2110" i="12" s="1"/>
  <c r="AF2104" i="12"/>
  <c r="AF2103" i="12" s="1"/>
  <c r="AF2102" i="12" s="1"/>
  <c r="AF2100" i="12"/>
  <c r="AF2099" i="12" s="1"/>
  <c r="AF2098" i="12" s="1"/>
  <c r="AF2094" i="12"/>
  <c r="AF2093" i="12" s="1"/>
  <c r="AF2092" i="12" s="1"/>
  <c r="AF2091" i="12" s="1"/>
  <c r="AF2089" i="12"/>
  <c r="AF2088" i="12" s="1"/>
  <c r="AF2087" i="12" s="1"/>
  <c r="AF2085" i="12"/>
  <c r="AF2084" i="12" s="1"/>
  <c r="AF2083" i="12" s="1"/>
  <c r="AF2080" i="12"/>
  <c r="AF2079" i="12" s="1"/>
  <c r="AF2078" i="12" s="1"/>
  <c r="AF2076" i="12"/>
  <c r="AF2075" i="12" s="1"/>
  <c r="AF2073" i="12"/>
  <c r="AF2072" i="12" s="1"/>
  <c r="AF2069" i="12"/>
  <c r="AF2068" i="12" s="1"/>
  <c r="AF2067" i="12" s="1"/>
  <c r="AF2064" i="12"/>
  <c r="AF2063" i="12" s="1"/>
  <c r="AF2062" i="12" s="1"/>
  <c r="AF2061" i="12" s="1"/>
  <c r="AF2059" i="12"/>
  <c r="AF2058" i="12" s="1"/>
  <c r="AF2056" i="12"/>
  <c r="AF2055" i="12" s="1"/>
  <c r="AF2053" i="12"/>
  <c r="AF2052" i="12" s="1"/>
  <c r="AF2046" i="12"/>
  <c r="AF2045" i="12" s="1"/>
  <c r="AF2044" i="12" s="1"/>
  <c r="AF2043" i="12" s="1"/>
  <c r="AF2041" i="12"/>
  <c r="AF2040" i="12" s="1"/>
  <c r="AF2039" i="12" s="1"/>
  <c r="AF2038" i="12" s="1"/>
  <c r="AF2031" i="12"/>
  <c r="AF2030" i="12" s="1"/>
  <c r="AF2029" i="12" s="1"/>
  <c r="AF2024" i="12" s="1"/>
  <c r="AF2022" i="12"/>
  <c r="AF2021" i="12" s="1"/>
  <c r="AF2020" i="12" s="1"/>
  <c r="AF2019" i="12" s="1"/>
  <c r="AF2016" i="12"/>
  <c r="AF2015" i="12" s="1"/>
  <c r="AF2014" i="12" s="1"/>
  <c r="AF2012" i="12"/>
  <c r="AF2011" i="12" s="1"/>
  <c r="AF2010" i="12" s="1"/>
  <c r="AF2008" i="12"/>
  <c r="AF2007" i="12" s="1"/>
  <c r="AF2006" i="12" s="1"/>
  <c r="AF2004" i="12"/>
  <c r="AF2003" i="12" s="1"/>
  <c r="AF2001" i="12"/>
  <c r="AF2000" i="12" s="1"/>
  <c r="AF1998" i="12"/>
  <c r="AF1997" i="12" s="1"/>
  <c r="AF1992" i="12"/>
  <c r="AF1991" i="12" s="1"/>
  <c r="AF1990" i="12" s="1"/>
  <c r="AF1989" i="12" s="1"/>
  <c r="AF1986" i="12"/>
  <c r="AF1985" i="12" s="1"/>
  <c r="AF1984" i="12" s="1"/>
  <c r="AF1983" i="12" s="1"/>
  <c r="AF1981" i="12"/>
  <c r="AF1980" i="12" s="1"/>
  <c r="AF1979" i="12" s="1"/>
  <c r="AF1978" i="12" s="1"/>
  <c r="AF1976" i="12"/>
  <c r="AF1975" i="12" s="1"/>
  <c r="AF1974" i="12" s="1"/>
  <c r="AF1972" i="12"/>
  <c r="AF1971" i="12" s="1"/>
  <c r="AF1970" i="12" s="1"/>
  <c r="AF1966" i="12"/>
  <c r="AF1965" i="12" s="1"/>
  <c r="AF1964" i="12" s="1"/>
  <c r="AF1963" i="12" s="1"/>
  <c r="AF1961" i="12"/>
  <c r="AF1960" i="12" s="1"/>
  <c r="AF1959" i="12" s="1"/>
  <c r="AF1958" i="12" s="1"/>
  <c r="AF1950" i="12"/>
  <c r="AF1949" i="12" s="1"/>
  <c r="AF1948" i="12" s="1"/>
  <c r="AF1947" i="12" s="1"/>
  <c r="AF1945" i="12"/>
  <c r="AF1944" i="12" s="1"/>
  <c r="AF1943" i="12" s="1"/>
  <c r="AF1942" i="12" s="1"/>
  <c r="AF1940" i="12"/>
  <c r="AF1939" i="12" s="1"/>
  <c r="AF1938" i="12" s="1"/>
  <c r="AF1936" i="12"/>
  <c r="AF1935" i="12" s="1"/>
  <c r="AF1934" i="12" s="1"/>
  <c r="AF1931" i="12"/>
  <c r="AF1930" i="12" s="1"/>
  <c r="AF1929" i="12" s="1"/>
  <c r="AF1927" i="12"/>
  <c r="AF1926" i="12" s="1"/>
  <c r="AF1925" i="12" s="1"/>
  <c r="AF1922" i="12"/>
  <c r="AF1921" i="12" s="1"/>
  <c r="AF1920" i="12" s="1"/>
  <c r="AF1919" i="12" s="1"/>
  <c r="AF1917" i="12"/>
  <c r="AF1916" i="12" s="1"/>
  <c r="AF1915" i="12" s="1"/>
  <c r="AF1913" i="12"/>
  <c r="AF1912" i="12" s="1"/>
  <c r="AF1911" i="12" s="1"/>
  <c r="AF1909" i="12"/>
  <c r="AF1908" i="12" s="1"/>
  <c r="AF1907" i="12" s="1"/>
  <c r="AF1905" i="12"/>
  <c r="AF1904" i="12" s="1"/>
  <c r="AF1903" i="12" s="1"/>
  <c r="AF1901" i="12"/>
  <c r="AF1900" i="12" s="1"/>
  <c r="AF1899" i="12" s="1"/>
  <c r="AF1897" i="12"/>
  <c r="AF1896" i="12" s="1"/>
  <c r="AF1895" i="12" s="1"/>
  <c r="AF1893" i="12"/>
  <c r="AF1892" i="12" s="1"/>
  <c r="AF1891" i="12" s="1"/>
  <c r="AF1889" i="12"/>
  <c r="AF1888" i="12" s="1"/>
  <c r="AF1887" i="12" s="1"/>
  <c r="AF1885" i="12"/>
  <c r="AF1884" i="12" s="1"/>
  <c r="AF1883" i="12" s="1"/>
  <c r="AF1881" i="12"/>
  <c r="AF1880" i="12" s="1"/>
  <c r="AF1879" i="12" s="1"/>
  <c r="AF1877" i="12"/>
  <c r="AF1876" i="12" s="1"/>
  <c r="AF1875" i="12" s="1"/>
  <c r="AF1873" i="12"/>
  <c r="AF1872" i="12" s="1"/>
  <c r="AF1871" i="12" s="1"/>
  <c r="AF1869" i="12"/>
  <c r="AF1868" i="12" s="1"/>
  <c r="AF1867" i="12" s="1"/>
  <c r="AF1862" i="12"/>
  <c r="AF1861" i="12" s="1"/>
  <c r="AF1860" i="12" s="1"/>
  <c r="AF1858" i="12"/>
  <c r="AF1857" i="12" s="1"/>
  <c r="AF1855" i="12"/>
  <c r="AF1854" i="12" s="1"/>
  <c r="AF1852" i="12"/>
  <c r="AF1851" i="12" s="1"/>
  <c r="AF1846" i="12"/>
  <c r="AF1845" i="12" s="1"/>
  <c r="AF1843" i="12"/>
  <c r="AF1842" i="12" s="1"/>
  <c r="AF1839" i="12"/>
  <c r="AF1838" i="12" s="1"/>
  <c r="AF1837" i="12" s="1"/>
  <c r="AF1832" i="12"/>
  <c r="AF1831" i="12" s="1"/>
  <c r="AF1830" i="12" s="1"/>
  <c r="AF1828" i="12"/>
  <c r="AF1827" i="12" s="1"/>
  <c r="AF1826" i="12" s="1"/>
  <c r="AF1824" i="12"/>
  <c r="AF1823" i="12" s="1"/>
  <c r="AF1822" i="12" s="1"/>
  <c r="AF1820" i="12"/>
  <c r="AF1819" i="12" s="1"/>
  <c r="AF1818" i="12" s="1"/>
  <c r="AF1816" i="12"/>
  <c r="AF1815" i="12" s="1"/>
  <c r="AF1814" i="12" s="1"/>
  <c r="AF1811" i="12"/>
  <c r="AF1810" i="12" s="1"/>
  <c r="AF1809" i="12" s="1"/>
  <c r="AF1807" i="12"/>
  <c r="AF1806" i="12" s="1"/>
  <c r="AF1805" i="12" s="1"/>
  <c r="AF1803" i="12"/>
  <c r="AF1802" i="12" s="1"/>
  <c r="AF1801" i="12" s="1"/>
  <c r="AF1798" i="12"/>
  <c r="AF1797" i="12" s="1"/>
  <c r="AF1795" i="12"/>
  <c r="AF1794" i="12" s="1"/>
  <c r="AF1790" i="12"/>
  <c r="AF1789" i="12" s="1"/>
  <c r="AF1787" i="12"/>
  <c r="AF1786" i="12" s="1"/>
  <c r="AF1783" i="12"/>
  <c r="AF1782" i="12" s="1"/>
  <c r="AF1780" i="12"/>
  <c r="AF1779" i="12" s="1"/>
  <c r="AF1777" i="12"/>
  <c r="AF1776" i="12" s="1"/>
  <c r="AF1771" i="12"/>
  <c r="AF1770" i="12" s="1"/>
  <c r="AF1768" i="12"/>
  <c r="AF1767" i="12" s="1"/>
  <c r="AF1764" i="12"/>
  <c r="AF1763" i="12" s="1"/>
  <c r="AF1762" i="12" s="1"/>
  <c r="AF1760" i="12"/>
  <c r="AF1759" i="12" s="1"/>
  <c r="AF1758" i="12" s="1"/>
  <c r="AF1756" i="12"/>
  <c r="AF1755" i="12" s="1"/>
  <c r="AF1754" i="12" s="1"/>
  <c r="AF1752" i="12"/>
  <c r="AF1751" i="12" s="1"/>
  <c r="AF1750" i="12" s="1"/>
  <c r="AF1741" i="12"/>
  <c r="AF1740" i="12" s="1"/>
  <c r="AF1739" i="12" s="1"/>
  <c r="AF1738" i="12" s="1"/>
  <c r="AF1736" i="12"/>
  <c r="AF1735" i="12" s="1"/>
  <c r="AF1734" i="12" s="1"/>
  <c r="AF1732" i="12"/>
  <c r="AF1731" i="12" s="1"/>
  <c r="AF1729" i="12"/>
  <c r="AF1728" i="12" s="1"/>
  <c r="AF1726" i="12"/>
  <c r="AF1725" i="12" s="1"/>
  <c r="AF1721" i="12"/>
  <c r="AF1720" i="12" s="1"/>
  <c r="AF1719" i="12" s="1"/>
  <c r="AF1718" i="12" s="1"/>
  <c r="AF1710" i="12"/>
  <c r="AF1709" i="12" s="1"/>
  <c r="AF1708" i="12" s="1"/>
  <c r="AF1707" i="12" s="1"/>
  <c r="AF1705" i="12"/>
  <c r="AF1704" i="12" s="1"/>
  <c r="AF1703" i="12" s="1"/>
  <c r="AF1702" i="12" s="1"/>
  <c r="AF1700" i="12"/>
  <c r="AF1699" i="12" s="1"/>
  <c r="AF1698" i="12" s="1"/>
  <c r="AF1697" i="12" s="1"/>
  <c r="AF1695" i="12"/>
  <c r="AF1694" i="12" s="1"/>
  <c r="AF1693" i="12" s="1"/>
  <c r="AF1692" i="12" s="1"/>
  <c r="AF1690" i="12"/>
  <c r="AF1689" i="12" s="1"/>
  <c r="AF1688" i="12" s="1"/>
  <c r="AF1686" i="12"/>
  <c r="AF1685" i="12" s="1"/>
  <c r="AF1684" i="12" s="1"/>
  <c r="AF1679" i="12"/>
  <c r="AF1678" i="12" s="1"/>
  <c r="AF1677" i="12" s="1"/>
  <c r="AF1675" i="12"/>
  <c r="AF1674" i="12" s="1"/>
  <c r="AF1673" i="12" s="1"/>
  <c r="AF1671" i="12"/>
  <c r="AF1670" i="12" s="1"/>
  <c r="AF1669" i="12" s="1"/>
  <c r="AF1667" i="12"/>
  <c r="AF1666" i="12" s="1"/>
  <c r="AF1665" i="12" s="1"/>
  <c r="AF1662" i="12"/>
  <c r="AF1661" i="12" s="1"/>
  <c r="AF1660" i="12" s="1"/>
  <c r="AF1659" i="12" s="1"/>
  <c r="AF1652" i="12"/>
  <c r="AF1651" i="12" s="1"/>
  <c r="AF1650" i="12" s="1"/>
  <c r="AF1645" i="12" s="1"/>
  <c r="AF1644" i="12" s="1"/>
  <c r="AF1641" i="12"/>
  <c r="AF1640" i="12" s="1"/>
  <c r="AF1639" i="12" s="1"/>
  <c r="AF1637" i="12"/>
  <c r="AF1636" i="12" s="1"/>
  <c r="AF1635" i="12" s="1"/>
  <c r="AF1632" i="12"/>
  <c r="AF1631" i="12" s="1"/>
  <c r="AF1630" i="12" s="1"/>
  <c r="AF1628" i="12"/>
  <c r="AF1627" i="12" s="1"/>
  <c r="AF1626" i="12" s="1"/>
  <c r="AF1623" i="12"/>
  <c r="AF1622" i="12" s="1"/>
  <c r="AF1621" i="12" s="1"/>
  <c r="AF1619" i="12"/>
  <c r="AF1618" i="12" s="1"/>
  <c r="AF1617" i="12" s="1"/>
  <c r="AF1614" i="12"/>
  <c r="AF1613" i="12" s="1"/>
  <c r="AF1611" i="12"/>
  <c r="AF1610" i="12" s="1"/>
  <c r="AF1608" i="12"/>
  <c r="AF1607" i="12" s="1"/>
  <c r="AF1603" i="12"/>
  <c r="AF1602" i="12" s="1"/>
  <c r="AF1601" i="12" s="1"/>
  <c r="AF1599" i="12"/>
  <c r="AF1598" i="12" s="1"/>
  <c r="AF1597" i="12" s="1"/>
  <c r="AF1595" i="12"/>
  <c r="AF1594" i="12" s="1"/>
  <c r="AF1593" i="12" s="1"/>
  <c r="AF1591" i="12"/>
  <c r="AF1590" i="12" s="1"/>
  <c r="AF1589" i="12" s="1"/>
  <c r="AF1587" i="12"/>
  <c r="AF1586" i="12" s="1"/>
  <c r="AF1585" i="12" s="1"/>
  <c r="AF1583" i="12"/>
  <c r="AF1582" i="12" s="1"/>
  <c r="AF1581" i="12" s="1"/>
  <c r="AF1579" i="12"/>
  <c r="AF1578" i="12" s="1"/>
  <c r="AF1577" i="12" s="1"/>
  <c r="AF1575" i="12"/>
  <c r="AF1574" i="12" s="1"/>
  <c r="AF1573" i="12" s="1"/>
  <c r="AF1571" i="12"/>
  <c r="AF1570" i="12" s="1"/>
  <c r="AF1569" i="12" s="1"/>
  <c r="AF1567" i="12"/>
  <c r="AF1566" i="12" s="1"/>
  <c r="AF1565" i="12" s="1"/>
  <c r="AF1561" i="12"/>
  <c r="AF1560" i="12" s="1"/>
  <c r="AF1558" i="12"/>
  <c r="AF1557" i="12" s="1"/>
  <c r="AF1553" i="12"/>
  <c r="AF1552" i="12" s="1"/>
  <c r="AF1551" i="12" s="1"/>
  <c r="AF1550" i="12" s="1"/>
  <c r="AF1548" i="12"/>
  <c r="AF1547" i="12" s="1"/>
  <c r="AF1546" i="12" s="1"/>
  <c r="AF1545" i="12" s="1"/>
  <c r="AF1543" i="12"/>
  <c r="AF1542" i="12" s="1"/>
  <c r="AF1540" i="12"/>
  <c r="AF1539" i="12" s="1"/>
  <c r="AF1537" i="12"/>
  <c r="AF1536" i="12" s="1"/>
  <c r="AF1532" i="12"/>
  <c r="AF1531" i="12" s="1"/>
  <c r="AF1530" i="12" s="1"/>
  <c r="AF1528" i="12"/>
  <c r="AF1527" i="12" s="1"/>
  <c r="AF1526" i="12" s="1"/>
  <c r="AF1524" i="12"/>
  <c r="AF1523" i="12" s="1"/>
  <c r="AF1522" i="12" s="1"/>
  <c r="AF1517" i="12"/>
  <c r="AF1516" i="12" s="1"/>
  <c r="AF1515" i="12" s="1"/>
  <c r="AF1513" i="12"/>
  <c r="AF1512" i="12" s="1"/>
  <c r="AF1511" i="12" s="1"/>
  <c r="AF1508" i="12"/>
  <c r="AF1507" i="12" s="1"/>
  <c r="AF1506" i="12" s="1"/>
  <c r="AF1504" i="12"/>
  <c r="AF1503" i="12" s="1"/>
  <c r="AF1502" i="12" s="1"/>
  <c r="AF1500" i="12"/>
  <c r="AF1499" i="12" s="1"/>
  <c r="AF1498" i="12" s="1"/>
  <c r="AF1496" i="12"/>
  <c r="AF1495" i="12" s="1"/>
  <c r="AF1494" i="12" s="1"/>
  <c r="AF1490" i="12"/>
  <c r="AF1489" i="12" s="1"/>
  <c r="AF1488" i="12" s="1"/>
  <c r="AF1486" i="12"/>
  <c r="AF1485" i="12" s="1"/>
  <c r="AF1484" i="12" s="1"/>
  <c r="AF1482" i="12"/>
  <c r="AF1481" i="12" s="1"/>
  <c r="AF1480" i="12" s="1"/>
  <c r="AF1478" i="12"/>
  <c r="AF1477" i="12" s="1"/>
  <c r="AF1476" i="12" s="1"/>
  <c r="AF1474" i="12"/>
  <c r="AF1473" i="12" s="1"/>
  <c r="AF1472" i="12" s="1"/>
  <c r="AF1470" i="12"/>
  <c r="AF1469" i="12" s="1"/>
  <c r="AF1468" i="12" s="1"/>
  <c r="AF1466" i="12"/>
  <c r="AF1465" i="12" s="1"/>
  <c r="AF1464" i="12" s="1"/>
  <c r="AF1462" i="12"/>
  <c r="AF1461" i="12" s="1"/>
  <c r="AF1460" i="12" s="1"/>
  <c r="AF1458" i="12"/>
  <c r="AF1457" i="12" s="1"/>
  <c r="AF1456" i="12" s="1"/>
  <c r="AF1454" i="12"/>
  <c r="AF1453" i="12" s="1"/>
  <c r="AF1452" i="12" s="1"/>
  <c r="AF1450" i="12"/>
  <c r="AF1449" i="12" s="1"/>
  <c r="AF1448" i="12" s="1"/>
  <c r="AF1446" i="12"/>
  <c r="AF1445" i="12" s="1"/>
  <c r="AF1444" i="12" s="1"/>
  <c r="AF1442" i="12"/>
  <c r="AF1441" i="12" s="1"/>
  <c r="AF1440" i="12" s="1"/>
  <c r="AF1438" i="12"/>
  <c r="AF1437" i="12" s="1"/>
  <c r="AF1436" i="12" s="1"/>
  <c r="AF1434" i="12"/>
  <c r="AF1433" i="12" s="1"/>
  <c r="AF1432" i="12" s="1"/>
  <c r="AF1429" i="12"/>
  <c r="AF1428" i="12" s="1"/>
  <c r="AF1427" i="12" s="1"/>
  <c r="AF1425" i="12"/>
  <c r="AF1424" i="12" s="1"/>
  <c r="AF1423" i="12" s="1"/>
  <c r="AF1421" i="12"/>
  <c r="AF1420" i="12" s="1"/>
  <c r="AF1419" i="12" s="1"/>
  <c r="AF1417" i="12"/>
  <c r="AF1416" i="12" s="1"/>
  <c r="AF1414" i="12"/>
  <c r="AF1413" i="12" s="1"/>
  <c r="AF1408" i="12"/>
  <c r="AF1407" i="12" s="1"/>
  <c r="AF1405" i="12"/>
  <c r="AF1404" i="12" s="1"/>
  <c r="AF1402" i="12"/>
  <c r="AF1401" i="12" s="1"/>
  <c r="AF1396" i="12"/>
  <c r="AF1395" i="12" s="1"/>
  <c r="AF1394" i="12" s="1"/>
  <c r="AF1393" i="12" s="1"/>
  <c r="AF1391" i="12"/>
  <c r="AF1390" i="12" s="1"/>
  <c r="AF1389" i="12" s="1"/>
  <c r="AF1383" i="12"/>
  <c r="AF1382" i="12" s="1"/>
  <c r="AF1381" i="12" s="1"/>
  <c r="AF1379" i="12"/>
  <c r="AF1378" i="12" s="1"/>
  <c r="AF1377" i="12" s="1"/>
  <c r="AF1375" i="12"/>
  <c r="AF1374" i="12" s="1"/>
  <c r="AF1373" i="12" s="1"/>
  <c r="AF1371" i="12"/>
  <c r="AF1370" i="12" s="1"/>
  <c r="AF1369" i="12" s="1"/>
  <c r="AF1367" i="12"/>
  <c r="AF1366" i="12" s="1"/>
  <c r="AF1365" i="12" s="1"/>
  <c r="AF1363" i="12"/>
  <c r="AF1362" i="12" s="1"/>
  <c r="AF1361" i="12" s="1"/>
  <c r="AF1359" i="12"/>
  <c r="AF1358" i="12" s="1"/>
  <c r="AF1357" i="12" s="1"/>
  <c r="AF1355" i="12"/>
  <c r="AF1354" i="12" s="1"/>
  <c r="AF1353" i="12" s="1"/>
  <c r="AF1343" i="12"/>
  <c r="AF1342" i="12" s="1"/>
  <c r="AF1341" i="12" s="1"/>
  <c r="AF1339" i="12"/>
  <c r="AF1338" i="12" s="1"/>
  <c r="AF1337" i="12" s="1"/>
  <c r="AF1335" i="12"/>
  <c r="AF1334" i="12" s="1"/>
  <c r="AF1333" i="12" s="1"/>
  <c r="AF1331" i="12"/>
  <c r="AF1330" i="12" s="1"/>
  <c r="AF1329" i="12" s="1"/>
  <c r="AF1327" i="12"/>
  <c r="AF1326" i="12" s="1"/>
  <c r="AF1325" i="12" s="1"/>
  <c r="AF1323" i="12"/>
  <c r="AF1322" i="12" s="1"/>
  <c r="AF1321" i="12" s="1"/>
  <c r="AF1319" i="12"/>
  <c r="AF1318" i="12" s="1"/>
  <c r="AF1317" i="12" s="1"/>
  <c r="AF1315" i="12"/>
  <c r="AF1314" i="12" s="1"/>
  <c r="AF1313" i="12" s="1"/>
  <c r="AF1311" i="12"/>
  <c r="AF1310" i="12" s="1"/>
  <c r="AF1309" i="12" s="1"/>
  <c r="AF1307" i="12"/>
  <c r="AF1306" i="12" s="1"/>
  <c r="AF1305" i="12" s="1"/>
  <c r="AF1303" i="12"/>
  <c r="AF1302" i="12" s="1"/>
  <c r="AF1301" i="12" s="1"/>
  <c r="AF1299" i="12"/>
  <c r="AF1298" i="12" s="1"/>
  <c r="AF1297" i="12" s="1"/>
  <c r="AF1295" i="12"/>
  <c r="AF1294" i="12" s="1"/>
  <c r="AF1293" i="12" s="1"/>
  <c r="AF1291" i="12"/>
  <c r="AF1290" i="12" s="1"/>
  <c r="AF1289" i="12" s="1"/>
  <c r="AF1287" i="12"/>
  <c r="AF1286" i="12" s="1"/>
  <c r="AF1285" i="12" s="1"/>
  <c r="AF1283" i="12"/>
  <c r="AF1282" i="12" s="1"/>
  <c r="AF1281" i="12" s="1"/>
  <c r="AF1279" i="12"/>
  <c r="AF1278" i="12" s="1"/>
  <c r="AF1277" i="12" s="1"/>
  <c r="AF1275" i="12"/>
  <c r="AF1274" i="12" s="1"/>
  <c r="AF1273" i="12" s="1"/>
  <c r="AF1271" i="12"/>
  <c r="AF1270" i="12" s="1"/>
  <c r="AF1269" i="12" s="1"/>
  <c r="AF1262" i="12"/>
  <c r="AF1261" i="12" s="1"/>
  <c r="AF1260" i="12" s="1"/>
  <c r="AF1259" i="12" s="1"/>
  <c r="AF1257" i="12"/>
  <c r="AF1256" i="12" s="1"/>
  <c r="AF1255" i="12" s="1"/>
  <c r="AF1253" i="12"/>
  <c r="AF1252" i="12" s="1"/>
  <c r="AF1251" i="12" s="1"/>
  <c r="AF1249" i="12"/>
  <c r="AF1248" i="12" s="1"/>
  <c r="AF1247" i="12" s="1"/>
  <c r="AF1245" i="12"/>
  <c r="AF1244" i="12" s="1"/>
  <c r="AF1243" i="12" s="1"/>
  <c r="AF1241" i="12"/>
  <c r="AF1240" i="12" s="1"/>
  <c r="AF1239" i="12" s="1"/>
  <c r="AF1236" i="12"/>
  <c r="AF1235" i="12" s="1"/>
  <c r="AF1234" i="12" s="1"/>
  <c r="AF1232" i="12"/>
  <c r="AF1231" i="12" s="1"/>
  <c r="AF1230" i="12" s="1"/>
  <c r="AF1227" i="12"/>
  <c r="AF1226" i="12" s="1"/>
  <c r="AF1225" i="12" s="1"/>
  <c r="AF1223" i="12"/>
  <c r="AF1222" i="12" s="1"/>
  <c r="AF1221" i="12" s="1"/>
  <c r="AF1219" i="12"/>
  <c r="AF1218" i="12" s="1"/>
  <c r="AF1217" i="12" s="1"/>
  <c r="AF1215" i="12"/>
  <c r="AF1214" i="12" s="1"/>
  <c r="AF1213" i="12" s="1"/>
  <c r="AF1211" i="12"/>
  <c r="AF1210" i="12" s="1"/>
  <c r="AF1209" i="12" s="1"/>
  <c r="AF1207" i="12"/>
  <c r="AF1206" i="12" s="1"/>
  <c r="AF1205" i="12" s="1"/>
  <c r="AF1200" i="12"/>
  <c r="AF1199" i="12" s="1"/>
  <c r="AF1198" i="12" s="1"/>
  <c r="AF1196" i="12"/>
  <c r="AF1195" i="12" s="1"/>
  <c r="AF1194" i="12" s="1"/>
  <c r="AF1191" i="12"/>
  <c r="AF1190" i="12" s="1"/>
  <c r="AF1189" i="12" s="1"/>
  <c r="AF1187" i="12"/>
  <c r="AF1186" i="12" s="1"/>
  <c r="AF1185" i="12" s="1"/>
  <c r="AF1183" i="12"/>
  <c r="AF1182" i="12" s="1"/>
  <c r="AF1181" i="12" s="1"/>
  <c r="AF1178" i="12"/>
  <c r="AF1177" i="12" s="1"/>
  <c r="AF1176" i="12" s="1"/>
  <c r="AF1175" i="12" s="1"/>
  <c r="AF1172" i="12"/>
  <c r="AF1171" i="12" s="1"/>
  <c r="AF1170" i="12" s="1"/>
  <c r="AF1168" i="12"/>
  <c r="AF1167" i="12" s="1"/>
  <c r="AF1165" i="12"/>
  <c r="AF1164" i="12" s="1"/>
  <c r="AF1162" i="12"/>
  <c r="AF1161" i="12" s="1"/>
  <c r="AF1156" i="12"/>
  <c r="AF1155" i="12" s="1"/>
  <c r="AF1153" i="12"/>
  <c r="AF1152" i="12" s="1"/>
  <c r="AF1148" i="12"/>
  <c r="AF1147" i="12" s="1"/>
  <c r="AF1146" i="12" s="1"/>
  <c r="AF1145" i="12" s="1"/>
  <c r="AF1140" i="12"/>
  <c r="AF1139" i="12" s="1"/>
  <c r="AF1138" i="12" s="1"/>
  <c r="AF1137" i="12" s="1"/>
  <c r="AF1133" i="12"/>
  <c r="AF1131" i="12"/>
  <c r="AF1125" i="12"/>
  <c r="AF1123" i="12"/>
  <c r="AF1120" i="12"/>
  <c r="AF1119" i="12" s="1"/>
  <c r="AF1115" i="12"/>
  <c r="AF1114" i="12" s="1"/>
  <c r="AF1113" i="12" s="1"/>
  <c r="AF1112" i="12" s="1"/>
  <c r="AF1109" i="12"/>
  <c r="AF1108" i="12" s="1"/>
  <c r="AF1107" i="12" s="1"/>
  <c r="AF1105" i="12"/>
  <c r="AF1104" i="12" s="1"/>
  <c r="AF1103" i="12" s="1"/>
  <c r="AF1101" i="12"/>
  <c r="AF1100" i="12" s="1"/>
  <c r="AF1099" i="12" s="1"/>
  <c r="AF1097" i="12"/>
  <c r="AF1096" i="12" s="1"/>
  <c r="AF1095" i="12" s="1"/>
  <c r="AF1093" i="12"/>
  <c r="AF1092" i="12" s="1"/>
  <c r="AF1091" i="12" s="1"/>
  <c r="AF1089" i="12"/>
  <c r="AF1088" i="12" s="1"/>
  <c r="AF1087" i="12" s="1"/>
  <c r="AF1085" i="12"/>
  <c r="AF1084" i="12" s="1"/>
  <c r="AF1083" i="12" s="1"/>
  <c r="AF1081" i="12"/>
  <c r="AF1080" i="12" s="1"/>
  <c r="AF1079" i="12" s="1"/>
  <c r="AF1076" i="12"/>
  <c r="AF1075" i="12" s="1"/>
  <c r="AF1074" i="12" s="1"/>
  <c r="AF1072" i="12"/>
  <c r="AF1071" i="12" s="1"/>
  <c r="AF1070" i="12" s="1"/>
  <c r="AF1068" i="12"/>
  <c r="AF1067" i="12" s="1"/>
  <c r="AF1066" i="12" s="1"/>
  <c r="AF1064" i="12"/>
  <c r="AF1063" i="12" s="1"/>
  <c r="AF1062" i="12" s="1"/>
  <c r="AF1060" i="12"/>
  <c r="AF1059" i="12" s="1"/>
  <c r="AF1058" i="12" s="1"/>
  <c r="AF1047" i="12"/>
  <c r="AF1046" i="12" s="1"/>
  <c r="AF1045" i="12" s="1"/>
  <c r="AF1043" i="12"/>
  <c r="AF1042" i="12" s="1"/>
  <c r="AF1041" i="12" s="1"/>
  <c r="AF1039" i="12"/>
  <c r="AF1038" i="12" s="1"/>
  <c r="AF1037" i="12" s="1"/>
  <c r="AF1035" i="12"/>
  <c r="AF1033" i="12"/>
  <c r="AF1029" i="12"/>
  <c r="AF1027" i="12"/>
  <c r="AF1019" i="12"/>
  <c r="AF1018" i="12" s="1"/>
  <c r="AF1017" i="12" s="1"/>
  <c r="AF1015" i="12"/>
  <c r="AF1014" i="12" s="1"/>
  <c r="AF1013" i="12" s="1"/>
  <c r="AF1011" i="12"/>
  <c r="AF1010" i="12" s="1"/>
  <c r="AF1009" i="12" s="1"/>
  <c r="AF1007" i="12"/>
  <c r="AF1006" i="12" s="1"/>
  <c r="AF1005" i="12" s="1"/>
  <c r="AF1003" i="12"/>
  <c r="AF1002" i="12" s="1"/>
  <c r="AF1001" i="12" s="1"/>
  <c r="AF999" i="12"/>
  <c r="AF998" i="12" s="1"/>
  <c r="AF997" i="12" s="1"/>
  <c r="AF995" i="12"/>
  <c r="AF994" i="12" s="1"/>
  <c r="AF993" i="12" s="1"/>
  <c r="AF980" i="12"/>
  <c r="AF979" i="12" s="1"/>
  <c r="AF978" i="12" s="1"/>
  <c r="AF976" i="12"/>
  <c r="AF975" i="12" s="1"/>
  <c r="AF974" i="12" s="1"/>
  <c r="AF972" i="12"/>
  <c r="AF971" i="12" s="1"/>
  <c r="AF970" i="12" s="1"/>
  <c r="AF964" i="12"/>
  <c r="AF963" i="12" s="1"/>
  <c r="AF962" i="12" s="1"/>
  <c r="AF960" i="12"/>
  <c r="AF959" i="12" s="1"/>
  <c r="AF958" i="12" s="1"/>
  <c r="AF956" i="12"/>
  <c r="AF955" i="12" s="1"/>
  <c r="AF954" i="12" s="1"/>
  <c r="AF952" i="12"/>
  <c r="AF951" i="12" s="1"/>
  <c r="AF950" i="12" s="1"/>
  <c r="AF948" i="12"/>
  <c r="AF947" i="12" s="1"/>
  <c r="AF945" i="12"/>
  <c r="AF944" i="12" s="1"/>
  <c r="AF941" i="12"/>
  <c r="AF940" i="12" s="1"/>
  <c r="AF939" i="12" s="1"/>
  <c r="AF937" i="12"/>
  <c r="AF936" i="12" s="1"/>
  <c r="AF935" i="12" s="1"/>
  <c r="AF933" i="12"/>
  <c r="AF932" i="12" s="1"/>
  <c r="AF931" i="12" s="1"/>
  <c r="AF929" i="12"/>
  <c r="AF928" i="12" s="1"/>
  <c r="AF927" i="12" s="1"/>
  <c r="AF922" i="12"/>
  <c r="AF921" i="12" s="1"/>
  <c r="AF920" i="12" s="1"/>
  <c r="AF918" i="12"/>
  <c r="AF917" i="12" s="1"/>
  <c r="AF916" i="12" s="1"/>
  <c r="AF914" i="12"/>
  <c r="AF913" i="12" s="1"/>
  <c r="AF912" i="12" s="1"/>
  <c r="AF910" i="12"/>
  <c r="AF909" i="12" s="1"/>
  <c r="AF907" i="12"/>
  <c r="AF906" i="12" s="1"/>
  <c r="AF901" i="12"/>
  <c r="AF900" i="12" s="1"/>
  <c r="AF898" i="12"/>
  <c r="AF897" i="12" s="1"/>
  <c r="AF893" i="12"/>
  <c r="AF891" i="12"/>
  <c r="AF888" i="12"/>
  <c r="AF887" i="12" s="1"/>
  <c r="AF883" i="12"/>
  <c r="AF882" i="12" s="1"/>
  <c r="AF881" i="12" s="1"/>
  <c r="AF879" i="12"/>
  <c r="AF877" i="12"/>
  <c r="AF873" i="12"/>
  <c r="AF872" i="12" s="1"/>
  <c r="AF871" i="12" s="1"/>
  <c r="AF869" i="12"/>
  <c r="AF868" i="12" s="1"/>
  <c r="AF867" i="12" s="1"/>
  <c r="AF864" i="12"/>
  <c r="AF862" i="12"/>
  <c r="AF857" i="12"/>
  <c r="AF855" i="12"/>
  <c r="AF851" i="12"/>
  <c r="AF850" i="12" s="1"/>
  <c r="AF849" i="12" s="1"/>
  <c r="AF847" i="12"/>
  <c r="AF846" i="12" s="1"/>
  <c r="AF843" i="12"/>
  <c r="AF841" i="12"/>
  <c r="AF838" i="12"/>
  <c r="AF837" i="12" s="1"/>
  <c r="AF835" i="12"/>
  <c r="AF834" i="12" s="1"/>
  <c r="AF828" i="12"/>
  <c r="AF827" i="12" s="1"/>
  <c r="AF825" i="12"/>
  <c r="AF824" i="12" s="1"/>
  <c r="AF821" i="12"/>
  <c r="AF820" i="12" s="1"/>
  <c r="AF819" i="12" s="1"/>
  <c r="AF817" i="12"/>
  <c r="AF816" i="12" s="1"/>
  <c r="AF815" i="12" s="1"/>
  <c r="AF813" i="12"/>
  <c r="AF812" i="12" s="1"/>
  <c r="AF811" i="12" s="1"/>
  <c r="AF809" i="12"/>
  <c r="AF808" i="12" s="1"/>
  <c r="AF805" i="12"/>
  <c r="AF804" i="12" s="1"/>
  <c r="AF802" i="12"/>
  <c r="AF801" i="12" s="1"/>
  <c r="AF799" i="12"/>
  <c r="AF798" i="12" s="1"/>
  <c r="AF793" i="12"/>
  <c r="AF791" i="12"/>
  <c r="AF787" i="12"/>
  <c r="AF786" i="12" s="1"/>
  <c r="AF784" i="12"/>
  <c r="AF783" i="12" s="1"/>
  <c r="AF780" i="12"/>
  <c r="AF777" i="12"/>
  <c r="AF774" i="12"/>
  <c r="AF771" i="12"/>
  <c r="AF770" i="12" s="1"/>
  <c r="AF766" i="12"/>
  <c r="AF764" i="12"/>
  <c r="AF759" i="12"/>
  <c r="AF758" i="12" s="1"/>
  <c r="AF757" i="12" s="1"/>
  <c r="AF755" i="12"/>
  <c r="AF753" i="12"/>
  <c r="AF748" i="12"/>
  <c r="AF747" i="12" s="1"/>
  <c r="AF746" i="12" s="1"/>
  <c r="AF744" i="12"/>
  <c r="AF743" i="12" s="1"/>
  <c r="AF742" i="12" s="1"/>
  <c r="AF740" i="12"/>
  <c r="AF738" i="12"/>
  <c r="AF732" i="12"/>
  <c r="AF731" i="12" s="1"/>
  <c r="AF730" i="12" s="1"/>
  <c r="AF727" i="12"/>
  <c r="AF725" i="12"/>
  <c r="AF722" i="12"/>
  <c r="AF721" i="12" s="1"/>
  <c r="AF719" i="12"/>
  <c r="AF718" i="12" s="1"/>
  <c r="AF716" i="12"/>
  <c r="AF715" i="12" s="1"/>
  <c r="AF711" i="12"/>
  <c r="AF709" i="12"/>
  <c r="AF705" i="12"/>
  <c r="AF703" i="12"/>
  <c r="AF696" i="12"/>
  <c r="AF695" i="12" s="1"/>
  <c r="AF694" i="12" s="1"/>
  <c r="AF693" i="12" s="1"/>
  <c r="AF691" i="12"/>
  <c r="AF690" i="12" s="1"/>
  <c r="AF688" i="12"/>
  <c r="AF687" i="12" s="1"/>
  <c r="AF683" i="12"/>
  <c r="AF682" i="12" s="1"/>
  <c r="AF681" i="12" s="1"/>
  <c r="AF679" i="12"/>
  <c r="AF678" i="12" s="1"/>
  <c r="AF677" i="12" s="1"/>
  <c r="AF675" i="12"/>
  <c r="AF673" i="12"/>
  <c r="AF669" i="12"/>
  <c r="AF667" i="12"/>
  <c r="AF662" i="12"/>
  <c r="AF661" i="12" s="1"/>
  <c r="AF659" i="12"/>
  <c r="AF658" i="12" s="1"/>
  <c r="AF656" i="12"/>
  <c r="AF655" i="12" s="1"/>
  <c r="AF653" i="12"/>
  <c r="AF652" i="12" s="1"/>
  <c r="AF650" i="12"/>
  <c r="AF649" i="12" s="1"/>
  <c r="AF644" i="12"/>
  <c r="AF643" i="12" s="1"/>
  <c r="AF641" i="12"/>
  <c r="AF640" i="12" s="1"/>
  <c r="AF636" i="12"/>
  <c r="AF635" i="12" s="1"/>
  <c r="AF634" i="12" s="1"/>
  <c r="AF632" i="12"/>
  <c r="AF631" i="12" s="1"/>
  <c r="AF630" i="12" s="1"/>
  <c r="AF627" i="12"/>
  <c r="AF626" i="12" s="1"/>
  <c r="AF624" i="12"/>
  <c r="AF623" i="12" s="1"/>
  <c r="AF618" i="12"/>
  <c r="AF617" i="12" s="1"/>
  <c r="AF616" i="12" s="1"/>
  <c r="AF611" i="12"/>
  <c r="AF607" i="12"/>
  <c r="AF601" i="12"/>
  <c r="AF600" i="12" s="1"/>
  <c r="AF599" i="12" s="1"/>
  <c r="AF597" i="12"/>
  <c r="AF596" i="12" s="1"/>
  <c r="AF595" i="12" s="1"/>
  <c r="AF593" i="12"/>
  <c r="AF592" i="12" s="1"/>
  <c r="AF590" i="12"/>
  <c r="AF589" i="12" s="1"/>
  <c r="AF585" i="12"/>
  <c r="AF583" i="12"/>
  <c r="AF579" i="12"/>
  <c r="AF578" i="12" s="1"/>
  <c r="AF577" i="12" s="1"/>
  <c r="AF575" i="12"/>
  <c r="AF574" i="12" s="1"/>
  <c r="AF573" i="12" s="1"/>
  <c r="AF571" i="12"/>
  <c r="AF570" i="12" s="1"/>
  <c r="AF568" i="12"/>
  <c r="AF567" i="12" s="1"/>
  <c r="AF564" i="12"/>
  <c r="AF563" i="12" s="1"/>
  <c r="AF561" i="12"/>
  <c r="AF560" i="12" s="1"/>
  <c r="AF557" i="12"/>
  <c r="AF556" i="12" s="1"/>
  <c r="AF555" i="12" s="1"/>
  <c r="AF550" i="12"/>
  <c r="AF549" i="12" s="1"/>
  <c r="AF548" i="12" s="1"/>
  <c r="AF546" i="12"/>
  <c r="AF545" i="12" s="1"/>
  <c r="AF544" i="12" s="1"/>
  <c r="AF542" i="12"/>
  <c r="AF541" i="12" s="1"/>
  <c r="AF540" i="12" s="1"/>
  <c r="AF538" i="12"/>
  <c r="AF537" i="12" s="1"/>
  <c r="AF536" i="12" s="1"/>
  <c r="AF534" i="12"/>
  <c r="AF533" i="12" s="1"/>
  <c r="AF532" i="12" s="1"/>
  <c r="AF530" i="12"/>
  <c r="AF529" i="12" s="1"/>
  <c r="AF528" i="12" s="1"/>
  <c r="AF525" i="12"/>
  <c r="AF522" i="12"/>
  <c r="AF518" i="12"/>
  <c r="AF517" i="12" s="1"/>
  <c r="AF514" i="12"/>
  <c r="AF512" i="12"/>
  <c r="AF508" i="12"/>
  <c r="AF506" i="12"/>
  <c r="AF502" i="12"/>
  <c r="AF501" i="12" s="1"/>
  <c r="AF500" i="12" s="1"/>
  <c r="AF497" i="12"/>
  <c r="AF496" i="12" s="1"/>
  <c r="AF495" i="12" s="1"/>
  <c r="AF494" i="12" s="1"/>
  <c r="AF491" i="12"/>
  <c r="AF490" i="12" s="1"/>
  <c r="AF489" i="12" s="1"/>
  <c r="AF487" i="12"/>
  <c r="AF486" i="12" s="1"/>
  <c r="AF485" i="12" s="1"/>
  <c r="AF482" i="12"/>
  <c r="AF480" i="12"/>
  <c r="AF476" i="12"/>
  <c r="AF475" i="12" s="1"/>
  <c r="AF474" i="12" s="1"/>
  <c r="AF472" i="12"/>
  <c r="AF470" i="12"/>
  <c r="AF466" i="12"/>
  <c r="AF464" i="12"/>
  <c r="AF459" i="12"/>
  <c r="AF458" i="12" s="1"/>
  <c r="AF457" i="12" s="1"/>
  <c r="AF455" i="12"/>
  <c r="AF453" i="12"/>
  <c r="AF449" i="12"/>
  <c r="AF447" i="12"/>
  <c r="AF442" i="12"/>
  <c r="AF440" i="12"/>
  <c r="AF436" i="12"/>
  <c r="AF435" i="12" s="1"/>
  <c r="AF434" i="12" s="1"/>
  <c r="AF432" i="12"/>
  <c r="AF431" i="12" s="1"/>
  <c r="AF430" i="12" s="1"/>
  <c r="AF427" i="12"/>
  <c r="AF426" i="12" s="1"/>
  <c r="AF425" i="12" s="1"/>
  <c r="AF423" i="12"/>
  <c r="AF422" i="12" s="1"/>
  <c r="AF421" i="12" s="1"/>
  <c r="AF419" i="12"/>
  <c r="AF418" i="12" s="1"/>
  <c r="AF417" i="12" s="1"/>
  <c r="AF415" i="12"/>
  <c r="AF414" i="12" s="1"/>
  <c r="AF413" i="12" s="1"/>
  <c r="AF411" i="12"/>
  <c r="AF410" i="12" s="1"/>
  <c r="AF409" i="12" s="1"/>
  <c r="AF407" i="12"/>
  <c r="AF405" i="12"/>
  <c r="AF401" i="12"/>
  <c r="AF400" i="12" s="1"/>
  <c r="AF399" i="12" s="1"/>
  <c r="AF394" i="12"/>
  <c r="AF393" i="12" s="1"/>
  <c r="AF392" i="12" s="1"/>
  <c r="AF390" i="12"/>
  <c r="AF389" i="12" s="1"/>
  <c r="AF388" i="12" s="1"/>
  <c r="AF384" i="12"/>
  <c r="AF383" i="12" s="1"/>
  <c r="AF382" i="12" s="1"/>
  <c r="AF381" i="12" s="1"/>
  <c r="AF379" i="12"/>
  <c r="AF378" i="12" s="1"/>
  <c r="AF377" i="12" s="1"/>
  <c r="AF375" i="12"/>
  <c r="AF373" i="12"/>
  <c r="AF370" i="12"/>
  <c r="AF369" i="12" s="1"/>
  <c r="AF367" i="12"/>
  <c r="AF366" i="12" s="1"/>
  <c r="AF363" i="12"/>
  <c r="AF362" i="12" s="1"/>
  <c r="AF361" i="12" s="1"/>
  <c r="AF359" i="12"/>
  <c r="AF358" i="12" s="1"/>
  <c r="AF357" i="12" s="1"/>
  <c r="AF352" i="12"/>
  <c r="AF351" i="12" s="1"/>
  <c r="AF350" i="12" s="1"/>
  <c r="AF348" i="12"/>
  <c r="AF347" i="12" s="1"/>
  <c r="AF346" i="12" s="1"/>
  <c r="AF342" i="12"/>
  <c r="AF341" i="12" s="1"/>
  <c r="AF340" i="12" s="1"/>
  <c r="AF337" i="12"/>
  <c r="AF336" i="12" s="1"/>
  <c r="AF335" i="12" s="1"/>
  <c r="AF333" i="12"/>
  <c r="AF332" i="12" s="1"/>
  <c r="AF331" i="12" s="1"/>
  <c r="AF329" i="12"/>
  <c r="AF328" i="12" s="1"/>
  <c r="AF326" i="12"/>
  <c r="AF325" i="12" s="1"/>
  <c r="AF322" i="12"/>
  <c r="AF321" i="12" s="1"/>
  <c r="AF320" i="12" s="1"/>
  <c r="AF317" i="12"/>
  <c r="AF316" i="12" s="1"/>
  <c r="AF315" i="12" s="1"/>
  <c r="AF313" i="12"/>
  <c r="AF312" i="12" s="1"/>
  <c r="AF311" i="12" s="1"/>
  <c r="AF307" i="12"/>
  <c r="AF306" i="12" s="1"/>
  <c r="AF305" i="12" s="1"/>
  <c r="AF304" i="12" s="1"/>
  <c r="AF301" i="12"/>
  <c r="AF299" i="12"/>
  <c r="AF294" i="12"/>
  <c r="AF292" i="12"/>
  <c r="AF288" i="12"/>
  <c r="AF287" i="12" s="1"/>
  <c r="AF286" i="12" s="1"/>
  <c r="AF282" i="12"/>
  <c r="AF281" i="12" s="1"/>
  <c r="AF280" i="12" s="1"/>
  <c r="AF278" i="12"/>
  <c r="AF276" i="12"/>
  <c r="AF272" i="12"/>
  <c r="AF270" i="12"/>
  <c r="AF266" i="12"/>
  <c r="AF265" i="12" s="1"/>
  <c r="AF264" i="12" s="1"/>
  <c r="AF257" i="12"/>
  <c r="AF255" i="12"/>
  <c r="AF251" i="12"/>
  <c r="AF249" i="12"/>
  <c r="AF245" i="12"/>
  <c r="AF243" i="12"/>
  <c r="AF237" i="12"/>
  <c r="AF236" i="12" s="1"/>
  <c r="AF234" i="12"/>
  <c r="AF233" i="12" s="1"/>
  <c r="AF231" i="12"/>
  <c r="AF230" i="12" s="1"/>
  <c r="AF227" i="12"/>
  <c r="AF226" i="12" s="1"/>
  <c r="AF225" i="12" s="1"/>
  <c r="AF223" i="12"/>
  <c r="AF221" i="12"/>
  <c r="AF217" i="12"/>
  <c r="AF215" i="12"/>
  <c r="AF208" i="12"/>
  <c r="AF207" i="12" s="1"/>
  <c r="AF206" i="12" s="1"/>
  <c r="AF204" i="12"/>
  <c r="AF203" i="12" s="1"/>
  <c r="AF202" i="12" s="1"/>
  <c r="AF200" i="12"/>
  <c r="AF199" i="12" s="1"/>
  <c r="AF198" i="12" s="1"/>
  <c r="AF195" i="12"/>
  <c r="AF194" i="12" s="1"/>
  <c r="AF193" i="12" s="1"/>
  <c r="AF191" i="12"/>
  <c r="AF190" i="12" s="1"/>
  <c r="AF189" i="12" s="1"/>
  <c r="AF186" i="12"/>
  <c r="AF185" i="12" s="1"/>
  <c r="AF183" i="12"/>
  <c r="AF182" i="12" s="1"/>
  <c r="AF179" i="12"/>
  <c r="AF178" i="12" s="1"/>
  <c r="AF177" i="12" s="1"/>
  <c r="AF173" i="12"/>
  <c r="AF172" i="12" s="1"/>
  <c r="AF171" i="12" s="1"/>
  <c r="AF170" i="12" s="1"/>
  <c r="AF168" i="12"/>
  <c r="AF167" i="12" s="1"/>
  <c r="AF165" i="12"/>
  <c r="AF164" i="12" s="1"/>
  <c r="AF161" i="12"/>
  <c r="AF160" i="12" s="1"/>
  <c r="AF158" i="12"/>
  <c r="AF157" i="12" s="1"/>
  <c r="AF155" i="12"/>
  <c r="AF154" i="12" s="1"/>
  <c r="AF150" i="12"/>
  <c r="AF149" i="12" s="1"/>
  <c r="AF148" i="12" s="1"/>
  <c r="AF146" i="12"/>
  <c r="AF145" i="12" s="1"/>
  <c r="AF144" i="12" s="1"/>
  <c r="AF142" i="12"/>
  <c r="AF141" i="12" s="1"/>
  <c r="AF140" i="12" s="1"/>
  <c r="AF137" i="12"/>
  <c r="AF136" i="12" s="1"/>
  <c r="AF135" i="12" s="1"/>
  <c r="AF133" i="12"/>
  <c r="AF132" i="12" s="1"/>
  <c r="AF130" i="12"/>
  <c r="AF129" i="12" s="1"/>
  <c r="AF126" i="12"/>
  <c r="AF125" i="12" s="1"/>
  <c r="AF123" i="12"/>
  <c r="AF122" i="12" s="1"/>
  <c r="AF120" i="12"/>
  <c r="AF119" i="12" s="1"/>
  <c r="AF113" i="12"/>
  <c r="AF111" i="12"/>
  <c r="AF106" i="12"/>
  <c r="AF105" i="12" s="1"/>
  <c r="AF104" i="12" s="1"/>
  <c r="AF103" i="12" s="1"/>
  <c r="AF101" i="12"/>
  <c r="AF100" i="12" s="1"/>
  <c r="AF99" i="12" s="1"/>
  <c r="AF98" i="12" s="1"/>
  <c r="AF94" i="12"/>
  <c r="AF93" i="12" s="1"/>
  <c r="AF92" i="12" s="1"/>
  <c r="AF90" i="12"/>
  <c r="AF87" i="12"/>
  <c r="AF84" i="12"/>
  <c r="AF80" i="12"/>
  <c r="AF79" i="12" s="1"/>
  <c r="AF76" i="12"/>
  <c r="AF74" i="12"/>
  <c r="AF71" i="12"/>
  <c r="AF70" i="12" s="1"/>
  <c r="AF65" i="12"/>
  <c r="AF64" i="12" s="1"/>
  <c r="AF62" i="12"/>
  <c r="AF61" i="12" s="1"/>
  <c r="AF57" i="12"/>
  <c r="AF56" i="12" s="1"/>
  <c r="AF55" i="12" s="1"/>
  <c r="AF53" i="12"/>
  <c r="AF52" i="12" s="1"/>
  <c r="AF51" i="12" s="1"/>
  <c r="AF49" i="12"/>
  <c r="AF48" i="12" s="1"/>
  <c r="AF47" i="12" s="1"/>
  <c r="AF44" i="12"/>
  <c r="AF43" i="12" s="1"/>
  <c r="AF42" i="12" s="1"/>
  <c r="AF40" i="12"/>
  <c r="AF39" i="12" s="1"/>
  <c r="AF38" i="12" s="1"/>
  <c r="AF36" i="12"/>
  <c r="AF35" i="12" s="1"/>
  <c r="AF34" i="12" s="1"/>
  <c r="AF32" i="12"/>
  <c r="AF31" i="12" s="1"/>
  <c r="AF30" i="12" s="1"/>
  <c r="AF28" i="12"/>
  <c r="AF27" i="12" s="1"/>
  <c r="AF26" i="12" s="1"/>
  <c r="AF24" i="12"/>
  <c r="AF23" i="12" s="1"/>
  <c r="AF21" i="12"/>
  <c r="AF20" i="12" s="1"/>
  <c r="AG1743" i="12" l="1"/>
  <c r="AK1743" i="12" s="1"/>
  <c r="AO1743" i="12" s="1"/>
  <c r="AK1744" i="12"/>
  <c r="AO1744" i="12" s="1"/>
  <c r="AD1743" i="12"/>
  <c r="AL1743" i="12" s="1"/>
  <c r="AL1744" i="12"/>
  <c r="AE1743" i="12"/>
  <c r="AM1743" i="12" s="1"/>
  <c r="AM1744" i="12"/>
  <c r="AH992" i="12"/>
  <c r="AH926" i="12"/>
  <c r="AH925" i="12" s="1"/>
  <c r="AH664" i="12"/>
  <c r="AH646" i="12" s="1"/>
  <c r="AH398" i="12"/>
  <c r="AH117" i="12"/>
  <c r="AH1643" i="12"/>
  <c r="AH1865" i="12"/>
  <c r="AH1864" i="12" s="1"/>
  <c r="AH259" i="12"/>
  <c r="AH2184" i="12"/>
  <c r="AH700" i="12"/>
  <c r="AH699" i="12" s="1"/>
  <c r="AH1174" i="12"/>
  <c r="AH1143" i="12" s="1"/>
  <c r="AH68" i="12"/>
  <c r="AH67" i="12" s="1"/>
  <c r="AH444" i="12"/>
  <c r="AH1834" i="12"/>
  <c r="AH735" i="12"/>
  <c r="AH1748" i="12"/>
  <c r="AH2106" i="12"/>
  <c r="AH240" i="12"/>
  <c r="AH1117" i="12"/>
  <c r="AH1111" i="12" s="1"/>
  <c r="AH461" i="12"/>
  <c r="AH991" i="12"/>
  <c r="AH2049" i="12"/>
  <c r="AH2048" i="12" s="1"/>
  <c r="AH1792" i="12"/>
  <c r="AH768" i="12"/>
  <c r="AH2135" i="12"/>
  <c r="AH1717" i="12"/>
  <c r="AH1681" i="12" s="1"/>
  <c r="AH2250" i="12"/>
  <c r="AH285" i="12"/>
  <c r="AH284" i="12" s="1"/>
  <c r="AH17" i="12"/>
  <c r="AH554" i="12"/>
  <c r="AH553" i="12" s="1"/>
  <c r="AH620" i="12"/>
  <c r="AH796" i="12"/>
  <c r="AH795" i="12" s="1"/>
  <c r="AF181" i="12"/>
  <c r="AF176" i="12" s="1"/>
  <c r="AH2399" i="12"/>
  <c r="AH2466" i="12"/>
  <c r="AH1411" i="12"/>
  <c r="AH832" i="12"/>
  <c r="AH831" i="12" s="1"/>
  <c r="AH175" i="12"/>
  <c r="AH152" i="12"/>
  <c r="AH1774" i="12"/>
  <c r="AH1773" i="12" s="1"/>
  <c r="AH499" i="12"/>
  <c r="AH493" i="12" s="1"/>
  <c r="AH212" i="12"/>
  <c r="AH211" i="12" s="1"/>
  <c r="AH1203" i="12"/>
  <c r="AH1202" i="12" s="1"/>
  <c r="AH1492" i="12"/>
  <c r="AH1520" i="12"/>
  <c r="AH1563" i="12"/>
  <c r="AH354" i="12"/>
  <c r="AF943" i="12"/>
  <c r="AF926" i="12" s="1"/>
  <c r="AF925" i="12" s="1"/>
  <c r="AF521" i="12"/>
  <c r="AF516" i="12" s="1"/>
  <c r="AF2071" i="12"/>
  <c r="AF2066" i="12" s="1"/>
  <c r="AF2286" i="12"/>
  <c r="AF372" i="12"/>
  <c r="AF365" i="12" s="1"/>
  <c r="AF356" i="12" s="1"/>
  <c r="AF355" i="12" s="1"/>
  <c r="AF582" i="12"/>
  <c r="AF581" i="12" s="1"/>
  <c r="AF708" i="12"/>
  <c r="AF707" i="12" s="1"/>
  <c r="AF854" i="12"/>
  <c r="AF853" i="12" s="1"/>
  <c r="AF1400" i="12"/>
  <c r="AF1399" i="12" s="1"/>
  <c r="AF1398" i="12" s="1"/>
  <c r="AF2351" i="12"/>
  <c r="AF463" i="12"/>
  <c r="AF462" i="12" s="1"/>
  <c r="AF702" i="12"/>
  <c r="AF701" i="12" s="1"/>
  <c r="AF1122" i="12"/>
  <c r="AF1118" i="12" s="1"/>
  <c r="AF1924" i="12"/>
  <c r="AF479" i="12"/>
  <c r="AF478" i="12" s="1"/>
  <c r="AF505" i="12"/>
  <c r="AF504" i="12" s="1"/>
  <c r="AF763" i="12"/>
  <c r="AF762" i="12" s="1"/>
  <c r="AF905" i="12"/>
  <c r="AF904" i="12" s="1"/>
  <c r="AF903" i="12" s="1"/>
  <c r="AF1634" i="12"/>
  <c r="AF896" i="12"/>
  <c r="AF895" i="12" s="1"/>
  <c r="AF1493" i="12"/>
  <c r="AF2097" i="12"/>
  <c r="AF2096" i="12" s="1"/>
  <c r="AF214" i="12"/>
  <c r="AF213" i="12" s="1"/>
  <c r="AF439" i="12"/>
  <c r="AF438" i="12" s="1"/>
  <c r="AF1026" i="12"/>
  <c r="AF1025" i="12" s="1"/>
  <c r="AF2051" i="12"/>
  <c r="AF2050" i="12" s="1"/>
  <c r="AF2177" i="12"/>
  <c r="AF153" i="12"/>
  <c r="AF686" i="12"/>
  <c r="AF685" i="12" s="1"/>
  <c r="AF2501" i="12"/>
  <c r="AF2487" i="12" s="1"/>
  <c r="AF1238" i="12"/>
  <c r="AF1510" i="12"/>
  <c r="AF1664" i="12"/>
  <c r="AF1658" i="12" s="1"/>
  <c r="AF1643" i="12" s="1"/>
  <c r="AF1957" i="12"/>
  <c r="AF110" i="12"/>
  <c r="AF109" i="12" s="1"/>
  <c r="AF108" i="12" s="1"/>
  <c r="AF97" i="12" s="1"/>
  <c r="AF163" i="12"/>
  <c r="AF220" i="12"/>
  <c r="AF219" i="12" s="1"/>
  <c r="AF242" i="12"/>
  <c r="AF241" i="12" s="1"/>
  <c r="AF254" i="12"/>
  <c r="AF253" i="12" s="1"/>
  <c r="AF298" i="12"/>
  <c r="AF297" i="12" s="1"/>
  <c r="AF452" i="12"/>
  <c r="AF451" i="12" s="1"/>
  <c r="AF606" i="12"/>
  <c r="AF605" i="12" s="1"/>
  <c r="AF604" i="12" s="1"/>
  <c r="AF603" i="12" s="1"/>
  <c r="AF790" i="12"/>
  <c r="AF789" i="12" s="1"/>
  <c r="AF861" i="12"/>
  <c r="AF860" i="12" s="1"/>
  <c r="AF1151" i="12"/>
  <c r="AF1150" i="12" s="1"/>
  <c r="AF1144" i="12" s="1"/>
  <c r="AF1775" i="12"/>
  <c r="AF2185" i="12"/>
  <c r="AF2206" i="12"/>
  <c r="AF2305" i="12"/>
  <c r="AF2304" i="12" s="1"/>
  <c r="AF291" i="12"/>
  <c r="AF290" i="12" s="1"/>
  <c r="AF446" i="12"/>
  <c r="AF445" i="12" s="1"/>
  <c r="AF566" i="12"/>
  <c r="AF737" i="12"/>
  <c r="AF736" i="12" s="1"/>
  <c r="AF876" i="12"/>
  <c r="AF875" i="12" s="1"/>
  <c r="AF866" i="12" s="1"/>
  <c r="AF890" i="12"/>
  <c r="AF886" i="12" s="1"/>
  <c r="AF885" i="12" s="1"/>
  <c r="AF1032" i="12"/>
  <c r="AF1031" i="12" s="1"/>
  <c r="AF1606" i="12"/>
  <c r="AF1605" i="12" s="1"/>
  <c r="AF1625" i="12"/>
  <c r="AF2279" i="12"/>
  <c r="AF188" i="12"/>
  <c r="AF672" i="12"/>
  <c r="AF671" i="12" s="1"/>
  <c r="AF782" i="12"/>
  <c r="AF840" i="12"/>
  <c r="AF833" i="12" s="1"/>
  <c r="AF1160" i="12"/>
  <c r="AF1159" i="12" s="1"/>
  <c r="AF1158" i="12" s="1"/>
  <c r="AF1564" i="12"/>
  <c r="AF1969" i="12"/>
  <c r="AF1968" i="12" s="1"/>
  <c r="AF2238" i="12"/>
  <c r="AF118" i="12"/>
  <c r="AF345" i="12"/>
  <c r="AF344" i="12" s="1"/>
  <c r="AF629" i="12"/>
  <c r="AF60" i="12"/>
  <c r="AF59" i="12" s="1"/>
  <c r="AF197" i="12"/>
  <c r="AF275" i="12"/>
  <c r="AF274" i="12" s="1"/>
  <c r="AF387" i="12"/>
  <c r="AF386" i="12" s="1"/>
  <c r="AF648" i="12"/>
  <c r="AF647" i="12" s="1"/>
  <c r="AF73" i="12"/>
  <c r="AF69" i="12" s="1"/>
  <c r="AF229" i="12"/>
  <c r="AF248" i="12"/>
  <c r="AF247" i="12" s="1"/>
  <c r="AF269" i="12"/>
  <c r="AF268" i="12" s="1"/>
  <c r="AF404" i="12"/>
  <c r="AF403" i="12" s="1"/>
  <c r="AF469" i="12"/>
  <c r="AF468" i="12" s="1"/>
  <c r="AF511" i="12"/>
  <c r="AF510" i="12" s="1"/>
  <c r="AF588" i="12"/>
  <c r="AF587" i="12" s="1"/>
  <c r="AF622" i="12"/>
  <c r="AF621" i="12" s="1"/>
  <c r="AF666" i="12"/>
  <c r="AF665" i="12" s="1"/>
  <c r="AF664" i="12" s="1"/>
  <c r="AF724" i="12"/>
  <c r="AF714" i="12" s="1"/>
  <c r="AF713" i="12" s="1"/>
  <c r="AF752" i="12"/>
  <c r="AF751" i="12" s="1"/>
  <c r="AF773" i="12"/>
  <c r="AF769" i="12" s="1"/>
  <c r="AF1193" i="12"/>
  <c r="AF1229" i="12"/>
  <c r="AF1412" i="12"/>
  <c r="AF1683" i="12"/>
  <c r="AF1682" i="12" s="1"/>
  <c r="AF1813" i="12"/>
  <c r="AF1521" i="12"/>
  <c r="AF1850" i="12"/>
  <c r="AF1849" i="12" s="1"/>
  <c r="AF1848" i="12" s="1"/>
  <c r="AF83" i="12"/>
  <c r="AF78" i="12" s="1"/>
  <c r="AF797" i="12"/>
  <c r="AF1130" i="12"/>
  <c r="AF1129" i="12" s="1"/>
  <c r="AF1616" i="12"/>
  <c r="AF1785" i="12"/>
  <c r="AF1933" i="12"/>
  <c r="AF2136" i="12"/>
  <c r="AF1724" i="12"/>
  <c r="AF1723" i="12" s="1"/>
  <c r="AF1717" i="12" s="1"/>
  <c r="AF1749" i="12"/>
  <c r="AF2160" i="12"/>
  <c r="AF2149" i="12" s="1"/>
  <c r="AF2216" i="12"/>
  <c r="AF2215" i="12" s="1"/>
  <c r="AF2573" i="12"/>
  <c r="AF2572" i="12" s="1"/>
  <c r="AF2571" i="12" s="1"/>
  <c r="AF2331" i="12"/>
  <c r="AF2330" i="12" s="1"/>
  <c r="AF2109" i="12"/>
  <c r="AF2108" i="12" s="1"/>
  <c r="AF2107" i="12" s="1"/>
  <c r="AF2195" i="12"/>
  <c r="AF2366" i="12"/>
  <c r="AF2392" i="12"/>
  <c r="AF2414" i="12"/>
  <c r="AF2409" i="12" s="1"/>
  <c r="AF2435" i="12"/>
  <c r="AF2430" i="12" s="1"/>
  <c r="AF2424" i="12" s="1"/>
  <c r="AF2456" i="12"/>
  <c r="AF2451" i="12" s="1"/>
  <c r="AF2445" i="12" s="1"/>
  <c r="AF2477" i="12"/>
  <c r="AF2472" i="12" s="1"/>
  <c r="AF2542" i="12"/>
  <c r="AF2537" i="12" s="1"/>
  <c r="AF19" i="12"/>
  <c r="AF18" i="12" s="1"/>
  <c r="AF128" i="12"/>
  <c r="AF139" i="12"/>
  <c r="AF324" i="12"/>
  <c r="AF310" i="12" s="1"/>
  <c r="AF309" i="12" s="1"/>
  <c r="AF1268" i="12"/>
  <c r="AF1267" i="12" s="1"/>
  <c r="AF46" i="12"/>
  <c r="AF1078" i="12"/>
  <c r="AF559" i="12"/>
  <c r="AF639" i="12"/>
  <c r="AF638" i="12" s="1"/>
  <c r="AF1180" i="12"/>
  <c r="AF1431" i="12"/>
  <c r="AF1204" i="12"/>
  <c r="AF484" i="12"/>
  <c r="AF823" i="12"/>
  <c r="AF2018" i="12"/>
  <c r="AF1841" i="12"/>
  <c r="AF1836" i="12" s="1"/>
  <c r="AF1835" i="12" s="1"/>
  <c r="AF1866" i="12"/>
  <c r="AF1996" i="12"/>
  <c r="AF1995" i="12" s="1"/>
  <c r="AF1994" i="12" s="1"/>
  <c r="AF1535" i="12"/>
  <c r="AF1534" i="12" s="1"/>
  <c r="AF1766" i="12"/>
  <c r="AF2037" i="12"/>
  <c r="AF1556" i="12"/>
  <c r="AF1555" i="12" s="1"/>
  <c r="AF1793" i="12"/>
  <c r="AF1800" i="12"/>
  <c r="AF2082" i="12"/>
  <c r="AF2125" i="12"/>
  <c r="AF2124" i="12" s="1"/>
  <c r="AF2400" i="12"/>
  <c r="AF2555" i="12"/>
  <c r="AB2581" i="12"/>
  <c r="AB2580" i="12" s="1"/>
  <c r="AA2581" i="12"/>
  <c r="AA2580" i="12" s="1"/>
  <c r="AB2578" i="12"/>
  <c r="AB2577" i="12" s="1"/>
  <c r="AA2578" i="12"/>
  <c r="AA2577" i="12" s="1"/>
  <c r="AB2575" i="12"/>
  <c r="AB2574" i="12" s="1"/>
  <c r="AA2575" i="12"/>
  <c r="AA2574" i="12" s="1"/>
  <c r="AB2569" i="12"/>
  <c r="AB2568" i="12" s="1"/>
  <c r="AB2567" i="12" s="1"/>
  <c r="AB2566" i="12" s="1"/>
  <c r="AA2569" i="12"/>
  <c r="AA2568" i="12" s="1"/>
  <c r="AA2567" i="12" s="1"/>
  <c r="AA2566" i="12" s="1"/>
  <c r="AB2564" i="12"/>
  <c r="AB2563" i="12" s="1"/>
  <c r="AB2562" i="12" s="1"/>
  <c r="AB2561" i="12" s="1"/>
  <c r="AA2564" i="12"/>
  <c r="AA2563" i="12" s="1"/>
  <c r="AA2562" i="12" s="1"/>
  <c r="AA2561" i="12" s="1"/>
  <c r="AB2559" i="12"/>
  <c r="AB2558" i="12" s="1"/>
  <c r="AB2557" i="12" s="1"/>
  <c r="AB2556" i="12" s="1"/>
  <c r="AA2559" i="12"/>
  <c r="AA2558" i="12" s="1"/>
  <c r="AA2557" i="12" s="1"/>
  <c r="AA2556" i="12" s="1"/>
  <c r="AB2553" i="12"/>
  <c r="AB2552" i="12" s="1"/>
  <c r="AA2553" i="12"/>
  <c r="AA2552" i="12" s="1"/>
  <c r="AB2550" i="12"/>
  <c r="AB2549" i="12" s="1"/>
  <c r="AA2550" i="12"/>
  <c r="AA2549" i="12" s="1"/>
  <c r="AB2547" i="12"/>
  <c r="AB2546" i="12" s="1"/>
  <c r="AA2547" i="12"/>
  <c r="AA2546" i="12" s="1"/>
  <c r="AB2544" i="12"/>
  <c r="AB2543" i="12" s="1"/>
  <c r="AA2544" i="12"/>
  <c r="AA2543" i="12" s="1"/>
  <c r="AB2540" i="12"/>
  <c r="AB2539" i="12" s="1"/>
  <c r="AB2538" i="12" s="1"/>
  <c r="AA2540" i="12"/>
  <c r="AA2539" i="12" s="1"/>
  <c r="AA2538" i="12" s="1"/>
  <c r="AB2527" i="12"/>
  <c r="AB2526" i="12" s="1"/>
  <c r="AA2527" i="12"/>
  <c r="AA2526" i="12" s="1"/>
  <c r="AB2515" i="12"/>
  <c r="AB2514" i="12" s="1"/>
  <c r="AA2515" i="12"/>
  <c r="AA2514" i="12" s="1"/>
  <c r="AB2503" i="12"/>
  <c r="AB2502" i="12" s="1"/>
  <c r="AA2503" i="12"/>
  <c r="AA2502" i="12" s="1"/>
  <c r="AB2490" i="12"/>
  <c r="AB2489" i="12" s="1"/>
  <c r="AB2488" i="12" s="1"/>
  <c r="AA2490" i="12"/>
  <c r="AA2489" i="12" s="1"/>
  <c r="AA2488" i="12" s="1"/>
  <c r="AB2485" i="12"/>
  <c r="AB2484" i="12" s="1"/>
  <c r="AA2485" i="12"/>
  <c r="AA2484" i="12" s="1"/>
  <c r="AB2482" i="12"/>
  <c r="AB2481" i="12" s="1"/>
  <c r="AA2482" i="12"/>
  <c r="AA2481" i="12" s="1"/>
  <c r="AB2479" i="12"/>
  <c r="AB2478" i="12" s="1"/>
  <c r="AA2479" i="12"/>
  <c r="AA2478" i="12" s="1"/>
  <c r="AB2475" i="12"/>
  <c r="AB2474" i="12" s="1"/>
  <c r="AB2473" i="12" s="1"/>
  <c r="AA2475" i="12"/>
  <c r="AA2474" i="12" s="1"/>
  <c r="AA2473" i="12" s="1"/>
  <c r="AB2470" i="12"/>
  <c r="AB2469" i="12" s="1"/>
  <c r="AB2468" i="12" s="1"/>
  <c r="AB2467" i="12" s="1"/>
  <c r="AA2470" i="12"/>
  <c r="AA2469" i="12" s="1"/>
  <c r="AA2468" i="12" s="1"/>
  <c r="AA2467" i="12" s="1"/>
  <c r="AB2464" i="12"/>
  <c r="AB2463" i="12" s="1"/>
  <c r="AA2464" i="12"/>
  <c r="AA2463" i="12" s="1"/>
  <c r="AB2461" i="12"/>
  <c r="AB2460" i="12" s="1"/>
  <c r="AA2461" i="12"/>
  <c r="AA2460" i="12" s="1"/>
  <c r="AB2458" i="12"/>
  <c r="AB2457" i="12" s="1"/>
  <c r="AA2458" i="12"/>
  <c r="AA2457" i="12" s="1"/>
  <c r="AB2454" i="12"/>
  <c r="AB2453" i="12" s="1"/>
  <c r="AB2452" i="12" s="1"/>
  <c r="AA2454" i="12"/>
  <c r="AA2453" i="12" s="1"/>
  <c r="AA2452" i="12" s="1"/>
  <c r="AB2449" i="12"/>
  <c r="AB2448" i="12" s="1"/>
  <c r="AB2447" i="12" s="1"/>
  <c r="AB2446" i="12" s="1"/>
  <c r="AA2449" i="12"/>
  <c r="AA2448" i="12" s="1"/>
  <c r="AA2447" i="12" s="1"/>
  <c r="AA2446" i="12" s="1"/>
  <c r="AB2443" i="12"/>
  <c r="AB2442" i="12" s="1"/>
  <c r="AA2443" i="12"/>
  <c r="AA2442" i="12" s="1"/>
  <c r="AB2440" i="12"/>
  <c r="AB2439" i="12" s="1"/>
  <c r="AA2440" i="12"/>
  <c r="AA2439" i="12" s="1"/>
  <c r="AB2437" i="12"/>
  <c r="AB2436" i="12" s="1"/>
  <c r="AA2437" i="12"/>
  <c r="AA2436" i="12" s="1"/>
  <c r="AB2433" i="12"/>
  <c r="AB2432" i="12" s="1"/>
  <c r="AB2431" i="12" s="1"/>
  <c r="AA2433" i="12"/>
  <c r="AA2432" i="12" s="1"/>
  <c r="AA2431" i="12" s="1"/>
  <c r="AB2428" i="12"/>
  <c r="AB2427" i="12" s="1"/>
  <c r="AB2426" i="12" s="1"/>
  <c r="AB2425" i="12" s="1"/>
  <c r="AA2428" i="12"/>
  <c r="AA2427" i="12" s="1"/>
  <c r="AA2426" i="12" s="1"/>
  <c r="AA2425" i="12" s="1"/>
  <c r="AB2422" i="12"/>
  <c r="AB2421" i="12" s="1"/>
  <c r="AA2422" i="12"/>
  <c r="AA2421" i="12" s="1"/>
  <c r="AB2419" i="12"/>
  <c r="AB2418" i="12" s="1"/>
  <c r="AA2419" i="12"/>
  <c r="AA2418" i="12" s="1"/>
  <c r="AB2416" i="12"/>
  <c r="AB2415" i="12" s="1"/>
  <c r="AA2416" i="12"/>
  <c r="AA2415" i="12" s="1"/>
  <c r="AB2412" i="12"/>
  <c r="AB2411" i="12" s="1"/>
  <c r="AB2410" i="12" s="1"/>
  <c r="AA2412" i="12"/>
  <c r="AA2411" i="12" s="1"/>
  <c r="AA2410" i="12" s="1"/>
  <c r="AB2407" i="12"/>
  <c r="AB2406" i="12" s="1"/>
  <c r="AB2405" i="12" s="1"/>
  <c r="AA2407" i="12"/>
  <c r="AA2406" i="12" s="1"/>
  <c r="AA2405" i="12" s="1"/>
  <c r="AB2403" i="12"/>
  <c r="AB2402" i="12" s="1"/>
  <c r="AB2401" i="12" s="1"/>
  <c r="AA2403" i="12"/>
  <c r="AA2402" i="12" s="1"/>
  <c r="AA2401" i="12" s="1"/>
  <c r="AB2397" i="12"/>
  <c r="AB2396" i="12" s="1"/>
  <c r="AA2397" i="12"/>
  <c r="AA2396" i="12" s="1"/>
  <c r="AB2394" i="12"/>
  <c r="AB2393" i="12" s="1"/>
  <c r="AA2394" i="12"/>
  <c r="AA2393" i="12" s="1"/>
  <c r="AB2390" i="12"/>
  <c r="AB2389" i="12" s="1"/>
  <c r="AB2388" i="12" s="1"/>
  <c r="AA2390" i="12"/>
  <c r="AA2389" i="12" s="1"/>
  <c r="AA2388" i="12" s="1"/>
  <c r="AB2386" i="12"/>
  <c r="AB2385" i="12" s="1"/>
  <c r="AB2384" i="12" s="1"/>
  <c r="AA2386" i="12"/>
  <c r="AA2385" i="12" s="1"/>
  <c r="AA2384" i="12" s="1"/>
  <c r="AB2382" i="12"/>
  <c r="AB2381" i="12" s="1"/>
  <c r="AB2380" i="12" s="1"/>
  <c r="AA2382" i="12"/>
  <c r="AA2381" i="12" s="1"/>
  <c r="AA2380" i="12" s="1"/>
  <c r="AB2378" i="12"/>
  <c r="AB2377" i="12" s="1"/>
  <c r="AB2376" i="12" s="1"/>
  <c r="AA2378" i="12"/>
  <c r="AA2377" i="12" s="1"/>
  <c r="AA2376" i="12" s="1"/>
  <c r="AB2374" i="12"/>
  <c r="AB2373" i="12" s="1"/>
  <c r="AA2374" i="12"/>
  <c r="AA2373" i="12" s="1"/>
  <c r="AB2371" i="12"/>
  <c r="AB2370" i="12" s="1"/>
  <c r="AA2371" i="12"/>
  <c r="AA2370" i="12" s="1"/>
  <c r="AB2368" i="12"/>
  <c r="AB2367" i="12" s="1"/>
  <c r="AA2368" i="12"/>
  <c r="AA2367" i="12" s="1"/>
  <c r="AB2364" i="12"/>
  <c r="AB2363" i="12" s="1"/>
  <c r="AB2362" i="12" s="1"/>
  <c r="AA2364" i="12"/>
  <c r="AA2363" i="12" s="1"/>
  <c r="AA2362" i="12" s="1"/>
  <c r="AB2360" i="12"/>
  <c r="AB2359" i="12" s="1"/>
  <c r="AB2358" i="12" s="1"/>
  <c r="AA2360" i="12"/>
  <c r="AA2359" i="12" s="1"/>
  <c r="AA2358" i="12" s="1"/>
  <c r="AB2356" i="12"/>
  <c r="AB2355" i="12" s="1"/>
  <c r="AA2356" i="12"/>
  <c r="AA2355" i="12" s="1"/>
  <c r="AB2353" i="12"/>
  <c r="AB2352" i="12" s="1"/>
  <c r="AA2353" i="12"/>
  <c r="AA2352" i="12" s="1"/>
  <c r="AB2349" i="12"/>
  <c r="AB2348" i="12" s="1"/>
  <c r="AB2347" i="12" s="1"/>
  <c r="AA2349" i="12"/>
  <c r="AA2348" i="12" s="1"/>
  <c r="AA2347" i="12" s="1"/>
  <c r="AB2345" i="12"/>
  <c r="AB2344" i="12" s="1"/>
  <c r="AB2343" i="12" s="1"/>
  <c r="AA2345" i="12"/>
  <c r="AA2344" i="12" s="1"/>
  <c r="AA2343" i="12" s="1"/>
  <c r="AB2341" i="12"/>
  <c r="AB2340" i="12" s="1"/>
  <c r="AB2339" i="12" s="1"/>
  <c r="AA2341" i="12"/>
  <c r="AA2340" i="12" s="1"/>
  <c r="AA2339" i="12" s="1"/>
  <c r="AB2337" i="12"/>
  <c r="AB2336" i="12" s="1"/>
  <c r="AA2337" i="12"/>
  <c r="AA2336" i="12" s="1"/>
  <c r="AB2334" i="12"/>
  <c r="AA2334" i="12"/>
  <c r="AB2332" i="12"/>
  <c r="AA2332" i="12"/>
  <c r="AB2328" i="12"/>
  <c r="AB2327" i="12" s="1"/>
  <c r="AB2326" i="12" s="1"/>
  <c r="AA2328" i="12"/>
  <c r="AA2327" i="12" s="1"/>
  <c r="AA2326" i="12" s="1"/>
  <c r="AB2324" i="12"/>
  <c r="AB2323" i="12" s="1"/>
  <c r="AB2322" i="12" s="1"/>
  <c r="AA2324" i="12"/>
  <c r="AA2323" i="12" s="1"/>
  <c r="AA2322" i="12" s="1"/>
  <c r="AB2320" i="12"/>
  <c r="AB2319" i="12" s="1"/>
  <c r="AB2318" i="12" s="1"/>
  <c r="AA2320" i="12"/>
  <c r="AA2319" i="12" s="1"/>
  <c r="AA2318" i="12" s="1"/>
  <c r="AB2316" i="12"/>
  <c r="AB2315" i="12" s="1"/>
  <c r="AB2314" i="12" s="1"/>
  <c r="AA2316" i="12"/>
  <c r="AA2315" i="12" s="1"/>
  <c r="AA2314" i="12" s="1"/>
  <c r="AB2312" i="12"/>
  <c r="AB2311" i="12" s="1"/>
  <c r="AB2310" i="12" s="1"/>
  <c r="AA2312" i="12"/>
  <c r="AA2311" i="12" s="1"/>
  <c r="AA2310" i="12" s="1"/>
  <c r="AB2308" i="12"/>
  <c r="AA2308" i="12"/>
  <c r="AB2306" i="12"/>
  <c r="AA2306" i="12"/>
  <c r="AB2302" i="12"/>
  <c r="AB2301" i="12" s="1"/>
  <c r="AB2300" i="12" s="1"/>
  <c r="AA2302" i="12"/>
  <c r="AA2301" i="12" s="1"/>
  <c r="AA2300" i="12" s="1"/>
  <c r="AB2298" i="12"/>
  <c r="AB2297" i="12" s="1"/>
  <c r="AB2296" i="12" s="1"/>
  <c r="AA2298" i="12"/>
  <c r="AA2297" i="12" s="1"/>
  <c r="AA2296" i="12" s="1"/>
  <c r="AB2294" i="12"/>
  <c r="AB2293" i="12" s="1"/>
  <c r="AA2294" i="12"/>
  <c r="AA2293" i="12" s="1"/>
  <c r="AB2291" i="12"/>
  <c r="AB2290" i="12" s="1"/>
  <c r="AA2291" i="12"/>
  <c r="AA2290" i="12" s="1"/>
  <c r="AB2288" i="12"/>
  <c r="AB2287" i="12" s="1"/>
  <c r="AA2288" i="12"/>
  <c r="AA2287" i="12" s="1"/>
  <c r="AB2284" i="12"/>
  <c r="AB2283" i="12" s="1"/>
  <c r="AA2284" i="12"/>
  <c r="AA2283" i="12" s="1"/>
  <c r="AB2281" i="12"/>
  <c r="AB2280" i="12" s="1"/>
  <c r="AA2281" i="12"/>
  <c r="AA2280" i="12" s="1"/>
  <c r="AB2277" i="12"/>
  <c r="AB2276" i="12" s="1"/>
  <c r="AB2275" i="12" s="1"/>
  <c r="AA2277" i="12"/>
  <c r="AA2276" i="12" s="1"/>
  <c r="AA2275" i="12" s="1"/>
  <c r="AB2273" i="12"/>
  <c r="AB2272" i="12" s="1"/>
  <c r="AB2271" i="12" s="1"/>
  <c r="AA2273" i="12"/>
  <c r="AA2272" i="12" s="1"/>
  <c r="AA2271" i="12" s="1"/>
  <c r="AB2269" i="12"/>
  <c r="AB2268" i="12" s="1"/>
  <c r="AB2267" i="12" s="1"/>
  <c r="AA2269" i="12"/>
  <c r="AA2268" i="12" s="1"/>
  <c r="AA2267" i="12" s="1"/>
  <c r="AB2265" i="12"/>
  <c r="AB2264" i="12" s="1"/>
  <c r="AB2263" i="12" s="1"/>
  <c r="AA2265" i="12"/>
  <c r="AA2264" i="12" s="1"/>
  <c r="AA2263" i="12" s="1"/>
  <c r="AB2261" i="12"/>
  <c r="AB2260" i="12" s="1"/>
  <c r="AB2259" i="12" s="1"/>
  <c r="AA2261" i="12"/>
  <c r="AA2260" i="12" s="1"/>
  <c r="AA2259" i="12" s="1"/>
  <c r="AB2257" i="12"/>
  <c r="AB2256" i="12" s="1"/>
  <c r="AB2255" i="12" s="1"/>
  <c r="AA2257" i="12"/>
  <c r="AA2256" i="12" s="1"/>
  <c r="AA2255" i="12" s="1"/>
  <c r="AB2253" i="12"/>
  <c r="AB2252" i="12" s="1"/>
  <c r="AB2251" i="12" s="1"/>
  <c r="AA2253" i="12"/>
  <c r="AA2252" i="12" s="1"/>
  <c r="AA2251" i="12" s="1"/>
  <c r="AB2247" i="12"/>
  <c r="AB2246" i="12" s="1"/>
  <c r="AA2247" i="12"/>
  <c r="AA2246" i="12" s="1"/>
  <c r="AB2240" i="12"/>
  <c r="AB2239" i="12" s="1"/>
  <c r="AA2240" i="12"/>
  <c r="AA2239" i="12" s="1"/>
  <c r="AB2236" i="12"/>
  <c r="AB2235" i="12" s="1"/>
  <c r="AB2234" i="12" s="1"/>
  <c r="AA2236" i="12"/>
  <c r="AA2235" i="12" s="1"/>
  <c r="AA2234" i="12" s="1"/>
  <c r="AB2232" i="12"/>
  <c r="AB2231" i="12" s="1"/>
  <c r="AB2230" i="12" s="1"/>
  <c r="AA2232" i="12"/>
  <c r="AA2231" i="12" s="1"/>
  <c r="AA2230" i="12" s="1"/>
  <c r="AB2224" i="12"/>
  <c r="AB2223" i="12" s="1"/>
  <c r="AA2224" i="12"/>
  <c r="AA2223" i="12" s="1"/>
  <c r="AB2221" i="12"/>
  <c r="AB2220" i="12" s="1"/>
  <c r="AA2221" i="12"/>
  <c r="AA2220" i="12" s="1"/>
  <c r="AB2218" i="12"/>
  <c r="AB2217" i="12" s="1"/>
  <c r="AA2218" i="12"/>
  <c r="AA2217" i="12" s="1"/>
  <c r="AB2213" i="12"/>
  <c r="AB2212" i="12" s="1"/>
  <c r="AB2211" i="12" s="1"/>
  <c r="AA2213" i="12"/>
  <c r="AA2212" i="12" s="1"/>
  <c r="AA2211" i="12" s="1"/>
  <c r="AB2209" i="12"/>
  <c r="AB2208" i="12" s="1"/>
  <c r="AB2207" i="12" s="1"/>
  <c r="AA2209" i="12"/>
  <c r="AA2208" i="12" s="1"/>
  <c r="AA2207" i="12" s="1"/>
  <c r="AB2204" i="12"/>
  <c r="AB2203" i="12" s="1"/>
  <c r="AB2202" i="12" s="1"/>
  <c r="AA2204" i="12"/>
  <c r="AA2203" i="12" s="1"/>
  <c r="AA2202" i="12" s="1"/>
  <c r="AB2200" i="12"/>
  <c r="AB2199" i="12" s="1"/>
  <c r="AA2200" i="12"/>
  <c r="AA2199" i="12" s="1"/>
  <c r="AB2197" i="12"/>
  <c r="AB2196" i="12" s="1"/>
  <c r="AA2197" i="12"/>
  <c r="AA2196" i="12" s="1"/>
  <c r="AB2193" i="12"/>
  <c r="AB2192" i="12" s="1"/>
  <c r="AA2193" i="12"/>
  <c r="AA2192" i="12" s="1"/>
  <c r="AB2190" i="12"/>
  <c r="AB2189" i="12" s="1"/>
  <c r="AA2190" i="12"/>
  <c r="AA2189" i="12" s="1"/>
  <c r="AB2187" i="12"/>
  <c r="AB2186" i="12" s="1"/>
  <c r="AA2187" i="12"/>
  <c r="AA2186" i="12" s="1"/>
  <c r="AB2182" i="12"/>
  <c r="AB2181" i="12" s="1"/>
  <c r="AA2182" i="12"/>
  <c r="AA2181" i="12" s="1"/>
  <c r="AB2179" i="12"/>
  <c r="AB2178" i="12" s="1"/>
  <c r="AA2179" i="12"/>
  <c r="AA2178" i="12" s="1"/>
  <c r="AB2168" i="12"/>
  <c r="AA2168" i="12"/>
  <c r="AB2161" i="12"/>
  <c r="AA2161" i="12"/>
  <c r="AB2151" i="12"/>
  <c r="AB2150" i="12" s="1"/>
  <c r="AA2151" i="12"/>
  <c r="AA2150" i="12" s="1"/>
  <c r="AB2144" i="12"/>
  <c r="AB2143" i="12" s="1"/>
  <c r="AA2144" i="12"/>
  <c r="AA2143" i="12" s="1"/>
  <c r="AB2138" i="12"/>
  <c r="AB2137" i="12" s="1"/>
  <c r="AA2138" i="12"/>
  <c r="AA2137" i="12" s="1"/>
  <c r="AB2132" i="12"/>
  <c r="AB2131" i="12" s="1"/>
  <c r="AB2130" i="12" s="1"/>
  <c r="AA2132" i="12"/>
  <c r="AA2131" i="12" s="1"/>
  <c r="AA2130" i="12" s="1"/>
  <c r="AB2128" i="12"/>
  <c r="AB2127" i="12" s="1"/>
  <c r="AB2126" i="12" s="1"/>
  <c r="AA2128" i="12"/>
  <c r="AA2127" i="12" s="1"/>
  <c r="AA2126" i="12" s="1"/>
  <c r="AB2122" i="12"/>
  <c r="AB2121" i="12" s="1"/>
  <c r="AB2120" i="12" s="1"/>
  <c r="AA2122" i="12"/>
  <c r="AA2121" i="12" s="1"/>
  <c r="AA2120" i="12" s="1"/>
  <c r="AB2118" i="12"/>
  <c r="AB2117" i="12" s="1"/>
  <c r="AB2116" i="12" s="1"/>
  <c r="AA2118" i="12"/>
  <c r="AA2117" i="12" s="1"/>
  <c r="AA2116" i="12" s="1"/>
  <c r="AB2114" i="12"/>
  <c r="AB2113" i="12" s="1"/>
  <c r="AA2114" i="12"/>
  <c r="AA2113" i="12" s="1"/>
  <c r="AB2111" i="12"/>
  <c r="AB2110" i="12" s="1"/>
  <c r="AA2111" i="12"/>
  <c r="AA2110" i="12" s="1"/>
  <c r="AB2104" i="12"/>
  <c r="AB2103" i="12" s="1"/>
  <c r="AB2102" i="12" s="1"/>
  <c r="AA2104" i="12"/>
  <c r="AA2103" i="12" s="1"/>
  <c r="AA2102" i="12" s="1"/>
  <c r="AB2100" i="12"/>
  <c r="AB2099" i="12" s="1"/>
  <c r="AB2098" i="12" s="1"/>
  <c r="AA2100" i="12"/>
  <c r="AA2099" i="12" s="1"/>
  <c r="AA2098" i="12" s="1"/>
  <c r="AB2094" i="12"/>
  <c r="AB2093" i="12" s="1"/>
  <c r="AB2092" i="12" s="1"/>
  <c r="AB2091" i="12" s="1"/>
  <c r="AA2094" i="12"/>
  <c r="AA2093" i="12" s="1"/>
  <c r="AA2092" i="12" s="1"/>
  <c r="AA2091" i="12" s="1"/>
  <c r="AB2089" i="12"/>
  <c r="AB2088" i="12" s="1"/>
  <c r="AB2087" i="12" s="1"/>
  <c r="AA2089" i="12"/>
  <c r="AA2088" i="12" s="1"/>
  <c r="AA2087" i="12" s="1"/>
  <c r="AB2085" i="12"/>
  <c r="AB2084" i="12" s="1"/>
  <c r="AB2083" i="12" s="1"/>
  <c r="AA2085" i="12"/>
  <c r="AA2084" i="12" s="1"/>
  <c r="AA2083" i="12" s="1"/>
  <c r="AB2080" i="12"/>
  <c r="AB2079" i="12" s="1"/>
  <c r="AB2078" i="12" s="1"/>
  <c r="AA2080" i="12"/>
  <c r="AA2079" i="12" s="1"/>
  <c r="AA2078" i="12" s="1"/>
  <c r="AB2076" i="12"/>
  <c r="AB2075" i="12" s="1"/>
  <c r="AA2076" i="12"/>
  <c r="AA2075" i="12" s="1"/>
  <c r="AB2073" i="12"/>
  <c r="AB2072" i="12" s="1"/>
  <c r="AA2073" i="12"/>
  <c r="AA2072" i="12" s="1"/>
  <c r="AB2069" i="12"/>
  <c r="AB2068" i="12" s="1"/>
  <c r="AB2067" i="12" s="1"/>
  <c r="AA2069" i="12"/>
  <c r="AA2068" i="12" s="1"/>
  <c r="AA2067" i="12" s="1"/>
  <c r="AB2064" i="12"/>
  <c r="AB2063" i="12" s="1"/>
  <c r="AB2062" i="12" s="1"/>
  <c r="AB2061" i="12" s="1"/>
  <c r="AA2064" i="12"/>
  <c r="AA2063" i="12" s="1"/>
  <c r="AA2062" i="12" s="1"/>
  <c r="AA2061" i="12" s="1"/>
  <c r="AB2059" i="12"/>
  <c r="AB2058" i="12" s="1"/>
  <c r="AA2059" i="12"/>
  <c r="AA2058" i="12" s="1"/>
  <c r="AB2056" i="12"/>
  <c r="AB2055" i="12" s="1"/>
  <c r="AA2056" i="12"/>
  <c r="AA2055" i="12" s="1"/>
  <c r="AB2053" i="12"/>
  <c r="AB2052" i="12" s="1"/>
  <c r="AA2053" i="12"/>
  <c r="AA2052" i="12" s="1"/>
  <c r="AB2046" i="12"/>
  <c r="AB2045" i="12" s="1"/>
  <c r="AB2044" i="12" s="1"/>
  <c r="AB2043" i="12" s="1"/>
  <c r="AA2046" i="12"/>
  <c r="AA2045" i="12" s="1"/>
  <c r="AA2044" i="12" s="1"/>
  <c r="AA2043" i="12" s="1"/>
  <c r="AB2041" i="12"/>
  <c r="AB2040" i="12" s="1"/>
  <c r="AB2039" i="12" s="1"/>
  <c r="AB2038" i="12" s="1"/>
  <c r="AA2041" i="12"/>
  <c r="AA2040" i="12" s="1"/>
  <c r="AA2039" i="12" s="1"/>
  <c r="AA2038" i="12" s="1"/>
  <c r="AB2031" i="12"/>
  <c r="AB2030" i="12" s="1"/>
  <c r="AB2029" i="12" s="1"/>
  <c r="AB2024" i="12" s="1"/>
  <c r="AA2031" i="12"/>
  <c r="AA2030" i="12" s="1"/>
  <c r="AA2029" i="12" s="1"/>
  <c r="AA2024" i="12" s="1"/>
  <c r="AB2022" i="12"/>
  <c r="AB2021" i="12" s="1"/>
  <c r="AB2020" i="12" s="1"/>
  <c r="AB2019" i="12" s="1"/>
  <c r="AA2022" i="12"/>
  <c r="AA2021" i="12" s="1"/>
  <c r="AA2020" i="12" s="1"/>
  <c r="AA2019" i="12" s="1"/>
  <c r="AB2016" i="12"/>
  <c r="AB2015" i="12" s="1"/>
  <c r="AB2014" i="12" s="1"/>
  <c r="AA2016" i="12"/>
  <c r="AA2015" i="12" s="1"/>
  <c r="AA2014" i="12" s="1"/>
  <c r="AB2012" i="12"/>
  <c r="AB2011" i="12" s="1"/>
  <c r="AB2010" i="12" s="1"/>
  <c r="AA2012" i="12"/>
  <c r="AA2011" i="12" s="1"/>
  <c r="AA2010" i="12" s="1"/>
  <c r="AB2008" i="12"/>
  <c r="AB2007" i="12" s="1"/>
  <c r="AB2006" i="12" s="1"/>
  <c r="AA2008" i="12"/>
  <c r="AA2007" i="12" s="1"/>
  <c r="AA2006" i="12" s="1"/>
  <c r="AB2004" i="12"/>
  <c r="AB2003" i="12" s="1"/>
  <c r="AA2004" i="12"/>
  <c r="AA2003" i="12" s="1"/>
  <c r="AB2001" i="12"/>
  <c r="AB2000" i="12" s="1"/>
  <c r="AA2001" i="12"/>
  <c r="AA2000" i="12" s="1"/>
  <c r="AB1998" i="12"/>
  <c r="AB1997" i="12" s="1"/>
  <c r="AA1998" i="12"/>
  <c r="AA1997" i="12" s="1"/>
  <c r="AB1992" i="12"/>
  <c r="AB1991" i="12" s="1"/>
  <c r="AB1990" i="12" s="1"/>
  <c r="AB1989" i="12" s="1"/>
  <c r="AA1992" i="12"/>
  <c r="AA1991" i="12" s="1"/>
  <c r="AA1990" i="12" s="1"/>
  <c r="AA1989" i="12" s="1"/>
  <c r="AB1986" i="12"/>
  <c r="AB1985" i="12" s="1"/>
  <c r="AB1984" i="12" s="1"/>
  <c r="AB1983" i="12" s="1"/>
  <c r="AA1986" i="12"/>
  <c r="AA1985" i="12" s="1"/>
  <c r="AA1984" i="12" s="1"/>
  <c r="AA1983" i="12" s="1"/>
  <c r="AB1981" i="12"/>
  <c r="AB1980" i="12" s="1"/>
  <c r="AB1979" i="12" s="1"/>
  <c r="AB1978" i="12" s="1"/>
  <c r="AA1981" i="12"/>
  <c r="AA1980" i="12" s="1"/>
  <c r="AA1979" i="12" s="1"/>
  <c r="AA1978" i="12" s="1"/>
  <c r="AB1976" i="12"/>
  <c r="AB1975" i="12" s="1"/>
  <c r="AB1974" i="12" s="1"/>
  <c r="AA1976" i="12"/>
  <c r="AA1975" i="12" s="1"/>
  <c r="AA1974" i="12" s="1"/>
  <c r="AB1972" i="12"/>
  <c r="AB1971" i="12" s="1"/>
  <c r="AB1970" i="12" s="1"/>
  <c r="AA1972" i="12"/>
  <c r="AA1971" i="12" s="1"/>
  <c r="AA1970" i="12" s="1"/>
  <c r="AB1966" i="12"/>
  <c r="AB1965" i="12" s="1"/>
  <c r="AB1964" i="12" s="1"/>
  <c r="AB1963" i="12" s="1"/>
  <c r="AA1966" i="12"/>
  <c r="AA1965" i="12" s="1"/>
  <c r="AA1964" i="12" s="1"/>
  <c r="AA1963" i="12" s="1"/>
  <c r="AB1961" i="12"/>
  <c r="AB1960" i="12" s="1"/>
  <c r="AB1959" i="12" s="1"/>
  <c r="AB1958" i="12" s="1"/>
  <c r="AA1961" i="12"/>
  <c r="AA1960" i="12" s="1"/>
  <c r="AA1959" i="12" s="1"/>
  <c r="AA1958" i="12" s="1"/>
  <c r="AB1950" i="12"/>
  <c r="AB1949" i="12" s="1"/>
  <c r="AB1948" i="12" s="1"/>
  <c r="AB1947" i="12" s="1"/>
  <c r="AA1950" i="12"/>
  <c r="AA1949" i="12" s="1"/>
  <c r="AA1948" i="12" s="1"/>
  <c r="AA1947" i="12" s="1"/>
  <c r="AB1945" i="12"/>
  <c r="AB1944" i="12" s="1"/>
  <c r="AB1943" i="12" s="1"/>
  <c r="AB1942" i="12" s="1"/>
  <c r="AA1945" i="12"/>
  <c r="AA1944" i="12" s="1"/>
  <c r="AA1943" i="12" s="1"/>
  <c r="AA1942" i="12" s="1"/>
  <c r="AB1940" i="12"/>
  <c r="AB1939" i="12" s="1"/>
  <c r="AB1938" i="12" s="1"/>
  <c r="AA1940" i="12"/>
  <c r="AA1939" i="12" s="1"/>
  <c r="AA1938" i="12" s="1"/>
  <c r="AB1936" i="12"/>
  <c r="AB1935" i="12" s="1"/>
  <c r="AB1934" i="12" s="1"/>
  <c r="AA1936" i="12"/>
  <c r="AA1935" i="12" s="1"/>
  <c r="AA1934" i="12" s="1"/>
  <c r="AB1931" i="12"/>
  <c r="AB1930" i="12" s="1"/>
  <c r="AB1929" i="12" s="1"/>
  <c r="AA1931" i="12"/>
  <c r="AA1930" i="12" s="1"/>
  <c r="AA1929" i="12" s="1"/>
  <c r="AB1927" i="12"/>
  <c r="AB1926" i="12" s="1"/>
  <c r="AB1925" i="12" s="1"/>
  <c r="AA1927" i="12"/>
  <c r="AA1926" i="12" s="1"/>
  <c r="AA1925" i="12" s="1"/>
  <c r="AB1922" i="12"/>
  <c r="AB1921" i="12" s="1"/>
  <c r="AB1920" i="12" s="1"/>
  <c r="AB1919" i="12" s="1"/>
  <c r="AA1922" i="12"/>
  <c r="AA1921" i="12" s="1"/>
  <c r="AA1920" i="12" s="1"/>
  <c r="AA1919" i="12" s="1"/>
  <c r="AB1917" i="12"/>
  <c r="AB1916" i="12" s="1"/>
  <c r="AB1915" i="12" s="1"/>
  <c r="AA1917" i="12"/>
  <c r="AA1916" i="12" s="1"/>
  <c r="AA1915" i="12" s="1"/>
  <c r="AB1913" i="12"/>
  <c r="AB1912" i="12" s="1"/>
  <c r="AB1911" i="12" s="1"/>
  <c r="AA1913" i="12"/>
  <c r="AA1912" i="12" s="1"/>
  <c r="AA1911" i="12" s="1"/>
  <c r="AB1909" i="12"/>
  <c r="AB1908" i="12" s="1"/>
  <c r="AB1907" i="12" s="1"/>
  <c r="AA1909" i="12"/>
  <c r="AA1908" i="12" s="1"/>
  <c r="AA1907" i="12" s="1"/>
  <c r="AB1905" i="12"/>
  <c r="AB1904" i="12" s="1"/>
  <c r="AB1903" i="12" s="1"/>
  <c r="AA1905" i="12"/>
  <c r="AA1904" i="12" s="1"/>
  <c r="AA1903" i="12" s="1"/>
  <c r="AB1901" i="12"/>
  <c r="AB1900" i="12" s="1"/>
  <c r="AB1899" i="12" s="1"/>
  <c r="AA1901" i="12"/>
  <c r="AA1900" i="12" s="1"/>
  <c r="AA1899" i="12" s="1"/>
  <c r="AB1897" i="12"/>
  <c r="AB1896" i="12" s="1"/>
  <c r="AB1895" i="12" s="1"/>
  <c r="AA1897" i="12"/>
  <c r="AA1896" i="12" s="1"/>
  <c r="AA1895" i="12" s="1"/>
  <c r="AB1893" i="12"/>
  <c r="AB1892" i="12" s="1"/>
  <c r="AB1891" i="12" s="1"/>
  <c r="AA1893" i="12"/>
  <c r="AA1892" i="12" s="1"/>
  <c r="AA1891" i="12" s="1"/>
  <c r="AB1889" i="12"/>
  <c r="AB1888" i="12" s="1"/>
  <c r="AB1887" i="12" s="1"/>
  <c r="AA1889" i="12"/>
  <c r="AA1888" i="12" s="1"/>
  <c r="AA1887" i="12" s="1"/>
  <c r="AB1885" i="12"/>
  <c r="AB1884" i="12" s="1"/>
  <c r="AB1883" i="12" s="1"/>
  <c r="AA1885" i="12"/>
  <c r="AA1884" i="12" s="1"/>
  <c r="AA1883" i="12" s="1"/>
  <c r="AB1881" i="12"/>
  <c r="AB1880" i="12" s="1"/>
  <c r="AB1879" i="12" s="1"/>
  <c r="AA1881" i="12"/>
  <c r="AA1880" i="12" s="1"/>
  <c r="AA1879" i="12" s="1"/>
  <c r="AB1877" i="12"/>
  <c r="AB1876" i="12" s="1"/>
  <c r="AB1875" i="12" s="1"/>
  <c r="AA1877" i="12"/>
  <c r="AA1876" i="12" s="1"/>
  <c r="AA1875" i="12" s="1"/>
  <c r="AB1873" i="12"/>
  <c r="AB1872" i="12" s="1"/>
  <c r="AB1871" i="12" s="1"/>
  <c r="AA1873" i="12"/>
  <c r="AA1872" i="12" s="1"/>
  <c r="AA1871" i="12" s="1"/>
  <c r="AB1869" i="12"/>
  <c r="AB1868" i="12" s="1"/>
  <c r="AB1867" i="12" s="1"/>
  <c r="AA1869" i="12"/>
  <c r="AA1868" i="12" s="1"/>
  <c r="AA1867" i="12" s="1"/>
  <c r="AB1862" i="12"/>
  <c r="AB1861" i="12" s="1"/>
  <c r="AB1860" i="12" s="1"/>
  <c r="AA1862" i="12"/>
  <c r="AA1861" i="12" s="1"/>
  <c r="AA1860" i="12" s="1"/>
  <c r="AB1858" i="12"/>
  <c r="AB1857" i="12" s="1"/>
  <c r="AA1858" i="12"/>
  <c r="AA1857" i="12" s="1"/>
  <c r="AB1855" i="12"/>
  <c r="AB1854" i="12" s="1"/>
  <c r="AA1855" i="12"/>
  <c r="AA1854" i="12" s="1"/>
  <c r="AB1852" i="12"/>
  <c r="AB1851" i="12" s="1"/>
  <c r="AA1852" i="12"/>
  <c r="AA1851" i="12" s="1"/>
  <c r="AB1846" i="12"/>
  <c r="AB1845" i="12" s="1"/>
  <c r="AA1846" i="12"/>
  <c r="AA1845" i="12" s="1"/>
  <c r="AB1843" i="12"/>
  <c r="AB1842" i="12" s="1"/>
  <c r="AA1843" i="12"/>
  <c r="AA1842" i="12" s="1"/>
  <c r="AB1839" i="12"/>
  <c r="AB1838" i="12" s="1"/>
  <c r="AB1837" i="12" s="1"/>
  <c r="AA1839" i="12"/>
  <c r="AA1838" i="12" s="1"/>
  <c r="AA1837" i="12" s="1"/>
  <c r="AB1832" i="12"/>
  <c r="AB1831" i="12" s="1"/>
  <c r="AB1830" i="12" s="1"/>
  <c r="AA1832" i="12"/>
  <c r="AA1831" i="12" s="1"/>
  <c r="AA1830" i="12" s="1"/>
  <c r="AB1828" i="12"/>
  <c r="AB1827" i="12" s="1"/>
  <c r="AB1826" i="12" s="1"/>
  <c r="AA1828" i="12"/>
  <c r="AA1827" i="12" s="1"/>
  <c r="AA1826" i="12" s="1"/>
  <c r="AB1824" i="12"/>
  <c r="AB1823" i="12" s="1"/>
  <c r="AB1822" i="12" s="1"/>
  <c r="AA1824" i="12"/>
  <c r="AA1823" i="12" s="1"/>
  <c r="AA1822" i="12" s="1"/>
  <c r="AB1820" i="12"/>
  <c r="AB1819" i="12" s="1"/>
  <c r="AB1818" i="12" s="1"/>
  <c r="AA1820" i="12"/>
  <c r="AA1819" i="12" s="1"/>
  <c r="AA1818" i="12" s="1"/>
  <c r="AB1816" i="12"/>
  <c r="AB1815" i="12" s="1"/>
  <c r="AB1814" i="12" s="1"/>
  <c r="AA1816" i="12"/>
  <c r="AA1815" i="12" s="1"/>
  <c r="AA1814" i="12" s="1"/>
  <c r="AB1811" i="12"/>
  <c r="AB1810" i="12" s="1"/>
  <c r="AB1809" i="12" s="1"/>
  <c r="AA1811" i="12"/>
  <c r="AA1810" i="12" s="1"/>
  <c r="AA1809" i="12" s="1"/>
  <c r="AB1807" i="12"/>
  <c r="AB1806" i="12" s="1"/>
  <c r="AB1805" i="12" s="1"/>
  <c r="AA1807" i="12"/>
  <c r="AA1806" i="12" s="1"/>
  <c r="AA1805" i="12" s="1"/>
  <c r="AB1803" i="12"/>
  <c r="AB1802" i="12" s="1"/>
  <c r="AB1801" i="12" s="1"/>
  <c r="AA1803" i="12"/>
  <c r="AA1802" i="12" s="1"/>
  <c r="AA1801" i="12" s="1"/>
  <c r="AB1798" i="12"/>
  <c r="AB1797" i="12" s="1"/>
  <c r="AA1798" i="12"/>
  <c r="AA1797" i="12" s="1"/>
  <c r="AB1795" i="12"/>
  <c r="AB1794" i="12" s="1"/>
  <c r="AA1795" i="12"/>
  <c r="AA1794" i="12" s="1"/>
  <c r="AB1790" i="12"/>
  <c r="AB1789" i="12" s="1"/>
  <c r="AA1790" i="12"/>
  <c r="AA1789" i="12" s="1"/>
  <c r="AB1787" i="12"/>
  <c r="AB1786" i="12" s="1"/>
  <c r="AA1787" i="12"/>
  <c r="AA1786" i="12" s="1"/>
  <c r="AB1783" i="12"/>
  <c r="AB1782" i="12" s="1"/>
  <c r="AA1783" i="12"/>
  <c r="AA1782" i="12" s="1"/>
  <c r="AB1780" i="12"/>
  <c r="AB1779" i="12" s="1"/>
  <c r="AA1780" i="12"/>
  <c r="AA1779" i="12" s="1"/>
  <c r="AB1777" i="12"/>
  <c r="AB1776" i="12" s="1"/>
  <c r="AA1777" i="12"/>
  <c r="AA1776" i="12" s="1"/>
  <c r="AB1771" i="12"/>
  <c r="AB1770" i="12" s="1"/>
  <c r="AA1771" i="12"/>
  <c r="AA1770" i="12" s="1"/>
  <c r="AB1768" i="12"/>
  <c r="AB1767" i="12" s="1"/>
  <c r="AA1768" i="12"/>
  <c r="AA1767" i="12" s="1"/>
  <c r="AB1764" i="12"/>
  <c r="AB1763" i="12" s="1"/>
  <c r="AB1762" i="12" s="1"/>
  <c r="AA1764" i="12"/>
  <c r="AA1763" i="12" s="1"/>
  <c r="AA1762" i="12" s="1"/>
  <c r="AB1760" i="12"/>
  <c r="AB1759" i="12" s="1"/>
  <c r="AB1758" i="12" s="1"/>
  <c r="AA1760" i="12"/>
  <c r="AA1759" i="12" s="1"/>
  <c r="AA1758" i="12" s="1"/>
  <c r="AB1756" i="12"/>
  <c r="AB1755" i="12" s="1"/>
  <c r="AB1754" i="12" s="1"/>
  <c r="AA1756" i="12"/>
  <c r="AA1755" i="12" s="1"/>
  <c r="AA1754" i="12" s="1"/>
  <c r="AB1752" i="12"/>
  <c r="AB1751" i="12" s="1"/>
  <c r="AB1750" i="12" s="1"/>
  <c r="AA1752" i="12"/>
  <c r="AA1751" i="12" s="1"/>
  <c r="AA1750" i="12" s="1"/>
  <c r="AB1741" i="12"/>
  <c r="AB1740" i="12" s="1"/>
  <c r="AB1739" i="12" s="1"/>
  <c r="AB1738" i="12" s="1"/>
  <c r="AA1741" i="12"/>
  <c r="AA1740" i="12" s="1"/>
  <c r="AA1739" i="12" s="1"/>
  <c r="AA1738" i="12" s="1"/>
  <c r="AB1736" i="12"/>
  <c r="AB1735" i="12" s="1"/>
  <c r="AB1734" i="12" s="1"/>
  <c r="AA1736" i="12"/>
  <c r="AA1735" i="12" s="1"/>
  <c r="AA1734" i="12" s="1"/>
  <c r="AB1732" i="12"/>
  <c r="AB1731" i="12" s="1"/>
  <c r="AA1732" i="12"/>
  <c r="AA1731" i="12" s="1"/>
  <c r="AB1729" i="12"/>
  <c r="AB1728" i="12" s="1"/>
  <c r="AA1729" i="12"/>
  <c r="AA1728" i="12" s="1"/>
  <c r="AB1726" i="12"/>
  <c r="AB1725" i="12" s="1"/>
  <c r="AA1726" i="12"/>
  <c r="AA1725" i="12" s="1"/>
  <c r="AB1721" i="12"/>
  <c r="AB1720" i="12" s="1"/>
  <c r="AB1719" i="12" s="1"/>
  <c r="AB1718" i="12" s="1"/>
  <c r="AA1721" i="12"/>
  <c r="AA1720" i="12" s="1"/>
  <c r="AA1719" i="12" s="1"/>
  <c r="AA1718" i="12" s="1"/>
  <c r="AB1710" i="12"/>
  <c r="AB1709" i="12" s="1"/>
  <c r="AB1708" i="12" s="1"/>
  <c r="AB1707" i="12" s="1"/>
  <c r="AA1710" i="12"/>
  <c r="AA1709" i="12" s="1"/>
  <c r="AA1708" i="12" s="1"/>
  <c r="AA1707" i="12" s="1"/>
  <c r="AB1705" i="12"/>
  <c r="AB1704" i="12" s="1"/>
  <c r="AB1703" i="12" s="1"/>
  <c r="AB1702" i="12" s="1"/>
  <c r="AA1705" i="12"/>
  <c r="AA1704" i="12" s="1"/>
  <c r="AA1703" i="12" s="1"/>
  <c r="AA1702" i="12" s="1"/>
  <c r="AB1700" i="12"/>
  <c r="AB1699" i="12" s="1"/>
  <c r="AB1698" i="12" s="1"/>
  <c r="AB1697" i="12" s="1"/>
  <c r="AA1700" i="12"/>
  <c r="AA1699" i="12" s="1"/>
  <c r="AA1698" i="12" s="1"/>
  <c r="AA1697" i="12" s="1"/>
  <c r="AB1695" i="12"/>
  <c r="AB1694" i="12" s="1"/>
  <c r="AB1693" i="12" s="1"/>
  <c r="AB1692" i="12" s="1"/>
  <c r="AA1695" i="12"/>
  <c r="AA1694" i="12" s="1"/>
  <c r="AA1693" i="12" s="1"/>
  <c r="AA1692" i="12" s="1"/>
  <c r="AB1690" i="12"/>
  <c r="AB1689" i="12" s="1"/>
  <c r="AB1688" i="12" s="1"/>
  <c r="AA1690" i="12"/>
  <c r="AA1689" i="12" s="1"/>
  <c r="AA1688" i="12" s="1"/>
  <c r="AB1686" i="12"/>
  <c r="AB1685" i="12" s="1"/>
  <c r="AB1684" i="12" s="1"/>
  <c r="AA1686" i="12"/>
  <c r="AA1685" i="12" s="1"/>
  <c r="AA1684" i="12" s="1"/>
  <c r="AB1679" i="12"/>
  <c r="AB1678" i="12" s="1"/>
  <c r="AB1677" i="12" s="1"/>
  <c r="AA1679" i="12"/>
  <c r="AA1678" i="12" s="1"/>
  <c r="AA1677" i="12" s="1"/>
  <c r="AB1675" i="12"/>
  <c r="AB1674" i="12" s="1"/>
  <c r="AB1673" i="12" s="1"/>
  <c r="AA1675" i="12"/>
  <c r="AA1674" i="12" s="1"/>
  <c r="AA1673" i="12" s="1"/>
  <c r="AB1671" i="12"/>
  <c r="AB1670" i="12" s="1"/>
  <c r="AB1669" i="12" s="1"/>
  <c r="AA1671" i="12"/>
  <c r="AA1670" i="12" s="1"/>
  <c r="AA1669" i="12" s="1"/>
  <c r="AB1667" i="12"/>
  <c r="AB1666" i="12" s="1"/>
  <c r="AB1665" i="12" s="1"/>
  <c r="AA1667" i="12"/>
  <c r="AA1666" i="12" s="1"/>
  <c r="AA1665" i="12" s="1"/>
  <c r="AB1662" i="12"/>
  <c r="AB1661" i="12" s="1"/>
  <c r="AB1660" i="12" s="1"/>
  <c r="AB1659" i="12" s="1"/>
  <c r="AA1662" i="12"/>
  <c r="AA1661" i="12" s="1"/>
  <c r="AA1660" i="12" s="1"/>
  <c r="AA1659" i="12" s="1"/>
  <c r="AB1652" i="12"/>
  <c r="AB1651" i="12" s="1"/>
  <c r="AB1650" i="12" s="1"/>
  <c r="AB1645" i="12" s="1"/>
  <c r="AB1644" i="12" s="1"/>
  <c r="AA1652" i="12"/>
  <c r="AA1651" i="12" s="1"/>
  <c r="AA1650" i="12" s="1"/>
  <c r="AA1645" i="12" s="1"/>
  <c r="AA1644" i="12" s="1"/>
  <c r="AB1641" i="12"/>
  <c r="AB1640" i="12" s="1"/>
  <c r="AB1639" i="12" s="1"/>
  <c r="AA1641" i="12"/>
  <c r="AA1640" i="12" s="1"/>
  <c r="AA1639" i="12" s="1"/>
  <c r="AB1637" i="12"/>
  <c r="AB1636" i="12" s="1"/>
  <c r="AB1635" i="12" s="1"/>
  <c r="AA1637" i="12"/>
  <c r="AA1636" i="12" s="1"/>
  <c r="AA1635" i="12" s="1"/>
  <c r="AB1632" i="12"/>
  <c r="AB1631" i="12" s="1"/>
  <c r="AB1630" i="12" s="1"/>
  <c r="AA1632" i="12"/>
  <c r="AA1631" i="12" s="1"/>
  <c r="AA1630" i="12" s="1"/>
  <c r="AB1628" i="12"/>
  <c r="AB1627" i="12" s="1"/>
  <c r="AB1626" i="12" s="1"/>
  <c r="AA1628" i="12"/>
  <c r="AA1627" i="12" s="1"/>
  <c r="AA1626" i="12" s="1"/>
  <c r="AB1623" i="12"/>
  <c r="AB1622" i="12" s="1"/>
  <c r="AB1621" i="12" s="1"/>
  <c r="AA1623" i="12"/>
  <c r="AA1622" i="12" s="1"/>
  <c r="AA1621" i="12" s="1"/>
  <c r="AB1619" i="12"/>
  <c r="AB1618" i="12" s="1"/>
  <c r="AB1617" i="12" s="1"/>
  <c r="AA1619" i="12"/>
  <c r="AA1618" i="12" s="1"/>
  <c r="AA1617" i="12" s="1"/>
  <c r="AB1614" i="12"/>
  <c r="AB1613" i="12" s="1"/>
  <c r="AA1614" i="12"/>
  <c r="AA1613" i="12" s="1"/>
  <c r="AB1611" i="12"/>
  <c r="AB1610" i="12" s="1"/>
  <c r="AA1611" i="12"/>
  <c r="AA1610" i="12" s="1"/>
  <c r="AB1608" i="12"/>
  <c r="AB1607" i="12" s="1"/>
  <c r="AA1608" i="12"/>
  <c r="AA1607" i="12" s="1"/>
  <c r="AB1603" i="12"/>
  <c r="AB1602" i="12" s="1"/>
  <c r="AB1601" i="12" s="1"/>
  <c r="AA1603" i="12"/>
  <c r="AA1602" i="12" s="1"/>
  <c r="AA1601" i="12" s="1"/>
  <c r="AB1599" i="12"/>
  <c r="AB1598" i="12" s="1"/>
  <c r="AB1597" i="12" s="1"/>
  <c r="AA1599" i="12"/>
  <c r="AA1598" i="12" s="1"/>
  <c r="AA1597" i="12" s="1"/>
  <c r="AB1595" i="12"/>
  <c r="AB1594" i="12" s="1"/>
  <c r="AB1593" i="12" s="1"/>
  <c r="AA1595" i="12"/>
  <c r="AA1594" i="12" s="1"/>
  <c r="AA1593" i="12" s="1"/>
  <c r="AB1591" i="12"/>
  <c r="AB1590" i="12" s="1"/>
  <c r="AB1589" i="12" s="1"/>
  <c r="AA1591" i="12"/>
  <c r="AA1590" i="12" s="1"/>
  <c r="AA1589" i="12" s="1"/>
  <c r="AB1587" i="12"/>
  <c r="AB1586" i="12" s="1"/>
  <c r="AB1585" i="12" s="1"/>
  <c r="AA1587" i="12"/>
  <c r="AA1586" i="12" s="1"/>
  <c r="AA1585" i="12" s="1"/>
  <c r="AB1583" i="12"/>
  <c r="AB1582" i="12" s="1"/>
  <c r="AB1581" i="12" s="1"/>
  <c r="AA1583" i="12"/>
  <c r="AA1582" i="12" s="1"/>
  <c r="AA1581" i="12" s="1"/>
  <c r="AB1579" i="12"/>
  <c r="AB1578" i="12" s="1"/>
  <c r="AB1577" i="12" s="1"/>
  <c r="AA1579" i="12"/>
  <c r="AA1578" i="12" s="1"/>
  <c r="AA1577" i="12" s="1"/>
  <c r="AB1575" i="12"/>
  <c r="AB1574" i="12" s="1"/>
  <c r="AB1573" i="12" s="1"/>
  <c r="AA1575" i="12"/>
  <c r="AA1574" i="12" s="1"/>
  <c r="AA1573" i="12" s="1"/>
  <c r="AB1571" i="12"/>
  <c r="AB1570" i="12" s="1"/>
  <c r="AB1569" i="12" s="1"/>
  <c r="AA1571" i="12"/>
  <c r="AA1570" i="12" s="1"/>
  <c r="AA1569" i="12" s="1"/>
  <c r="AB1567" i="12"/>
  <c r="AB1566" i="12" s="1"/>
  <c r="AB1565" i="12" s="1"/>
  <c r="AA1567" i="12"/>
  <c r="AA1566" i="12" s="1"/>
  <c r="AA1565" i="12" s="1"/>
  <c r="AB1561" i="12"/>
  <c r="AB1560" i="12" s="1"/>
  <c r="AA1561" i="12"/>
  <c r="AA1560" i="12" s="1"/>
  <c r="AB1558" i="12"/>
  <c r="AB1557" i="12" s="1"/>
  <c r="AA1558" i="12"/>
  <c r="AA1557" i="12" s="1"/>
  <c r="AB1553" i="12"/>
  <c r="AB1552" i="12" s="1"/>
  <c r="AB1551" i="12" s="1"/>
  <c r="AB1550" i="12" s="1"/>
  <c r="AA1553" i="12"/>
  <c r="AA1552" i="12" s="1"/>
  <c r="AA1551" i="12" s="1"/>
  <c r="AA1550" i="12" s="1"/>
  <c r="AB1548" i="12"/>
  <c r="AB1547" i="12" s="1"/>
  <c r="AB1546" i="12" s="1"/>
  <c r="AB1545" i="12" s="1"/>
  <c r="AA1548" i="12"/>
  <c r="AA1547" i="12" s="1"/>
  <c r="AA1546" i="12" s="1"/>
  <c r="AA1545" i="12" s="1"/>
  <c r="AB1543" i="12"/>
  <c r="AB1542" i="12" s="1"/>
  <c r="AA1543" i="12"/>
  <c r="AA1542" i="12" s="1"/>
  <c r="AB1540" i="12"/>
  <c r="AB1539" i="12" s="1"/>
  <c r="AA1540" i="12"/>
  <c r="AA1539" i="12" s="1"/>
  <c r="AB1537" i="12"/>
  <c r="AB1536" i="12" s="1"/>
  <c r="AA1537" i="12"/>
  <c r="AA1536" i="12" s="1"/>
  <c r="AB1532" i="12"/>
  <c r="AB1531" i="12" s="1"/>
  <c r="AB1530" i="12" s="1"/>
  <c r="AA1532" i="12"/>
  <c r="AA1531" i="12" s="1"/>
  <c r="AA1530" i="12" s="1"/>
  <c r="AB1528" i="12"/>
  <c r="AB1527" i="12" s="1"/>
  <c r="AB1526" i="12" s="1"/>
  <c r="AA1528" i="12"/>
  <c r="AA1527" i="12" s="1"/>
  <c r="AA1526" i="12" s="1"/>
  <c r="AB1524" i="12"/>
  <c r="AB1523" i="12" s="1"/>
  <c r="AB1522" i="12" s="1"/>
  <c r="AA1524" i="12"/>
  <c r="AA1523" i="12" s="1"/>
  <c r="AA1522" i="12" s="1"/>
  <c r="AB1517" i="12"/>
  <c r="AB1516" i="12" s="1"/>
  <c r="AB1515" i="12" s="1"/>
  <c r="AA1517" i="12"/>
  <c r="AA1516" i="12" s="1"/>
  <c r="AA1515" i="12" s="1"/>
  <c r="AB1513" i="12"/>
  <c r="AB1512" i="12" s="1"/>
  <c r="AB1511" i="12" s="1"/>
  <c r="AA1513" i="12"/>
  <c r="AA1512" i="12" s="1"/>
  <c r="AA1511" i="12" s="1"/>
  <c r="AB1508" i="12"/>
  <c r="AB1507" i="12" s="1"/>
  <c r="AB1506" i="12" s="1"/>
  <c r="AA1508" i="12"/>
  <c r="AA1507" i="12" s="1"/>
  <c r="AA1506" i="12" s="1"/>
  <c r="AB1504" i="12"/>
  <c r="AB1503" i="12" s="1"/>
  <c r="AB1502" i="12" s="1"/>
  <c r="AA1504" i="12"/>
  <c r="AA1503" i="12" s="1"/>
  <c r="AA1502" i="12" s="1"/>
  <c r="AB1500" i="12"/>
  <c r="AB1499" i="12" s="1"/>
  <c r="AB1498" i="12" s="1"/>
  <c r="AA1500" i="12"/>
  <c r="AA1499" i="12" s="1"/>
  <c r="AA1498" i="12" s="1"/>
  <c r="AB1496" i="12"/>
  <c r="AB1495" i="12" s="1"/>
  <c r="AB1494" i="12" s="1"/>
  <c r="AA1496" i="12"/>
  <c r="AA1495" i="12" s="1"/>
  <c r="AA1494" i="12" s="1"/>
  <c r="AB1490" i="12"/>
  <c r="AB1489" i="12" s="1"/>
  <c r="AB1488" i="12" s="1"/>
  <c r="AA1490" i="12"/>
  <c r="AA1489" i="12" s="1"/>
  <c r="AA1488" i="12" s="1"/>
  <c r="AB1486" i="12"/>
  <c r="AB1485" i="12" s="1"/>
  <c r="AB1484" i="12" s="1"/>
  <c r="AA1486" i="12"/>
  <c r="AA1485" i="12" s="1"/>
  <c r="AA1484" i="12" s="1"/>
  <c r="AB1482" i="12"/>
  <c r="AB1481" i="12" s="1"/>
  <c r="AB1480" i="12" s="1"/>
  <c r="AA1482" i="12"/>
  <c r="AA1481" i="12" s="1"/>
  <c r="AA1480" i="12" s="1"/>
  <c r="AB1478" i="12"/>
  <c r="AB1477" i="12" s="1"/>
  <c r="AB1476" i="12" s="1"/>
  <c r="AA1478" i="12"/>
  <c r="AA1477" i="12" s="1"/>
  <c r="AA1476" i="12" s="1"/>
  <c r="AB1474" i="12"/>
  <c r="AB1473" i="12" s="1"/>
  <c r="AB1472" i="12" s="1"/>
  <c r="AA1474" i="12"/>
  <c r="AA1473" i="12" s="1"/>
  <c r="AA1472" i="12" s="1"/>
  <c r="AB1470" i="12"/>
  <c r="AB1469" i="12" s="1"/>
  <c r="AB1468" i="12" s="1"/>
  <c r="AA1470" i="12"/>
  <c r="AA1469" i="12" s="1"/>
  <c r="AA1468" i="12" s="1"/>
  <c r="AB1466" i="12"/>
  <c r="AB1465" i="12" s="1"/>
  <c r="AB1464" i="12" s="1"/>
  <c r="AA1466" i="12"/>
  <c r="AA1465" i="12" s="1"/>
  <c r="AA1464" i="12" s="1"/>
  <c r="AB1462" i="12"/>
  <c r="AB1461" i="12" s="1"/>
  <c r="AB1460" i="12" s="1"/>
  <c r="AA1462" i="12"/>
  <c r="AA1461" i="12" s="1"/>
  <c r="AA1460" i="12" s="1"/>
  <c r="AB1458" i="12"/>
  <c r="AB1457" i="12" s="1"/>
  <c r="AB1456" i="12" s="1"/>
  <c r="AA1458" i="12"/>
  <c r="AA1457" i="12" s="1"/>
  <c r="AA1456" i="12" s="1"/>
  <c r="AB1454" i="12"/>
  <c r="AB1453" i="12" s="1"/>
  <c r="AB1452" i="12" s="1"/>
  <c r="AA1454" i="12"/>
  <c r="AA1453" i="12" s="1"/>
  <c r="AA1452" i="12" s="1"/>
  <c r="AB1450" i="12"/>
  <c r="AB1449" i="12" s="1"/>
  <c r="AB1448" i="12" s="1"/>
  <c r="AA1450" i="12"/>
  <c r="AA1449" i="12" s="1"/>
  <c r="AA1448" i="12" s="1"/>
  <c r="AB1446" i="12"/>
  <c r="AB1445" i="12" s="1"/>
  <c r="AB1444" i="12" s="1"/>
  <c r="AA1446" i="12"/>
  <c r="AA1445" i="12" s="1"/>
  <c r="AA1444" i="12" s="1"/>
  <c r="AB1442" i="12"/>
  <c r="AB1441" i="12" s="1"/>
  <c r="AB1440" i="12" s="1"/>
  <c r="AA1442" i="12"/>
  <c r="AA1441" i="12" s="1"/>
  <c r="AA1440" i="12" s="1"/>
  <c r="AB1438" i="12"/>
  <c r="AB1437" i="12" s="1"/>
  <c r="AB1436" i="12" s="1"/>
  <c r="AA1438" i="12"/>
  <c r="AA1437" i="12" s="1"/>
  <c r="AA1436" i="12" s="1"/>
  <c r="AB1434" i="12"/>
  <c r="AB1433" i="12" s="1"/>
  <c r="AB1432" i="12" s="1"/>
  <c r="AA1434" i="12"/>
  <c r="AA1433" i="12" s="1"/>
  <c r="AA1432" i="12" s="1"/>
  <c r="AB1429" i="12"/>
  <c r="AB1428" i="12" s="1"/>
  <c r="AB1427" i="12" s="1"/>
  <c r="AA1429" i="12"/>
  <c r="AA1428" i="12" s="1"/>
  <c r="AA1427" i="12" s="1"/>
  <c r="AB1425" i="12"/>
  <c r="AB1424" i="12" s="1"/>
  <c r="AB1423" i="12" s="1"/>
  <c r="AA1425" i="12"/>
  <c r="AA1424" i="12" s="1"/>
  <c r="AA1423" i="12" s="1"/>
  <c r="AB1421" i="12"/>
  <c r="AB1420" i="12" s="1"/>
  <c r="AB1419" i="12" s="1"/>
  <c r="AA1421" i="12"/>
  <c r="AA1420" i="12" s="1"/>
  <c r="AA1419" i="12" s="1"/>
  <c r="AB1417" i="12"/>
  <c r="AB1416" i="12" s="1"/>
  <c r="AA1417" i="12"/>
  <c r="AA1416" i="12" s="1"/>
  <c r="AB1414" i="12"/>
  <c r="AB1413" i="12" s="1"/>
  <c r="AA1414" i="12"/>
  <c r="AA1413" i="12" s="1"/>
  <c r="AB1408" i="12"/>
  <c r="AB1407" i="12" s="1"/>
  <c r="AA1408" i="12"/>
  <c r="AA1407" i="12" s="1"/>
  <c r="AB1405" i="12"/>
  <c r="AB1404" i="12" s="1"/>
  <c r="AA1405" i="12"/>
  <c r="AA1404" i="12" s="1"/>
  <c r="AB1402" i="12"/>
  <c r="AB1401" i="12" s="1"/>
  <c r="AA1402" i="12"/>
  <c r="AA1401" i="12" s="1"/>
  <c r="AB1396" i="12"/>
  <c r="AB1395" i="12" s="1"/>
  <c r="AB1394" i="12" s="1"/>
  <c r="AB1393" i="12" s="1"/>
  <c r="AA1396" i="12"/>
  <c r="AA1395" i="12" s="1"/>
  <c r="AA1394" i="12" s="1"/>
  <c r="AA1393" i="12" s="1"/>
  <c r="AB1391" i="12"/>
  <c r="AB1390" i="12" s="1"/>
  <c r="AB1389" i="12" s="1"/>
  <c r="AA1391" i="12"/>
  <c r="AA1390" i="12" s="1"/>
  <c r="AA1389" i="12" s="1"/>
  <c r="AB1383" i="12"/>
  <c r="AB1382" i="12" s="1"/>
  <c r="AB1381" i="12" s="1"/>
  <c r="AA1383" i="12"/>
  <c r="AA1382" i="12" s="1"/>
  <c r="AA1381" i="12" s="1"/>
  <c r="AB1379" i="12"/>
  <c r="AB1378" i="12" s="1"/>
  <c r="AB1377" i="12" s="1"/>
  <c r="AA1379" i="12"/>
  <c r="AA1378" i="12" s="1"/>
  <c r="AA1377" i="12" s="1"/>
  <c r="AB1375" i="12"/>
  <c r="AB1374" i="12" s="1"/>
  <c r="AB1373" i="12" s="1"/>
  <c r="AA1375" i="12"/>
  <c r="AA1374" i="12" s="1"/>
  <c r="AA1373" i="12" s="1"/>
  <c r="AB1371" i="12"/>
  <c r="AB1370" i="12" s="1"/>
  <c r="AB1369" i="12" s="1"/>
  <c r="AA1371" i="12"/>
  <c r="AA1370" i="12" s="1"/>
  <c r="AA1369" i="12" s="1"/>
  <c r="AB1367" i="12"/>
  <c r="AB1366" i="12" s="1"/>
  <c r="AB1365" i="12" s="1"/>
  <c r="AA1367" i="12"/>
  <c r="AA1366" i="12" s="1"/>
  <c r="AA1365" i="12" s="1"/>
  <c r="AB1363" i="12"/>
  <c r="AB1362" i="12" s="1"/>
  <c r="AB1361" i="12" s="1"/>
  <c r="AA1363" i="12"/>
  <c r="AA1362" i="12" s="1"/>
  <c r="AA1361" i="12" s="1"/>
  <c r="AB1359" i="12"/>
  <c r="AB1358" i="12" s="1"/>
  <c r="AB1357" i="12" s="1"/>
  <c r="AA1359" i="12"/>
  <c r="AA1358" i="12" s="1"/>
  <c r="AA1357" i="12" s="1"/>
  <c r="AB1355" i="12"/>
  <c r="AB1354" i="12" s="1"/>
  <c r="AB1353" i="12" s="1"/>
  <c r="AA1355" i="12"/>
  <c r="AA1354" i="12" s="1"/>
  <c r="AA1353" i="12" s="1"/>
  <c r="AB1343" i="12"/>
  <c r="AB1342" i="12" s="1"/>
  <c r="AB1341" i="12" s="1"/>
  <c r="AA1343" i="12"/>
  <c r="AA1342" i="12" s="1"/>
  <c r="AA1341" i="12" s="1"/>
  <c r="AB1339" i="12"/>
  <c r="AB1338" i="12" s="1"/>
  <c r="AB1337" i="12" s="1"/>
  <c r="AA1339" i="12"/>
  <c r="AA1338" i="12" s="1"/>
  <c r="AA1337" i="12" s="1"/>
  <c r="AB1335" i="12"/>
  <c r="AB1334" i="12" s="1"/>
  <c r="AB1333" i="12" s="1"/>
  <c r="AA1335" i="12"/>
  <c r="AA1334" i="12" s="1"/>
  <c r="AA1333" i="12" s="1"/>
  <c r="AB1331" i="12"/>
  <c r="AB1330" i="12" s="1"/>
  <c r="AB1329" i="12" s="1"/>
  <c r="AA1331" i="12"/>
  <c r="AA1330" i="12" s="1"/>
  <c r="AA1329" i="12" s="1"/>
  <c r="AB1327" i="12"/>
  <c r="AB1326" i="12" s="1"/>
  <c r="AB1325" i="12" s="1"/>
  <c r="AA1327" i="12"/>
  <c r="AA1326" i="12" s="1"/>
  <c r="AA1325" i="12" s="1"/>
  <c r="AB1323" i="12"/>
  <c r="AB1322" i="12" s="1"/>
  <c r="AB1321" i="12" s="1"/>
  <c r="AA1323" i="12"/>
  <c r="AA1322" i="12" s="1"/>
  <c r="AA1321" i="12" s="1"/>
  <c r="AB1319" i="12"/>
  <c r="AB1318" i="12" s="1"/>
  <c r="AB1317" i="12" s="1"/>
  <c r="AA1319" i="12"/>
  <c r="AA1318" i="12" s="1"/>
  <c r="AA1317" i="12" s="1"/>
  <c r="AB1315" i="12"/>
  <c r="AB1314" i="12" s="1"/>
  <c r="AB1313" i="12" s="1"/>
  <c r="AA1315" i="12"/>
  <c r="AA1314" i="12" s="1"/>
  <c r="AA1313" i="12" s="1"/>
  <c r="AB1311" i="12"/>
  <c r="AB1310" i="12" s="1"/>
  <c r="AB1309" i="12" s="1"/>
  <c r="AA1311" i="12"/>
  <c r="AA1310" i="12" s="1"/>
  <c r="AA1309" i="12" s="1"/>
  <c r="AB1307" i="12"/>
  <c r="AB1306" i="12" s="1"/>
  <c r="AB1305" i="12" s="1"/>
  <c r="AA1307" i="12"/>
  <c r="AA1306" i="12" s="1"/>
  <c r="AA1305" i="12" s="1"/>
  <c r="AB1303" i="12"/>
  <c r="AB1302" i="12" s="1"/>
  <c r="AB1301" i="12" s="1"/>
  <c r="AA1303" i="12"/>
  <c r="AA1302" i="12" s="1"/>
  <c r="AA1301" i="12" s="1"/>
  <c r="AB1299" i="12"/>
  <c r="AB1298" i="12" s="1"/>
  <c r="AB1297" i="12" s="1"/>
  <c r="AA1299" i="12"/>
  <c r="AA1298" i="12" s="1"/>
  <c r="AA1297" i="12" s="1"/>
  <c r="AB1295" i="12"/>
  <c r="AB1294" i="12" s="1"/>
  <c r="AB1293" i="12" s="1"/>
  <c r="AA1295" i="12"/>
  <c r="AA1294" i="12" s="1"/>
  <c r="AA1293" i="12" s="1"/>
  <c r="AB1291" i="12"/>
  <c r="AB1290" i="12" s="1"/>
  <c r="AB1289" i="12" s="1"/>
  <c r="AA1291" i="12"/>
  <c r="AA1290" i="12" s="1"/>
  <c r="AA1289" i="12" s="1"/>
  <c r="AB1287" i="12"/>
  <c r="AB1286" i="12" s="1"/>
  <c r="AB1285" i="12" s="1"/>
  <c r="AA1287" i="12"/>
  <c r="AA1286" i="12" s="1"/>
  <c r="AA1285" i="12" s="1"/>
  <c r="AB1283" i="12"/>
  <c r="AB1282" i="12" s="1"/>
  <c r="AB1281" i="12" s="1"/>
  <c r="AA1283" i="12"/>
  <c r="AA1282" i="12" s="1"/>
  <c r="AA1281" i="12" s="1"/>
  <c r="AB1279" i="12"/>
  <c r="AB1278" i="12" s="1"/>
  <c r="AB1277" i="12" s="1"/>
  <c r="AA1279" i="12"/>
  <c r="AA1278" i="12" s="1"/>
  <c r="AA1277" i="12" s="1"/>
  <c r="AB1275" i="12"/>
  <c r="AB1274" i="12" s="1"/>
  <c r="AB1273" i="12" s="1"/>
  <c r="AA1275" i="12"/>
  <c r="AA1274" i="12" s="1"/>
  <c r="AA1273" i="12" s="1"/>
  <c r="AB1271" i="12"/>
  <c r="AB1270" i="12" s="1"/>
  <c r="AB1269" i="12" s="1"/>
  <c r="AA1271" i="12"/>
  <c r="AA1270" i="12" s="1"/>
  <c r="AA1269" i="12" s="1"/>
  <c r="AB1262" i="12"/>
  <c r="AB1261" i="12" s="1"/>
  <c r="AB1260" i="12" s="1"/>
  <c r="AB1259" i="12" s="1"/>
  <c r="AA1262" i="12"/>
  <c r="AA1261" i="12" s="1"/>
  <c r="AA1260" i="12" s="1"/>
  <c r="AA1259" i="12" s="1"/>
  <c r="AB1257" i="12"/>
  <c r="AB1256" i="12" s="1"/>
  <c r="AB1255" i="12" s="1"/>
  <c r="AA1257" i="12"/>
  <c r="AA1256" i="12" s="1"/>
  <c r="AA1255" i="12" s="1"/>
  <c r="AB1253" i="12"/>
  <c r="AB1252" i="12" s="1"/>
  <c r="AB1251" i="12" s="1"/>
  <c r="AA1253" i="12"/>
  <c r="AA1252" i="12" s="1"/>
  <c r="AA1251" i="12" s="1"/>
  <c r="AB1249" i="12"/>
  <c r="AB1248" i="12" s="1"/>
  <c r="AB1247" i="12" s="1"/>
  <c r="AA1249" i="12"/>
  <c r="AA1248" i="12" s="1"/>
  <c r="AA1247" i="12" s="1"/>
  <c r="AB1245" i="12"/>
  <c r="AB1244" i="12" s="1"/>
  <c r="AB1243" i="12" s="1"/>
  <c r="AA1245" i="12"/>
  <c r="AA1244" i="12" s="1"/>
  <c r="AA1243" i="12" s="1"/>
  <c r="AB1241" i="12"/>
  <c r="AB1240" i="12" s="1"/>
  <c r="AB1239" i="12" s="1"/>
  <c r="AA1241" i="12"/>
  <c r="AA1240" i="12" s="1"/>
  <c r="AA1239" i="12" s="1"/>
  <c r="AB1236" i="12"/>
  <c r="AB1235" i="12" s="1"/>
  <c r="AB1234" i="12" s="1"/>
  <c r="AA1236" i="12"/>
  <c r="AA1235" i="12" s="1"/>
  <c r="AA1234" i="12" s="1"/>
  <c r="AB1232" i="12"/>
  <c r="AB1231" i="12" s="1"/>
  <c r="AB1230" i="12" s="1"/>
  <c r="AA1232" i="12"/>
  <c r="AA1231" i="12" s="1"/>
  <c r="AA1230" i="12" s="1"/>
  <c r="AB1227" i="12"/>
  <c r="AB1226" i="12" s="1"/>
  <c r="AB1225" i="12" s="1"/>
  <c r="AA1227" i="12"/>
  <c r="AA1226" i="12" s="1"/>
  <c r="AA1225" i="12" s="1"/>
  <c r="AB1223" i="12"/>
  <c r="AB1222" i="12" s="1"/>
  <c r="AB1221" i="12" s="1"/>
  <c r="AA1223" i="12"/>
  <c r="AA1222" i="12" s="1"/>
  <c r="AA1221" i="12" s="1"/>
  <c r="AB1219" i="12"/>
  <c r="AB1218" i="12" s="1"/>
  <c r="AB1217" i="12" s="1"/>
  <c r="AA1219" i="12"/>
  <c r="AA1218" i="12" s="1"/>
  <c r="AA1217" i="12" s="1"/>
  <c r="AB1215" i="12"/>
  <c r="AB1214" i="12" s="1"/>
  <c r="AB1213" i="12" s="1"/>
  <c r="AA1215" i="12"/>
  <c r="AA1214" i="12" s="1"/>
  <c r="AA1213" i="12" s="1"/>
  <c r="AB1211" i="12"/>
  <c r="AB1210" i="12" s="1"/>
  <c r="AB1209" i="12" s="1"/>
  <c r="AA1211" i="12"/>
  <c r="AA1210" i="12" s="1"/>
  <c r="AA1209" i="12" s="1"/>
  <c r="AB1207" i="12"/>
  <c r="AB1206" i="12" s="1"/>
  <c r="AB1205" i="12" s="1"/>
  <c r="AA1207" i="12"/>
  <c r="AA1206" i="12" s="1"/>
  <c r="AA1205" i="12" s="1"/>
  <c r="AB1200" i="12"/>
  <c r="AB1199" i="12" s="1"/>
  <c r="AB1198" i="12" s="1"/>
  <c r="AA1200" i="12"/>
  <c r="AA1199" i="12" s="1"/>
  <c r="AA1198" i="12" s="1"/>
  <c r="AB1196" i="12"/>
  <c r="AB1195" i="12" s="1"/>
  <c r="AB1194" i="12" s="1"/>
  <c r="AA1196" i="12"/>
  <c r="AA1195" i="12" s="1"/>
  <c r="AA1194" i="12" s="1"/>
  <c r="AB1191" i="12"/>
  <c r="AB1190" i="12" s="1"/>
  <c r="AB1189" i="12" s="1"/>
  <c r="AA1191" i="12"/>
  <c r="AA1190" i="12" s="1"/>
  <c r="AA1189" i="12" s="1"/>
  <c r="AB1187" i="12"/>
  <c r="AB1186" i="12" s="1"/>
  <c r="AB1185" i="12" s="1"/>
  <c r="AA1187" i="12"/>
  <c r="AA1186" i="12" s="1"/>
  <c r="AA1185" i="12" s="1"/>
  <c r="AB1183" i="12"/>
  <c r="AB1182" i="12" s="1"/>
  <c r="AB1181" i="12" s="1"/>
  <c r="AA1183" i="12"/>
  <c r="AA1182" i="12" s="1"/>
  <c r="AA1181" i="12" s="1"/>
  <c r="AB1178" i="12"/>
  <c r="AB1177" i="12" s="1"/>
  <c r="AB1176" i="12" s="1"/>
  <c r="AB1175" i="12" s="1"/>
  <c r="AA1178" i="12"/>
  <c r="AA1177" i="12" s="1"/>
  <c r="AA1176" i="12" s="1"/>
  <c r="AA1175" i="12" s="1"/>
  <c r="AB1172" i="12"/>
  <c r="AB1171" i="12" s="1"/>
  <c r="AB1170" i="12" s="1"/>
  <c r="AA1172" i="12"/>
  <c r="AA1171" i="12" s="1"/>
  <c r="AA1170" i="12" s="1"/>
  <c r="AB1168" i="12"/>
  <c r="AB1167" i="12" s="1"/>
  <c r="AA1168" i="12"/>
  <c r="AA1167" i="12" s="1"/>
  <c r="AB1165" i="12"/>
  <c r="AB1164" i="12" s="1"/>
  <c r="AA1165" i="12"/>
  <c r="AA1164" i="12" s="1"/>
  <c r="AB1162" i="12"/>
  <c r="AB1161" i="12" s="1"/>
  <c r="AA1162" i="12"/>
  <c r="AA1161" i="12" s="1"/>
  <c r="AB1156" i="12"/>
  <c r="AB1155" i="12" s="1"/>
  <c r="AA1156" i="12"/>
  <c r="AA1155" i="12" s="1"/>
  <c r="AB1153" i="12"/>
  <c r="AB1152" i="12" s="1"/>
  <c r="AA1153" i="12"/>
  <c r="AA1152" i="12" s="1"/>
  <c r="AB1148" i="12"/>
  <c r="AB1147" i="12" s="1"/>
  <c r="AB1146" i="12" s="1"/>
  <c r="AB1145" i="12" s="1"/>
  <c r="AA1148" i="12"/>
  <c r="AA1147" i="12" s="1"/>
  <c r="AA1146" i="12" s="1"/>
  <c r="AA1145" i="12" s="1"/>
  <c r="AB1140" i="12"/>
  <c r="AB1139" i="12" s="1"/>
  <c r="AB1138" i="12" s="1"/>
  <c r="AB1137" i="12" s="1"/>
  <c r="AA1140" i="12"/>
  <c r="AA1139" i="12" s="1"/>
  <c r="AA1138" i="12" s="1"/>
  <c r="AA1137" i="12" s="1"/>
  <c r="AB1133" i="12"/>
  <c r="AA1133" i="12"/>
  <c r="AB1131" i="12"/>
  <c r="AA1131" i="12"/>
  <c r="AB1125" i="12"/>
  <c r="AA1125" i="12"/>
  <c r="AB1123" i="12"/>
  <c r="AA1123" i="12"/>
  <c r="AB1120" i="12"/>
  <c r="AB1119" i="12" s="1"/>
  <c r="AA1120" i="12"/>
  <c r="AA1119" i="12" s="1"/>
  <c r="AB1115" i="12"/>
  <c r="AB1114" i="12" s="1"/>
  <c r="AB1113" i="12" s="1"/>
  <c r="AB1112" i="12" s="1"/>
  <c r="AA1115" i="12"/>
  <c r="AA1114" i="12" s="1"/>
  <c r="AA1113" i="12" s="1"/>
  <c r="AA1112" i="12" s="1"/>
  <c r="AB1109" i="12"/>
  <c r="AB1108" i="12" s="1"/>
  <c r="AB1107" i="12" s="1"/>
  <c r="AA1109" i="12"/>
  <c r="AA1108" i="12" s="1"/>
  <c r="AA1107" i="12" s="1"/>
  <c r="AB1105" i="12"/>
  <c r="AB1104" i="12" s="1"/>
  <c r="AB1103" i="12" s="1"/>
  <c r="AA1105" i="12"/>
  <c r="AA1104" i="12" s="1"/>
  <c r="AA1103" i="12" s="1"/>
  <c r="AB1101" i="12"/>
  <c r="AB1100" i="12" s="1"/>
  <c r="AB1099" i="12" s="1"/>
  <c r="AA1101" i="12"/>
  <c r="AA1100" i="12" s="1"/>
  <c r="AA1099" i="12" s="1"/>
  <c r="AB1097" i="12"/>
  <c r="AB1096" i="12" s="1"/>
  <c r="AB1095" i="12" s="1"/>
  <c r="AA1097" i="12"/>
  <c r="AA1096" i="12" s="1"/>
  <c r="AA1095" i="12" s="1"/>
  <c r="AB1093" i="12"/>
  <c r="AB1092" i="12" s="1"/>
  <c r="AB1091" i="12" s="1"/>
  <c r="AA1093" i="12"/>
  <c r="AA1092" i="12" s="1"/>
  <c r="AA1091" i="12" s="1"/>
  <c r="AB1089" i="12"/>
  <c r="AB1088" i="12" s="1"/>
  <c r="AB1087" i="12" s="1"/>
  <c r="AA1089" i="12"/>
  <c r="AA1088" i="12" s="1"/>
  <c r="AA1087" i="12" s="1"/>
  <c r="AB1085" i="12"/>
  <c r="AB1084" i="12" s="1"/>
  <c r="AB1083" i="12" s="1"/>
  <c r="AA1085" i="12"/>
  <c r="AA1084" i="12" s="1"/>
  <c r="AA1083" i="12" s="1"/>
  <c r="AB1081" i="12"/>
  <c r="AB1080" i="12" s="1"/>
  <c r="AB1079" i="12" s="1"/>
  <c r="AA1081" i="12"/>
  <c r="AA1080" i="12" s="1"/>
  <c r="AA1079" i="12" s="1"/>
  <c r="AB1076" i="12"/>
  <c r="AB1075" i="12" s="1"/>
  <c r="AB1074" i="12" s="1"/>
  <c r="AA1076" i="12"/>
  <c r="AA1075" i="12" s="1"/>
  <c r="AA1074" i="12" s="1"/>
  <c r="AB1072" i="12"/>
  <c r="AB1071" i="12" s="1"/>
  <c r="AB1070" i="12" s="1"/>
  <c r="AA1072" i="12"/>
  <c r="AA1071" i="12" s="1"/>
  <c r="AA1070" i="12" s="1"/>
  <c r="AB1068" i="12"/>
  <c r="AB1067" i="12" s="1"/>
  <c r="AB1066" i="12" s="1"/>
  <c r="AA1068" i="12"/>
  <c r="AA1067" i="12" s="1"/>
  <c r="AA1066" i="12" s="1"/>
  <c r="AB1064" i="12"/>
  <c r="AB1063" i="12" s="1"/>
  <c r="AB1062" i="12" s="1"/>
  <c r="AA1064" i="12"/>
  <c r="AA1063" i="12" s="1"/>
  <c r="AA1062" i="12" s="1"/>
  <c r="AB1060" i="12"/>
  <c r="AB1059" i="12" s="1"/>
  <c r="AB1058" i="12" s="1"/>
  <c r="AA1060" i="12"/>
  <c r="AA1059" i="12" s="1"/>
  <c r="AA1058" i="12" s="1"/>
  <c r="AB1047" i="12"/>
  <c r="AB1046" i="12" s="1"/>
  <c r="AB1045" i="12" s="1"/>
  <c r="AA1047" i="12"/>
  <c r="AA1046" i="12" s="1"/>
  <c r="AA1045" i="12" s="1"/>
  <c r="AB1043" i="12"/>
  <c r="AB1042" i="12" s="1"/>
  <c r="AB1041" i="12" s="1"/>
  <c r="AA1043" i="12"/>
  <c r="AA1042" i="12" s="1"/>
  <c r="AA1041" i="12" s="1"/>
  <c r="AB1039" i="12"/>
  <c r="AB1038" i="12" s="1"/>
  <c r="AB1037" i="12" s="1"/>
  <c r="AA1039" i="12"/>
  <c r="AA1038" i="12" s="1"/>
  <c r="AA1037" i="12" s="1"/>
  <c r="AB1035" i="12"/>
  <c r="AA1035" i="12"/>
  <c r="AB1033" i="12"/>
  <c r="AA1033" i="12"/>
  <c r="AB1029" i="12"/>
  <c r="AA1029" i="12"/>
  <c r="AB1027" i="12"/>
  <c r="AA1027" i="12"/>
  <c r="AB1019" i="12"/>
  <c r="AB1018" i="12" s="1"/>
  <c r="AB1017" i="12" s="1"/>
  <c r="AA1019" i="12"/>
  <c r="AA1018" i="12" s="1"/>
  <c r="AA1017" i="12" s="1"/>
  <c r="AB1015" i="12"/>
  <c r="AB1014" i="12" s="1"/>
  <c r="AB1013" i="12" s="1"/>
  <c r="AA1015" i="12"/>
  <c r="AA1014" i="12" s="1"/>
  <c r="AA1013" i="12" s="1"/>
  <c r="AB1011" i="12"/>
  <c r="AB1010" i="12" s="1"/>
  <c r="AB1009" i="12" s="1"/>
  <c r="AA1011" i="12"/>
  <c r="AA1010" i="12" s="1"/>
  <c r="AA1009" i="12" s="1"/>
  <c r="AB1007" i="12"/>
  <c r="AB1006" i="12" s="1"/>
  <c r="AB1005" i="12" s="1"/>
  <c r="AA1007" i="12"/>
  <c r="AA1006" i="12" s="1"/>
  <c r="AA1005" i="12" s="1"/>
  <c r="AB1003" i="12"/>
  <c r="AB1002" i="12" s="1"/>
  <c r="AB1001" i="12" s="1"/>
  <c r="AA1003" i="12"/>
  <c r="AA1002" i="12" s="1"/>
  <c r="AA1001" i="12" s="1"/>
  <c r="AB999" i="12"/>
  <c r="AB998" i="12" s="1"/>
  <c r="AB997" i="12" s="1"/>
  <c r="AA999" i="12"/>
  <c r="AA998" i="12" s="1"/>
  <c r="AA997" i="12" s="1"/>
  <c r="AB995" i="12"/>
  <c r="AB994" i="12" s="1"/>
  <c r="AB993" i="12" s="1"/>
  <c r="AA995" i="12"/>
  <c r="AA994" i="12" s="1"/>
  <c r="AA993" i="12" s="1"/>
  <c r="AB980" i="12"/>
  <c r="AB979" i="12" s="1"/>
  <c r="AB978" i="12" s="1"/>
  <c r="AA980" i="12"/>
  <c r="AA979" i="12" s="1"/>
  <c r="AA978" i="12" s="1"/>
  <c r="AB976" i="12"/>
  <c r="AB975" i="12" s="1"/>
  <c r="AB974" i="12" s="1"/>
  <c r="AA976" i="12"/>
  <c r="AA975" i="12" s="1"/>
  <c r="AA974" i="12" s="1"/>
  <c r="AB972" i="12"/>
  <c r="AB971" i="12" s="1"/>
  <c r="AB970" i="12" s="1"/>
  <c r="AA972" i="12"/>
  <c r="AA971" i="12" s="1"/>
  <c r="AA970" i="12" s="1"/>
  <c r="AB964" i="12"/>
  <c r="AB963" i="12" s="1"/>
  <c r="AB962" i="12" s="1"/>
  <c r="AA964" i="12"/>
  <c r="AA963" i="12" s="1"/>
  <c r="AA962" i="12" s="1"/>
  <c r="AB960" i="12"/>
  <c r="AB959" i="12" s="1"/>
  <c r="AB958" i="12" s="1"/>
  <c r="AA960" i="12"/>
  <c r="AA959" i="12" s="1"/>
  <c r="AA958" i="12" s="1"/>
  <c r="AB956" i="12"/>
  <c r="AB955" i="12" s="1"/>
  <c r="AB954" i="12" s="1"/>
  <c r="AA956" i="12"/>
  <c r="AA955" i="12" s="1"/>
  <c r="AA954" i="12" s="1"/>
  <c r="AB952" i="12"/>
  <c r="AB951" i="12" s="1"/>
  <c r="AB950" i="12" s="1"/>
  <c r="AA952" i="12"/>
  <c r="AA951" i="12" s="1"/>
  <c r="AA950" i="12" s="1"/>
  <c r="AB948" i="12"/>
  <c r="AB947" i="12" s="1"/>
  <c r="AA948" i="12"/>
  <c r="AA947" i="12" s="1"/>
  <c r="AB945" i="12"/>
  <c r="AB944" i="12" s="1"/>
  <c r="AA945" i="12"/>
  <c r="AA944" i="12" s="1"/>
  <c r="AB941" i="12"/>
  <c r="AB940" i="12" s="1"/>
  <c r="AB939" i="12" s="1"/>
  <c r="AA941" i="12"/>
  <c r="AA940" i="12" s="1"/>
  <c r="AA939" i="12" s="1"/>
  <c r="AB937" i="12"/>
  <c r="AB936" i="12" s="1"/>
  <c r="AB935" i="12" s="1"/>
  <c r="AA937" i="12"/>
  <c r="AA936" i="12" s="1"/>
  <c r="AA935" i="12" s="1"/>
  <c r="AB933" i="12"/>
  <c r="AB932" i="12" s="1"/>
  <c r="AB931" i="12" s="1"/>
  <c r="AA933" i="12"/>
  <c r="AA932" i="12" s="1"/>
  <c r="AA931" i="12" s="1"/>
  <c r="AB929" i="12"/>
  <c r="AB928" i="12" s="1"/>
  <c r="AB927" i="12" s="1"/>
  <c r="AA929" i="12"/>
  <c r="AA928" i="12" s="1"/>
  <c r="AA927" i="12" s="1"/>
  <c r="AB922" i="12"/>
  <c r="AB921" i="12" s="1"/>
  <c r="AB920" i="12" s="1"/>
  <c r="AA922" i="12"/>
  <c r="AA921" i="12" s="1"/>
  <c r="AA920" i="12" s="1"/>
  <c r="AB918" i="12"/>
  <c r="AB917" i="12" s="1"/>
  <c r="AB916" i="12" s="1"/>
  <c r="AA918" i="12"/>
  <c r="AA917" i="12" s="1"/>
  <c r="AA916" i="12" s="1"/>
  <c r="AB914" i="12"/>
  <c r="AB913" i="12" s="1"/>
  <c r="AB912" i="12" s="1"/>
  <c r="AA914" i="12"/>
  <c r="AA913" i="12" s="1"/>
  <c r="AA912" i="12" s="1"/>
  <c r="AB910" i="12"/>
  <c r="AB909" i="12" s="1"/>
  <c r="AA910" i="12"/>
  <c r="AA909" i="12" s="1"/>
  <c r="AB907" i="12"/>
  <c r="AB906" i="12" s="1"/>
  <c r="AA907" i="12"/>
  <c r="AA906" i="12" s="1"/>
  <c r="AB901" i="12"/>
  <c r="AB900" i="12" s="1"/>
  <c r="AA901" i="12"/>
  <c r="AA900" i="12" s="1"/>
  <c r="AB898" i="12"/>
  <c r="AB897" i="12" s="1"/>
  <c r="AA898" i="12"/>
  <c r="AA897" i="12" s="1"/>
  <c r="AB893" i="12"/>
  <c r="AA893" i="12"/>
  <c r="AB891" i="12"/>
  <c r="AA891" i="12"/>
  <c r="AB888" i="12"/>
  <c r="AB887" i="12" s="1"/>
  <c r="AA888" i="12"/>
  <c r="AA887" i="12" s="1"/>
  <c r="AB883" i="12"/>
  <c r="AB882" i="12" s="1"/>
  <c r="AB881" i="12" s="1"/>
  <c r="AA883" i="12"/>
  <c r="AA882" i="12" s="1"/>
  <c r="AA881" i="12" s="1"/>
  <c r="AB879" i="12"/>
  <c r="AA879" i="12"/>
  <c r="AB877" i="12"/>
  <c r="AA877" i="12"/>
  <c r="AB873" i="12"/>
  <c r="AB872" i="12" s="1"/>
  <c r="AB871" i="12" s="1"/>
  <c r="AA873" i="12"/>
  <c r="AA872" i="12" s="1"/>
  <c r="AA871" i="12" s="1"/>
  <c r="AB869" i="12"/>
  <c r="AB868" i="12" s="1"/>
  <c r="AB867" i="12" s="1"/>
  <c r="AA869" i="12"/>
  <c r="AA868" i="12" s="1"/>
  <c r="AA867" i="12" s="1"/>
  <c r="AB864" i="12"/>
  <c r="AA864" i="12"/>
  <c r="AB862" i="12"/>
  <c r="AA862" i="12"/>
  <c r="AB857" i="12"/>
  <c r="AA857" i="12"/>
  <c r="AB855" i="12"/>
  <c r="AA855" i="12"/>
  <c r="AB851" i="12"/>
  <c r="AB850" i="12" s="1"/>
  <c r="AB849" i="12" s="1"/>
  <c r="AA851" i="12"/>
  <c r="AA850" i="12" s="1"/>
  <c r="AA849" i="12" s="1"/>
  <c r="AB847" i="12"/>
  <c r="AB846" i="12" s="1"/>
  <c r="AA847" i="12"/>
  <c r="AA846" i="12" s="1"/>
  <c r="AB843" i="12"/>
  <c r="AA843" i="12"/>
  <c r="AB841" i="12"/>
  <c r="AA841" i="12"/>
  <c r="AB838" i="12"/>
  <c r="AB837" i="12" s="1"/>
  <c r="AA838" i="12"/>
  <c r="AA837" i="12" s="1"/>
  <c r="AB835" i="12"/>
  <c r="AB834" i="12" s="1"/>
  <c r="AA835" i="12"/>
  <c r="AA834" i="12" s="1"/>
  <c r="AB828" i="12"/>
  <c r="AB827" i="12" s="1"/>
  <c r="AA828" i="12"/>
  <c r="AA827" i="12" s="1"/>
  <c r="AB825" i="12"/>
  <c r="AB824" i="12" s="1"/>
  <c r="AA825" i="12"/>
  <c r="AA824" i="12" s="1"/>
  <c r="AB821" i="12"/>
  <c r="AB820" i="12" s="1"/>
  <c r="AB819" i="12" s="1"/>
  <c r="AA821" i="12"/>
  <c r="AA820" i="12" s="1"/>
  <c r="AA819" i="12" s="1"/>
  <c r="AB817" i="12"/>
  <c r="AB816" i="12" s="1"/>
  <c r="AB815" i="12" s="1"/>
  <c r="AA817" i="12"/>
  <c r="AA816" i="12" s="1"/>
  <c r="AA815" i="12" s="1"/>
  <c r="AB813" i="12"/>
  <c r="AB812" i="12" s="1"/>
  <c r="AB811" i="12" s="1"/>
  <c r="AA813" i="12"/>
  <c r="AA812" i="12" s="1"/>
  <c r="AA811" i="12" s="1"/>
  <c r="AB809" i="12"/>
  <c r="AB808" i="12" s="1"/>
  <c r="AA809" i="12"/>
  <c r="AA808" i="12" s="1"/>
  <c r="AB805" i="12"/>
  <c r="AB804" i="12" s="1"/>
  <c r="AA805" i="12"/>
  <c r="AA804" i="12" s="1"/>
  <c r="AB802" i="12"/>
  <c r="AB801" i="12" s="1"/>
  <c r="AA802" i="12"/>
  <c r="AA801" i="12" s="1"/>
  <c r="AB799" i="12"/>
  <c r="AB798" i="12" s="1"/>
  <c r="AA799" i="12"/>
  <c r="AA798" i="12" s="1"/>
  <c r="AB793" i="12"/>
  <c r="AA793" i="12"/>
  <c r="AB791" i="12"/>
  <c r="AA791" i="12"/>
  <c r="AB787" i="12"/>
  <c r="AB786" i="12" s="1"/>
  <c r="AA787" i="12"/>
  <c r="AA786" i="12" s="1"/>
  <c r="AB784" i="12"/>
  <c r="AB783" i="12" s="1"/>
  <c r="AA784" i="12"/>
  <c r="AA783" i="12" s="1"/>
  <c r="AB780" i="12"/>
  <c r="AA780" i="12"/>
  <c r="AB777" i="12"/>
  <c r="AA777" i="12"/>
  <c r="AB774" i="12"/>
  <c r="AA774" i="12"/>
  <c r="AB771" i="12"/>
  <c r="AB770" i="12" s="1"/>
  <c r="AA771" i="12"/>
  <c r="AA770" i="12" s="1"/>
  <c r="AB766" i="12"/>
  <c r="AA766" i="12"/>
  <c r="AB764" i="12"/>
  <c r="AA764" i="12"/>
  <c r="AB759" i="12"/>
  <c r="AB758" i="12" s="1"/>
  <c r="AB757" i="12" s="1"/>
  <c r="AA759" i="12"/>
  <c r="AA758" i="12" s="1"/>
  <c r="AA757" i="12" s="1"/>
  <c r="AB755" i="12"/>
  <c r="AA755" i="12"/>
  <c r="AB753" i="12"/>
  <c r="AA753" i="12"/>
  <c r="AB748" i="12"/>
  <c r="AB747" i="12" s="1"/>
  <c r="AB746" i="12" s="1"/>
  <c r="AA748" i="12"/>
  <c r="AA747" i="12" s="1"/>
  <c r="AA746" i="12" s="1"/>
  <c r="AB744" i="12"/>
  <c r="AB743" i="12" s="1"/>
  <c r="AB742" i="12" s="1"/>
  <c r="AA744" i="12"/>
  <c r="AA743" i="12" s="1"/>
  <c r="AA742" i="12" s="1"/>
  <c r="AB740" i="12"/>
  <c r="AA740" i="12"/>
  <c r="AB738" i="12"/>
  <c r="AA738" i="12"/>
  <c r="AB732" i="12"/>
  <c r="AB731" i="12" s="1"/>
  <c r="AB730" i="12" s="1"/>
  <c r="AA732" i="12"/>
  <c r="AA731" i="12" s="1"/>
  <c r="AA730" i="12" s="1"/>
  <c r="AB727" i="12"/>
  <c r="AA727" i="12"/>
  <c r="AB725" i="12"/>
  <c r="AA725" i="12"/>
  <c r="AB722" i="12"/>
  <c r="AB721" i="12" s="1"/>
  <c r="AA722" i="12"/>
  <c r="AA721" i="12" s="1"/>
  <c r="AB719" i="12"/>
  <c r="AB718" i="12" s="1"/>
  <c r="AA719" i="12"/>
  <c r="AA718" i="12" s="1"/>
  <c r="AB716" i="12"/>
  <c r="AB715" i="12" s="1"/>
  <c r="AA716" i="12"/>
  <c r="AA715" i="12" s="1"/>
  <c r="AB711" i="12"/>
  <c r="AA711" i="12"/>
  <c r="AB709" i="12"/>
  <c r="AA709" i="12"/>
  <c r="AB705" i="12"/>
  <c r="AA705" i="12"/>
  <c r="AB703" i="12"/>
  <c r="AA703" i="12"/>
  <c r="AB696" i="12"/>
  <c r="AB695" i="12" s="1"/>
  <c r="AB694" i="12" s="1"/>
  <c r="AB693" i="12" s="1"/>
  <c r="AA696" i="12"/>
  <c r="AA695" i="12" s="1"/>
  <c r="AA694" i="12" s="1"/>
  <c r="AA693" i="12" s="1"/>
  <c r="AB691" i="12"/>
  <c r="AB690" i="12" s="1"/>
  <c r="AA691" i="12"/>
  <c r="AA690" i="12" s="1"/>
  <c r="AB688" i="12"/>
  <c r="AB687" i="12" s="1"/>
  <c r="AA688" i="12"/>
  <c r="AA687" i="12" s="1"/>
  <c r="AB683" i="12"/>
  <c r="AB682" i="12" s="1"/>
  <c r="AB681" i="12" s="1"/>
  <c r="AA683" i="12"/>
  <c r="AA682" i="12" s="1"/>
  <c r="AA681" i="12" s="1"/>
  <c r="AB679" i="12"/>
  <c r="AB678" i="12" s="1"/>
  <c r="AB677" i="12" s="1"/>
  <c r="AA679" i="12"/>
  <c r="AA678" i="12" s="1"/>
  <c r="AA677" i="12" s="1"/>
  <c r="AB675" i="12"/>
  <c r="AA675" i="12"/>
  <c r="AB673" i="12"/>
  <c r="AA673" i="12"/>
  <c r="AB669" i="12"/>
  <c r="AA669" i="12"/>
  <c r="AB667" i="12"/>
  <c r="AA667" i="12"/>
  <c r="AB662" i="12"/>
  <c r="AB661" i="12" s="1"/>
  <c r="AA662" i="12"/>
  <c r="AA661" i="12" s="1"/>
  <c r="AB659" i="12"/>
  <c r="AB658" i="12" s="1"/>
  <c r="AA659" i="12"/>
  <c r="AA658" i="12" s="1"/>
  <c r="AB656" i="12"/>
  <c r="AB655" i="12" s="1"/>
  <c r="AA656" i="12"/>
  <c r="AA655" i="12" s="1"/>
  <c r="AB653" i="12"/>
  <c r="AB652" i="12" s="1"/>
  <c r="AA653" i="12"/>
  <c r="AA652" i="12" s="1"/>
  <c r="AB650" i="12"/>
  <c r="AB649" i="12" s="1"/>
  <c r="AA650" i="12"/>
  <c r="AA649" i="12" s="1"/>
  <c r="AB644" i="12"/>
  <c r="AB643" i="12" s="1"/>
  <c r="AA644" i="12"/>
  <c r="AA643" i="12" s="1"/>
  <c r="AB641" i="12"/>
  <c r="AB640" i="12" s="1"/>
  <c r="AA641" i="12"/>
  <c r="AA640" i="12" s="1"/>
  <c r="AB636" i="12"/>
  <c r="AB635" i="12" s="1"/>
  <c r="AB634" i="12" s="1"/>
  <c r="AA636" i="12"/>
  <c r="AA635" i="12" s="1"/>
  <c r="AA634" i="12" s="1"/>
  <c r="AB632" i="12"/>
  <c r="AB631" i="12" s="1"/>
  <c r="AB630" i="12" s="1"/>
  <c r="AA632" i="12"/>
  <c r="AA631" i="12" s="1"/>
  <c r="AA630" i="12" s="1"/>
  <c r="AB627" i="12"/>
  <c r="AB626" i="12" s="1"/>
  <c r="AA627" i="12"/>
  <c r="AA626" i="12" s="1"/>
  <c r="AB624" i="12"/>
  <c r="AB623" i="12" s="1"/>
  <c r="AA624" i="12"/>
  <c r="AA623" i="12" s="1"/>
  <c r="AB618" i="12"/>
  <c r="AB617" i="12" s="1"/>
  <c r="AB616" i="12" s="1"/>
  <c r="AA618" i="12"/>
  <c r="AA617" i="12" s="1"/>
  <c r="AA616" i="12" s="1"/>
  <c r="AB611" i="12"/>
  <c r="AA611" i="12"/>
  <c r="AB607" i="12"/>
  <c r="AA607" i="12"/>
  <c r="AB601" i="12"/>
  <c r="AB600" i="12" s="1"/>
  <c r="AB599" i="12" s="1"/>
  <c r="AA601" i="12"/>
  <c r="AA600" i="12" s="1"/>
  <c r="AA599" i="12" s="1"/>
  <c r="AB597" i="12"/>
  <c r="AB596" i="12" s="1"/>
  <c r="AB595" i="12" s="1"/>
  <c r="AA597" i="12"/>
  <c r="AA596" i="12" s="1"/>
  <c r="AA595" i="12" s="1"/>
  <c r="AB593" i="12"/>
  <c r="AB592" i="12" s="1"/>
  <c r="AA593" i="12"/>
  <c r="AA592" i="12" s="1"/>
  <c r="AB590" i="12"/>
  <c r="AB589" i="12" s="1"/>
  <c r="AA590" i="12"/>
  <c r="AA589" i="12" s="1"/>
  <c r="AB585" i="12"/>
  <c r="AA585" i="12"/>
  <c r="AB583" i="12"/>
  <c r="AA583" i="12"/>
  <c r="AB579" i="12"/>
  <c r="AB578" i="12" s="1"/>
  <c r="AB577" i="12" s="1"/>
  <c r="AA579" i="12"/>
  <c r="AA578" i="12" s="1"/>
  <c r="AA577" i="12" s="1"/>
  <c r="AB575" i="12"/>
  <c r="AB574" i="12" s="1"/>
  <c r="AB573" i="12" s="1"/>
  <c r="AA575" i="12"/>
  <c r="AA574" i="12" s="1"/>
  <c r="AA573" i="12" s="1"/>
  <c r="AB571" i="12"/>
  <c r="AB570" i="12" s="1"/>
  <c r="AA571" i="12"/>
  <c r="AA570" i="12" s="1"/>
  <c r="AB568" i="12"/>
  <c r="AB567" i="12" s="1"/>
  <c r="AA568" i="12"/>
  <c r="AA567" i="12" s="1"/>
  <c r="AB564" i="12"/>
  <c r="AB563" i="12" s="1"/>
  <c r="AA564" i="12"/>
  <c r="AA563" i="12" s="1"/>
  <c r="AB561" i="12"/>
  <c r="AB560" i="12" s="1"/>
  <c r="AA561" i="12"/>
  <c r="AA560" i="12" s="1"/>
  <c r="AB557" i="12"/>
  <c r="AB556" i="12" s="1"/>
  <c r="AB555" i="12" s="1"/>
  <c r="AA557" i="12"/>
  <c r="AA556" i="12" s="1"/>
  <c r="AA555" i="12" s="1"/>
  <c r="AB550" i="12"/>
  <c r="AB549" i="12" s="1"/>
  <c r="AB548" i="12" s="1"/>
  <c r="AA550" i="12"/>
  <c r="AA549" i="12" s="1"/>
  <c r="AA548" i="12" s="1"/>
  <c r="AB546" i="12"/>
  <c r="AB545" i="12" s="1"/>
  <c r="AB544" i="12" s="1"/>
  <c r="AA546" i="12"/>
  <c r="AA545" i="12" s="1"/>
  <c r="AA544" i="12" s="1"/>
  <c r="AB542" i="12"/>
  <c r="AB541" i="12" s="1"/>
  <c r="AB540" i="12" s="1"/>
  <c r="AA542" i="12"/>
  <c r="AA541" i="12" s="1"/>
  <c r="AA540" i="12" s="1"/>
  <c r="AB538" i="12"/>
  <c r="AB537" i="12" s="1"/>
  <c r="AB536" i="12" s="1"/>
  <c r="AA538" i="12"/>
  <c r="AA537" i="12" s="1"/>
  <c r="AA536" i="12" s="1"/>
  <c r="AB534" i="12"/>
  <c r="AB533" i="12" s="1"/>
  <c r="AB532" i="12" s="1"/>
  <c r="AA534" i="12"/>
  <c r="AA533" i="12" s="1"/>
  <c r="AA532" i="12" s="1"/>
  <c r="AB530" i="12"/>
  <c r="AB529" i="12" s="1"/>
  <c r="AB528" i="12" s="1"/>
  <c r="AA530" i="12"/>
  <c r="AA529" i="12" s="1"/>
  <c r="AA528" i="12" s="1"/>
  <c r="AB525" i="12"/>
  <c r="AA525" i="12"/>
  <c r="AB522" i="12"/>
  <c r="AA522" i="12"/>
  <c r="AB518" i="12"/>
  <c r="AB517" i="12" s="1"/>
  <c r="AA518" i="12"/>
  <c r="AA517" i="12" s="1"/>
  <c r="AB514" i="12"/>
  <c r="AA514" i="12"/>
  <c r="AB512" i="12"/>
  <c r="AA512" i="12"/>
  <c r="AB508" i="12"/>
  <c r="AA508" i="12"/>
  <c r="AB506" i="12"/>
  <c r="AA506" i="12"/>
  <c r="AB502" i="12"/>
  <c r="AB501" i="12" s="1"/>
  <c r="AB500" i="12" s="1"/>
  <c r="AA502" i="12"/>
  <c r="AA501" i="12" s="1"/>
  <c r="AA500" i="12" s="1"/>
  <c r="AB497" i="12"/>
  <c r="AB496" i="12" s="1"/>
  <c r="AB495" i="12" s="1"/>
  <c r="AB494" i="12" s="1"/>
  <c r="AA497" i="12"/>
  <c r="AA496" i="12" s="1"/>
  <c r="AA495" i="12" s="1"/>
  <c r="AA494" i="12" s="1"/>
  <c r="AB491" i="12"/>
  <c r="AB490" i="12" s="1"/>
  <c r="AB489" i="12" s="1"/>
  <c r="AA491" i="12"/>
  <c r="AA490" i="12" s="1"/>
  <c r="AA489" i="12" s="1"/>
  <c r="AB487" i="12"/>
  <c r="AB486" i="12" s="1"/>
  <c r="AB485" i="12" s="1"/>
  <c r="AA487" i="12"/>
  <c r="AA486" i="12" s="1"/>
  <c r="AA485" i="12" s="1"/>
  <c r="AB482" i="12"/>
  <c r="AA482" i="12"/>
  <c r="AB480" i="12"/>
  <c r="AA480" i="12"/>
  <c r="AB476" i="12"/>
  <c r="AB475" i="12" s="1"/>
  <c r="AB474" i="12" s="1"/>
  <c r="AA476" i="12"/>
  <c r="AA475" i="12" s="1"/>
  <c r="AA474" i="12" s="1"/>
  <c r="AB472" i="12"/>
  <c r="AA472" i="12"/>
  <c r="AB470" i="12"/>
  <c r="AA470" i="12"/>
  <c r="AB466" i="12"/>
  <c r="AA466" i="12"/>
  <c r="AB464" i="12"/>
  <c r="AA464" i="12"/>
  <c r="AB459" i="12"/>
  <c r="AB458" i="12" s="1"/>
  <c r="AB457" i="12" s="1"/>
  <c r="AA459" i="12"/>
  <c r="AA458" i="12" s="1"/>
  <c r="AA457" i="12" s="1"/>
  <c r="AB455" i="12"/>
  <c r="AA455" i="12"/>
  <c r="AB453" i="12"/>
  <c r="AA453" i="12"/>
  <c r="AB449" i="12"/>
  <c r="AA449" i="12"/>
  <c r="AB447" i="12"/>
  <c r="AA447" i="12"/>
  <c r="AB442" i="12"/>
  <c r="AA442" i="12"/>
  <c r="AB440" i="12"/>
  <c r="AA440" i="12"/>
  <c r="AB436" i="12"/>
  <c r="AB435" i="12" s="1"/>
  <c r="AB434" i="12" s="1"/>
  <c r="AA436" i="12"/>
  <c r="AA435" i="12" s="1"/>
  <c r="AA434" i="12" s="1"/>
  <c r="AB432" i="12"/>
  <c r="AB431" i="12" s="1"/>
  <c r="AB430" i="12" s="1"/>
  <c r="AA432" i="12"/>
  <c r="AA431" i="12" s="1"/>
  <c r="AA430" i="12" s="1"/>
  <c r="AB427" i="12"/>
  <c r="AB426" i="12" s="1"/>
  <c r="AB425" i="12" s="1"/>
  <c r="AA427" i="12"/>
  <c r="AA426" i="12" s="1"/>
  <c r="AA425" i="12" s="1"/>
  <c r="AB423" i="12"/>
  <c r="AB422" i="12" s="1"/>
  <c r="AB421" i="12" s="1"/>
  <c r="AA423" i="12"/>
  <c r="AA422" i="12" s="1"/>
  <c r="AA421" i="12" s="1"/>
  <c r="AB419" i="12"/>
  <c r="AB418" i="12" s="1"/>
  <c r="AB417" i="12" s="1"/>
  <c r="AA419" i="12"/>
  <c r="AA418" i="12" s="1"/>
  <c r="AA417" i="12" s="1"/>
  <c r="AB415" i="12"/>
  <c r="AB414" i="12" s="1"/>
  <c r="AB413" i="12" s="1"/>
  <c r="AA415" i="12"/>
  <c r="AA414" i="12" s="1"/>
  <c r="AA413" i="12" s="1"/>
  <c r="AB411" i="12"/>
  <c r="AB410" i="12" s="1"/>
  <c r="AB409" i="12" s="1"/>
  <c r="AA411" i="12"/>
  <c r="AA410" i="12" s="1"/>
  <c r="AA409" i="12" s="1"/>
  <c r="AB407" i="12"/>
  <c r="AA407" i="12"/>
  <c r="AB405" i="12"/>
  <c r="AA405" i="12"/>
  <c r="AB401" i="12"/>
  <c r="AB400" i="12" s="1"/>
  <c r="AB399" i="12" s="1"/>
  <c r="AA401" i="12"/>
  <c r="AA400" i="12" s="1"/>
  <c r="AA399" i="12" s="1"/>
  <c r="AB394" i="12"/>
  <c r="AB393" i="12" s="1"/>
  <c r="AB392" i="12" s="1"/>
  <c r="AA394" i="12"/>
  <c r="AA393" i="12" s="1"/>
  <c r="AA392" i="12" s="1"/>
  <c r="AB390" i="12"/>
  <c r="AB389" i="12" s="1"/>
  <c r="AB388" i="12" s="1"/>
  <c r="AA390" i="12"/>
  <c r="AA389" i="12" s="1"/>
  <c r="AA388" i="12" s="1"/>
  <c r="AB384" i="12"/>
  <c r="AB383" i="12" s="1"/>
  <c r="AB382" i="12" s="1"/>
  <c r="AB381" i="12" s="1"/>
  <c r="AA384" i="12"/>
  <c r="AA383" i="12" s="1"/>
  <c r="AA382" i="12" s="1"/>
  <c r="AA381" i="12" s="1"/>
  <c r="AB379" i="12"/>
  <c r="AB378" i="12" s="1"/>
  <c r="AB377" i="12" s="1"/>
  <c r="AA379" i="12"/>
  <c r="AA378" i="12" s="1"/>
  <c r="AA377" i="12" s="1"/>
  <c r="AB375" i="12"/>
  <c r="AA375" i="12"/>
  <c r="AB373" i="12"/>
  <c r="AA373" i="12"/>
  <c r="AB370" i="12"/>
  <c r="AB369" i="12" s="1"/>
  <c r="AA370" i="12"/>
  <c r="AA369" i="12" s="1"/>
  <c r="AB367" i="12"/>
  <c r="AB366" i="12" s="1"/>
  <c r="AA367" i="12"/>
  <c r="AA366" i="12" s="1"/>
  <c r="AB363" i="12"/>
  <c r="AB362" i="12" s="1"/>
  <c r="AB361" i="12" s="1"/>
  <c r="AA363" i="12"/>
  <c r="AA362" i="12" s="1"/>
  <c r="AA361" i="12" s="1"/>
  <c r="AB359" i="12"/>
  <c r="AB358" i="12" s="1"/>
  <c r="AB357" i="12" s="1"/>
  <c r="AA359" i="12"/>
  <c r="AA358" i="12" s="1"/>
  <c r="AA357" i="12" s="1"/>
  <c r="AB352" i="12"/>
  <c r="AB351" i="12" s="1"/>
  <c r="AB350" i="12" s="1"/>
  <c r="AA352" i="12"/>
  <c r="AA351" i="12" s="1"/>
  <c r="AA350" i="12" s="1"/>
  <c r="AB348" i="12"/>
  <c r="AB347" i="12" s="1"/>
  <c r="AB346" i="12" s="1"/>
  <c r="AA348" i="12"/>
  <c r="AA347" i="12" s="1"/>
  <c r="AA346" i="12" s="1"/>
  <c r="AB342" i="12"/>
  <c r="AB341" i="12" s="1"/>
  <c r="AB340" i="12" s="1"/>
  <c r="AA342" i="12"/>
  <c r="AA341" i="12" s="1"/>
  <c r="AA340" i="12" s="1"/>
  <c r="AB337" i="12"/>
  <c r="AB336" i="12" s="1"/>
  <c r="AB335" i="12" s="1"/>
  <c r="AA337" i="12"/>
  <c r="AA336" i="12" s="1"/>
  <c r="AA335" i="12" s="1"/>
  <c r="AB333" i="12"/>
  <c r="AB332" i="12" s="1"/>
  <c r="AB331" i="12" s="1"/>
  <c r="AA333" i="12"/>
  <c r="AA332" i="12" s="1"/>
  <c r="AA331" i="12" s="1"/>
  <c r="AB329" i="12"/>
  <c r="AB328" i="12" s="1"/>
  <c r="AA329" i="12"/>
  <c r="AA328" i="12" s="1"/>
  <c r="AB326" i="12"/>
  <c r="AB325" i="12" s="1"/>
  <c r="AA326" i="12"/>
  <c r="AA325" i="12" s="1"/>
  <c r="AB322" i="12"/>
  <c r="AB321" i="12" s="1"/>
  <c r="AB320" i="12" s="1"/>
  <c r="AA322" i="12"/>
  <c r="AA321" i="12" s="1"/>
  <c r="AA320" i="12" s="1"/>
  <c r="AB317" i="12"/>
  <c r="AB316" i="12" s="1"/>
  <c r="AB315" i="12" s="1"/>
  <c r="AA317" i="12"/>
  <c r="AA316" i="12" s="1"/>
  <c r="AA315" i="12" s="1"/>
  <c r="AB313" i="12"/>
  <c r="AB312" i="12" s="1"/>
  <c r="AB311" i="12" s="1"/>
  <c r="AA313" i="12"/>
  <c r="AA312" i="12" s="1"/>
  <c r="AA311" i="12" s="1"/>
  <c r="AB307" i="12"/>
  <c r="AB306" i="12" s="1"/>
  <c r="AB305" i="12" s="1"/>
  <c r="AB304" i="12" s="1"/>
  <c r="AA307" i="12"/>
  <c r="AA306" i="12" s="1"/>
  <c r="AA305" i="12" s="1"/>
  <c r="AA304" i="12" s="1"/>
  <c r="AB301" i="12"/>
  <c r="AA301" i="12"/>
  <c r="AB299" i="12"/>
  <c r="AA299" i="12"/>
  <c r="AB294" i="12"/>
  <c r="AA294" i="12"/>
  <c r="AB292" i="12"/>
  <c r="AA292" i="12"/>
  <c r="AB288" i="12"/>
  <c r="AB287" i="12" s="1"/>
  <c r="AB286" i="12" s="1"/>
  <c r="AA288" i="12"/>
  <c r="AA287" i="12" s="1"/>
  <c r="AA286" i="12" s="1"/>
  <c r="AB282" i="12"/>
  <c r="AB281" i="12" s="1"/>
  <c r="AB280" i="12" s="1"/>
  <c r="AA282" i="12"/>
  <c r="AA281" i="12" s="1"/>
  <c r="AA280" i="12" s="1"/>
  <c r="AB278" i="12"/>
  <c r="AA278" i="12"/>
  <c r="AB276" i="12"/>
  <c r="AA276" i="12"/>
  <c r="AB272" i="12"/>
  <c r="AA272" i="12"/>
  <c r="AB270" i="12"/>
  <c r="AA270" i="12"/>
  <c r="AB266" i="12"/>
  <c r="AB265" i="12" s="1"/>
  <c r="AB264" i="12" s="1"/>
  <c r="AA266" i="12"/>
  <c r="AA265" i="12" s="1"/>
  <c r="AA264" i="12" s="1"/>
  <c r="AB257" i="12"/>
  <c r="AA257" i="12"/>
  <c r="AB255" i="12"/>
  <c r="AA255" i="12"/>
  <c r="AB251" i="12"/>
  <c r="AA251" i="12"/>
  <c r="AB249" i="12"/>
  <c r="AA249" i="12"/>
  <c r="AB245" i="12"/>
  <c r="AA245" i="12"/>
  <c r="AB243" i="12"/>
  <c r="AA243" i="12"/>
  <c r="AB237" i="12"/>
  <c r="AB236" i="12" s="1"/>
  <c r="AA237" i="12"/>
  <c r="AA236" i="12" s="1"/>
  <c r="AB234" i="12"/>
  <c r="AB233" i="12" s="1"/>
  <c r="AA234" i="12"/>
  <c r="AA233" i="12" s="1"/>
  <c r="AB231" i="12"/>
  <c r="AB230" i="12" s="1"/>
  <c r="AA231" i="12"/>
  <c r="AA230" i="12" s="1"/>
  <c r="AB227" i="12"/>
  <c r="AB226" i="12" s="1"/>
  <c r="AB225" i="12" s="1"/>
  <c r="AA227" i="12"/>
  <c r="AA226" i="12" s="1"/>
  <c r="AA225" i="12" s="1"/>
  <c r="AB223" i="12"/>
  <c r="AA223" i="12"/>
  <c r="AB221" i="12"/>
  <c r="AA221" i="12"/>
  <c r="AB217" i="12"/>
  <c r="AA217" i="12"/>
  <c r="AB215" i="12"/>
  <c r="AA215" i="12"/>
  <c r="AB208" i="12"/>
  <c r="AB207" i="12" s="1"/>
  <c r="AB206" i="12" s="1"/>
  <c r="AA208" i="12"/>
  <c r="AA207" i="12" s="1"/>
  <c r="AA206" i="12" s="1"/>
  <c r="AB204" i="12"/>
  <c r="AB203" i="12" s="1"/>
  <c r="AB202" i="12" s="1"/>
  <c r="AA204" i="12"/>
  <c r="AA203" i="12" s="1"/>
  <c r="AA202" i="12" s="1"/>
  <c r="AB200" i="12"/>
  <c r="AB199" i="12" s="1"/>
  <c r="AB198" i="12" s="1"/>
  <c r="AA200" i="12"/>
  <c r="AA199" i="12" s="1"/>
  <c r="AA198" i="12" s="1"/>
  <c r="AB195" i="12"/>
  <c r="AB194" i="12" s="1"/>
  <c r="AB193" i="12" s="1"/>
  <c r="AA195" i="12"/>
  <c r="AA194" i="12" s="1"/>
  <c r="AA193" i="12" s="1"/>
  <c r="AB191" i="12"/>
  <c r="AB190" i="12" s="1"/>
  <c r="AB189" i="12" s="1"/>
  <c r="AA191" i="12"/>
  <c r="AA190" i="12" s="1"/>
  <c r="AA189" i="12" s="1"/>
  <c r="AB186" i="12"/>
  <c r="AB185" i="12" s="1"/>
  <c r="AA186" i="12"/>
  <c r="AA185" i="12" s="1"/>
  <c r="AB183" i="12"/>
  <c r="AB182" i="12" s="1"/>
  <c r="AA183" i="12"/>
  <c r="AA182" i="12" s="1"/>
  <c r="AB179" i="12"/>
  <c r="AB178" i="12" s="1"/>
  <c r="AB177" i="12" s="1"/>
  <c r="AA179" i="12"/>
  <c r="AA178" i="12" s="1"/>
  <c r="AA177" i="12" s="1"/>
  <c r="AB173" i="12"/>
  <c r="AB172" i="12" s="1"/>
  <c r="AB171" i="12" s="1"/>
  <c r="AB170" i="12" s="1"/>
  <c r="AA173" i="12"/>
  <c r="AA172" i="12" s="1"/>
  <c r="AA171" i="12" s="1"/>
  <c r="AA170" i="12" s="1"/>
  <c r="AB168" i="12"/>
  <c r="AB167" i="12" s="1"/>
  <c r="AA168" i="12"/>
  <c r="AA167" i="12" s="1"/>
  <c r="AB165" i="12"/>
  <c r="AB164" i="12" s="1"/>
  <c r="AA165" i="12"/>
  <c r="AA164" i="12" s="1"/>
  <c r="AB161" i="12"/>
  <c r="AB160" i="12" s="1"/>
  <c r="AA161" i="12"/>
  <c r="AA160" i="12" s="1"/>
  <c r="AB158" i="12"/>
  <c r="AB157" i="12" s="1"/>
  <c r="AA158" i="12"/>
  <c r="AA157" i="12" s="1"/>
  <c r="AB155" i="12"/>
  <c r="AB154" i="12" s="1"/>
  <c r="AA155" i="12"/>
  <c r="AA154" i="12" s="1"/>
  <c r="AB150" i="12"/>
  <c r="AB149" i="12" s="1"/>
  <c r="AB148" i="12" s="1"/>
  <c r="AA150" i="12"/>
  <c r="AA149" i="12" s="1"/>
  <c r="AA148" i="12" s="1"/>
  <c r="AB146" i="12"/>
  <c r="AB145" i="12" s="1"/>
  <c r="AB144" i="12" s="1"/>
  <c r="AA146" i="12"/>
  <c r="AA145" i="12" s="1"/>
  <c r="AA144" i="12" s="1"/>
  <c r="AB142" i="12"/>
  <c r="AB141" i="12" s="1"/>
  <c r="AB140" i="12" s="1"/>
  <c r="AA142" i="12"/>
  <c r="AA141" i="12" s="1"/>
  <c r="AA140" i="12" s="1"/>
  <c r="AB137" i="12"/>
  <c r="AB136" i="12" s="1"/>
  <c r="AB135" i="12" s="1"/>
  <c r="AA137" i="12"/>
  <c r="AA136" i="12" s="1"/>
  <c r="AA135" i="12" s="1"/>
  <c r="AB133" i="12"/>
  <c r="AB132" i="12" s="1"/>
  <c r="AA133" i="12"/>
  <c r="AA132" i="12" s="1"/>
  <c r="AB130" i="12"/>
  <c r="AB129" i="12" s="1"/>
  <c r="AA130" i="12"/>
  <c r="AA129" i="12" s="1"/>
  <c r="AB126" i="12"/>
  <c r="AB125" i="12" s="1"/>
  <c r="AA126" i="12"/>
  <c r="AA125" i="12" s="1"/>
  <c r="AB123" i="12"/>
  <c r="AB122" i="12" s="1"/>
  <c r="AA123" i="12"/>
  <c r="AA122" i="12" s="1"/>
  <c r="AB120" i="12"/>
  <c r="AB119" i="12" s="1"/>
  <c r="AA120" i="12"/>
  <c r="AA119" i="12" s="1"/>
  <c r="AB113" i="12"/>
  <c r="AA113" i="12"/>
  <c r="AB111" i="12"/>
  <c r="AA111" i="12"/>
  <c r="AB106" i="12"/>
  <c r="AB105" i="12" s="1"/>
  <c r="AB104" i="12" s="1"/>
  <c r="AB103" i="12" s="1"/>
  <c r="AA106" i="12"/>
  <c r="AA105" i="12" s="1"/>
  <c r="AA104" i="12" s="1"/>
  <c r="AA103" i="12" s="1"/>
  <c r="AB101" i="12"/>
  <c r="AB100" i="12" s="1"/>
  <c r="AB99" i="12" s="1"/>
  <c r="AB98" i="12" s="1"/>
  <c r="AA101" i="12"/>
  <c r="AA100" i="12" s="1"/>
  <c r="AA99" i="12" s="1"/>
  <c r="AA98" i="12" s="1"/>
  <c r="AB94" i="12"/>
  <c r="AB93" i="12" s="1"/>
  <c r="AB92" i="12" s="1"/>
  <c r="AA94" i="12"/>
  <c r="AA93" i="12" s="1"/>
  <c r="AA92" i="12" s="1"/>
  <c r="AB90" i="12"/>
  <c r="AA90" i="12"/>
  <c r="AB87" i="12"/>
  <c r="AA87" i="12"/>
  <c r="AB84" i="12"/>
  <c r="AA84" i="12"/>
  <c r="AB80" i="12"/>
  <c r="AB79" i="12" s="1"/>
  <c r="AA80" i="12"/>
  <c r="AA79" i="12" s="1"/>
  <c r="AB76" i="12"/>
  <c r="AA76" i="12"/>
  <c r="AB74" i="12"/>
  <c r="AA74" i="12"/>
  <c r="AB71" i="12"/>
  <c r="AB70" i="12" s="1"/>
  <c r="AA71" i="12"/>
  <c r="AA70" i="12" s="1"/>
  <c r="AB65" i="12"/>
  <c r="AB64" i="12" s="1"/>
  <c r="AA65" i="12"/>
  <c r="AA64" i="12" s="1"/>
  <c r="AB62" i="12"/>
  <c r="AB61" i="12" s="1"/>
  <c r="AA62" i="12"/>
  <c r="AA61" i="12" s="1"/>
  <c r="AB57" i="12"/>
  <c r="AB56" i="12" s="1"/>
  <c r="AB55" i="12" s="1"/>
  <c r="AA57" i="12"/>
  <c r="AA56" i="12" s="1"/>
  <c r="AA55" i="12" s="1"/>
  <c r="AB53" i="12"/>
  <c r="AB52" i="12" s="1"/>
  <c r="AB51" i="12" s="1"/>
  <c r="AA53" i="12"/>
  <c r="AA52" i="12" s="1"/>
  <c r="AA51" i="12" s="1"/>
  <c r="AB49" i="12"/>
  <c r="AB48" i="12" s="1"/>
  <c r="AB47" i="12" s="1"/>
  <c r="AA49" i="12"/>
  <c r="AA48" i="12" s="1"/>
  <c r="AA47" i="12" s="1"/>
  <c r="AB44" i="12"/>
  <c r="AB43" i="12" s="1"/>
  <c r="AB42" i="12" s="1"/>
  <c r="AA44" i="12"/>
  <c r="AA43" i="12" s="1"/>
  <c r="AA42" i="12" s="1"/>
  <c r="AB40" i="12"/>
  <c r="AB39" i="12" s="1"/>
  <c r="AB38" i="12" s="1"/>
  <c r="AA40" i="12"/>
  <c r="AA39" i="12" s="1"/>
  <c r="AA38" i="12" s="1"/>
  <c r="AB36" i="12"/>
  <c r="AB35" i="12" s="1"/>
  <c r="AB34" i="12" s="1"/>
  <c r="AA36" i="12"/>
  <c r="AA35" i="12" s="1"/>
  <c r="AA34" i="12" s="1"/>
  <c r="AB32" i="12"/>
  <c r="AB31" i="12" s="1"/>
  <c r="AB30" i="12" s="1"/>
  <c r="AA32" i="12"/>
  <c r="AA31" i="12" s="1"/>
  <c r="AA30" i="12" s="1"/>
  <c r="AB28" i="12"/>
  <c r="AB27" i="12" s="1"/>
  <c r="AB26" i="12" s="1"/>
  <c r="AA28" i="12"/>
  <c r="AA27" i="12" s="1"/>
  <c r="AA26" i="12" s="1"/>
  <c r="AB24" i="12"/>
  <c r="AB23" i="12" s="1"/>
  <c r="AA24" i="12"/>
  <c r="AA23" i="12" s="1"/>
  <c r="AB21" i="12"/>
  <c r="AB20" i="12" s="1"/>
  <c r="AA21" i="12"/>
  <c r="AA20" i="12" s="1"/>
  <c r="AH116" i="12" l="1"/>
  <c r="AH96" i="12" s="1"/>
  <c r="AH239" i="12"/>
  <c r="AH210" i="12" s="1"/>
  <c r="AH16" i="12"/>
  <c r="AH397" i="12"/>
  <c r="AH396" i="12" s="1"/>
  <c r="AH734" i="12"/>
  <c r="AH698" i="12" s="1"/>
  <c r="AH924" i="12"/>
  <c r="AH2134" i="12"/>
  <c r="AH1747" i="12"/>
  <c r="AF1748" i="12"/>
  <c r="AF117" i="12"/>
  <c r="AF1492" i="12"/>
  <c r="AH1519" i="12"/>
  <c r="AH552" i="12"/>
  <c r="AH1410" i="12"/>
  <c r="AF1411" i="12"/>
  <c r="AF646" i="12"/>
  <c r="AF700" i="12"/>
  <c r="AF699" i="12" s="1"/>
  <c r="AF796" i="12"/>
  <c r="AF795" i="12" s="1"/>
  <c r="AF2106" i="12"/>
  <c r="AF2184" i="12"/>
  <c r="AF398" i="12"/>
  <c r="AF461" i="12"/>
  <c r="AF1774" i="12"/>
  <c r="AF1773" i="12" s="1"/>
  <c r="AF240" i="12"/>
  <c r="AF992" i="12"/>
  <c r="AF991" i="12" s="1"/>
  <c r="AF768" i="12"/>
  <c r="AF735" i="12"/>
  <c r="AF285" i="12"/>
  <c r="AF284" i="12" s="1"/>
  <c r="AF1174" i="12"/>
  <c r="AF1143" i="12" s="1"/>
  <c r="AF499" i="12"/>
  <c r="AF493" i="12" s="1"/>
  <c r="AF832" i="12"/>
  <c r="AF831" i="12" s="1"/>
  <c r="AF175" i="12"/>
  <c r="AF2049" i="12"/>
  <c r="AF2048" i="12" s="1"/>
  <c r="AF1865" i="12"/>
  <c r="AF1864" i="12" s="1"/>
  <c r="AF2250" i="12"/>
  <c r="AF259" i="12"/>
  <c r="AF1203" i="12"/>
  <c r="AF1202" i="12" s="1"/>
  <c r="AF212" i="12"/>
  <c r="AF211" i="12" s="1"/>
  <c r="AF1563" i="12"/>
  <c r="AF554" i="12"/>
  <c r="AF553" i="12" s="1"/>
  <c r="AF444" i="12"/>
  <c r="AF354" i="12"/>
  <c r="AF1520" i="12"/>
  <c r="AF1834" i="12"/>
  <c r="AF620" i="12"/>
  <c r="AF2466" i="12"/>
  <c r="AF2399" i="12"/>
  <c r="AF1681" i="12"/>
  <c r="AF152" i="12"/>
  <c r="AF68" i="12"/>
  <c r="AF67" i="12" s="1"/>
  <c r="AF2135" i="12"/>
  <c r="AF1117" i="12"/>
  <c r="AF1111" i="12" s="1"/>
  <c r="AF1792" i="12"/>
  <c r="AF17" i="12"/>
  <c r="AB2573" i="12"/>
  <c r="AB2572" i="12" s="1"/>
  <c r="AB2571" i="12" s="1"/>
  <c r="AB2414" i="12"/>
  <c r="AB2409" i="12" s="1"/>
  <c r="AB724" i="12"/>
  <c r="AB714" i="12" s="1"/>
  <c r="AB713" i="12" s="1"/>
  <c r="AB943" i="12"/>
  <c r="AB926" i="12" s="1"/>
  <c r="AB925" i="12" s="1"/>
  <c r="AB1625" i="12"/>
  <c r="AB1683" i="12"/>
  <c r="AB1682" i="12" s="1"/>
  <c r="AB2125" i="12"/>
  <c r="AB2124" i="12" s="1"/>
  <c r="AA1151" i="12"/>
  <c r="AA1150" i="12" s="1"/>
  <c r="AA1144" i="12" s="1"/>
  <c r="AA2351" i="12"/>
  <c r="AA890" i="12"/>
  <c r="AA886" i="12" s="1"/>
  <c r="AA885" i="12" s="1"/>
  <c r="AA896" i="12"/>
  <c r="AA895" i="12" s="1"/>
  <c r="AB1122" i="12"/>
  <c r="AB1118" i="12" s="1"/>
  <c r="AA1924" i="12"/>
  <c r="AA463" i="12"/>
  <c r="AA462" i="12" s="1"/>
  <c r="AA876" i="12"/>
  <c r="AA875" i="12" s="1"/>
  <c r="AA866" i="12" s="1"/>
  <c r="AB890" i="12"/>
  <c r="AB905" i="12"/>
  <c r="AB904" i="12" s="1"/>
  <c r="AB903" i="12" s="1"/>
  <c r="AB242" i="12"/>
  <c r="AB241" i="12" s="1"/>
  <c r="AA686" i="12"/>
  <c r="AA685" i="12" s="1"/>
  <c r="AB702" i="12"/>
  <c r="AB701" i="12" s="1"/>
  <c r="AB1775" i="12"/>
  <c r="AA220" i="12"/>
  <c r="AA219" i="12" s="1"/>
  <c r="AB229" i="12"/>
  <c r="AA452" i="12"/>
  <c r="AA451" i="12" s="1"/>
  <c r="AA19" i="12"/>
  <c r="AA18" i="12" s="1"/>
  <c r="AB19" i="12"/>
  <c r="AB18" i="12" s="1"/>
  <c r="AB2037" i="12"/>
  <c r="AB2051" i="12"/>
  <c r="AB2050" i="12" s="1"/>
  <c r="AA479" i="12"/>
  <c r="AA478" i="12" s="1"/>
  <c r="AB672" i="12"/>
  <c r="AB671" i="12" s="1"/>
  <c r="AA2195" i="12"/>
  <c r="AA73" i="12"/>
  <c r="AA69" i="12" s="1"/>
  <c r="AB83" i="12"/>
  <c r="AB78" i="12" s="1"/>
  <c r="AA446" i="12"/>
  <c r="AA445" i="12" s="1"/>
  <c r="AA484" i="12"/>
  <c r="AB73" i="12"/>
  <c r="AB69" i="12" s="1"/>
  <c r="AA153" i="12"/>
  <c r="AB439" i="12"/>
  <c r="AB438" i="12" s="1"/>
  <c r="AB446" i="12"/>
  <c r="AB445" i="12" s="1"/>
  <c r="AA469" i="12"/>
  <c r="AA468" i="12" s="1"/>
  <c r="AB479" i="12"/>
  <c r="AB478" i="12" s="1"/>
  <c r="AB1193" i="12"/>
  <c r="AB1229" i="12"/>
  <c r="AA2018" i="12"/>
  <c r="AB2238" i="12"/>
  <c r="AB387" i="12"/>
  <c r="AB386" i="12" s="1"/>
  <c r="AB1412" i="12"/>
  <c r="AB2082" i="12"/>
  <c r="AB2351" i="12"/>
  <c r="AA188" i="12"/>
  <c r="AB220" i="12"/>
  <c r="AB219" i="12" s="1"/>
  <c r="AB248" i="12"/>
  <c r="AB247" i="12" s="1"/>
  <c r="AA511" i="12"/>
  <c r="AA510" i="12" s="1"/>
  <c r="AB639" i="12"/>
  <c r="AB638" i="12" s="1"/>
  <c r="AA666" i="12"/>
  <c r="AA665" i="12" s="1"/>
  <c r="AB763" i="12"/>
  <c r="AB762" i="12" s="1"/>
  <c r="AA797" i="12"/>
  <c r="AA840" i="12"/>
  <c r="AA833" i="12" s="1"/>
  <c r="AA1616" i="12"/>
  <c r="AB1766" i="12"/>
  <c r="AB1850" i="12"/>
  <c r="AB1849" i="12" s="1"/>
  <c r="AB1848" i="12" s="1"/>
  <c r="AB2305" i="12"/>
  <c r="AB2304" i="12" s="1"/>
  <c r="AB2331" i="12"/>
  <c r="AB2330" i="12" s="1"/>
  <c r="AA2051" i="12"/>
  <c r="AA2050" i="12" s="1"/>
  <c r="AA181" i="12"/>
  <c r="AA176" i="12" s="1"/>
  <c r="AB214" i="12"/>
  <c r="AB213" i="12" s="1"/>
  <c r="AA269" i="12"/>
  <c r="AA268" i="12" s="1"/>
  <c r="AA275" i="12"/>
  <c r="AA274" i="12" s="1"/>
  <c r="AA505" i="12"/>
  <c r="AA504" i="12" s="1"/>
  <c r="AB521" i="12"/>
  <c r="AB516" i="12" s="1"/>
  <c r="AA242" i="12"/>
  <c r="AA241" i="12" s="1"/>
  <c r="AB269" i="12"/>
  <c r="AB268" i="12" s="1"/>
  <c r="AB505" i="12"/>
  <c r="AB504" i="12" s="1"/>
  <c r="AB511" i="12"/>
  <c r="AB510" i="12" s="1"/>
  <c r="AA702" i="12"/>
  <c r="AA701" i="12" s="1"/>
  <c r="AA708" i="12"/>
  <c r="AA707" i="12" s="1"/>
  <c r="AB737" i="12"/>
  <c r="AB736" i="12" s="1"/>
  <c r="AA752" i="12"/>
  <c r="AA751" i="12" s="1"/>
  <c r="AB854" i="12"/>
  <c r="AB853" i="12" s="1"/>
  <c r="AB861" i="12"/>
  <c r="AB860" i="12" s="1"/>
  <c r="AB896" i="12"/>
  <c r="AB895" i="12" s="1"/>
  <c r="AA1026" i="12"/>
  <c r="AA1025" i="12" s="1"/>
  <c r="AA1229" i="12"/>
  <c r="AA2160" i="12"/>
  <c r="AA2149" i="12" s="1"/>
  <c r="AA2177" i="12"/>
  <c r="AA2206" i="12"/>
  <c r="AB2286" i="12"/>
  <c r="AB128" i="12"/>
  <c r="AA324" i="12"/>
  <c r="AA310" i="12" s="1"/>
  <c r="AA309" i="12" s="1"/>
  <c r="AA566" i="12"/>
  <c r="AA622" i="12"/>
  <c r="AA621" i="12" s="1"/>
  <c r="AA1493" i="12"/>
  <c r="AB60" i="12"/>
  <c r="AB59" i="12" s="1"/>
  <c r="AB254" i="12"/>
  <c r="AB253" i="12" s="1"/>
  <c r="AA298" i="12"/>
  <c r="AA297" i="12" s="1"/>
  <c r="AA345" i="12"/>
  <c r="AA344" i="12" s="1"/>
  <c r="AB452" i="12"/>
  <c r="AB451" i="12" s="1"/>
  <c r="AB469" i="12"/>
  <c r="AB468" i="12" s="1"/>
  <c r="AB484" i="12"/>
  <c r="AB559" i="12"/>
  <c r="AA763" i="12"/>
  <c r="AA762" i="12" s="1"/>
  <c r="AA782" i="12"/>
  <c r="AA1521" i="12"/>
  <c r="AB2195" i="12"/>
  <c r="AB110" i="12"/>
  <c r="AB109" i="12" s="1"/>
  <c r="AB108" i="12" s="1"/>
  <c r="AB97" i="12" s="1"/>
  <c r="AB188" i="12"/>
  <c r="AA163" i="12"/>
  <c r="AB291" i="12"/>
  <c r="AB290" i="12" s="1"/>
  <c r="AB298" i="12"/>
  <c r="AB297" i="12" s="1"/>
  <c r="AB372" i="12"/>
  <c r="AB365" i="12" s="1"/>
  <c r="AB356" i="12" s="1"/>
  <c r="AB355" i="12" s="1"/>
  <c r="AB354" i="12" s="1"/>
  <c r="AA387" i="12"/>
  <c r="AA386" i="12" s="1"/>
  <c r="AA404" i="12"/>
  <c r="AA403" i="12" s="1"/>
  <c r="AA439" i="12"/>
  <c r="AA438" i="12" s="1"/>
  <c r="AB566" i="12"/>
  <c r="AB582" i="12"/>
  <c r="AB581" i="12" s="1"/>
  <c r="AA606" i="12"/>
  <c r="AA605" i="12" s="1"/>
  <c r="AA604" i="12" s="1"/>
  <c r="AA603" i="12" s="1"/>
  <c r="AB629" i="12"/>
  <c r="AA737" i="12"/>
  <c r="AA736" i="12" s="1"/>
  <c r="AA905" i="12"/>
  <c r="AA904" i="12" s="1"/>
  <c r="AA903" i="12" s="1"/>
  <c r="AB886" i="12"/>
  <c r="AB885" i="12" s="1"/>
  <c r="AB1151" i="12"/>
  <c r="AB1150" i="12" s="1"/>
  <c r="AB1144" i="12" s="1"/>
  <c r="AB2456" i="12"/>
  <c r="AB2451" i="12" s="1"/>
  <c r="AB2445" i="12" s="1"/>
  <c r="AA1556" i="12"/>
  <c r="AA1555" i="12" s="1"/>
  <c r="AB1616" i="12"/>
  <c r="AA2082" i="12"/>
  <c r="AA2097" i="12"/>
  <c r="AA2096" i="12" s="1"/>
  <c r="AA2109" i="12"/>
  <c r="AA2108" i="12" s="1"/>
  <c r="AA2107" i="12" s="1"/>
  <c r="AA2185" i="12"/>
  <c r="AB2366" i="12"/>
  <c r="AB2477" i="12"/>
  <c r="AB2472" i="12" s="1"/>
  <c r="AB773" i="12"/>
  <c r="AB769" i="12" s="1"/>
  <c r="AB797" i="12"/>
  <c r="AA861" i="12"/>
  <c r="AA860" i="12" s="1"/>
  <c r="AB876" i="12"/>
  <c r="AB875" i="12" s="1"/>
  <c r="AB866" i="12" s="1"/>
  <c r="AB1032" i="12"/>
  <c r="AB1031" i="12" s="1"/>
  <c r="AB1130" i="12"/>
  <c r="AB1129" i="12" s="1"/>
  <c r="AB1180" i="12"/>
  <c r="AA1412" i="12"/>
  <c r="AB1493" i="12"/>
  <c r="AA1634" i="12"/>
  <c r="AB1793" i="12"/>
  <c r="AA2071" i="12"/>
  <c r="AA2066" i="12" s="1"/>
  <c r="AB2097" i="12"/>
  <c r="AB2096" i="12" s="1"/>
  <c r="AB2109" i="12"/>
  <c r="AB2108" i="12" s="1"/>
  <c r="AB2107" i="12" s="1"/>
  <c r="AB2136" i="12"/>
  <c r="AA2456" i="12"/>
  <c r="AA2451" i="12" s="1"/>
  <c r="AA2445" i="12" s="1"/>
  <c r="AA2542" i="12"/>
  <c r="AA2537" i="12" s="1"/>
  <c r="AA128" i="12"/>
  <c r="AB345" i="12"/>
  <c r="AB344" i="12" s="1"/>
  <c r="AA629" i="12"/>
  <c r="AA83" i="12"/>
  <c r="AA78" i="12" s="1"/>
  <c r="AB118" i="12"/>
  <c r="AA248" i="12"/>
  <c r="AA247" i="12" s="1"/>
  <c r="AB404" i="12"/>
  <c r="AB403" i="12" s="1"/>
  <c r="AA588" i="12"/>
  <c r="AA587" i="12" s="1"/>
  <c r="AA672" i="12"/>
  <c r="AA671" i="12" s="1"/>
  <c r="AA790" i="12"/>
  <c r="AA789" i="12" s="1"/>
  <c r="AB1510" i="12"/>
  <c r="AA1969" i="12"/>
  <c r="AA1968" i="12" s="1"/>
  <c r="AA60" i="12"/>
  <c r="AA59" i="12" s="1"/>
  <c r="AA110" i="12"/>
  <c r="AA109" i="12" s="1"/>
  <c r="AA108" i="12" s="1"/>
  <c r="AA97" i="12" s="1"/>
  <c r="AA139" i="12"/>
  <c r="AA214" i="12"/>
  <c r="AA213" i="12" s="1"/>
  <c r="AA229" i="12"/>
  <c r="AA254" i="12"/>
  <c r="AA253" i="12" s="1"/>
  <c r="AB275" i="12"/>
  <c r="AB274" i="12" s="1"/>
  <c r="AA291" i="12"/>
  <c r="AA290" i="12" s="1"/>
  <c r="AA285" i="12" s="1"/>
  <c r="AA284" i="12" s="1"/>
  <c r="AA372" i="12"/>
  <c r="AA365" i="12" s="1"/>
  <c r="AA356" i="12" s="1"/>
  <c r="AA355" i="12" s="1"/>
  <c r="AB463" i="12"/>
  <c r="AB462" i="12" s="1"/>
  <c r="AA521" i="12"/>
  <c r="AA516" i="12" s="1"/>
  <c r="AB666" i="12"/>
  <c r="AB665" i="12" s="1"/>
  <c r="AB752" i="12"/>
  <c r="AB751" i="12" s="1"/>
  <c r="AA1032" i="12"/>
  <c r="AA1031" i="12" s="1"/>
  <c r="AA1400" i="12"/>
  <c r="AA1399" i="12" s="1"/>
  <c r="AA1398" i="12" s="1"/>
  <c r="AA46" i="12"/>
  <c r="AB197" i="12"/>
  <c r="AB686" i="12"/>
  <c r="AB685" i="12" s="1"/>
  <c r="AA118" i="12"/>
  <c r="AB139" i="12"/>
  <c r="AB324" i="12"/>
  <c r="AB310" i="12" s="1"/>
  <c r="AB309" i="12" s="1"/>
  <c r="AA648" i="12"/>
  <c r="AA647" i="12" s="1"/>
  <c r="AA724" i="12"/>
  <c r="AA714" i="12" s="1"/>
  <c r="AA713" i="12" s="1"/>
  <c r="AA1204" i="12"/>
  <c r="AA582" i="12"/>
  <c r="AA581" i="12" s="1"/>
  <c r="AB606" i="12"/>
  <c r="AB605" i="12" s="1"/>
  <c r="AB604" i="12" s="1"/>
  <c r="AB603" i="12" s="1"/>
  <c r="AB648" i="12"/>
  <c r="AB647" i="12" s="1"/>
  <c r="AB708" i="12"/>
  <c r="AB707" i="12" s="1"/>
  <c r="AA773" i="12"/>
  <c r="AA769" i="12" s="1"/>
  <c r="AB782" i="12"/>
  <c r="AB790" i="12"/>
  <c r="AB789" i="12" s="1"/>
  <c r="AA823" i="12"/>
  <c r="AA854" i="12"/>
  <c r="AA853" i="12" s="1"/>
  <c r="AB1026" i="12"/>
  <c r="AB1025" i="12" s="1"/>
  <c r="AA1122" i="12"/>
  <c r="AA1118" i="12" s="1"/>
  <c r="AA1193" i="12"/>
  <c r="AB1431" i="12"/>
  <c r="AA1510" i="12"/>
  <c r="AA1793" i="12"/>
  <c r="AB1933" i="12"/>
  <c r="AB2206" i="12"/>
  <c r="AB2216" i="12"/>
  <c r="AB2215" i="12" s="1"/>
  <c r="AA2331" i="12"/>
  <c r="AA2330" i="12" s="1"/>
  <c r="AB2501" i="12"/>
  <c r="AB2487" i="12" s="1"/>
  <c r="AB823" i="12"/>
  <c r="AB840" i="12"/>
  <c r="AB833" i="12" s="1"/>
  <c r="AA1130" i="12"/>
  <c r="AA1129" i="12" s="1"/>
  <c r="AB1238" i="12"/>
  <c r="AA1535" i="12"/>
  <c r="AA1534" i="12" s="1"/>
  <c r="AB1556" i="12"/>
  <c r="AB1555" i="12" s="1"/>
  <c r="AA1606" i="12"/>
  <c r="AA1605" i="12" s="1"/>
  <c r="AB1634" i="12"/>
  <c r="AA1957" i="12"/>
  <c r="AA2037" i="12"/>
  <c r="AA2125" i="12"/>
  <c r="AA2124" i="12" s="1"/>
  <c r="AA2136" i="12"/>
  <c r="AA2216" i="12"/>
  <c r="AA2215" i="12" s="1"/>
  <c r="AB588" i="12"/>
  <c r="AB587" i="12" s="1"/>
  <c r="AB622" i="12"/>
  <c r="AB621" i="12" s="1"/>
  <c r="AB1400" i="12"/>
  <c r="AB1399" i="12" s="1"/>
  <c r="AB1398" i="12" s="1"/>
  <c r="AB1724" i="12"/>
  <c r="AB1723" i="12" s="1"/>
  <c r="AB1717" i="12" s="1"/>
  <c r="AB1866" i="12"/>
  <c r="AA1785" i="12"/>
  <c r="AB1813" i="12"/>
  <c r="AA1850" i="12"/>
  <c r="AA1849" i="12" s="1"/>
  <c r="AA1848" i="12" s="1"/>
  <c r="AB1924" i="12"/>
  <c r="AB2400" i="12"/>
  <c r="AA2435" i="12"/>
  <c r="AB2542" i="12"/>
  <c r="AB2537" i="12" s="1"/>
  <c r="AA2555" i="12"/>
  <c r="AA1766" i="12"/>
  <c r="AA1800" i="12"/>
  <c r="AB1969" i="12"/>
  <c r="AB1968" i="12" s="1"/>
  <c r="AA1996" i="12"/>
  <c r="AA1995" i="12" s="1"/>
  <c r="AA1994" i="12" s="1"/>
  <c r="AB2018" i="12"/>
  <c r="AB2071" i="12"/>
  <c r="AB2066" i="12" s="1"/>
  <c r="AB2160" i="12"/>
  <c r="AB2149" i="12" s="1"/>
  <c r="AB2177" i="12"/>
  <c r="AA2286" i="12"/>
  <c r="AA2414" i="12"/>
  <c r="AA2409" i="12" s="1"/>
  <c r="AA2477" i="12"/>
  <c r="AA2472" i="12" s="1"/>
  <c r="AB1535" i="12"/>
  <c r="AB1534" i="12" s="1"/>
  <c r="AA1564" i="12"/>
  <c r="AB1785" i="12"/>
  <c r="AB1996" i="12"/>
  <c r="AB1995" i="12" s="1"/>
  <c r="AB1994" i="12" s="1"/>
  <c r="AA2305" i="12"/>
  <c r="AA2304" i="12" s="1"/>
  <c r="AA2392" i="12"/>
  <c r="AA2430" i="12"/>
  <c r="AA2424" i="12" s="1"/>
  <c r="AB46" i="12"/>
  <c r="AB153" i="12"/>
  <c r="AB163" i="12"/>
  <c r="AB181" i="12"/>
  <c r="AB176" i="12" s="1"/>
  <c r="AA197" i="12"/>
  <c r="AA559" i="12"/>
  <c r="AA639" i="12"/>
  <c r="AA638" i="12" s="1"/>
  <c r="AA943" i="12"/>
  <c r="AA926" i="12" s="1"/>
  <c r="AA925" i="12" s="1"/>
  <c r="AB1268" i="12"/>
  <c r="AB1267" i="12" s="1"/>
  <c r="AB1078" i="12"/>
  <c r="AA1078" i="12"/>
  <c r="AB1204" i="12"/>
  <c r="AA1180" i="12"/>
  <c r="AA1238" i="12"/>
  <c r="AB1160" i="12"/>
  <c r="AB1159" i="12" s="1"/>
  <c r="AB1158" i="12" s="1"/>
  <c r="AB1564" i="12"/>
  <c r="AB1606" i="12"/>
  <c r="AB1605" i="12" s="1"/>
  <c r="AB1749" i="12"/>
  <c r="AA1160" i="12"/>
  <c r="AA1159" i="12" s="1"/>
  <c r="AA1158" i="12" s="1"/>
  <c r="AA1268" i="12"/>
  <c r="AA1267" i="12" s="1"/>
  <c r="AB1664" i="12"/>
  <c r="AB1658" i="12" s="1"/>
  <c r="AB1643" i="12" s="1"/>
  <c r="AB1800" i="12"/>
  <c r="AA1933" i="12"/>
  <c r="AA1431" i="12"/>
  <c r="AA1625" i="12"/>
  <c r="AA1664" i="12"/>
  <c r="AA1658" i="12" s="1"/>
  <c r="AA1643" i="12" s="1"/>
  <c r="AA1683" i="12"/>
  <c r="AA1682" i="12" s="1"/>
  <c r="AA1724" i="12"/>
  <c r="AA1723" i="12" s="1"/>
  <c r="AA1717" i="12" s="1"/>
  <c r="AA1775" i="12"/>
  <c r="AB1841" i="12"/>
  <c r="AB1836" i="12" s="1"/>
  <c r="AB1835" i="12" s="1"/>
  <c r="AB1957" i="12"/>
  <c r="AB1521" i="12"/>
  <c r="AA1841" i="12"/>
  <c r="AA1836" i="12" s="1"/>
  <c r="AA1835" i="12" s="1"/>
  <c r="AA1749" i="12"/>
  <c r="AA1813" i="12"/>
  <c r="AA1866" i="12"/>
  <c r="AB2185" i="12"/>
  <c r="AA2238" i="12"/>
  <c r="AB2435" i="12"/>
  <c r="AB2430" i="12" s="1"/>
  <c r="AB2424" i="12" s="1"/>
  <c r="AB2279" i="12"/>
  <c r="AA2501" i="12"/>
  <c r="AA2487" i="12" s="1"/>
  <c r="AA2279" i="12"/>
  <c r="AB2555" i="12"/>
  <c r="AA2573" i="12"/>
  <c r="AA2572" i="12" s="1"/>
  <c r="AA2571" i="12" s="1"/>
  <c r="AA2366" i="12"/>
  <c r="AB2392" i="12"/>
  <c r="AA2400" i="12"/>
  <c r="Z63" i="12"/>
  <c r="AF1519" i="12" l="1"/>
  <c r="AF1747" i="12"/>
  <c r="AF397" i="12"/>
  <c r="AF396" i="12" s="1"/>
  <c r="AF116" i="12"/>
  <c r="AF96" i="12" s="1"/>
  <c r="AF1410" i="12"/>
  <c r="AF552" i="12"/>
  <c r="AH2584" i="12"/>
  <c r="AF734" i="12"/>
  <c r="AF698" i="12" s="1"/>
  <c r="AF239" i="12"/>
  <c r="AF210" i="12" s="1"/>
  <c r="AF2134" i="12"/>
  <c r="AF924" i="12"/>
  <c r="AF16" i="12"/>
  <c r="AB1411" i="12"/>
  <c r="AB1174" i="12"/>
  <c r="AB1143" i="12" s="1"/>
  <c r="AB1748" i="12"/>
  <c r="AA2106" i="12"/>
  <c r="AA354" i="12"/>
  <c r="AA664" i="12"/>
  <c r="AA646" i="12" s="1"/>
  <c r="AB2106" i="12"/>
  <c r="AA2184" i="12"/>
  <c r="AB285" i="12"/>
  <c r="AB284" i="12" s="1"/>
  <c r="AA259" i="12"/>
  <c r="AB212" i="12"/>
  <c r="AB211" i="12" s="1"/>
  <c r="AB444" i="12"/>
  <c r="AA1774" i="12"/>
  <c r="AA1773" i="12" s="1"/>
  <c r="AA1520" i="12"/>
  <c r="AA1492" i="12"/>
  <c r="AB2184" i="12"/>
  <c r="AB1203" i="12"/>
  <c r="AB1202" i="12" s="1"/>
  <c r="AA2049" i="12"/>
  <c r="AA2048" i="12" s="1"/>
  <c r="AB1492" i="12"/>
  <c r="AA461" i="12"/>
  <c r="AB992" i="12"/>
  <c r="AB991" i="12" s="1"/>
  <c r="AB117" i="12"/>
  <c r="AA735" i="12"/>
  <c r="AB735" i="12"/>
  <c r="AA17" i="12"/>
  <c r="AB175" i="12"/>
  <c r="AA1174" i="12"/>
  <c r="AA1143" i="12" s="1"/>
  <c r="AB2399" i="12"/>
  <c r="AA1117" i="12"/>
  <c r="AA1111" i="12" s="1"/>
  <c r="AB499" i="12"/>
  <c r="AB493" i="12" s="1"/>
  <c r="AB700" i="12"/>
  <c r="AB699" i="12" s="1"/>
  <c r="AA152" i="12"/>
  <c r="AB1774" i="12"/>
  <c r="AB1773" i="12" s="1"/>
  <c r="AB2049" i="12"/>
  <c r="AB2048" i="12" s="1"/>
  <c r="AB1681" i="12"/>
  <c r="AB620" i="12"/>
  <c r="AA2135" i="12"/>
  <c r="AB832" i="12"/>
  <c r="AB831" i="12" s="1"/>
  <c r="AA499" i="12"/>
  <c r="AA493" i="12" s="1"/>
  <c r="AB259" i="12"/>
  <c r="AB240" i="12"/>
  <c r="AA444" i="12"/>
  <c r="AB664" i="12"/>
  <c r="AB646" i="12" s="1"/>
  <c r="AA768" i="12"/>
  <c r="AA2399" i="12"/>
  <c r="AB768" i="12"/>
  <c r="AA1792" i="12"/>
  <c r="AB398" i="12"/>
  <c r="AA700" i="12"/>
  <c r="AA699" i="12" s="1"/>
  <c r="AA992" i="12"/>
  <c r="AA991" i="12" s="1"/>
  <c r="AB461" i="12"/>
  <c r="AB796" i="12"/>
  <c r="AB795" i="12" s="1"/>
  <c r="AA398" i="12"/>
  <c r="AA175" i="12"/>
  <c r="AA796" i="12"/>
  <c r="AA795" i="12" s="1"/>
  <c r="AA1865" i="12"/>
  <c r="AA1864" i="12" s="1"/>
  <c r="AB1834" i="12"/>
  <c r="AA1203" i="12"/>
  <c r="AA1202" i="12" s="1"/>
  <c r="AA1748" i="12"/>
  <c r="AA1411" i="12"/>
  <c r="AA68" i="12"/>
  <c r="AA67" i="12" s="1"/>
  <c r="AB68" i="12"/>
  <c r="AB67" i="12" s="1"/>
  <c r="AA117" i="12"/>
  <c r="AA240" i="12"/>
  <c r="AB2135" i="12"/>
  <c r="AB554" i="12"/>
  <c r="AB553" i="12" s="1"/>
  <c r="AB1520" i="12"/>
  <c r="AB1792" i="12"/>
  <c r="AB1117" i="12"/>
  <c r="AB1111" i="12" s="1"/>
  <c r="AB2250" i="12"/>
  <c r="AB2466" i="12"/>
  <c r="AB1865" i="12"/>
  <c r="AB1864" i="12" s="1"/>
  <c r="AA620" i="12"/>
  <c r="AA1563" i="12"/>
  <c r="AA2250" i="12"/>
  <c r="AA1834" i="12"/>
  <c r="AA832" i="12"/>
  <c r="AA831" i="12" s="1"/>
  <c r="AA554" i="12"/>
  <c r="AA553" i="12" s="1"/>
  <c r="AA212" i="12"/>
  <c r="AA211" i="12" s="1"/>
  <c r="AA2466" i="12"/>
  <c r="AB1563" i="12"/>
  <c r="AA1681" i="12"/>
  <c r="AB152" i="12"/>
  <c r="AB17" i="12"/>
  <c r="Z1208" i="12"/>
  <c r="AF2584" i="12" l="1"/>
  <c r="AA1410" i="12"/>
  <c r="AB1410" i="12"/>
  <c r="AB397" i="12"/>
  <c r="AB396" i="12" s="1"/>
  <c r="AA924" i="12"/>
  <c r="AA239" i="12"/>
  <c r="AA210" i="12" s="1"/>
  <c r="AA1519" i="12"/>
  <c r="AB116" i="12"/>
  <c r="AB96" i="12" s="1"/>
  <c r="AB734" i="12"/>
  <c r="AB698" i="12" s="1"/>
  <c r="AA116" i="12"/>
  <c r="AA96" i="12" s="1"/>
  <c r="AA1747" i="12"/>
  <c r="AA734" i="12"/>
  <c r="AA698" i="12" s="1"/>
  <c r="AA397" i="12"/>
  <c r="AA396" i="12" s="1"/>
  <c r="AB239" i="12"/>
  <c r="AB210" i="12" s="1"/>
  <c r="AB16" i="12"/>
  <c r="AB2134" i="12"/>
  <c r="AB552" i="12"/>
  <c r="AA16" i="12"/>
  <c r="AB1519" i="12"/>
  <c r="AA2134" i="12"/>
  <c r="AB1747" i="12"/>
  <c r="AB924" i="12"/>
  <c r="AA552" i="12"/>
  <c r="Z1415" i="12"/>
  <c r="AB2584" i="12" l="1"/>
  <c r="AA2584" i="12"/>
  <c r="Z1487" i="12"/>
  <c r="Z498" i="12" l="1"/>
  <c r="Z2581" i="12"/>
  <c r="Z2580" i="12" s="1"/>
  <c r="Z2578" i="12"/>
  <c r="Z2577" i="12" s="1"/>
  <c r="Z2575" i="12"/>
  <c r="Z2574" i="12" s="1"/>
  <c r="Z2569" i="12"/>
  <c r="Z2568" i="12" s="1"/>
  <c r="Z2567" i="12" s="1"/>
  <c r="Z2566" i="12" s="1"/>
  <c r="Z2564" i="12"/>
  <c r="Z2563" i="12" s="1"/>
  <c r="Z2562" i="12" s="1"/>
  <c r="Z2561" i="12" s="1"/>
  <c r="Z2559" i="12"/>
  <c r="Z2558" i="12" s="1"/>
  <c r="Z2557" i="12" s="1"/>
  <c r="Z2556" i="12" s="1"/>
  <c r="Z2553" i="12"/>
  <c r="Z2552" i="12" s="1"/>
  <c r="Z2550" i="12"/>
  <c r="Z2549" i="12" s="1"/>
  <c r="Z2547" i="12"/>
  <c r="Z2546" i="12" s="1"/>
  <c r="Z2544" i="12"/>
  <c r="Z2543" i="12" s="1"/>
  <c r="Z2540" i="12"/>
  <c r="Z2539" i="12" s="1"/>
  <c r="Z2538" i="12" s="1"/>
  <c r="Z2527" i="12"/>
  <c r="Z2526" i="12" s="1"/>
  <c r="Z2515" i="12"/>
  <c r="Z2514" i="12" s="1"/>
  <c r="Z2503" i="12"/>
  <c r="Z2502" i="12" s="1"/>
  <c r="Z2490" i="12"/>
  <c r="Z2489" i="12" s="1"/>
  <c r="Z2488" i="12" s="1"/>
  <c r="Z2485" i="12"/>
  <c r="Z2484" i="12" s="1"/>
  <c r="Z2482" i="12"/>
  <c r="Z2481" i="12" s="1"/>
  <c r="Z2479" i="12"/>
  <c r="Z2478" i="12" s="1"/>
  <c r="Z2475" i="12"/>
  <c r="Z2474" i="12" s="1"/>
  <c r="Z2473" i="12" s="1"/>
  <c r="Z2470" i="12"/>
  <c r="Z2469" i="12" s="1"/>
  <c r="Z2468" i="12" s="1"/>
  <c r="Z2467" i="12" s="1"/>
  <c r="Z2464" i="12"/>
  <c r="Z2463" i="12" s="1"/>
  <c r="Z2461" i="12"/>
  <c r="Z2460" i="12" s="1"/>
  <c r="Z2458" i="12"/>
  <c r="Z2457" i="12" s="1"/>
  <c r="Z2454" i="12"/>
  <c r="Z2453" i="12" s="1"/>
  <c r="Z2452" i="12" s="1"/>
  <c r="Z2449" i="12"/>
  <c r="Z2448" i="12" s="1"/>
  <c r="Z2447" i="12" s="1"/>
  <c r="Z2446" i="12" s="1"/>
  <c r="Z2443" i="12"/>
  <c r="Z2442" i="12" s="1"/>
  <c r="Z2440" i="12"/>
  <c r="Z2439" i="12" s="1"/>
  <c r="Z2437" i="12"/>
  <c r="Z2436" i="12" s="1"/>
  <c r="Z2433" i="12"/>
  <c r="Z2432" i="12" s="1"/>
  <c r="Z2431" i="12" s="1"/>
  <c r="Z2428" i="12"/>
  <c r="Z2427" i="12" s="1"/>
  <c r="Z2426" i="12" s="1"/>
  <c r="Z2425" i="12" s="1"/>
  <c r="Z2422" i="12"/>
  <c r="Z2421" i="12" s="1"/>
  <c r="Z2419" i="12"/>
  <c r="Z2418" i="12" s="1"/>
  <c r="Z2416" i="12"/>
  <c r="Z2415" i="12" s="1"/>
  <c r="Z2412" i="12"/>
  <c r="Z2411" i="12" s="1"/>
  <c r="Z2410" i="12" s="1"/>
  <c r="Z2407" i="12"/>
  <c r="Z2406" i="12" s="1"/>
  <c r="Z2405" i="12" s="1"/>
  <c r="Z2403" i="12"/>
  <c r="Z2402" i="12" s="1"/>
  <c r="Z2401" i="12" s="1"/>
  <c r="Z2397" i="12"/>
  <c r="Z2396" i="12" s="1"/>
  <c r="Z2394" i="12"/>
  <c r="Z2393" i="12" s="1"/>
  <c r="Z2390" i="12"/>
  <c r="Z2389" i="12" s="1"/>
  <c r="Z2388" i="12" s="1"/>
  <c r="Z2386" i="12"/>
  <c r="Z2385" i="12" s="1"/>
  <c r="Z2384" i="12" s="1"/>
  <c r="Z2382" i="12"/>
  <c r="Z2381" i="12" s="1"/>
  <c r="Z2380" i="12" s="1"/>
  <c r="Z2378" i="12"/>
  <c r="Z2377" i="12" s="1"/>
  <c r="Z2376" i="12" s="1"/>
  <c r="Z2374" i="12"/>
  <c r="Z2373" i="12" s="1"/>
  <c r="Z2371" i="12"/>
  <c r="Z2370" i="12" s="1"/>
  <c r="Z2368" i="12"/>
  <c r="Z2367" i="12" s="1"/>
  <c r="Z2364" i="12"/>
  <c r="Z2363" i="12" s="1"/>
  <c r="Z2362" i="12" s="1"/>
  <c r="Z2360" i="12"/>
  <c r="Z2359" i="12" s="1"/>
  <c r="Z2358" i="12" s="1"/>
  <c r="Z2356" i="12"/>
  <c r="Z2355" i="12" s="1"/>
  <c r="Z2353" i="12"/>
  <c r="Z2352" i="12" s="1"/>
  <c r="Z2349" i="12"/>
  <c r="Z2348" i="12" s="1"/>
  <c r="Z2347" i="12" s="1"/>
  <c r="Z2345" i="12"/>
  <c r="Z2344" i="12" s="1"/>
  <c r="Z2343" i="12" s="1"/>
  <c r="Z2341" i="12"/>
  <c r="Z2340" i="12" s="1"/>
  <c r="Z2339" i="12" s="1"/>
  <c r="Z2337" i="12"/>
  <c r="Z2336" i="12" s="1"/>
  <c r="Z2334" i="12"/>
  <c r="Z2332" i="12"/>
  <c r="Z2328" i="12"/>
  <c r="Z2327" i="12" s="1"/>
  <c r="Z2326" i="12" s="1"/>
  <c r="Z2324" i="12"/>
  <c r="Z2323" i="12" s="1"/>
  <c r="Z2322" i="12" s="1"/>
  <c r="Z2320" i="12"/>
  <c r="Z2319" i="12" s="1"/>
  <c r="Z2318" i="12" s="1"/>
  <c r="Z2316" i="12"/>
  <c r="Z2315" i="12" s="1"/>
  <c r="Z2314" i="12" s="1"/>
  <c r="Z2312" i="12"/>
  <c r="Z2311" i="12" s="1"/>
  <c r="Z2310" i="12" s="1"/>
  <c r="Z2308" i="12"/>
  <c r="Z2306" i="12"/>
  <c r="Z2302" i="12"/>
  <c r="Z2301" i="12" s="1"/>
  <c r="Z2300" i="12" s="1"/>
  <c r="Z2298" i="12"/>
  <c r="Z2297" i="12" s="1"/>
  <c r="Z2296" i="12" s="1"/>
  <c r="Z2294" i="12"/>
  <c r="Z2293" i="12" s="1"/>
  <c r="Z2291" i="12"/>
  <c r="Z2290" i="12" s="1"/>
  <c r="Z2288" i="12"/>
  <c r="Z2287" i="12" s="1"/>
  <c r="Z2284" i="12"/>
  <c r="Z2283" i="12" s="1"/>
  <c r="Z2281" i="12"/>
  <c r="Z2280" i="12" s="1"/>
  <c r="Z2277" i="12"/>
  <c r="Z2276" i="12" s="1"/>
  <c r="Z2275" i="12" s="1"/>
  <c r="Z2273" i="12"/>
  <c r="Z2272" i="12" s="1"/>
  <c r="Z2271" i="12" s="1"/>
  <c r="Z2269" i="12"/>
  <c r="Z2268" i="12" s="1"/>
  <c r="Z2267" i="12" s="1"/>
  <c r="Z2265" i="12"/>
  <c r="Z2264" i="12" s="1"/>
  <c r="Z2263" i="12" s="1"/>
  <c r="Z2261" i="12"/>
  <c r="Z2260" i="12" s="1"/>
  <c r="Z2259" i="12" s="1"/>
  <c r="Z2257" i="12"/>
  <c r="Z2256" i="12" s="1"/>
  <c r="Z2255" i="12" s="1"/>
  <c r="Z2253" i="12"/>
  <c r="Z2252" i="12" s="1"/>
  <c r="Z2251" i="12" s="1"/>
  <c r="Z2247" i="12"/>
  <c r="Z2246" i="12" s="1"/>
  <c r="Z2240" i="12"/>
  <c r="Z2239" i="12" s="1"/>
  <c r="Z2236" i="12"/>
  <c r="Z2235" i="12" s="1"/>
  <c r="Z2234" i="12" s="1"/>
  <c r="Z2232" i="12"/>
  <c r="Z2231" i="12" s="1"/>
  <c r="Z2230" i="12" s="1"/>
  <c r="Z2224" i="12"/>
  <c r="Z2223" i="12" s="1"/>
  <c r="Z2221" i="12"/>
  <c r="Z2220" i="12" s="1"/>
  <c r="Z2218" i="12"/>
  <c r="Z2217" i="12" s="1"/>
  <c r="Z2213" i="12"/>
  <c r="Z2212" i="12" s="1"/>
  <c r="Z2211" i="12" s="1"/>
  <c r="Z2209" i="12"/>
  <c r="Z2208" i="12" s="1"/>
  <c r="Z2207" i="12" s="1"/>
  <c r="Z2204" i="12"/>
  <c r="Z2203" i="12" s="1"/>
  <c r="Z2202" i="12" s="1"/>
  <c r="Z2200" i="12"/>
  <c r="Z2199" i="12" s="1"/>
  <c r="Z2197" i="12"/>
  <c r="Z2196" i="12" s="1"/>
  <c r="Z2193" i="12"/>
  <c r="Z2192" i="12" s="1"/>
  <c r="Z2190" i="12"/>
  <c r="Z2189" i="12" s="1"/>
  <c r="Z2187" i="12"/>
  <c r="Z2186" i="12" s="1"/>
  <c r="Z2182" i="12"/>
  <c r="Z2181" i="12" s="1"/>
  <c r="Z2179" i="12"/>
  <c r="Z2178" i="12" s="1"/>
  <c r="Z2168" i="12"/>
  <c r="Z2161" i="12"/>
  <c r="Z2151" i="12"/>
  <c r="Z2150" i="12" s="1"/>
  <c r="Z2144" i="12"/>
  <c r="Z2143" i="12" s="1"/>
  <c r="Z2138" i="12"/>
  <c r="Z2137" i="12" s="1"/>
  <c r="Z2132" i="12"/>
  <c r="Z2131" i="12" s="1"/>
  <c r="Z2130" i="12" s="1"/>
  <c r="Z2128" i="12"/>
  <c r="Z2127" i="12" s="1"/>
  <c r="Z2126" i="12" s="1"/>
  <c r="Z2122" i="12"/>
  <c r="Z2121" i="12" s="1"/>
  <c r="Z2120" i="12" s="1"/>
  <c r="Z2118" i="12"/>
  <c r="Z2117" i="12" s="1"/>
  <c r="Z2116" i="12" s="1"/>
  <c r="Z2114" i="12"/>
  <c r="Z2113" i="12" s="1"/>
  <c r="Z2111" i="12"/>
  <c r="Z2110" i="12" s="1"/>
  <c r="Z2104" i="12"/>
  <c r="Z2103" i="12" s="1"/>
  <c r="Z2102" i="12" s="1"/>
  <c r="Z2100" i="12"/>
  <c r="Z2099" i="12" s="1"/>
  <c r="Z2098" i="12" s="1"/>
  <c r="Z2094" i="12"/>
  <c r="Z2093" i="12" s="1"/>
  <c r="Z2092" i="12" s="1"/>
  <c r="Z2091" i="12" s="1"/>
  <c r="Z2089" i="12"/>
  <c r="Z2088" i="12" s="1"/>
  <c r="Z2087" i="12" s="1"/>
  <c r="Z2085" i="12"/>
  <c r="Z2084" i="12" s="1"/>
  <c r="Z2083" i="12" s="1"/>
  <c r="Z2080" i="12"/>
  <c r="Z2079" i="12" s="1"/>
  <c r="Z2078" i="12" s="1"/>
  <c r="Z2076" i="12"/>
  <c r="Z2075" i="12" s="1"/>
  <c r="Z2073" i="12"/>
  <c r="Z2072" i="12" s="1"/>
  <c r="Z2069" i="12"/>
  <c r="Z2068" i="12" s="1"/>
  <c r="Z2067" i="12" s="1"/>
  <c r="Z2064" i="12"/>
  <c r="Z2063" i="12" s="1"/>
  <c r="Z2062" i="12" s="1"/>
  <c r="Z2061" i="12" s="1"/>
  <c r="Z2059" i="12"/>
  <c r="Z2058" i="12" s="1"/>
  <c r="Z2056" i="12"/>
  <c r="Z2055" i="12" s="1"/>
  <c r="Z2053" i="12"/>
  <c r="Z2052" i="12" s="1"/>
  <c r="Z2046" i="12"/>
  <c r="Z2045" i="12" s="1"/>
  <c r="Z2044" i="12" s="1"/>
  <c r="Z2043" i="12" s="1"/>
  <c r="Z2041" i="12"/>
  <c r="Z2040" i="12" s="1"/>
  <c r="Z2039" i="12" s="1"/>
  <c r="Z2038" i="12" s="1"/>
  <c r="Z2031" i="12"/>
  <c r="Z2030" i="12" s="1"/>
  <c r="Z2029" i="12" s="1"/>
  <c r="Z2024" i="12" s="1"/>
  <c r="Z2022" i="12"/>
  <c r="Z2021" i="12" s="1"/>
  <c r="Z2020" i="12" s="1"/>
  <c r="Z2019" i="12" s="1"/>
  <c r="Z2016" i="12"/>
  <c r="Z2015" i="12" s="1"/>
  <c r="Z2014" i="12" s="1"/>
  <c r="Z2012" i="12"/>
  <c r="Z2011" i="12" s="1"/>
  <c r="Z2010" i="12" s="1"/>
  <c r="Z2008" i="12"/>
  <c r="Z2007" i="12" s="1"/>
  <c r="Z2006" i="12" s="1"/>
  <c r="Z2004" i="12"/>
  <c r="Z2003" i="12" s="1"/>
  <c r="Z2001" i="12"/>
  <c r="Z2000" i="12" s="1"/>
  <c r="Z1998" i="12"/>
  <c r="Z1997" i="12" s="1"/>
  <c r="Z1992" i="12"/>
  <c r="Z1991" i="12" s="1"/>
  <c r="Z1990" i="12" s="1"/>
  <c r="Z1989" i="12" s="1"/>
  <c r="Z1986" i="12"/>
  <c r="Z1985" i="12" s="1"/>
  <c r="Z1984" i="12" s="1"/>
  <c r="Z1983" i="12" s="1"/>
  <c r="Z1981" i="12"/>
  <c r="Z1980" i="12" s="1"/>
  <c r="Z1979" i="12" s="1"/>
  <c r="Z1978" i="12" s="1"/>
  <c r="Z1976" i="12"/>
  <c r="Z1975" i="12" s="1"/>
  <c r="Z1974" i="12" s="1"/>
  <c r="Z1972" i="12"/>
  <c r="Z1971" i="12" s="1"/>
  <c r="Z1970" i="12" s="1"/>
  <c r="Z1966" i="12"/>
  <c r="Z1965" i="12" s="1"/>
  <c r="Z1964" i="12" s="1"/>
  <c r="Z1963" i="12" s="1"/>
  <c r="Z1961" i="12"/>
  <c r="Z1960" i="12" s="1"/>
  <c r="Z1959" i="12" s="1"/>
  <c r="Z1958" i="12" s="1"/>
  <c r="Z1950" i="12"/>
  <c r="Z1949" i="12" s="1"/>
  <c r="Z1948" i="12" s="1"/>
  <c r="Z1947" i="12" s="1"/>
  <c r="Z1945" i="12"/>
  <c r="Z1944" i="12" s="1"/>
  <c r="Z1943" i="12" s="1"/>
  <c r="Z1942" i="12" s="1"/>
  <c r="Z1940" i="12"/>
  <c r="Z1939" i="12" s="1"/>
  <c r="Z1938" i="12" s="1"/>
  <c r="Z1936" i="12"/>
  <c r="Z1935" i="12" s="1"/>
  <c r="Z1934" i="12" s="1"/>
  <c r="Z1931" i="12"/>
  <c r="Z1930" i="12" s="1"/>
  <c r="Z1929" i="12" s="1"/>
  <c r="Z1927" i="12"/>
  <c r="Z1926" i="12" s="1"/>
  <c r="Z1925" i="12" s="1"/>
  <c r="Z1922" i="12"/>
  <c r="Z1921" i="12" s="1"/>
  <c r="Z1920" i="12" s="1"/>
  <c r="Z1919" i="12" s="1"/>
  <c r="Z1917" i="12"/>
  <c r="Z1916" i="12" s="1"/>
  <c r="Z1915" i="12" s="1"/>
  <c r="Z1913" i="12"/>
  <c r="Z1912" i="12" s="1"/>
  <c r="Z1911" i="12" s="1"/>
  <c r="Z1909" i="12"/>
  <c r="Z1908" i="12" s="1"/>
  <c r="Z1907" i="12" s="1"/>
  <c r="Z1905" i="12"/>
  <c r="Z1904" i="12" s="1"/>
  <c r="Z1903" i="12" s="1"/>
  <c r="Z1901" i="12"/>
  <c r="Z1900" i="12" s="1"/>
  <c r="Z1899" i="12" s="1"/>
  <c r="Z1897" i="12"/>
  <c r="Z1896" i="12" s="1"/>
  <c r="Z1895" i="12" s="1"/>
  <c r="Z1893" i="12"/>
  <c r="Z1892" i="12" s="1"/>
  <c r="Z1891" i="12" s="1"/>
  <c r="Z1889" i="12"/>
  <c r="Z1888" i="12" s="1"/>
  <c r="Z1887" i="12" s="1"/>
  <c r="Z1885" i="12"/>
  <c r="Z1884" i="12" s="1"/>
  <c r="Z1883" i="12" s="1"/>
  <c r="Z1881" i="12"/>
  <c r="Z1880" i="12" s="1"/>
  <c r="Z1879" i="12" s="1"/>
  <c r="Z1877" i="12"/>
  <c r="Z1876" i="12" s="1"/>
  <c r="Z1875" i="12" s="1"/>
  <c r="Z1873" i="12"/>
  <c r="Z1872" i="12" s="1"/>
  <c r="Z1871" i="12" s="1"/>
  <c r="Z1869" i="12"/>
  <c r="Z1868" i="12" s="1"/>
  <c r="Z1867" i="12" s="1"/>
  <c r="Z1862" i="12"/>
  <c r="Z1861" i="12" s="1"/>
  <c r="Z1860" i="12" s="1"/>
  <c r="Z1858" i="12"/>
  <c r="Z1857" i="12" s="1"/>
  <c r="Z1855" i="12"/>
  <c r="Z1854" i="12" s="1"/>
  <c r="Z1852" i="12"/>
  <c r="Z1851" i="12" s="1"/>
  <c r="Z1846" i="12"/>
  <c r="Z1845" i="12" s="1"/>
  <c r="Z1843" i="12"/>
  <c r="Z1842" i="12" s="1"/>
  <c r="Z1839" i="12"/>
  <c r="Z1838" i="12" s="1"/>
  <c r="Z1837" i="12" s="1"/>
  <c r="Z1832" i="12"/>
  <c r="Z1831" i="12" s="1"/>
  <c r="Z1830" i="12" s="1"/>
  <c r="Z1828" i="12"/>
  <c r="Z1827" i="12" s="1"/>
  <c r="Z1826" i="12" s="1"/>
  <c r="Z1824" i="12"/>
  <c r="Z1823" i="12" s="1"/>
  <c r="Z1822" i="12" s="1"/>
  <c r="Z1820" i="12"/>
  <c r="Z1819" i="12" s="1"/>
  <c r="Z1818" i="12" s="1"/>
  <c r="Z1816" i="12"/>
  <c r="Z1815" i="12" s="1"/>
  <c r="Z1814" i="12" s="1"/>
  <c r="Z1811" i="12"/>
  <c r="Z1810" i="12" s="1"/>
  <c r="Z1809" i="12" s="1"/>
  <c r="Z1807" i="12"/>
  <c r="Z1806" i="12" s="1"/>
  <c r="Z1805" i="12" s="1"/>
  <c r="Z1803" i="12"/>
  <c r="Z1802" i="12" s="1"/>
  <c r="Z1801" i="12" s="1"/>
  <c r="Z1798" i="12"/>
  <c r="Z1797" i="12" s="1"/>
  <c r="Z1795" i="12"/>
  <c r="Z1794" i="12" s="1"/>
  <c r="Z1790" i="12"/>
  <c r="Z1789" i="12" s="1"/>
  <c r="Z1787" i="12"/>
  <c r="Z1786" i="12" s="1"/>
  <c r="Z1783" i="12"/>
  <c r="Z1782" i="12" s="1"/>
  <c r="Z1780" i="12"/>
  <c r="Z1779" i="12" s="1"/>
  <c r="Z1777" i="12"/>
  <c r="Z1776" i="12" s="1"/>
  <c r="Z1771" i="12"/>
  <c r="Z1770" i="12" s="1"/>
  <c r="Z1768" i="12"/>
  <c r="Z1767" i="12" s="1"/>
  <c r="Z1764" i="12"/>
  <c r="Z1763" i="12" s="1"/>
  <c r="Z1762" i="12" s="1"/>
  <c r="Z1760" i="12"/>
  <c r="Z1759" i="12" s="1"/>
  <c r="Z1758" i="12" s="1"/>
  <c r="Z1756" i="12"/>
  <c r="Z1755" i="12" s="1"/>
  <c r="Z1754" i="12" s="1"/>
  <c r="Z1752" i="12"/>
  <c r="Z1751" i="12" s="1"/>
  <c r="Z1750" i="12" s="1"/>
  <c r="Z1741" i="12"/>
  <c r="Z1740" i="12" s="1"/>
  <c r="Z1739" i="12" s="1"/>
  <c r="Z1738" i="12" s="1"/>
  <c r="Z1736" i="12"/>
  <c r="Z1735" i="12" s="1"/>
  <c r="Z1734" i="12" s="1"/>
  <c r="Z1732" i="12"/>
  <c r="Z1731" i="12" s="1"/>
  <c r="Z1729" i="12"/>
  <c r="Z1728" i="12" s="1"/>
  <c r="Z1726" i="12"/>
  <c r="Z1725" i="12" s="1"/>
  <c r="Z1721" i="12"/>
  <c r="Z1720" i="12" s="1"/>
  <c r="Z1719" i="12" s="1"/>
  <c r="Z1718" i="12" s="1"/>
  <c r="Z1710" i="12"/>
  <c r="Z1709" i="12" s="1"/>
  <c r="Z1708" i="12" s="1"/>
  <c r="Z1707" i="12" s="1"/>
  <c r="Z1705" i="12"/>
  <c r="Z1704" i="12" s="1"/>
  <c r="Z1703" i="12" s="1"/>
  <c r="Z1702" i="12" s="1"/>
  <c r="Z1700" i="12"/>
  <c r="Z1699" i="12" s="1"/>
  <c r="Z1698" i="12" s="1"/>
  <c r="Z1697" i="12" s="1"/>
  <c r="Z1695" i="12"/>
  <c r="Z1694" i="12" s="1"/>
  <c r="Z1693" i="12" s="1"/>
  <c r="Z1692" i="12" s="1"/>
  <c r="Z1690" i="12"/>
  <c r="Z1689" i="12" s="1"/>
  <c r="Z1688" i="12" s="1"/>
  <c r="Z1686" i="12"/>
  <c r="Z1685" i="12" s="1"/>
  <c r="Z1684" i="12" s="1"/>
  <c r="Z1679" i="12"/>
  <c r="Z1678" i="12" s="1"/>
  <c r="Z1677" i="12" s="1"/>
  <c r="Z1675" i="12"/>
  <c r="Z1674" i="12" s="1"/>
  <c r="Z1673" i="12" s="1"/>
  <c r="Z1671" i="12"/>
  <c r="Z1670" i="12" s="1"/>
  <c r="Z1669" i="12" s="1"/>
  <c r="Z1667" i="12"/>
  <c r="Z1666" i="12" s="1"/>
  <c r="Z1665" i="12" s="1"/>
  <c r="Z1662" i="12"/>
  <c r="Z1661" i="12" s="1"/>
  <c r="Z1660" i="12" s="1"/>
  <c r="Z1659" i="12" s="1"/>
  <c r="Z1652" i="12"/>
  <c r="Z1651" i="12" s="1"/>
  <c r="Z1650" i="12" s="1"/>
  <c r="Z1645" i="12" s="1"/>
  <c r="Z1644" i="12" s="1"/>
  <c r="Z1641" i="12"/>
  <c r="Z1640" i="12" s="1"/>
  <c r="Z1639" i="12" s="1"/>
  <c r="Z1637" i="12"/>
  <c r="Z1636" i="12" s="1"/>
  <c r="Z1635" i="12" s="1"/>
  <c r="Z1632" i="12"/>
  <c r="Z1631" i="12" s="1"/>
  <c r="Z1630" i="12" s="1"/>
  <c r="Z1628" i="12"/>
  <c r="Z1627" i="12" s="1"/>
  <c r="Z1626" i="12" s="1"/>
  <c r="Z1623" i="12"/>
  <c r="Z1622" i="12" s="1"/>
  <c r="Z1621" i="12" s="1"/>
  <c r="Z1619" i="12"/>
  <c r="Z1618" i="12" s="1"/>
  <c r="Z1617" i="12" s="1"/>
  <c r="Z1614" i="12"/>
  <c r="Z1613" i="12" s="1"/>
  <c r="Z1611" i="12"/>
  <c r="Z1610" i="12" s="1"/>
  <c r="Z1608" i="12"/>
  <c r="Z1607" i="12" s="1"/>
  <c r="Z1603" i="12"/>
  <c r="Z1602" i="12" s="1"/>
  <c r="Z1601" i="12" s="1"/>
  <c r="Z1599" i="12"/>
  <c r="Z1598" i="12" s="1"/>
  <c r="Z1597" i="12" s="1"/>
  <c r="Z1595" i="12"/>
  <c r="Z1594" i="12" s="1"/>
  <c r="Z1593" i="12" s="1"/>
  <c r="Z1591" i="12"/>
  <c r="Z1590" i="12" s="1"/>
  <c r="Z1589" i="12" s="1"/>
  <c r="Z1587" i="12"/>
  <c r="Z1586" i="12" s="1"/>
  <c r="Z1585" i="12" s="1"/>
  <c r="Z1583" i="12"/>
  <c r="Z1582" i="12" s="1"/>
  <c r="Z1581" i="12" s="1"/>
  <c r="Z1579" i="12"/>
  <c r="Z1578" i="12" s="1"/>
  <c r="Z1577" i="12" s="1"/>
  <c r="Z1575" i="12"/>
  <c r="Z1574" i="12" s="1"/>
  <c r="Z1573" i="12" s="1"/>
  <c r="Z1571" i="12"/>
  <c r="Z1570" i="12" s="1"/>
  <c r="Z1569" i="12" s="1"/>
  <c r="Z1567" i="12"/>
  <c r="Z1566" i="12" s="1"/>
  <c r="Z1565" i="12" s="1"/>
  <c r="Z1561" i="12"/>
  <c r="Z1560" i="12" s="1"/>
  <c r="Z1558" i="12"/>
  <c r="Z1557" i="12" s="1"/>
  <c r="Z1553" i="12"/>
  <c r="Z1552" i="12" s="1"/>
  <c r="Z1551" i="12" s="1"/>
  <c r="Z1550" i="12" s="1"/>
  <c r="Z1548" i="12"/>
  <c r="Z1547" i="12" s="1"/>
  <c r="Z1546" i="12" s="1"/>
  <c r="Z1545" i="12" s="1"/>
  <c r="Z1543" i="12"/>
  <c r="Z1542" i="12" s="1"/>
  <c r="Z1540" i="12"/>
  <c r="Z1539" i="12" s="1"/>
  <c r="Z1537" i="12"/>
  <c r="Z1536" i="12" s="1"/>
  <c r="Z1532" i="12"/>
  <c r="Z1531" i="12" s="1"/>
  <c r="Z1530" i="12" s="1"/>
  <c r="Z1528" i="12"/>
  <c r="Z1527" i="12" s="1"/>
  <c r="Z1526" i="12" s="1"/>
  <c r="Z1524" i="12"/>
  <c r="Z1523" i="12" s="1"/>
  <c r="Z1522" i="12" s="1"/>
  <c r="Z1517" i="12"/>
  <c r="Z1516" i="12" s="1"/>
  <c r="Z1515" i="12" s="1"/>
  <c r="Z1513" i="12"/>
  <c r="Z1512" i="12" s="1"/>
  <c r="Z1511" i="12" s="1"/>
  <c r="Z1508" i="12"/>
  <c r="Z1507" i="12" s="1"/>
  <c r="Z1506" i="12" s="1"/>
  <c r="Z1504" i="12"/>
  <c r="Z1503" i="12" s="1"/>
  <c r="Z1502" i="12" s="1"/>
  <c r="Z1500" i="12"/>
  <c r="Z1499" i="12" s="1"/>
  <c r="Z1498" i="12" s="1"/>
  <c r="Z1496" i="12"/>
  <c r="Z1495" i="12" s="1"/>
  <c r="Z1494" i="12" s="1"/>
  <c r="Z1490" i="12"/>
  <c r="Z1489" i="12" s="1"/>
  <c r="Z1488" i="12" s="1"/>
  <c r="Z1486" i="12"/>
  <c r="Z1485" i="12" s="1"/>
  <c r="Z1484" i="12" s="1"/>
  <c r="Z1482" i="12"/>
  <c r="Z1481" i="12" s="1"/>
  <c r="Z1480" i="12" s="1"/>
  <c r="Z1478" i="12"/>
  <c r="Z1477" i="12" s="1"/>
  <c r="Z1476" i="12" s="1"/>
  <c r="Z1474" i="12"/>
  <c r="Z1473" i="12" s="1"/>
  <c r="Z1472" i="12" s="1"/>
  <c r="Z1470" i="12"/>
  <c r="Z1469" i="12" s="1"/>
  <c r="Z1468" i="12" s="1"/>
  <c r="Z1466" i="12"/>
  <c r="Z1465" i="12" s="1"/>
  <c r="Z1464" i="12" s="1"/>
  <c r="Z1462" i="12"/>
  <c r="Z1461" i="12" s="1"/>
  <c r="Z1460" i="12" s="1"/>
  <c r="Z1458" i="12"/>
  <c r="Z1457" i="12" s="1"/>
  <c r="Z1456" i="12" s="1"/>
  <c r="Z1454" i="12"/>
  <c r="Z1453" i="12" s="1"/>
  <c r="Z1452" i="12" s="1"/>
  <c r="Z1450" i="12"/>
  <c r="Z1449" i="12" s="1"/>
  <c r="Z1448" i="12" s="1"/>
  <c r="Z1446" i="12"/>
  <c r="Z1445" i="12" s="1"/>
  <c r="Z1444" i="12" s="1"/>
  <c r="Z1442" i="12"/>
  <c r="Z1441" i="12" s="1"/>
  <c r="Z1440" i="12" s="1"/>
  <c r="Z1438" i="12"/>
  <c r="Z1437" i="12" s="1"/>
  <c r="Z1436" i="12" s="1"/>
  <c r="Z1434" i="12"/>
  <c r="Z1433" i="12" s="1"/>
  <c r="Z1432" i="12" s="1"/>
  <c r="Z1429" i="12"/>
  <c r="Z1428" i="12" s="1"/>
  <c r="Z1427" i="12" s="1"/>
  <c r="Z1425" i="12"/>
  <c r="Z1424" i="12" s="1"/>
  <c r="Z1423" i="12" s="1"/>
  <c r="Z1421" i="12"/>
  <c r="Z1420" i="12" s="1"/>
  <c r="Z1419" i="12" s="1"/>
  <c r="Z1417" i="12"/>
  <c r="Z1416" i="12" s="1"/>
  <c r="Z1414" i="12"/>
  <c r="Z1413" i="12" s="1"/>
  <c r="Z1408" i="12"/>
  <c r="Z1407" i="12" s="1"/>
  <c r="Z1405" i="12"/>
  <c r="Z1404" i="12" s="1"/>
  <c r="Z1402" i="12"/>
  <c r="Z1401" i="12" s="1"/>
  <c r="Z1396" i="12"/>
  <c r="Z1395" i="12" s="1"/>
  <c r="Z1394" i="12" s="1"/>
  <c r="Z1393" i="12" s="1"/>
  <c r="Z1391" i="12"/>
  <c r="Z1390" i="12" s="1"/>
  <c r="Z1389" i="12" s="1"/>
  <c r="Z1383" i="12"/>
  <c r="Z1382" i="12" s="1"/>
  <c r="Z1381" i="12" s="1"/>
  <c r="Z1379" i="12"/>
  <c r="Z1378" i="12" s="1"/>
  <c r="Z1377" i="12" s="1"/>
  <c r="Z1375" i="12"/>
  <c r="Z1374" i="12" s="1"/>
  <c r="Z1373" i="12" s="1"/>
  <c r="Z1371" i="12"/>
  <c r="Z1370" i="12" s="1"/>
  <c r="Z1369" i="12" s="1"/>
  <c r="Z1367" i="12"/>
  <c r="Z1366" i="12" s="1"/>
  <c r="Z1365" i="12" s="1"/>
  <c r="Z1363" i="12"/>
  <c r="Z1362" i="12" s="1"/>
  <c r="Z1361" i="12" s="1"/>
  <c r="Z1359" i="12"/>
  <c r="Z1358" i="12" s="1"/>
  <c r="Z1357" i="12" s="1"/>
  <c r="Z1355" i="12"/>
  <c r="Z1354" i="12" s="1"/>
  <c r="Z1353" i="12" s="1"/>
  <c r="Z1343" i="12"/>
  <c r="Z1342" i="12" s="1"/>
  <c r="Z1341" i="12" s="1"/>
  <c r="Z1339" i="12"/>
  <c r="Z1338" i="12" s="1"/>
  <c r="Z1337" i="12" s="1"/>
  <c r="Z1335" i="12"/>
  <c r="Z1334" i="12" s="1"/>
  <c r="Z1333" i="12" s="1"/>
  <c r="Z1331" i="12"/>
  <c r="Z1330" i="12" s="1"/>
  <c r="Z1329" i="12" s="1"/>
  <c r="Z1327" i="12"/>
  <c r="Z1326" i="12" s="1"/>
  <c r="Z1325" i="12" s="1"/>
  <c r="Z1323" i="12"/>
  <c r="Z1322" i="12" s="1"/>
  <c r="Z1321" i="12" s="1"/>
  <c r="Z1319" i="12"/>
  <c r="Z1318" i="12" s="1"/>
  <c r="Z1317" i="12" s="1"/>
  <c r="Z1315" i="12"/>
  <c r="Z1314" i="12" s="1"/>
  <c r="Z1313" i="12" s="1"/>
  <c r="Z1311" i="12"/>
  <c r="Z1310" i="12" s="1"/>
  <c r="Z1309" i="12" s="1"/>
  <c r="Z1307" i="12"/>
  <c r="Z1306" i="12" s="1"/>
  <c r="Z1305" i="12" s="1"/>
  <c r="Z1303" i="12"/>
  <c r="Z1302" i="12" s="1"/>
  <c r="Z1301" i="12" s="1"/>
  <c r="Z1299" i="12"/>
  <c r="Z1298" i="12" s="1"/>
  <c r="Z1297" i="12" s="1"/>
  <c r="Z1295" i="12"/>
  <c r="Z1294" i="12" s="1"/>
  <c r="Z1293" i="12" s="1"/>
  <c r="Z1291" i="12"/>
  <c r="Z1290" i="12" s="1"/>
  <c r="Z1289" i="12" s="1"/>
  <c r="Z1287" i="12"/>
  <c r="Z1286" i="12" s="1"/>
  <c r="Z1285" i="12" s="1"/>
  <c r="Z1283" i="12"/>
  <c r="Z1282" i="12" s="1"/>
  <c r="Z1281" i="12" s="1"/>
  <c r="Z1279" i="12"/>
  <c r="Z1278" i="12" s="1"/>
  <c r="Z1277" i="12" s="1"/>
  <c r="Z1275" i="12"/>
  <c r="Z1274" i="12" s="1"/>
  <c r="Z1273" i="12" s="1"/>
  <c r="Z1271" i="12"/>
  <c r="Z1270" i="12" s="1"/>
  <c r="Z1269" i="12" s="1"/>
  <c r="Z1262" i="12"/>
  <c r="Z1261" i="12" s="1"/>
  <c r="Z1260" i="12" s="1"/>
  <c r="Z1259" i="12" s="1"/>
  <c r="Z1257" i="12"/>
  <c r="Z1256" i="12" s="1"/>
  <c r="Z1255" i="12" s="1"/>
  <c r="Z1253" i="12"/>
  <c r="Z1252" i="12" s="1"/>
  <c r="Z1251" i="12" s="1"/>
  <c r="Z1249" i="12"/>
  <c r="Z1248" i="12" s="1"/>
  <c r="Z1247" i="12" s="1"/>
  <c r="Z1245" i="12"/>
  <c r="Z1244" i="12" s="1"/>
  <c r="Z1243" i="12" s="1"/>
  <c r="Z1241" i="12"/>
  <c r="Z1240" i="12" s="1"/>
  <c r="Z1239" i="12" s="1"/>
  <c r="Z1236" i="12"/>
  <c r="Z1235" i="12" s="1"/>
  <c r="Z1234" i="12" s="1"/>
  <c r="Z1232" i="12"/>
  <c r="Z1231" i="12" s="1"/>
  <c r="Z1230" i="12" s="1"/>
  <c r="Z1227" i="12"/>
  <c r="Z1226" i="12" s="1"/>
  <c r="Z1225" i="12" s="1"/>
  <c r="Z1223" i="12"/>
  <c r="Z1222" i="12" s="1"/>
  <c r="Z1221" i="12" s="1"/>
  <c r="Z1219" i="12"/>
  <c r="Z1218" i="12" s="1"/>
  <c r="Z1217" i="12" s="1"/>
  <c r="Z1215" i="12"/>
  <c r="Z1214" i="12" s="1"/>
  <c r="Z1213" i="12" s="1"/>
  <c r="Z1211" i="12"/>
  <c r="Z1210" i="12" s="1"/>
  <c r="Z1209" i="12" s="1"/>
  <c r="Z1207" i="12"/>
  <c r="Z1206" i="12" s="1"/>
  <c r="Z1205" i="12" s="1"/>
  <c r="Z1200" i="12"/>
  <c r="Z1199" i="12" s="1"/>
  <c r="Z1198" i="12" s="1"/>
  <c r="Z1196" i="12"/>
  <c r="Z1195" i="12" s="1"/>
  <c r="Z1194" i="12" s="1"/>
  <c r="Z1191" i="12"/>
  <c r="Z1190" i="12" s="1"/>
  <c r="Z1189" i="12" s="1"/>
  <c r="Z1187" i="12"/>
  <c r="Z1186" i="12" s="1"/>
  <c r="Z1185" i="12" s="1"/>
  <c r="Z1183" i="12"/>
  <c r="Z1182" i="12" s="1"/>
  <c r="Z1181" i="12" s="1"/>
  <c r="Z1178" i="12"/>
  <c r="Z1177" i="12" s="1"/>
  <c r="Z1176" i="12" s="1"/>
  <c r="Z1175" i="12" s="1"/>
  <c r="Z1172" i="12"/>
  <c r="Z1171" i="12" s="1"/>
  <c r="Z1170" i="12" s="1"/>
  <c r="Z1168" i="12"/>
  <c r="Z1167" i="12" s="1"/>
  <c r="Z1165" i="12"/>
  <c r="Z1164" i="12" s="1"/>
  <c r="Z1162" i="12"/>
  <c r="Z1161" i="12" s="1"/>
  <c r="Z1156" i="12"/>
  <c r="Z1155" i="12" s="1"/>
  <c r="Z1153" i="12"/>
  <c r="Z1152" i="12" s="1"/>
  <c r="Z1148" i="12"/>
  <c r="Z1147" i="12" s="1"/>
  <c r="Z1146" i="12" s="1"/>
  <c r="Z1145" i="12" s="1"/>
  <c r="Z1140" i="12"/>
  <c r="Z1139" i="12" s="1"/>
  <c r="Z1138" i="12" s="1"/>
  <c r="Z1137" i="12" s="1"/>
  <c r="Z1133" i="12"/>
  <c r="Z1131" i="12"/>
  <c r="Z1125" i="12"/>
  <c r="Z1123" i="12"/>
  <c r="Z1120" i="12"/>
  <c r="Z1119" i="12" s="1"/>
  <c r="Z1115" i="12"/>
  <c r="Z1114" i="12" s="1"/>
  <c r="Z1113" i="12" s="1"/>
  <c r="Z1112" i="12" s="1"/>
  <c r="Z1109" i="12"/>
  <c r="Z1108" i="12" s="1"/>
  <c r="Z1107" i="12" s="1"/>
  <c r="Z1105" i="12"/>
  <c r="Z1104" i="12" s="1"/>
  <c r="Z1103" i="12" s="1"/>
  <c r="Z1101" i="12"/>
  <c r="Z1100" i="12" s="1"/>
  <c r="Z1099" i="12" s="1"/>
  <c r="Z1097" i="12"/>
  <c r="Z1096" i="12" s="1"/>
  <c r="Z1095" i="12" s="1"/>
  <c r="Z1093" i="12"/>
  <c r="Z1092" i="12" s="1"/>
  <c r="Z1091" i="12" s="1"/>
  <c r="Z1089" i="12"/>
  <c r="Z1088" i="12" s="1"/>
  <c r="Z1087" i="12" s="1"/>
  <c r="Z1085" i="12"/>
  <c r="Z1084" i="12" s="1"/>
  <c r="Z1083" i="12" s="1"/>
  <c r="Z1081" i="12"/>
  <c r="Z1080" i="12" s="1"/>
  <c r="Z1079" i="12" s="1"/>
  <c r="Z1076" i="12"/>
  <c r="Z1075" i="12" s="1"/>
  <c r="Z1074" i="12" s="1"/>
  <c r="Z1072" i="12"/>
  <c r="Z1071" i="12" s="1"/>
  <c r="Z1070" i="12" s="1"/>
  <c r="Z1068" i="12"/>
  <c r="Z1067" i="12" s="1"/>
  <c r="Z1066" i="12" s="1"/>
  <c r="Z1064" i="12"/>
  <c r="Z1063" i="12" s="1"/>
  <c r="Z1062" i="12" s="1"/>
  <c r="Z1060" i="12"/>
  <c r="Z1059" i="12" s="1"/>
  <c r="Z1058" i="12" s="1"/>
  <c r="Z1047" i="12"/>
  <c r="Z1046" i="12" s="1"/>
  <c r="Z1045" i="12" s="1"/>
  <c r="Z1043" i="12"/>
  <c r="Z1042" i="12" s="1"/>
  <c r="Z1041" i="12" s="1"/>
  <c r="Z1039" i="12"/>
  <c r="Z1038" i="12" s="1"/>
  <c r="Z1037" i="12" s="1"/>
  <c r="Z1035" i="12"/>
  <c r="Z1033" i="12"/>
  <c r="Z1029" i="12"/>
  <c r="Z1027" i="12"/>
  <c r="Z1019" i="12"/>
  <c r="Z1018" i="12" s="1"/>
  <c r="Z1017" i="12" s="1"/>
  <c r="Z1015" i="12"/>
  <c r="Z1014" i="12" s="1"/>
  <c r="Z1013" i="12" s="1"/>
  <c r="Z1011" i="12"/>
  <c r="Z1010" i="12" s="1"/>
  <c r="Z1009" i="12" s="1"/>
  <c r="Z1007" i="12"/>
  <c r="Z1006" i="12" s="1"/>
  <c r="Z1005" i="12" s="1"/>
  <c r="Z1003" i="12"/>
  <c r="Z1002" i="12" s="1"/>
  <c r="Z1001" i="12" s="1"/>
  <c r="Z999" i="12"/>
  <c r="Z998" i="12" s="1"/>
  <c r="Z997" i="12" s="1"/>
  <c r="Z995" i="12"/>
  <c r="Z994" i="12" s="1"/>
  <c r="Z993" i="12" s="1"/>
  <c r="Z980" i="12"/>
  <c r="Z979" i="12" s="1"/>
  <c r="Z978" i="12" s="1"/>
  <c r="Z976" i="12"/>
  <c r="Z975" i="12" s="1"/>
  <c r="Z974" i="12" s="1"/>
  <c r="Z972" i="12"/>
  <c r="Z971" i="12" s="1"/>
  <c r="Z970" i="12" s="1"/>
  <c r="Z964" i="12"/>
  <c r="Z963" i="12" s="1"/>
  <c r="Z962" i="12" s="1"/>
  <c r="Z960" i="12"/>
  <c r="Z959" i="12" s="1"/>
  <c r="Z958" i="12" s="1"/>
  <c r="Z956" i="12"/>
  <c r="Z955" i="12" s="1"/>
  <c r="Z954" i="12" s="1"/>
  <c r="Z952" i="12"/>
  <c r="Z951" i="12" s="1"/>
  <c r="Z950" i="12" s="1"/>
  <c r="Z948" i="12"/>
  <c r="Z947" i="12" s="1"/>
  <c r="Z945" i="12"/>
  <c r="Z944" i="12" s="1"/>
  <c r="Z941" i="12"/>
  <c r="Z940" i="12" s="1"/>
  <c r="Z939" i="12" s="1"/>
  <c r="Z937" i="12"/>
  <c r="Z936" i="12" s="1"/>
  <c r="Z935" i="12" s="1"/>
  <c r="Z933" i="12"/>
  <c r="Z932" i="12" s="1"/>
  <c r="Z931" i="12" s="1"/>
  <c r="Z929" i="12"/>
  <c r="Z928" i="12" s="1"/>
  <c r="Z927" i="12" s="1"/>
  <c r="Z922" i="12"/>
  <c r="Z921" i="12" s="1"/>
  <c r="Z920" i="12" s="1"/>
  <c r="Z918" i="12"/>
  <c r="Z917" i="12" s="1"/>
  <c r="Z916" i="12" s="1"/>
  <c r="Z914" i="12"/>
  <c r="Z913" i="12" s="1"/>
  <c r="Z912" i="12" s="1"/>
  <c r="Z910" i="12"/>
  <c r="Z909" i="12" s="1"/>
  <c r="Z907" i="12"/>
  <c r="Z906" i="12" s="1"/>
  <c r="Z901" i="12"/>
  <c r="Z900" i="12" s="1"/>
  <c r="Z898" i="12"/>
  <c r="Z897" i="12" s="1"/>
  <c r="Z893" i="12"/>
  <c r="Z891" i="12"/>
  <c r="Z888" i="12"/>
  <c r="Z887" i="12" s="1"/>
  <c r="Z883" i="12"/>
  <c r="Z882" i="12" s="1"/>
  <c r="Z881" i="12" s="1"/>
  <c r="Z879" i="12"/>
  <c r="Z877" i="12"/>
  <c r="Z873" i="12"/>
  <c r="Z872" i="12" s="1"/>
  <c r="Z871" i="12" s="1"/>
  <c r="Z869" i="12"/>
  <c r="Z868" i="12" s="1"/>
  <c r="Z867" i="12" s="1"/>
  <c r="Z864" i="12"/>
  <c r="Z862" i="12"/>
  <c r="Z857" i="12"/>
  <c r="Z855" i="12"/>
  <c r="Z851" i="12"/>
  <c r="Z850" i="12" s="1"/>
  <c r="Z849" i="12" s="1"/>
  <c r="Z847" i="12"/>
  <c r="Z846" i="12" s="1"/>
  <c r="Z843" i="12"/>
  <c r="Z841" i="12"/>
  <c r="Z838" i="12"/>
  <c r="Z837" i="12" s="1"/>
  <c r="Z835" i="12"/>
  <c r="Z834" i="12" s="1"/>
  <c r="Z828" i="12"/>
  <c r="Z827" i="12" s="1"/>
  <c r="Z825" i="12"/>
  <c r="Z824" i="12" s="1"/>
  <c r="Z821" i="12"/>
  <c r="Z820" i="12" s="1"/>
  <c r="Z819" i="12" s="1"/>
  <c r="Z817" i="12"/>
  <c r="Z816" i="12" s="1"/>
  <c r="Z815" i="12" s="1"/>
  <c r="Z813" i="12"/>
  <c r="Z812" i="12" s="1"/>
  <c r="Z811" i="12" s="1"/>
  <c r="Z809" i="12"/>
  <c r="Z808" i="12" s="1"/>
  <c r="Z805" i="12"/>
  <c r="Z804" i="12" s="1"/>
  <c r="Z802" i="12"/>
  <c r="Z801" i="12" s="1"/>
  <c r="Z799" i="12"/>
  <c r="Z798" i="12" s="1"/>
  <c r="Z793" i="12"/>
  <c r="Z791" i="12"/>
  <c r="Z787" i="12"/>
  <c r="Z786" i="12" s="1"/>
  <c r="Z784" i="12"/>
  <c r="Z783" i="12" s="1"/>
  <c r="Z780" i="12"/>
  <c r="Z777" i="12"/>
  <c r="Z774" i="12"/>
  <c r="Z771" i="12"/>
  <c r="Z770" i="12" s="1"/>
  <c r="Z766" i="12"/>
  <c r="Z764" i="12"/>
  <c r="Z759" i="12"/>
  <c r="Z758" i="12" s="1"/>
  <c r="Z757" i="12" s="1"/>
  <c r="Z755" i="12"/>
  <c r="Z753" i="12"/>
  <c r="Z748" i="12"/>
  <c r="Z747" i="12" s="1"/>
  <c r="Z746" i="12" s="1"/>
  <c r="Z744" i="12"/>
  <c r="Z743" i="12" s="1"/>
  <c r="Z742" i="12" s="1"/>
  <c r="Z740" i="12"/>
  <c r="Z738" i="12"/>
  <c r="Z732" i="12"/>
  <c r="Z731" i="12" s="1"/>
  <c r="Z730" i="12" s="1"/>
  <c r="Z727" i="12"/>
  <c r="Z725" i="12"/>
  <c r="Z722" i="12"/>
  <c r="Z721" i="12" s="1"/>
  <c r="Z719" i="12"/>
  <c r="Z718" i="12" s="1"/>
  <c r="Z716" i="12"/>
  <c r="Z715" i="12" s="1"/>
  <c r="Z711" i="12"/>
  <c r="Z709" i="12"/>
  <c r="Z705" i="12"/>
  <c r="Z703" i="12"/>
  <c r="Z696" i="12"/>
  <c r="Z695" i="12" s="1"/>
  <c r="Z694" i="12" s="1"/>
  <c r="Z693" i="12" s="1"/>
  <c r="Z691" i="12"/>
  <c r="Z690" i="12" s="1"/>
  <c r="Z688" i="12"/>
  <c r="Z687" i="12" s="1"/>
  <c r="Z683" i="12"/>
  <c r="Z682" i="12" s="1"/>
  <c r="Z681" i="12" s="1"/>
  <c r="Z679" i="12"/>
  <c r="Z678" i="12" s="1"/>
  <c r="Z677" i="12" s="1"/>
  <c r="Z675" i="12"/>
  <c r="Z673" i="12"/>
  <c r="Z669" i="12"/>
  <c r="Z667" i="12"/>
  <c r="Z662" i="12"/>
  <c r="Z661" i="12" s="1"/>
  <c r="Z659" i="12"/>
  <c r="Z658" i="12" s="1"/>
  <c r="Z656" i="12"/>
  <c r="Z655" i="12" s="1"/>
  <c r="Z653" i="12"/>
  <c r="Z652" i="12" s="1"/>
  <c r="Z650" i="12"/>
  <c r="Z649" i="12" s="1"/>
  <c r="Z644" i="12"/>
  <c r="Z643" i="12" s="1"/>
  <c r="Z641" i="12"/>
  <c r="Z640" i="12" s="1"/>
  <c r="Z636" i="12"/>
  <c r="Z635" i="12" s="1"/>
  <c r="Z634" i="12" s="1"/>
  <c r="Z632" i="12"/>
  <c r="Z631" i="12" s="1"/>
  <c r="Z630" i="12" s="1"/>
  <c r="Z627" i="12"/>
  <c r="Z626" i="12" s="1"/>
  <c r="Z624" i="12"/>
  <c r="Z623" i="12" s="1"/>
  <c r="Z618" i="12"/>
  <c r="Z617" i="12" s="1"/>
  <c r="Z616" i="12" s="1"/>
  <c r="Z611" i="12"/>
  <c r="Z607" i="12"/>
  <c r="Z601" i="12"/>
  <c r="Z600" i="12" s="1"/>
  <c r="Z599" i="12" s="1"/>
  <c r="Z597" i="12"/>
  <c r="Z596" i="12" s="1"/>
  <c r="Z595" i="12" s="1"/>
  <c r="Z593" i="12"/>
  <c r="Z592" i="12" s="1"/>
  <c r="Z590" i="12"/>
  <c r="Z589" i="12" s="1"/>
  <c r="Z585" i="12"/>
  <c r="Z583" i="12"/>
  <c r="Z579" i="12"/>
  <c r="Z578" i="12" s="1"/>
  <c r="Z577" i="12" s="1"/>
  <c r="Z575" i="12"/>
  <c r="Z574" i="12" s="1"/>
  <c r="Z573" i="12" s="1"/>
  <c r="Z571" i="12"/>
  <c r="Z570" i="12" s="1"/>
  <c r="Z568" i="12"/>
  <c r="Z567" i="12" s="1"/>
  <c r="Z564" i="12"/>
  <c r="Z563" i="12" s="1"/>
  <c r="Z561" i="12"/>
  <c r="Z560" i="12" s="1"/>
  <c r="Z557" i="12"/>
  <c r="Z556" i="12" s="1"/>
  <c r="Z555" i="12" s="1"/>
  <c r="Z550" i="12"/>
  <c r="Z549" i="12" s="1"/>
  <c r="Z548" i="12" s="1"/>
  <c r="Z546" i="12"/>
  <c r="Z545" i="12" s="1"/>
  <c r="Z544" i="12" s="1"/>
  <c r="Z542" i="12"/>
  <c r="Z541" i="12" s="1"/>
  <c r="Z540" i="12" s="1"/>
  <c r="Z538" i="12"/>
  <c r="Z537" i="12" s="1"/>
  <c r="Z536" i="12" s="1"/>
  <c r="Z534" i="12"/>
  <c r="Z533" i="12" s="1"/>
  <c r="Z532" i="12" s="1"/>
  <c r="Z530" i="12"/>
  <c r="Z529" i="12" s="1"/>
  <c r="Z528" i="12" s="1"/>
  <c r="Z525" i="12"/>
  <c r="Z522" i="12"/>
  <c r="Z518" i="12"/>
  <c r="Z517" i="12" s="1"/>
  <c r="Z514" i="12"/>
  <c r="Z512" i="12"/>
  <c r="Z508" i="12"/>
  <c r="Z506" i="12"/>
  <c r="Z502" i="12"/>
  <c r="Z501" i="12" s="1"/>
  <c r="Z500" i="12" s="1"/>
  <c r="Z497" i="12"/>
  <c r="Z496" i="12" s="1"/>
  <c r="Z495" i="12" s="1"/>
  <c r="Z494" i="12" s="1"/>
  <c r="Z491" i="12"/>
  <c r="Z490" i="12" s="1"/>
  <c r="Z489" i="12" s="1"/>
  <c r="Z487" i="12"/>
  <c r="Z486" i="12" s="1"/>
  <c r="Z485" i="12" s="1"/>
  <c r="Z482" i="12"/>
  <c r="Z480" i="12"/>
  <c r="Z476" i="12"/>
  <c r="Z475" i="12" s="1"/>
  <c r="Z474" i="12" s="1"/>
  <c r="Z472" i="12"/>
  <c r="Z470" i="12"/>
  <c r="Z466" i="12"/>
  <c r="Z464" i="12"/>
  <c r="Z459" i="12"/>
  <c r="Z458" i="12" s="1"/>
  <c r="Z457" i="12" s="1"/>
  <c r="Z455" i="12"/>
  <c r="Z453" i="12"/>
  <c r="Z449" i="12"/>
  <c r="Z447" i="12"/>
  <c r="Z442" i="12"/>
  <c r="Z440" i="12"/>
  <c r="Z436" i="12"/>
  <c r="Z435" i="12" s="1"/>
  <c r="Z434" i="12" s="1"/>
  <c r="Z432" i="12"/>
  <c r="Z431" i="12" s="1"/>
  <c r="Z430" i="12" s="1"/>
  <c r="Z427" i="12"/>
  <c r="Z426" i="12" s="1"/>
  <c r="Z425" i="12" s="1"/>
  <c r="Z423" i="12"/>
  <c r="Z422" i="12" s="1"/>
  <c r="Z421" i="12" s="1"/>
  <c r="Z419" i="12"/>
  <c r="Z418" i="12" s="1"/>
  <c r="Z417" i="12" s="1"/>
  <c r="Z415" i="12"/>
  <c r="Z414" i="12" s="1"/>
  <c r="Z413" i="12" s="1"/>
  <c r="Z411" i="12"/>
  <c r="Z410" i="12" s="1"/>
  <c r="Z409" i="12" s="1"/>
  <c r="Z407" i="12"/>
  <c r="Z405" i="12"/>
  <c r="Z401" i="12"/>
  <c r="Z400" i="12" s="1"/>
  <c r="Z399" i="12" s="1"/>
  <c r="Z394" i="12"/>
  <c r="Z393" i="12" s="1"/>
  <c r="Z392" i="12" s="1"/>
  <c r="Z390" i="12"/>
  <c r="Z389" i="12" s="1"/>
  <c r="Z388" i="12" s="1"/>
  <c r="Z384" i="12"/>
  <c r="Z383" i="12" s="1"/>
  <c r="Z382" i="12" s="1"/>
  <c r="Z381" i="12" s="1"/>
  <c r="Z379" i="12"/>
  <c r="Z378" i="12" s="1"/>
  <c r="Z377" i="12" s="1"/>
  <c r="Z375" i="12"/>
  <c r="Z373" i="12"/>
  <c r="Z370" i="12"/>
  <c r="Z369" i="12" s="1"/>
  <c r="Z367" i="12"/>
  <c r="Z366" i="12" s="1"/>
  <c r="Z363" i="12"/>
  <c r="Z362" i="12" s="1"/>
  <c r="Z361" i="12" s="1"/>
  <c r="Z359" i="12"/>
  <c r="Z358" i="12" s="1"/>
  <c r="Z357" i="12" s="1"/>
  <c r="Z352" i="12"/>
  <c r="Z351" i="12" s="1"/>
  <c r="Z350" i="12" s="1"/>
  <c r="Z348" i="12"/>
  <c r="Z347" i="12" s="1"/>
  <c r="Z346" i="12" s="1"/>
  <c r="Z342" i="12"/>
  <c r="Z341" i="12" s="1"/>
  <c r="Z340" i="12" s="1"/>
  <c r="Z337" i="12"/>
  <c r="Z336" i="12" s="1"/>
  <c r="Z335" i="12" s="1"/>
  <c r="Z333" i="12"/>
  <c r="Z332" i="12" s="1"/>
  <c r="Z331" i="12" s="1"/>
  <c r="Z329" i="12"/>
  <c r="Z328" i="12" s="1"/>
  <c r="Z326" i="12"/>
  <c r="Z325" i="12" s="1"/>
  <c r="Z322" i="12"/>
  <c r="Z321" i="12" s="1"/>
  <c r="Z320" i="12" s="1"/>
  <c r="Z317" i="12"/>
  <c r="Z316" i="12" s="1"/>
  <c r="Z315" i="12" s="1"/>
  <c r="Z313" i="12"/>
  <c r="Z312" i="12" s="1"/>
  <c r="Z311" i="12" s="1"/>
  <c r="Z307" i="12"/>
  <c r="Z306" i="12" s="1"/>
  <c r="Z305" i="12" s="1"/>
  <c r="Z304" i="12" s="1"/>
  <c r="Z301" i="12"/>
  <c r="Z299" i="12"/>
  <c r="Z294" i="12"/>
  <c r="Z292" i="12"/>
  <c r="Z288" i="12"/>
  <c r="Z287" i="12" s="1"/>
  <c r="Z286" i="12" s="1"/>
  <c r="Z282" i="12"/>
  <c r="Z281" i="12" s="1"/>
  <c r="Z280" i="12" s="1"/>
  <c r="Z278" i="12"/>
  <c r="Z276" i="12"/>
  <c r="Z272" i="12"/>
  <c r="Z270" i="12"/>
  <c r="Z266" i="12"/>
  <c r="Z265" i="12" s="1"/>
  <c r="Z264" i="12" s="1"/>
  <c r="Z257" i="12"/>
  <c r="Z255" i="12"/>
  <c r="Z251" i="12"/>
  <c r="Z249" i="12"/>
  <c r="Z245" i="12"/>
  <c r="Z243" i="12"/>
  <c r="Z237" i="12"/>
  <c r="Z236" i="12" s="1"/>
  <c r="Z234" i="12"/>
  <c r="Z233" i="12" s="1"/>
  <c r="Z231" i="12"/>
  <c r="Z230" i="12" s="1"/>
  <c r="Z227" i="12"/>
  <c r="Z226" i="12" s="1"/>
  <c r="Z225" i="12" s="1"/>
  <c r="Z223" i="12"/>
  <c r="Z221" i="12"/>
  <c r="Z217" i="12"/>
  <c r="Z215" i="12"/>
  <c r="Z208" i="12"/>
  <c r="Z207" i="12" s="1"/>
  <c r="Z206" i="12" s="1"/>
  <c r="Z204" i="12"/>
  <c r="Z203" i="12" s="1"/>
  <c r="Z202" i="12" s="1"/>
  <c r="Z200" i="12"/>
  <c r="Z199" i="12" s="1"/>
  <c r="Z198" i="12" s="1"/>
  <c r="Z195" i="12"/>
  <c r="Z194" i="12" s="1"/>
  <c r="Z193" i="12" s="1"/>
  <c r="Z191" i="12"/>
  <c r="Z190" i="12" s="1"/>
  <c r="Z189" i="12" s="1"/>
  <c r="Z186" i="12"/>
  <c r="Z185" i="12" s="1"/>
  <c r="Z183" i="12"/>
  <c r="Z182" i="12" s="1"/>
  <c r="Z179" i="12"/>
  <c r="Z178" i="12" s="1"/>
  <c r="Z177" i="12" s="1"/>
  <c r="Z173" i="12"/>
  <c r="Z172" i="12" s="1"/>
  <c r="Z171" i="12" s="1"/>
  <c r="Z170" i="12" s="1"/>
  <c r="Z168" i="12"/>
  <c r="Z167" i="12" s="1"/>
  <c r="Z165" i="12"/>
  <c r="Z164" i="12" s="1"/>
  <c r="Z161" i="12"/>
  <c r="Z160" i="12" s="1"/>
  <c r="Z158" i="12"/>
  <c r="Z157" i="12" s="1"/>
  <c r="Z155" i="12"/>
  <c r="Z154" i="12" s="1"/>
  <c r="Z150" i="12"/>
  <c r="Z149" i="12" s="1"/>
  <c r="Z148" i="12" s="1"/>
  <c r="Z146" i="12"/>
  <c r="Z145" i="12" s="1"/>
  <c r="Z144" i="12" s="1"/>
  <c r="Z142" i="12"/>
  <c r="Z141" i="12" s="1"/>
  <c r="Z140" i="12" s="1"/>
  <c r="Z137" i="12"/>
  <c r="Z136" i="12" s="1"/>
  <c r="Z135" i="12" s="1"/>
  <c r="Z133" i="12"/>
  <c r="Z132" i="12" s="1"/>
  <c r="Z130" i="12"/>
  <c r="Z129" i="12" s="1"/>
  <c r="Z126" i="12"/>
  <c r="Z125" i="12" s="1"/>
  <c r="Z123" i="12"/>
  <c r="Z122" i="12" s="1"/>
  <c r="Z120" i="12"/>
  <c r="Z119" i="12" s="1"/>
  <c r="Z113" i="12"/>
  <c r="Z111" i="12"/>
  <c r="Z106" i="12"/>
  <c r="Z105" i="12" s="1"/>
  <c r="Z104" i="12" s="1"/>
  <c r="Z103" i="12" s="1"/>
  <c r="Z101" i="12"/>
  <c r="Z100" i="12" s="1"/>
  <c r="Z99" i="12" s="1"/>
  <c r="Z98" i="12" s="1"/>
  <c r="Z94" i="12"/>
  <c r="Z93" i="12" s="1"/>
  <c r="Z92" i="12" s="1"/>
  <c r="Z90" i="12"/>
  <c r="Z87" i="12"/>
  <c r="Z84" i="12"/>
  <c r="Z80" i="12"/>
  <c r="Z79" i="12" s="1"/>
  <c r="Z76" i="12"/>
  <c r="Z74" i="12"/>
  <c r="Z71" i="12"/>
  <c r="Z70" i="12" s="1"/>
  <c r="Z65" i="12"/>
  <c r="Z64" i="12" s="1"/>
  <c r="Z62" i="12"/>
  <c r="Z61" i="12" s="1"/>
  <c r="Z57" i="12"/>
  <c r="Z56" i="12" s="1"/>
  <c r="Z55" i="12" s="1"/>
  <c r="Z53" i="12"/>
  <c r="Z52" i="12" s="1"/>
  <c r="Z51" i="12" s="1"/>
  <c r="Z49" i="12"/>
  <c r="Z48" i="12" s="1"/>
  <c r="Z47" i="12" s="1"/>
  <c r="Z44" i="12"/>
  <c r="Z43" i="12" s="1"/>
  <c r="Z42" i="12" s="1"/>
  <c r="Z40" i="12"/>
  <c r="Z39" i="12" s="1"/>
  <c r="Z38" i="12" s="1"/>
  <c r="Z36" i="12"/>
  <c r="Z35" i="12" s="1"/>
  <c r="Z34" i="12" s="1"/>
  <c r="Z32" i="12"/>
  <c r="Z31" i="12" s="1"/>
  <c r="Z30" i="12" s="1"/>
  <c r="Z28" i="12"/>
  <c r="Z27" i="12" s="1"/>
  <c r="Z26" i="12" s="1"/>
  <c r="Z24" i="12"/>
  <c r="Z23" i="12" s="1"/>
  <c r="Z21" i="12"/>
  <c r="Z20" i="12" s="1"/>
  <c r="Z2125" i="12" l="1"/>
  <c r="Z2124" i="12" s="1"/>
  <c r="Z823" i="12"/>
  <c r="Z1026" i="12"/>
  <c r="Z1025" i="12" s="1"/>
  <c r="Z446" i="12"/>
  <c r="Z445" i="12" s="1"/>
  <c r="Z484" i="12"/>
  <c r="Z1766" i="12"/>
  <c r="Z1785" i="12"/>
  <c r="Z1793" i="12"/>
  <c r="Z298" i="12"/>
  <c r="Z297" i="12" s="1"/>
  <c r="Z505" i="12"/>
  <c r="Z504" i="12" s="1"/>
  <c r="Z606" i="12"/>
  <c r="Z605" i="12" s="1"/>
  <c r="Z604" i="12" s="1"/>
  <c r="Z603" i="12" s="1"/>
  <c r="Z763" i="12"/>
  <c r="Z762" i="12" s="1"/>
  <c r="Z2501" i="12"/>
  <c r="Z2487" i="12" s="1"/>
  <c r="Z511" i="12"/>
  <c r="Z510" i="12" s="1"/>
  <c r="Z582" i="12"/>
  <c r="Z581" i="12" s="1"/>
  <c r="Z686" i="12"/>
  <c r="Z685" i="12" s="1"/>
  <c r="Z702" i="12"/>
  <c r="Z701" i="12" s="1"/>
  <c r="Z724" i="12"/>
  <c r="Z714" i="12" s="1"/>
  <c r="Z713" i="12" s="1"/>
  <c r="Z876" i="12"/>
  <c r="Z875" i="12" s="1"/>
  <c r="Z866" i="12" s="1"/>
  <c r="Z1957" i="12"/>
  <c r="Z2238" i="12"/>
  <c r="Z2573" i="12"/>
  <c r="Z2572" i="12" s="1"/>
  <c r="Z2571" i="12" s="1"/>
  <c r="Z128" i="12"/>
  <c r="Z197" i="12"/>
  <c r="Z2037" i="12"/>
  <c r="Z387" i="12"/>
  <c r="Z386" i="12" s="1"/>
  <c r="Z1800" i="12"/>
  <c r="Z46" i="12"/>
  <c r="Z118" i="12"/>
  <c r="Z181" i="12"/>
  <c r="Z176" i="12" s="1"/>
  <c r="Z220" i="12"/>
  <c r="Z219" i="12" s="1"/>
  <c r="Z291" i="12"/>
  <c r="Z290" i="12" s="1"/>
  <c r="Z345" i="12"/>
  <c r="Z344" i="12" s="1"/>
  <c r="Z559" i="12"/>
  <c r="Z672" i="12"/>
  <c r="Z671" i="12" s="1"/>
  <c r="Z790" i="12"/>
  <c r="Z789" i="12" s="1"/>
  <c r="Z861" i="12"/>
  <c r="Z860" i="12" s="1"/>
  <c r="Z890" i="12"/>
  <c r="Z886" i="12" s="1"/>
  <c r="Z885" i="12" s="1"/>
  <c r="Z1130" i="12"/>
  <c r="Z1129" i="12" s="1"/>
  <c r="Z1535" i="12"/>
  <c r="Z1534" i="12" s="1"/>
  <c r="Z629" i="12"/>
  <c r="Z1493" i="12"/>
  <c r="Z1683" i="12"/>
  <c r="Z1682" i="12" s="1"/>
  <c r="Z163" i="12"/>
  <c r="Z188" i="12"/>
  <c r="Z214" i="12"/>
  <c r="Z213" i="12" s="1"/>
  <c r="Z439" i="12"/>
  <c r="Z438" i="12" s="1"/>
  <c r="Z463" i="12"/>
  <c r="Z462" i="12" s="1"/>
  <c r="Z840" i="12"/>
  <c r="Z833" i="12" s="1"/>
  <c r="Z1032" i="12"/>
  <c r="Z1031" i="12" s="1"/>
  <c r="Z1122" i="12"/>
  <c r="Z1118" i="12" s="1"/>
  <c r="Z1412" i="12"/>
  <c r="Z1606" i="12"/>
  <c r="Z1605" i="12" s="1"/>
  <c r="Z1616" i="12"/>
  <c r="Z1996" i="12"/>
  <c r="Z1995" i="12" s="1"/>
  <c r="Z1994" i="12" s="1"/>
  <c r="Z2071" i="12"/>
  <c r="Z2066" i="12" s="1"/>
  <c r="Z2331" i="12"/>
  <c r="Z2330" i="12" s="1"/>
  <c r="Z2392" i="12"/>
  <c r="Z139" i="12"/>
  <c r="Z60" i="12"/>
  <c r="Z59" i="12" s="1"/>
  <c r="Z19" i="12"/>
  <c r="Z18" i="12" s="1"/>
  <c r="Z73" i="12"/>
  <c r="Z69" i="12" s="1"/>
  <c r="Z153" i="12"/>
  <c r="Z229" i="12"/>
  <c r="Z242" i="12"/>
  <c r="Z241" i="12" s="1"/>
  <c r="Z254" i="12"/>
  <c r="Z253" i="12" s="1"/>
  <c r="Z269" i="12"/>
  <c r="Z268" i="12" s="1"/>
  <c r="Z404" i="12"/>
  <c r="Z403" i="12" s="1"/>
  <c r="Z469" i="12"/>
  <c r="Z468" i="12" s="1"/>
  <c r="Z521" i="12"/>
  <c r="Z516" i="12" s="1"/>
  <c r="Z499" i="12" s="1"/>
  <c r="Z493" i="12" s="1"/>
  <c r="Z1151" i="12"/>
  <c r="Z1150" i="12" s="1"/>
  <c r="Z1144" i="12" s="1"/>
  <c r="Z1724" i="12"/>
  <c r="Z1723" i="12" s="1"/>
  <c r="Z1717" i="12" s="1"/>
  <c r="Z2286" i="12"/>
  <c r="Z2351" i="12"/>
  <c r="Z248" i="12"/>
  <c r="Z247" i="12" s="1"/>
  <c r="Z275" i="12"/>
  <c r="Z274" i="12" s="1"/>
  <c r="Z479" i="12"/>
  <c r="Z478" i="12" s="1"/>
  <c r="Z83" i="12"/>
  <c r="Z78" i="12" s="1"/>
  <c r="Z782" i="12"/>
  <c r="Z1204" i="12"/>
  <c r="Z708" i="12"/>
  <c r="Z707" i="12" s="1"/>
  <c r="Z737" i="12"/>
  <c r="Z736" i="12" s="1"/>
  <c r="Z854" i="12"/>
  <c r="Z853" i="12" s="1"/>
  <c r="Z1193" i="12"/>
  <c r="Z2018" i="12"/>
  <c r="Z1229" i="12"/>
  <c r="Z1625" i="12"/>
  <c r="Z1634" i="12"/>
  <c r="Z1924" i="12"/>
  <c r="Z2136" i="12"/>
  <c r="Z2195" i="12"/>
  <c r="Z2216" i="12"/>
  <c r="Z2215" i="12" s="1"/>
  <c r="Z2279" i="12"/>
  <c r="Z2366" i="12"/>
  <c r="Z2414" i="12"/>
  <c r="Z2409" i="12" s="1"/>
  <c r="Z2435" i="12"/>
  <c r="Z2430" i="12" s="1"/>
  <c r="Z2424" i="12" s="1"/>
  <c r="Z2456" i="12"/>
  <c r="Z2451" i="12" s="1"/>
  <c r="Z2445" i="12" s="1"/>
  <c r="Z2477" i="12"/>
  <c r="Z2472" i="12" s="1"/>
  <c r="Z2542" i="12"/>
  <c r="Z2537" i="12" s="1"/>
  <c r="Z324" i="12"/>
  <c r="Z310" i="12" s="1"/>
  <c r="Z309" i="12" s="1"/>
  <c r="Z452" i="12"/>
  <c r="Z451" i="12" s="1"/>
  <c r="Z639" i="12"/>
  <c r="Z638" i="12" s="1"/>
  <c r="Z666" i="12"/>
  <c r="Z665" i="12" s="1"/>
  <c r="Z752" i="12"/>
  <c r="Z751" i="12" s="1"/>
  <c r="Z773" i="12"/>
  <c r="Z769" i="12" s="1"/>
  <c r="Z2160" i="12"/>
  <c r="Z2149" i="12" s="1"/>
  <c r="Z2185" i="12"/>
  <c r="Z2206" i="12"/>
  <c r="Z2305" i="12"/>
  <c r="Z2304" i="12" s="1"/>
  <c r="Z1431" i="12"/>
  <c r="Z622" i="12"/>
  <c r="Z621" i="12" s="1"/>
  <c r="Z797" i="12"/>
  <c r="Z1564" i="12"/>
  <c r="Z566" i="12"/>
  <c r="Z588" i="12"/>
  <c r="Z587" i="12" s="1"/>
  <c r="Z648" i="12"/>
  <c r="Z647" i="12" s="1"/>
  <c r="Z905" i="12"/>
  <c r="Z904" i="12" s="1"/>
  <c r="Z903" i="12" s="1"/>
  <c r="Z1078" i="12"/>
  <c r="Z1180" i="12"/>
  <c r="Z1268" i="12"/>
  <c r="Z1267" i="12" s="1"/>
  <c r="Z1510" i="12"/>
  <c r="Z110" i="12"/>
  <c r="Z109" i="12" s="1"/>
  <c r="Z108" i="12" s="1"/>
  <c r="Z97" i="12" s="1"/>
  <c r="Z372" i="12"/>
  <c r="Z365" i="12" s="1"/>
  <c r="Z356" i="12" s="1"/>
  <c r="Z355" i="12" s="1"/>
  <c r="Z896" i="12"/>
  <c r="Z895" i="12" s="1"/>
  <c r="Z943" i="12"/>
  <c r="Z926" i="12" s="1"/>
  <c r="Z925" i="12" s="1"/>
  <c r="Z1160" i="12"/>
  <c r="Z1159" i="12" s="1"/>
  <c r="Z1158" i="12" s="1"/>
  <c r="Z1238" i="12"/>
  <c r="Z1400" i="12"/>
  <c r="Z1399" i="12" s="1"/>
  <c r="Z1398" i="12" s="1"/>
  <c r="Z1521" i="12"/>
  <c r="Z1556" i="12"/>
  <c r="Z1555" i="12" s="1"/>
  <c r="Z1775" i="12"/>
  <c r="Z1813" i="12"/>
  <c r="Z1664" i="12"/>
  <c r="Z1658" i="12" s="1"/>
  <c r="Z1643" i="12" s="1"/>
  <c r="Z1841" i="12"/>
  <c r="Z1836" i="12" s="1"/>
  <c r="Z1835" i="12" s="1"/>
  <c r="Z1850" i="12"/>
  <c r="Z1849" i="12" s="1"/>
  <c r="Z1848" i="12" s="1"/>
  <c r="Z2082" i="12"/>
  <c r="Z2097" i="12"/>
  <c r="Z2096" i="12" s="1"/>
  <c r="Z1749" i="12"/>
  <c r="Z1866" i="12"/>
  <c r="Z1933" i="12"/>
  <c r="Z1969" i="12"/>
  <c r="Z1968" i="12" s="1"/>
  <c r="Z2051" i="12"/>
  <c r="Z2050" i="12" s="1"/>
  <c r="Z2400" i="12"/>
  <c r="Z2555" i="12"/>
  <c r="Z2109" i="12"/>
  <c r="Z2108" i="12" s="1"/>
  <c r="Z2107" i="12" s="1"/>
  <c r="Z2177" i="12"/>
  <c r="W408" i="12"/>
  <c r="AC408" i="12" s="1"/>
  <c r="AG408" i="12" s="1"/>
  <c r="AK408" i="12" s="1"/>
  <c r="AO408" i="12" s="1"/>
  <c r="X408" i="12"/>
  <c r="AD408" i="12" s="1"/>
  <c r="AL408" i="12" s="1"/>
  <c r="Y408" i="12"/>
  <c r="AE408" i="12" s="1"/>
  <c r="AM408" i="12" s="1"/>
  <c r="S407" i="12"/>
  <c r="X407" i="12" s="1"/>
  <c r="AD407" i="12" s="1"/>
  <c r="AL407" i="12" s="1"/>
  <c r="T407" i="12"/>
  <c r="U407" i="12"/>
  <c r="V407" i="12"/>
  <c r="AP407" i="12"/>
  <c r="R407" i="12"/>
  <c r="Z796" i="12" l="1"/>
  <c r="Z795" i="12" s="1"/>
  <c r="Z2106" i="12"/>
  <c r="Z1748" i="12"/>
  <c r="Z768" i="12"/>
  <c r="Z444" i="12"/>
  <c r="Z992" i="12"/>
  <c r="Z991" i="12" s="1"/>
  <c r="Z735" i="12"/>
  <c r="Z152" i="12"/>
  <c r="Z1411" i="12"/>
  <c r="Z285" i="12"/>
  <c r="Z284" i="12" s="1"/>
  <c r="Z700" i="12"/>
  <c r="Z699" i="12" s="1"/>
  <c r="Z1174" i="12"/>
  <c r="Z1143" i="12" s="1"/>
  <c r="Z1117" i="12"/>
  <c r="Z1111" i="12" s="1"/>
  <c r="Z175" i="12"/>
  <c r="Z1792" i="12"/>
  <c r="Z620" i="12"/>
  <c r="Z2466" i="12"/>
  <c r="Z212" i="12"/>
  <c r="Z211" i="12" s="1"/>
  <c r="Z1774" i="12"/>
  <c r="Z1773" i="12" s="1"/>
  <c r="Z1492" i="12"/>
  <c r="Z554" i="12"/>
  <c r="Z553" i="12" s="1"/>
  <c r="Z664" i="12"/>
  <c r="Z646" i="12" s="1"/>
  <c r="Z117" i="12"/>
  <c r="Z354" i="12"/>
  <c r="Z240" i="12"/>
  <c r="Z1563" i="12"/>
  <c r="Z2049" i="12"/>
  <c r="Z2048" i="12" s="1"/>
  <c r="Z2184" i="12"/>
  <c r="Z2250" i="12"/>
  <c r="Z398" i="12"/>
  <c r="Z1681" i="12"/>
  <c r="Z259" i="12"/>
  <c r="Z2135" i="12"/>
  <c r="Z832" i="12"/>
  <c r="Z831" i="12" s="1"/>
  <c r="Z68" i="12"/>
  <c r="Z67" i="12" s="1"/>
  <c r="Z1834" i="12"/>
  <c r="Z17" i="12"/>
  <c r="Z2399" i="12"/>
  <c r="Z1203" i="12"/>
  <c r="Z1202" i="12" s="1"/>
  <c r="Z461" i="12"/>
  <c r="Z1520" i="12"/>
  <c r="Z1865" i="12"/>
  <c r="Z1864" i="12" s="1"/>
  <c r="Y407" i="12"/>
  <c r="AE407" i="12" s="1"/>
  <c r="AM407" i="12" s="1"/>
  <c r="W407" i="12"/>
  <c r="AC407" i="12" s="1"/>
  <c r="AG407" i="12" s="1"/>
  <c r="AK407" i="12" s="1"/>
  <c r="AO407" i="12" s="1"/>
  <c r="V2581" i="12"/>
  <c r="V2580" i="12" s="1"/>
  <c r="U2581" i="12"/>
  <c r="U2580" i="12" s="1"/>
  <c r="V2578" i="12"/>
  <c r="V2577" i="12" s="1"/>
  <c r="U2578" i="12"/>
  <c r="U2577" i="12" s="1"/>
  <c r="V2575" i="12"/>
  <c r="V2574" i="12" s="1"/>
  <c r="U2575" i="12"/>
  <c r="U2574" i="12" s="1"/>
  <c r="V2569" i="12"/>
  <c r="V2568" i="12" s="1"/>
  <c r="V2567" i="12" s="1"/>
  <c r="V2566" i="12" s="1"/>
  <c r="U2569" i="12"/>
  <c r="U2568" i="12" s="1"/>
  <c r="U2567" i="12" s="1"/>
  <c r="U2566" i="12" s="1"/>
  <c r="V2564" i="12"/>
  <c r="V2563" i="12" s="1"/>
  <c r="V2562" i="12" s="1"/>
  <c r="V2561" i="12" s="1"/>
  <c r="U2564" i="12"/>
  <c r="U2563" i="12" s="1"/>
  <c r="U2562" i="12" s="1"/>
  <c r="U2561" i="12" s="1"/>
  <c r="V2559" i="12"/>
  <c r="V2558" i="12" s="1"/>
  <c r="V2557" i="12" s="1"/>
  <c r="V2556" i="12" s="1"/>
  <c r="U2559" i="12"/>
  <c r="U2558" i="12" s="1"/>
  <c r="U2557" i="12" s="1"/>
  <c r="U2556" i="12" s="1"/>
  <c r="V2553" i="12"/>
  <c r="V2552" i="12" s="1"/>
  <c r="U2553" i="12"/>
  <c r="U2552" i="12" s="1"/>
  <c r="V2550" i="12"/>
  <c r="V2549" i="12" s="1"/>
  <c r="U2550" i="12"/>
  <c r="U2549" i="12" s="1"/>
  <c r="V2547" i="12"/>
  <c r="V2546" i="12" s="1"/>
  <c r="U2547" i="12"/>
  <c r="U2546" i="12" s="1"/>
  <c r="V2544" i="12"/>
  <c r="V2543" i="12" s="1"/>
  <c r="U2544" i="12"/>
  <c r="U2543" i="12" s="1"/>
  <c r="V2540" i="12"/>
  <c r="V2539" i="12" s="1"/>
  <c r="V2538" i="12" s="1"/>
  <c r="U2540" i="12"/>
  <c r="U2539" i="12" s="1"/>
  <c r="U2538" i="12" s="1"/>
  <c r="V2527" i="12"/>
  <c r="V2526" i="12" s="1"/>
  <c r="U2527" i="12"/>
  <c r="U2526" i="12" s="1"/>
  <c r="V2515" i="12"/>
  <c r="V2514" i="12" s="1"/>
  <c r="U2515" i="12"/>
  <c r="U2514" i="12" s="1"/>
  <c r="V2503" i="12"/>
  <c r="V2502" i="12" s="1"/>
  <c r="U2503" i="12"/>
  <c r="U2502" i="12" s="1"/>
  <c r="V2490" i="12"/>
  <c r="V2489" i="12" s="1"/>
  <c r="V2488" i="12" s="1"/>
  <c r="U2490" i="12"/>
  <c r="U2489" i="12" s="1"/>
  <c r="U2488" i="12" s="1"/>
  <c r="V2485" i="12"/>
  <c r="V2484" i="12" s="1"/>
  <c r="U2485" i="12"/>
  <c r="U2484" i="12" s="1"/>
  <c r="V2482" i="12"/>
  <c r="V2481" i="12" s="1"/>
  <c r="U2482" i="12"/>
  <c r="U2481" i="12" s="1"/>
  <c r="V2479" i="12"/>
  <c r="V2478" i="12" s="1"/>
  <c r="U2479" i="12"/>
  <c r="U2478" i="12" s="1"/>
  <c r="V2475" i="12"/>
  <c r="V2474" i="12" s="1"/>
  <c r="V2473" i="12" s="1"/>
  <c r="U2475" i="12"/>
  <c r="U2474" i="12" s="1"/>
  <c r="U2473" i="12" s="1"/>
  <c r="V2470" i="12"/>
  <c r="V2469" i="12" s="1"/>
  <c r="V2468" i="12" s="1"/>
  <c r="V2467" i="12" s="1"/>
  <c r="U2470" i="12"/>
  <c r="U2469" i="12" s="1"/>
  <c r="U2468" i="12" s="1"/>
  <c r="U2467" i="12" s="1"/>
  <c r="V2464" i="12"/>
  <c r="V2463" i="12" s="1"/>
  <c r="U2464" i="12"/>
  <c r="U2463" i="12" s="1"/>
  <c r="V2461" i="12"/>
  <c r="V2460" i="12" s="1"/>
  <c r="U2461" i="12"/>
  <c r="U2460" i="12" s="1"/>
  <c r="V2458" i="12"/>
  <c r="V2457" i="12" s="1"/>
  <c r="U2458" i="12"/>
  <c r="U2457" i="12" s="1"/>
  <c r="V2454" i="12"/>
  <c r="V2453" i="12" s="1"/>
  <c r="V2452" i="12" s="1"/>
  <c r="U2454" i="12"/>
  <c r="U2453" i="12" s="1"/>
  <c r="U2452" i="12" s="1"/>
  <c r="V2449" i="12"/>
  <c r="V2448" i="12" s="1"/>
  <c r="V2447" i="12" s="1"/>
  <c r="V2446" i="12" s="1"/>
  <c r="U2449" i="12"/>
  <c r="U2448" i="12" s="1"/>
  <c r="U2447" i="12" s="1"/>
  <c r="U2446" i="12" s="1"/>
  <c r="V2443" i="12"/>
  <c r="V2442" i="12" s="1"/>
  <c r="U2443" i="12"/>
  <c r="U2442" i="12" s="1"/>
  <c r="V2440" i="12"/>
  <c r="V2439" i="12" s="1"/>
  <c r="U2440" i="12"/>
  <c r="U2439" i="12" s="1"/>
  <c r="V2437" i="12"/>
  <c r="V2436" i="12" s="1"/>
  <c r="U2437" i="12"/>
  <c r="U2436" i="12" s="1"/>
  <c r="V2433" i="12"/>
  <c r="V2432" i="12" s="1"/>
  <c r="V2431" i="12" s="1"/>
  <c r="U2433" i="12"/>
  <c r="U2432" i="12" s="1"/>
  <c r="U2431" i="12" s="1"/>
  <c r="V2428" i="12"/>
  <c r="V2427" i="12" s="1"/>
  <c r="V2426" i="12" s="1"/>
  <c r="V2425" i="12" s="1"/>
  <c r="U2428" i="12"/>
  <c r="U2427" i="12" s="1"/>
  <c r="U2426" i="12" s="1"/>
  <c r="U2425" i="12" s="1"/>
  <c r="V2422" i="12"/>
  <c r="V2421" i="12" s="1"/>
  <c r="U2422" i="12"/>
  <c r="U2421" i="12" s="1"/>
  <c r="V2419" i="12"/>
  <c r="V2418" i="12" s="1"/>
  <c r="U2419" i="12"/>
  <c r="U2418" i="12" s="1"/>
  <c r="V2416" i="12"/>
  <c r="V2415" i="12" s="1"/>
  <c r="U2416" i="12"/>
  <c r="U2415" i="12" s="1"/>
  <c r="V2412" i="12"/>
  <c r="V2411" i="12" s="1"/>
  <c r="V2410" i="12" s="1"/>
  <c r="U2412" i="12"/>
  <c r="U2411" i="12" s="1"/>
  <c r="U2410" i="12" s="1"/>
  <c r="V2407" i="12"/>
  <c r="V2406" i="12" s="1"/>
  <c r="V2405" i="12" s="1"/>
  <c r="U2407" i="12"/>
  <c r="U2406" i="12" s="1"/>
  <c r="U2405" i="12" s="1"/>
  <c r="V2403" i="12"/>
  <c r="V2402" i="12" s="1"/>
  <c r="V2401" i="12" s="1"/>
  <c r="U2403" i="12"/>
  <c r="U2402" i="12" s="1"/>
  <c r="U2401" i="12" s="1"/>
  <c r="V2397" i="12"/>
  <c r="V2396" i="12" s="1"/>
  <c r="U2397" i="12"/>
  <c r="U2396" i="12" s="1"/>
  <c r="V2394" i="12"/>
  <c r="V2393" i="12" s="1"/>
  <c r="U2394" i="12"/>
  <c r="U2393" i="12" s="1"/>
  <c r="V2390" i="12"/>
  <c r="V2389" i="12" s="1"/>
  <c r="V2388" i="12" s="1"/>
  <c r="U2390" i="12"/>
  <c r="U2389" i="12" s="1"/>
  <c r="U2388" i="12" s="1"/>
  <c r="V2386" i="12"/>
  <c r="V2385" i="12" s="1"/>
  <c r="V2384" i="12" s="1"/>
  <c r="U2386" i="12"/>
  <c r="U2385" i="12" s="1"/>
  <c r="U2384" i="12" s="1"/>
  <c r="V2382" i="12"/>
  <c r="V2381" i="12" s="1"/>
  <c r="V2380" i="12" s="1"/>
  <c r="U2382" i="12"/>
  <c r="U2381" i="12" s="1"/>
  <c r="U2380" i="12" s="1"/>
  <c r="V2378" i="12"/>
  <c r="V2377" i="12" s="1"/>
  <c r="V2376" i="12" s="1"/>
  <c r="U2378" i="12"/>
  <c r="U2377" i="12" s="1"/>
  <c r="U2376" i="12" s="1"/>
  <c r="V2374" i="12"/>
  <c r="V2373" i="12" s="1"/>
  <c r="U2374" i="12"/>
  <c r="U2373" i="12" s="1"/>
  <c r="V2371" i="12"/>
  <c r="V2370" i="12" s="1"/>
  <c r="U2371" i="12"/>
  <c r="U2370" i="12" s="1"/>
  <c r="V2368" i="12"/>
  <c r="V2367" i="12" s="1"/>
  <c r="U2368" i="12"/>
  <c r="U2367" i="12" s="1"/>
  <c r="V2364" i="12"/>
  <c r="V2363" i="12" s="1"/>
  <c r="V2362" i="12" s="1"/>
  <c r="U2364" i="12"/>
  <c r="U2363" i="12" s="1"/>
  <c r="U2362" i="12" s="1"/>
  <c r="V2360" i="12"/>
  <c r="V2359" i="12" s="1"/>
  <c r="V2358" i="12" s="1"/>
  <c r="U2360" i="12"/>
  <c r="U2359" i="12" s="1"/>
  <c r="U2358" i="12" s="1"/>
  <c r="V2356" i="12"/>
  <c r="V2355" i="12" s="1"/>
  <c r="U2356" i="12"/>
  <c r="U2355" i="12" s="1"/>
  <c r="V2353" i="12"/>
  <c r="V2352" i="12" s="1"/>
  <c r="U2353" i="12"/>
  <c r="U2352" i="12" s="1"/>
  <c r="V2349" i="12"/>
  <c r="V2348" i="12" s="1"/>
  <c r="V2347" i="12" s="1"/>
  <c r="U2349" i="12"/>
  <c r="U2348" i="12" s="1"/>
  <c r="U2347" i="12" s="1"/>
  <c r="V2345" i="12"/>
  <c r="V2344" i="12" s="1"/>
  <c r="V2343" i="12" s="1"/>
  <c r="U2345" i="12"/>
  <c r="U2344" i="12" s="1"/>
  <c r="U2343" i="12" s="1"/>
  <c r="V2341" i="12"/>
  <c r="V2340" i="12" s="1"/>
  <c r="V2339" i="12" s="1"/>
  <c r="U2341" i="12"/>
  <c r="U2340" i="12" s="1"/>
  <c r="U2339" i="12" s="1"/>
  <c r="V2337" i="12"/>
  <c r="V2336" i="12" s="1"/>
  <c r="U2337" i="12"/>
  <c r="U2336" i="12" s="1"/>
  <c r="V2334" i="12"/>
  <c r="U2334" i="12"/>
  <c r="V2332" i="12"/>
  <c r="U2332" i="12"/>
  <c r="V2328" i="12"/>
  <c r="V2327" i="12" s="1"/>
  <c r="V2326" i="12" s="1"/>
  <c r="U2328" i="12"/>
  <c r="U2327" i="12" s="1"/>
  <c r="U2326" i="12" s="1"/>
  <c r="V2324" i="12"/>
  <c r="V2323" i="12" s="1"/>
  <c r="V2322" i="12" s="1"/>
  <c r="U2324" i="12"/>
  <c r="U2323" i="12" s="1"/>
  <c r="U2322" i="12" s="1"/>
  <c r="V2320" i="12"/>
  <c r="V2319" i="12" s="1"/>
  <c r="V2318" i="12" s="1"/>
  <c r="U2320" i="12"/>
  <c r="U2319" i="12" s="1"/>
  <c r="U2318" i="12" s="1"/>
  <c r="V2316" i="12"/>
  <c r="V2315" i="12" s="1"/>
  <c r="V2314" i="12" s="1"/>
  <c r="U2316" i="12"/>
  <c r="U2315" i="12" s="1"/>
  <c r="U2314" i="12" s="1"/>
  <c r="V2312" i="12"/>
  <c r="V2311" i="12" s="1"/>
  <c r="V2310" i="12" s="1"/>
  <c r="U2312" i="12"/>
  <c r="U2311" i="12" s="1"/>
  <c r="U2310" i="12" s="1"/>
  <c r="V2308" i="12"/>
  <c r="U2308" i="12"/>
  <c r="V2306" i="12"/>
  <c r="U2306" i="12"/>
  <c r="V2302" i="12"/>
  <c r="V2301" i="12" s="1"/>
  <c r="V2300" i="12" s="1"/>
  <c r="U2302" i="12"/>
  <c r="U2301" i="12" s="1"/>
  <c r="U2300" i="12" s="1"/>
  <c r="V2298" i="12"/>
  <c r="V2297" i="12" s="1"/>
  <c r="V2296" i="12" s="1"/>
  <c r="U2298" i="12"/>
  <c r="U2297" i="12" s="1"/>
  <c r="U2296" i="12" s="1"/>
  <c r="V2294" i="12"/>
  <c r="V2293" i="12" s="1"/>
  <c r="U2294" i="12"/>
  <c r="U2293" i="12" s="1"/>
  <c r="V2291" i="12"/>
  <c r="V2290" i="12" s="1"/>
  <c r="U2291" i="12"/>
  <c r="U2290" i="12" s="1"/>
  <c r="V2288" i="12"/>
  <c r="V2287" i="12" s="1"/>
  <c r="U2288" i="12"/>
  <c r="U2287" i="12" s="1"/>
  <c r="V2284" i="12"/>
  <c r="V2283" i="12" s="1"/>
  <c r="U2284" i="12"/>
  <c r="U2283" i="12" s="1"/>
  <c r="V2281" i="12"/>
  <c r="V2280" i="12" s="1"/>
  <c r="U2281" i="12"/>
  <c r="U2280" i="12" s="1"/>
  <c r="V2277" i="12"/>
  <c r="V2276" i="12" s="1"/>
  <c r="V2275" i="12" s="1"/>
  <c r="U2277" i="12"/>
  <c r="U2276" i="12" s="1"/>
  <c r="U2275" i="12" s="1"/>
  <c r="V2273" i="12"/>
  <c r="V2272" i="12" s="1"/>
  <c r="V2271" i="12" s="1"/>
  <c r="U2273" i="12"/>
  <c r="U2272" i="12" s="1"/>
  <c r="U2271" i="12" s="1"/>
  <c r="V2269" i="12"/>
  <c r="V2268" i="12" s="1"/>
  <c r="V2267" i="12" s="1"/>
  <c r="U2269" i="12"/>
  <c r="U2268" i="12" s="1"/>
  <c r="U2267" i="12" s="1"/>
  <c r="V2265" i="12"/>
  <c r="V2264" i="12" s="1"/>
  <c r="V2263" i="12" s="1"/>
  <c r="U2265" i="12"/>
  <c r="U2264" i="12" s="1"/>
  <c r="U2263" i="12" s="1"/>
  <c r="V2261" i="12"/>
  <c r="V2260" i="12" s="1"/>
  <c r="V2259" i="12" s="1"/>
  <c r="U2261" i="12"/>
  <c r="U2260" i="12" s="1"/>
  <c r="U2259" i="12" s="1"/>
  <c r="V2257" i="12"/>
  <c r="V2256" i="12" s="1"/>
  <c r="V2255" i="12" s="1"/>
  <c r="U2257" i="12"/>
  <c r="U2256" i="12" s="1"/>
  <c r="U2255" i="12" s="1"/>
  <c r="V2253" i="12"/>
  <c r="V2252" i="12" s="1"/>
  <c r="V2251" i="12" s="1"/>
  <c r="U2253" i="12"/>
  <c r="U2252" i="12" s="1"/>
  <c r="U2251" i="12" s="1"/>
  <c r="V2247" i="12"/>
  <c r="V2246" i="12" s="1"/>
  <c r="U2247" i="12"/>
  <c r="U2246" i="12" s="1"/>
  <c r="V2240" i="12"/>
  <c r="V2239" i="12" s="1"/>
  <c r="U2240" i="12"/>
  <c r="U2239" i="12" s="1"/>
  <c r="V2236" i="12"/>
  <c r="V2235" i="12" s="1"/>
  <c r="V2234" i="12" s="1"/>
  <c r="U2236" i="12"/>
  <c r="U2235" i="12" s="1"/>
  <c r="U2234" i="12" s="1"/>
  <c r="V2232" i="12"/>
  <c r="V2231" i="12" s="1"/>
  <c r="V2230" i="12" s="1"/>
  <c r="U2232" i="12"/>
  <c r="U2231" i="12" s="1"/>
  <c r="U2230" i="12" s="1"/>
  <c r="V2224" i="12"/>
  <c r="V2223" i="12" s="1"/>
  <c r="U2224" i="12"/>
  <c r="U2223" i="12" s="1"/>
  <c r="V2221" i="12"/>
  <c r="V2220" i="12" s="1"/>
  <c r="U2221" i="12"/>
  <c r="U2220" i="12" s="1"/>
  <c r="V2218" i="12"/>
  <c r="V2217" i="12" s="1"/>
  <c r="U2218" i="12"/>
  <c r="U2217" i="12" s="1"/>
  <c r="V2213" i="12"/>
  <c r="V2212" i="12" s="1"/>
  <c r="V2211" i="12" s="1"/>
  <c r="U2213" i="12"/>
  <c r="U2212" i="12" s="1"/>
  <c r="U2211" i="12" s="1"/>
  <c r="V2209" i="12"/>
  <c r="V2208" i="12" s="1"/>
  <c r="V2207" i="12" s="1"/>
  <c r="U2209" i="12"/>
  <c r="U2208" i="12" s="1"/>
  <c r="U2207" i="12" s="1"/>
  <c r="V2204" i="12"/>
  <c r="V2203" i="12" s="1"/>
  <c r="V2202" i="12" s="1"/>
  <c r="U2204" i="12"/>
  <c r="U2203" i="12" s="1"/>
  <c r="U2202" i="12" s="1"/>
  <c r="V2200" i="12"/>
  <c r="V2199" i="12" s="1"/>
  <c r="U2200" i="12"/>
  <c r="U2199" i="12" s="1"/>
  <c r="V2197" i="12"/>
  <c r="V2196" i="12" s="1"/>
  <c r="U2197" i="12"/>
  <c r="U2196" i="12" s="1"/>
  <c r="V2193" i="12"/>
  <c r="V2192" i="12" s="1"/>
  <c r="U2193" i="12"/>
  <c r="U2192" i="12" s="1"/>
  <c r="V2190" i="12"/>
  <c r="V2189" i="12" s="1"/>
  <c r="U2190" i="12"/>
  <c r="U2189" i="12" s="1"/>
  <c r="V2187" i="12"/>
  <c r="V2186" i="12" s="1"/>
  <c r="U2187" i="12"/>
  <c r="U2186" i="12" s="1"/>
  <c r="V2182" i="12"/>
  <c r="V2181" i="12" s="1"/>
  <c r="U2182" i="12"/>
  <c r="U2181" i="12" s="1"/>
  <c r="V2179" i="12"/>
  <c r="V2178" i="12" s="1"/>
  <c r="U2179" i="12"/>
  <c r="U2178" i="12" s="1"/>
  <c r="V2168" i="12"/>
  <c r="U2168" i="12"/>
  <c r="V2161" i="12"/>
  <c r="U2161" i="12"/>
  <c r="V2151" i="12"/>
  <c r="V2150" i="12" s="1"/>
  <c r="U2151" i="12"/>
  <c r="U2150" i="12" s="1"/>
  <c r="V2144" i="12"/>
  <c r="V2143" i="12" s="1"/>
  <c r="U2144" i="12"/>
  <c r="U2143" i="12" s="1"/>
  <c r="V2138" i="12"/>
  <c r="V2137" i="12" s="1"/>
  <c r="U2138" i="12"/>
  <c r="U2137" i="12" s="1"/>
  <c r="V2132" i="12"/>
  <c r="V2131" i="12" s="1"/>
  <c r="V2130" i="12" s="1"/>
  <c r="U2132" i="12"/>
  <c r="U2131" i="12" s="1"/>
  <c r="U2130" i="12" s="1"/>
  <c r="V2128" i="12"/>
  <c r="V2127" i="12" s="1"/>
  <c r="V2126" i="12" s="1"/>
  <c r="U2128" i="12"/>
  <c r="U2127" i="12" s="1"/>
  <c r="U2126" i="12" s="1"/>
  <c r="V2122" i="12"/>
  <c r="V2121" i="12" s="1"/>
  <c r="V2120" i="12" s="1"/>
  <c r="U2122" i="12"/>
  <c r="U2121" i="12" s="1"/>
  <c r="U2120" i="12" s="1"/>
  <c r="V2118" i="12"/>
  <c r="V2117" i="12" s="1"/>
  <c r="V2116" i="12" s="1"/>
  <c r="U2118" i="12"/>
  <c r="U2117" i="12" s="1"/>
  <c r="U2116" i="12" s="1"/>
  <c r="V2114" i="12"/>
  <c r="V2113" i="12" s="1"/>
  <c r="U2114" i="12"/>
  <c r="U2113" i="12" s="1"/>
  <c r="V2111" i="12"/>
  <c r="V2110" i="12" s="1"/>
  <c r="U2111" i="12"/>
  <c r="U2110" i="12" s="1"/>
  <c r="V2104" i="12"/>
  <c r="V2103" i="12" s="1"/>
  <c r="V2102" i="12" s="1"/>
  <c r="U2104" i="12"/>
  <c r="U2103" i="12" s="1"/>
  <c r="U2102" i="12" s="1"/>
  <c r="V2100" i="12"/>
  <c r="V2099" i="12" s="1"/>
  <c r="V2098" i="12" s="1"/>
  <c r="U2100" i="12"/>
  <c r="U2099" i="12" s="1"/>
  <c r="U2098" i="12" s="1"/>
  <c r="V2094" i="12"/>
  <c r="V2093" i="12" s="1"/>
  <c r="V2092" i="12" s="1"/>
  <c r="V2091" i="12" s="1"/>
  <c r="U2094" i="12"/>
  <c r="U2093" i="12" s="1"/>
  <c r="U2092" i="12" s="1"/>
  <c r="U2091" i="12" s="1"/>
  <c r="V2089" i="12"/>
  <c r="V2088" i="12" s="1"/>
  <c r="V2087" i="12" s="1"/>
  <c r="U2089" i="12"/>
  <c r="U2088" i="12" s="1"/>
  <c r="U2087" i="12" s="1"/>
  <c r="V2085" i="12"/>
  <c r="V2084" i="12" s="1"/>
  <c r="V2083" i="12" s="1"/>
  <c r="U2085" i="12"/>
  <c r="U2084" i="12" s="1"/>
  <c r="U2083" i="12" s="1"/>
  <c r="V2080" i="12"/>
  <c r="V2079" i="12" s="1"/>
  <c r="V2078" i="12" s="1"/>
  <c r="U2080" i="12"/>
  <c r="U2079" i="12" s="1"/>
  <c r="U2078" i="12" s="1"/>
  <c r="V2076" i="12"/>
  <c r="V2075" i="12" s="1"/>
  <c r="U2076" i="12"/>
  <c r="U2075" i="12" s="1"/>
  <c r="V2073" i="12"/>
  <c r="V2072" i="12" s="1"/>
  <c r="U2073" i="12"/>
  <c r="U2072" i="12" s="1"/>
  <c r="V2069" i="12"/>
  <c r="V2068" i="12" s="1"/>
  <c r="V2067" i="12" s="1"/>
  <c r="U2069" i="12"/>
  <c r="U2068" i="12" s="1"/>
  <c r="U2067" i="12" s="1"/>
  <c r="V2064" i="12"/>
  <c r="V2063" i="12" s="1"/>
  <c r="V2062" i="12" s="1"/>
  <c r="V2061" i="12" s="1"/>
  <c r="U2064" i="12"/>
  <c r="U2063" i="12" s="1"/>
  <c r="U2062" i="12" s="1"/>
  <c r="U2061" i="12" s="1"/>
  <c r="V2059" i="12"/>
  <c r="V2058" i="12" s="1"/>
  <c r="U2059" i="12"/>
  <c r="U2058" i="12" s="1"/>
  <c r="V2056" i="12"/>
  <c r="V2055" i="12" s="1"/>
  <c r="U2056" i="12"/>
  <c r="U2055" i="12" s="1"/>
  <c r="V2053" i="12"/>
  <c r="V2052" i="12" s="1"/>
  <c r="U2053" i="12"/>
  <c r="U2052" i="12" s="1"/>
  <c r="V2046" i="12"/>
  <c r="V2045" i="12" s="1"/>
  <c r="V2044" i="12" s="1"/>
  <c r="V2043" i="12" s="1"/>
  <c r="U2046" i="12"/>
  <c r="U2045" i="12" s="1"/>
  <c r="U2044" i="12" s="1"/>
  <c r="U2043" i="12" s="1"/>
  <c r="V2041" i="12"/>
  <c r="V2040" i="12" s="1"/>
  <c r="V2039" i="12" s="1"/>
  <c r="V2038" i="12" s="1"/>
  <c r="U2041" i="12"/>
  <c r="U2040" i="12" s="1"/>
  <c r="U2039" i="12" s="1"/>
  <c r="U2038" i="12" s="1"/>
  <c r="V2031" i="12"/>
  <c r="V2030" i="12" s="1"/>
  <c r="V2029" i="12" s="1"/>
  <c r="V2024" i="12" s="1"/>
  <c r="U2031" i="12"/>
  <c r="U2030" i="12" s="1"/>
  <c r="U2029" i="12" s="1"/>
  <c r="U2024" i="12" s="1"/>
  <c r="V2022" i="12"/>
  <c r="V2021" i="12" s="1"/>
  <c r="V2020" i="12" s="1"/>
  <c r="V2019" i="12" s="1"/>
  <c r="U2022" i="12"/>
  <c r="U2021" i="12" s="1"/>
  <c r="U2020" i="12" s="1"/>
  <c r="U2019" i="12" s="1"/>
  <c r="V2016" i="12"/>
  <c r="V2015" i="12" s="1"/>
  <c r="V2014" i="12" s="1"/>
  <c r="U2016" i="12"/>
  <c r="U2015" i="12" s="1"/>
  <c r="U2014" i="12" s="1"/>
  <c r="V2012" i="12"/>
  <c r="V2011" i="12" s="1"/>
  <c r="V2010" i="12" s="1"/>
  <c r="U2012" i="12"/>
  <c r="U2011" i="12" s="1"/>
  <c r="U2010" i="12" s="1"/>
  <c r="V2008" i="12"/>
  <c r="V2007" i="12" s="1"/>
  <c r="V2006" i="12" s="1"/>
  <c r="U2008" i="12"/>
  <c r="U2007" i="12" s="1"/>
  <c r="U2006" i="12" s="1"/>
  <c r="V2004" i="12"/>
  <c r="V2003" i="12" s="1"/>
  <c r="U2004" i="12"/>
  <c r="U2003" i="12" s="1"/>
  <c r="V2001" i="12"/>
  <c r="V2000" i="12" s="1"/>
  <c r="U2001" i="12"/>
  <c r="U2000" i="12" s="1"/>
  <c r="V1998" i="12"/>
  <c r="V1997" i="12" s="1"/>
  <c r="U1998" i="12"/>
  <c r="U1997" i="12" s="1"/>
  <c r="V1992" i="12"/>
  <c r="V1991" i="12" s="1"/>
  <c r="V1990" i="12" s="1"/>
  <c r="V1989" i="12" s="1"/>
  <c r="U1992" i="12"/>
  <c r="U1991" i="12" s="1"/>
  <c r="U1990" i="12" s="1"/>
  <c r="U1989" i="12" s="1"/>
  <c r="V1986" i="12"/>
  <c r="V1985" i="12" s="1"/>
  <c r="V1984" i="12" s="1"/>
  <c r="V1983" i="12" s="1"/>
  <c r="U1986" i="12"/>
  <c r="U1985" i="12" s="1"/>
  <c r="U1984" i="12" s="1"/>
  <c r="U1983" i="12" s="1"/>
  <c r="V1981" i="12"/>
  <c r="V1980" i="12" s="1"/>
  <c r="V1979" i="12" s="1"/>
  <c r="V1978" i="12" s="1"/>
  <c r="U1981" i="12"/>
  <c r="U1980" i="12" s="1"/>
  <c r="U1979" i="12" s="1"/>
  <c r="U1978" i="12" s="1"/>
  <c r="V1976" i="12"/>
  <c r="V1975" i="12" s="1"/>
  <c r="V1974" i="12" s="1"/>
  <c r="U1976" i="12"/>
  <c r="U1975" i="12" s="1"/>
  <c r="U1974" i="12" s="1"/>
  <c r="V1972" i="12"/>
  <c r="V1971" i="12" s="1"/>
  <c r="V1970" i="12" s="1"/>
  <c r="U1972" i="12"/>
  <c r="U1971" i="12" s="1"/>
  <c r="U1970" i="12" s="1"/>
  <c r="V1966" i="12"/>
  <c r="V1965" i="12" s="1"/>
  <c r="V1964" i="12" s="1"/>
  <c r="V1963" i="12" s="1"/>
  <c r="U1966" i="12"/>
  <c r="U1965" i="12" s="1"/>
  <c r="U1964" i="12" s="1"/>
  <c r="U1963" i="12" s="1"/>
  <c r="V1961" i="12"/>
  <c r="V1960" i="12" s="1"/>
  <c r="V1959" i="12" s="1"/>
  <c r="V1958" i="12" s="1"/>
  <c r="U1961" i="12"/>
  <c r="U1960" i="12" s="1"/>
  <c r="U1959" i="12" s="1"/>
  <c r="U1958" i="12" s="1"/>
  <c r="V1950" i="12"/>
  <c r="V1949" i="12" s="1"/>
  <c r="V1948" i="12" s="1"/>
  <c r="V1947" i="12" s="1"/>
  <c r="U1950" i="12"/>
  <c r="U1949" i="12" s="1"/>
  <c r="U1948" i="12" s="1"/>
  <c r="U1947" i="12" s="1"/>
  <c r="V1945" i="12"/>
  <c r="V1944" i="12" s="1"/>
  <c r="V1943" i="12" s="1"/>
  <c r="V1942" i="12" s="1"/>
  <c r="U1945" i="12"/>
  <c r="U1944" i="12" s="1"/>
  <c r="U1943" i="12" s="1"/>
  <c r="U1942" i="12" s="1"/>
  <c r="V1940" i="12"/>
  <c r="V1939" i="12" s="1"/>
  <c r="V1938" i="12" s="1"/>
  <c r="U1940" i="12"/>
  <c r="U1939" i="12" s="1"/>
  <c r="U1938" i="12" s="1"/>
  <c r="V1936" i="12"/>
  <c r="V1935" i="12" s="1"/>
  <c r="V1934" i="12" s="1"/>
  <c r="U1936" i="12"/>
  <c r="U1935" i="12" s="1"/>
  <c r="U1934" i="12" s="1"/>
  <c r="V1931" i="12"/>
  <c r="V1930" i="12" s="1"/>
  <c r="V1929" i="12" s="1"/>
  <c r="U1931" i="12"/>
  <c r="U1930" i="12" s="1"/>
  <c r="U1929" i="12" s="1"/>
  <c r="V1927" i="12"/>
  <c r="V1926" i="12" s="1"/>
  <c r="V1925" i="12" s="1"/>
  <c r="U1927" i="12"/>
  <c r="U1926" i="12" s="1"/>
  <c r="U1925" i="12" s="1"/>
  <c r="V1922" i="12"/>
  <c r="V1921" i="12" s="1"/>
  <c r="V1920" i="12" s="1"/>
  <c r="V1919" i="12" s="1"/>
  <c r="U1922" i="12"/>
  <c r="U1921" i="12" s="1"/>
  <c r="U1920" i="12" s="1"/>
  <c r="U1919" i="12" s="1"/>
  <c r="V1917" i="12"/>
  <c r="V1916" i="12" s="1"/>
  <c r="V1915" i="12" s="1"/>
  <c r="U1917" i="12"/>
  <c r="U1916" i="12" s="1"/>
  <c r="U1915" i="12" s="1"/>
  <c r="V1913" i="12"/>
  <c r="V1912" i="12" s="1"/>
  <c r="V1911" i="12" s="1"/>
  <c r="U1913" i="12"/>
  <c r="U1912" i="12" s="1"/>
  <c r="U1911" i="12" s="1"/>
  <c r="V1909" i="12"/>
  <c r="V1908" i="12" s="1"/>
  <c r="V1907" i="12" s="1"/>
  <c r="U1909" i="12"/>
  <c r="U1908" i="12" s="1"/>
  <c r="U1907" i="12" s="1"/>
  <c r="V1905" i="12"/>
  <c r="V1904" i="12" s="1"/>
  <c r="V1903" i="12" s="1"/>
  <c r="U1905" i="12"/>
  <c r="U1904" i="12" s="1"/>
  <c r="U1903" i="12" s="1"/>
  <c r="V1901" i="12"/>
  <c r="V1900" i="12" s="1"/>
  <c r="V1899" i="12" s="1"/>
  <c r="U1901" i="12"/>
  <c r="U1900" i="12" s="1"/>
  <c r="U1899" i="12" s="1"/>
  <c r="V1897" i="12"/>
  <c r="V1896" i="12" s="1"/>
  <c r="V1895" i="12" s="1"/>
  <c r="U1897" i="12"/>
  <c r="U1896" i="12" s="1"/>
  <c r="U1895" i="12" s="1"/>
  <c r="V1893" i="12"/>
  <c r="V1892" i="12" s="1"/>
  <c r="V1891" i="12" s="1"/>
  <c r="U1893" i="12"/>
  <c r="U1892" i="12" s="1"/>
  <c r="U1891" i="12" s="1"/>
  <c r="V1889" i="12"/>
  <c r="V1888" i="12" s="1"/>
  <c r="V1887" i="12" s="1"/>
  <c r="U1889" i="12"/>
  <c r="U1888" i="12" s="1"/>
  <c r="U1887" i="12" s="1"/>
  <c r="V1885" i="12"/>
  <c r="V1884" i="12" s="1"/>
  <c r="V1883" i="12" s="1"/>
  <c r="U1885" i="12"/>
  <c r="U1884" i="12" s="1"/>
  <c r="U1883" i="12" s="1"/>
  <c r="V1881" i="12"/>
  <c r="V1880" i="12" s="1"/>
  <c r="V1879" i="12" s="1"/>
  <c r="U1881" i="12"/>
  <c r="U1880" i="12" s="1"/>
  <c r="U1879" i="12" s="1"/>
  <c r="V1877" i="12"/>
  <c r="V1876" i="12" s="1"/>
  <c r="V1875" i="12" s="1"/>
  <c r="U1877" i="12"/>
  <c r="U1876" i="12" s="1"/>
  <c r="U1875" i="12" s="1"/>
  <c r="V1873" i="12"/>
  <c r="V1872" i="12" s="1"/>
  <c r="V1871" i="12" s="1"/>
  <c r="U1873" i="12"/>
  <c r="U1872" i="12" s="1"/>
  <c r="U1871" i="12" s="1"/>
  <c r="V1869" i="12"/>
  <c r="V1868" i="12" s="1"/>
  <c r="V1867" i="12" s="1"/>
  <c r="U1869" i="12"/>
  <c r="U1868" i="12" s="1"/>
  <c r="U1867" i="12" s="1"/>
  <c r="V1862" i="12"/>
  <c r="V1861" i="12" s="1"/>
  <c r="V1860" i="12" s="1"/>
  <c r="U1862" i="12"/>
  <c r="U1861" i="12" s="1"/>
  <c r="U1860" i="12" s="1"/>
  <c r="V1858" i="12"/>
  <c r="V1857" i="12" s="1"/>
  <c r="U1858" i="12"/>
  <c r="U1857" i="12" s="1"/>
  <c r="V1855" i="12"/>
  <c r="V1854" i="12" s="1"/>
  <c r="U1855" i="12"/>
  <c r="U1854" i="12" s="1"/>
  <c r="V1852" i="12"/>
  <c r="V1851" i="12" s="1"/>
  <c r="U1852" i="12"/>
  <c r="U1851" i="12" s="1"/>
  <c r="V1846" i="12"/>
  <c r="V1845" i="12" s="1"/>
  <c r="U1846" i="12"/>
  <c r="U1845" i="12" s="1"/>
  <c r="V1843" i="12"/>
  <c r="V1842" i="12" s="1"/>
  <c r="U1843" i="12"/>
  <c r="U1842" i="12" s="1"/>
  <c r="V1839" i="12"/>
  <c r="V1838" i="12" s="1"/>
  <c r="V1837" i="12" s="1"/>
  <c r="U1839" i="12"/>
  <c r="U1838" i="12" s="1"/>
  <c r="U1837" i="12" s="1"/>
  <c r="V1832" i="12"/>
  <c r="V1831" i="12" s="1"/>
  <c r="V1830" i="12" s="1"/>
  <c r="U1832" i="12"/>
  <c r="U1831" i="12" s="1"/>
  <c r="U1830" i="12" s="1"/>
  <c r="V1828" i="12"/>
  <c r="V1827" i="12" s="1"/>
  <c r="V1826" i="12" s="1"/>
  <c r="U1828" i="12"/>
  <c r="U1827" i="12" s="1"/>
  <c r="U1826" i="12" s="1"/>
  <c r="V1824" i="12"/>
  <c r="V1823" i="12" s="1"/>
  <c r="V1822" i="12" s="1"/>
  <c r="U1824" i="12"/>
  <c r="U1823" i="12" s="1"/>
  <c r="U1822" i="12" s="1"/>
  <c r="V1820" i="12"/>
  <c r="V1819" i="12" s="1"/>
  <c r="V1818" i="12" s="1"/>
  <c r="U1820" i="12"/>
  <c r="U1819" i="12" s="1"/>
  <c r="U1818" i="12" s="1"/>
  <c r="V1816" i="12"/>
  <c r="V1815" i="12" s="1"/>
  <c r="V1814" i="12" s="1"/>
  <c r="U1816" i="12"/>
  <c r="U1815" i="12" s="1"/>
  <c r="U1814" i="12" s="1"/>
  <c r="V1811" i="12"/>
  <c r="V1810" i="12" s="1"/>
  <c r="V1809" i="12" s="1"/>
  <c r="U1811" i="12"/>
  <c r="U1810" i="12" s="1"/>
  <c r="U1809" i="12" s="1"/>
  <c r="V1807" i="12"/>
  <c r="V1806" i="12" s="1"/>
  <c r="V1805" i="12" s="1"/>
  <c r="U1807" i="12"/>
  <c r="U1806" i="12" s="1"/>
  <c r="U1805" i="12" s="1"/>
  <c r="V1803" i="12"/>
  <c r="V1802" i="12" s="1"/>
  <c r="V1801" i="12" s="1"/>
  <c r="U1803" i="12"/>
  <c r="U1802" i="12" s="1"/>
  <c r="U1801" i="12" s="1"/>
  <c r="V1798" i="12"/>
  <c r="V1797" i="12" s="1"/>
  <c r="U1798" i="12"/>
  <c r="U1797" i="12" s="1"/>
  <c r="V1795" i="12"/>
  <c r="V1794" i="12" s="1"/>
  <c r="U1795" i="12"/>
  <c r="U1794" i="12" s="1"/>
  <c r="V1790" i="12"/>
  <c r="V1789" i="12" s="1"/>
  <c r="U1790" i="12"/>
  <c r="U1789" i="12" s="1"/>
  <c r="V1787" i="12"/>
  <c r="V1786" i="12" s="1"/>
  <c r="U1787" i="12"/>
  <c r="U1786" i="12" s="1"/>
  <c r="V1783" i="12"/>
  <c r="V1782" i="12" s="1"/>
  <c r="U1783" i="12"/>
  <c r="U1782" i="12" s="1"/>
  <c r="V1780" i="12"/>
  <c r="V1779" i="12" s="1"/>
  <c r="U1780" i="12"/>
  <c r="U1779" i="12" s="1"/>
  <c r="V1777" i="12"/>
  <c r="V1776" i="12" s="1"/>
  <c r="U1777" i="12"/>
  <c r="U1776" i="12" s="1"/>
  <c r="V1771" i="12"/>
  <c r="V1770" i="12" s="1"/>
  <c r="U1771" i="12"/>
  <c r="U1770" i="12" s="1"/>
  <c r="V1768" i="12"/>
  <c r="V1767" i="12" s="1"/>
  <c r="U1768" i="12"/>
  <c r="U1767" i="12" s="1"/>
  <c r="V1764" i="12"/>
  <c r="V1763" i="12" s="1"/>
  <c r="V1762" i="12" s="1"/>
  <c r="U1764" i="12"/>
  <c r="U1763" i="12" s="1"/>
  <c r="U1762" i="12" s="1"/>
  <c r="V1760" i="12"/>
  <c r="V1759" i="12" s="1"/>
  <c r="V1758" i="12" s="1"/>
  <c r="U1760" i="12"/>
  <c r="U1759" i="12" s="1"/>
  <c r="U1758" i="12" s="1"/>
  <c r="V1756" i="12"/>
  <c r="V1755" i="12" s="1"/>
  <c r="V1754" i="12" s="1"/>
  <c r="U1756" i="12"/>
  <c r="U1755" i="12" s="1"/>
  <c r="U1754" i="12" s="1"/>
  <c r="V1752" i="12"/>
  <c r="V1751" i="12" s="1"/>
  <c r="V1750" i="12" s="1"/>
  <c r="U1752" i="12"/>
  <c r="U1751" i="12" s="1"/>
  <c r="U1750" i="12" s="1"/>
  <c r="V1741" i="12"/>
  <c r="V1740" i="12" s="1"/>
  <c r="V1739" i="12" s="1"/>
  <c r="V1738" i="12" s="1"/>
  <c r="U1741" i="12"/>
  <c r="U1740" i="12" s="1"/>
  <c r="U1739" i="12" s="1"/>
  <c r="U1738" i="12" s="1"/>
  <c r="V1736" i="12"/>
  <c r="V1735" i="12" s="1"/>
  <c r="V1734" i="12" s="1"/>
  <c r="U1736" i="12"/>
  <c r="U1735" i="12" s="1"/>
  <c r="U1734" i="12" s="1"/>
  <c r="V1732" i="12"/>
  <c r="V1731" i="12" s="1"/>
  <c r="U1732" i="12"/>
  <c r="U1731" i="12" s="1"/>
  <c r="V1729" i="12"/>
  <c r="V1728" i="12" s="1"/>
  <c r="U1729" i="12"/>
  <c r="U1728" i="12" s="1"/>
  <c r="V1726" i="12"/>
  <c r="V1725" i="12" s="1"/>
  <c r="U1726" i="12"/>
  <c r="U1725" i="12" s="1"/>
  <c r="V1721" i="12"/>
  <c r="V1720" i="12" s="1"/>
  <c r="V1719" i="12" s="1"/>
  <c r="V1718" i="12" s="1"/>
  <c r="U1721" i="12"/>
  <c r="U1720" i="12" s="1"/>
  <c r="U1719" i="12" s="1"/>
  <c r="U1718" i="12" s="1"/>
  <c r="V1710" i="12"/>
  <c r="V1709" i="12" s="1"/>
  <c r="V1708" i="12" s="1"/>
  <c r="V1707" i="12" s="1"/>
  <c r="U1710" i="12"/>
  <c r="U1709" i="12" s="1"/>
  <c r="U1708" i="12" s="1"/>
  <c r="U1707" i="12" s="1"/>
  <c r="V1705" i="12"/>
  <c r="V1704" i="12" s="1"/>
  <c r="V1703" i="12" s="1"/>
  <c r="V1702" i="12" s="1"/>
  <c r="U1705" i="12"/>
  <c r="U1704" i="12" s="1"/>
  <c r="U1703" i="12" s="1"/>
  <c r="U1702" i="12" s="1"/>
  <c r="V1700" i="12"/>
  <c r="V1699" i="12" s="1"/>
  <c r="V1698" i="12" s="1"/>
  <c r="V1697" i="12" s="1"/>
  <c r="U1700" i="12"/>
  <c r="U1699" i="12" s="1"/>
  <c r="U1698" i="12" s="1"/>
  <c r="U1697" i="12" s="1"/>
  <c r="V1695" i="12"/>
  <c r="V1694" i="12" s="1"/>
  <c r="V1693" i="12" s="1"/>
  <c r="V1692" i="12" s="1"/>
  <c r="U1695" i="12"/>
  <c r="U1694" i="12" s="1"/>
  <c r="U1693" i="12" s="1"/>
  <c r="U1692" i="12" s="1"/>
  <c r="V1690" i="12"/>
  <c r="V1689" i="12" s="1"/>
  <c r="V1688" i="12" s="1"/>
  <c r="U1690" i="12"/>
  <c r="U1689" i="12" s="1"/>
  <c r="U1688" i="12" s="1"/>
  <c r="V1686" i="12"/>
  <c r="V1685" i="12" s="1"/>
  <c r="V1684" i="12" s="1"/>
  <c r="U1686" i="12"/>
  <c r="U1685" i="12" s="1"/>
  <c r="U1684" i="12" s="1"/>
  <c r="V1679" i="12"/>
  <c r="V1678" i="12" s="1"/>
  <c r="V1677" i="12" s="1"/>
  <c r="U1679" i="12"/>
  <c r="U1678" i="12" s="1"/>
  <c r="U1677" i="12" s="1"/>
  <c r="V1675" i="12"/>
  <c r="V1674" i="12" s="1"/>
  <c r="V1673" i="12" s="1"/>
  <c r="U1675" i="12"/>
  <c r="U1674" i="12" s="1"/>
  <c r="U1673" i="12" s="1"/>
  <c r="V1671" i="12"/>
  <c r="V1670" i="12" s="1"/>
  <c r="V1669" i="12" s="1"/>
  <c r="U1671" i="12"/>
  <c r="U1670" i="12" s="1"/>
  <c r="U1669" i="12" s="1"/>
  <c r="V1667" i="12"/>
  <c r="V1666" i="12" s="1"/>
  <c r="V1665" i="12" s="1"/>
  <c r="U1667" i="12"/>
  <c r="U1666" i="12" s="1"/>
  <c r="U1665" i="12" s="1"/>
  <c r="V1662" i="12"/>
  <c r="V1661" i="12" s="1"/>
  <c r="V1660" i="12" s="1"/>
  <c r="V1659" i="12" s="1"/>
  <c r="U1662" i="12"/>
  <c r="U1661" i="12" s="1"/>
  <c r="U1660" i="12" s="1"/>
  <c r="U1659" i="12" s="1"/>
  <c r="V1652" i="12"/>
  <c r="V1651" i="12" s="1"/>
  <c r="V1650" i="12" s="1"/>
  <c r="V1645" i="12" s="1"/>
  <c r="V1644" i="12" s="1"/>
  <c r="U1652" i="12"/>
  <c r="U1651" i="12" s="1"/>
  <c r="U1650" i="12" s="1"/>
  <c r="U1645" i="12" s="1"/>
  <c r="U1644" i="12" s="1"/>
  <c r="V1641" i="12"/>
  <c r="V1640" i="12" s="1"/>
  <c r="V1639" i="12" s="1"/>
  <c r="U1641" i="12"/>
  <c r="U1640" i="12" s="1"/>
  <c r="U1639" i="12" s="1"/>
  <c r="V1637" i="12"/>
  <c r="V1636" i="12" s="1"/>
  <c r="V1635" i="12" s="1"/>
  <c r="U1637" i="12"/>
  <c r="U1636" i="12" s="1"/>
  <c r="U1635" i="12" s="1"/>
  <c r="V1632" i="12"/>
  <c r="V1631" i="12" s="1"/>
  <c r="V1630" i="12" s="1"/>
  <c r="U1632" i="12"/>
  <c r="U1631" i="12" s="1"/>
  <c r="U1630" i="12" s="1"/>
  <c r="V1628" i="12"/>
  <c r="V1627" i="12" s="1"/>
  <c r="V1626" i="12" s="1"/>
  <c r="U1628" i="12"/>
  <c r="U1627" i="12" s="1"/>
  <c r="U1626" i="12" s="1"/>
  <c r="V1623" i="12"/>
  <c r="V1622" i="12" s="1"/>
  <c r="V1621" i="12" s="1"/>
  <c r="U1623" i="12"/>
  <c r="U1622" i="12" s="1"/>
  <c r="U1621" i="12" s="1"/>
  <c r="V1619" i="12"/>
  <c r="V1618" i="12" s="1"/>
  <c r="V1617" i="12" s="1"/>
  <c r="U1619" i="12"/>
  <c r="U1618" i="12" s="1"/>
  <c r="U1617" i="12" s="1"/>
  <c r="V1614" i="12"/>
  <c r="V1613" i="12" s="1"/>
  <c r="U1614" i="12"/>
  <c r="U1613" i="12" s="1"/>
  <c r="V1611" i="12"/>
  <c r="V1610" i="12" s="1"/>
  <c r="U1611" i="12"/>
  <c r="U1610" i="12" s="1"/>
  <c r="V1608" i="12"/>
  <c r="V1607" i="12" s="1"/>
  <c r="U1608" i="12"/>
  <c r="U1607" i="12" s="1"/>
  <c r="V1603" i="12"/>
  <c r="V1602" i="12" s="1"/>
  <c r="V1601" i="12" s="1"/>
  <c r="U1603" i="12"/>
  <c r="U1602" i="12" s="1"/>
  <c r="U1601" i="12" s="1"/>
  <c r="V1599" i="12"/>
  <c r="V1598" i="12" s="1"/>
  <c r="V1597" i="12" s="1"/>
  <c r="U1599" i="12"/>
  <c r="U1598" i="12" s="1"/>
  <c r="U1597" i="12" s="1"/>
  <c r="V1595" i="12"/>
  <c r="V1594" i="12" s="1"/>
  <c r="V1593" i="12" s="1"/>
  <c r="U1595" i="12"/>
  <c r="U1594" i="12" s="1"/>
  <c r="U1593" i="12" s="1"/>
  <c r="V1591" i="12"/>
  <c r="V1590" i="12" s="1"/>
  <c r="V1589" i="12" s="1"/>
  <c r="U1591" i="12"/>
  <c r="U1590" i="12" s="1"/>
  <c r="U1589" i="12" s="1"/>
  <c r="V1587" i="12"/>
  <c r="V1586" i="12" s="1"/>
  <c r="V1585" i="12" s="1"/>
  <c r="U1587" i="12"/>
  <c r="U1586" i="12" s="1"/>
  <c r="U1585" i="12" s="1"/>
  <c r="V1583" i="12"/>
  <c r="V1582" i="12" s="1"/>
  <c r="V1581" i="12" s="1"/>
  <c r="U1583" i="12"/>
  <c r="U1582" i="12" s="1"/>
  <c r="U1581" i="12" s="1"/>
  <c r="V1579" i="12"/>
  <c r="V1578" i="12" s="1"/>
  <c r="V1577" i="12" s="1"/>
  <c r="U1579" i="12"/>
  <c r="U1578" i="12" s="1"/>
  <c r="U1577" i="12" s="1"/>
  <c r="V1575" i="12"/>
  <c r="V1574" i="12" s="1"/>
  <c r="V1573" i="12" s="1"/>
  <c r="U1575" i="12"/>
  <c r="U1574" i="12" s="1"/>
  <c r="U1573" i="12" s="1"/>
  <c r="V1571" i="12"/>
  <c r="V1570" i="12" s="1"/>
  <c r="V1569" i="12" s="1"/>
  <c r="U1571" i="12"/>
  <c r="U1570" i="12" s="1"/>
  <c r="U1569" i="12" s="1"/>
  <c r="V1567" i="12"/>
  <c r="V1566" i="12" s="1"/>
  <c r="V1565" i="12" s="1"/>
  <c r="U1567" i="12"/>
  <c r="U1566" i="12" s="1"/>
  <c r="U1565" i="12" s="1"/>
  <c r="V1561" i="12"/>
  <c r="V1560" i="12" s="1"/>
  <c r="U1561" i="12"/>
  <c r="U1560" i="12" s="1"/>
  <c r="V1558" i="12"/>
  <c r="V1557" i="12" s="1"/>
  <c r="U1558" i="12"/>
  <c r="U1557" i="12" s="1"/>
  <c r="V1553" i="12"/>
  <c r="V1552" i="12" s="1"/>
  <c r="V1551" i="12" s="1"/>
  <c r="V1550" i="12" s="1"/>
  <c r="U1553" i="12"/>
  <c r="U1552" i="12" s="1"/>
  <c r="U1551" i="12" s="1"/>
  <c r="U1550" i="12" s="1"/>
  <c r="V1548" i="12"/>
  <c r="V1547" i="12" s="1"/>
  <c r="V1546" i="12" s="1"/>
  <c r="V1545" i="12" s="1"/>
  <c r="U1548" i="12"/>
  <c r="U1547" i="12" s="1"/>
  <c r="U1546" i="12" s="1"/>
  <c r="U1545" i="12" s="1"/>
  <c r="V1543" i="12"/>
  <c r="V1542" i="12" s="1"/>
  <c r="U1543" i="12"/>
  <c r="U1542" i="12" s="1"/>
  <c r="V1540" i="12"/>
  <c r="V1539" i="12" s="1"/>
  <c r="U1540" i="12"/>
  <c r="U1539" i="12" s="1"/>
  <c r="V1537" i="12"/>
  <c r="V1536" i="12" s="1"/>
  <c r="U1537" i="12"/>
  <c r="U1536" i="12" s="1"/>
  <c r="V1532" i="12"/>
  <c r="V1531" i="12" s="1"/>
  <c r="V1530" i="12" s="1"/>
  <c r="U1532" i="12"/>
  <c r="U1531" i="12" s="1"/>
  <c r="U1530" i="12" s="1"/>
  <c r="V1528" i="12"/>
  <c r="V1527" i="12" s="1"/>
  <c r="V1526" i="12" s="1"/>
  <c r="U1528" i="12"/>
  <c r="U1527" i="12" s="1"/>
  <c r="U1526" i="12" s="1"/>
  <c r="V1524" i="12"/>
  <c r="V1523" i="12" s="1"/>
  <c r="V1522" i="12" s="1"/>
  <c r="U1524" i="12"/>
  <c r="U1523" i="12" s="1"/>
  <c r="U1522" i="12" s="1"/>
  <c r="V1517" i="12"/>
  <c r="V1516" i="12" s="1"/>
  <c r="V1515" i="12" s="1"/>
  <c r="U1517" i="12"/>
  <c r="U1516" i="12" s="1"/>
  <c r="U1515" i="12" s="1"/>
  <c r="V1513" i="12"/>
  <c r="V1512" i="12" s="1"/>
  <c r="V1511" i="12" s="1"/>
  <c r="U1513" i="12"/>
  <c r="U1512" i="12" s="1"/>
  <c r="U1511" i="12" s="1"/>
  <c r="V1508" i="12"/>
  <c r="V1507" i="12" s="1"/>
  <c r="V1506" i="12" s="1"/>
  <c r="U1508" i="12"/>
  <c r="U1507" i="12" s="1"/>
  <c r="U1506" i="12" s="1"/>
  <c r="V1504" i="12"/>
  <c r="V1503" i="12" s="1"/>
  <c r="V1502" i="12" s="1"/>
  <c r="U1504" i="12"/>
  <c r="U1503" i="12" s="1"/>
  <c r="U1502" i="12" s="1"/>
  <c r="V1500" i="12"/>
  <c r="V1499" i="12" s="1"/>
  <c r="V1498" i="12" s="1"/>
  <c r="U1500" i="12"/>
  <c r="U1499" i="12" s="1"/>
  <c r="U1498" i="12" s="1"/>
  <c r="V1496" i="12"/>
  <c r="V1495" i="12" s="1"/>
  <c r="V1494" i="12" s="1"/>
  <c r="U1496" i="12"/>
  <c r="U1495" i="12" s="1"/>
  <c r="U1494" i="12" s="1"/>
  <c r="V1490" i="12"/>
  <c r="V1489" i="12" s="1"/>
  <c r="V1488" i="12" s="1"/>
  <c r="U1490" i="12"/>
  <c r="U1489" i="12" s="1"/>
  <c r="U1488" i="12" s="1"/>
  <c r="V1486" i="12"/>
  <c r="V1485" i="12" s="1"/>
  <c r="V1484" i="12" s="1"/>
  <c r="U1486" i="12"/>
  <c r="U1485" i="12" s="1"/>
  <c r="U1484" i="12" s="1"/>
  <c r="V1482" i="12"/>
  <c r="V1481" i="12" s="1"/>
  <c r="V1480" i="12" s="1"/>
  <c r="U1482" i="12"/>
  <c r="U1481" i="12" s="1"/>
  <c r="U1480" i="12" s="1"/>
  <c r="V1478" i="12"/>
  <c r="V1477" i="12" s="1"/>
  <c r="V1476" i="12" s="1"/>
  <c r="U1478" i="12"/>
  <c r="U1477" i="12" s="1"/>
  <c r="U1476" i="12" s="1"/>
  <c r="V1474" i="12"/>
  <c r="V1473" i="12" s="1"/>
  <c r="V1472" i="12" s="1"/>
  <c r="U1474" i="12"/>
  <c r="U1473" i="12" s="1"/>
  <c r="U1472" i="12" s="1"/>
  <c r="V1470" i="12"/>
  <c r="V1469" i="12" s="1"/>
  <c r="V1468" i="12" s="1"/>
  <c r="U1470" i="12"/>
  <c r="U1469" i="12" s="1"/>
  <c r="U1468" i="12" s="1"/>
  <c r="V1466" i="12"/>
  <c r="V1465" i="12" s="1"/>
  <c r="V1464" i="12" s="1"/>
  <c r="U1466" i="12"/>
  <c r="U1465" i="12" s="1"/>
  <c r="U1464" i="12" s="1"/>
  <c r="V1462" i="12"/>
  <c r="V1461" i="12" s="1"/>
  <c r="V1460" i="12" s="1"/>
  <c r="U1462" i="12"/>
  <c r="U1461" i="12" s="1"/>
  <c r="U1460" i="12" s="1"/>
  <c r="V1458" i="12"/>
  <c r="V1457" i="12" s="1"/>
  <c r="V1456" i="12" s="1"/>
  <c r="U1458" i="12"/>
  <c r="U1457" i="12" s="1"/>
  <c r="U1456" i="12" s="1"/>
  <c r="V1454" i="12"/>
  <c r="V1453" i="12" s="1"/>
  <c r="V1452" i="12" s="1"/>
  <c r="U1454" i="12"/>
  <c r="U1453" i="12" s="1"/>
  <c r="U1452" i="12" s="1"/>
  <c r="V1450" i="12"/>
  <c r="V1449" i="12" s="1"/>
  <c r="V1448" i="12" s="1"/>
  <c r="U1450" i="12"/>
  <c r="U1449" i="12" s="1"/>
  <c r="U1448" i="12" s="1"/>
  <c r="V1446" i="12"/>
  <c r="V1445" i="12" s="1"/>
  <c r="V1444" i="12" s="1"/>
  <c r="U1446" i="12"/>
  <c r="U1445" i="12" s="1"/>
  <c r="U1444" i="12" s="1"/>
  <c r="V1442" i="12"/>
  <c r="V1441" i="12" s="1"/>
  <c r="V1440" i="12" s="1"/>
  <c r="U1442" i="12"/>
  <c r="U1441" i="12" s="1"/>
  <c r="U1440" i="12" s="1"/>
  <c r="V1438" i="12"/>
  <c r="V1437" i="12" s="1"/>
  <c r="V1436" i="12" s="1"/>
  <c r="U1438" i="12"/>
  <c r="U1437" i="12" s="1"/>
  <c r="U1436" i="12" s="1"/>
  <c r="V1434" i="12"/>
  <c r="V1433" i="12" s="1"/>
  <c r="V1432" i="12" s="1"/>
  <c r="U1434" i="12"/>
  <c r="U1433" i="12" s="1"/>
  <c r="U1432" i="12" s="1"/>
  <c r="V1429" i="12"/>
  <c r="V1428" i="12" s="1"/>
  <c r="V1427" i="12" s="1"/>
  <c r="U1429" i="12"/>
  <c r="U1428" i="12" s="1"/>
  <c r="U1427" i="12" s="1"/>
  <c r="V1425" i="12"/>
  <c r="V1424" i="12" s="1"/>
  <c r="V1423" i="12" s="1"/>
  <c r="U1425" i="12"/>
  <c r="U1424" i="12" s="1"/>
  <c r="U1423" i="12" s="1"/>
  <c r="V1421" i="12"/>
  <c r="V1420" i="12" s="1"/>
  <c r="V1419" i="12" s="1"/>
  <c r="U1421" i="12"/>
  <c r="U1420" i="12" s="1"/>
  <c r="U1419" i="12" s="1"/>
  <c r="V1417" i="12"/>
  <c r="V1416" i="12" s="1"/>
  <c r="U1417" i="12"/>
  <c r="U1416" i="12" s="1"/>
  <c r="V1414" i="12"/>
  <c r="V1413" i="12" s="1"/>
  <c r="U1414" i="12"/>
  <c r="U1413" i="12" s="1"/>
  <c r="V1408" i="12"/>
  <c r="V1407" i="12" s="1"/>
  <c r="U1408" i="12"/>
  <c r="U1407" i="12" s="1"/>
  <c r="V1405" i="12"/>
  <c r="V1404" i="12" s="1"/>
  <c r="U1405" i="12"/>
  <c r="U1404" i="12" s="1"/>
  <c r="V1402" i="12"/>
  <c r="V1401" i="12" s="1"/>
  <c r="U1402" i="12"/>
  <c r="U1401" i="12" s="1"/>
  <c r="V1396" i="12"/>
  <c r="V1395" i="12" s="1"/>
  <c r="V1394" i="12" s="1"/>
  <c r="V1393" i="12" s="1"/>
  <c r="U1396" i="12"/>
  <c r="U1395" i="12" s="1"/>
  <c r="U1394" i="12" s="1"/>
  <c r="U1393" i="12" s="1"/>
  <c r="V1391" i="12"/>
  <c r="V1390" i="12" s="1"/>
  <c r="V1389" i="12" s="1"/>
  <c r="U1391" i="12"/>
  <c r="U1390" i="12" s="1"/>
  <c r="U1389" i="12" s="1"/>
  <c r="V1383" i="12"/>
  <c r="V1382" i="12" s="1"/>
  <c r="V1381" i="12" s="1"/>
  <c r="U1383" i="12"/>
  <c r="U1382" i="12" s="1"/>
  <c r="U1381" i="12" s="1"/>
  <c r="V1379" i="12"/>
  <c r="V1378" i="12" s="1"/>
  <c r="V1377" i="12" s="1"/>
  <c r="U1379" i="12"/>
  <c r="U1378" i="12" s="1"/>
  <c r="U1377" i="12" s="1"/>
  <c r="V1375" i="12"/>
  <c r="V1374" i="12" s="1"/>
  <c r="V1373" i="12" s="1"/>
  <c r="U1375" i="12"/>
  <c r="U1374" i="12" s="1"/>
  <c r="U1373" i="12" s="1"/>
  <c r="V1371" i="12"/>
  <c r="V1370" i="12" s="1"/>
  <c r="V1369" i="12" s="1"/>
  <c r="U1371" i="12"/>
  <c r="U1370" i="12" s="1"/>
  <c r="U1369" i="12" s="1"/>
  <c r="V1367" i="12"/>
  <c r="V1366" i="12" s="1"/>
  <c r="V1365" i="12" s="1"/>
  <c r="U1367" i="12"/>
  <c r="U1366" i="12" s="1"/>
  <c r="U1365" i="12" s="1"/>
  <c r="V1363" i="12"/>
  <c r="V1362" i="12" s="1"/>
  <c r="V1361" i="12" s="1"/>
  <c r="U1363" i="12"/>
  <c r="U1362" i="12" s="1"/>
  <c r="U1361" i="12" s="1"/>
  <c r="V1359" i="12"/>
  <c r="V1358" i="12" s="1"/>
  <c r="V1357" i="12" s="1"/>
  <c r="U1359" i="12"/>
  <c r="U1358" i="12" s="1"/>
  <c r="U1357" i="12" s="1"/>
  <c r="V1355" i="12"/>
  <c r="V1354" i="12" s="1"/>
  <c r="V1353" i="12" s="1"/>
  <c r="U1355" i="12"/>
  <c r="U1354" i="12" s="1"/>
  <c r="U1353" i="12" s="1"/>
  <c r="V1343" i="12"/>
  <c r="V1342" i="12" s="1"/>
  <c r="V1341" i="12" s="1"/>
  <c r="U1343" i="12"/>
  <c r="U1342" i="12" s="1"/>
  <c r="U1341" i="12" s="1"/>
  <c r="V1339" i="12"/>
  <c r="V1338" i="12" s="1"/>
  <c r="V1337" i="12" s="1"/>
  <c r="U1339" i="12"/>
  <c r="U1338" i="12" s="1"/>
  <c r="U1337" i="12" s="1"/>
  <c r="V1335" i="12"/>
  <c r="V1334" i="12" s="1"/>
  <c r="V1333" i="12" s="1"/>
  <c r="U1335" i="12"/>
  <c r="U1334" i="12" s="1"/>
  <c r="U1333" i="12" s="1"/>
  <c r="V1331" i="12"/>
  <c r="V1330" i="12" s="1"/>
  <c r="V1329" i="12" s="1"/>
  <c r="U1331" i="12"/>
  <c r="U1330" i="12" s="1"/>
  <c r="U1329" i="12" s="1"/>
  <c r="V1327" i="12"/>
  <c r="V1326" i="12" s="1"/>
  <c r="V1325" i="12" s="1"/>
  <c r="U1327" i="12"/>
  <c r="U1326" i="12" s="1"/>
  <c r="U1325" i="12" s="1"/>
  <c r="V1323" i="12"/>
  <c r="V1322" i="12" s="1"/>
  <c r="V1321" i="12" s="1"/>
  <c r="U1323" i="12"/>
  <c r="U1322" i="12" s="1"/>
  <c r="U1321" i="12" s="1"/>
  <c r="V1319" i="12"/>
  <c r="V1318" i="12" s="1"/>
  <c r="V1317" i="12" s="1"/>
  <c r="U1319" i="12"/>
  <c r="U1318" i="12" s="1"/>
  <c r="U1317" i="12" s="1"/>
  <c r="V1315" i="12"/>
  <c r="V1314" i="12" s="1"/>
  <c r="V1313" i="12" s="1"/>
  <c r="U1315" i="12"/>
  <c r="U1314" i="12" s="1"/>
  <c r="U1313" i="12" s="1"/>
  <c r="V1311" i="12"/>
  <c r="V1310" i="12" s="1"/>
  <c r="V1309" i="12" s="1"/>
  <c r="U1311" i="12"/>
  <c r="U1310" i="12" s="1"/>
  <c r="U1309" i="12" s="1"/>
  <c r="V1307" i="12"/>
  <c r="V1306" i="12" s="1"/>
  <c r="V1305" i="12" s="1"/>
  <c r="U1307" i="12"/>
  <c r="U1306" i="12" s="1"/>
  <c r="U1305" i="12" s="1"/>
  <c r="V1303" i="12"/>
  <c r="V1302" i="12" s="1"/>
  <c r="V1301" i="12" s="1"/>
  <c r="U1303" i="12"/>
  <c r="U1302" i="12" s="1"/>
  <c r="U1301" i="12" s="1"/>
  <c r="V1299" i="12"/>
  <c r="V1298" i="12" s="1"/>
  <c r="V1297" i="12" s="1"/>
  <c r="U1299" i="12"/>
  <c r="U1298" i="12" s="1"/>
  <c r="U1297" i="12" s="1"/>
  <c r="V1295" i="12"/>
  <c r="V1294" i="12" s="1"/>
  <c r="V1293" i="12" s="1"/>
  <c r="U1295" i="12"/>
  <c r="U1294" i="12" s="1"/>
  <c r="U1293" i="12" s="1"/>
  <c r="V1291" i="12"/>
  <c r="V1290" i="12" s="1"/>
  <c r="V1289" i="12" s="1"/>
  <c r="U1291" i="12"/>
  <c r="U1290" i="12" s="1"/>
  <c r="U1289" i="12" s="1"/>
  <c r="V1287" i="12"/>
  <c r="V1286" i="12" s="1"/>
  <c r="V1285" i="12" s="1"/>
  <c r="U1287" i="12"/>
  <c r="U1286" i="12" s="1"/>
  <c r="U1285" i="12" s="1"/>
  <c r="V1283" i="12"/>
  <c r="V1282" i="12" s="1"/>
  <c r="V1281" i="12" s="1"/>
  <c r="U1283" i="12"/>
  <c r="U1282" i="12" s="1"/>
  <c r="U1281" i="12" s="1"/>
  <c r="V1279" i="12"/>
  <c r="V1278" i="12" s="1"/>
  <c r="V1277" i="12" s="1"/>
  <c r="U1279" i="12"/>
  <c r="U1278" i="12" s="1"/>
  <c r="U1277" i="12" s="1"/>
  <c r="V1275" i="12"/>
  <c r="V1274" i="12" s="1"/>
  <c r="V1273" i="12" s="1"/>
  <c r="U1275" i="12"/>
  <c r="U1274" i="12" s="1"/>
  <c r="U1273" i="12" s="1"/>
  <c r="V1271" i="12"/>
  <c r="V1270" i="12" s="1"/>
  <c r="V1269" i="12" s="1"/>
  <c r="U1271" i="12"/>
  <c r="U1270" i="12" s="1"/>
  <c r="U1269" i="12" s="1"/>
  <c r="V1262" i="12"/>
  <c r="V1261" i="12" s="1"/>
  <c r="V1260" i="12" s="1"/>
  <c r="V1259" i="12" s="1"/>
  <c r="U1262" i="12"/>
  <c r="U1261" i="12" s="1"/>
  <c r="U1260" i="12" s="1"/>
  <c r="U1259" i="12" s="1"/>
  <c r="V1257" i="12"/>
  <c r="V1256" i="12" s="1"/>
  <c r="V1255" i="12" s="1"/>
  <c r="U1257" i="12"/>
  <c r="U1256" i="12" s="1"/>
  <c r="U1255" i="12" s="1"/>
  <c r="V1253" i="12"/>
  <c r="V1252" i="12" s="1"/>
  <c r="V1251" i="12" s="1"/>
  <c r="U1253" i="12"/>
  <c r="U1252" i="12" s="1"/>
  <c r="U1251" i="12" s="1"/>
  <c r="V1249" i="12"/>
  <c r="V1248" i="12" s="1"/>
  <c r="V1247" i="12" s="1"/>
  <c r="U1249" i="12"/>
  <c r="U1248" i="12" s="1"/>
  <c r="U1247" i="12" s="1"/>
  <c r="V1245" i="12"/>
  <c r="V1244" i="12" s="1"/>
  <c r="V1243" i="12" s="1"/>
  <c r="U1245" i="12"/>
  <c r="U1244" i="12" s="1"/>
  <c r="U1243" i="12" s="1"/>
  <c r="V1241" i="12"/>
  <c r="V1240" i="12" s="1"/>
  <c r="V1239" i="12" s="1"/>
  <c r="U1241" i="12"/>
  <c r="U1240" i="12" s="1"/>
  <c r="U1239" i="12" s="1"/>
  <c r="V1236" i="12"/>
  <c r="V1235" i="12" s="1"/>
  <c r="V1234" i="12" s="1"/>
  <c r="U1236" i="12"/>
  <c r="U1235" i="12" s="1"/>
  <c r="U1234" i="12" s="1"/>
  <c r="V1232" i="12"/>
  <c r="V1231" i="12" s="1"/>
  <c r="V1230" i="12" s="1"/>
  <c r="U1232" i="12"/>
  <c r="U1231" i="12" s="1"/>
  <c r="U1230" i="12" s="1"/>
  <c r="V1227" i="12"/>
  <c r="V1226" i="12" s="1"/>
  <c r="V1225" i="12" s="1"/>
  <c r="U1227" i="12"/>
  <c r="U1226" i="12" s="1"/>
  <c r="U1225" i="12" s="1"/>
  <c r="V1223" i="12"/>
  <c r="V1222" i="12" s="1"/>
  <c r="V1221" i="12" s="1"/>
  <c r="U1223" i="12"/>
  <c r="U1222" i="12" s="1"/>
  <c r="U1221" i="12" s="1"/>
  <c r="V1219" i="12"/>
  <c r="V1218" i="12" s="1"/>
  <c r="V1217" i="12" s="1"/>
  <c r="U1219" i="12"/>
  <c r="U1218" i="12" s="1"/>
  <c r="U1217" i="12" s="1"/>
  <c r="V1215" i="12"/>
  <c r="V1214" i="12" s="1"/>
  <c r="V1213" i="12" s="1"/>
  <c r="U1215" i="12"/>
  <c r="U1214" i="12" s="1"/>
  <c r="U1213" i="12" s="1"/>
  <c r="V1211" i="12"/>
  <c r="V1210" i="12" s="1"/>
  <c r="V1209" i="12" s="1"/>
  <c r="U1211" i="12"/>
  <c r="U1210" i="12" s="1"/>
  <c r="U1209" i="12" s="1"/>
  <c r="V1207" i="12"/>
  <c r="V1206" i="12" s="1"/>
  <c r="V1205" i="12" s="1"/>
  <c r="U1207" i="12"/>
  <c r="U1206" i="12" s="1"/>
  <c r="U1205" i="12" s="1"/>
  <c r="V1200" i="12"/>
  <c r="V1199" i="12" s="1"/>
  <c r="V1198" i="12" s="1"/>
  <c r="U1200" i="12"/>
  <c r="U1199" i="12" s="1"/>
  <c r="U1198" i="12" s="1"/>
  <c r="V1196" i="12"/>
  <c r="V1195" i="12" s="1"/>
  <c r="V1194" i="12" s="1"/>
  <c r="U1196" i="12"/>
  <c r="U1195" i="12" s="1"/>
  <c r="U1194" i="12" s="1"/>
  <c r="V1191" i="12"/>
  <c r="V1190" i="12" s="1"/>
  <c r="V1189" i="12" s="1"/>
  <c r="U1191" i="12"/>
  <c r="U1190" i="12" s="1"/>
  <c r="U1189" i="12" s="1"/>
  <c r="V1187" i="12"/>
  <c r="V1186" i="12" s="1"/>
  <c r="V1185" i="12" s="1"/>
  <c r="U1187" i="12"/>
  <c r="U1186" i="12" s="1"/>
  <c r="U1185" i="12" s="1"/>
  <c r="V1183" i="12"/>
  <c r="V1182" i="12" s="1"/>
  <c r="V1181" i="12" s="1"/>
  <c r="U1183" i="12"/>
  <c r="U1182" i="12" s="1"/>
  <c r="U1181" i="12" s="1"/>
  <c r="V1178" i="12"/>
  <c r="V1177" i="12" s="1"/>
  <c r="V1176" i="12" s="1"/>
  <c r="V1175" i="12" s="1"/>
  <c r="U1178" i="12"/>
  <c r="U1177" i="12" s="1"/>
  <c r="U1176" i="12" s="1"/>
  <c r="U1175" i="12" s="1"/>
  <c r="V1172" i="12"/>
  <c r="V1171" i="12" s="1"/>
  <c r="V1170" i="12" s="1"/>
  <c r="U1172" i="12"/>
  <c r="U1171" i="12" s="1"/>
  <c r="U1170" i="12" s="1"/>
  <c r="V1168" i="12"/>
  <c r="V1167" i="12" s="1"/>
  <c r="U1168" i="12"/>
  <c r="U1167" i="12" s="1"/>
  <c r="V1165" i="12"/>
  <c r="V1164" i="12" s="1"/>
  <c r="U1165" i="12"/>
  <c r="U1164" i="12" s="1"/>
  <c r="V1162" i="12"/>
  <c r="V1161" i="12" s="1"/>
  <c r="U1162" i="12"/>
  <c r="U1161" i="12" s="1"/>
  <c r="V1156" i="12"/>
  <c r="V1155" i="12" s="1"/>
  <c r="U1156" i="12"/>
  <c r="U1155" i="12" s="1"/>
  <c r="V1153" i="12"/>
  <c r="V1152" i="12" s="1"/>
  <c r="U1153" i="12"/>
  <c r="U1152" i="12" s="1"/>
  <c r="V1148" i="12"/>
  <c r="V1147" i="12" s="1"/>
  <c r="V1146" i="12" s="1"/>
  <c r="V1145" i="12" s="1"/>
  <c r="U1148" i="12"/>
  <c r="U1147" i="12" s="1"/>
  <c r="U1146" i="12" s="1"/>
  <c r="U1145" i="12" s="1"/>
  <c r="V1140" i="12"/>
  <c r="V1139" i="12" s="1"/>
  <c r="V1138" i="12" s="1"/>
  <c r="V1137" i="12" s="1"/>
  <c r="U1140" i="12"/>
  <c r="U1139" i="12" s="1"/>
  <c r="U1138" i="12" s="1"/>
  <c r="U1137" i="12" s="1"/>
  <c r="V1133" i="12"/>
  <c r="U1133" i="12"/>
  <c r="V1131" i="12"/>
  <c r="U1131" i="12"/>
  <c r="V1125" i="12"/>
  <c r="U1125" i="12"/>
  <c r="V1123" i="12"/>
  <c r="U1123" i="12"/>
  <c r="V1120" i="12"/>
  <c r="V1119" i="12" s="1"/>
  <c r="U1120" i="12"/>
  <c r="U1119" i="12" s="1"/>
  <c r="V1115" i="12"/>
  <c r="V1114" i="12" s="1"/>
  <c r="V1113" i="12" s="1"/>
  <c r="V1112" i="12" s="1"/>
  <c r="U1115" i="12"/>
  <c r="U1114" i="12" s="1"/>
  <c r="U1113" i="12" s="1"/>
  <c r="U1112" i="12" s="1"/>
  <c r="V1109" i="12"/>
  <c r="V1108" i="12" s="1"/>
  <c r="V1107" i="12" s="1"/>
  <c r="U1109" i="12"/>
  <c r="U1108" i="12" s="1"/>
  <c r="U1107" i="12" s="1"/>
  <c r="V1105" i="12"/>
  <c r="V1104" i="12" s="1"/>
  <c r="V1103" i="12" s="1"/>
  <c r="U1105" i="12"/>
  <c r="U1104" i="12" s="1"/>
  <c r="U1103" i="12" s="1"/>
  <c r="V1101" i="12"/>
  <c r="V1100" i="12" s="1"/>
  <c r="V1099" i="12" s="1"/>
  <c r="U1101" i="12"/>
  <c r="U1100" i="12" s="1"/>
  <c r="U1099" i="12" s="1"/>
  <c r="V1097" i="12"/>
  <c r="V1096" i="12" s="1"/>
  <c r="V1095" i="12" s="1"/>
  <c r="U1097" i="12"/>
  <c r="U1096" i="12" s="1"/>
  <c r="U1095" i="12" s="1"/>
  <c r="V1093" i="12"/>
  <c r="V1092" i="12" s="1"/>
  <c r="V1091" i="12" s="1"/>
  <c r="U1093" i="12"/>
  <c r="U1092" i="12" s="1"/>
  <c r="U1091" i="12" s="1"/>
  <c r="V1089" i="12"/>
  <c r="V1088" i="12" s="1"/>
  <c r="V1087" i="12" s="1"/>
  <c r="U1089" i="12"/>
  <c r="U1088" i="12" s="1"/>
  <c r="U1087" i="12" s="1"/>
  <c r="V1085" i="12"/>
  <c r="V1084" i="12" s="1"/>
  <c r="V1083" i="12" s="1"/>
  <c r="U1085" i="12"/>
  <c r="U1084" i="12" s="1"/>
  <c r="U1083" i="12" s="1"/>
  <c r="V1081" i="12"/>
  <c r="V1080" i="12" s="1"/>
  <c r="V1079" i="12" s="1"/>
  <c r="U1081" i="12"/>
  <c r="U1080" i="12" s="1"/>
  <c r="U1079" i="12" s="1"/>
  <c r="V1076" i="12"/>
  <c r="V1075" i="12" s="1"/>
  <c r="V1074" i="12" s="1"/>
  <c r="U1076" i="12"/>
  <c r="U1075" i="12" s="1"/>
  <c r="U1074" i="12" s="1"/>
  <c r="V1072" i="12"/>
  <c r="V1071" i="12" s="1"/>
  <c r="V1070" i="12" s="1"/>
  <c r="U1072" i="12"/>
  <c r="U1071" i="12" s="1"/>
  <c r="U1070" i="12" s="1"/>
  <c r="V1068" i="12"/>
  <c r="V1067" i="12" s="1"/>
  <c r="V1066" i="12" s="1"/>
  <c r="U1068" i="12"/>
  <c r="U1067" i="12" s="1"/>
  <c r="U1066" i="12" s="1"/>
  <c r="V1064" i="12"/>
  <c r="V1063" i="12" s="1"/>
  <c r="V1062" i="12" s="1"/>
  <c r="U1064" i="12"/>
  <c r="U1063" i="12" s="1"/>
  <c r="U1062" i="12" s="1"/>
  <c r="V1060" i="12"/>
  <c r="V1059" i="12" s="1"/>
  <c r="V1058" i="12" s="1"/>
  <c r="U1060" i="12"/>
  <c r="U1059" i="12" s="1"/>
  <c r="U1058" i="12" s="1"/>
  <c r="V1047" i="12"/>
  <c r="V1046" i="12" s="1"/>
  <c r="V1045" i="12" s="1"/>
  <c r="U1047" i="12"/>
  <c r="U1046" i="12" s="1"/>
  <c r="U1045" i="12" s="1"/>
  <c r="V1043" i="12"/>
  <c r="V1042" i="12" s="1"/>
  <c r="V1041" i="12" s="1"/>
  <c r="U1043" i="12"/>
  <c r="U1042" i="12" s="1"/>
  <c r="U1041" i="12" s="1"/>
  <c r="V1039" i="12"/>
  <c r="V1038" i="12" s="1"/>
  <c r="V1037" i="12" s="1"/>
  <c r="U1039" i="12"/>
  <c r="U1038" i="12" s="1"/>
  <c r="U1037" i="12" s="1"/>
  <c r="V1035" i="12"/>
  <c r="U1035" i="12"/>
  <c r="V1033" i="12"/>
  <c r="U1033" i="12"/>
  <c r="V1029" i="12"/>
  <c r="U1029" i="12"/>
  <c r="V1027" i="12"/>
  <c r="U1027" i="12"/>
  <c r="V1019" i="12"/>
  <c r="V1018" i="12" s="1"/>
  <c r="V1017" i="12" s="1"/>
  <c r="U1019" i="12"/>
  <c r="U1018" i="12" s="1"/>
  <c r="U1017" i="12" s="1"/>
  <c r="V1015" i="12"/>
  <c r="V1014" i="12" s="1"/>
  <c r="V1013" i="12" s="1"/>
  <c r="U1015" i="12"/>
  <c r="U1014" i="12" s="1"/>
  <c r="U1013" i="12" s="1"/>
  <c r="V1011" i="12"/>
  <c r="V1010" i="12" s="1"/>
  <c r="V1009" i="12" s="1"/>
  <c r="U1011" i="12"/>
  <c r="U1010" i="12" s="1"/>
  <c r="U1009" i="12" s="1"/>
  <c r="V1007" i="12"/>
  <c r="V1006" i="12" s="1"/>
  <c r="V1005" i="12" s="1"/>
  <c r="U1007" i="12"/>
  <c r="U1006" i="12" s="1"/>
  <c r="U1005" i="12" s="1"/>
  <c r="V1003" i="12"/>
  <c r="V1002" i="12" s="1"/>
  <c r="V1001" i="12" s="1"/>
  <c r="U1003" i="12"/>
  <c r="U1002" i="12" s="1"/>
  <c r="U1001" i="12" s="1"/>
  <c r="V999" i="12"/>
  <c r="V998" i="12" s="1"/>
  <c r="V997" i="12" s="1"/>
  <c r="U999" i="12"/>
  <c r="U998" i="12" s="1"/>
  <c r="U997" i="12" s="1"/>
  <c r="V995" i="12"/>
  <c r="V994" i="12" s="1"/>
  <c r="V993" i="12" s="1"/>
  <c r="U995" i="12"/>
  <c r="U994" i="12" s="1"/>
  <c r="U993" i="12" s="1"/>
  <c r="V980" i="12"/>
  <c r="V979" i="12" s="1"/>
  <c r="V978" i="12" s="1"/>
  <c r="U980" i="12"/>
  <c r="U979" i="12" s="1"/>
  <c r="U978" i="12" s="1"/>
  <c r="V976" i="12"/>
  <c r="V975" i="12" s="1"/>
  <c r="V974" i="12" s="1"/>
  <c r="U976" i="12"/>
  <c r="U975" i="12" s="1"/>
  <c r="U974" i="12" s="1"/>
  <c r="V972" i="12"/>
  <c r="V971" i="12" s="1"/>
  <c r="V970" i="12" s="1"/>
  <c r="U972" i="12"/>
  <c r="U971" i="12" s="1"/>
  <c r="U970" i="12" s="1"/>
  <c r="V964" i="12"/>
  <c r="V963" i="12" s="1"/>
  <c r="V962" i="12" s="1"/>
  <c r="U964" i="12"/>
  <c r="U963" i="12" s="1"/>
  <c r="U962" i="12" s="1"/>
  <c r="V960" i="12"/>
  <c r="V959" i="12" s="1"/>
  <c r="V958" i="12" s="1"/>
  <c r="U960" i="12"/>
  <c r="U959" i="12" s="1"/>
  <c r="U958" i="12" s="1"/>
  <c r="V956" i="12"/>
  <c r="V955" i="12" s="1"/>
  <c r="V954" i="12" s="1"/>
  <c r="U956" i="12"/>
  <c r="U955" i="12" s="1"/>
  <c r="U954" i="12" s="1"/>
  <c r="V952" i="12"/>
  <c r="V951" i="12" s="1"/>
  <c r="V950" i="12" s="1"/>
  <c r="U952" i="12"/>
  <c r="U951" i="12" s="1"/>
  <c r="U950" i="12" s="1"/>
  <c r="V948" i="12"/>
  <c r="V947" i="12" s="1"/>
  <c r="U948" i="12"/>
  <c r="U947" i="12" s="1"/>
  <c r="V945" i="12"/>
  <c r="V944" i="12" s="1"/>
  <c r="U945" i="12"/>
  <c r="U944" i="12" s="1"/>
  <c r="V941" i="12"/>
  <c r="V940" i="12" s="1"/>
  <c r="V939" i="12" s="1"/>
  <c r="U941" i="12"/>
  <c r="U940" i="12" s="1"/>
  <c r="U939" i="12" s="1"/>
  <c r="V937" i="12"/>
  <c r="V936" i="12" s="1"/>
  <c r="V935" i="12" s="1"/>
  <c r="U937" i="12"/>
  <c r="U936" i="12" s="1"/>
  <c r="U935" i="12" s="1"/>
  <c r="V933" i="12"/>
  <c r="V932" i="12" s="1"/>
  <c r="V931" i="12" s="1"/>
  <c r="U933" i="12"/>
  <c r="U932" i="12" s="1"/>
  <c r="U931" i="12" s="1"/>
  <c r="V929" i="12"/>
  <c r="V928" i="12" s="1"/>
  <c r="V927" i="12" s="1"/>
  <c r="U929" i="12"/>
  <c r="U928" i="12" s="1"/>
  <c r="U927" i="12" s="1"/>
  <c r="V922" i="12"/>
  <c r="V921" i="12" s="1"/>
  <c r="V920" i="12" s="1"/>
  <c r="U922" i="12"/>
  <c r="U921" i="12" s="1"/>
  <c r="U920" i="12" s="1"/>
  <c r="V918" i="12"/>
  <c r="V917" i="12" s="1"/>
  <c r="V916" i="12" s="1"/>
  <c r="U918" i="12"/>
  <c r="U917" i="12" s="1"/>
  <c r="U916" i="12" s="1"/>
  <c r="V914" i="12"/>
  <c r="V913" i="12" s="1"/>
  <c r="V912" i="12" s="1"/>
  <c r="U914" i="12"/>
  <c r="U913" i="12" s="1"/>
  <c r="U912" i="12" s="1"/>
  <c r="V910" i="12"/>
  <c r="V909" i="12" s="1"/>
  <c r="U910" i="12"/>
  <c r="U909" i="12" s="1"/>
  <c r="V907" i="12"/>
  <c r="V906" i="12" s="1"/>
  <c r="U907" i="12"/>
  <c r="U906" i="12" s="1"/>
  <c r="V901" i="12"/>
  <c r="V900" i="12" s="1"/>
  <c r="U901" i="12"/>
  <c r="U900" i="12" s="1"/>
  <c r="V898" i="12"/>
  <c r="V897" i="12" s="1"/>
  <c r="U898" i="12"/>
  <c r="U897" i="12" s="1"/>
  <c r="V893" i="12"/>
  <c r="U893" i="12"/>
  <c r="V891" i="12"/>
  <c r="U891" i="12"/>
  <c r="V888" i="12"/>
  <c r="V887" i="12" s="1"/>
  <c r="U888" i="12"/>
  <c r="U887" i="12" s="1"/>
  <c r="V883" i="12"/>
  <c r="V882" i="12" s="1"/>
  <c r="V881" i="12" s="1"/>
  <c r="U883" i="12"/>
  <c r="U882" i="12" s="1"/>
  <c r="U881" i="12" s="1"/>
  <c r="V879" i="12"/>
  <c r="U879" i="12"/>
  <c r="V877" i="12"/>
  <c r="U877" i="12"/>
  <c r="V873" i="12"/>
  <c r="V872" i="12" s="1"/>
  <c r="V871" i="12" s="1"/>
  <c r="U873" i="12"/>
  <c r="U872" i="12" s="1"/>
  <c r="U871" i="12" s="1"/>
  <c r="V869" i="12"/>
  <c r="V868" i="12" s="1"/>
  <c r="V867" i="12" s="1"/>
  <c r="U869" i="12"/>
  <c r="U868" i="12" s="1"/>
  <c r="U867" i="12" s="1"/>
  <c r="V864" i="12"/>
  <c r="U864" i="12"/>
  <c r="V862" i="12"/>
  <c r="U862" i="12"/>
  <c r="V857" i="12"/>
  <c r="U857" i="12"/>
  <c r="V855" i="12"/>
  <c r="U855" i="12"/>
  <c r="V851" i="12"/>
  <c r="V850" i="12" s="1"/>
  <c r="V849" i="12" s="1"/>
  <c r="U851" i="12"/>
  <c r="U850" i="12" s="1"/>
  <c r="U849" i="12" s="1"/>
  <c r="V847" i="12"/>
  <c r="V846" i="12" s="1"/>
  <c r="U847" i="12"/>
  <c r="U846" i="12" s="1"/>
  <c r="V843" i="12"/>
  <c r="U843" i="12"/>
  <c r="V841" i="12"/>
  <c r="U841" i="12"/>
  <c r="V838" i="12"/>
  <c r="V837" i="12" s="1"/>
  <c r="U838" i="12"/>
  <c r="U837" i="12" s="1"/>
  <c r="V835" i="12"/>
  <c r="V834" i="12" s="1"/>
  <c r="U835" i="12"/>
  <c r="U834" i="12" s="1"/>
  <c r="V828" i="12"/>
  <c r="V827" i="12" s="1"/>
  <c r="U828" i="12"/>
  <c r="U827" i="12" s="1"/>
  <c r="V825" i="12"/>
  <c r="V824" i="12" s="1"/>
  <c r="U825" i="12"/>
  <c r="U824" i="12" s="1"/>
  <c r="V821" i="12"/>
  <c r="V820" i="12" s="1"/>
  <c r="V819" i="12" s="1"/>
  <c r="U821" i="12"/>
  <c r="U820" i="12" s="1"/>
  <c r="U819" i="12" s="1"/>
  <c r="V817" i="12"/>
  <c r="V816" i="12" s="1"/>
  <c r="V815" i="12" s="1"/>
  <c r="U817" i="12"/>
  <c r="U816" i="12" s="1"/>
  <c r="U815" i="12" s="1"/>
  <c r="V813" i="12"/>
  <c r="V812" i="12" s="1"/>
  <c r="V811" i="12" s="1"/>
  <c r="U813" i="12"/>
  <c r="U812" i="12" s="1"/>
  <c r="U811" i="12" s="1"/>
  <c r="V809" i="12"/>
  <c r="V808" i="12" s="1"/>
  <c r="U809" i="12"/>
  <c r="U808" i="12" s="1"/>
  <c r="V805" i="12"/>
  <c r="V804" i="12" s="1"/>
  <c r="U805" i="12"/>
  <c r="U804" i="12" s="1"/>
  <c r="V802" i="12"/>
  <c r="V801" i="12" s="1"/>
  <c r="U802" i="12"/>
  <c r="U801" i="12" s="1"/>
  <c r="V799" i="12"/>
  <c r="V798" i="12" s="1"/>
  <c r="U799" i="12"/>
  <c r="U798" i="12" s="1"/>
  <c r="V793" i="12"/>
  <c r="U793" i="12"/>
  <c r="V791" i="12"/>
  <c r="U791" i="12"/>
  <c r="V787" i="12"/>
  <c r="V786" i="12" s="1"/>
  <c r="U787" i="12"/>
  <c r="U786" i="12" s="1"/>
  <c r="V784" i="12"/>
  <c r="V783" i="12" s="1"/>
  <c r="U784" i="12"/>
  <c r="U783" i="12" s="1"/>
  <c r="V780" i="12"/>
  <c r="U780" i="12"/>
  <c r="V777" i="12"/>
  <c r="U777" i="12"/>
  <c r="V774" i="12"/>
  <c r="U774" i="12"/>
  <c r="V771" i="12"/>
  <c r="V770" i="12" s="1"/>
  <c r="U771" i="12"/>
  <c r="U770" i="12" s="1"/>
  <c r="V766" i="12"/>
  <c r="U766" i="12"/>
  <c r="V764" i="12"/>
  <c r="U764" i="12"/>
  <c r="V759" i="12"/>
  <c r="V758" i="12" s="1"/>
  <c r="V757" i="12" s="1"/>
  <c r="U759" i="12"/>
  <c r="U758" i="12" s="1"/>
  <c r="U757" i="12" s="1"/>
  <c r="V755" i="12"/>
  <c r="U755" i="12"/>
  <c r="V753" i="12"/>
  <c r="U753" i="12"/>
  <c r="V748" i="12"/>
  <c r="V747" i="12" s="1"/>
  <c r="V746" i="12" s="1"/>
  <c r="U748" i="12"/>
  <c r="U747" i="12" s="1"/>
  <c r="U746" i="12" s="1"/>
  <c r="V744" i="12"/>
  <c r="V743" i="12" s="1"/>
  <c r="V742" i="12" s="1"/>
  <c r="U744" i="12"/>
  <c r="U743" i="12" s="1"/>
  <c r="U742" i="12" s="1"/>
  <c r="V740" i="12"/>
  <c r="U740" i="12"/>
  <c r="V738" i="12"/>
  <c r="U738" i="12"/>
  <c r="V732" i="12"/>
  <c r="V731" i="12" s="1"/>
  <c r="V730" i="12" s="1"/>
  <c r="U732" i="12"/>
  <c r="U731" i="12" s="1"/>
  <c r="U730" i="12" s="1"/>
  <c r="V727" i="12"/>
  <c r="U727" i="12"/>
  <c r="V725" i="12"/>
  <c r="U725" i="12"/>
  <c r="V722" i="12"/>
  <c r="V721" i="12" s="1"/>
  <c r="U722" i="12"/>
  <c r="U721" i="12" s="1"/>
  <c r="V719" i="12"/>
  <c r="V718" i="12" s="1"/>
  <c r="U719" i="12"/>
  <c r="U718" i="12" s="1"/>
  <c r="V716" i="12"/>
  <c r="V715" i="12" s="1"/>
  <c r="U716" i="12"/>
  <c r="U715" i="12" s="1"/>
  <c r="V711" i="12"/>
  <c r="U711" i="12"/>
  <c r="V709" i="12"/>
  <c r="U709" i="12"/>
  <c r="V705" i="12"/>
  <c r="U705" i="12"/>
  <c r="V703" i="12"/>
  <c r="U703" i="12"/>
  <c r="V696" i="12"/>
  <c r="V695" i="12" s="1"/>
  <c r="V694" i="12" s="1"/>
  <c r="V693" i="12" s="1"/>
  <c r="U696" i="12"/>
  <c r="U695" i="12" s="1"/>
  <c r="U694" i="12" s="1"/>
  <c r="U693" i="12" s="1"/>
  <c r="V691" i="12"/>
  <c r="V690" i="12" s="1"/>
  <c r="U691" i="12"/>
  <c r="U690" i="12" s="1"/>
  <c r="V688" i="12"/>
  <c r="V687" i="12" s="1"/>
  <c r="U688" i="12"/>
  <c r="U687" i="12" s="1"/>
  <c r="V683" i="12"/>
  <c r="V682" i="12" s="1"/>
  <c r="V681" i="12" s="1"/>
  <c r="U683" i="12"/>
  <c r="U682" i="12" s="1"/>
  <c r="U681" i="12" s="1"/>
  <c r="V679" i="12"/>
  <c r="V678" i="12" s="1"/>
  <c r="V677" i="12" s="1"/>
  <c r="U679" i="12"/>
  <c r="U678" i="12" s="1"/>
  <c r="U677" i="12" s="1"/>
  <c r="V675" i="12"/>
  <c r="U675" i="12"/>
  <c r="V673" i="12"/>
  <c r="U673" i="12"/>
  <c r="V669" i="12"/>
  <c r="U669" i="12"/>
  <c r="V667" i="12"/>
  <c r="U667" i="12"/>
  <c r="V662" i="12"/>
  <c r="V661" i="12" s="1"/>
  <c r="U662" i="12"/>
  <c r="U661" i="12" s="1"/>
  <c r="V659" i="12"/>
  <c r="V658" i="12" s="1"/>
  <c r="U659" i="12"/>
  <c r="U658" i="12" s="1"/>
  <c r="V656" i="12"/>
  <c r="V655" i="12" s="1"/>
  <c r="U656" i="12"/>
  <c r="U655" i="12" s="1"/>
  <c r="V653" i="12"/>
  <c r="V652" i="12" s="1"/>
  <c r="U653" i="12"/>
  <c r="U652" i="12" s="1"/>
  <c r="V650" i="12"/>
  <c r="V649" i="12" s="1"/>
  <c r="U650" i="12"/>
  <c r="U649" i="12" s="1"/>
  <c r="V644" i="12"/>
  <c r="V643" i="12" s="1"/>
  <c r="U644" i="12"/>
  <c r="U643" i="12" s="1"/>
  <c r="V641" i="12"/>
  <c r="V640" i="12" s="1"/>
  <c r="U641" i="12"/>
  <c r="U640" i="12" s="1"/>
  <c r="V636" i="12"/>
  <c r="V635" i="12" s="1"/>
  <c r="V634" i="12" s="1"/>
  <c r="U636" i="12"/>
  <c r="U635" i="12" s="1"/>
  <c r="U634" i="12" s="1"/>
  <c r="V632" i="12"/>
  <c r="V631" i="12" s="1"/>
  <c r="V630" i="12" s="1"/>
  <c r="U632" i="12"/>
  <c r="U631" i="12" s="1"/>
  <c r="U630" i="12" s="1"/>
  <c r="V627" i="12"/>
  <c r="V626" i="12" s="1"/>
  <c r="U627" i="12"/>
  <c r="U626" i="12" s="1"/>
  <c r="V624" i="12"/>
  <c r="V623" i="12" s="1"/>
  <c r="U624" i="12"/>
  <c r="U623" i="12" s="1"/>
  <c r="V618" i="12"/>
  <c r="V617" i="12" s="1"/>
  <c r="V616" i="12" s="1"/>
  <c r="U618" i="12"/>
  <c r="U617" i="12" s="1"/>
  <c r="U616" i="12" s="1"/>
  <c r="V611" i="12"/>
  <c r="U611" i="12"/>
  <c r="V607" i="12"/>
  <c r="U607" i="12"/>
  <c r="V601" i="12"/>
  <c r="V600" i="12" s="1"/>
  <c r="V599" i="12" s="1"/>
  <c r="U601" i="12"/>
  <c r="U600" i="12" s="1"/>
  <c r="U599" i="12" s="1"/>
  <c r="V597" i="12"/>
  <c r="V596" i="12" s="1"/>
  <c r="V595" i="12" s="1"/>
  <c r="U597" i="12"/>
  <c r="U596" i="12" s="1"/>
  <c r="U595" i="12" s="1"/>
  <c r="V593" i="12"/>
  <c r="V592" i="12" s="1"/>
  <c r="U593" i="12"/>
  <c r="U592" i="12" s="1"/>
  <c r="V590" i="12"/>
  <c r="V589" i="12" s="1"/>
  <c r="U590" i="12"/>
  <c r="U589" i="12" s="1"/>
  <c r="V585" i="12"/>
  <c r="U585" i="12"/>
  <c r="V583" i="12"/>
  <c r="U583" i="12"/>
  <c r="V579" i="12"/>
  <c r="V578" i="12" s="1"/>
  <c r="V577" i="12" s="1"/>
  <c r="U579" i="12"/>
  <c r="U578" i="12" s="1"/>
  <c r="U577" i="12" s="1"/>
  <c r="V575" i="12"/>
  <c r="V574" i="12" s="1"/>
  <c r="V573" i="12" s="1"/>
  <c r="U575" i="12"/>
  <c r="U574" i="12" s="1"/>
  <c r="U573" i="12" s="1"/>
  <c r="V571" i="12"/>
  <c r="V570" i="12" s="1"/>
  <c r="U571" i="12"/>
  <c r="U570" i="12" s="1"/>
  <c r="V568" i="12"/>
  <c r="V567" i="12" s="1"/>
  <c r="U568" i="12"/>
  <c r="U567" i="12" s="1"/>
  <c r="V564" i="12"/>
  <c r="V563" i="12" s="1"/>
  <c r="U564" i="12"/>
  <c r="U563" i="12" s="1"/>
  <c r="V561" i="12"/>
  <c r="V560" i="12" s="1"/>
  <c r="U561" i="12"/>
  <c r="U560" i="12" s="1"/>
  <c r="V557" i="12"/>
  <c r="V556" i="12" s="1"/>
  <c r="V555" i="12" s="1"/>
  <c r="U557" i="12"/>
  <c r="U556" i="12" s="1"/>
  <c r="U555" i="12" s="1"/>
  <c r="V550" i="12"/>
  <c r="V549" i="12" s="1"/>
  <c r="V548" i="12" s="1"/>
  <c r="U550" i="12"/>
  <c r="U549" i="12" s="1"/>
  <c r="U548" i="12" s="1"/>
  <c r="V546" i="12"/>
  <c r="V545" i="12" s="1"/>
  <c r="V544" i="12" s="1"/>
  <c r="U546" i="12"/>
  <c r="U545" i="12" s="1"/>
  <c r="U544" i="12" s="1"/>
  <c r="V542" i="12"/>
  <c r="V541" i="12" s="1"/>
  <c r="V540" i="12" s="1"/>
  <c r="U542" i="12"/>
  <c r="U541" i="12" s="1"/>
  <c r="U540" i="12" s="1"/>
  <c r="V538" i="12"/>
  <c r="V537" i="12" s="1"/>
  <c r="V536" i="12" s="1"/>
  <c r="U538" i="12"/>
  <c r="U537" i="12" s="1"/>
  <c r="U536" i="12" s="1"/>
  <c r="V534" i="12"/>
  <c r="V533" i="12" s="1"/>
  <c r="V532" i="12" s="1"/>
  <c r="U534" i="12"/>
  <c r="U533" i="12" s="1"/>
  <c r="U532" i="12" s="1"/>
  <c r="V530" i="12"/>
  <c r="V529" i="12" s="1"/>
  <c r="V528" i="12" s="1"/>
  <c r="U530" i="12"/>
  <c r="U529" i="12" s="1"/>
  <c r="U528" i="12" s="1"/>
  <c r="V525" i="12"/>
  <c r="U525" i="12"/>
  <c r="V522" i="12"/>
  <c r="U522" i="12"/>
  <c r="V518" i="12"/>
  <c r="V517" i="12" s="1"/>
  <c r="U518" i="12"/>
  <c r="U517" i="12" s="1"/>
  <c r="V514" i="12"/>
  <c r="U514" i="12"/>
  <c r="V512" i="12"/>
  <c r="U512" i="12"/>
  <c r="V508" i="12"/>
  <c r="U508" i="12"/>
  <c r="V506" i="12"/>
  <c r="U506" i="12"/>
  <c r="V502" i="12"/>
  <c r="V501" i="12" s="1"/>
  <c r="V500" i="12" s="1"/>
  <c r="U502" i="12"/>
  <c r="U501" i="12" s="1"/>
  <c r="U500" i="12" s="1"/>
  <c r="V497" i="12"/>
  <c r="V496" i="12" s="1"/>
  <c r="V495" i="12" s="1"/>
  <c r="V494" i="12" s="1"/>
  <c r="U497" i="12"/>
  <c r="U496" i="12" s="1"/>
  <c r="U495" i="12" s="1"/>
  <c r="U494" i="12" s="1"/>
  <c r="V491" i="12"/>
  <c r="V490" i="12" s="1"/>
  <c r="V489" i="12" s="1"/>
  <c r="U491" i="12"/>
  <c r="U490" i="12" s="1"/>
  <c r="U489" i="12" s="1"/>
  <c r="V487" i="12"/>
  <c r="V486" i="12" s="1"/>
  <c r="V485" i="12" s="1"/>
  <c r="U487" i="12"/>
  <c r="U486" i="12" s="1"/>
  <c r="U485" i="12" s="1"/>
  <c r="V482" i="12"/>
  <c r="U482" i="12"/>
  <c r="V480" i="12"/>
  <c r="U480" i="12"/>
  <c r="V476" i="12"/>
  <c r="V475" i="12" s="1"/>
  <c r="V474" i="12" s="1"/>
  <c r="U476" i="12"/>
  <c r="U475" i="12" s="1"/>
  <c r="U474" i="12" s="1"/>
  <c r="V472" i="12"/>
  <c r="U472" i="12"/>
  <c r="V470" i="12"/>
  <c r="U470" i="12"/>
  <c r="V466" i="12"/>
  <c r="U466" i="12"/>
  <c r="V464" i="12"/>
  <c r="U464" i="12"/>
  <c r="V459" i="12"/>
  <c r="V458" i="12" s="1"/>
  <c r="V457" i="12" s="1"/>
  <c r="U459" i="12"/>
  <c r="U458" i="12" s="1"/>
  <c r="U457" i="12" s="1"/>
  <c r="V455" i="12"/>
  <c r="U455" i="12"/>
  <c r="V453" i="12"/>
  <c r="U453" i="12"/>
  <c r="V449" i="12"/>
  <c r="U449" i="12"/>
  <c r="V447" i="12"/>
  <c r="U447" i="12"/>
  <c r="V442" i="12"/>
  <c r="U442" i="12"/>
  <c r="V440" i="12"/>
  <c r="U440" i="12"/>
  <c r="V436" i="12"/>
  <c r="V435" i="12" s="1"/>
  <c r="V434" i="12" s="1"/>
  <c r="U436" i="12"/>
  <c r="U435" i="12" s="1"/>
  <c r="U434" i="12" s="1"/>
  <c r="V432" i="12"/>
  <c r="V431" i="12" s="1"/>
  <c r="V430" i="12" s="1"/>
  <c r="U432" i="12"/>
  <c r="U431" i="12" s="1"/>
  <c r="U430" i="12" s="1"/>
  <c r="V427" i="12"/>
  <c r="V426" i="12" s="1"/>
  <c r="V425" i="12" s="1"/>
  <c r="U427" i="12"/>
  <c r="U426" i="12" s="1"/>
  <c r="U425" i="12" s="1"/>
  <c r="V423" i="12"/>
  <c r="V422" i="12" s="1"/>
  <c r="V421" i="12" s="1"/>
  <c r="U423" i="12"/>
  <c r="U422" i="12" s="1"/>
  <c r="U421" i="12" s="1"/>
  <c r="V419" i="12"/>
  <c r="V418" i="12" s="1"/>
  <c r="V417" i="12" s="1"/>
  <c r="U419" i="12"/>
  <c r="U418" i="12" s="1"/>
  <c r="U417" i="12" s="1"/>
  <c r="V415" i="12"/>
  <c r="V414" i="12" s="1"/>
  <c r="V413" i="12" s="1"/>
  <c r="U415" i="12"/>
  <c r="U414" i="12" s="1"/>
  <c r="U413" i="12" s="1"/>
  <c r="V411" i="12"/>
  <c r="V410" i="12" s="1"/>
  <c r="V409" i="12" s="1"/>
  <c r="U411" i="12"/>
  <c r="U410" i="12" s="1"/>
  <c r="U409" i="12" s="1"/>
  <c r="V405" i="12"/>
  <c r="U405" i="12"/>
  <c r="V401" i="12"/>
  <c r="V400" i="12" s="1"/>
  <c r="V399" i="12" s="1"/>
  <c r="U401" i="12"/>
  <c r="U400" i="12" s="1"/>
  <c r="U399" i="12" s="1"/>
  <c r="V394" i="12"/>
  <c r="V393" i="12" s="1"/>
  <c r="V392" i="12" s="1"/>
  <c r="U394" i="12"/>
  <c r="U393" i="12" s="1"/>
  <c r="U392" i="12" s="1"/>
  <c r="V390" i="12"/>
  <c r="V389" i="12" s="1"/>
  <c r="V388" i="12" s="1"/>
  <c r="U390" i="12"/>
  <c r="U389" i="12" s="1"/>
  <c r="U388" i="12" s="1"/>
  <c r="V384" i="12"/>
  <c r="V383" i="12" s="1"/>
  <c r="V382" i="12" s="1"/>
  <c r="V381" i="12" s="1"/>
  <c r="U384" i="12"/>
  <c r="U383" i="12" s="1"/>
  <c r="U382" i="12" s="1"/>
  <c r="U381" i="12" s="1"/>
  <c r="V379" i="12"/>
  <c r="V378" i="12" s="1"/>
  <c r="V377" i="12" s="1"/>
  <c r="U379" i="12"/>
  <c r="U378" i="12" s="1"/>
  <c r="U377" i="12" s="1"/>
  <c r="V375" i="12"/>
  <c r="U375" i="12"/>
  <c r="V373" i="12"/>
  <c r="U373" i="12"/>
  <c r="V370" i="12"/>
  <c r="V369" i="12" s="1"/>
  <c r="U370" i="12"/>
  <c r="U369" i="12" s="1"/>
  <c r="V367" i="12"/>
  <c r="V366" i="12" s="1"/>
  <c r="U367" i="12"/>
  <c r="U366" i="12" s="1"/>
  <c r="V363" i="12"/>
  <c r="V362" i="12" s="1"/>
  <c r="V361" i="12" s="1"/>
  <c r="U363" i="12"/>
  <c r="U362" i="12" s="1"/>
  <c r="U361" i="12" s="1"/>
  <c r="V359" i="12"/>
  <c r="V358" i="12" s="1"/>
  <c r="V357" i="12" s="1"/>
  <c r="U359" i="12"/>
  <c r="U358" i="12" s="1"/>
  <c r="U357" i="12" s="1"/>
  <c r="V352" i="12"/>
  <c r="V351" i="12" s="1"/>
  <c r="V350" i="12" s="1"/>
  <c r="U352" i="12"/>
  <c r="U351" i="12" s="1"/>
  <c r="U350" i="12" s="1"/>
  <c r="V348" i="12"/>
  <c r="V347" i="12" s="1"/>
  <c r="V346" i="12" s="1"/>
  <c r="U348" i="12"/>
  <c r="U347" i="12" s="1"/>
  <c r="U346" i="12" s="1"/>
  <c r="V342" i="12"/>
  <c r="V341" i="12" s="1"/>
  <c r="V340" i="12" s="1"/>
  <c r="U342" i="12"/>
  <c r="U341" i="12" s="1"/>
  <c r="U340" i="12" s="1"/>
  <c r="V337" i="12"/>
  <c r="V336" i="12" s="1"/>
  <c r="V335" i="12" s="1"/>
  <c r="U337" i="12"/>
  <c r="U336" i="12" s="1"/>
  <c r="U335" i="12" s="1"/>
  <c r="V333" i="12"/>
  <c r="V332" i="12" s="1"/>
  <c r="V331" i="12" s="1"/>
  <c r="U333" i="12"/>
  <c r="U332" i="12" s="1"/>
  <c r="U331" i="12" s="1"/>
  <c r="V329" i="12"/>
  <c r="V328" i="12" s="1"/>
  <c r="U329" i="12"/>
  <c r="U328" i="12" s="1"/>
  <c r="V326" i="12"/>
  <c r="V325" i="12" s="1"/>
  <c r="U326" i="12"/>
  <c r="U325" i="12" s="1"/>
  <c r="V322" i="12"/>
  <c r="V321" i="12" s="1"/>
  <c r="V320" i="12" s="1"/>
  <c r="U322" i="12"/>
  <c r="U321" i="12" s="1"/>
  <c r="U320" i="12" s="1"/>
  <c r="V317" i="12"/>
  <c r="V316" i="12" s="1"/>
  <c r="V315" i="12" s="1"/>
  <c r="U317" i="12"/>
  <c r="U316" i="12" s="1"/>
  <c r="U315" i="12" s="1"/>
  <c r="V313" i="12"/>
  <c r="V312" i="12" s="1"/>
  <c r="V311" i="12" s="1"/>
  <c r="U313" i="12"/>
  <c r="U312" i="12" s="1"/>
  <c r="U311" i="12" s="1"/>
  <c r="V307" i="12"/>
  <c r="V306" i="12" s="1"/>
  <c r="V305" i="12" s="1"/>
  <c r="V304" i="12" s="1"/>
  <c r="U307" i="12"/>
  <c r="U306" i="12" s="1"/>
  <c r="U305" i="12" s="1"/>
  <c r="U304" i="12" s="1"/>
  <c r="V301" i="12"/>
  <c r="U301" i="12"/>
  <c r="V299" i="12"/>
  <c r="U299" i="12"/>
  <c r="V294" i="12"/>
  <c r="U294" i="12"/>
  <c r="V292" i="12"/>
  <c r="U292" i="12"/>
  <c r="V288" i="12"/>
  <c r="V287" i="12" s="1"/>
  <c r="V286" i="12" s="1"/>
  <c r="U288" i="12"/>
  <c r="U287" i="12" s="1"/>
  <c r="U286" i="12" s="1"/>
  <c r="V282" i="12"/>
  <c r="V281" i="12" s="1"/>
  <c r="V280" i="12" s="1"/>
  <c r="U282" i="12"/>
  <c r="U281" i="12" s="1"/>
  <c r="U280" i="12" s="1"/>
  <c r="V278" i="12"/>
  <c r="U278" i="12"/>
  <c r="V276" i="12"/>
  <c r="U276" i="12"/>
  <c r="V272" i="12"/>
  <c r="U272" i="12"/>
  <c r="V270" i="12"/>
  <c r="U270" i="12"/>
  <c r="V266" i="12"/>
  <c r="V265" i="12" s="1"/>
  <c r="V264" i="12" s="1"/>
  <c r="U266" i="12"/>
  <c r="U265" i="12" s="1"/>
  <c r="U264" i="12" s="1"/>
  <c r="V257" i="12"/>
  <c r="U257" i="12"/>
  <c r="V255" i="12"/>
  <c r="U255" i="12"/>
  <c r="V251" i="12"/>
  <c r="U251" i="12"/>
  <c r="V249" i="12"/>
  <c r="U249" i="12"/>
  <c r="V245" i="12"/>
  <c r="U245" i="12"/>
  <c r="V243" i="12"/>
  <c r="U243" i="12"/>
  <c r="V237" i="12"/>
  <c r="V236" i="12" s="1"/>
  <c r="U237" i="12"/>
  <c r="U236" i="12" s="1"/>
  <c r="V234" i="12"/>
  <c r="V233" i="12" s="1"/>
  <c r="U234" i="12"/>
  <c r="U233" i="12" s="1"/>
  <c r="V231" i="12"/>
  <c r="V230" i="12" s="1"/>
  <c r="U231" i="12"/>
  <c r="U230" i="12" s="1"/>
  <c r="V227" i="12"/>
  <c r="V226" i="12" s="1"/>
  <c r="V225" i="12" s="1"/>
  <c r="U227" i="12"/>
  <c r="U226" i="12" s="1"/>
  <c r="U225" i="12" s="1"/>
  <c r="V223" i="12"/>
  <c r="U223" i="12"/>
  <c r="V221" i="12"/>
  <c r="U221" i="12"/>
  <c r="V217" i="12"/>
  <c r="U217" i="12"/>
  <c r="V215" i="12"/>
  <c r="U215" i="12"/>
  <c r="V208" i="12"/>
  <c r="V207" i="12" s="1"/>
  <c r="V206" i="12" s="1"/>
  <c r="U208" i="12"/>
  <c r="U207" i="12" s="1"/>
  <c r="U206" i="12" s="1"/>
  <c r="V204" i="12"/>
  <c r="V203" i="12" s="1"/>
  <c r="V202" i="12" s="1"/>
  <c r="U204" i="12"/>
  <c r="U203" i="12" s="1"/>
  <c r="U202" i="12" s="1"/>
  <c r="V200" i="12"/>
  <c r="V199" i="12" s="1"/>
  <c r="V198" i="12" s="1"/>
  <c r="U200" i="12"/>
  <c r="U199" i="12" s="1"/>
  <c r="U198" i="12" s="1"/>
  <c r="V195" i="12"/>
  <c r="V194" i="12" s="1"/>
  <c r="V193" i="12" s="1"/>
  <c r="U195" i="12"/>
  <c r="U194" i="12" s="1"/>
  <c r="U193" i="12" s="1"/>
  <c r="V191" i="12"/>
  <c r="V190" i="12" s="1"/>
  <c r="V189" i="12" s="1"/>
  <c r="U191" i="12"/>
  <c r="U190" i="12" s="1"/>
  <c r="U189" i="12" s="1"/>
  <c r="V186" i="12"/>
  <c r="V185" i="12" s="1"/>
  <c r="U186" i="12"/>
  <c r="U185" i="12" s="1"/>
  <c r="V183" i="12"/>
  <c r="V182" i="12" s="1"/>
  <c r="U183" i="12"/>
  <c r="U182" i="12" s="1"/>
  <c r="V179" i="12"/>
  <c r="V178" i="12" s="1"/>
  <c r="V177" i="12" s="1"/>
  <c r="U179" i="12"/>
  <c r="U178" i="12" s="1"/>
  <c r="U177" i="12" s="1"/>
  <c r="V173" i="12"/>
  <c r="V172" i="12" s="1"/>
  <c r="V171" i="12" s="1"/>
  <c r="V170" i="12" s="1"/>
  <c r="U173" i="12"/>
  <c r="U172" i="12" s="1"/>
  <c r="U171" i="12" s="1"/>
  <c r="U170" i="12" s="1"/>
  <c r="V168" i="12"/>
  <c r="V167" i="12" s="1"/>
  <c r="U168" i="12"/>
  <c r="U167" i="12" s="1"/>
  <c r="V165" i="12"/>
  <c r="V164" i="12" s="1"/>
  <c r="U165" i="12"/>
  <c r="U164" i="12" s="1"/>
  <c r="V161" i="12"/>
  <c r="V160" i="12" s="1"/>
  <c r="U161" i="12"/>
  <c r="U160" i="12" s="1"/>
  <c r="V158" i="12"/>
  <c r="V157" i="12" s="1"/>
  <c r="U158" i="12"/>
  <c r="U157" i="12" s="1"/>
  <c r="V155" i="12"/>
  <c r="V154" i="12" s="1"/>
  <c r="U155" i="12"/>
  <c r="U154" i="12" s="1"/>
  <c r="V150" i="12"/>
  <c r="V149" i="12" s="1"/>
  <c r="V148" i="12" s="1"/>
  <c r="U150" i="12"/>
  <c r="U149" i="12" s="1"/>
  <c r="U148" i="12" s="1"/>
  <c r="V146" i="12"/>
  <c r="V145" i="12" s="1"/>
  <c r="V144" i="12" s="1"/>
  <c r="U146" i="12"/>
  <c r="U145" i="12" s="1"/>
  <c r="U144" i="12" s="1"/>
  <c r="V142" i="12"/>
  <c r="V141" i="12" s="1"/>
  <c r="V140" i="12" s="1"/>
  <c r="U142" i="12"/>
  <c r="U141" i="12" s="1"/>
  <c r="U140" i="12" s="1"/>
  <c r="V137" i="12"/>
  <c r="V136" i="12" s="1"/>
  <c r="V135" i="12" s="1"/>
  <c r="U137" i="12"/>
  <c r="U136" i="12" s="1"/>
  <c r="U135" i="12" s="1"/>
  <c r="V133" i="12"/>
  <c r="V132" i="12" s="1"/>
  <c r="U133" i="12"/>
  <c r="U132" i="12" s="1"/>
  <c r="V130" i="12"/>
  <c r="V129" i="12" s="1"/>
  <c r="U130" i="12"/>
  <c r="U129" i="12" s="1"/>
  <c r="V126" i="12"/>
  <c r="V125" i="12" s="1"/>
  <c r="U126" i="12"/>
  <c r="U125" i="12" s="1"/>
  <c r="V123" i="12"/>
  <c r="V122" i="12" s="1"/>
  <c r="U123" i="12"/>
  <c r="U122" i="12" s="1"/>
  <c r="V120" i="12"/>
  <c r="V119" i="12" s="1"/>
  <c r="U120" i="12"/>
  <c r="U119" i="12" s="1"/>
  <c r="V113" i="12"/>
  <c r="U113" i="12"/>
  <c r="V111" i="12"/>
  <c r="U111" i="12"/>
  <c r="V106" i="12"/>
  <c r="V105" i="12" s="1"/>
  <c r="V104" i="12" s="1"/>
  <c r="V103" i="12" s="1"/>
  <c r="U106" i="12"/>
  <c r="U105" i="12" s="1"/>
  <c r="U104" i="12" s="1"/>
  <c r="U103" i="12" s="1"/>
  <c r="V101" i="12"/>
  <c r="V100" i="12" s="1"/>
  <c r="V99" i="12" s="1"/>
  <c r="V98" i="12" s="1"/>
  <c r="U101" i="12"/>
  <c r="U100" i="12" s="1"/>
  <c r="U99" i="12" s="1"/>
  <c r="U98" i="12" s="1"/>
  <c r="V94" i="12"/>
  <c r="V93" i="12" s="1"/>
  <c r="V92" i="12" s="1"/>
  <c r="U94" i="12"/>
  <c r="U93" i="12" s="1"/>
  <c r="U92" i="12" s="1"/>
  <c r="V90" i="12"/>
  <c r="U90" i="12"/>
  <c r="V87" i="12"/>
  <c r="U87" i="12"/>
  <c r="V84" i="12"/>
  <c r="U84" i="12"/>
  <c r="V80" i="12"/>
  <c r="V79" i="12" s="1"/>
  <c r="U80" i="12"/>
  <c r="U79" i="12" s="1"/>
  <c r="V76" i="12"/>
  <c r="U76" i="12"/>
  <c r="V74" i="12"/>
  <c r="U74" i="12"/>
  <c r="V71" i="12"/>
  <c r="V70" i="12" s="1"/>
  <c r="U71" i="12"/>
  <c r="U70" i="12" s="1"/>
  <c r="V65" i="12"/>
  <c r="V64" i="12" s="1"/>
  <c r="U65" i="12"/>
  <c r="U64" i="12" s="1"/>
  <c r="V62" i="12"/>
  <c r="V61" i="12" s="1"/>
  <c r="U62" i="12"/>
  <c r="U61" i="12" s="1"/>
  <c r="V57" i="12"/>
  <c r="V56" i="12" s="1"/>
  <c r="V55" i="12" s="1"/>
  <c r="U57" i="12"/>
  <c r="U56" i="12" s="1"/>
  <c r="U55" i="12" s="1"/>
  <c r="V53" i="12"/>
  <c r="V52" i="12" s="1"/>
  <c r="V51" i="12" s="1"/>
  <c r="U53" i="12"/>
  <c r="U52" i="12" s="1"/>
  <c r="U51" i="12" s="1"/>
  <c r="V49" i="12"/>
  <c r="V48" i="12" s="1"/>
  <c r="V47" i="12" s="1"/>
  <c r="U49" i="12"/>
  <c r="U48" i="12" s="1"/>
  <c r="U47" i="12" s="1"/>
  <c r="V44" i="12"/>
  <c r="V43" i="12" s="1"/>
  <c r="V42" i="12" s="1"/>
  <c r="U44" i="12"/>
  <c r="U43" i="12" s="1"/>
  <c r="U42" i="12" s="1"/>
  <c r="V40" i="12"/>
  <c r="V39" i="12" s="1"/>
  <c r="V38" i="12" s="1"/>
  <c r="U40" i="12"/>
  <c r="U39" i="12" s="1"/>
  <c r="U38" i="12" s="1"/>
  <c r="V36" i="12"/>
  <c r="V35" i="12" s="1"/>
  <c r="V34" i="12" s="1"/>
  <c r="U36" i="12"/>
  <c r="U35" i="12" s="1"/>
  <c r="U34" i="12" s="1"/>
  <c r="V32" i="12"/>
  <c r="V31" i="12" s="1"/>
  <c r="V30" i="12" s="1"/>
  <c r="U32" i="12"/>
  <c r="U31" i="12" s="1"/>
  <c r="U30" i="12" s="1"/>
  <c r="V28" i="12"/>
  <c r="V27" i="12" s="1"/>
  <c r="V26" i="12" s="1"/>
  <c r="U28" i="12"/>
  <c r="U27" i="12" s="1"/>
  <c r="U26" i="12" s="1"/>
  <c r="V24" i="12"/>
  <c r="V23" i="12" s="1"/>
  <c r="U24" i="12"/>
  <c r="U23" i="12" s="1"/>
  <c r="V21" i="12"/>
  <c r="V20" i="12" s="1"/>
  <c r="U21" i="12"/>
  <c r="U20" i="12" s="1"/>
  <c r="Z734" i="12" l="1"/>
  <c r="Z698" i="12" s="1"/>
  <c r="Z1747" i="12"/>
  <c r="Z1519" i="12"/>
  <c r="Z397" i="12"/>
  <c r="Z396" i="12" s="1"/>
  <c r="Z116" i="12"/>
  <c r="Z96" i="12" s="1"/>
  <c r="Z16" i="12"/>
  <c r="Z1410" i="12"/>
  <c r="Z924" i="12"/>
  <c r="Z239" i="12"/>
  <c r="Z210" i="12" s="1"/>
  <c r="Z2134" i="12"/>
  <c r="Z552" i="12"/>
  <c r="U790" i="12"/>
  <c r="U789" i="12" s="1"/>
  <c r="V110" i="12"/>
  <c r="V109" i="12" s="1"/>
  <c r="V108" i="12" s="1"/>
  <c r="V97" i="12" s="1"/>
  <c r="V854" i="12"/>
  <c r="V853" i="12" s="1"/>
  <c r="V861" i="12"/>
  <c r="V860" i="12" s="1"/>
  <c r="U1032" i="12"/>
  <c r="U1031" i="12" s="1"/>
  <c r="U2160" i="12"/>
  <c r="U2149" i="12" s="1"/>
  <c r="V404" i="12"/>
  <c r="V403" i="12" s="1"/>
  <c r="U2456" i="12"/>
  <c r="U2451" i="12" s="1"/>
  <c r="U2445" i="12" s="1"/>
  <c r="V2477" i="12"/>
  <c r="V2472" i="12" s="1"/>
  <c r="U404" i="12"/>
  <c r="U403" i="12" s="1"/>
  <c r="V153" i="12"/>
  <c r="V737" i="12"/>
  <c r="V736" i="12" s="1"/>
  <c r="V790" i="12"/>
  <c r="V789" i="12" s="1"/>
  <c r="U1493" i="12"/>
  <c r="V254" i="12"/>
  <c r="V253" i="12" s="1"/>
  <c r="V1412" i="12"/>
  <c r="V2018" i="12"/>
  <c r="V2238" i="12"/>
  <c r="U2392" i="12"/>
  <c r="U188" i="12"/>
  <c r="V214" i="12"/>
  <c r="V213" i="12" s="1"/>
  <c r="V220" i="12"/>
  <c r="V219" i="12" s="1"/>
  <c r="U1556" i="12"/>
  <c r="U1555" i="12" s="1"/>
  <c r="V702" i="12"/>
  <c r="V701" i="12" s="1"/>
  <c r="V708" i="12"/>
  <c r="V707" i="12" s="1"/>
  <c r="U737" i="12"/>
  <c r="U736" i="12" s="1"/>
  <c r="U1841" i="12"/>
  <c r="U1836" i="12" s="1"/>
  <c r="U1835" i="12" s="1"/>
  <c r="V60" i="12"/>
  <c r="V59" i="12" s="1"/>
  <c r="V345" i="12"/>
  <c r="V344" i="12" s="1"/>
  <c r="U724" i="12"/>
  <c r="U714" i="12" s="1"/>
  <c r="U713" i="12" s="1"/>
  <c r="V2392" i="12"/>
  <c r="V521" i="12"/>
  <c r="V516" i="12" s="1"/>
  <c r="U773" i="12"/>
  <c r="U769" i="12" s="1"/>
  <c r="U1151" i="12"/>
  <c r="U1150" i="12" s="1"/>
  <c r="U1144" i="12" s="1"/>
  <c r="V1400" i="12"/>
  <c r="V1399" i="12" s="1"/>
  <c r="V1398" i="12" s="1"/>
  <c r="V1683" i="12"/>
  <c r="V1682" i="12" s="1"/>
  <c r="V2071" i="12"/>
  <c r="V2066" i="12" s="1"/>
  <c r="V2082" i="12"/>
  <c r="U2206" i="12"/>
  <c r="U439" i="12"/>
  <c r="U438" i="12" s="1"/>
  <c r="V773" i="12"/>
  <c r="V769" i="12" s="1"/>
  <c r="U823" i="12"/>
  <c r="U876" i="12"/>
  <c r="U875" i="12" s="1"/>
  <c r="U866" i="12" s="1"/>
  <c r="U2331" i="12"/>
  <c r="U2330" i="12" s="1"/>
  <c r="V1535" i="12"/>
  <c r="V1534" i="12" s="1"/>
  <c r="U2305" i="12"/>
  <c r="U2304" i="12" s="1"/>
  <c r="U387" i="12"/>
  <c r="U386" i="12" s="1"/>
  <c r="U463" i="12"/>
  <c r="U462" i="12" s="1"/>
  <c r="U469" i="12"/>
  <c r="U468" i="12" s="1"/>
  <c r="V479" i="12"/>
  <c r="V478" i="12" s="1"/>
  <c r="U622" i="12"/>
  <c r="U621" i="12" s="1"/>
  <c r="U639" i="12"/>
  <c r="U638" i="12" s="1"/>
  <c r="V823" i="12"/>
  <c r="V896" i="12"/>
  <c r="V895" i="12" s="1"/>
  <c r="U905" i="12"/>
  <c r="U904" i="12" s="1"/>
  <c r="U903" i="12" s="1"/>
  <c r="V1556" i="12"/>
  <c r="V1555" i="12" s="1"/>
  <c r="V2305" i="12"/>
  <c r="V2304" i="12" s="1"/>
  <c r="V2351" i="12"/>
  <c r="U2366" i="12"/>
  <c r="U220" i="12"/>
  <c r="U219" i="12" s="1"/>
  <c r="V269" i="12"/>
  <c r="V268" i="12" s="1"/>
  <c r="V275" i="12"/>
  <c r="V274" i="12" s="1"/>
  <c r="V291" i="12"/>
  <c r="V290" i="12" s="1"/>
  <c r="V298" i="12"/>
  <c r="V297" i="12" s="1"/>
  <c r="U345" i="12"/>
  <c r="U344" i="12" s="1"/>
  <c r="V439" i="12"/>
  <c r="V438" i="12" s="1"/>
  <c r="U505" i="12"/>
  <c r="U504" i="12" s="1"/>
  <c r="U511" i="12"/>
  <c r="U510" i="12" s="1"/>
  <c r="V566" i="12"/>
  <c r="V622" i="12"/>
  <c r="V621" i="12" s="1"/>
  <c r="U648" i="12"/>
  <c r="U647" i="12" s="1"/>
  <c r="V752" i="12"/>
  <c r="V751" i="12" s="1"/>
  <c r="V782" i="12"/>
  <c r="U854" i="12"/>
  <c r="U853" i="12" s="1"/>
  <c r="V905" i="12"/>
  <c r="V904" i="12" s="1"/>
  <c r="V903" i="12" s="1"/>
  <c r="V1625" i="12"/>
  <c r="V1785" i="12"/>
  <c r="V1996" i="12"/>
  <c r="V1995" i="12" s="1"/>
  <c r="V1994" i="12" s="1"/>
  <c r="U2286" i="12"/>
  <c r="U2435" i="12"/>
  <c r="U2430" i="12" s="1"/>
  <c r="U2424" i="12" s="1"/>
  <c r="V559" i="12"/>
  <c r="V1510" i="12"/>
  <c r="V1151" i="12"/>
  <c r="V1150" i="12" s="1"/>
  <c r="V1144" i="12" s="1"/>
  <c r="U19" i="12"/>
  <c r="U18" i="12" s="1"/>
  <c r="U73" i="12"/>
  <c r="U69" i="12" s="1"/>
  <c r="U83" i="12"/>
  <c r="U78" i="12" s="1"/>
  <c r="U229" i="12"/>
  <c r="U479" i="12"/>
  <c r="U478" i="12" s="1"/>
  <c r="V505" i="12"/>
  <c r="V504" i="12" s="1"/>
  <c r="V511" i="12"/>
  <c r="V510" i="12" s="1"/>
  <c r="U521" i="12"/>
  <c r="U516" i="12" s="1"/>
  <c r="U559" i="12"/>
  <c r="U666" i="12"/>
  <c r="U665" i="12" s="1"/>
  <c r="U672" i="12"/>
  <c r="U671" i="12" s="1"/>
  <c r="U686" i="12"/>
  <c r="U685" i="12" s="1"/>
  <c r="U752" i="12"/>
  <c r="U751" i="12" s="1"/>
  <c r="V763" i="12"/>
  <c r="V762" i="12" s="1"/>
  <c r="V2216" i="12"/>
  <c r="V2215" i="12" s="1"/>
  <c r="V73" i="12"/>
  <c r="V69" i="12" s="1"/>
  <c r="V229" i="12"/>
  <c r="U298" i="12"/>
  <c r="U297" i="12" s="1"/>
  <c r="U324" i="12"/>
  <c r="U310" i="12" s="1"/>
  <c r="U309" i="12" s="1"/>
  <c r="V446" i="12"/>
  <c r="V445" i="12" s="1"/>
  <c r="V452" i="12"/>
  <c r="V451" i="12" s="1"/>
  <c r="V582" i="12"/>
  <c r="V581" i="12" s="1"/>
  <c r="U606" i="12"/>
  <c r="U605" i="12" s="1"/>
  <c r="U604" i="12" s="1"/>
  <c r="U603" i="12" s="1"/>
  <c r="U708" i="12"/>
  <c r="U707" i="12" s="1"/>
  <c r="U782" i="12"/>
  <c r="U840" i="12"/>
  <c r="U833" i="12" s="1"/>
  <c r="U1026" i="12"/>
  <c r="U1025" i="12" s="1"/>
  <c r="V83" i="12"/>
  <c r="V78" i="12" s="1"/>
  <c r="V163" i="12"/>
  <c r="V797" i="12"/>
  <c r="V796" i="12" s="1"/>
  <c r="V795" i="12" s="1"/>
  <c r="V943" i="12"/>
  <c r="V926" i="12" s="1"/>
  <c r="V925" i="12" s="1"/>
  <c r="V1521" i="12"/>
  <c r="U2555" i="12"/>
  <c r="V606" i="12"/>
  <c r="V605" i="12" s="1"/>
  <c r="V604" i="12" s="1"/>
  <c r="V603" i="12" s="1"/>
  <c r="V666" i="12"/>
  <c r="V665" i="12" s="1"/>
  <c r="U702" i="12"/>
  <c r="U701" i="12" s="1"/>
  <c r="U763" i="12"/>
  <c r="U762" i="12" s="1"/>
  <c r="U861" i="12"/>
  <c r="U860" i="12" s="1"/>
  <c r="U943" i="12"/>
  <c r="U926" i="12" s="1"/>
  <c r="U925" i="12" s="1"/>
  <c r="V1026" i="12"/>
  <c r="V1025" i="12" s="1"/>
  <c r="V1122" i="12"/>
  <c r="V1118" i="12" s="1"/>
  <c r="V1193" i="12"/>
  <c r="V1493" i="12"/>
  <c r="U1535" i="12"/>
  <c r="U1534" i="12" s="1"/>
  <c r="U1564" i="12"/>
  <c r="U1606" i="12"/>
  <c r="U1605" i="12" s="1"/>
  <c r="U1625" i="12"/>
  <c r="U1749" i="12"/>
  <c r="U1800" i="12"/>
  <c r="V1957" i="12"/>
  <c r="V1969" i="12"/>
  <c r="V1968" i="12" s="1"/>
  <c r="U2097" i="12"/>
  <c r="U2096" i="12" s="1"/>
  <c r="U2136" i="12"/>
  <c r="V1564" i="12"/>
  <c r="V1606" i="12"/>
  <c r="V1605" i="12" s="1"/>
  <c r="U1683" i="12"/>
  <c r="U1682" i="12" s="1"/>
  <c r="V1924" i="12"/>
  <c r="V2097" i="12"/>
  <c r="V2096" i="12" s="1"/>
  <c r="V2136" i="12"/>
  <c r="U2279" i="12"/>
  <c r="U2037" i="12"/>
  <c r="V2051" i="12"/>
  <c r="V2050" i="12" s="1"/>
  <c r="V2109" i="12"/>
  <c r="V2108" i="12" s="1"/>
  <c r="V2107" i="12" s="1"/>
  <c r="U2477" i="12"/>
  <c r="U2472" i="12" s="1"/>
  <c r="U2542" i="12"/>
  <c r="U2537" i="12" s="1"/>
  <c r="V19" i="12"/>
  <c r="V18" i="12" s="1"/>
  <c r="V686" i="12"/>
  <c r="V685" i="12" s="1"/>
  <c r="V128" i="12"/>
  <c r="U181" i="12"/>
  <c r="U176" i="12" s="1"/>
  <c r="U163" i="12"/>
  <c r="V324" i="12"/>
  <c r="V310" i="12" s="1"/>
  <c r="V309" i="12" s="1"/>
  <c r="V484" i="12"/>
  <c r="U797" i="12"/>
  <c r="U1850" i="12"/>
  <c r="U1849" i="12" s="1"/>
  <c r="U1848" i="12" s="1"/>
  <c r="V2037" i="12"/>
  <c r="V2279" i="12"/>
  <c r="U2351" i="12"/>
  <c r="U896" i="12"/>
  <c r="U895" i="12" s="1"/>
  <c r="U1766" i="12"/>
  <c r="U2082" i="12"/>
  <c r="U2185" i="12"/>
  <c r="U566" i="12"/>
  <c r="U46" i="12"/>
  <c r="V139" i="12"/>
  <c r="V387" i="12"/>
  <c r="V386" i="12" s="1"/>
  <c r="V639" i="12"/>
  <c r="V638" i="12" s="1"/>
  <c r="V118" i="12"/>
  <c r="U242" i="12"/>
  <c r="U241" i="12" s="1"/>
  <c r="U248" i="12"/>
  <c r="U247" i="12" s="1"/>
  <c r="U372" i="12"/>
  <c r="U365" i="12" s="1"/>
  <c r="U356" i="12" s="1"/>
  <c r="U355" i="12" s="1"/>
  <c r="V463" i="12"/>
  <c r="V462" i="12" s="1"/>
  <c r="V469" i="12"/>
  <c r="V468" i="12" s="1"/>
  <c r="U582" i="12"/>
  <c r="U581" i="12" s="1"/>
  <c r="U588" i="12"/>
  <c r="U587" i="12" s="1"/>
  <c r="V588" i="12"/>
  <c r="V587" i="12" s="1"/>
  <c r="V629" i="12"/>
  <c r="V648" i="12"/>
  <c r="V647" i="12" s="1"/>
  <c r="V672" i="12"/>
  <c r="V671" i="12" s="1"/>
  <c r="V724" i="12"/>
  <c r="V714" i="12" s="1"/>
  <c r="V713" i="12" s="1"/>
  <c r="V840" i="12"/>
  <c r="V833" i="12" s="1"/>
  <c r="V876" i="12"/>
  <c r="V875" i="12" s="1"/>
  <c r="V866" i="12" s="1"/>
  <c r="U890" i="12"/>
  <c r="U886" i="12" s="1"/>
  <c r="U885" i="12" s="1"/>
  <c r="V1032" i="12"/>
  <c r="V1031" i="12" s="1"/>
  <c r="U1122" i="12"/>
  <c r="U1118" i="12" s="1"/>
  <c r="U1130" i="12"/>
  <c r="U1129" i="12" s="1"/>
  <c r="V1160" i="12"/>
  <c r="V1159" i="12" s="1"/>
  <c r="V1158" i="12" s="1"/>
  <c r="V1616" i="12"/>
  <c r="V1933" i="12"/>
  <c r="U2125" i="12"/>
  <c r="U2124" i="12" s="1"/>
  <c r="V2160" i="12"/>
  <c r="V2149" i="12" s="1"/>
  <c r="V2286" i="12"/>
  <c r="V2331" i="12"/>
  <c r="V2330" i="12" s="1"/>
  <c r="V2366" i="12"/>
  <c r="U2414" i="12"/>
  <c r="U2409" i="12" s="1"/>
  <c r="V2456" i="12"/>
  <c r="V2451" i="12" s="1"/>
  <c r="V2445" i="12" s="1"/>
  <c r="V2501" i="12"/>
  <c r="V2487" i="12" s="1"/>
  <c r="V2573" i="12"/>
  <c r="V2572" i="12" s="1"/>
  <c r="V2571" i="12" s="1"/>
  <c r="U139" i="12"/>
  <c r="U128" i="12"/>
  <c r="U110" i="12"/>
  <c r="U109" i="12" s="1"/>
  <c r="U108" i="12" s="1"/>
  <c r="U97" i="12" s="1"/>
  <c r="V188" i="12"/>
  <c r="U214" i="12"/>
  <c r="U213" i="12" s="1"/>
  <c r="V242" i="12"/>
  <c r="V241" i="12" s="1"/>
  <c r="V248" i="12"/>
  <c r="V247" i="12" s="1"/>
  <c r="U254" i="12"/>
  <c r="U253" i="12" s="1"/>
  <c r="U269" i="12"/>
  <c r="U268" i="12" s="1"/>
  <c r="U275" i="12"/>
  <c r="U274" i="12" s="1"/>
  <c r="U291" i="12"/>
  <c r="U290" i="12" s="1"/>
  <c r="V372" i="12"/>
  <c r="V365" i="12" s="1"/>
  <c r="V356" i="12" s="1"/>
  <c r="V355" i="12" s="1"/>
  <c r="U446" i="12"/>
  <c r="U445" i="12" s="1"/>
  <c r="U452" i="12"/>
  <c r="U451" i="12" s="1"/>
  <c r="V890" i="12"/>
  <c r="V886" i="12" s="1"/>
  <c r="V885" i="12" s="1"/>
  <c r="V1130" i="12"/>
  <c r="V1129" i="12" s="1"/>
  <c r="V1749" i="12"/>
  <c r="U1957" i="12"/>
  <c r="U2051" i="12"/>
  <c r="U2050" i="12" s="1"/>
  <c r="U2238" i="12"/>
  <c r="U629" i="12"/>
  <c r="V1078" i="12"/>
  <c r="U1793" i="12"/>
  <c r="V2195" i="12"/>
  <c r="U2400" i="12"/>
  <c r="U2501" i="12"/>
  <c r="U2487" i="12" s="1"/>
  <c r="V1204" i="12"/>
  <c r="V1229" i="12"/>
  <c r="U1238" i="12"/>
  <c r="U1412" i="12"/>
  <c r="U1431" i="12"/>
  <c r="U1634" i="12"/>
  <c r="V1724" i="12"/>
  <c r="V1723" i="12" s="1"/>
  <c r="V1717" i="12" s="1"/>
  <c r="V1775" i="12"/>
  <c r="V1813" i="12"/>
  <c r="V1841" i="12"/>
  <c r="V1836" i="12" s="1"/>
  <c r="V1835" i="12" s="1"/>
  <c r="U2109" i="12"/>
  <c r="U2108" i="12" s="1"/>
  <c r="U2107" i="12" s="1"/>
  <c r="U2195" i="12"/>
  <c r="V46" i="12"/>
  <c r="U60" i="12"/>
  <c r="U59" i="12" s="1"/>
  <c r="U153" i="12"/>
  <c r="V181" i="12"/>
  <c r="V176" i="12" s="1"/>
  <c r="U197" i="12"/>
  <c r="U484" i="12"/>
  <c r="V197" i="12"/>
  <c r="U118" i="12"/>
  <c r="V1180" i="12"/>
  <c r="V1268" i="12"/>
  <c r="V1267" i="12" s="1"/>
  <c r="V1431" i="12"/>
  <c r="V1238" i="12"/>
  <c r="U1180" i="12"/>
  <c r="U1268" i="12"/>
  <c r="U1267" i="12" s="1"/>
  <c r="U1510" i="12"/>
  <c r="V1664" i="12"/>
  <c r="V1658" i="12" s="1"/>
  <c r="V1643" i="12" s="1"/>
  <c r="U1204" i="12"/>
  <c r="U1400" i="12"/>
  <c r="U1399" i="12" s="1"/>
  <c r="U1398" i="12" s="1"/>
  <c r="U1521" i="12"/>
  <c r="U1616" i="12"/>
  <c r="U1724" i="12"/>
  <c r="U1723" i="12" s="1"/>
  <c r="U1717" i="12" s="1"/>
  <c r="U1813" i="12"/>
  <c r="U1866" i="12"/>
  <c r="U1078" i="12"/>
  <c r="U1160" i="12"/>
  <c r="U1159" i="12" s="1"/>
  <c r="U1158" i="12" s="1"/>
  <c r="U1193" i="12"/>
  <c r="U1229" i="12"/>
  <c r="U1664" i="12"/>
  <c r="U1658" i="12" s="1"/>
  <c r="U1643" i="12" s="1"/>
  <c r="U1775" i="12"/>
  <c r="U1785" i="12"/>
  <c r="V1800" i="12"/>
  <c r="U1924" i="12"/>
  <c r="U1969" i="12"/>
  <c r="U1968" i="12" s="1"/>
  <c r="U2018" i="12"/>
  <c r="V1634" i="12"/>
  <c r="V1766" i="12"/>
  <c r="V1793" i="12"/>
  <c r="V1850" i="12"/>
  <c r="V1849" i="12" s="1"/>
  <c r="V1848" i="12" s="1"/>
  <c r="U1996" i="12"/>
  <c r="U1995" i="12" s="1"/>
  <c r="U1994" i="12" s="1"/>
  <c r="V1866" i="12"/>
  <c r="U1933" i="12"/>
  <c r="U2071" i="12"/>
  <c r="U2066" i="12" s="1"/>
  <c r="U2177" i="12"/>
  <c r="U2216" i="12"/>
  <c r="U2215" i="12" s="1"/>
  <c r="V2185" i="12"/>
  <c r="U2573" i="12"/>
  <c r="U2572" i="12" s="1"/>
  <c r="U2571" i="12" s="1"/>
  <c r="V2125" i="12"/>
  <c r="V2124" i="12" s="1"/>
  <c r="V2177" i="12"/>
  <c r="V2400" i="12"/>
  <c r="V2414" i="12"/>
  <c r="V2409" i="12" s="1"/>
  <c r="V2206" i="12"/>
  <c r="V2435" i="12"/>
  <c r="V2430" i="12" s="1"/>
  <c r="V2424" i="12" s="1"/>
  <c r="V2542" i="12"/>
  <c r="V2537" i="12" s="1"/>
  <c r="V2555" i="12"/>
  <c r="O1672" i="12"/>
  <c r="O1663" i="12"/>
  <c r="Z2584" i="12" l="1"/>
  <c r="U992" i="12"/>
  <c r="U991" i="12" s="1"/>
  <c r="V700" i="12"/>
  <c r="V699" i="12" s="1"/>
  <c r="V285" i="12"/>
  <c r="V284" i="12" s="1"/>
  <c r="V444" i="12"/>
  <c r="U1748" i="12"/>
  <c r="V992" i="12"/>
  <c r="V991" i="12" s="1"/>
  <c r="U796" i="12"/>
  <c r="U795" i="12" s="1"/>
  <c r="V1748" i="12"/>
  <c r="U1520" i="12"/>
  <c r="V1203" i="12"/>
  <c r="V1202" i="12" s="1"/>
  <c r="U554" i="12"/>
  <c r="U553" i="12" s="1"/>
  <c r="V152" i="12"/>
  <c r="U664" i="12"/>
  <c r="U646" i="12" s="1"/>
  <c r="V554" i="12"/>
  <c r="V553" i="12" s="1"/>
  <c r="V398" i="12"/>
  <c r="V1174" i="12"/>
  <c r="V1143" i="12" s="1"/>
  <c r="V832" i="12"/>
  <c r="V831" i="12" s="1"/>
  <c r="U2049" i="12"/>
  <c r="U2048" i="12" s="1"/>
  <c r="V1492" i="12"/>
  <c r="V1774" i="12"/>
  <c r="V1773" i="12" s="1"/>
  <c r="U2106" i="12"/>
  <c r="U212" i="12"/>
  <c r="U211" i="12" s="1"/>
  <c r="U398" i="12"/>
  <c r="U768" i="12"/>
  <c r="U735" i="12"/>
  <c r="V1411" i="12"/>
  <c r="V259" i="12"/>
  <c r="V212" i="12"/>
  <c r="V211" i="12" s="1"/>
  <c r="U444" i="12"/>
  <c r="U259" i="12"/>
  <c r="U117" i="12"/>
  <c r="U354" i="12"/>
  <c r="U1834" i="12"/>
  <c r="U1492" i="12"/>
  <c r="V1865" i="12"/>
  <c r="V1864" i="12" s="1"/>
  <c r="U2250" i="12"/>
  <c r="V1117" i="12"/>
  <c r="V1111" i="12" s="1"/>
  <c r="V735" i="12"/>
  <c r="U499" i="12"/>
  <c r="U493" i="12" s="1"/>
  <c r="U461" i="12"/>
  <c r="V768" i="12"/>
  <c r="V2049" i="12"/>
  <c r="V2048" i="12" s="1"/>
  <c r="V1681" i="12"/>
  <c r="V354" i="12"/>
  <c r="V117" i="12"/>
  <c r="U620" i="12"/>
  <c r="U285" i="12"/>
  <c r="U284" i="12" s="1"/>
  <c r="V664" i="12"/>
  <c r="V646" i="12" s="1"/>
  <c r="V1520" i="12"/>
  <c r="V68" i="12"/>
  <c r="V67" i="12" s="1"/>
  <c r="V620" i="12"/>
  <c r="V2250" i="12"/>
  <c r="U1792" i="12"/>
  <c r="U2135" i="12"/>
  <c r="U1774" i="12"/>
  <c r="U1773" i="12" s="1"/>
  <c r="V1563" i="12"/>
  <c r="V17" i="12"/>
  <c r="U1117" i="12"/>
  <c r="U1111" i="12" s="1"/>
  <c r="V499" i="12"/>
  <c r="V493" i="12" s="1"/>
  <c r="U832" i="12"/>
  <c r="U831" i="12" s="1"/>
  <c r="V1834" i="12"/>
  <c r="U1563" i="12"/>
  <c r="U17" i="12"/>
  <c r="U1411" i="12"/>
  <c r="U700" i="12"/>
  <c r="U699" i="12" s="1"/>
  <c r="U1681" i="12"/>
  <c r="U240" i="12"/>
  <c r="U68" i="12"/>
  <c r="U67" i="12" s="1"/>
  <c r="V461" i="12"/>
  <c r="U2466" i="12"/>
  <c r="U1865" i="12"/>
  <c r="U1864" i="12" s="1"/>
  <c r="U1174" i="12"/>
  <c r="U1143" i="12" s="1"/>
  <c r="U152" i="12"/>
  <c r="V2466" i="12"/>
  <c r="V2135" i="12"/>
  <c r="V2184" i="12"/>
  <c r="V1792" i="12"/>
  <c r="U175" i="12"/>
  <c r="U2399" i="12"/>
  <c r="V240" i="12"/>
  <c r="U2184" i="12"/>
  <c r="V175" i="12"/>
  <c r="V2106" i="12"/>
  <c r="V2399" i="12"/>
  <c r="U1203" i="12"/>
  <c r="U1202" i="12" s="1"/>
  <c r="O1937" i="12"/>
  <c r="U1519" i="12" l="1"/>
  <c r="U924" i="12"/>
  <c r="U2134" i="12"/>
  <c r="V552" i="12"/>
  <c r="V924" i="12"/>
  <c r="V734" i="12"/>
  <c r="V698" i="12" s="1"/>
  <c r="V116" i="12"/>
  <c r="V96" i="12" s="1"/>
  <c r="U1410" i="12"/>
  <c r="V16" i="12"/>
  <c r="V1747" i="12"/>
  <c r="U734" i="12"/>
  <c r="U698" i="12" s="1"/>
  <c r="U397" i="12"/>
  <c r="U396" i="12" s="1"/>
  <c r="V1410" i="12"/>
  <c r="V397" i="12"/>
  <c r="V396" i="12" s="1"/>
  <c r="V239" i="12"/>
  <c r="V210" i="12" s="1"/>
  <c r="U239" i="12"/>
  <c r="U210" i="12" s="1"/>
  <c r="U116" i="12"/>
  <c r="U96" i="12" s="1"/>
  <c r="U1747" i="12"/>
  <c r="U16" i="12"/>
  <c r="V1519" i="12"/>
  <c r="U552" i="12"/>
  <c r="V2134" i="12"/>
  <c r="R41" i="12"/>
  <c r="W41" i="12" s="1"/>
  <c r="AC41" i="12" s="1"/>
  <c r="AG41" i="12" s="1"/>
  <c r="AK41" i="12" s="1"/>
  <c r="S41" i="12"/>
  <c r="X41" i="12" s="1"/>
  <c r="AD41" i="12" s="1"/>
  <c r="AL41" i="12" s="1"/>
  <c r="T41" i="12"/>
  <c r="Y41" i="12" s="1"/>
  <c r="AE41" i="12" s="1"/>
  <c r="AM41" i="12" s="1"/>
  <c r="R45" i="12"/>
  <c r="W45" i="12" s="1"/>
  <c r="AC45" i="12" s="1"/>
  <c r="AG45" i="12" s="1"/>
  <c r="AK45" i="12" s="1"/>
  <c r="S45" i="12"/>
  <c r="X45" i="12" s="1"/>
  <c r="AD45" i="12" s="1"/>
  <c r="AL45" i="12" s="1"/>
  <c r="T45" i="12"/>
  <c r="Y45" i="12" s="1"/>
  <c r="AE45" i="12" s="1"/>
  <c r="AM45" i="12" s="1"/>
  <c r="R174" i="12"/>
  <c r="W174" i="12" s="1"/>
  <c r="AC174" i="12" s="1"/>
  <c r="AG174" i="12" s="1"/>
  <c r="AK174" i="12" s="1"/>
  <c r="AO174" i="12" s="1"/>
  <c r="S174" i="12"/>
  <c r="X174" i="12" s="1"/>
  <c r="AD174" i="12" s="1"/>
  <c r="AL174" i="12" s="1"/>
  <c r="T174" i="12"/>
  <c r="Y174" i="12" s="1"/>
  <c r="AE174" i="12" s="1"/>
  <c r="AM174" i="12" s="1"/>
  <c r="R222" i="12"/>
  <c r="W222" i="12" s="1"/>
  <c r="AC222" i="12" s="1"/>
  <c r="AG222" i="12" s="1"/>
  <c r="AK222" i="12" s="1"/>
  <c r="AO222" i="12" s="1"/>
  <c r="S222" i="12"/>
  <c r="X222" i="12" s="1"/>
  <c r="AD222" i="12" s="1"/>
  <c r="AL222" i="12" s="1"/>
  <c r="T222" i="12"/>
  <c r="Y222" i="12" s="1"/>
  <c r="AE222" i="12" s="1"/>
  <c r="AM222" i="12" s="1"/>
  <c r="S406" i="12"/>
  <c r="X406" i="12" s="1"/>
  <c r="AD406" i="12" s="1"/>
  <c r="AL406" i="12" s="1"/>
  <c r="T406" i="12"/>
  <c r="Y406" i="12" s="1"/>
  <c r="AE406" i="12" s="1"/>
  <c r="AM406" i="12" s="1"/>
  <c r="R503" i="12"/>
  <c r="W503" i="12" s="1"/>
  <c r="AC503" i="12" s="1"/>
  <c r="AG503" i="12" s="1"/>
  <c r="AK503" i="12" s="1"/>
  <c r="AO503" i="12" s="1"/>
  <c r="S503" i="12"/>
  <c r="X503" i="12" s="1"/>
  <c r="AD503" i="12" s="1"/>
  <c r="AL503" i="12" s="1"/>
  <c r="T503" i="12"/>
  <c r="Y503" i="12" s="1"/>
  <c r="AE503" i="12" s="1"/>
  <c r="AM503" i="12" s="1"/>
  <c r="R519" i="12"/>
  <c r="W519" i="12" s="1"/>
  <c r="AC519" i="12" s="1"/>
  <c r="AG519" i="12" s="1"/>
  <c r="AK519" i="12" s="1"/>
  <c r="S519" i="12"/>
  <c r="X519" i="12" s="1"/>
  <c r="AD519" i="12" s="1"/>
  <c r="AL519" i="12" s="1"/>
  <c r="T519" i="12"/>
  <c r="Y519" i="12" s="1"/>
  <c r="AE519" i="12" s="1"/>
  <c r="AM519" i="12" s="1"/>
  <c r="R852" i="12"/>
  <c r="W852" i="12" s="1"/>
  <c r="AC852" i="12" s="1"/>
  <c r="AG852" i="12" s="1"/>
  <c r="AK852" i="12" s="1"/>
  <c r="AO852" i="12" s="1"/>
  <c r="S852" i="12"/>
  <c r="X852" i="12" s="1"/>
  <c r="AD852" i="12" s="1"/>
  <c r="AL852" i="12" s="1"/>
  <c r="T852" i="12"/>
  <c r="Y852" i="12" s="1"/>
  <c r="AE852" i="12" s="1"/>
  <c r="AM852" i="12" s="1"/>
  <c r="R1004" i="12"/>
  <c r="W1004" i="12" s="1"/>
  <c r="AC1004" i="12" s="1"/>
  <c r="AG1004" i="12" s="1"/>
  <c r="AK1004" i="12" s="1"/>
  <c r="AO1004" i="12" s="1"/>
  <c r="S1004" i="12"/>
  <c r="X1004" i="12" s="1"/>
  <c r="AD1004" i="12" s="1"/>
  <c r="AL1004" i="12" s="1"/>
  <c r="T1004" i="12"/>
  <c r="Y1004" i="12" s="1"/>
  <c r="AE1004" i="12" s="1"/>
  <c r="AM1004" i="12" s="1"/>
  <c r="R1220" i="12"/>
  <c r="W1220" i="12" s="1"/>
  <c r="AC1220" i="12" s="1"/>
  <c r="AG1220" i="12" s="1"/>
  <c r="AK1220" i="12" s="1"/>
  <c r="AO1220" i="12" s="1"/>
  <c r="S1220" i="12"/>
  <c r="X1220" i="12" s="1"/>
  <c r="AD1220" i="12" s="1"/>
  <c r="AL1220" i="12" s="1"/>
  <c r="T1220" i="12"/>
  <c r="Y1220" i="12" s="1"/>
  <c r="AE1220" i="12" s="1"/>
  <c r="AM1220" i="12" s="1"/>
  <c r="S1246" i="12"/>
  <c r="X1246" i="12" s="1"/>
  <c r="AD1246" i="12" s="1"/>
  <c r="AL1246" i="12" s="1"/>
  <c r="T1246" i="12"/>
  <c r="Y1246" i="12" s="1"/>
  <c r="AE1246" i="12" s="1"/>
  <c r="AM1246" i="12" s="1"/>
  <c r="R1272" i="12"/>
  <c r="W1272" i="12" s="1"/>
  <c r="AC1272" i="12" s="1"/>
  <c r="AG1272" i="12" s="1"/>
  <c r="AK1272" i="12" s="1"/>
  <c r="AO1272" i="12" s="1"/>
  <c r="S1272" i="12"/>
  <c r="X1272" i="12" s="1"/>
  <c r="AD1272" i="12" s="1"/>
  <c r="AL1272" i="12" s="1"/>
  <c r="T1272" i="12"/>
  <c r="Y1272" i="12" s="1"/>
  <c r="AE1272" i="12" s="1"/>
  <c r="AM1272" i="12" s="1"/>
  <c r="R1276" i="12"/>
  <c r="W1276" i="12" s="1"/>
  <c r="AC1276" i="12" s="1"/>
  <c r="AG1276" i="12" s="1"/>
  <c r="AK1276" i="12" s="1"/>
  <c r="AO1276" i="12" s="1"/>
  <c r="S1276" i="12"/>
  <c r="X1276" i="12" s="1"/>
  <c r="AD1276" i="12" s="1"/>
  <c r="AL1276" i="12" s="1"/>
  <c r="T1276" i="12"/>
  <c r="Y1276" i="12" s="1"/>
  <c r="AE1276" i="12" s="1"/>
  <c r="AM1276" i="12" s="1"/>
  <c r="R1284" i="12"/>
  <c r="W1284" i="12" s="1"/>
  <c r="AC1284" i="12" s="1"/>
  <c r="AG1284" i="12" s="1"/>
  <c r="AK1284" i="12" s="1"/>
  <c r="AO1284" i="12" s="1"/>
  <c r="S1284" i="12"/>
  <c r="X1284" i="12" s="1"/>
  <c r="AD1284" i="12" s="1"/>
  <c r="AL1284" i="12" s="1"/>
  <c r="T1284" i="12"/>
  <c r="Y1284" i="12" s="1"/>
  <c r="AE1284" i="12" s="1"/>
  <c r="AM1284" i="12" s="1"/>
  <c r="R1288" i="12"/>
  <c r="W1288" i="12" s="1"/>
  <c r="AC1288" i="12" s="1"/>
  <c r="AG1288" i="12" s="1"/>
  <c r="AK1288" i="12" s="1"/>
  <c r="AO1288" i="12" s="1"/>
  <c r="S1288" i="12"/>
  <c r="X1288" i="12" s="1"/>
  <c r="AD1288" i="12" s="1"/>
  <c r="AL1288" i="12" s="1"/>
  <c r="T1288" i="12"/>
  <c r="Y1288" i="12" s="1"/>
  <c r="AE1288" i="12" s="1"/>
  <c r="AM1288" i="12" s="1"/>
  <c r="R1292" i="12"/>
  <c r="W1292" i="12" s="1"/>
  <c r="AC1292" i="12" s="1"/>
  <c r="AG1292" i="12" s="1"/>
  <c r="AK1292" i="12" s="1"/>
  <c r="AO1292" i="12" s="1"/>
  <c r="S1292" i="12"/>
  <c r="X1292" i="12" s="1"/>
  <c r="AD1292" i="12" s="1"/>
  <c r="AL1292" i="12" s="1"/>
  <c r="T1292" i="12"/>
  <c r="Y1292" i="12" s="1"/>
  <c r="AE1292" i="12" s="1"/>
  <c r="AM1292" i="12" s="1"/>
  <c r="R1300" i="12"/>
  <c r="W1300" i="12" s="1"/>
  <c r="AC1300" i="12" s="1"/>
  <c r="AG1300" i="12" s="1"/>
  <c r="AK1300" i="12" s="1"/>
  <c r="AO1300" i="12" s="1"/>
  <c r="S1300" i="12"/>
  <c r="X1300" i="12" s="1"/>
  <c r="AD1300" i="12" s="1"/>
  <c r="AL1300" i="12" s="1"/>
  <c r="T1300" i="12"/>
  <c r="Y1300" i="12" s="1"/>
  <c r="AE1300" i="12" s="1"/>
  <c r="AM1300" i="12" s="1"/>
  <c r="R1372" i="12"/>
  <c r="W1372" i="12" s="1"/>
  <c r="AC1372" i="12" s="1"/>
  <c r="AG1372" i="12" s="1"/>
  <c r="AK1372" i="12" s="1"/>
  <c r="AO1372" i="12" s="1"/>
  <c r="S1372" i="12"/>
  <c r="X1372" i="12" s="1"/>
  <c r="AD1372" i="12" s="1"/>
  <c r="AL1372" i="12" s="1"/>
  <c r="T1372" i="12"/>
  <c r="Y1372" i="12" s="1"/>
  <c r="AE1372" i="12" s="1"/>
  <c r="AM1372" i="12" s="1"/>
  <c r="R1384" i="12"/>
  <c r="W1384" i="12" s="1"/>
  <c r="AC1384" i="12" s="1"/>
  <c r="AG1384" i="12" s="1"/>
  <c r="AK1384" i="12" s="1"/>
  <c r="AO1384" i="12" s="1"/>
  <c r="S1384" i="12"/>
  <c r="X1384" i="12" s="1"/>
  <c r="AD1384" i="12" s="1"/>
  <c r="AL1384" i="12" s="1"/>
  <c r="T1384" i="12"/>
  <c r="Y1384" i="12" s="1"/>
  <c r="AE1384" i="12" s="1"/>
  <c r="AM1384" i="12" s="1"/>
  <c r="R1397" i="12"/>
  <c r="W1397" i="12" s="1"/>
  <c r="AC1397" i="12" s="1"/>
  <c r="AG1397" i="12" s="1"/>
  <c r="AK1397" i="12" s="1"/>
  <c r="AO1397" i="12" s="1"/>
  <c r="S1397" i="12"/>
  <c r="X1397" i="12" s="1"/>
  <c r="AD1397" i="12" s="1"/>
  <c r="AL1397" i="12" s="1"/>
  <c r="T1397" i="12"/>
  <c r="Y1397" i="12" s="1"/>
  <c r="AE1397" i="12" s="1"/>
  <c r="AM1397" i="12" s="1"/>
  <c r="R1435" i="12"/>
  <c r="W1435" i="12" s="1"/>
  <c r="AC1435" i="12" s="1"/>
  <c r="AG1435" i="12" s="1"/>
  <c r="AK1435" i="12" s="1"/>
  <c r="AO1435" i="12" s="1"/>
  <c r="S1435" i="12"/>
  <c r="X1435" i="12" s="1"/>
  <c r="AD1435" i="12" s="1"/>
  <c r="AL1435" i="12" s="1"/>
  <c r="T1435" i="12"/>
  <c r="Y1435" i="12" s="1"/>
  <c r="AE1435" i="12" s="1"/>
  <c r="AM1435" i="12" s="1"/>
  <c r="R1447" i="12"/>
  <c r="W1447" i="12" s="1"/>
  <c r="AC1447" i="12" s="1"/>
  <c r="AG1447" i="12" s="1"/>
  <c r="AK1447" i="12" s="1"/>
  <c r="AO1447" i="12" s="1"/>
  <c r="S1447" i="12"/>
  <c r="X1447" i="12" s="1"/>
  <c r="AD1447" i="12" s="1"/>
  <c r="AL1447" i="12" s="1"/>
  <c r="T1447" i="12"/>
  <c r="Y1447" i="12" s="1"/>
  <c r="AE1447" i="12" s="1"/>
  <c r="AM1447" i="12" s="1"/>
  <c r="R1459" i="12"/>
  <c r="W1459" i="12" s="1"/>
  <c r="AC1459" i="12" s="1"/>
  <c r="AG1459" i="12" s="1"/>
  <c r="AK1459" i="12" s="1"/>
  <c r="AO1459" i="12" s="1"/>
  <c r="S1459" i="12"/>
  <c r="X1459" i="12" s="1"/>
  <c r="AD1459" i="12" s="1"/>
  <c r="AL1459" i="12" s="1"/>
  <c r="T1459" i="12"/>
  <c r="Y1459" i="12" s="1"/>
  <c r="AE1459" i="12" s="1"/>
  <c r="AM1459" i="12" s="1"/>
  <c r="R1672" i="12"/>
  <c r="W1672" i="12" s="1"/>
  <c r="AC1672" i="12" s="1"/>
  <c r="AG1672" i="12" s="1"/>
  <c r="AK1672" i="12" s="1"/>
  <c r="AO1672" i="12" s="1"/>
  <c r="S1672" i="12"/>
  <c r="X1672" i="12" s="1"/>
  <c r="AD1672" i="12" s="1"/>
  <c r="AL1672" i="12" s="1"/>
  <c r="T1672" i="12"/>
  <c r="Y1672" i="12" s="1"/>
  <c r="AE1672" i="12" s="1"/>
  <c r="AM1672" i="12" s="1"/>
  <c r="R1878" i="12"/>
  <c r="W1878" i="12" s="1"/>
  <c r="AC1878" i="12" s="1"/>
  <c r="AG1878" i="12" s="1"/>
  <c r="AK1878" i="12" s="1"/>
  <c r="AO1878" i="12" s="1"/>
  <c r="S1878" i="12"/>
  <c r="X1878" i="12" s="1"/>
  <c r="AD1878" i="12" s="1"/>
  <c r="AL1878" i="12" s="1"/>
  <c r="T1878" i="12"/>
  <c r="Y1878" i="12" s="1"/>
  <c r="AE1878" i="12" s="1"/>
  <c r="AM1878" i="12" s="1"/>
  <c r="R1951" i="12"/>
  <c r="W1951" i="12" s="1"/>
  <c r="AC1951" i="12" s="1"/>
  <c r="AG1951" i="12" s="1"/>
  <c r="AK1951" i="12" s="1"/>
  <c r="AO1951" i="12" s="1"/>
  <c r="S1951" i="12"/>
  <c r="X1951" i="12" s="1"/>
  <c r="AD1951" i="12" s="1"/>
  <c r="AL1951" i="12" s="1"/>
  <c r="T1951" i="12"/>
  <c r="Y1951" i="12" s="1"/>
  <c r="AE1951" i="12" s="1"/>
  <c r="AM1951" i="12" s="1"/>
  <c r="R1967" i="12"/>
  <c r="W1967" i="12" s="1"/>
  <c r="AC1967" i="12" s="1"/>
  <c r="AG1967" i="12" s="1"/>
  <c r="AK1967" i="12" s="1"/>
  <c r="AO1967" i="12" s="1"/>
  <c r="S1967" i="12"/>
  <c r="X1967" i="12" s="1"/>
  <c r="AD1967" i="12" s="1"/>
  <c r="AL1967" i="12" s="1"/>
  <c r="T1967" i="12"/>
  <c r="Y1967" i="12" s="1"/>
  <c r="AE1967" i="12" s="1"/>
  <c r="AM1967" i="12" s="1"/>
  <c r="S2013" i="12"/>
  <c r="X2013" i="12" s="1"/>
  <c r="AD2013" i="12" s="1"/>
  <c r="AL2013" i="12" s="1"/>
  <c r="T2013" i="12"/>
  <c r="Y2013" i="12" s="1"/>
  <c r="AE2013" i="12" s="1"/>
  <c r="AM2013" i="12" s="1"/>
  <c r="S2152" i="12"/>
  <c r="X2152" i="12" s="1"/>
  <c r="AD2152" i="12" s="1"/>
  <c r="AL2152" i="12" s="1"/>
  <c r="T2152" i="12"/>
  <c r="Y2152" i="12" s="1"/>
  <c r="AE2152" i="12" s="1"/>
  <c r="AM2152" i="12" s="1"/>
  <c r="R2153" i="12"/>
  <c r="W2153" i="12" s="1"/>
  <c r="AC2153" i="12" s="1"/>
  <c r="AG2153" i="12" s="1"/>
  <c r="AK2153" i="12" s="1"/>
  <c r="AO2153" i="12" s="1"/>
  <c r="S2153" i="12"/>
  <c r="X2153" i="12" s="1"/>
  <c r="AD2153" i="12" s="1"/>
  <c r="AL2153" i="12" s="1"/>
  <c r="T2153" i="12"/>
  <c r="Y2153" i="12" s="1"/>
  <c r="AE2153" i="12" s="1"/>
  <c r="AM2153" i="12" s="1"/>
  <c r="R2154" i="12"/>
  <c r="W2154" i="12" s="1"/>
  <c r="AC2154" i="12" s="1"/>
  <c r="AG2154" i="12" s="1"/>
  <c r="AK2154" i="12" s="1"/>
  <c r="AO2154" i="12" s="1"/>
  <c r="S2154" i="12"/>
  <c r="X2154" i="12" s="1"/>
  <c r="AD2154" i="12" s="1"/>
  <c r="AL2154" i="12" s="1"/>
  <c r="T2154" i="12"/>
  <c r="Y2154" i="12" s="1"/>
  <c r="AE2154" i="12" s="1"/>
  <c r="AM2154" i="12" s="1"/>
  <c r="R2155" i="12"/>
  <c r="W2155" i="12" s="1"/>
  <c r="AC2155" i="12" s="1"/>
  <c r="AG2155" i="12" s="1"/>
  <c r="AK2155" i="12" s="1"/>
  <c r="AO2155" i="12" s="1"/>
  <c r="S2155" i="12"/>
  <c r="X2155" i="12" s="1"/>
  <c r="AD2155" i="12" s="1"/>
  <c r="AL2155" i="12" s="1"/>
  <c r="T2155" i="12"/>
  <c r="Y2155" i="12" s="1"/>
  <c r="AE2155" i="12" s="1"/>
  <c r="AM2155" i="12" s="1"/>
  <c r="R2156" i="12"/>
  <c r="W2156" i="12" s="1"/>
  <c r="AC2156" i="12" s="1"/>
  <c r="AG2156" i="12" s="1"/>
  <c r="AK2156" i="12" s="1"/>
  <c r="AO2156" i="12" s="1"/>
  <c r="S2156" i="12"/>
  <c r="X2156" i="12" s="1"/>
  <c r="AD2156" i="12" s="1"/>
  <c r="AL2156" i="12" s="1"/>
  <c r="T2156" i="12"/>
  <c r="Y2156" i="12" s="1"/>
  <c r="AE2156" i="12" s="1"/>
  <c r="AM2156" i="12" s="1"/>
  <c r="R2157" i="12"/>
  <c r="W2157" i="12" s="1"/>
  <c r="AC2157" i="12" s="1"/>
  <c r="AG2157" i="12" s="1"/>
  <c r="AK2157" i="12" s="1"/>
  <c r="AO2157" i="12" s="1"/>
  <c r="S2157" i="12"/>
  <c r="X2157" i="12" s="1"/>
  <c r="AD2157" i="12" s="1"/>
  <c r="AL2157" i="12" s="1"/>
  <c r="T2157" i="12"/>
  <c r="Y2157" i="12" s="1"/>
  <c r="AE2157" i="12" s="1"/>
  <c r="AM2157" i="12" s="1"/>
  <c r="R2158" i="12"/>
  <c r="W2158" i="12" s="1"/>
  <c r="AC2158" i="12" s="1"/>
  <c r="AG2158" i="12" s="1"/>
  <c r="AK2158" i="12" s="1"/>
  <c r="AO2158" i="12" s="1"/>
  <c r="S2158" i="12"/>
  <c r="X2158" i="12" s="1"/>
  <c r="AD2158" i="12" s="1"/>
  <c r="AL2158" i="12" s="1"/>
  <c r="T2158" i="12"/>
  <c r="Y2158" i="12" s="1"/>
  <c r="AE2158" i="12" s="1"/>
  <c r="AM2158" i="12" s="1"/>
  <c r="R2159" i="12"/>
  <c r="W2159" i="12" s="1"/>
  <c r="AC2159" i="12" s="1"/>
  <c r="AG2159" i="12" s="1"/>
  <c r="AK2159" i="12" s="1"/>
  <c r="AO2159" i="12" s="1"/>
  <c r="S2159" i="12"/>
  <c r="X2159" i="12" s="1"/>
  <c r="AD2159" i="12" s="1"/>
  <c r="AL2159" i="12" s="1"/>
  <c r="T2159" i="12"/>
  <c r="Y2159" i="12" s="1"/>
  <c r="AE2159" i="12" s="1"/>
  <c r="AM2159" i="12" s="1"/>
  <c r="R2162" i="12"/>
  <c r="W2162" i="12" s="1"/>
  <c r="AC2162" i="12" s="1"/>
  <c r="AG2162" i="12" s="1"/>
  <c r="AK2162" i="12" s="1"/>
  <c r="AO2162" i="12" s="1"/>
  <c r="S2162" i="12"/>
  <c r="X2162" i="12" s="1"/>
  <c r="AD2162" i="12" s="1"/>
  <c r="AL2162" i="12" s="1"/>
  <c r="T2162" i="12"/>
  <c r="Y2162" i="12" s="1"/>
  <c r="AE2162" i="12" s="1"/>
  <c r="AM2162" i="12" s="1"/>
  <c r="R2163" i="12"/>
  <c r="W2163" i="12" s="1"/>
  <c r="AC2163" i="12" s="1"/>
  <c r="AG2163" i="12" s="1"/>
  <c r="AK2163" i="12" s="1"/>
  <c r="AO2163" i="12" s="1"/>
  <c r="S2163" i="12"/>
  <c r="X2163" i="12" s="1"/>
  <c r="AD2163" i="12" s="1"/>
  <c r="AL2163" i="12" s="1"/>
  <c r="T2163" i="12"/>
  <c r="Y2163" i="12" s="1"/>
  <c r="AE2163" i="12" s="1"/>
  <c r="AM2163" i="12" s="1"/>
  <c r="R2164" i="12"/>
  <c r="W2164" i="12" s="1"/>
  <c r="AC2164" i="12" s="1"/>
  <c r="AG2164" i="12" s="1"/>
  <c r="AK2164" i="12" s="1"/>
  <c r="AO2164" i="12" s="1"/>
  <c r="S2164" i="12"/>
  <c r="X2164" i="12" s="1"/>
  <c r="AD2164" i="12" s="1"/>
  <c r="AL2164" i="12" s="1"/>
  <c r="T2164" i="12"/>
  <c r="Y2164" i="12" s="1"/>
  <c r="AE2164" i="12" s="1"/>
  <c r="AM2164" i="12" s="1"/>
  <c r="R2165" i="12"/>
  <c r="W2165" i="12" s="1"/>
  <c r="AC2165" i="12" s="1"/>
  <c r="AG2165" i="12" s="1"/>
  <c r="AK2165" i="12" s="1"/>
  <c r="AO2165" i="12" s="1"/>
  <c r="S2165" i="12"/>
  <c r="X2165" i="12" s="1"/>
  <c r="AD2165" i="12" s="1"/>
  <c r="AL2165" i="12" s="1"/>
  <c r="T2165" i="12"/>
  <c r="Y2165" i="12" s="1"/>
  <c r="AE2165" i="12" s="1"/>
  <c r="AM2165" i="12" s="1"/>
  <c r="R2166" i="12"/>
  <c r="W2166" i="12" s="1"/>
  <c r="AC2166" i="12" s="1"/>
  <c r="AG2166" i="12" s="1"/>
  <c r="AK2166" i="12" s="1"/>
  <c r="AO2166" i="12" s="1"/>
  <c r="S2166" i="12"/>
  <c r="X2166" i="12" s="1"/>
  <c r="AD2166" i="12" s="1"/>
  <c r="AL2166" i="12" s="1"/>
  <c r="T2166" i="12"/>
  <c r="Y2166" i="12" s="1"/>
  <c r="AE2166" i="12" s="1"/>
  <c r="AM2166" i="12" s="1"/>
  <c r="R2167" i="12"/>
  <c r="W2167" i="12" s="1"/>
  <c r="AC2167" i="12" s="1"/>
  <c r="AG2167" i="12" s="1"/>
  <c r="AK2167" i="12" s="1"/>
  <c r="AO2167" i="12" s="1"/>
  <c r="S2167" i="12"/>
  <c r="X2167" i="12" s="1"/>
  <c r="AD2167" i="12" s="1"/>
  <c r="AL2167" i="12" s="1"/>
  <c r="T2167" i="12"/>
  <c r="Y2167" i="12" s="1"/>
  <c r="AE2167" i="12" s="1"/>
  <c r="AM2167" i="12" s="1"/>
  <c r="R2169" i="12"/>
  <c r="W2169" i="12" s="1"/>
  <c r="AC2169" i="12" s="1"/>
  <c r="AG2169" i="12" s="1"/>
  <c r="AK2169" i="12" s="1"/>
  <c r="AO2169" i="12" s="1"/>
  <c r="S2169" i="12"/>
  <c r="X2169" i="12" s="1"/>
  <c r="AD2169" i="12" s="1"/>
  <c r="AL2169" i="12" s="1"/>
  <c r="T2169" i="12"/>
  <c r="Y2169" i="12" s="1"/>
  <c r="AE2169" i="12" s="1"/>
  <c r="AM2169" i="12" s="1"/>
  <c r="R2170" i="12"/>
  <c r="W2170" i="12" s="1"/>
  <c r="AC2170" i="12" s="1"/>
  <c r="AG2170" i="12" s="1"/>
  <c r="AK2170" i="12" s="1"/>
  <c r="AO2170" i="12" s="1"/>
  <c r="S2170" i="12"/>
  <c r="X2170" i="12" s="1"/>
  <c r="AD2170" i="12" s="1"/>
  <c r="AL2170" i="12" s="1"/>
  <c r="T2170" i="12"/>
  <c r="Y2170" i="12" s="1"/>
  <c r="AE2170" i="12" s="1"/>
  <c r="AM2170" i="12" s="1"/>
  <c r="S2171" i="12"/>
  <c r="X2171" i="12" s="1"/>
  <c r="AD2171" i="12" s="1"/>
  <c r="AL2171" i="12" s="1"/>
  <c r="T2171" i="12"/>
  <c r="Y2171" i="12" s="1"/>
  <c r="AE2171" i="12" s="1"/>
  <c r="AM2171" i="12" s="1"/>
  <c r="R2172" i="12"/>
  <c r="W2172" i="12" s="1"/>
  <c r="AC2172" i="12" s="1"/>
  <c r="AG2172" i="12" s="1"/>
  <c r="AK2172" i="12" s="1"/>
  <c r="AO2172" i="12" s="1"/>
  <c r="S2172" i="12"/>
  <c r="X2172" i="12" s="1"/>
  <c r="AD2172" i="12" s="1"/>
  <c r="AL2172" i="12" s="1"/>
  <c r="T2172" i="12"/>
  <c r="Y2172" i="12" s="1"/>
  <c r="AE2172" i="12" s="1"/>
  <c r="AM2172" i="12" s="1"/>
  <c r="R2173" i="12"/>
  <c r="W2173" i="12" s="1"/>
  <c r="AC2173" i="12" s="1"/>
  <c r="AG2173" i="12" s="1"/>
  <c r="AK2173" i="12" s="1"/>
  <c r="AO2173" i="12" s="1"/>
  <c r="S2173" i="12"/>
  <c r="X2173" i="12" s="1"/>
  <c r="AD2173" i="12" s="1"/>
  <c r="AL2173" i="12" s="1"/>
  <c r="T2173" i="12"/>
  <c r="Y2173" i="12" s="1"/>
  <c r="AE2173" i="12" s="1"/>
  <c r="AM2173" i="12" s="1"/>
  <c r="R2174" i="12"/>
  <c r="W2174" i="12" s="1"/>
  <c r="AC2174" i="12" s="1"/>
  <c r="AG2174" i="12" s="1"/>
  <c r="AK2174" i="12" s="1"/>
  <c r="AO2174" i="12" s="1"/>
  <c r="S2174" i="12"/>
  <c r="X2174" i="12" s="1"/>
  <c r="AD2174" i="12" s="1"/>
  <c r="AL2174" i="12" s="1"/>
  <c r="T2174" i="12"/>
  <c r="Y2174" i="12" s="1"/>
  <c r="AE2174" i="12" s="1"/>
  <c r="AM2174" i="12" s="1"/>
  <c r="R2175" i="12"/>
  <c r="W2175" i="12" s="1"/>
  <c r="AC2175" i="12" s="1"/>
  <c r="AG2175" i="12" s="1"/>
  <c r="AK2175" i="12" s="1"/>
  <c r="AO2175" i="12" s="1"/>
  <c r="S2175" i="12"/>
  <c r="X2175" i="12" s="1"/>
  <c r="AD2175" i="12" s="1"/>
  <c r="AL2175" i="12" s="1"/>
  <c r="T2175" i="12"/>
  <c r="Y2175" i="12" s="1"/>
  <c r="AE2175" i="12" s="1"/>
  <c r="AM2175" i="12" s="1"/>
  <c r="R2176" i="12"/>
  <c r="W2176" i="12" s="1"/>
  <c r="AC2176" i="12" s="1"/>
  <c r="AG2176" i="12" s="1"/>
  <c r="AK2176" i="12" s="1"/>
  <c r="AO2176" i="12" s="1"/>
  <c r="S2176" i="12"/>
  <c r="X2176" i="12" s="1"/>
  <c r="AD2176" i="12" s="1"/>
  <c r="AL2176" i="12" s="1"/>
  <c r="T2176" i="12"/>
  <c r="Y2176" i="12" s="1"/>
  <c r="AE2176" i="12" s="1"/>
  <c r="AM2176" i="12" s="1"/>
  <c r="S2242" i="12"/>
  <c r="X2242" i="12" s="1"/>
  <c r="AD2242" i="12" s="1"/>
  <c r="AL2242" i="12" s="1"/>
  <c r="T2242" i="12"/>
  <c r="Y2242" i="12" s="1"/>
  <c r="AE2242" i="12" s="1"/>
  <c r="AM2242" i="12" s="1"/>
  <c r="S2243" i="12"/>
  <c r="X2243" i="12" s="1"/>
  <c r="AD2243" i="12" s="1"/>
  <c r="AL2243" i="12" s="1"/>
  <c r="T2243" i="12"/>
  <c r="Y2243" i="12" s="1"/>
  <c r="AE2243" i="12" s="1"/>
  <c r="AM2243" i="12" s="1"/>
  <c r="S2244" i="12"/>
  <c r="X2244" i="12" s="1"/>
  <c r="AD2244" i="12" s="1"/>
  <c r="AL2244" i="12" s="1"/>
  <c r="T2244" i="12"/>
  <c r="Y2244" i="12" s="1"/>
  <c r="AE2244" i="12" s="1"/>
  <c r="AM2244" i="12" s="1"/>
  <c r="R2245" i="12"/>
  <c r="W2245" i="12" s="1"/>
  <c r="AC2245" i="12" s="1"/>
  <c r="AG2245" i="12" s="1"/>
  <c r="AK2245" i="12" s="1"/>
  <c r="AO2245" i="12" s="1"/>
  <c r="S2245" i="12"/>
  <c r="X2245" i="12" s="1"/>
  <c r="AD2245" i="12" s="1"/>
  <c r="AL2245" i="12" s="1"/>
  <c r="T2245" i="12"/>
  <c r="Y2245" i="12" s="1"/>
  <c r="AE2245" i="12" s="1"/>
  <c r="AM2245" i="12" s="1"/>
  <c r="S2248" i="12"/>
  <c r="X2248" i="12" s="1"/>
  <c r="AD2248" i="12" s="1"/>
  <c r="AL2248" i="12" s="1"/>
  <c r="T2248" i="12"/>
  <c r="Y2248" i="12" s="1"/>
  <c r="AE2248" i="12" s="1"/>
  <c r="AM2248" i="12" s="1"/>
  <c r="R2249" i="12"/>
  <c r="W2249" i="12" s="1"/>
  <c r="AC2249" i="12" s="1"/>
  <c r="AG2249" i="12" s="1"/>
  <c r="AK2249" i="12" s="1"/>
  <c r="AO2249" i="12" s="1"/>
  <c r="S2249" i="12"/>
  <c r="X2249" i="12" s="1"/>
  <c r="AD2249" i="12" s="1"/>
  <c r="AL2249" i="12" s="1"/>
  <c r="T2249" i="12"/>
  <c r="Y2249" i="12" s="1"/>
  <c r="AE2249" i="12" s="1"/>
  <c r="AM2249" i="12" s="1"/>
  <c r="R2321" i="12"/>
  <c r="W2321" i="12" s="1"/>
  <c r="AC2321" i="12" s="1"/>
  <c r="AG2321" i="12" s="1"/>
  <c r="AK2321" i="12" s="1"/>
  <c r="AO2321" i="12" s="1"/>
  <c r="S2321" i="12"/>
  <c r="X2321" i="12" s="1"/>
  <c r="AD2321" i="12" s="1"/>
  <c r="AL2321" i="12" s="1"/>
  <c r="T2321" i="12"/>
  <c r="Y2321" i="12" s="1"/>
  <c r="AE2321" i="12" s="1"/>
  <c r="AM2321" i="12" s="1"/>
  <c r="R2383" i="12"/>
  <c r="W2383" i="12" s="1"/>
  <c r="AC2383" i="12" s="1"/>
  <c r="AG2383" i="12" s="1"/>
  <c r="AK2383" i="12" s="1"/>
  <c r="AO2383" i="12" s="1"/>
  <c r="S2383" i="12"/>
  <c r="X2383" i="12" s="1"/>
  <c r="AD2383" i="12" s="1"/>
  <c r="AL2383" i="12" s="1"/>
  <c r="T2383" i="12"/>
  <c r="Y2383" i="12" s="1"/>
  <c r="AE2383" i="12" s="1"/>
  <c r="AM2383" i="12" s="1"/>
  <c r="V2584" i="12" l="1"/>
  <c r="U2584" i="12"/>
  <c r="O406" i="12"/>
  <c r="R406" i="12" s="1"/>
  <c r="W406" i="12" s="1"/>
  <c r="AC406" i="12" s="1"/>
  <c r="AG406" i="12" s="1"/>
  <c r="AK406" i="12" s="1"/>
  <c r="AO406" i="12" s="1"/>
  <c r="M502" i="12" l="1"/>
  <c r="N502" i="12"/>
  <c r="O502" i="12"/>
  <c r="O501" i="12" s="1"/>
  <c r="O500" i="12" s="1"/>
  <c r="P502" i="12"/>
  <c r="P501" i="12" s="1"/>
  <c r="P500" i="12" s="1"/>
  <c r="Q502" i="12"/>
  <c r="Q501" i="12" s="1"/>
  <c r="Q500" i="12" s="1"/>
  <c r="AP502" i="12"/>
  <c r="AP501" i="12" s="1"/>
  <c r="AP500" i="12" s="1"/>
  <c r="L502" i="12"/>
  <c r="L501" i="12" l="1"/>
  <c r="R502" i="12"/>
  <c r="W502" i="12" s="1"/>
  <c r="AC502" i="12" s="1"/>
  <c r="AG502" i="12" s="1"/>
  <c r="AK502" i="12" s="1"/>
  <c r="AO502" i="12" s="1"/>
  <c r="N501" i="12"/>
  <c r="T502" i="12"/>
  <c r="Y502" i="12" s="1"/>
  <c r="AE502" i="12" s="1"/>
  <c r="AM502" i="12" s="1"/>
  <c r="M501" i="12"/>
  <c r="S502" i="12"/>
  <c r="X502" i="12" s="1"/>
  <c r="AD502" i="12" s="1"/>
  <c r="AL502" i="12" s="1"/>
  <c r="M2168" i="12"/>
  <c r="N2168" i="12"/>
  <c r="P2168" i="12"/>
  <c r="Q2168" i="12"/>
  <c r="AP2168" i="12"/>
  <c r="L2168" i="12"/>
  <c r="M2161" i="12"/>
  <c r="N2161" i="12"/>
  <c r="O2161" i="12"/>
  <c r="P2161" i="12"/>
  <c r="Q2161" i="12"/>
  <c r="AP2161" i="12"/>
  <c r="L2161" i="12"/>
  <c r="O2171" i="12"/>
  <c r="R2171" i="12" s="1"/>
  <c r="W2171" i="12" s="1"/>
  <c r="AC2171" i="12" s="1"/>
  <c r="AG2171" i="12" s="1"/>
  <c r="AK2171" i="12" s="1"/>
  <c r="AO2171" i="12" s="1"/>
  <c r="O2168" i="12" l="1"/>
  <c r="R2168" i="12" s="1"/>
  <c r="W2168" i="12" s="1"/>
  <c r="AC2168" i="12" s="1"/>
  <c r="AG2168" i="12" s="1"/>
  <c r="AK2168" i="12" s="1"/>
  <c r="AO2168" i="12" s="1"/>
  <c r="R2161" i="12"/>
  <c r="W2161" i="12" s="1"/>
  <c r="AC2161" i="12" s="1"/>
  <c r="AG2161" i="12" s="1"/>
  <c r="AK2161" i="12" s="1"/>
  <c r="AO2161" i="12" s="1"/>
  <c r="T2161" i="12"/>
  <c r="Y2161" i="12" s="1"/>
  <c r="AE2161" i="12" s="1"/>
  <c r="AM2161" i="12" s="1"/>
  <c r="T2168" i="12"/>
  <c r="Y2168" i="12" s="1"/>
  <c r="AE2168" i="12" s="1"/>
  <c r="AM2168" i="12" s="1"/>
  <c r="S2161" i="12"/>
  <c r="X2161" i="12" s="1"/>
  <c r="AD2161" i="12" s="1"/>
  <c r="AL2161" i="12" s="1"/>
  <c r="S2168" i="12"/>
  <c r="X2168" i="12" s="1"/>
  <c r="AD2168" i="12" s="1"/>
  <c r="AL2168" i="12" s="1"/>
  <c r="N500" i="12"/>
  <c r="T500" i="12" s="1"/>
  <c r="Y500" i="12" s="1"/>
  <c r="AE500" i="12" s="1"/>
  <c r="AM500" i="12" s="1"/>
  <c r="T501" i="12"/>
  <c r="Y501" i="12" s="1"/>
  <c r="AE501" i="12" s="1"/>
  <c r="AM501" i="12" s="1"/>
  <c r="M500" i="12"/>
  <c r="S500" i="12" s="1"/>
  <c r="X500" i="12" s="1"/>
  <c r="AD500" i="12" s="1"/>
  <c r="AL500" i="12" s="1"/>
  <c r="S501" i="12"/>
  <c r="X501" i="12" s="1"/>
  <c r="AD501" i="12" s="1"/>
  <c r="AL501" i="12" s="1"/>
  <c r="L500" i="12"/>
  <c r="R500" i="12" s="1"/>
  <c r="W500" i="12" s="1"/>
  <c r="AC500" i="12" s="1"/>
  <c r="AG500" i="12" s="1"/>
  <c r="AK500" i="12" s="1"/>
  <c r="AO500" i="12" s="1"/>
  <c r="R501" i="12"/>
  <c r="W501" i="12" s="1"/>
  <c r="AC501" i="12" s="1"/>
  <c r="AG501" i="12" s="1"/>
  <c r="AK501" i="12" s="1"/>
  <c r="AO501" i="12" s="1"/>
  <c r="M2151" i="12"/>
  <c r="N2151" i="12"/>
  <c r="P2151" i="12"/>
  <c r="Q2151" i="12"/>
  <c r="AP2151" i="12"/>
  <c r="L2151" i="12"/>
  <c r="S2151" i="12" l="1"/>
  <c r="X2151" i="12" s="1"/>
  <c r="AD2151" i="12" s="1"/>
  <c r="AL2151" i="12" s="1"/>
  <c r="T2151" i="12"/>
  <c r="Y2151" i="12" s="1"/>
  <c r="AE2151" i="12" s="1"/>
  <c r="AM2151" i="12" s="1"/>
  <c r="O2152" i="12"/>
  <c r="R2152" i="12" l="1"/>
  <c r="W2152" i="12" s="1"/>
  <c r="AC2152" i="12" s="1"/>
  <c r="AG2152" i="12" s="1"/>
  <c r="AK2152" i="12" s="1"/>
  <c r="AO2152" i="12" s="1"/>
  <c r="O2151" i="12"/>
  <c r="R2151" i="12" s="1"/>
  <c r="W2151" i="12" s="1"/>
  <c r="AC2151" i="12" s="1"/>
  <c r="AG2151" i="12" s="1"/>
  <c r="AK2151" i="12" s="1"/>
  <c r="AO2151" i="12" s="1"/>
  <c r="O1596" i="12"/>
  <c r="M2150" i="12" l="1"/>
  <c r="N2150" i="12"/>
  <c r="O2150" i="12"/>
  <c r="Q2150" i="12"/>
  <c r="AP2150" i="12"/>
  <c r="L2150" i="12"/>
  <c r="P2150" i="12"/>
  <c r="M851" i="12"/>
  <c r="N851" i="12"/>
  <c r="O851" i="12"/>
  <c r="O850" i="12" s="1"/>
  <c r="O849" i="12" s="1"/>
  <c r="P851" i="12"/>
  <c r="P850" i="12" s="1"/>
  <c r="P849" i="12" s="1"/>
  <c r="Q851" i="12"/>
  <c r="Q850" i="12" s="1"/>
  <c r="Q849" i="12" s="1"/>
  <c r="AP851" i="12"/>
  <c r="AP850" i="12" s="1"/>
  <c r="AP849" i="12" s="1"/>
  <c r="L851" i="12"/>
  <c r="M850" i="12" l="1"/>
  <c r="S851" i="12"/>
  <c r="X851" i="12" s="1"/>
  <c r="AD851" i="12" s="1"/>
  <c r="AL851" i="12" s="1"/>
  <c r="L850" i="12"/>
  <c r="R851" i="12"/>
  <c r="W851" i="12" s="1"/>
  <c r="AC851" i="12" s="1"/>
  <c r="AG851" i="12" s="1"/>
  <c r="AK851" i="12" s="1"/>
  <c r="AO851" i="12" s="1"/>
  <c r="R2150" i="12"/>
  <c r="W2150" i="12" s="1"/>
  <c r="AC2150" i="12" s="1"/>
  <c r="AG2150" i="12" s="1"/>
  <c r="AK2150" i="12" s="1"/>
  <c r="AO2150" i="12" s="1"/>
  <c r="T2150" i="12"/>
  <c r="Y2150" i="12" s="1"/>
  <c r="AE2150" i="12" s="1"/>
  <c r="AM2150" i="12" s="1"/>
  <c r="N850" i="12"/>
  <c r="T851" i="12"/>
  <c r="Y851" i="12" s="1"/>
  <c r="AE851" i="12" s="1"/>
  <c r="AM851" i="12" s="1"/>
  <c r="S2150" i="12"/>
  <c r="X2150" i="12" s="1"/>
  <c r="AD2150" i="12" s="1"/>
  <c r="AL2150" i="12" s="1"/>
  <c r="P2160" i="12"/>
  <c r="P2149" i="12" s="1"/>
  <c r="M2160" i="12"/>
  <c r="Q2160" i="12"/>
  <c r="Q2149" i="12" s="1"/>
  <c r="L849" i="12" l="1"/>
  <c r="R849" i="12" s="1"/>
  <c r="W849" i="12" s="1"/>
  <c r="AC849" i="12" s="1"/>
  <c r="AG849" i="12" s="1"/>
  <c r="AK849" i="12" s="1"/>
  <c r="AO849" i="12" s="1"/>
  <c r="R850" i="12"/>
  <c r="W850" i="12" s="1"/>
  <c r="AC850" i="12" s="1"/>
  <c r="AG850" i="12" s="1"/>
  <c r="AK850" i="12" s="1"/>
  <c r="AO850" i="12" s="1"/>
  <c r="M2149" i="12"/>
  <c r="S2149" i="12" s="1"/>
  <c r="X2149" i="12" s="1"/>
  <c r="AD2149" i="12" s="1"/>
  <c r="AL2149" i="12" s="1"/>
  <c r="S2160" i="12"/>
  <c r="X2160" i="12" s="1"/>
  <c r="AD2160" i="12" s="1"/>
  <c r="AL2160" i="12" s="1"/>
  <c r="N849" i="12"/>
  <c r="T849" i="12" s="1"/>
  <c r="Y849" i="12" s="1"/>
  <c r="AE849" i="12" s="1"/>
  <c r="AM849" i="12" s="1"/>
  <c r="T850" i="12"/>
  <c r="Y850" i="12" s="1"/>
  <c r="AE850" i="12" s="1"/>
  <c r="AM850" i="12" s="1"/>
  <c r="M849" i="12"/>
  <c r="S849" i="12" s="1"/>
  <c r="X849" i="12" s="1"/>
  <c r="AD849" i="12" s="1"/>
  <c r="AL849" i="12" s="1"/>
  <c r="S850" i="12"/>
  <c r="X850" i="12" s="1"/>
  <c r="AD850" i="12" s="1"/>
  <c r="AL850" i="12" s="1"/>
  <c r="O2160" i="12"/>
  <c r="O2149" i="12" s="1"/>
  <c r="AP2160" i="12"/>
  <c r="AP2149" i="12" s="1"/>
  <c r="N2160" i="12"/>
  <c r="L2160" i="12"/>
  <c r="L2149" i="12" l="1"/>
  <c r="R2149" i="12" s="1"/>
  <c r="W2149" i="12" s="1"/>
  <c r="AC2149" i="12" s="1"/>
  <c r="AG2149" i="12" s="1"/>
  <c r="AK2149" i="12" s="1"/>
  <c r="AO2149" i="12" s="1"/>
  <c r="R2160" i="12"/>
  <c r="W2160" i="12" s="1"/>
  <c r="AC2160" i="12" s="1"/>
  <c r="AG2160" i="12" s="1"/>
  <c r="AK2160" i="12" s="1"/>
  <c r="AO2160" i="12" s="1"/>
  <c r="N2149" i="12"/>
  <c r="T2149" i="12" s="1"/>
  <c r="Y2149" i="12" s="1"/>
  <c r="AE2149" i="12" s="1"/>
  <c r="AM2149" i="12" s="1"/>
  <c r="T2160" i="12"/>
  <c r="Y2160" i="12" s="1"/>
  <c r="AE2160" i="12" s="1"/>
  <c r="AM2160" i="12" s="1"/>
  <c r="M173" i="12"/>
  <c r="N173" i="12"/>
  <c r="O173" i="12"/>
  <c r="O172" i="12" s="1"/>
  <c r="O171" i="12" s="1"/>
  <c r="O170" i="12" s="1"/>
  <c r="P173" i="12"/>
  <c r="P172" i="12" s="1"/>
  <c r="P171" i="12" s="1"/>
  <c r="P170" i="12" s="1"/>
  <c r="Q173" i="12"/>
  <c r="Q172" i="12" s="1"/>
  <c r="Q171" i="12" s="1"/>
  <c r="Q170" i="12" s="1"/>
  <c r="AP173" i="12"/>
  <c r="AP172" i="12" s="1"/>
  <c r="AP171" i="12" s="1"/>
  <c r="AP170" i="12" s="1"/>
  <c r="L173" i="12"/>
  <c r="N172" i="12" l="1"/>
  <c r="T173" i="12"/>
  <c r="Y173" i="12" s="1"/>
  <c r="AE173" i="12" s="1"/>
  <c r="AM173" i="12" s="1"/>
  <c r="L172" i="12"/>
  <c r="R173" i="12"/>
  <c r="W173" i="12" s="1"/>
  <c r="AC173" i="12" s="1"/>
  <c r="AG173" i="12" s="1"/>
  <c r="AK173" i="12" s="1"/>
  <c r="AO173" i="12" s="1"/>
  <c r="M172" i="12"/>
  <c r="S173" i="12"/>
  <c r="X173" i="12" s="1"/>
  <c r="AD173" i="12" s="1"/>
  <c r="AL173" i="12" s="1"/>
  <c r="O159" i="12"/>
  <c r="L171" i="12" l="1"/>
  <c r="R172" i="12"/>
  <c r="W172" i="12" s="1"/>
  <c r="AC172" i="12" s="1"/>
  <c r="AG172" i="12" s="1"/>
  <c r="AK172" i="12" s="1"/>
  <c r="AO172" i="12" s="1"/>
  <c r="M171" i="12"/>
  <c r="S172" i="12"/>
  <c r="X172" i="12" s="1"/>
  <c r="AD172" i="12" s="1"/>
  <c r="AL172" i="12" s="1"/>
  <c r="N171" i="12"/>
  <c r="T172" i="12"/>
  <c r="Y172" i="12" s="1"/>
  <c r="AE172" i="12" s="1"/>
  <c r="AM172" i="12" s="1"/>
  <c r="O1863" i="12"/>
  <c r="M170" i="12" l="1"/>
  <c r="S170" i="12" s="1"/>
  <c r="X170" i="12" s="1"/>
  <c r="AD170" i="12" s="1"/>
  <c r="AL170" i="12" s="1"/>
  <c r="S171" i="12"/>
  <c r="X171" i="12" s="1"/>
  <c r="AD171" i="12" s="1"/>
  <c r="AL171" i="12" s="1"/>
  <c r="N170" i="12"/>
  <c r="T170" i="12" s="1"/>
  <c r="Y170" i="12" s="1"/>
  <c r="AE170" i="12" s="1"/>
  <c r="AM170" i="12" s="1"/>
  <c r="T171" i="12"/>
  <c r="Y171" i="12" s="1"/>
  <c r="AE171" i="12" s="1"/>
  <c r="AM171" i="12" s="1"/>
  <c r="L170" i="12"/>
  <c r="R170" i="12" s="1"/>
  <c r="W170" i="12" s="1"/>
  <c r="AC170" i="12" s="1"/>
  <c r="AG170" i="12" s="1"/>
  <c r="AK170" i="12" s="1"/>
  <c r="AO170" i="12" s="1"/>
  <c r="R171" i="12"/>
  <c r="W171" i="12" s="1"/>
  <c r="AC171" i="12" s="1"/>
  <c r="AG171" i="12" s="1"/>
  <c r="AK171" i="12" s="1"/>
  <c r="AO171" i="12" s="1"/>
  <c r="O224" i="12"/>
  <c r="M221" i="12"/>
  <c r="N221" i="12"/>
  <c r="O221" i="12"/>
  <c r="P221" i="12"/>
  <c r="Q221" i="12"/>
  <c r="AP221" i="12"/>
  <c r="L221" i="12"/>
  <c r="R221" i="12" l="1"/>
  <c r="W221" i="12" s="1"/>
  <c r="AC221" i="12" s="1"/>
  <c r="AG221" i="12" s="1"/>
  <c r="AK221" i="12" s="1"/>
  <c r="AO221" i="12" s="1"/>
  <c r="S221" i="12"/>
  <c r="X221" i="12" s="1"/>
  <c r="AD221" i="12" s="1"/>
  <c r="AL221" i="12" s="1"/>
  <c r="T221" i="12"/>
  <c r="Y221" i="12" s="1"/>
  <c r="AE221" i="12" s="1"/>
  <c r="AM221" i="12" s="1"/>
  <c r="Q1208" i="12"/>
  <c r="M1966" i="12" l="1"/>
  <c r="N1966" i="12"/>
  <c r="O1966" i="12"/>
  <c r="O1965" i="12" s="1"/>
  <c r="O1964" i="12" s="1"/>
  <c r="O1963" i="12" s="1"/>
  <c r="P1966" i="12"/>
  <c r="P1965" i="12" s="1"/>
  <c r="P1964" i="12" s="1"/>
  <c r="P1963" i="12" s="1"/>
  <c r="Q1966" i="12"/>
  <c r="Q1965" i="12" s="1"/>
  <c r="Q1964" i="12" s="1"/>
  <c r="Q1963" i="12" s="1"/>
  <c r="AP1966" i="12"/>
  <c r="AP1965" i="12" s="1"/>
  <c r="AP1964" i="12" s="1"/>
  <c r="AP1963" i="12" s="1"/>
  <c r="L1966" i="12"/>
  <c r="N1965" i="12" l="1"/>
  <c r="T1966" i="12"/>
  <c r="Y1966" i="12" s="1"/>
  <c r="AE1966" i="12" s="1"/>
  <c r="AM1966" i="12" s="1"/>
  <c r="L1965" i="12"/>
  <c r="R1966" i="12"/>
  <c r="W1966" i="12" s="1"/>
  <c r="AC1966" i="12" s="1"/>
  <c r="AG1966" i="12" s="1"/>
  <c r="AK1966" i="12" s="1"/>
  <c r="AO1966" i="12" s="1"/>
  <c r="M1965" i="12"/>
  <c r="S1966" i="12"/>
  <c r="X1966" i="12" s="1"/>
  <c r="AD1966" i="12" s="1"/>
  <c r="AL1966" i="12" s="1"/>
  <c r="O1422" i="12"/>
  <c r="O1415" i="12"/>
  <c r="O1216" i="12"/>
  <c r="O1208" i="12"/>
  <c r="M1671" i="12"/>
  <c r="N1671" i="12"/>
  <c r="O1671" i="12"/>
  <c r="O1670" i="12" s="1"/>
  <c r="O1669" i="12" s="1"/>
  <c r="P1671" i="12"/>
  <c r="P1670" i="12" s="1"/>
  <c r="P1669" i="12" s="1"/>
  <c r="Q1671" i="12"/>
  <c r="Q1670" i="12" s="1"/>
  <c r="Q1669" i="12" s="1"/>
  <c r="AP1671" i="12"/>
  <c r="AP1670" i="12" s="1"/>
  <c r="AP1669" i="12" s="1"/>
  <c r="L1671" i="12"/>
  <c r="M1283" i="12"/>
  <c r="N1283" i="12"/>
  <c r="O1283" i="12"/>
  <c r="O1282" i="12" s="1"/>
  <c r="O1281" i="12" s="1"/>
  <c r="P1283" i="12"/>
  <c r="P1282" i="12" s="1"/>
  <c r="P1281" i="12" s="1"/>
  <c r="Q1283" i="12"/>
  <c r="Q1282" i="12" s="1"/>
  <c r="Q1281" i="12" s="1"/>
  <c r="AP1283" i="12"/>
  <c r="AP1282" i="12" s="1"/>
  <c r="AP1281" i="12" s="1"/>
  <c r="L1283" i="12"/>
  <c r="O1296" i="12"/>
  <c r="N1282" i="12" l="1"/>
  <c r="T1283" i="12"/>
  <c r="Y1283" i="12" s="1"/>
  <c r="AE1283" i="12" s="1"/>
  <c r="AM1283" i="12" s="1"/>
  <c r="M1670" i="12"/>
  <c r="S1671" i="12"/>
  <c r="X1671" i="12" s="1"/>
  <c r="AD1671" i="12" s="1"/>
  <c r="AL1671" i="12" s="1"/>
  <c r="L1964" i="12"/>
  <c r="R1965" i="12"/>
  <c r="W1965" i="12" s="1"/>
  <c r="AC1965" i="12" s="1"/>
  <c r="AG1965" i="12" s="1"/>
  <c r="AK1965" i="12" s="1"/>
  <c r="AO1965" i="12" s="1"/>
  <c r="L1282" i="12"/>
  <c r="R1283" i="12"/>
  <c r="W1283" i="12" s="1"/>
  <c r="AC1283" i="12" s="1"/>
  <c r="AG1283" i="12" s="1"/>
  <c r="AK1283" i="12" s="1"/>
  <c r="AO1283" i="12" s="1"/>
  <c r="N1670" i="12"/>
  <c r="T1671" i="12"/>
  <c r="Y1671" i="12" s="1"/>
  <c r="AE1671" i="12" s="1"/>
  <c r="AM1671" i="12" s="1"/>
  <c r="M1282" i="12"/>
  <c r="S1283" i="12"/>
  <c r="X1283" i="12" s="1"/>
  <c r="AD1283" i="12" s="1"/>
  <c r="AL1283" i="12" s="1"/>
  <c r="L1670" i="12"/>
  <c r="R1671" i="12"/>
  <c r="W1671" i="12" s="1"/>
  <c r="AC1671" i="12" s="1"/>
  <c r="AG1671" i="12" s="1"/>
  <c r="AK1671" i="12" s="1"/>
  <c r="AO1671" i="12" s="1"/>
  <c r="M1964" i="12"/>
  <c r="S1965" i="12"/>
  <c r="X1965" i="12" s="1"/>
  <c r="AD1965" i="12" s="1"/>
  <c r="AL1965" i="12" s="1"/>
  <c r="N1964" i="12"/>
  <c r="T1965" i="12"/>
  <c r="Y1965" i="12" s="1"/>
  <c r="AE1965" i="12" s="1"/>
  <c r="AM1965" i="12" s="1"/>
  <c r="M44" i="12"/>
  <c r="N44" i="12"/>
  <c r="O44" i="12"/>
  <c r="O43" i="12" s="1"/>
  <c r="O42" i="12" s="1"/>
  <c r="P44" i="12"/>
  <c r="P43" i="12" s="1"/>
  <c r="P42" i="12" s="1"/>
  <c r="Q44" i="12"/>
  <c r="Q43" i="12" s="1"/>
  <c r="Q42" i="12" s="1"/>
  <c r="AP44" i="12"/>
  <c r="AP43" i="12" s="1"/>
  <c r="AP42" i="12" s="1"/>
  <c r="L44" i="12"/>
  <c r="M40" i="12"/>
  <c r="N40" i="12"/>
  <c r="O40" i="12"/>
  <c r="O39" i="12" s="1"/>
  <c r="O38" i="12" s="1"/>
  <c r="P40" i="12"/>
  <c r="P39" i="12" s="1"/>
  <c r="P38" i="12" s="1"/>
  <c r="Q40" i="12"/>
  <c r="Q39" i="12" s="1"/>
  <c r="Q38" i="12" s="1"/>
  <c r="AP40" i="12"/>
  <c r="AP39" i="12" s="1"/>
  <c r="AP38" i="12" s="1"/>
  <c r="L40" i="12"/>
  <c r="N39" i="12" l="1"/>
  <c r="T40" i="12"/>
  <c r="Y40" i="12" s="1"/>
  <c r="AE40" i="12" s="1"/>
  <c r="AM40" i="12" s="1"/>
  <c r="M43" i="12"/>
  <c r="S44" i="12"/>
  <c r="X44" i="12" s="1"/>
  <c r="AD44" i="12" s="1"/>
  <c r="AL44" i="12" s="1"/>
  <c r="M1963" i="12"/>
  <c r="S1963" i="12" s="1"/>
  <c r="X1963" i="12" s="1"/>
  <c r="AD1963" i="12" s="1"/>
  <c r="AL1963" i="12" s="1"/>
  <c r="S1964" i="12"/>
  <c r="X1964" i="12" s="1"/>
  <c r="AD1964" i="12" s="1"/>
  <c r="AL1964" i="12" s="1"/>
  <c r="M1281" i="12"/>
  <c r="S1281" i="12" s="1"/>
  <c r="X1281" i="12" s="1"/>
  <c r="AD1281" i="12" s="1"/>
  <c r="AL1281" i="12" s="1"/>
  <c r="S1282" i="12"/>
  <c r="X1282" i="12" s="1"/>
  <c r="AD1282" i="12" s="1"/>
  <c r="AL1282" i="12" s="1"/>
  <c r="L1281" i="12"/>
  <c r="R1281" i="12" s="1"/>
  <c r="W1281" i="12" s="1"/>
  <c r="AC1281" i="12" s="1"/>
  <c r="AG1281" i="12" s="1"/>
  <c r="AK1281" i="12" s="1"/>
  <c r="AO1281" i="12" s="1"/>
  <c r="R1282" i="12"/>
  <c r="W1282" i="12" s="1"/>
  <c r="AC1282" i="12" s="1"/>
  <c r="AG1282" i="12" s="1"/>
  <c r="AK1282" i="12" s="1"/>
  <c r="AO1282" i="12" s="1"/>
  <c r="M1669" i="12"/>
  <c r="S1669" i="12" s="1"/>
  <c r="X1669" i="12" s="1"/>
  <c r="AD1669" i="12" s="1"/>
  <c r="AL1669" i="12" s="1"/>
  <c r="S1670" i="12"/>
  <c r="X1670" i="12" s="1"/>
  <c r="AD1670" i="12" s="1"/>
  <c r="AL1670" i="12" s="1"/>
  <c r="N43" i="12"/>
  <c r="T44" i="12"/>
  <c r="Y44" i="12" s="1"/>
  <c r="AE44" i="12" s="1"/>
  <c r="AM44" i="12" s="1"/>
  <c r="L39" i="12"/>
  <c r="R40" i="12"/>
  <c r="W40" i="12" s="1"/>
  <c r="AC40" i="12" s="1"/>
  <c r="AG40" i="12" s="1"/>
  <c r="AK40" i="12" s="1"/>
  <c r="M39" i="12"/>
  <c r="S40" i="12"/>
  <c r="X40" i="12" s="1"/>
  <c r="AD40" i="12" s="1"/>
  <c r="AL40" i="12" s="1"/>
  <c r="L43" i="12"/>
  <c r="R44" i="12"/>
  <c r="W44" i="12" s="1"/>
  <c r="AC44" i="12" s="1"/>
  <c r="AG44" i="12" s="1"/>
  <c r="AK44" i="12" s="1"/>
  <c r="N1963" i="12"/>
  <c r="T1963" i="12" s="1"/>
  <c r="Y1963" i="12" s="1"/>
  <c r="AE1963" i="12" s="1"/>
  <c r="AM1963" i="12" s="1"/>
  <c r="T1964" i="12"/>
  <c r="Y1964" i="12" s="1"/>
  <c r="AE1964" i="12" s="1"/>
  <c r="AM1964" i="12" s="1"/>
  <c r="L1669" i="12"/>
  <c r="R1669" i="12" s="1"/>
  <c r="W1669" i="12" s="1"/>
  <c r="AC1669" i="12" s="1"/>
  <c r="AG1669" i="12" s="1"/>
  <c r="AK1669" i="12" s="1"/>
  <c r="AO1669" i="12" s="1"/>
  <c r="R1670" i="12"/>
  <c r="W1670" i="12" s="1"/>
  <c r="AC1670" i="12" s="1"/>
  <c r="AG1670" i="12" s="1"/>
  <c r="AK1670" i="12" s="1"/>
  <c r="AO1670" i="12" s="1"/>
  <c r="N1669" i="12"/>
  <c r="T1669" i="12" s="1"/>
  <c r="Y1669" i="12" s="1"/>
  <c r="AE1669" i="12" s="1"/>
  <c r="AM1669" i="12" s="1"/>
  <c r="T1670" i="12"/>
  <c r="Y1670" i="12" s="1"/>
  <c r="AE1670" i="12" s="1"/>
  <c r="AM1670" i="12" s="1"/>
  <c r="L1963" i="12"/>
  <c r="R1963" i="12" s="1"/>
  <c r="W1963" i="12" s="1"/>
  <c r="AC1963" i="12" s="1"/>
  <c r="AG1963" i="12" s="1"/>
  <c r="AK1963" i="12" s="1"/>
  <c r="AO1963" i="12" s="1"/>
  <c r="R1964" i="12"/>
  <c r="W1964" i="12" s="1"/>
  <c r="AC1964" i="12" s="1"/>
  <c r="AG1964" i="12" s="1"/>
  <c r="AK1964" i="12" s="1"/>
  <c r="AO1964" i="12" s="1"/>
  <c r="N1281" i="12"/>
  <c r="T1281" i="12" s="1"/>
  <c r="Y1281" i="12" s="1"/>
  <c r="AE1281" i="12" s="1"/>
  <c r="AM1281" i="12" s="1"/>
  <c r="T1282" i="12"/>
  <c r="Y1282" i="12" s="1"/>
  <c r="AE1282" i="12" s="1"/>
  <c r="AM1282" i="12" s="1"/>
  <c r="O2013" i="12"/>
  <c r="R2013" i="12" s="1"/>
  <c r="W2013" i="12" s="1"/>
  <c r="AC2013" i="12" s="1"/>
  <c r="AG2013" i="12" s="1"/>
  <c r="AK2013" i="12" s="1"/>
  <c r="AO2013" i="12" s="1"/>
  <c r="M2012" i="12"/>
  <c r="N2012" i="12"/>
  <c r="P2012" i="12"/>
  <c r="P2011" i="12" s="1"/>
  <c r="P2010" i="12" s="1"/>
  <c r="Q2012" i="12"/>
  <c r="Q2011" i="12" s="1"/>
  <c r="Q2010" i="12" s="1"/>
  <c r="AP2012" i="12"/>
  <c r="AP2011" i="12" s="1"/>
  <c r="AP2010" i="12" s="1"/>
  <c r="L2012" i="12"/>
  <c r="M1950" i="12"/>
  <c r="N1950" i="12"/>
  <c r="O1950" i="12"/>
  <c r="O1949" i="12" s="1"/>
  <c r="O1948" i="12" s="1"/>
  <c r="O1947" i="12" s="1"/>
  <c r="P1950" i="12"/>
  <c r="P1949" i="12" s="1"/>
  <c r="P1948" i="12" s="1"/>
  <c r="P1947" i="12" s="1"/>
  <c r="Q1950" i="12"/>
  <c r="Q1949" i="12" s="1"/>
  <c r="Q1948" i="12" s="1"/>
  <c r="Q1947" i="12" s="1"/>
  <c r="AP1950" i="12"/>
  <c r="AP1949" i="12" s="1"/>
  <c r="AP1948" i="12" s="1"/>
  <c r="AP1947" i="12" s="1"/>
  <c r="L1950" i="12"/>
  <c r="M1877" i="12"/>
  <c r="N1877" i="12"/>
  <c r="O1877" i="12"/>
  <c r="O1876" i="12" s="1"/>
  <c r="O1875" i="12" s="1"/>
  <c r="P1877" i="12"/>
  <c r="P1876" i="12" s="1"/>
  <c r="P1875" i="12" s="1"/>
  <c r="Q1877" i="12"/>
  <c r="Q1876" i="12" s="1"/>
  <c r="Q1875" i="12" s="1"/>
  <c r="AP1877" i="12"/>
  <c r="AP1876" i="12" s="1"/>
  <c r="AP1875" i="12" s="1"/>
  <c r="L1877" i="12"/>
  <c r="O1923" i="12"/>
  <c r="O2570" i="12"/>
  <c r="O2012" i="12" l="1"/>
  <c r="O2011" i="12" s="1"/>
  <c r="O2010" i="12" s="1"/>
  <c r="N1876" i="12"/>
  <c r="T1877" i="12"/>
  <c r="Y1877" i="12" s="1"/>
  <c r="AE1877" i="12" s="1"/>
  <c r="AM1877" i="12" s="1"/>
  <c r="M1949" i="12"/>
  <c r="S1950" i="12"/>
  <c r="X1950" i="12" s="1"/>
  <c r="AD1950" i="12" s="1"/>
  <c r="AL1950" i="12" s="1"/>
  <c r="L42" i="12"/>
  <c r="R42" i="12" s="1"/>
  <c r="W42" i="12" s="1"/>
  <c r="AC42" i="12" s="1"/>
  <c r="AG42" i="12" s="1"/>
  <c r="AK42" i="12" s="1"/>
  <c r="R43" i="12"/>
  <c r="W43" i="12" s="1"/>
  <c r="AC43" i="12" s="1"/>
  <c r="AG43" i="12" s="1"/>
  <c r="AK43" i="12" s="1"/>
  <c r="L38" i="12"/>
  <c r="R38" i="12" s="1"/>
  <c r="W38" i="12" s="1"/>
  <c r="AC38" i="12" s="1"/>
  <c r="AG38" i="12" s="1"/>
  <c r="AK38" i="12" s="1"/>
  <c r="R39" i="12"/>
  <c r="W39" i="12" s="1"/>
  <c r="AC39" i="12" s="1"/>
  <c r="AG39" i="12" s="1"/>
  <c r="AK39" i="12" s="1"/>
  <c r="M42" i="12"/>
  <c r="S42" i="12" s="1"/>
  <c r="X42" i="12" s="1"/>
  <c r="AD42" i="12" s="1"/>
  <c r="AL42" i="12" s="1"/>
  <c r="S43" i="12"/>
  <c r="X43" i="12" s="1"/>
  <c r="AD43" i="12" s="1"/>
  <c r="AL43" i="12" s="1"/>
  <c r="L1876" i="12"/>
  <c r="R1877" i="12"/>
  <c r="W1877" i="12" s="1"/>
  <c r="AC1877" i="12" s="1"/>
  <c r="AG1877" i="12" s="1"/>
  <c r="AK1877" i="12" s="1"/>
  <c r="AO1877" i="12" s="1"/>
  <c r="N1949" i="12"/>
  <c r="T1950" i="12"/>
  <c r="Y1950" i="12" s="1"/>
  <c r="AE1950" i="12" s="1"/>
  <c r="AM1950" i="12" s="1"/>
  <c r="M2011" i="12"/>
  <c r="S2012" i="12"/>
  <c r="X2012" i="12" s="1"/>
  <c r="AD2012" i="12" s="1"/>
  <c r="AL2012" i="12" s="1"/>
  <c r="M1876" i="12"/>
  <c r="S1877" i="12"/>
  <c r="X1877" i="12" s="1"/>
  <c r="AD1877" i="12" s="1"/>
  <c r="AL1877" i="12" s="1"/>
  <c r="L2011" i="12"/>
  <c r="R2012" i="12"/>
  <c r="W2012" i="12" s="1"/>
  <c r="AC2012" i="12" s="1"/>
  <c r="AG2012" i="12" s="1"/>
  <c r="AK2012" i="12" s="1"/>
  <c r="AO2012" i="12" s="1"/>
  <c r="L1949" i="12"/>
  <c r="R1950" i="12"/>
  <c r="W1950" i="12" s="1"/>
  <c r="AC1950" i="12" s="1"/>
  <c r="AG1950" i="12" s="1"/>
  <c r="AK1950" i="12" s="1"/>
  <c r="AO1950" i="12" s="1"/>
  <c r="N2011" i="12"/>
  <c r="T2012" i="12"/>
  <c r="Y2012" i="12" s="1"/>
  <c r="AE2012" i="12" s="1"/>
  <c r="AM2012" i="12" s="1"/>
  <c r="M38" i="12"/>
  <c r="S38" i="12" s="1"/>
  <c r="X38" i="12" s="1"/>
  <c r="AD38" i="12" s="1"/>
  <c r="AL38" i="12" s="1"/>
  <c r="S39" i="12"/>
  <c r="X39" i="12" s="1"/>
  <c r="AD39" i="12" s="1"/>
  <c r="AL39" i="12" s="1"/>
  <c r="N42" i="12"/>
  <c r="T42" i="12" s="1"/>
  <c r="Y42" i="12" s="1"/>
  <c r="AE42" i="12" s="1"/>
  <c r="AM42" i="12" s="1"/>
  <c r="T43" i="12"/>
  <c r="Y43" i="12" s="1"/>
  <c r="AE43" i="12" s="1"/>
  <c r="AM43" i="12" s="1"/>
  <c r="N38" i="12"/>
  <c r="T38" i="12" s="1"/>
  <c r="Y38" i="12" s="1"/>
  <c r="AE38" i="12" s="1"/>
  <c r="AM38" i="12" s="1"/>
  <c r="T39" i="12"/>
  <c r="Y39" i="12" s="1"/>
  <c r="AE39" i="12" s="1"/>
  <c r="AM39" i="12" s="1"/>
  <c r="O2222" i="12"/>
  <c r="N2010" i="12" l="1"/>
  <c r="T2010" i="12" s="1"/>
  <c r="Y2010" i="12" s="1"/>
  <c r="AE2010" i="12" s="1"/>
  <c r="AM2010" i="12" s="1"/>
  <c r="T2011" i="12"/>
  <c r="Y2011" i="12" s="1"/>
  <c r="AE2011" i="12" s="1"/>
  <c r="AM2011" i="12" s="1"/>
  <c r="L2010" i="12"/>
  <c r="R2010" i="12" s="1"/>
  <c r="W2010" i="12" s="1"/>
  <c r="AC2010" i="12" s="1"/>
  <c r="AG2010" i="12" s="1"/>
  <c r="AK2010" i="12" s="1"/>
  <c r="AO2010" i="12" s="1"/>
  <c r="R2011" i="12"/>
  <c r="W2011" i="12" s="1"/>
  <c r="AC2011" i="12" s="1"/>
  <c r="AG2011" i="12" s="1"/>
  <c r="AK2011" i="12" s="1"/>
  <c r="AO2011" i="12" s="1"/>
  <c r="M2010" i="12"/>
  <c r="S2010" i="12" s="1"/>
  <c r="X2010" i="12" s="1"/>
  <c r="AD2010" i="12" s="1"/>
  <c r="AL2010" i="12" s="1"/>
  <c r="S2011" i="12"/>
  <c r="X2011" i="12" s="1"/>
  <c r="AD2011" i="12" s="1"/>
  <c r="AL2011" i="12" s="1"/>
  <c r="L1875" i="12"/>
  <c r="R1875" i="12" s="1"/>
  <c r="W1875" i="12" s="1"/>
  <c r="AC1875" i="12" s="1"/>
  <c r="AG1875" i="12" s="1"/>
  <c r="AK1875" i="12" s="1"/>
  <c r="AO1875" i="12" s="1"/>
  <c r="R1876" i="12"/>
  <c r="W1876" i="12" s="1"/>
  <c r="AC1876" i="12" s="1"/>
  <c r="AG1876" i="12" s="1"/>
  <c r="AK1876" i="12" s="1"/>
  <c r="AO1876" i="12" s="1"/>
  <c r="M1948" i="12"/>
  <c r="S1949" i="12"/>
  <c r="X1949" i="12" s="1"/>
  <c r="AD1949" i="12" s="1"/>
  <c r="AL1949" i="12" s="1"/>
  <c r="L1948" i="12"/>
  <c r="R1949" i="12"/>
  <c r="W1949" i="12" s="1"/>
  <c r="AC1949" i="12" s="1"/>
  <c r="AG1949" i="12" s="1"/>
  <c r="AK1949" i="12" s="1"/>
  <c r="AO1949" i="12" s="1"/>
  <c r="M1875" i="12"/>
  <c r="S1875" i="12" s="1"/>
  <c r="X1875" i="12" s="1"/>
  <c r="AD1875" i="12" s="1"/>
  <c r="AL1875" i="12" s="1"/>
  <c r="S1876" i="12"/>
  <c r="X1876" i="12" s="1"/>
  <c r="AD1876" i="12" s="1"/>
  <c r="AL1876" i="12" s="1"/>
  <c r="N1948" i="12"/>
  <c r="T1949" i="12"/>
  <c r="Y1949" i="12" s="1"/>
  <c r="AE1949" i="12" s="1"/>
  <c r="AM1949" i="12" s="1"/>
  <c r="N1875" i="12"/>
  <c r="T1875" i="12" s="1"/>
  <c r="Y1875" i="12" s="1"/>
  <c r="AE1875" i="12" s="1"/>
  <c r="AM1875" i="12" s="1"/>
  <c r="T1876" i="12"/>
  <c r="Y1876" i="12" s="1"/>
  <c r="AE1876" i="12" s="1"/>
  <c r="AM1876" i="12" s="1"/>
  <c r="M1003" i="12"/>
  <c r="N1003" i="12"/>
  <c r="O1003" i="12"/>
  <c r="O1002" i="12" s="1"/>
  <c r="O1001" i="12" s="1"/>
  <c r="P1003" i="12"/>
  <c r="P1002" i="12" s="1"/>
  <c r="P1001" i="12" s="1"/>
  <c r="Q1003" i="12"/>
  <c r="Q1002" i="12" s="1"/>
  <c r="Q1001" i="12" s="1"/>
  <c r="AP1003" i="12"/>
  <c r="AP1002" i="12" s="1"/>
  <c r="AP1001" i="12" s="1"/>
  <c r="L1003" i="12"/>
  <c r="M405" i="12"/>
  <c r="N405" i="12"/>
  <c r="O405" i="12"/>
  <c r="O404" i="12" s="1"/>
  <c r="O403" i="12" s="1"/>
  <c r="P405" i="12"/>
  <c r="P404" i="12" s="1"/>
  <c r="P403" i="12" s="1"/>
  <c r="Q405" i="12"/>
  <c r="Q404" i="12" s="1"/>
  <c r="Q403" i="12" s="1"/>
  <c r="AP405" i="12"/>
  <c r="L405" i="12"/>
  <c r="O385" i="12"/>
  <c r="AP404" i="12" l="1"/>
  <c r="AP403" i="12" s="1"/>
  <c r="N1002" i="12"/>
  <c r="T1003" i="12"/>
  <c r="Y1003" i="12" s="1"/>
  <c r="AE1003" i="12" s="1"/>
  <c r="AM1003" i="12" s="1"/>
  <c r="N404" i="12"/>
  <c r="T405" i="12"/>
  <c r="Y405" i="12" s="1"/>
  <c r="AE405" i="12" s="1"/>
  <c r="AM405" i="12" s="1"/>
  <c r="M1002" i="12"/>
  <c r="S1003" i="12"/>
  <c r="X1003" i="12" s="1"/>
  <c r="AD1003" i="12" s="1"/>
  <c r="AL1003" i="12" s="1"/>
  <c r="N1947" i="12"/>
  <c r="T1947" i="12" s="1"/>
  <c r="Y1947" i="12" s="1"/>
  <c r="AE1947" i="12" s="1"/>
  <c r="AM1947" i="12" s="1"/>
  <c r="T1948" i="12"/>
  <c r="Y1948" i="12" s="1"/>
  <c r="AE1948" i="12" s="1"/>
  <c r="AM1948" i="12" s="1"/>
  <c r="L1947" i="12"/>
  <c r="R1947" i="12" s="1"/>
  <c r="W1947" i="12" s="1"/>
  <c r="AC1947" i="12" s="1"/>
  <c r="AG1947" i="12" s="1"/>
  <c r="AK1947" i="12" s="1"/>
  <c r="AO1947" i="12" s="1"/>
  <c r="R1948" i="12"/>
  <c r="W1948" i="12" s="1"/>
  <c r="AC1948" i="12" s="1"/>
  <c r="AG1948" i="12" s="1"/>
  <c r="AK1948" i="12" s="1"/>
  <c r="AO1948" i="12" s="1"/>
  <c r="M404" i="12"/>
  <c r="S405" i="12"/>
  <c r="X405" i="12" s="1"/>
  <c r="AD405" i="12" s="1"/>
  <c r="AL405" i="12" s="1"/>
  <c r="L404" i="12"/>
  <c r="R405" i="12"/>
  <c r="W405" i="12" s="1"/>
  <c r="AC405" i="12" s="1"/>
  <c r="AG405" i="12" s="1"/>
  <c r="AK405" i="12" s="1"/>
  <c r="AO405" i="12" s="1"/>
  <c r="L1002" i="12"/>
  <c r="R1003" i="12"/>
  <c r="W1003" i="12" s="1"/>
  <c r="AC1003" i="12" s="1"/>
  <c r="AG1003" i="12" s="1"/>
  <c r="AK1003" i="12" s="1"/>
  <c r="AO1003" i="12" s="1"/>
  <c r="M1947" i="12"/>
  <c r="S1947" i="12" s="1"/>
  <c r="X1947" i="12" s="1"/>
  <c r="AD1947" i="12" s="1"/>
  <c r="AL1947" i="12" s="1"/>
  <c r="S1948" i="12"/>
  <c r="X1948" i="12" s="1"/>
  <c r="AD1948" i="12" s="1"/>
  <c r="AL1948" i="12" s="1"/>
  <c r="O1376" i="12"/>
  <c r="L1001" i="12" l="1"/>
  <c r="R1001" i="12" s="1"/>
  <c r="W1001" i="12" s="1"/>
  <c r="AC1001" i="12" s="1"/>
  <c r="AG1001" i="12" s="1"/>
  <c r="AK1001" i="12" s="1"/>
  <c r="AO1001" i="12" s="1"/>
  <c r="R1002" i="12"/>
  <c r="W1002" i="12" s="1"/>
  <c r="AC1002" i="12" s="1"/>
  <c r="AG1002" i="12" s="1"/>
  <c r="AK1002" i="12" s="1"/>
  <c r="AO1002" i="12" s="1"/>
  <c r="N403" i="12"/>
  <c r="T403" i="12" s="1"/>
  <c r="Y403" i="12" s="1"/>
  <c r="AE403" i="12" s="1"/>
  <c r="AM403" i="12" s="1"/>
  <c r="T404" i="12"/>
  <c r="Y404" i="12" s="1"/>
  <c r="AE404" i="12" s="1"/>
  <c r="AM404" i="12" s="1"/>
  <c r="M403" i="12"/>
  <c r="S403" i="12" s="1"/>
  <c r="X403" i="12" s="1"/>
  <c r="AD403" i="12" s="1"/>
  <c r="AL403" i="12" s="1"/>
  <c r="S404" i="12"/>
  <c r="X404" i="12" s="1"/>
  <c r="AD404" i="12" s="1"/>
  <c r="AL404" i="12" s="1"/>
  <c r="L403" i="12"/>
  <c r="R403" i="12" s="1"/>
  <c r="W403" i="12" s="1"/>
  <c r="AC403" i="12" s="1"/>
  <c r="AG403" i="12" s="1"/>
  <c r="AK403" i="12" s="1"/>
  <c r="AO403" i="12" s="1"/>
  <c r="R404" i="12"/>
  <c r="W404" i="12" s="1"/>
  <c r="AC404" i="12" s="1"/>
  <c r="AG404" i="12" s="1"/>
  <c r="AK404" i="12" s="1"/>
  <c r="AO404" i="12" s="1"/>
  <c r="M1001" i="12"/>
  <c r="S1001" i="12" s="1"/>
  <c r="X1001" i="12" s="1"/>
  <c r="AD1001" i="12" s="1"/>
  <c r="AL1001" i="12" s="1"/>
  <c r="S1002" i="12"/>
  <c r="X1002" i="12" s="1"/>
  <c r="AD1002" i="12" s="1"/>
  <c r="AL1002" i="12" s="1"/>
  <c r="N1001" i="12"/>
  <c r="T1001" i="12" s="1"/>
  <c r="Y1001" i="12" s="1"/>
  <c r="AE1001" i="12" s="1"/>
  <c r="AM1001" i="12" s="1"/>
  <c r="T1002" i="12"/>
  <c r="Y1002" i="12" s="1"/>
  <c r="AE1002" i="12" s="1"/>
  <c r="AM1002" i="12" s="1"/>
  <c r="M1458" i="12"/>
  <c r="N1458" i="12"/>
  <c r="O1458" i="12"/>
  <c r="O1457" i="12" s="1"/>
  <c r="O1456" i="12" s="1"/>
  <c r="P1458" i="12"/>
  <c r="P1457" i="12" s="1"/>
  <c r="P1456" i="12" s="1"/>
  <c r="Q1458" i="12"/>
  <c r="Q1457" i="12" s="1"/>
  <c r="Q1456" i="12" s="1"/>
  <c r="AP1458" i="12"/>
  <c r="AP1457" i="12" s="1"/>
  <c r="AP1456" i="12" s="1"/>
  <c r="L1458" i="12"/>
  <c r="M1446" i="12"/>
  <c r="N1446" i="12"/>
  <c r="O1446" i="12"/>
  <c r="O1445" i="12" s="1"/>
  <c r="O1444" i="12" s="1"/>
  <c r="P1446" i="12"/>
  <c r="P1445" i="12" s="1"/>
  <c r="P1444" i="12" s="1"/>
  <c r="Q1446" i="12"/>
  <c r="Q1445" i="12" s="1"/>
  <c r="Q1444" i="12" s="1"/>
  <c r="AP1446" i="12"/>
  <c r="AP1445" i="12" s="1"/>
  <c r="AP1444" i="12" s="1"/>
  <c r="L1446" i="12"/>
  <c r="M1434" i="12"/>
  <c r="N1434" i="12"/>
  <c r="O1434" i="12"/>
  <c r="O1433" i="12" s="1"/>
  <c r="O1432" i="12" s="1"/>
  <c r="P1434" i="12"/>
  <c r="P1433" i="12" s="1"/>
  <c r="P1432" i="12" s="1"/>
  <c r="Q1434" i="12"/>
  <c r="Q1433" i="12" s="1"/>
  <c r="Q1432" i="12" s="1"/>
  <c r="AP1434" i="12"/>
  <c r="AP1433" i="12" s="1"/>
  <c r="AP1432" i="12" s="1"/>
  <c r="L1434" i="12"/>
  <c r="M1396" i="12"/>
  <c r="N1396" i="12"/>
  <c r="O1396" i="12"/>
  <c r="O1395" i="12" s="1"/>
  <c r="O1394" i="12" s="1"/>
  <c r="O1393" i="12" s="1"/>
  <c r="P1396" i="12"/>
  <c r="P1395" i="12" s="1"/>
  <c r="P1394" i="12" s="1"/>
  <c r="P1393" i="12" s="1"/>
  <c r="Q1396" i="12"/>
  <c r="Q1395" i="12" s="1"/>
  <c r="Q1394" i="12" s="1"/>
  <c r="Q1393" i="12" s="1"/>
  <c r="AP1396" i="12"/>
  <c r="AP1395" i="12" s="1"/>
  <c r="AP1394" i="12" s="1"/>
  <c r="AP1393" i="12" s="1"/>
  <c r="L1396" i="12"/>
  <c r="M1291" i="12"/>
  <c r="N1291" i="12"/>
  <c r="O1291" i="12"/>
  <c r="O1290" i="12" s="1"/>
  <c r="O1289" i="12" s="1"/>
  <c r="P1291" i="12"/>
  <c r="P1290" i="12" s="1"/>
  <c r="P1289" i="12" s="1"/>
  <c r="Q1291" i="12"/>
  <c r="Q1290" i="12" s="1"/>
  <c r="Q1289" i="12" s="1"/>
  <c r="AP1291" i="12"/>
  <c r="AP1290" i="12" s="1"/>
  <c r="AP1289" i="12" s="1"/>
  <c r="L1291" i="12"/>
  <c r="M1271" i="12"/>
  <c r="N1271" i="12"/>
  <c r="O1271" i="12"/>
  <c r="O1270" i="12" s="1"/>
  <c r="O1269" i="12" s="1"/>
  <c r="P1271" i="12"/>
  <c r="P1270" i="12" s="1"/>
  <c r="P1269" i="12" s="1"/>
  <c r="Q1271" i="12"/>
  <c r="Q1270" i="12" s="1"/>
  <c r="Q1269" i="12" s="1"/>
  <c r="AP1271" i="12"/>
  <c r="AP1270" i="12" s="1"/>
  <c r="AP1269" i="12" s="1"/>
  <c r="M1275" i="12"/>
  <c r="N1275" i="12"/>
  <c r="O1275" i="12"/>
  <c r="O1274" i="12" s="1"/>
  <c r="O1273" i="12" s="1"/>
  <c r="P1275" i="12"/>
  <c r="P1274" i="12" s="1"/>
  <c r="P1273" i="12" s="1"/>
  <c r="Q1275" i="12"/>
  <c r="Q1274" i="12" s="1"/>
  <c r="Q1273" i="12" s="1"/>
  <c r="AP1275" i="12"/>
  <c r="AP1274" i="12" s="1"/>
  <c r="AP1273" i="12" s="1"/>
  <c r="L1271" i="12"/>
  <c r="L1275" i="12"/>
  <c r="M1383" i="12"/>
  <c r="N1383" i="12"/>
  <c r="O1383" i="12"/>
  <c r="O1382" i="12" s="1"/>
  <c r="O1381" i="12" s="1"/>
  <c r="P1383" i="12"/>
  <c r="P1382" i="12" s="1"/>
  <c r="P1381" i="12" s="1"/>
  <c r="Q1383" i="12"/>
  <c r="Q1382" i="12" s="1"/>
  <c r="Q1381" i="12" s="1"/>
  <c r="AP1383" i="12"/>
  <c r="AP1382" i="12" s="1"/>
  <c r="AP1381" i="12" s="1"/>
  <c r="L1383" i="12"/>
  <c r="M1287" i="12"/>
  <c r="N1287" i="12"/>
  <c r="O1287" i="12"/>
  <c r="O1286" i="12" s="1"/>
  <c r="O1285" i="12" s="1"/>
  <c r="P1287" i="12"/>
  <c r="P1286" i="12" s="1"/>
  <c r="P1285" i="12" s="1"/>
  <c r="Q1287" i="12"/>
  <c r="Q1286" i="12" s="1"/>
  <c r="Q1285" i="12" s="1"/>
  <c r="AP1287" i="12"/>
  <c r="AP1286" i="12" s="1"/>
  <c r="AP1285" i="12" s="1"/>
  <c r="L1287" i="12"/>
  <c r="M1299" i="12"/>
  <c r="N1299" i="12"/>
  <c r="O1299" i="12"/>
  <c r="O1298" i="12" s="1"/>
  <c r="O1297" i="12" s="1"/>
  <c r="P1299" i="12"/>
  <c r="P1298" i="12" s="1"/>
  <c r="P1297" i="12" s="1"/>
  <c r="Q1299" i="12"/>
  <c r="Q1298" i="12" s="1"/>
  <c r="Q1297" i="12" s="1"/>
  <c r="AP1299" i="12"/>
  <c r="AP1298" i="12" s="1"/>
  <c r="AP1297" i="12" s="1"/>
  <c r="L1299" i="12"/>
  <c r="M1270" i="12" l="1"/>
  <c r="S1271" i="12"/>
  <c r="X1271" i="12" s="1"/>
  <c r="AD1271" i="12" s="1"/>
  <c r="AL1271" i="12" s="1"/>
  <c r="N1433" i="12"/>
  <c r="T1434" i="12"/>
  <c r="Y1434" i="12" s="1"/>
  <c r="AE1434" i="12" s="1"/>
  <c r="AM1434" i="12" s="1"/>
  <c r="M1445" i="12"/>
  <c r="S1446" i="12"/>
  <c r="X1446" i="12" s="1"/>
  <c r="AD1446" i="12" s="1"/>
  <c r="AL1446" i="12" s="1"/>
  <c r="L1286" i="12"/>
  <c r="R1287" i="12"/>
  <c r="W1287" i="12" s="1"/>
  <c r="AC1287" i="12" s="1"/>
  <c r="AG1287" i="12" s="1"/>
  <c r="AK1287" i="12" s="1"/>
  <c r="AO1287" i="12" s="1"/>
  <c r="N1382" i="12"/>
  <c r="T1383" i="12"/>
  <c r="Y1383" i="12" s="1"/>
  <c r="AE1383" i="12" s="1"/>
  <c r="AM1383" i="12" s="1"/>
  <c r="N1274" i="12"/>
  <c r="T1275" i="12"/>
  <c r="Y1275" i="12" s="1"/>
  <c r="AE1275" i="12" s="1"/>
  <c r="AM1275" i="12" s="1"/>
  <c r="L1290" i="12"/>
  <c r="R1291" i="12"/>
  <c r="W1291" i="12" s="1"/>
  <c r="AC1291" i="12" s="1"/>
  <c r="AG1291" i="12" s="1"/>
  <c r="AK1291" i="12" s="1"/>
  <c r="AO1291" i="12" s="1"/>
  <c r="N1395" i="12"/>
  <c r="T1396" i="12"/>
  <c r="Y1396" i="12" s="1"/>
  <c r="AE1396" i="12" s="1"/>
  <c r="AM1396" i="12" s="1"/>
  <c r="M1433" i="12"/>
  <c r="S1434" i="12"/>
  <c r="X1434" i="12" s="1"/>
  <c r="AD1434" i="12" s="1"/>
  <c r="AL1434" i="12" s="1"/>
  <c r="L1457" i="12"/>
  <c r="R1458" i="12"/>
  <c r="W1458" i="12" s="1"/>
  <c r="AC1458" i="12" s="1"/>
  <c r="AG1458" i="12" s="1"/>
  <c r="AK1458" i="12" s="1"/>
  <c r="AO1458" i="12" s="1"/>
  <c r="L1395" i="12"/>
  <c r="R1396" i="12"/>
  <c r="W1396" i="12" s="1"/>
  <c r="AC1396" i="12" s="1"/>
  <c r="AG1396" i="12" s="1"/>
  <c r="AK1396" i="12" s="1"/>
  <c r="AO1396" i="12" s="1"/>
  <c r="L1298" i="12"/>
  <c r="R1299" i="12"/>
  <c r="W1299" i="12" s="1"/>
  <c r="AC1299" i="12" s="1"/>
  <c r="AG1299" i="12" s="1"/>
  <c r="AK1299" i="12" s="1"/>
  <c r="AO1299" i="12" s="1"/>
  <c r="N1286" i="12"/>
  <c r="T1287" i="12"/>
  <c r="Y1287" i="12" s="1"/>
  <c r="AE1287" i="12" s="1"/>
  <c r="AM1287" i="12" s="1"/>
  <c r="M1382" i="12"/>
  <c r="S1383" i="12"/>
  <c r="X1383" i="12" s="1"/>
  <c r="AD1383" i="12" s="1"/>
  <c r="AL1383" i="12" s="1"/>
  <c r="M1274" i="12"/>
  <c r="S1275" i="12"/>
  <c r="X1275" i="12" s="1"/>
  <c r="AD1275" i="12" s="1"/>
  <c r="AL1275" i="12" s="1"/>
  <c r="N1290" i="12"/>
  <c r="T1291" i="12"/>
  <c r="Y1291" i="12" s="1"/>
  <c r="AE1291" i="12" s="1"/>
  <c r="AM1291" i="12" s="1"/>
  <c r="M1395" i="12"/>
  <c r="S1396" i="12"/>
  <c r="X1396" i="12" s="1"/>
  <c r="AD1396" i="12" s="1"/>
  <c r="AL1396" i="12" s="1"/>
  <c r="L1445" i="12"/>
  <c r="R1446" i="12"/>
  <c r="W1446" i="12" s="1"/>
  <c r="AC1446" i="12" s="1"/>
  <c r="AG1446" i="12" s="1"/>
  <c r="AK1446" i="12" s="1"/>
  <c r="AO1446" i="12" s="1"/>
  <c r="N1457" i="12"/>
  <c r="T1458" i="12"/>
  <c r="Y1458" i="12" s="1"/>
  <c r="AE1458" i="12" s="1"/>
  <c r="AM1458" i="12" s="1"/>
  <c r="M1298" i="12"/>
  <c r="S1299" i="12"/>
  <c r="X1299" i="12" s="1"/>
  <c r="AD1299" i="12" s="1"/>
  <c r="AL1299" i="12" s="1"/>
  <c r="L1382" i="12"/>
  <c r="R1383" i="12"/>
  <c r="W1383" i="12" s="1"/>
  <c r="AC1383" i="12" s="1"/>
  <c r="AG1383" i="12" s="1"/>
  <c r="AK1383" i="12" s="1"/>
  <c r="AO1383" i="12" s="1"/>
  <c r="L1270" i="12"/>
  <c r="R1271" i="12"/>
  <c r="W1271" i="12" s="1"/>
  <c r="AC1271" i="12" s="1"/>
  <c r="AG1271" i="12" s="1"/>
  <c r="AK1271" i="12" s="1"/>
  <c r="AO1271" i="12" s="1"/>
  <c r="N1298" i="12"/>
  <c r="T1299" i="12"/>
  <c r="Y1299" i="12" s="1"/>
  <c r="AE1299" i="12" s="1"/>
  <c r="AM1299" i="12" s="1"/>
  <c r="M1286" i="12"/>
  <c r="S1287" i="12"/>
  <c r="X1287" i="12" s="1"/>
  <c r="AD1287" i="12" s="1"/>
  <c r="AL1287" i="12" s="1"/>
  <c r="L1274" i="12"/>
  <c r="R1275" i="12"/>
  <c r="W1275" i="12" s="1"/>
  <c r="AC1275" i="12" s="1"/>
  <c r="AG1275" i="12" s="1"/>
  <c r="AK1275" i="12" s="1"/>
  <c r="AO1275" i="12" s="1"/>
  <c r="N1270" i="12"/>
  <c r="T1271" i="12"/>
  <c r="Y1271" i="12" s="1"/>
  <c r="AE1271" i="12" s="1"/>
  <c r="AM1271" i="12" s="1"/>
  <c r="M1290" i="12"/>
  <c r="S1291" i="12"/>
  <c r="X1291" i="12" s="1"/>
  <c r="AD1291" i="12" s="1"/>
  <c r="AL1291" i="12" s="1"/>
  <c r="L1433" i="12"/>
  <c r="R1434" i="12"/>
  <c r="W1434" i="12" s="1"/>
  <c r="AC1434" i="12" s="1"/>
  <c r="AG1434" i="12" s="1"/>
  <c r="AK1434" i="12" s="1"/>
  <c r="AO1434" i="12" s="1"/>
  <c r="N1445" i="12"/>
  <c r="T1446" i="12"/>
  <c r="Y1446" i="12" s="1"/>
  <c r="AE1446" i="12" s="1"/>
  <c r="AM1446" i="12" s="1"/>
  <c r="M1457" i="12"/>
  <c r="S1458" i="12"/>
  <c r="X1458" i="12" s="1"/>
  <c r="AD1458" i="12" s="1"/>
  <c r="AL1458" i="12" s="1"/>
  <c r="O2090" i="12"/>
  <c r="M1456" i="12" l="1"/>
  <c r="S1456" i="12" s="1"/>
  <c r="X1456" i="12" s="1"/>
  <c r="AD1456" i="12" s="1"/>
  <c r="AL1456" i="12" s="1"/>
  <c r="S1457" i="12"/>
  <c r="X1457" i="12" s="1"/>
  <c r="AD1457" i="12" s="1"/>
  <c r="AL1457" i="12" s="1"/>
  <c r="L1432" i="12"/>
  <c r="R1432" i="12" s="1"/>
  <c r="W1432" i="12" s="1"/>
  <c r="AC1432" i="12" s="1"/>
  <c r="AG1432" i="12" s="1"/>
  <c r="AK1432" i="12" s="1"/>
  <c r="AO1432" i="12" s="1"/>
  <c r="R1433" i="12"/>
  <c r="W1433" i="12" s="1"/>
  <c r="AC1433" i="12" s="1"/>
  <c r="AG1433" i="12" s="1"/>
  <c r="AK1433" i="12" s="1"/>
  <c r="AO1433" i="12" s="1"/>
  <c r="N1269" i="12"/>
  <c r="T1269" i="12" s="1"/>
  <c r="Y1269" i="12" s="1"/>
  <c r="AE1269" i="12" s="1"/>
  <c r="AM1269" i="12" s="1"/>
  <c r="T1270" i="12"/>
  <c r="Y1270" i="12" s="1"/>
  <c r="AE1270" i="12" s="1"/>
  <c r="AM1270" i="12" s="1"/>
  <c r="M1285" i="12"/>
  <c r="S1285" i="12" s="1"/>
  <c r="X1285" i="12" s="1"/>
  <c r="AD1285" i="12" s="1"/>
  <c r="AL1285" i="12" s="1"/>
  <c r="S1286" i="12"/>
  <c r="X1286" i="12" s="1"/>
  <c r="AD1286" i="12" s="1"/>
  <c r="AL1286" i="12" s="1"/>
  <c r="L1269" i="12"/>
  <c r="R1269" i="12" s="1"/>
  <c r="W1269" i="12" s="1"/>
  <c r="AC1269" i="12" s="1"/>
  <c r="AG1269" i="12" s="1"/>
  <c r="AK1269" i="12" s="1"/>
  <c r="AO1269" i="12" s="1"/>
  <c r="R1270" i="12"/>
  <c r="W1270" i="12" s="1"/>
  <c r="AC1270" i="12" s="1"/>
  <c r="AG1270" i="12" s="1"/>
  <c r="AK1270" i="12" s="1"/>
  <c r="AO1270" i="12" s="1"/>
  <c r="M1297" i="12"/>
  <c r="S1297" i="12" s="1"/>
  <c r="X1297" i="12" s="1"/>
  <c r="AD1297" i="12" s="1"/>
  <c r="AL1297" i="12" s="1"/>
  <c r="S1298" i="12"/>
  <c r="X1298" i="12" s="1"/>
  <c r="AD1298" i="12" s="1"/>
  <c r="AL1298" i="12" s="1"/>
  <c r="L1444" i="12"/>
  <c r="R1444" i="12" s="1"/>
  <c r="W1444" i="12" s="1"/>
  <c r="AC1444" i="12" s="1"/>
  <c r="AG1444" i="12" s="1"/>
  <c r="AK1444" i="12" s="1"/>
  <c r="AO1444" i="12" s="1"/>
  <c r="R1445" i="12"/>
  <c r="W1445" i="12" s="1"/>
  <c r="AC1445" i="12" s="1"/>
  <c r="AG1445" i="12" s="1"/>
  <c r="AK1445" i="12" s="1"/>
  <c r="AO1445" i="12" s="1"/>
  <c r="N1289" i="12"/>
  <c r="T1289" i="12" s="1"/>
  <c r="Y1289" i="12" s="1"/>
  <c r="AE1289" i="12" s="1"/>
  <c r="AM1289" i="12" s="1"/>
  <c r="T1290" i="12"/>
  <c r="Y1290" i="12" s="1"/>
  <c r="AE1290" i="12" s="1"/>
  <c r="AM1290" i="12" s="1"/>
  <c r="M1381" i="12"/>
  <c r="S1381" i="12" s="1"/>
  <c r="X1381" i="12" s="1"/>
  <c r="AD1381" i="12" s="1"/>
  <c r="AL1381" i="12" s="1"/>
  <c r="S1382" i="12"/>
  <c r="X1382" i="12" s="1"/>
  <c r="AD1382" i="12" s="1"/>
  <c r="AL1382" i="12" s="1"/>
  <c r="L1297" i="12"/>
  <c r="R1297" i="12" s="1"/>
  <c r="W1297" i="12" s="1"/>
  <c r="AC1297" i="12" s="1"/>
  <c r="AG1297" i="12" s="1"/>
  <c r="AK1297" i="12" s="1"/>
  <c r="AO1297" i="12" s="1"/>
  <c r="R1298" i="12"/>
  <c r="W1298" i="12" s="1"/>
  <c r="AC1298" i="12" s="1"/>
  <c r="AG1298" i="12" s="1"/>
  <c r="AK1298" i="12" s="1"/>
  <c r="AO1298" i="12" s="1"/>
  <c r="L1456" i="12"/>
  <c r="R1456" i="12" s="1"/>
  <c r="W1456" i="12" s="1"/>
  <c r="AC1456" i="12" s="1"/>
  <c r="AG1456" i="12" s="1"/>
  <c r="AK1456" i="12" s="1"/>
  <c r="AO1456" i="12" s="1"/>
  <c r="R1457" i="12"/>
  <c r="W1457" i="12" s="1"/>
  <c r="AC1457" i="12" s="1"/>
  <c r="AG1457" i="12" s="1"/>
  <c r="AK1457" i="12" s="1"/>
  <c r="AO1457" i="12" s="1"/>
  <c r="N1394" i="12"/>
  <c r="T1395" i="12"/>
  <c r="Y1395" i="12" s="1"/>
  <c r="AE1395" i="12" s="1"/>
  <c r="AM1395" i="12" s="1"/>
  <c r="N1273" i="12"/>
  <c r="T1273" i="12" s="1"/>
  <c r="Y1273" i="12" s="1"/>
  <c r="AE1273" i="12" s="1"/>
  <c r="AM1273" i="12" s="1"/>
  <c r="T1274" i="12"/>
  <c r="Y1274" i="12" s="1"/>
  <c r="AE1274" i="12" s="1"/>
  <c r="AM1274" i="12" s="1"/>
  <c r="L1285" i="12"/>
  <c r="R1285" i="12" s="1"/>
  <c r="W1285" i="12" s="1"/>
  <c r="AC1285" i="12" s="1"/>
  <c r="AG1285" i="12" s="1"/>
  <c r="AK1285" i="12" s="1"/>
  <c r="AO1285" i="12" s="1"/>
  <c r="R1286" i="12"/>
  <c r="W1286" i="12" s="1"/>
  <c r="AC1286" i="12" s="1"/>
  <c r="AG1286" i="12" s="1"/>
  <c r="AK1286" i="12" s="1"/>
  <c r="AO1286" i="12" s="1"/>
  <c r="N1432" i="12"/>
  <c r="T1432" i="12" s="1"/>
  <c r="Y1432" i="12" s="1"/>
  <c r="AE1432" i="12" s="1"/>
  <c r="AM1432" i="12" s="1"/>
  <c r="T1433" i="12"/>
  <c r="Y1433" i="12" s="1"/>
  <c r="AE1433" i="12" s="1"/>
  <c r="AM1433" i="12" s="1"/>
  <c r="N1444" i="12"/>
  <c r="T1444" i="12" s="1"/>
  <c r="Y1444" i="12" s="1"/>
  <c r="AE1444" i="12" s="1"/>
  <c r="AM1444" i="12" s="1"/>
  <c r="T1445" i="12"/>
  <c r="Y1445" i="12" s="1"/>
  <c r="AE1445" i="12" s="1"/>
  <c r="AM1445" i="12" s="1"/>
  <c r="M1289" i="12"/>
  <c r="S1289" i="12" s="1"/>
  <c r="X1289" i="12" s="1"/>
  <c r="AD1289" i="12" s="1"/>
  <c r="AL1289" i="12" s="1"/>
  <c r="S1290" i="12"/>
  <c r="X1290" i="12" s="1"/>
  <c r="AD1290" i="12" s="1"/>
  <c r="AL1290" i="12" s="1"/>
  <c r="L1273" i="12"/>
  <c r="R1273" i="12" s="1"/>
  <c r="W1273" i="12" s="1"/>
  <c r="AC1273" i="12" s="1"/>
  <c r="AG1273" i="12" s="1"/>
  <c r="AK1273" i="12" s="1"/>
  <c r="AO1273" i="12" s="1"/>
  <c r="R1274" i="12"/>
  <c r="W1274" i="12" s="1"/>
  <c r="AC1274" i="12" s="1"/>
  <c r="AG1274" i="12" s="1"/>
  <c r="AK1274" i="12" s="1"/>
  <c r="AO1274" i="12" s="1"/>
  <c r="N1297" i="12"/>
  <c r="T1297" i="12" s="1"/>
  <c r="Y1297" i="12" s="1"/>
  <c r="AE1297" i="12" s="1"/>
  <c r="AM1297" i="12" s="1"/>
  <c r="T1298" i="12"/>
  <c r="Y1298" i="12" s="1"/>
  <c r="AE1298" i="12" s="1"/>
  <c r="AM1298" i="12" s="1"/>
  <c r="L1381" i="12"/>
  <c r="R1381" i="12" s="1"/>
  <c r="W1381" i="12" s="1"/>
  <c r="AC1381" i="12" s="1"/>
  <c r="AG1381" i="12" s="1"/>
  <c r="AK1381" i="12" s="1"/>
  <c r="AO1381" i="12" s="1"/>
  <c r="R1382" i="12"/>
  <c r="W1382" i="12" s="1"/>
  <c r="AC1382" i="12" s="1"/>
  <c r="AG1382" i="12" s="1"/>
  <c r="AK1382" i="12" s="1"/>
  <c r="AO1382" i="12" s="1"/>
  <c r="N1456" i="12"/>
  <c r="T1456" i="12" s="1"/>
  <c r="Y1456" i="12" s="1"/>
  <c r="AE1456" i="12" s="1"/>
  <c r="AM1456" i="12" s="1"/>
  <c r="T1457" i="12"/>
  <c r="Y1457" i="12" s="1"/>
  <c r="AE1457" i="12" s="1"/>
  <c r="AM1457" i="12" s="1"/>
  <c r="M1394" i="12"/>
  <c r="S1395" i="12"/>
  <c r="X1395" i="12" s="1"/>
  <c r="AD1395" i="12" s="1"/>
  <c r="AL1395" i="12" s="1"/>
  <c r="M1273" i="12"/>
  <c r="S1273" i="12" s="1"/>
  <c r="X1273" i="12" s="1"/>
  <c r="AD1273" i="12" s="1"/>
  <c r="AL1273" i="12" s="1"/>
  <c r="S1274" i="12"/>
  <c r="X1274" i="12" s="1"/>
  <c r="AD1274" i="12" s="1"/>
  <c r="AL1274" i="12" s="1"/>
  <c r="N1285" i="12"/>
  <c r="T1285" i="12" s="1"/>
  <c r="Y1285" i="12" s="1"/>
  <c r="AE1285" i="12" s="1"/>
  <c r="AM1285" i="12" s="1"/>
  <c r="T1286" i="12"/>
  <c r="Y1286" i="12" s="1"/>
  <c r="AE1286" i="12" s="1"/>
  <c r="AM1286" i="12" s="1"/>
  <c r="L1394" i="12"/>
  <c r="R1395" i="12"/>
  <c r="W1395" i="12" s="1"/>
  <c r="AC1395" i="12" s="1"/>
  <c r="AG1395" i="12" s="1"/>
  <c r="AK1395" i="12" s="1"/>
  <c r="AO1395" i="12" s="1"/>
  <c r="M1432" i="12"/>
  <c r="S1432" i="12" s="1"/>
  <c r="X1432" i="12" s="1"/>
  <c r="AD1432" i="12" s="1"/>
  <c r="AL1432" i="12" s="1"/>
  <c r="S1433" i="12"/>
  <c r="X1433" i="12" s="1"/>
  <c r="AD1433" i="12" s="1"/>
  <c r="AL1433" i="12" s="1"/>
  <c r="L1289" i="12"/>
  <c r="R1289" i="12" s="1"/>
  <c r="W1289" i="12" s="1"/>
  <c r="AC1289" i="12" s="1"/>
  <c r="AG1289" i="12" s="1"/>
  <c r="AK1289" i="12" s="1"/>
  <c r="AO1289" i="12" s="1"/>
  <c r="R1290" i="12"/>
  <c r="W1290" i="12" s="1"/>
  <c r="AC1290" i="12" s="1"/>
  <c r="AG1290" i="12" s="1"/>
  <c r="AK1290" i="12" s="1"/>
  <c r="AO1290" i="12" s="1"/>
  <c r="N1381" i="12"/>
  <c r="T1381" i="12" s="1"/>
  <c r="Y1381" i="12" s="1"/>
  <c r="AE1381" i="12" s="1"/>
  <c r="AM1381" i="12" s="1"/>
  <c r="T1382" i="12"/>
  <c r="Y1382" i="12" s="1"/>
  <c r="AE1382" i="12" s="1"/>
  <c r="AM1382" i="12" s="1"/>
  <c r="M1444" i="12"/>
  <c r="S1444" i="12" s="1"/>
  <c r="X1444" i="12" s="1"/>
  <c r="AD1444" i="12" s="1"/>
  <c r="AL1444" i="12" s="1"/>
  <c r="S1445" i="12"/>
  <c r="X1445" i="12" s="1"/>
  <c r="AD1445" i="12" s="1"/>
  <c r="AL1445" i="12" s="1"/>
  <c r="M1269" i="12"/>
  <c r="S1269" i="12" s="1"/>
  <c r="X1269" i="12" s="1"/>
  <c r="AD1269" i="12" s="1"/>
  <c r="AL1269" i="12" s="1"/>
  <c r="S1270" i="12"/>
  <c r="X1270" i="12" s="1"/>
  <c r="AD1270" i="12" s="1"/>
  <c r="AL1270" i="12" s="1"/>
  <c r="O2243" i="12"/>
  <c r="R2243" i="12" s="1"/>
  <c r="W2243" i="12" s="1"/>
  <c r="AC2243" i="12" s="1"/>
  <c r="AG2243" i="12" s="1"/>
  <c r="AK2243" i="12" s="1"/>
  <c r="AO2243" i="12" s="1"/>
  <c r="O2242" i="12"/>
  <c r="R2242" i="12" s="1"/>
  <c r="W2242" i="12" s="1"/>
  <c r="AC2242" i="12" s="1"/>
  <c r="AG2242" i="12" s="1"/>
  <c r="AK2242" i="12" s="1"/>
  <c r="AO2242" i="12" s="1"/>
  <c r="P2240" i="12"/>
  <c r="Q2240" i="12"/>
  <c r="AP2240" i="12"/>
  <c r="M1393" i="12" l="1"/>
  <c r="S1393" i="12" s="1"/>
  <c r="X1393" i="12" s="1"/>
  <c r="AD1393" i="12" s="1"/>
  <c r="AL1393" i="12" s="1"/>
  <c r="S1394" i="12"/>
  <c r="X1394" i="12" s="1"/>
  <c r="AD1394" i="12" s="1"/>
  <c r="AL1394" i="12" s="1"/>
  <c r="N1393" i="12"/>
  <c r="T1393" i="12" s="1"/>
  <c r="Y1393" i="12" s="1"/>
  <c r="AE1393" i="12" s="1"/>
  <c r="AM1393" i="12" s="1"/>
  <c r="T1394" i="12"/>
  <c r="Y1394" i="12" s="1"/>
  <c r="AE1394" i="12" s="1"/>
  <c r="AM1394" i="12" s="1"/>
  <c r="L1393" i="12"/>
  <c r="R1393" i="12" s="1"/>
  <c r="W1393" i="12" s="1"/>
  <c r="AC1393" i="12" s="1"/>
  <c r="AG1393" i="12" s="1"/>
  <c r="AK1393" i="12" s="1"/>
  <c r="AO1393" i="12" s="1"/>
  <c r="R1394" i="12"/>
  <c r="W1394" i="12" s="1"/>
  <c r="AC1394" i="12" s="1"/>
  <c r="AG1394" i="12" s="1"/>
  <c r="AK1394" i="12" s="1"/>
  <c r="AO1394" i="12" s="1"/>
  <c r="O2244" i="12"/>
  <c r="R2244" i="12" s="1"/>
  <c r="W2244" i="12" s="1"/>
  <c r="AC2244" i="12" s="1"/>
  <c r="AG2244" i="12" s="1"/>
  <c r="AK2244" i="12" s="1"/>
  <c r="AO2244" i="12" s="1"/>
  <c r="M1219" i="12" l="1"/>
  <c r="N1219" i="12"/>
  <c r="O1219" i="12"/>
  <c r="O1218" i="12" s="1"/>
  <c r="O1217" i="12" s="1"/>
  <c r="P1219" i="12"/>
  <c r="P1218" i="12" s="1"/>
  <c r="P1217" i="12" s="1"/>
  <c r="Q1219" i="12"/>
  <c r="Q1218" i="12" s="1"/>
  <c r="Q1217" i="12" s="1"/>
  <c r="AP1219" i="12"/>
  <c r="AP1218" i="12" s="1"/>
  <c r="AP1217" i="12" s="1"/>
  <c r="L1219" i="12"/>
  <c r="O1246" i="12"/>
  <c r="R1246" i="12" s="1"/>
  <c r="W1246" i="12" s="1"/>
  <c r="AC1246" i="12" s="1"/>
  <c r="AG1246" i="12" s="1"/>
  <c r="AK1246" i="12" s="1"/>
  <c r="AO1246" i="12" s="1"/>
  <c r="M1245" i="12"/>
  <c r="N1245" i="12"/>
  <c r="P1245" i="12"/>
  <c r="P1244" i="12" s="1"/>
  <c r="P1243" i="12" s="1"/>
  <c r="Q1245" i="12"/>
  <c r="Q1244" i="12" s="1"/>
  <c r="Q1243" i="12" s="1"/>
  <c r="AP1245" i="12"/>
  <c r="AP1244" i="12" s="1"/>
  <c r="AP1243" i="12" s="1"/>
  <c r="L1245" i="12"/>
  <c r="O2241" i="12"/>
  <c r="O2240" i="12" s="1"/>
  <c r="O1245" i="12" l="1"/>
  <c r="O1244" i="12" s="1"/>
  <c r="O1243" i="12" s="1"/>
  <c r="L1218" i="12"/>
  <c r="R1219" i="12"/>
  <c r="W1219" i="12" s="1"/>
  <c r="AC1219" i="12" s="1"/>
  <c r="AG1219" i="12" s="1"/>
  <c r="AK1219" i="12" s="1"/>
  <c r="AO1219" i="12" s="1"/>
  <c r="N1218" i="12"/>
  <c r="T1219" i="12"/>
  <c r="Y1219" i="12" s="1"/>
  <c r="AE1219" i="12" s="1"/>
  <c r="AM1219" i="12" s="1"/>
  <c r="L1244" i="12"/>
  <c r="N1244" i="12"/>
  <c r="T1245" i="12"/>
  <c r="Y1245" i="12" s="1"/>
  <c r="AE1245" i="12" s="1"/>
  <c r="AM1245" i="12" s="1"/>
  <c r="M1244" i="12"/>
  <c r="S1245" i="12"/>
  <c r="X1245" i="12" s="1"/>
  <c r="AD1245" i="12" s="1"/>
  <c r="AL1245" i="12" s="1"/>
  <c r="M1218" i="12"/>
  <c r="S1219" i="12"/>
  <c r="X1219" i="12" s="1"/>
  <c r="AD1219" i="12" s="1"/>
  <c r="AL1219" i="12" s="1"/>
  <c r="O2248" i="12"/>
  <c r="R2248" i="12" s="1"/>
  <c r="W2248" i="12" s="1"/>
  <c r="AC2248" i="12" s="1"/>
  <c r="AG2248" i="12" s="1"/>
  <c r="AK2248" i="12" s="1"/>
  <c r="AO2248" i="12" s="1"/>
  <c r="M2247" i="12"/>
  <c r="N2247" i="12"/>
  <c r="P2247" i="12"/>
  <c r="P2246" i="12" s="1"/>
  <c r="Q2247" i="12"/>
  <c r="Q2246" i="12" s="1"/>
  <c r="AP2247" i="12"/>
  <c r="AP2246" i="12" s="1"/>
  <c r="L2247" i="12"/>
  <c r="R1245" i="12" l="1"/>
  <c r="W1245" i="12" s="1"/>
  <c r="AC1245" i="12" s="1"/>
  <c r="AG1245" i="12" s="1"/>
  <c r="AK1245" i="12" s="1"/>
  <c r="AO1245" i="12" s="1"/>
  <c r="O2247" i="12"/>
  <c r="O2246" i="12" s="1"/>
  <c r="N1217" i="12"/>
  <c r="T1217" i="12" s="1"/>
  <c r="Y1217" i="12" s="1"/>
  <c r="AE1217" i="12" s="1"/>
  <c r="AM1217" i="12" s="1"/>
  <c r="T1218" i="12"/>
  <c r="Y1218" i="12" s="1"/>
  <c r="AE1218" i="12" s="1"/>
  <c r="AM1218" i="12" s="1"/>
  <c r="M1217" i="12"/>
  <c r="S1217" i="12" s="1"/>
  <c r="X1217" i="12" s="1"/>
  <c r="AD1217" i="12" s="1"/>
  <c r="AL1217" i="12" s="1"/>
  <c r="S1218" i="12"/>
  <c r="X1218" i="12" s="1"/>
  <c r="AD1218" i="12" s="1"/>
  <c r="AL1218" i="12" s="1"/>
  <c r="M2246" i="12"/>
  <c r="S2246" i="12" s="1"/>
  <c r="X2246" i="12" s="1"/>
  <c r="AD2246" i="12" s="1"/>
  <c r="AL2246" i="12" s="1"/>
  <c r="S2247" i="12"/>
  <c r="X2247" i="12" s="1"/>
  <c r="AD2247" i="12" s="1"/>
  <c r="AL2247" i="12" s="1"/>
  <c r="L2246" i="12"/>
  <c r="R2247" i="12"/>
  <c r="W2247" i="12" s="1"/>
  <c r="AC2247" i="12" s="1"/>
  <c r="AG2247" i="12" s="1"/>
  <c r="AK2247" i="12" s="1"/>
  <c r="AO2247" i="12" s="1"/>
  <c r="N2246" i="12"/>
  <c r="T2246" i="12" s="1"/>
  <c r="Y2246" i="12" s="1"/>
  <c r="AE2246" i="12" s="1"/>
  <c r="AM2246" i="12" s="1"/>
  <c r="T2247" i="12"/>
  <c r="Y2247" i="12" s="1"/>
  <c r="AE2247" i="12" s="1"/>
  <c r="AM2247" i="12" s="1"/>
  <c r="N1243" i="12"/>
  <c r="T1243" i="12" s="1"/>
  <c r="Y1243" i="12" s="1"/>
  <c r="AE1243" i="12" s="1"/>
  <c r="AM1243" i="12" s="1"/>
  <c r="T1244" i="12"/>
  <c r="Y1244" i="12" s="1"/>
  <c r="AE1244" i="12" s="1"/>
  <c r="AM1244" i="12" s="1"/>
  <c r="M1243" i="12"/>
  <c r="S1243" i="12" s="1"/>
  <c r="X1243" i="12" s="1"/>
  <c r="AD1243" i="12" s="1"/>
  <c r="AL1243" i="12" s="1"/>
  <c r="S1244" i="12"/>
  <c r="X1244" i="12" s="1"/>
  <c r="AD1244" i="12" s="1"/>
  <c r="AL1244" i="12" s="1"/>
  <c r="L1243" i="12"/>
  <c r="R1243" i="12" s="1"/>
  <c r="W1243" i="12" s="1"/>
  <c r="AC1243" i="12" s="1"/>
  <c r="AG1243" i="12" s="1"/>
  <c r="AK1243" i="12" s="1"/>
  <c r="AO1243" i="12" s="1"/>
  <c r="R1244" i="12"/>
  <c r="W1244" i="12" s="1"/>
  <c r="AC1244" i="12" s="1"/>
  <c r="AG1244" i="12" s="1"/>
  <c r="AK1244" i="12" s="1"/>
  <c r="AO1244" i="12" s="1"/>
  <c r="L1217" i="12"/>
  <c r="R1217" i="12" s="1"/>
  <c r="W1217" i="12" s="1"/>
  <c r="AC1217" i="12" s="1"/>
  <c r="AG1217" i="12" s="1"/>
  <c r="AK1217" i="12" s="1"/>
  <c r="AO1217" i="12" s="1"/>
  <c r="R1218" i="12"/>
  <c r="W1218" i="12" s="1"/>
  <c r="AC1218" i="12" s="1"/>
  <c r="AG1218" i="12" s="1"/>
  <c r="AK1218" i="12" s="1"/>
  <c r="AO1218" i="12" s="1"/>
  <c r="M1371" i="12"/>
  <c r="N1371" i="12"/>
  <c r="O1371" i="12"/>
  <c r="O1370" i="12" s="1"/>
  <c r="O1369" i="12" s="1"/>
  <c r="P1371" i="12"/>
  <c r="P1370" i="12" s="1"/>
  <c r="P1369" i="12" s="1"/>
  <c r="Q1371" i="12"/>
  <c r="Q1370" i="12" s="1"/>
  <c r="Q1369" i="12" s="1"/>
  <c r="AP1371" i="12"/>
  <c r="AP1370" i="12" s="1"/>
  <c r="AP1369" i="12" s="1"/>
  <c r="L1371" i="12"/>
  <c r="M2382" i="12"/>
  <c r="N2382" i="12"/>
  <c r="O2382" i="12"/>
  <c r="O2381" i="12" s="1"/>
  <c r="O2380" i="12" s="1"/>
  <c r="P2382" i="12"/>
  <c r="P2381" i="12" s="1"/>
  <c r="P2380" i="12" s="1"/>
  <c r="Q2382" i="12"/>
  <c r="Q2381" i="12" s="1"/>
  <c r="Q2380" i="12" s="1"/>
  <c r="AP2382" i="12"/>
  <c r="AP2381" i="12" s="1"/>
  <c r="AP2380" i="12" s="1"/>
  <c r="L2382" i="12"/>
  <c r="M2320" i="12"/>
  <c r="N2320" i="12"/>
  <c r="O2320" i="12"/>
  <c r="O2319" i="12" s="1"/>
  <c r="O2318" i="12" s="1"/>
  <c r="P2320" i="12"/>
  <c r="P2319" i="12" s="1"/>
  <c r="P2318" i="12" s="1"/>
  <c r="Q2320" i="12"/>
  <c r="Q2319" i="12" s="1"/>
  <c r="Q2318" i="12" s="1"/>
  <c r="AP2320" i="12"/>
  <c r="AP2319" i="12" s="1"/>
  <c r="AP2318" i="12" s="1"/>
  <c r="L2320" i="12"/>
  <c r="O2420" i="12"/>
  <c r="R2246" i="12" l="1"/>
  <c r="W2246" i="12" s="1"/>
  <c r="AC2246" i="12" s="1"/>
  <c r="AG2246" i="12" s="1"/>
  <c r="AK2246" i="12" s="1"/>
  <c r="AO2246" i="12" s="1"/>
  <c r="L2319" i="12"/>
  <c r="R2320" i="12"/>
  <c r="W2320" i="12" s="1"/>
  <c r="AC2320" i="12" s="1"/>
  <c r="AG2320" i="12" s="1"/>
  <c r="AK2320" i="12" s="1"/>
  <c r="AO2320" i="12" s="1"/>
  <c r="L2381" i="12"/>
  <c r="R2382" i="12"/>
  <c r="W2382" i="12" s="1"/>
  <c r="AC2382" i="12" s="1"/>
  <c r="AG2382" i="12" s="1"/>
  <c r="AK2382" i="12" s="1"/>
  <c r="AO2382" i="12" s="1"/>
  <c r="N1370" i="12"/>
  <c r="T1371" i="12"/>
  <c r="Y1371" i="12" s="1"/>
  <c r="AE1371" i="12" s="1"/>
  <c r="AM1371" i="12" s="1"/>
  <c r="M1370" i="12"/>
  <c r="S1371" i="12"/>
  <c r="X1371" i="12" s="1"/>
  <c r="AD1371" i="12" s="1"/>
  <c r="AL1371" i="12" s="1"/>
  <c r="N2319" i="12"/>
  <c r="T2320" i="12"/>
  <c r="Y2320" i="12" s="1"/>
  <c r="AE2320" i="12" s="1"/>
  <c r="AM2320" i="12" s="1"/>
  <c r="M2381" i="12"/>
  <c r="S2382" i="12"/>
  <c r="X2382" i="12" s="1"/>
  <c r="AD2382" i="12" s="1"/>
  <c r="AL2382" i="12" s="1"/>
  <c r="N2381" i="12"/>
  <c r="T2382" i="12"/>
  <c r="Y2382" i="12" s="1"/>
  <c r="AE2382" i="12" s="1"/>
  <c r="AM2382" i="12" s="1"/>
  <c r="M2319" i="12"/>
  <c r="S2320" i="12"/>
  <c r="X2320" i="12" s="1"/>
  <c r="AD2320" i="12" s="1"/>
  <c r="AL2320" i="12" s="1"/>
  <c r="L1370" i="12"/>
  <c r="R1371" i="12"/>
  <c r="W1371" i="12" s="1"/>
  <c r="AC1371" i="12" s="1"/>
  <c r="AG1371" i="12" s="1"/>
  <c r="AK1371" i="12" s="1"/>
  <c r="AO1371" i="12" s="1"/>
  <c r="P518" i="12"/>
  <c r="Q518" i="12"/>
  <c r="AP518" i="12"/>
  <c r="O518" i="12"/>
  <c r="M2318" i="12" l="1"/>
  <c r="S2318" i="12" s="1"/>
  <c r="X2318" i="12" s="1"/>
  <c r="AD2318" i="12" s="1"/>
  <c r="AL2318" i="12" s="1"/>
  <c r="S2319" i="12"/>
  <c r="X2319" i="12" s="1"/>
  <c r="AD2319" i="12" s="1"/>
  <c r="AL2319" i="12" s="1"/>
  <c r="M1369" i="12"/>
  <c r="S1369" i="12" s="1"/>
  <c r="X1369" i="12" s="1"/>
  <c r="AD1369" i="12" s="1"/>
  <c r="AL1369" i="12" s="1"/>
  <c r="S1370" i="12"/>
  <c r="X1370" i="12" s="1"/>
  <c r="AD1370" i="12" s="1"/>
  <c r="AL1370" i="12" s="1"/>
  <c r="L2380" i="12"/>
  <c r="R2380" i="12" s="1"/>
  <c r="W2380" i="12" s="1"/>
  <c r="AC2380" i="12" s="1"/>
  <c r="AG2380" i="12" s="1"/>
  <c r="AK2380" i="12" s="1"/>
  <c r="AO2380" i="12" s="1"/>
  <c r="R2381" i="12"/>
  <c r="W2381" i="12" s="1"/>
  <c r="AC2381" i="12" s="1"/>
  <c r="AG2381" i="12" s="1"/>
  <c r="AK2381" i="12" s="1"/>
  <c r="AO2381" i="12" s="1"/>
  <c r="M2380" i="12"/>
  <c r="S2380" i="12" s="1"/>
  <c r="X2380" i="12" s="1"/>
  <c r="AD2380" i="12" s="1"/>
  <c r="AL2380" i="12" s="1"/>
  <c r="S2381" i="12"/>
  <c r="X2381" i="12" s="1"/>
  <c r="AD2381" i="12" s="1"/>
  <c r="AL2381" i="12" s="1"/>
  <c r="L1369" i="12"/>
  <c r="R1369" i="12" s="1"/>
  <c r="W1369" i="12" s="1"/>
  <c r="AC1369" i="12" s="1"/>
  <c r="AG1369" i="12" s="1"/>
  <c r="AK1369" i="12" s="1"/>
  <c r="AO1369" i="12" s="1"/>
  <c r="R1370" i="12"/>
  <c r="W1370" i="12" s="1"/>
  <c r="AC1370" i="12" s="1"/>
  <c r="AG1370" i="12" s="1"/>
  <c r="AK1370" i="12" s="1"/>
  <c r="AO1370" i="12" s="1"/>
  <c r="N2380" i="12"/>
  <c r="T2380" i="12" s="1"/>
  <c r="Y2380" i="12" s="1"/>
  <c r="AE2380" i="12" s="1"/>
  <c r="AM2380" i="12" s="1"/>
  <c r="T2381" i="12"/>
  <c r="Y2381" i="12" s="1"/>
  <c r="AE2381" i="12" s="1"/>
  <c r="AM2381" i="12" s="1"/>
  <c r="N2318" i="12"/>
  <c r="T2318" i="12" s="1"/>
  <c r="Y2318" i="12" s="1"/>
  <c r="AE2318" i="12" s="1"/>
  <c r="AM2318" i="12" s="1"/>
  <c r="T2319" i="12"/>
  <c r="Y2319" i="12" s="1"/>
  <c r="AE2319" i="12" s="1"/>
  <c r="AM2319" i="12" s="1"/>
  <c r="N1369" i="12"/>
  <c r="T1369" i="12" s="1"/>
  <c r="Y1369" i="12" s="1"/>
  <c r="AE1369" i="12" s="1"/>
  <c r="AM1369" i="12" s="1"/>
  <c r="T1370" i="12"/>
  <c r="Y1370" i="12" s="1"/>
  <c r="AE1370" i="12" s="1"/>
  <c r="AM1370" i="12" s="1"/>
  <c r="L2318" i="12"/>
  <c r="R2318" i="12" s="1"/>
  <c r="W2318" i="12" s="1"/>
  <c r="AC2318" i="12" s="1"/>
  <c r="AG2318" i="12" s="1"/>
  <c r="AK2318" i="12" s="1"/>
  <c r="AO2318" i="12" s="1"/>
  <c r="R2319" i="12"/>
  <c r="W2319" i="12" s="1"/>
  <c r="AC2319" i="12" s="1"/>
  <c r="AG2319" i="12" s="1"/>
  <c r="AK2319" i="12" s="1"/>
  <c r="AO2319" i="12" s="1"/>
  <c r="Q2581" i="12"/>
  <c r="Q2580" i="12" s="1"/>
  <c r="P2581" i="12"/>
  <c r="P2580" i="12" s="1"/>
  <c r="Q2578" i="12"/>
  <c r="Q2577" i="12" s="1"/>
  <c r="P2578" i="12"/>
  <c r="P2577" i="12" s="1"/>
  <c r="Q2575" i="12"/>
  <c r="Q2574" i="12" s="1"/>
  <c r="P2575" i="12"/>
  <c r="P2574" i="12" s="1"/>
  <c r="Q2569" i="12"/>
  <c r="Q2568" i="12" s="1"/>
  <c r="Q2567" i="12" s="1"/>
  <c r="Q2566" i="12" s="1"/>
  <c r="P2569" i="12"/>
  <c r="P2568" i="12" s="1"/>
  <c r="P2567" i="12" s="1"/>
  <c r="P2566" i="12" s="1"/>
  <c r="Q2564" i="12"/>
  <c r="Q2563" i="12" s="1"/>
  <c r="Q2562" i="12" s="1"/>
  <c r="Q2561" i="12" s="1"/>
  <c r="P2564" i="12"/>
  <c r="P2563" i="12" s="1"/>
  <c r="P2562" i="12" s="1"/>
  <c r="P2561" i="12" s="1"/>
  <c r="Q2559" i="12"/>
  <c r="Q2558" i="12" s="1"/>
  <c r="Q2557" i="12" s="1"/>
  <c r="Q2556" i="12" s="1"/>
  <c r="P2559" i="12"/>
  <c r="P2558" i="12" s="1"/>
  <c r="P2557" i="12" s="1"/>
  <c r="P2556" i="12" s="1"/>
  <c r="Q2553" i="12"/>
  <c r="Q2552" i="12" s="1"/>
  <c r="P2553" i="12"/>
  <c r="P2552" i="12" s="1"/>
  <c r="Q2550" i="12"/>
  <c r="Q2549" i="12" s="1"/>
  <c r="P2550" i="12"/>
  <c r="P2549" i="12" s="1"/>
  <c r="Q2547" i="12"/>
  <c r="Q2546" i="12" s="1"/>
  <c r="P2547" i="12"/>
  <c r="P2546" i="12" s="1"/>
  <c r="Q2544" i="12"/>
  <c r="Q2543" i="12" s="1"/>
  <c r="P2544" i="12"/>
  <c r="P2543" i="12" s="1"/>
  <c r="Q2540" i="12"/>
  <c r="Q2539" i="12" s="1"/>
  <c r="Q2538" i="12" s="1"/>
  <c r="P2540" i="12"/>
  <c r="P2539" i="12" s="1"/>
  <c r="P2538" i="12" s="1"/>
  <c r="Q2527" i="12"/>
  <c r="Q2526" i="12" s="1"/>
  <c r="P2527" i="12"/>
  <c r="P2526" i="12" s="1"/>
  <c r="Q2515" i="12"/>
  <c r="Q2514" i="12" s="1"/>
  <c r="P2515" i="12"/>
  <c r="P2514" i="12" s="1"/>
  <c r="Q2503" i="12"/>
  <c r="Q2502" i="12" s="1"/>
  <c r="P2503" i="12"/>
  <c r="P2502" i="12" s="1"/>
  <c r="Q2490" i="12"/>
  <c r="Q2489" i="12" s="1"/>
  <c r="Q2488" i="12" s="1"/>
  <c r="P2490" i="12"/>
  <c r="P2489" i="12" s="1"/>
  <c r="P2488" i="12" s="1"/>
  <c r="Q2485" i="12"/>
  <c r="Q2484" i="12" s="1"/>
  <c r="P2485" i="12"/>
  <c r="P2484" i="12" s="1"/>
  <c r="Q2482" i="12"/>
  <c r="Q2481" i="12" s="1"/>
  <c r="P2482" i="12"/>
  <c r="P2481" i="12" s="1"/>
  <c r="Q2479" i="12"/>
  <c r="Q2478" i="12" s="1"/>
  <c r="P2479" i="12"/>
  <c r="P2478" i="12" s="1"/>
  <c r="Q2475" i="12"/>
  <c r="Q2474" i="12" s="1"/>
  <c r="Q2473" i="12" s="1"/>
  <c r="P2475" i="12"/>
  <c r="P2474" i="12" s="1"/>
  <c r="P2473" i="12" s="1"/>
  <c r="Q2470" i="12"/>
  <c r="Q2469" i="12" s="1"/>
  <c r="Q2468" i="12" s="1"/>
  <c r="Q2467" i="12" s="1"/>
  <c r="P2470" i="12"/>
  <c r="P2469" i="12" s="1"/>
  <c r="P2468" i="12" s="1"/>
  <c r="P2467" i="12" s="1"/>
  <c r="Q2464" i="12"/>
  <c r="Q2463" i="12" s="1"/>
  <c r="P2464" i="12"/>
  <c r="P2463" i="12" s="1"/>
  <c r="Q2461" i="12"/>
  <c r="Q2460" i="12" s="1"/>
  <c r="P2461" i="12"/>
  <c r="P2460" i="12" s="1"/>
  <c r="Q2458" i="12"/>
  <c r="Q2457" i="12" s="1"/>
  <c r="P2458" i="12"/>
  <c r="P2457" i="12" s="1"/>
  <c r="Q2454" i="12"/>
  <c r="Q2453" i="12" s="1"/>
  <c r="Q2452" i="12" s="1"/>
  <c r="P2454" i="12"/>
  <c r="P2453" i="12" s="1"/>
  <c r="P2452" i="12" s="1"/>
  <c r="Q2449" i="12"/>
  <c r="Q2448" i="12" s="1"/>
  <c r="Q2447" i="12" s="1"/>
  <c r="Q2446" i="12" s="1"/>
  <c r="P2449" i="12"/>
  <c r="P2448" i="12" s="1"/>
  <c r="P2447" i="12" s="1"/>
  <c r="P2446" i="12" s="1"/>
  <c r="Q2443" i="12"/>
  <c r="Q2442" i="12" s="1"/>
  <c r="P2443" i="12"/>
  <c r="P2442" i="12" s="1"/>
  <c r="Q2440" i="12"/>
  <c r="Q2439" i="12" s="1"/>
  <c r="P2440" i="12"/>
  <c r="P2439" i="12" s="1"/>
  <c r="Q2437" i="12"/>
  <c r="Q2436" i="12" s="1"/>
  <c r="P2437" i="12"/>
  <c r="P2436" i="12" s="1"/>
  <c r="Q2433" i="12"/>
  <c r="Q2432" i="12" s="1"/>
  <c r="Q2431" i="12" s="1"/>
  <c r="P2433" i="12"/>
  <c r="P2432" i="12" s="1"/>
  <c r="P2431" i="12" s="1"/>
  <c r="Q2428" i="12"/>
  <c r="Q2427" i="12" s="1"/>
  <c r="Q2426" i="12" s="1"/>
  <c r="Q2425" i="12" s="1"/>
  <c r="P2428" i="12"/>
  <c r="P2427" i="12" s="1"/>
  <c r="P2426" i="12" s="1"/>
  <c r="P2425" i="12" s="1"/>
  <c r="Q2422" i="12"/>
  <c r="Q2421" i="12" s="1"/>
  <c r="P2422" i="12"/>
  <c r="P2421" i="12" s="1"/>
  <c r="Q2419" i="12"/>
  <c r="Q2418" i="12" s="1"/>
  <c r="P2419" i="12"/>
  <c r="P2418" i="12" s="1"/>
  <c r="Q2416" i="12"/>
  <c r="Q2415" i="12" s="1"/>
  <c r="P2416" i="12"/>
  <c r="P2415" i="12" s="1"/>
  <c r="Q2412" i="12"/>
  <c r="Q2411" i="12" s="1"/>
  <c r="Q2410" i="12" s="1"/>
  <c r="P2412" i="12"/>
  <c r="P2411" i="12" s="1"/>
  <c r="P2410" i="12" s="1"/>
  <c r="Q2407" i="12"/>
  <c r="Q2406" i="12" s="1"/>
  <c r="Q2405" i="12" s="1"/>
  <c r="P2407" i="12"/>
  <c r="P2406" i="12" s="1"/>
  <c r="P2405" i="12" s="1"/>
  <c r="Q2403" i="12"/>
  <c r="Q2402" i="12" s="1"/>
  <c r="Q2401" i="12" s="1"/>
  <c r="P2403" i="12"/>
  <c r="P2402" i="12" s="1"/>
  <c r="P2401" i="12" s="1"/>
  <c r="Q2397" i="12"/>
  <c r="Q2396" i="12" s="1"/>
  <c r="P2397" i="12"/>
  <c r="P2396" i="12" s="1"/>
  <c r="Q2394" i="12"/>
  <c r="Q2393" i="12" s="1"/>
  <c r="P2394" i="12"/>
  <c r="P2393" i="12" s="1"/>
  <c r="Q2390" i="12"/>
  <c r="Q2389" i="12" s="1"/>
  <c r="Q2388" i="12" s="1"/>
  <c r="P2390" i="12"/>
  <c r="P2389" i="12" s="1"/>
  <c r="P2388" i="12" s="1"/>
  <c r="Q2386" i="12"/>
  <c r="Q2385" i="12" s="1"/>
  <c r="Q2384" i="12" s="1"/>
  <c r="P2386" i="12"/>
  <c r="P2385" i="12" s="1"/>
  <c r="P2384" i="12" s="1"/>
  <c r="Q2378" i="12"/>
  <c r="Q2377" i="12" s="1"/>
  <c r="Q2376" i="12" s="1"/>
  <c r="P2378" i="12"/>
  <c r="P2377" i="12" s="1"/>
  <c r="P2376" i="12" s="1"/>
  <c r="Q2374" i="12"/>
  <c r="Q2373" i="12" s="1"/>
  <c r="P2374" i="12"/>
  <c r="P2373" i="12" s="1"/>
  <c r="Q2371" i="12"/>
  <c r="Q2370" i="12" s="1"/>
  <c r="P2371" i="12"/>
  <c r="P2370" i="12" s="1"/>
  <c r="Q2368" i="12"/>
  <c r="Q2367" i="12" s="1"/>
  <c r="P2368" i="12"/>
  <c r="P2367" i="12" s="1"/>
  <c r="Q2364" i="12"/>
  <c r="Q2363" i="12" s="1"/>
  <c r="Q2362" i="12" s="1"/>
  <c r="P2364" i="12"/>
  <c r="P2363" i="12" s="1"/>
  <c r="P2362" i="12" s="1"/>
  <c r="Q2360" i="12"/>
  <c r="Q2359" i="12" s="1"/>
  <c r="Q2358" i="12" s="1"/>
  <c r="P2360" i="12"/>
  <c r="P2359" i="12" s="1"/>
  <c r="P2358" i="12" s="1"/>
  <c r="Q2356" i="12"/>
  <c r="Q2355" i="12" s="1"/>
  <c r="P2356" i="12"/>
  <c r="P2355" i="12" s="1"/>
  <c r="Q2353" i="12"/>
  <c r="Q2352" i="12" s="1"/>
  <c r="P2353" i="12"/>
  <c r="P2352" i="12" s="1"/>
  <c r="Q2349" i="12"/>
  <c r="Q2348" i="12" s="1"/>
  <c r="Q2347" i="12" s="1"/>
  <c r="P2349" i="12"/>
  <c r="P2348" i="12" s="1"/>
  <c r="P2347" i="12" s="1"/>
  <c r="Q2345" i="12"/>
  <c r="Q2344" i="12" s="1"/>
  <c r="Q2343" i="12" s="1"/>
  <c r="P2345" i="12"/>
  <c r="P2344" i="12" s="1"/>
  <c r="P2343" i="12" s="1"/>
  <c r="Q2341" i="12"/>
  <c r="Q2340" i="12" s="1"/>
  <c r="Q2339" i="12" s="1"/>
  <c r="P2341" i="12"/>
  <c r="P2340" i="12" s="1"/>
  <c r="P2339" i="12" s="1"/>
  <c r="Q2337" i="12"/>
  <c r="Q2336" i="12" s="1"/>
  <c r="P2337" i="12"/>
  <c r="P2336" i="12" s="1"/>
  <c r="Q2334" i="12"/>
  <c r="P2334" i="12"/>
  <c r="Q2332" i="12"/>
  <c r="P2332" i="12"/>
  <c r="Q2328" i="12"/>
  <c r="Q2327" i="12" s="1"/>
  <c r="Q2326" i="12" s="1"/>
  <c r="P2328" i="12"/>
  <c r="P2327" i="12" s="1"/>
  <c r="P2326" i="12" s="1"/>
  <c r="Q2324" i="12"/>
  <c r="Q2323" i="12" s="1"/>
  <c r="Q2322" i="12" s="1"/>
  <c r="P2324" i="12"/>
  <c r="P2323" i="12" s="1"/>
  <c r="P2322" i="12" s="1"/>
  <c r="Q2316" i="12"/>
  <c r="Q2315" i="12" s="1"/>
  <c r="Q2314" i="12" s="1"/>
  <c r="P2316" i="12"/>
  <c r="P2315" i="12" s="1"/>
  <c r="P2314" i="12" s="1"/>
  <c r="Q2312" i="12"/>
  <c r="Q2311" i="12" s="1"/>
  <c r="Q2310" i="12" s="1"/>
  <c r="P2312" i="12"/>
  <c r="P2311" i="12" s="1"/>
  <c r="P2310" i="12" s="1"/>
  <c r="Q2308" i="12"/>
  <c r="P2308" i="12"/>
  <c r="Q2306" i="12"/>
  <c r="P2306" i="12"/>
  <c r="Q2302" i="12"/>
  <c r="Q2301" i="12" s="1"/>
  <c r="Q2300" i="12" s="1"/>
  <c r="P2302" i="12"/>
  <c r="P2301" i="12" s="1"/>
  <c r="P2300" i="12" s="1"/>
  <c r="Q2298" i="12"/>
  <c r="Q2297" i="12" s="1"/>
  <c r="Q2296" i="12" s="1"/>
  <c r="P2298" i="12"/>
  <c r="P2297" i="12" s="1"/>
  <c r="P2296" i="12" s="1"/>
  <c r="Q2294" i="12"/>
  <c r="Q2293" i="12" s="1"/>
  <c r="P2294" i="12"/>
  <c r="P2293" i="12" s="1"/>
  <c r="Q2291" i="12"/>
  <c r="Q2290" i="12" s="1"/>
  <c r="P2291" i="12"/>
  <c r="P2290" i="12" s="1"/>
  <c r="Q2288" i="12"/>
  <c r="Q2287" i="12" s="1"/>
  <c r="P2288" i="12"/>
  <c r="P2287" i="12" s="1"/>
  <c r="Q2284" i="12"/>
  <c r="Q2283" i="12" s="1"/>
  <c r="P2284" i="12"/>
  <c r="P2283" i="12" s="1"/>
  <c r="Q2281" i="12"/>
  <c r="Q2280" i="12" s="1"/>
  <c r="P2281" i="12"/>
  <c r="P2280" i="12" s="1"/>
  <c r="Q2277" i="12"/>
  <c r="Q2276" i="12" s="1"/>
  <c r="Q2275" i="12" s="1"/>
  <c r="P2277" i="12"/>
  <c r="P2276" i="12" s="1"/>
  <c r="P2275" i="12" s="1"/>
  <c r="Q2273" i="12"/>
  <c r="Q2272" i="12" s="1"/>
  <c r="Q2271" i="12" s="1"/>
  <c r="P2273" i="12"/>
  <c r="P2272" i="12" s="1"/>
  <c r="P2271" i="12" s="1"/>
  <c r="Q2269" i="12"/>
  <c r="Q2268" i="12" s="1"/>
  <c r="Q2267" i="12" s="1"/>
  <c r="P2269" i="12"/>
  <c r="P2268" i="12" s="1"/>
  <c r="P2267" i="12" s="1"/>
  <c r="Q2265" i="12"/>
  <c r="Q2264" i="12" s="1"/>
  <c r="Q2263" i="12" s="1"/>
  <c r="P2265" i="12"/>
  <c r="P2264" i="12" s="1"/>
  <c r="P2263" i="12" s="1"/>
  <c r="Q2261" i="12"/>
  <c r="Q2260" i="12" s="1"/>
  <c r="Q2259" i="12" s="1"/>
  <c r="P2261" i="12"/>
  <c r="P2260" i="12" s="1"/>
  <c r="P2259" i="12" s="1"/>
  <c r="Q2257" i="12"/>
  <c r="Q2256" i="12" s="1"/>
  <c r="Q2255" i="12" s="1"/>
  <c r="P2257" i="12"/>
  <c r="P2256" i="12" s="1"/>
  <c r="P2255" i="12" s="1"/>
  <c r="Q2253" i="12"/>
  <c r="Q2252" i="12" s="1"/>
  <c r="Q2251" i="12" s="1"/>
  <c r="P2253" i="12"/>
  <c r="P2252" i="12" s="1"/>
  <c r="P2251" i="12" s="1"/>
  <c r="Q2239" i="12"/>
  <c r="Q2238" i="12" s="1"/>
  <c r="P2239" i="12"/>
  <c r="P2238" i="12" s="1"/>
  <c r="Q2236" i="12"/>
  <c r="Q2235" i="12" s="1"/>
  <c r="Q2234" i="12" s="1"/>
  <c r="P2236" i="12"/>
  <c r="P2235" i="12" s="1"/>
  <c r="P2234" i="12" s="1"/>
  <c r="Q2232" i="12"/>
  <c r="Q2231" i="12" s="1"/>
  <c r="Q2230" i="12" s="1"/>
  <c r="P2232" i="12"/>
  <c r="P2231" i="12" s="1"/>
  <c r="P2230" i="12" s="1"/>
  <c r="Q2224" i="12"/>
  <c r="Q2223" i="12" s="1"/>
  <c r="P2224" i="12"/>
  <c r="P2223" i="12" s="1"/>
  <c r="Q2221" i="12"/>
  <c r="Q2220" i="12" s="1"/>
  <c r="P2221" i="12"/>
  <c r="P2220" i="12" s="1"/>
  <c r="Q2218" i="12"/>
  <c r="Q2217" i="12" s="1"/>
  <c r="P2218" i="12"/>
  <c r="P2217" i="12" s="1"/>
  <c r="Q2213" i="12"/>
  <c r="Q2212" i="12" s="1"/>
  <c r="Q2211" i="12" s="1"/>
  <c r="P2213" i="12"/>
  <c r="P2212" i="12" s="1"/>
  <c r="P2211" i="12" s="1"/>
  <c r="Q2209" i="12"/>
  <c r="Q2208" i="12" s="1"/>
  <c r="Q2207" i="12" s="1"/>
  <c r="P2209" i="12"/>
  <c r="P2208" i="12" s="1"/>
  <c r="P2207" i="12" s="1"/>
  <c r="Q2204" i="12"/>
  <c r="Q2203" i="12" s="1"/>
  <c r="Q2202" i="12" s="1"/>
  <c r="P2204" i="12"/>
  <c r="P2203" i="12" s="1"/>
  <c r="P2202" i="12" s="1"/>
  <c r="Q2200" i="12"/>
  <c r="Q2199" i="12" s="1"/>
  <c r="P2200" i="12"/>
  <c r="P2199" i="12" s="1"/>
  <c r="Q2197" i="12"/>
  <c r="Q2196" i="12" s="1"/>
  <c r="P2197" i="12"/>
  <c r="P2196" i="12" s="1"/>
  <c r="Q2193" i="12"/>
  <c r="Q2192" i="12" s="1"/>
  <c r="P2193" i="12"/>
  <c r="P2192" i="12" s="1"/>
  <c r="Q2190" i="12"/>
  <c r="Q2189" i="12" s="1"/>
  <c r="P2190" i="12"/>
  <c r="P2189" i="12" s="1"/>
  <c r="Q2187" i="12"/>
  <c r="Q2186" i="12" s="1"/>
  <c r="P2187" i="12"/>
  <c r="P2186" i="12" s="1"/>
  <c r="Q2182" i="12"/>
  <c r="Q2181" i="12" s="1"/>
  <c r="P2182" i="12"/>
  <c r="P2181" i="12" s="1"/>
  <c r="Q2179" i="12"/>
  <c r="Q2178" i="12" s="1"/>
  <c r="P2179" i="12"/>
  <c r="P2178" i="12" s="1"/>
  <c r="Q2144" i="12"/>
  <c r="Q2143" i="12" s="1"/>
  <c r="P2144" i="12"/>
  <c r="P2143" i="12" s="1"/>
  <c r="Q2138" i="12"/>
  <c r="Q2137" i="12" s="1"/>
  <c r="P2138" i="12"/>
  <c r="P2137" i="12" s="1"/>
  <c r="Q2132" i="12"/>
  <c r="Q2131" i="12" s="1"/>
  <c r="Q2130" i="12" s="1"/>
  <c r="P2132" i="12"/>
  <c r="P2131" i="12" s="1"/>
  <c r="P2130" i="12" s="1"/>
  <c r="Q2128" i="12"/>
  <c r="Q2127" i="12" s="1"/>
  <c r="Q2126" i="12" s="1"/>
  <c r="P2128" i="12"/>
  <c r="P2127" i="12" s="1"/>
  <c r="P2126" i="12" s="1"/>
  <c r="Q2122" i="12"/>
  <c r="Q2121" i="12" s="1"/>
  <c r="Q2120" i="12" s="1"/>
  <c r="P2122" i="12"/>
  <c r="P2121" i="12" s="1"/>
  <c r="P2120" i="12" s="1"/>
  <c r="Q2118" i="12"/>
  <c r="Q2117" i="12" s="1"/>
  <c r="Q2116" i="12" s="1"/>
  <c r="P2118" i="12"/>
  <c r="P2117" i="12" s="1"/>
  <c r="P2116" i="12" s="1"/>
  <c r="Q2114" i="12"/>
  <c r="Q2113" i="12" s="1"/>
  <c r="P2114" i="12"/>
  <c r="P2113" i="12" s="1"/>
  <c r="Q2111" i="12"/>
  <c r="Q2110" i="12" s="1"/>
  <c r="P2111" i="12"/>
  <c r="P2110" i="12" s="1"/>
  <c r="Q2104" i="12"/>
  <c r="Q2103" i="12" s="1"/>
  <c r="Q2102" i="12" s="1"/>
  <c r="P2104" i="12"/>
  <c r="P2103" i="12" s="1"/>
  <c r="P2102" i="12" s="1"/>
  <c r="Q2100" i="12"/>
  <c r="Q2099" i="12" s="1"/>
  <c r="Q2098" i="12" s="1"/>
  <c r="P2100" i="12"/>
  <c r="P2099" i="12" s="1"/>
  <c r="P2098" i="12" s="1"/>
  <c r="Q2094" i="12"/>
  <c r="Q2093" i="12" s="1"/>
  <c r="Q2092" i="12" s="1"/>
  <c r="Q2091" i="12" s="1"/>
  <c r="P2094" i="12"/>
  <c r="P2093" i="12" s="1"/>
  <c r="P2092" i="12" s="1"/>
  <c r="P2091" i="12" s="1"/>
  <c r="Q2089" i="12"/>
  <c r="Q2088" i="12" s="1"/>
  <c r="Q2087" i="12" s="1"/>
  <c r="P2089" i="12"/>
  <c r="P2088" i="12" s="1"/>
  <c r="P2087" i="12" s="1"/>
  <c r="Q2085" i="12"/>
  <c r="Q2084" i="12" s="1"/>
  <c r="Q2083" i="12" s="1"/>
  <c r="P2085" i="12"/>
  <c r="P2084" i="12" s="1"/>
  <c r="P2083" i="12" s="1"/>
  <c r="Q2080" i="12"/>
  <c r="Q2079" i="12" s="1"/>
  <c r="Q2078" i="12" s="1"/>
  <c r="P2080" i="12"/>
  <c r="P2079" i="12" s="1"/>
  <c r="P2078" i="12" s="1"/>
  <c r="Q2076" i="12"/>
  <c r="Q2075" i="12" s="1"/>
  <c r="P2076" i="12"/>
  <c r="P2075" i="12" s="1"/>
  <c r="Q2073" i="12"/>
  <c r="Q2072" i="12" s="1"/>
  <c r="P2073" i="12"/>
  <c r="P2072" i="12" s="1"/>
  <c r="Q2069" i="12"/>
  <c r="Q2068" i="12" s="1"/>
  <c r="Q2067" i="12" s="1"/>
  <c r="P2069" i="12"/>
  <c r="P2068" i="12" s="1"/>
  <c r="P2067" i="12" s="1"/>
  <c r="Q2064" i="12"/>
  <c r="Q2063" i="12" s="1"/>
  <c r="Q2062" i="12" s="1"/>
  <c r="Q2061" i="12" s="1"/>
  <c r="P2064" i="12"/>
  <c r="P2063" i="12" s="1"/>
  <c r="P2062" i="12" s="1"/>
  <c r="P2061" i="12" s="1"/>
  <c r="Q2059" i="12"/>
  <c r="Q2058" i="12" s="1"/>
  <c r="P2059" i="12"/>
  <c r="P2058" i="12" s="1"/>
  <c r="Q2056" i="12"/>
  <c r="Q2055" i="12" s="1"/>
  <c r="P2056" i="12"/>
  <c r="P2055" i="12" s="1"/>
  <c r="Q2053" i="12"/>
  <c r="Q2052" i="12" s="1"/>
  <c r="P2053" i="12"/>
  <c r="P2052" i="12" s="1"/>
  <c r="Q2046" i="12"/>
  <c r="Q2045" i="12" s="1"/>
  <c r="Q2044" i="12" s="1"/>
  <c r="Q2043" i="12" s="1"/>
  <c r="P2046" i="12"/>
  <c r="P2045" i="12" s="1"/>
  <c r="P2044" i="12" s="1"/>
  <c r="P2043" i="12" s="1"/>
  <c r="Q2041" i="12"/>
  <c r="Q2040" i="12" s="1"/>
  <c r="Q2039" i="12" s="1"/>
  <c r="Q2038" i="12" s="1"/>
  <c r="P2041" i="12"/>
  <c r="P2040" i="12" s="1"/>
  <c r="P2039" i="12" s="1"/>
  <c r="P2038" i="12" s="1"/>
  <c r="Q2031" i="12"/>
  <c r="Q2030" i="12" s="1"/>
  <c r="Q2029" i="12" s="1"/>
  <c r="Q2024" i="12" s="1"/>
  <c r="P2031" i="12"/>
  <c r="P2030" i="12" s="1"/>
  <c r="P2029" i="12" s="1"/>
  <c r="P2024" i="12" s="1"/>
  <c r="Q2022" i="12"/>
  <c r="Q2021" i="12" s="1"/>
  <c r="Q2020" i="12" s="1"/>
  <c r="Q2019" i="12" s="1"/>
  <c r="P2022" i="12"/>
  <c r="P2021" i="12" s="1"/>
  <c r="P2020" i="12" s="1"/>
  <c r="P2019" i="12" s="1"/>
  <c r="Q2016" i="12"/>
  <c r="Q2015" i="12" s="1"/>
  <c r="Q2014" i="12" s="1"/>
  <c r="P2016" i="12"/>
  <c r="P2015" i="12" s="1"/>
  <c r="P2014" i="12" s="1"/>
  <c r="Q2008" i="12"/>
  <c r="Q2007" i="12" s="1"/>
  <c r="Q2006" i="12" s="1"/>
  <c r="P2008" i="12"/>
  <c r="P2007" i="12" s="1"/>
  <c r="P2006" i="12" s="1"/>
  <c r="Q2004" i="12"/>
  <c r="Q2003" i="12" s="1"/>
  <c r="P2004" i="12"/>
  <c r="P2003" i="12" s="1"/>
  <c r="Q2001" i="12"/>
  <c r="Q2000" i="12" s="1"/>
  <c r="P2001" i="12"/>
  <c r="P2000" i="12" s="1"/>
  <c r="Q1998" i="12"/>
  <c r="Q1997" i="12" s="1"/>
  <c r="P1998" i="12"/>
  <c r="P1997" i="12" s="1"/>
  <c r="Q1992" i="12"/>
  <c r="Q1991" i="12" s="1"/>
  <c r="Q1990" i="12" s="1"/>
  <c r="Q1989" i="12" s="1"/>
  <c r="P1992" i="12"/>
  <c r="P1991" i="12" s="1"/>
  <c r="P1990" i="12" s="1"/>
  <c r="P1989" i="12" s="1"/>
  <c r="Q1986" i="12"/>
  <c r="Q1985" i="12" s="1"/>
  <c r="Q1984" i="12" s="1"/>
  <c r="Q1983" i="12" s="1"/>
  <c r="P1986" i="12"/>
  <c r="P1985" i="12" s="1"/>
  <c r="P1984" i="12" s="1"/>
  <c r="P1983" i="12" s="1"/>
  <c r="Q1981" i="12"/>
  <c r="Q1980" i="12" s="1"/>
  <c r="Q1979" i="12" s="1"/>
  <c r="Q1978" i="12" s="1"/>
  <c r="P1981" i="12"/>
  <c r="P1980" i="12" s="1"/>
  <c r="P1979" i="12" s="1"/>
  <c r="P1978" i="12" s="1"/>
  <c r="Q1976" i="12"/>
  <c r="Q1975" i="12" s="1"/>
  <c r="Q1974" i="12" s="1"/>
  <c r="P1976" i="12"/>
  <c r="P1975" i="12" s="1"/>
  <c r="P1974" i="12" s="1"/>
  <c r="Q1972" i="12"/>
  <c r="Q1971" i="12" s="1"/>
  <c r="Q1970" i="12" s="1"/>
  <c r="P1972" i="12"/>
  <c r="P1971" i="12" s="1"/>
  <c r="P1970" i="12" s="1"/>
  <c r="Q1961" i="12"/>
  <c r="Q1960" i="12" s="1"/>
  <c r="Q1959" i="12" s="1"/>
  <c r="Q1958" i="12" s="1"/>
  <c r="Q1957" i="12" s="1"/>
  <c r="P1961" i="12"/>
  <c r="P1960" i="12" s="1"/>
  <c r="P1959" i="12" s="1"/>
  <c r="P1958" i="12" s="1"/>
  <c r="P1957" i="12" s="1"/>
  <c r="Q1945" i="12"/>
  <c r="Q1944" i="12" s="1"/>
  <c r="Q1943" i="12" s="1"/>
  <c r="Q1942" i="12" s="1"/>
  <c r="P1945" i="12"/>
  <c r="P1944" i="12" s="1"/>
  <c r="P1943" i="12" s="1"/>
  <c r="P1942" i="12" s="1"/>
  <c r="Q1940" i="12"/>
  <c r="Q1939" i="12" s="1"/>
  <c r="Q1938" i="12" s="1"/>
  <c r="P1940" i="12"/>
  <c r="P1939" i="12" s="1"/>
  <c r="P1938" i="12" s="1"/>
  <c r="Q1936" i="12"/>
  <c r="Q1935" i="12" s="1"/>
  <c r="Q1934" i="12" s="1"/>
  <c r="P1936" i="12"/>
  <c r="P1935" i="12" s="1"/>
  <c r="P1934" i="12" s="1"/>
  <c r="Q1931" i="12"/>
  <c r="Q1930" i="12" s="1"/>
  <c r="Q1929" i="12" s="1"/>
  <c r="P1931" i="12"/>
  <c r="P1930" i="12" s="1"/>
  <c r="P1929" i="12" s="1"/>
  <c r="Q1927" i="12"/>
  <c r="Q1926" i="12" s="1"/>
  <c r="Q1925" i="12" s="1"/>
  <c r="P1927" i="12"/>
  <c r="P1926" i="12" s="1"/>
  <c r="P1925" i="12" s="1"/>
  <c r="Q1922" i="12"/>
  <c r="Q1921" i="12" s="1"/>
  <c r="Q1920" i="12" s="1"/>
  <c r="Q1919" i="12" s="1"/>
  <c r="P1922" i="12"/>
  <c r="P1921" i="12" s="1"/>
  <c r="P1920" i="12" s="1"/>
  <c r="P1919" i="12" s="1"/>
  <c r="Q1917" i="12"/>
  <c r="Q1916" i="12" s="1"/>
  <c r="Q1915" i="12" s="1"/>
  <c r="P1917" i="12"/>
  <c r="P1916" i="12" s="1"/>
  <c r="P1915" i="12" s="1"/>
  <c r="Q1913" i="12"/>
  <c r="Q1912" i="12" s="1"/>
  <c r="Q1911" i="12" s="1"/>
  <c r="P1913" i="12"/>
  <c r="P1912" i="12" s="1"/>
  <c r="P1911" i="12" s="1"/>
  <c r="Q1909" i="12"/>
  <c r="Q1908" i="12" s="1"/>
  <c r="Q1907" i="12" s="1"/>
  <c r="P1909" i="12"/>
  <c r="P1908" i="12" s="1"/>
  <c r="P1907" i="12" s="1"/>
  <c r="Q1905" i="12"/>
  <c r="Q1904" i="12" s="1"/>
  <c r="Q1903" i="12" s="1"/>
  <c r="P1905" i="12"/>
  <c r="P1904" i="12" s="1"/>
  <c r="P1903" i="12" s="1"/>
  <c r="Q1901" i="12"/>
  <c r="Q1900" i="12" s="1"/>
  <c r="Q1899" i="12" s="1"/>
  <c r="P1901" i="12"/>
  <c r="P1900" i="12" s="1"/>
  <c r="P1899" i="12" s="1"/>
  <c r="Q1897" i="12"/>
  <c r="Q1896" i="12" s="1"/>
  <c r="Q1895" i="12" s="1"/>
  <c r="P1897" i="12"/>
  <c r="P1896" i="12" s="1"/>
  <c r="P1895" i="12" s="1"/>
  <c r="Q1893" i="12"/>
  <c r="Q1892" i="12" s="1"/>
  <c r="Q1891" i="12" s="1"/>
  <c r="P1893" i="12"/>
  <c r="P1892" i="12" s="1"/>
  <c r="P1891" i="12" s="1"/>
  <c r="Q1889" i="12"/>
  <c r="Q1888" i="12" s="1"/>
  <c r="Q1887" i="12" s="1"/>
  <c r="P1889" i="12"/>
  <c r="P1888" i="12" s="1"/>
  <c r="P1887" i="12" s="1"/>
  <c r="Q1885" i="12"/>
  <c r="Q1884" i="12" s="1"/>
  <c r="Q1883" i="12" s="1"/>
  <c r="P1885" i="12"/>
  <c r="P1884" i="12" s="1"/>
  <c r="P1883" i="12" s="1"/>
  <c r="Q1881" i="12"/>
  <c r="Q1880" i="12" s="1"/>
  <c r="Q1879" i="12" s="1"/>
  <c r="P1881" i="12"/>
  <c r="P1880" i="12" s="1"/>
  <c r="P1879" i="12" s="1"/>
  <c r="Q1873" i="12"/>
  <c r="Q1872" i="12" s="1"/>
  <c r="Q1871" i="12" s="1"/>
  <c r="P1873" i="12"/>
  <c r="P1872" i="12" s="1"/>
  <c r="P1871" i="12" s="1"/>
  <c r="Q1869" i="12"/>
  <c r="Q1868" i="12" s="1"/>
  <c r="Q1867" i="12" s="1"/>
  <c r="P1869" i="12"/>
  <c r="P1868" i="12" s="1"/>
  <c r="P1867" i="12" s="1"/>
  <c r="Q1862" i="12"/>
  <c r="Q1861" i="12" s="1"/>
  <c r="Q1860" i="12" s="1"/>
  <c r="P1862" i="12"/>
  <c r="P1861" i="12" s="1"/>
  <c r="P1860" i="12" s="1"/>
  <c r="Q1858" i="12"/>
  <c r="Q1857" i="12" s="1"/>
  <c r="P1858" i="12"/>
  <c r="P1857" i="12" s="1"/>
  <c r="Q1855" i="12"/>
  <c r="Q1854" i="12" s="1"/>
  <c r="P1855" i="12"/>
  <c r="P1854" i="12" s="1"/>
  <c r="Q1852" i="12"/>
  <c r="Q1851" i="12" s="1"/>
  <c r="P1852" i="12"/>
  <c r="P1851" i="12" s="1"/>
  <c r="Q1846" i="12"/>
  <c r="Q1845" i="12" s="1"/>
  <c r="P1846" i="12"/>
  <c r="P1845" i="12" s="1"/>
  <c r="Q1843" i="12"/>
  <c r="Q1842" i="12" s="1"/>
  <c r="P1843" i="12"/>
  <c r="P1842" i="12" s="1"/>
  <c r="Q1839" i="12"/>
  <c r="Q1838" i="12" s="1"/>
  <c r="Q1837" i="12" s="1"/>
  <c r="P1839" i="12"/>
  <c r="P1838" i="12" s="1"/>
  <c r="P1837" i="12" s="1"/>
  <c r="Q1832" i="12"/>
  <c r="Q1831" i="12" s="1"/>
  <c r="Q1830" i="12" s="1"/>
  <c r="P1832" i="12"/>
  <c r="P1831" i="12" s="1"/>
  <c r="P1830" i="12" s="1"/>
  <c r="Q1828" i="12"/>
  <c r="Q1827" i="12" s="1"/>
  <c r="Q1826" i="12" s="1"/>
  <c r="P1828" i="12"/>
  <c r="P1827" i="12" s="1"/>
  <c r="P1826" i="12" s="1"/>
  <c r="Q1824" i="12"/>
  <c r="Q1823" i="12" s="1"/>
  <c r="Q1822" i="12" s="1"/>
  <c r="P1824" i="12"/>
  <c r="P1823" i="12" s="1"/>
  <c r="P1822" i="12" s="1"/>
  <c r="Q1820" i="12"/>
  <c r="Q1819" i="12" s="1"/>
  <c r="Q1818" i="12" s="1"/>
  <c r="P1820" i="12"/>
  <c r="P1819" i="12" s="1"/>
  <c r="P1818" i="12" s="1"/>
  <c r="Q1816" i="12"/>
  <c r="Q1815" i="12" s="1"/>
  <c r="Q1814" i="12" s="1"/>
  <c r="P1816" i="12"/>
  <c r="P1815" i="12" s="1"/>
  <c r="P1814" i="12" s="1"/>
  <c r="Q1811" i="12"/>
  <c r="Q1810" i="12" s="1"/>
  <c r="Q1809" i="12" s="1"/>
  <c r="P1811" i="12"/>
  <c r="P1810" i="12" s="1"/>
  <c r="P1809" i="12" s="1"/>
  <c r="Q1807" i="12"/>
  <c r="Q1806" i="12" s="1"/>
  <c r="Q1805" i="12" s="1"/>
  <c r="P1807" i="12"/>
  <c r="P1806" i="12" s="1"/>
  <c r="P1805" i="12" s="1"/>
  <c r="Q1803" i="12"/>
  <c r="Q1802" i="12" s="1"/>
  <c r="Q1801" i="12" s="1"/>
  <c r="P1803" i="12"/>
  <c r="P1802" i="12" s="1"/>
  <c r="P1801" i="12" s="1"/>
  <c r="Q1798" i="12"/>
  <c r="Q1797" i="12" s="1"/>
  <c r="P1798" i="12"/>
  <c r="P1797" i="12" s="1"/>
  <c r="Q1795" i="12"/>
  <c r="Q1794" i="12" s="1"/>
  <c r="P1795" i="12"/>
  <c r="P1794" i="12" s="1"/>
  <c r="Q1790" i="12"/>
  <c r="Q1789" i="12" s="1"/>
  <c r="P1790" i="12"/>
  <c r="P1789" i="12" s="1"/>
  <c r="Q1787" i="12"/>
  <c r="Q1786" i="12" s="1"/>
  <c r="P1787" i="12"/>
  <c r="P1786" i="12" s="1"/>
  <c r="Q1783" i="12"/>
  <c r="Q1782" i="12" s="1"/>
  <c r="P1783" i="12"/>
  <c r="P1782" i="12" s="1"/>
  <c r="Q1780" i="12"/>
  <c r="Q1779" i="12" s="1"/>
  <c r="P1780" i="12"/>
  <c r="P1779" i="12" s="1"/>
  <c r="Q1777" i="12"/>
  <c r="Q1776" i="12" s="1"/>
  <c r="P1777" i="12"/>
  <c r="P1776" i="12" s="1"/>
  <c r="Q1771" i="12"/>
  <c r="Q1770" i="12" s="1"/>
  <c r="P1771" i="12"/>
  <c r="P1770" i="12" s="1"/>
  <c r="Q1768" i="12"/>
  <c r="Q1767" i="12" s="1"/>
  <c r="P1768" i="12"/>
  <c r="P1767" i="12" s="1"/>
  <c r="Q1764" i="12"/>
  <c r="Q1763" i="12" s="1"/>
  <c r="Q1762" i="12" s="1"/>
  <c r="P1764" i="12"/>
  <c r="P1763" i="12" s="1"/>
  <c r="P1762" i="12" s="1"/>
  <c r="Q1760" i="12"/>
  <c r="Q1759" i="12" s="1"/>
  <c r="Q1758" i="12" s="1"/>
  <c r="P1760" i="12"/>
  <c r="P1759" i="12" s="1"/>
  <c r="P1758" i="12" s="1"/>
  <c r="Q1756" i="12"/>
  <c r="Q1755" i="12" s="1"/>
  <c r="Q1754" i="12" s="1"/>
  <c r="P1756" i="12"/>
  <c r="P1755" i="12" s="1"/>
  <c r="P1754" i="12" s="1"/>
  <c r="Q1752" i="12"/>
  <c r="Q1751" i="12" s="1"/>
  <c r="Q1750" i="12" s="1"/>
  <c r="P1752" i="12"/>
  <c r="P1751" i="12" s="1"/>
  <c r="P1750" i="12" s="1"/>
  <c r="Q1741" i="12"/>
  <c r="Q1740" i="12" s="1"/>
  <c r="Q1739" i="12" s="1"/>
  <c r="Q1738" i="12" s="1"/>
  <c r="P1741" i="12"/>
  <c r="P1740" i="12" s="1"/>
  <c r="P1739" i="12" s="1"/>
  <c r="P1738" i="12" s="1"/>
  <c r="Q1736" i="12"/>
  <c r="Q1735" i="12" s="1"/>
  <c r="Q1734" i="12" s="1"/>
  <c r="P1736" i="12"/>
  <c r="P1735" i="12" s="1"/>
  <c r="P1734" i="12" s="1"/>
  <c r="Q1732" i="12"/>
  <c r="Q1731" i="12" s="1"/>
  <c r="P1732" i="12"/>
  <c r="P1731" i="12" s="1"/>
  <c r="Q1729" i="12"/>
  <c r="Q1728" i="12" s="1"/>
  <c r="P1729" i="12"/>
  <c r="P1728" i="12" s="1"/>
  <c r="Q1726" i="12"/>
  <c r="Q1725" i="12" s="1"/>
  <c r="P1726" i="12"/>
  <c r="P1725" i="12" s="1"/>
  <c r="Q1721" i="12"/>
  <c r="Q1720" i="12" s="1"/>
  <c r="Q1719" i="12" s="1"/>
  <c r="Q1718" i="12" s="1"/>
  <c r="P1721" i="12"/>
  <c r="P1720" i="12" s="1"/>
  <c r="P1719" i="12" s="1"/>
  <c r="P1718" i="12" s="1"/>
  <c r="Q1710" i="12"/>
  <c r="Q1709" i="12" s="1"/>
  <c r="Q1708" i="12" s="1"/>
  <c r="Q1707" i="12" s="1"/>
  <c r="P1710" i="12"/>
  <c r="P1709" i="12" s="1"/>
  <c r="P1708" i="12" s="1"/>
  <c r="P1707" i="12" s="1"/>
  <c r="Q1705" i="12"/>
  <c r="Q1704" i="12" s="1"/>
  <c r="Q1703" i="12" s="1"/>
  <c r="Q1702" i="12" s="1"/>
  <c r="P1705" i="12"/>
  <c r="P1704" i="12" s="1"/>
  <c r="P1703" i="12" s="1"/>
  <c r="P1702" i="12" s="1"/>
  <c r="Q1700" i="12"/>
  <c r="Q1699" i="12" s="1"/>
  <c r="Q1698" i="12" s="1"/>
  <c r="Q1697" i="12" s="1"/>
  <c r="P1700" i="12"/>
  <c r="P1699" i="12" s="1"/>
  <c r="P1698" i="12" s="1"/>
  <c r="P1697" i="12" s="1"/>
  <c r="Q1695" i="12"/>
  <c r="Q1694" i="12" s="1"/>
  <c r="Q1693" i="12" s="1"/>
  <c r="Q1692" i="12" s="1"/>
  <c r="P1695" i="12"/>
  <c r="P1694" i="12" s="1"/>
  <c r="P1693" i="12" s="1"/>
  <c r="P1692" i="12" s="1"/>
  <c r="Q1690" i="12"/>
  <c r="Q1689" i="12" s="1"/>
  <c r="Q1688" i="12" s="1"/>
  <c r="P1690" i="12"/>
  <c r="P1689" i="12" s="1"/>
  <c r="P1688" i="12" s="1"/>
  <c r="Q1686" i="12"/>
  <c r="Q1685" i="12" s="1"/>
  <c r="Q1684" i="12" s="1"/>
  <c r="P1686" i="12"/>
  <c r="P1685" i="12" s="1"/>
  <c r="P1684" i="12" s="1"/>
  <c r="Q1679" i="12"/>
  <c r="Q1678" i="12" s="1"/>
  <c r="Q1677" i="12" s="1"/>
  <c r="P1679" i="12"/>
  <c r="P1678" i="12" s="1"/>
  <c r="P1677" i="12" s="1"/>
  <c r="Q1675" i="12"/>
  <c r="Q1674" i="12" s="1"/>
  <c r="Q1673" i="12" s="1"/>
  <c r="P1675" i="12"/>
  <c r="P1674" i="12" s="1"/>
  <c r="P1673" i="12" s="1"/>
  <c r="Q1667" i="12"/>
  <c r="Q1666" i="12" s="1"/>
  <c r="Q1665" i="12" s="1"/>
  <c r="P1667" i="12"/>
  <c r="P1666" i="12" s="1"/>
  <c r="P1665" i="12" s="1"/>
  <c r="Q1662" i="12"/>
  <c r="Q1661" i="12" s="1"/>
  <c r="Q1660" i="12" s="1"/>
  <c r="Q1659" i="12" s="1"/>
  <c r="P1662" i="12"/>
  <c r="P1661" i="12" s="1"/>
  <c r="P1660" i="12" s="1"/>
  <c r="P1659" i="12" s="1"/>
  <c r="Q1652" i="12"/>
  <c r="Q1651" i="12" s="1"/>
  <c r="Q1650" i="12" s="1"/>
  <c r="Q1645" i="12" s="1"/>
  <c r="Q1644" i="12" s="1"/>
  <c r="P1652" i="12"/>
  <c r="P1651" i="12" s="1"/>
  <c r="P1650" i="12" s="1"/>
  <c r="P1645" i="12" s="1"/>
  <c r="P1644" i="12" s="1"/>
  <c r="Q1641" i="12"/>
  <c r="Q1640" i="12" s="1"/>
  <c r="Q1639" i="12" s="1"/>
  <c r="P1641" i="12"/>
  <c r="P1640" i="12" s="1"/>
  <c r="P1639" i="12" s="1"/>
  <c r="Q1637" i="12"/>
  <c r="Q1636" i="12" s="1"/>
  <c r="Q1635" i="12" s="1"/>
  <c r="P1637" i="12"/>
  <c r="P1636" i="12" s="1"/>
  <c r="P1635" i="12" s="1"/>
  <c r="Q1632" i="12"/>
  <c r="Q1631" i="12" s="1"/>
  <c r="Q1630" i="12" s="1"/>
  <c r="P1632" i="12"/>
  <c r="P1631" i="12" s="1"/>
  <c r="P1630" i="12" s="1"/>
  <c r="Q1628" i="12"/>
  <c r="Q1627" i="12" s="1"/>
  <c r="Q1626" i="12" s="1"/>
  <c r="P1628" i="12"/>
  <c r="P1627" i="12" s="1"/>
  <c r="P1626" i="12" s="1"/>
  <c r="Q1623" i="12"/>
  <c r="Q1622" i="12" s="1"/>
  <c r="Q1621" i="12" s="1"/>
  <c r="P1623" i="12"/>
  <c r="P1622" i="12" s="1"/>
  <c r="P1621" i="12" s="1"/>
  <c r="Q1619" i="12"/>
  <c r="Q1618" i="12" s="1"/>
  <c r="Q1617" i="12" s="1"/>
  <c r="P1619" i="12"/>
  <c r="P1618" i="12" s="1"/>
  <c r="P1617" i="12" s="1"/>
  <c r="Q1614" i="12"/>
  <c r="Q1613" i="12" s="1"/>
  <c r="P1614" i="12"/>
  <c r="P1613" i="12" s="1"/>
  <c r="Q1611" i="12"/>
  <c r="Q1610" i="12" s="1"/>
  <c r="P1611" i="12"/>
  <c r="P1610" i="12" s="1"/>
  <c r="Q1608" i="12"/>
  <c r="Q1607" i="12" s="1"/>
  <c r="P1608" i="12"/>
  <c r="P1607" i="12" s="1"/>
  <c r="Q1603" i="12"/>
  <c r="Q1602" i="12" s="1"/>
  <c r="Q1601" i="12" s="1"/>
  <c r="P1603" i="12"/>
  <c r="P1602" i="12" s="1"/>
  <c r="P1601" i="12" s="1"/>
  <c r="Q1599" i="12"/>
  <c r="Q1598" i="12" s="1"/>
  <c r="Q1597" i="12" s="1"/>
  <c r="P1599" i="12"/>
  <c r="P1598" i="12" s="1"/>
  <c r="P1597" i="12" s="1"/>
  <c r="Q1595" i="12"/>
  <c r="Q1594" i="12" s="1"/>
  <c r="Q1593" i="12" s="1"/>
  <c r="P1595" i="12"/>
  <c r="P1594" i="12" s="1"/>
  <c r="P1593" i="12" s="1"/>
  <c r="Q1591" i="12"/>
  <c r="Q1590" i="12" s="1"/>
  <c r="Q1589" i="12" s="1"/>
  <c r="P1591" i="12"/>
  <c r="P1590" i="12" s="1"/>
  <c r="P1589" i="12" s="1"/>
  <c r="Q1587" i="12"/>
  <c r="Q1586" i="12" s="1"/>
  <c r="Q1585" i="12" s="1"/>
  <c r="P1587" i="12"/>
  <c r="P1586" i="12" s="1"/>
  <c r="P1585" i="12" s="1"/>
  <c r="Q1583" i="12"/>
  <c r="Q1582" i="12" s="1"/>
  <c r="Q1581" i="12" s="1"/>
  <c r="P1583" i="12"/>
  <c r="P1582" i="12" s="1"/>
  <c r="P1581" i="12" s="1"/>
  <c r="Q1579" i="12"/>
  <c r="Q1578" i="12" s="1"/>
  <c r="Q1577" i="12" s="1"/>
  <c r="P1579" i="12"/>
  <c r="P1578" i="12" s="1"/>
  <c r="P1577" i="12" s="1"/>
  <c r="Q1575" i="12"/>
  <c r="Q1574" i="12" s="1"/>
  <c r="Q1573" i="12" s="1"/>
  <c r="P1575" i="12"/>
  <c r="P1574" i="12" s="1"/>
  <c r="P1573" i="12" s="1"/>
  <c r="Q1571" i="12"/>
  <c r="Q1570" i="12" s="1"/>
  <c r="Q1569" i="12" s="1"/>
  <c r="P1571" i="12"/>
  <c r="P1570" i="12" s="1"/>
  <c r="P1569" i="12" s="1"/>
  <c r="Q1567" i="12"/>
  <c r="Q1566" i="12" s="1"/>
  <c r="Q1565" i="12" s="1"/>
  <c r="P1567" i="12"/>
  <c r="P1566" i="12" s="1"/>
  <c r="P1565" i="12" s="1"/>
  <c r="Q1561" i="12"/>
  <c r="Q1560" i="12" s="1"/>
  <c r="P1561" i="12"/>
  <c r="P1560" i="12" s="1"/>
  <c r="Q1558" i="12"/>
  <c r="Q1557" i="12" s="1"/>
  <c r="P1558" i="12"/>
  <c r="P1557" i="12" s="1"/>
  <c r="Q1553" i="12"/>
  <c r="Q1552" i="12" s="1"/>
  <c r="Q1551" i="12" s="1"/>
  <c r="Q1550" i="12" s="1"/>
  <c r="P1553" i="12"/>
  <c r="P1552" i="12" s="1"/>
  <c r="P1551" i="12" s="1"/>
  <c r="P1550" i="12" s="1"/>
  <c r="Q1548" i="12"/>
  <c r="Q1547" i="12" s="1"/>
  <c r="Q1546" i="12" s="1"/>
  <c r="Q1545" i="12" s="1"/>
  <c r="P1548" i="12"/>
  <c r="P1547" i="12" s="1"/>
  <c r="P1546" i="12" s="1"/>
  <c r="P1545" i="12" s="1"/>
  <c r="Q1543" i="12"/>
  <c r="Q1542" i="12" s="1"/>
  <c r="P1543" i="12"/>
  <c r="P1542" i="12" s="1"/>
  <c r="Q1540" i="12"/>
  <c r="Q1539" i="12" s="1"/>
  <c r="P1540" i="12"/>
  <c r="P1539" i="12" s="1"/>
  <c r="Q1537" i="12"/>
  <c r="Q1536" i="12" s="1"/>
  <c r="P1537" i="12"/>
  <c r="P1536" i="12" s="1"/>
  <c r="Q1532" i="12"/>
  <c r="Q1531" i="12" s="1"/>
  <c r="Q1530" i="12" s="1"/>
  <c r="P1532" i="12"/>
  <c r="P1531" i="12" s="1"/>
  <c r="P1530" i="12" s="1"/>
  <c r="Q1528" i="12"/>
  <c r="Q1527" i="12" s="1"/>
  <c r="Q1526" i="12" s="1"/>
  <c r="P1528" i="12"/>
  <c r="P1527" i="12" s="1"/>
  <c r="P1526" i="12" s="1"/>
  <c r="Q1524" i="12"/>
  <c r="Q1523" i="12" s="1"/>
  <c r="Q1522" i="12" s="1"/>
  <c r="P1524" i="12"/>
  <c r="P1523" i="12" s="1"/>
  <c r="P1522" i="12" s="1"/>
  <c r="Q1517" i="12"/>
  <c r="Q1516" i="12" s="1"/>
  <c r="Q1515" i="12" s="1"/>
  <c r="P1517" i="12"/>
  <c r="P1516" i="12" s="1"/>
  <c r="P1515" i="12" s="1"/>
  <c r="Q1513" i="12"/>
  <c r="Q1512" i="12" s="1"/>
  <c r="Q1511" i="12" s="1"/>
  <c r="P1513" i="12"/>
  <c r="P1512" i="12" s="1"/>
  <c r="P1511" i="12" s="1"/>
  <c r="Q1508" i="12"/>
  <c r="Q1507" i="12" s="1"/>
  <c r="Q1506" i="12" s="1"/>
  <c r="P1508" i="12"/>
  <c r="P1507" i="12" s="1"/>
  <c r="P1506" i="12" s="1"/>
  <c r="Q1504" i="12"/>
  <c r="Q1503" i="12" s="1"/>
  <c r="Q1502" i="12" s="1"/>
  <c r="P1504" i="12"/>
  <c r="P1503" i="12" s="1"/>
  <c r="P1502" i="12" s="1"/>
  <c r="Q1500" i="12"/>
  <c r="Q1499" i="12" s="1"/>
  <c r="Q1498" i="12" s="1"/>
  <c r="P1500" i="12"/>
  <c r="P1499" i="12" s="1"/>
  <c r="P1498" i="12" s="1"/>
  <c r="Q1496" i="12"/>
  <c r="Q1495" i="12" s="1"/>
  <c r="Q1494" i="12" s="1"/>
  <c r="P1496" i="12"/>
  <c r="P1495" i="12" s="1"/>
  <c r="P1494" i="12" s="1"/>
  <c r="Q1490" i="12"/>
  <c r="Q1489" i="12" s="1"/>
  <c r="Q1488" i="12" s="1"/>
  <c r="P1490" i="12"/>
  <c r="P1489" i="12" s="1"/>
  <c r="P1488" i="12" s="1"/>
  <c r="Q1486" i="12"/>
  <c r="Q1485" i="12" s="1"/>
  <c r="Q1484" i="12" s="1"/>
  <c r="P1486" i="12"/>
  <c r="P1485" i="12" s="1"/>
  <c r="P1484" i="12" s="1"/>
  <c r="Q1482" i="12"/>
  <c r="Q1481" i="12" s="1"/>
  <c r="Q1480" i="12" s="1"/>
  <c r="P1482" i="12"/>
  <c r="P1481" i="12" s="1"/>
  <c r="P1480" i="12" s="1"/>
  <c r="Q1478" i="12"/>
  <c r="Q1477" i="12" s="1"/>
  <c r="Q1476" i="12" s="1"/>
  <c r="P1478" i="12"/>
  <c r="P1477" i="12" s="1"/>
  <c r="P1476" i="12" s="1"/>
  <c r="Q1474" i="12"/>
  <c r="Q1473" i="12" s="1"/>
  <c r="Q1472" i="12" s="1"/>
  <c r="P1474" i="12"/>
  <c r="P1473" i="12" s="1"/>
  <c r="P1472" i="12" s="1"/>
  <c r="Q1470" i="12"/>
  <c r="Q1469" i="12" s="1"/>
  <c r="Q1468" i="12" s="1"/>
  <c r="P1470" i="12"/>
  <c r="P1469" i="12" s="1"/>
  <c r="P1468" i="12" s="1"/>
  <c r="Q1466" i="12"/>
  <c r="Q1465" i="12" s="1"/>
  <c r="Q1464" i="12" s="1"/>
  <c r="P1466" i="12"/>
  <c r="P1465" i="12" s="1"/>
  <c r="P1464" i="12" s="1"/>
  <c r="Q1462" i="12"/>
  <c r="Q1461" i="12" s="1"/>
  <c r="Q1460" i="12" s="1"/>
  <c r="P1462" i="12"/>
  <c r="P1461" i="12" s="1"/>
  <c r="P1460" i="12" s="1"/>
  <c r="Q1454" i="12"/>
  <c r="Q1453" i="12" s="1"/>
  <c r="Q1452" i="12" s="1"/>
  <c r="P1454" i="12"/>
  <c r="P1453" i="12" s="1"/>
  <c r="P1452" i="12" s="1"/>
  <c r="Q1450" i="12"/>
  <c r="Q1449" i="12" s="1"/>
  <c r="Q1448" i="12" s="1"/>
  <c r="P1450" i="12"/>
  <c r="P1449" i="12" s="1"/>
  <c r="P1448" i="12" s="1"/>
  <c r="Q1442" i="12"/>
  <c r="Q1441" i="12" s="1"/>
  <c r="Q1440" i="12" s="1"/>
  <c r="P1442" i="12"/>
  <c r="P1441" i="12" s="1"/>
  <c r="P1440" i="12" s="1"/>
  <c r="Q1438" i="12"/>
  <c r="Q1437" i="12" s="1"/>
  <c r="Q1436" i="12" s="1"/>
  <c r="P1438" i="12"/>
  <c r="P1437" i="12" s="1"/>
  <c r="P1436" i="12" s="1"/>
  <c r="Q1429" i="12"/>
  <c r="Q1428" i="12" s="1"/>
  <c r="Q1427" i="12" s="1"/>
  <c r="P1429" i="12"/>
  <c r="P1428" i="12" s="1"/>
  <c r="P1427" i="12" s="1"/>
  <c r="Q1425" i="12"/>
  <c r="Q1424" i="12" s="1"/>
  <c r="Q1423" i="12" s="1"/>
  <c r="P1425" i="12"/>
  <c r="P1424" i="12" s="1"/>
  <c r="P1423" i="12" s="1"/>
  <c r="Q1421" i="12"/>
  <c r="Q1420" i="12" s="1"/>
  <c r="Q1419" i="12" s="1"/>
  <c r="P1421" i="12"/>
  <c r="P1420" i="12" s="1"/>
  <c r="P1419" i="12" s="1"/>
  <c r="Q1417" i="12"/>
  <c r="Q1416" i="12" s="1"/>
  <c r="P1417" i="12"/>
  <c r="P1416" i="12" s="1"/>
  <c r="Q1414" i="12"/>
  <c r="Q1413" i="12" s="1"/>
  <c r="P1414" i="12"/>
  <c r="P1413" i="12" s="1"/>
  <c r="Q1408" i="12"/>
  <c r="Q1407" i="12" s="1"/>
  <c r="P1408" i="12"/>
  <c r="P1407" i="12" s="1"/>
  <c r="Q1405" i="12"/>
  <c r="Q1404" i="12" s="1"/>
  <c r="P1405" i="12"/>
  <c r="P1404" i="12" s="1"/>
  <c r="Q1402" i="12"/>
  <c r="Q1401" i="12" s="1"/>
  <c r="P1402" i="12"/>
  <c r="P1401" i="12" s="1"/>
  <c r="Q1391" i="12"/>
  <c r="Q1390" i="12" s="1"/>
  <c r="Q1389" i="12" s="1"/>
  <c r="P1391" i="12"/>
  <c r="P1390" i="12" s="1"/>
  <c r="P1389" i="12" s="1"/>
  <c r="Q1379" i="12"/>
  <c r="Q1378" i="12" s="1"/>
  <c r="Q1377" i="12" s="1"/>
  <c r="P1379" i="12"/>
  <c r="P1378" i="12" s="1"/>
  <c r="P1377" i="12" s="1"/>
  <c r="Q1375" i="12"/>
  <c r="Q1374" i="12" s="1"/>
  <c r="Q1373" i="12" s="1"/>
  <c r="P1375" i="12"/>
  <c r="P1374" i="12" s="1"/>
  <c r="P1373" i="12" s="1"/>
  <c r="Q1367" i="12"/>
  <c r="Q1366" i="12" s="1"/>
  <c r="Q1365" i="12" s="1"/>
  <c r="P1367" i="12"/>
  <c r="P1366" i="12" s="1"/>
  <c r="P1365" i="12" s="1"/>
  <c r="Q1363" i="12"/>
  <c r="Q1362" i="12" s="1"/>
  <c r="Q1361" i="12" s="1"/>
  <c r="P1363" i="12"/>
  <c r="P1362" i="12" s="1"/>
  <c r="P1361" i="12" s="1"/>
  <c r="Q1359" i="12"/>
  <c r="Q1358" i="12" s="1"/>
  <c r="Q1357" i="12" s="1"/>
  <c r="P1359" i="12"/>
  <c r="P1358" i="12" s="1"/>
  <c r="P1357" i="12" s="1"/>
  <c r="Q1355" i="12"/>
  <c r="Q1354" i="12" s="1"/>
  <c r="Q1353" i="12" s="1"/>
  <c r="P1355" i="12"/>
  <c r="P1354" i="12" s="1"/>
  <c r="P1353" i="12" s="1"/>
  <c r="Q1343" i="12"/>
  <c r="Q1342" i="12" s="1"/>
  <c r="Q1341" i="12" s="1"/>
  <c r="P1343" i="12"/>
  <c r="P1342" i="12" s="1"/>
  <c r="P1341" i="12" s="1"/>
  <c r="Q1339" i="12"/>
  <c r="Q1338" i="12" s="1"/>
  <c r="Q1337" i="12" s="1"/>
  <c r="P1339" i="12"/>
  <c r="P1338" i="12" s="1"/>
  <c r="P1337" i="12" s="1"/>
  <c r="Q1335" i="12"/>
  <c r="Q1334" i="12" s="1"/>
  <c r="Q1333" i="12" s="1"/>
  <c r="P1335" i="12"/>
  <c r="P1334" i="12" s="1"/>
  <c r="P1333" i="12" s="1"/>
  <c r="Q1331" i="12"/>
  <c r="Q1330" i="12" s="1"/>
  <c r="Q1329" i="12" s="1"/>
  <c r="P1331" i="12"/>
  <c r="P1330" i="12" s="1"/>
  <c r="P1329" i="12" s="1"/>
  <c r="Q1327" i="12"/>
  <c r="Q1326" i="12" s="1"/>
  <c r="Q1325" i="12" s="1"/>
  <c r="P1327" i="12"/>
  <c r="P1326" i="12" s="1"/>
  <c r="P1325" i="12" s="1"/>
  <c r="Q1323" i="12"/>
  <c r="Q1322" i="12" s="1"/>
  <c r="Q1321" i="12" s="1"/>
  <c r="P1323" i="12"/>
  <c r="P1322" i="12" s="1"/>
  <c r="P1321" i="12" s="1"/>
  <c r="Q1319" i="12"/>
  <c r="Q1318" i="12" s="1"/>
  <c r="Q1317" i="12" s="1"/>
  <c r="P1319" i="12"/>
  <c r="P1318" i="12" s="1"/>
  <c r="P1317" i="12" s="1"/>
  <c r="Q1315" i="12"/>
  <c r="Q1314" i="12" s="1"/>
  <c r="Q1313" i="12" s="1"/>
  <c r="P1315" i="12"/>
  <c r="P1314" i="12" s="1"/>
  <c r="P1313" i="12" s="1"/>
  <c r="Q1311" i="12"/>
  <c r="Q1310" i="12" s="1"/>
  <c r="Q1309" i="12" s="1"/>
  <c r="P1311" i="12"/>
  <c r="P1310" i="12" s="1"/>
  <c r="P1309" i="12" s="1"/>
  <c r="Q1307" i="12"/>
  <c r="Q1306" i="12" s="1"/>
  <c r="Q1305" i="12" s="1"/>
  <c r="P1307" i="12"/>
  <c r="P1306" i="12" s="1"/>
  <c r="P1305" i="12" s="1"/>
  <c r="Q1303" i="12"/>
  <c r="Q1302" i="12" s="1"/>
  <c r="Q1301" i="12" s="1"/>
  <c r="P1303" i="12"/>
  <c r="P1302" i="12" s="1"/>
  <c r="P1301" i="12" s="1"/>
  <c r="Q1295" i="12"/>
  <c r="Q1294" i="12" s="1"/>
  <c r="Q1293" i="12" s="1"/>
  <c r="P1295" i="12"/>
  <c r="P1294" i="12" s="1"/>
  <c r="P1293" i="12" s="1"/>
  <c r="Q1279" i="12"/>
  <c r="Q1278" i="12" s="1"/>
  <c r="Q1277" i="12" s="1"/>
  <c r="P1279" i="12"/>
  <c r="P1278" i="12" s="1"/>
  <c r="P1277" i="12" s="1"/>
  <c r="Q1262" i="12"/>
  <c r="Q1261" i="12" s="1"/>
  <c r="Q1260" i="12" s="1"/>
  <c r="Q1259" i="12" s="1"/>
  <c r="P1262" i="12"/>
  <c r="P1261" i="12" s="1"/>
  <c r="P1260" i="12" s="1"/>
  <c r="P1259" i="12" s="1"/>
  <c r="Q1257" i="12"/>
  <c r="Q1256" i="12" s="1"/>
  <c r="Q1255" i="12" s="1"/>
  <c r="P1257" i="12"/>
  <c r="P1256" i="12" s="1"/>
  <c r="P1255" i="12" s="1"/>
  <c r="Q1253" i="12"/>
  <c r="Q1252" i="12" s="1"/>
  <c r="Q1251" i="12" s="1"/>
  <c r="P1253" i="12"/>
  <c r="P1252" i="12" s="1"/>
  <c r="P1251" i="12" s="1"/>
  <c r="Q1249" i="12"/>
  <c r="Q1248" i="12" s="1"/>
  <c r="Q1247" i="12" s="1"/>
  <c r="P1249" i="12"/>
  <c r="P1248" i="12" s="1"/>
  <c r="P1247" i="12" s="1"/>
  <c r="Q1241" i="12"/>
  <c r="Q1240" i="12" s="1"/>
  <c r="Q1239" i="12" s="1"/>
  <c r="P1241" i="12"/>
  <c r="P1240" i="12" s="1"/>
  <c r="P1239" i="12" s="1"/>
  <c r="Q1236" i="12"/>
  <c r="Q1235" i="12" s="1"/>
  <c r="Q1234" i="12" s="1"/>
  <c r="P1236" i="12"/>
  <c r="P1235" i="12" s="1"/>
  <c r="P1234" i="12" s="1"/>
  <c r="Q1232" i="12"/>
  <c r="Q1231" i="12" s="1"/>
  <c r="Q1230" i="12" s="1"/>
  <c r="P1232" i="12"/>
  <c r="P1231" i="12" s="1"/>
  <c r="P1230" i="12" s="1"/>
  <c r="Q1227" i="12"/>
  <c r="Q1226" i="12" s="1"/>
  <c r="Q1225" i="12" s="1"/>
  <c r="P1227" i="12"/>
  <c r="P1226" i="12" s="1"/>
  <c r="P1225" i="12" s="1"/>
  <c r="Q1223" i="12"/>
  <c r="Q1222" i="12" s="1"/>
  <c r="Q1221" i="12" s="1"/>
  <c r="P1223" i="12"/>
  <c r="P1222" i="12" s="1"/>
  <c r="P1221" i="12" s="1"/>
  <c r="Q1215" i="12"/>
  <c r="Q1214" i="12" s="1"/>
  <c r="Q1213" i="12" s="1"/>
  <c r="P1215" i="12"/>
  <c r="P1214" i="12" s="1"/>
  <c r="P1213" i="12" s="1"/>
  <c r="Q1211" i="12"/>
  <c r="Q1210" i="12" s="1"/>
  <c r="Q1209" i="12" s="1"/>
  <c r="P1211" i="12"/>
  <c r="P1210" i="12" s="1"/>
  <c r="P1209" i="12" s="1"/>
  <c r="Q1207" i="12"/>
  <c r="Q1206" i="12" s="1"/>
  <c r="Q1205" i="12" s="1"/>
  <c r="P1207" i="12"/>
  <c r="P1206" i="12" s="1"/>
  <c r="P1205" i="12" s="1"/>
  <c r="Q1200" i="12"/>
  <c r="Q1199" i="12" s="1"/>
  <c r="Q1198" i="12" s="1"/>
  <c r="P1200" i="12"/>
  <c r="P1199" i="12" s="1"/>
  <c r="P1198" i="12" s="1"/>
  <c r="Q1196" i="12"/>
  <c r="Q1195" i="12" s="1"/>
  <c r="Q1194" i="12" s="1"/>
  <c r="P1196" i="12"/>
  <c r="P1195" i="12" s="1"/>
  <c r="P1194" i="12" s="1"/>
  <c r="Q1191" i="12"/>
  <c r="Q1190" i="12" s="1"/>
  <c r="Q1189" i="12" s="1"/>
  <c r="P1191" i="12"/>
  <c r="P1190" i="12" s="1"/>
  <c r="P1189" i="12" s="1"/>
  <c r="Q1187" i="12"/>
  <c r="Q1186" i="12" s="1"/>
  <c r="Q1185" i="12" s="1"/>
  <c r="P1187" i="12"/>
  <c r="P1186" i="12" s="1"/>
  <c r="P1185" i="12" s="1"/>
  <c r="Q1183" i="12"/>
  <c r="Q1182" i="12" s="1"/>
  <c r="Q1181" i="12" s="1"/>
  <c r="P1183" i="12"/>
  <c r="P1182" i="12" s="1"/>
  <c r="P1181" i="12" s="1"/>
  <c r="Q1178" i="12"/>
  <c r="Q1177" i="12" s="1"/>
  <c r="Q1176" i="12" s="1"/>
  <c r="Q1175" i="12" s="1"/>
  <c r="P1178" i="12"/>
  <c r="P1177" i="12" s="1"/>
  <c r="P1176" i="12" s="1"/>
  <c r="P1175" i="12" s="1"/>
  <c r="Q1172" i="12"/>
  <c r="Q1171" i="12" s="1"/>
  <c r="Q1170" i="12" s="1"/>
  <c r="P1172" i="12"/>
  <c r="P1171" i="12" s="1"/>
  <c r="P1170" i="12" s="1"/>
  <c r="Q1168" i="12"/>
  <c r="Q1167" i="12" s="1"/>
  <c r="P1168" i="12"/>
  <c r="P1167" i="12" s="1"/>
  <c r="Q1165" i="12"/>
  <c r="Q1164" i="12" s="1"/>
  <c r="P1165" i="12"/>
  <c r="P1164" i="12" s="1"/>
  <c r="Q1162" i="12"/>
  <c r="Q1161" i="12" s="1"/>
  <c r="P1162" i="12"/>
  <c r="P1161" i="12" s="1"/>
  <c r="Q1156" i="12"/>
  <c r="Q1155" i="12" s="1"/>
  <c r="P1156" i="12"/>
  <c r="P1155" i="12" s="1"/>
  <c r="Q1153" i="12"/>
  <c r="Q1152" i="12" s="1"/>
  <c r="P1153" i="12"/>
  <c r="P1152" i="12" s="1"/>
  <c r="Q1148" i="12"/>
  <c r="Q1147" i="12" s="1"/>
  <c r="Q1146" i="12" s="1"/>
  <c r="Q1145" i="12" s="1"/>
  <c r="P1148" i="12"/>
  <c r="P1147" i="12" s="1"/>
  <c r="P1146" i="12" s="1"/>
  <c r="P1145" i="12" s="1"/>
  <c r="Q1140" i="12"/>
  <c r="Q1139" i="12" s="1"/>
  <c r="Q1138" i="12" s="1"/>
  <c r="Q1137" i="12" s="1"/>
  <c r="P1140" i="12"/>
  <c r="P1139" i="12" s="1"/>
  <c r="P1138" i="12" s="1"/>
  <c r="P1137" i="12" s="1"/>
  <c r="Q1133" i="12"/>
  <c r="P1133" i="12"/>
  <c r="Q1131" i="12"/>
  <c r="P1131" i="12"/>
  <c r="Q1125" i="12"/>
  <c r="P1125" i="12"/>
  <c r="Q1123" i="12"/>
  <c r="P1123" i="12"/>
  <c r="Q1120" i="12"/>
  <c r="Q1119" i="12" s="1"/>
  <c r="P1120" i="12"/>
  <c r="P1119" i="12" s="1"/>
  <c r="Q1115" i="12"/>
  <c r="Q1114" i="12" s="1"/>
  <c r="Q1113" i="12" s="1"/>
  <c r="Q1112" i="12" s="1"/>
  <c r="P1115" i="12"/>
  <c r="P1114" i="12" s="1"/>
  <c r="P1113" i="12" s="1"/>
  <c r="P1112" i="12" s="1"/>
  <c r="Q1109" i="12"/>
  <c r="Q1108" i="12" s="1"/>
  <c r="Q1107" i="12" s="1"/>
  <c r="P1109" i="12"/>
  <c r="P1108" i="12" s="1"/>
  <c r="P1107" i="12" s="1"/>
  <c r="Q1105" i="12"/>
  <c r="Q1104" i="12" s="1"/>
  <c r="Q1103" i="12" s="1"/>
  <c r="P1105" i="12"/>
  <c r="P1104" i="12" s="1"/>
  <c r="P1103" i="12" s="1"/>
  <c r="Q1101" i="12"/>
  <c r="Q1100" i="12" s="1"/>
  <c r="Q1099" i="12" s="1"/>
  <c r="P1101" i="12"/>
  <c r="P1100" i="12" s="1"/>
  <c r="P1099" i="12" s="1"/>
  <c r="Q1097" i="12"/>
  <c r="Q1096" i="12" s="1"/>
  <c r="Q1095" i="12" s="1"/>
  <c r="P1097" i="12"/>
  <c r="P1096" i="12" s="1"/>
  <c r="P1095" i="12" s="1"/>
  <c r="Q1093" i="12"/>
  <c r="Q1092" i="12" s="1"/>
  <c r="Q1091" i="12" s="1"/>
  <c r="P1093" i="12"/>
  <c r="P1092" i="12" s="1"/>
  <c r="P1091" i="12" s="1"/>
  <c r="Q1089" i="12"/>
  <c r="Q1088" i="12" s="1"/>
  <c r="Q1087" i="12" s="1"/>
  <c r="P1089" i="12"/>
  <c r="P1088" i="12" s="1"/>
  <c r="P1087" i="12" s="1"/>
  <c r="Q1085" i="12"/>
  <c r="Q1084" i="12" s="1"/>
  <c r="Q1083" i="12" s="1"/>
  <c r="P1085" i="12"/>
  <c r="P1084" i="12" s="1"/>
  <c r="P1083" i="12" s="1"/>
  <c r="Q1081" i="12"/>
  <c r="Q1080" i="12" s="1"/>
  <c r="Q1079" i="12" s="1"/>
  <c r="P1081" i="12"/>
  <c r="P1080" i="12" s="1"/>
  <c r="P1079" i="12" s="1"/>
  <c r="Q1076" i="12"/>
  <c r="Q1075" i="12" s="1"/>
  <c r="Q1074" i="12" s="1"/>
  <c r="P1076" i="12"/>
  <c r="P1075" i="12" s="1"/>
  <c r="P1074" i="12" s="1"/>
  <c r="Q1072" i="12"/>
  <c r="Q1071" i="12" s="1"/>
  <c r="Q1070" i="12" s="1"/>
  <c r="P1072" i="12"/>
  <c r="P1071" i="12" s="1"/>
  <c r="P1070" i="12" s="1"/>
  <c r="Q1068" i="12"/>
  <c r="Q1067" i="12" s="1"/>
  <c r="Q1066" i="12" s="1"/>
  <c r="P1068" i="12"/>
  <c r="P1067" i="12" s="1"/>
  <c r="P1066" i="12" s="1"/>
  <c r="Q1064" i="12"/>
  <c r="Q1063" i="12" s="1"/>
  <c r="Q1062" i="12" s="1"/>
  <c r="P1064" i="12"/>
  <c r="P1063" i="12" s="1"/>
  <c r="P1062" i="12" s="1"/>
  <c r="Q1060" i="12"/>
  <c r="Q1059" i="12" s="1"/>
  <c r="Q1058" i="12" s="1"/>
  <c r="P1060" i="12"/>
  <c r="P1059" i="12" s="1"/>
  <c r="P1058" i="12" s="1"/>
  <c r="Q1047" i="12"/>
  <c r="Q1046" i="12" s="1"/>
  <c r="Q1045" i="12" s="1"/>
  <c r="P1047" i="12"/>
  <c r="P1046" i="12" s="1"/>
  <c r="P1045" i="12" s="1"/>
  <c r="Q1043" i="12"/>
  <c r="Q1042" i="12" s="1"/>
  <c r="Q1041" i="12" s="1"/>
  <c r="P1043" i="12"/>
  <c r="P1042" i="12" s="1"/>
  <c r="P1041" i="12" s="1"/>
  <c r="Q1039" i="12"/>
  <c r="Q1038" i="12" s="1"/>
  <c r="Q1037" i="12" s="1"/>
  <c r="P1039" i="12"/>
  <c r="P1038" i="12" s="1"/>
  <c r="P1037" i="12" s="1"/>
  <c r="Q1035" i="12"/>
  <c r="P1035" i="12"/>
  <c r="Q1033" i="12"/>
  <c r="P1033" i="12"/>
  <c r="Q1029" i="12"/>
  <c r="P1029" i="12"/>
  <c r="Q1027" i="12"/>
  <c r="P1027" i="12"/>
  <c r="Q1019" i="12"/>
  <c r="Q1018" i="12" s="1"/>
  <c r="Q1017" i="12" s="1"/>
  <c r="P1019" i="12"/>
  <c r="P1018" i="12" s="1"/>
  <c r="P1017" i="12" s="1"/>
  <c r="Q1015" i="12"/>
  <c r="Q1014" i="12" s="1"/>
  <c r="Q1013" i="12" s="1"/>
  <c r="P1015" i="12"/>
  <c r="P1014" i="12" s="1"/>
  <c r="P1013" i="12" s="1"/>
  <c r="Q1011" i="12"/>
  <c r="Q1010" i="12" s="1"/>
  <c r="Q1009" i="12" s="1"/>
  <c r="P1011" i="12"/>
  <c r="P1010" i="12" s="1"/>
  <c r="P1009" i="12" s="1"/>
  <c r="Q1007" i="12"/>
  <c r="Q1006" i="12" s="1"/>
  <c r="Q1005" i="12" s="1"/>
  <c r="P1007" i="12"/>
  <c r="P1006" i="12" s="1"/>
  <c r="P1005" i="12" s="1"/>
  <c r="Q999" i="12"/>
  <c r="Q998" i="12" s="1"/>
  <c r="Q997" i="12" s="1"/>
  <c r="P999" i="12"/>
  <c r="P998" i="12" s="1"/>
  <c r="P997" i="12" s="1"/>
  <c r="Q995" i="12"/>
  <c r="Q994" i="12" s="1"/>
  <c r="Q993" i="12" s="1"/>
  <c r="P995" i="12"/>
  <c r="P994" i="12" s="1"/>
  <c r="P993" i="12" s="1"/>
  <c r="Q980" i="12"/>
  <c r="Q979" i="12" s="1"/>
  <c r="Q978" i="12" s="1"/>
  <c r="P980" i="12"/>
  <c r="P979" i="12" s="1"/>
  <c r="P978" i="12" s="1"/>
  <c r="Q976" i="12"/>
  <c r="Q975" i="12" s="1"/>
  <c r="Q974" i="12" s="1"/>
  <c r="P976" i="12"/>
  <c r="P975" i="12" s="1"/>
  <c r="P974" i="12" s="1"/>
  <c r="Q972" i="12"/>
  <c r="Q971" i="12" s="1"/>
  <c r="Q970" i="12" s="1"/>
  <c r="P972" i="12"/>
  <c r="P971" i="12" s="1"/>
  <c r="P970" i="12" s="1"/>
  <c r="Q964" i="12"/>
  <c r="Q963" i="12" s="1"/>
  <c r="Q962" i="12" s="1"/>
  <c r="P964" i="12"/>
  <c r="P963" i="12" s="1"/>
  <c r="P962" i="12" s="1"/>
  <c r="Q960" i="12"/>
  <c r="Q959" i="12" s="1"/>
  <c r="Q958" i="12" s="1"/>
  <c r="P960" i="12"/>
  <c r="P959" i="12" s="1"/>
  <c r="P958" i="12" s="1"/>
  <c r="Q956" i="12"/>
  <c r="Q955" i="12" s="1"/>
  <c r="Q954" i="12" s="1"/>
  <c r="P956" i="12"/>
  <c r="P955" i="12" s="1"/>
  <c r="P954" i="12" s="1"/>
  <c r="Q952" i="12"/>
  <c r="Q951" i="12" s="1"/>
  <c r="Q950" i="12" s="1"/>
  <c r="P952" i="12"/>
  <c r="P951" i="12" s="1"/>
  <c r="P950" i="12" s="1"/>
  <c r="Q948" i="12"/>
  <c r="Q947" i="12" s="1"/>
  <c r="P948" i="12"/>
  <c r="P947" i="12" s="1"/>
  <c r="Q945" i="12"/>
  <c r="Q944" i="12" s="1"/>
  <c r="P945" i="12"/>
  <c r="P944" i="12" s="1"/>
  <c r="Q941" i="12"/>
  <c r="Q940" i="12" s="1"/>
  <c r="Q939" i="12" s="1"/>
  <c r="P941" i="12"/>
  <c r="P940" i="12" s="1"/>
  <c r="P939" i="12" s="1"/>
  <c r="Q937" i="12"/>
  <c r="Q936" i="12" s="1"/>
  <c r="Q935" i="12" s="1"/>
  <c r="P937" i="12"/>
  <c r="P936" i="12" s="1"/>
  <c r="P935" i="12" s="1"/>
  <c r="Q933" i="12"/>
  <c r="Q932" i="12" s="1"/>
  <c r="Q931" i="12" s="1"/>
  <c r="P933" i="12"/>
  <c r="P932" i="12" s="1"/>
  <c r="P931" i="12" s="1"/>
  <c r="Q929" i="12"/>
  <c r="Q928" i="12" s="1"/>
  <c r="Q927" i="12" s="1"/>
  <c r="P929" i="12"/>
  <c r="P928" i="12" s="1"/>
  <c r="P927" i="12" s="1"/>
  <c r="Q922" i="12"/>
  <c r="Q921" i="12" s="1"/>
  <c r="Q920" i="12" s="1"/>
  <c r="P922" i="12"/>
  <c r="P921" i="12" s="1"/>
  <c r="P920" i="12" s="1"/>
  <c r="Q918" i="12"/>
  <c r="Q917" i="12" s="1"/>
  <c r="Q916" i="12" s="1"/>
  <c r="P918" i="12"/>
  <c r="P917" i="12" s="1"/>
  <c r="P916" i="12" s="1"/>
  <c r="Q914" i="12"/>
  <c r="Q913" i="12" s="1"/>
  <c r="Q912" i="12" s="1"/>
  <c r="P914" i="12"/>
  <c r="P913" i="12" s="1"/>
  <c r="P912" i="12" s="1"/>
  <c r="Q910" i="12"/>
  <c r="Q909" i="12" s="1"/>
  <c r="P910" i="12"/>
  <c r="P909" i="12" s="1"/>
  <c r="Q907" i="12"/>
  <c r="Q906" i="12" s="1"/>
  <c r="P907" i="12"/>
  <c r="P906" i="12" s="1"/>
  <c r="Q901" i="12"/>
  <c r="Q900" i="12" s="1"/>
  <c r="P901" i="12"/>
  <c r="P900" i="12" s="1"/>
  <c r="Q898" i="12"/>
  <c r="Q897" i="12" s="1"/>
  <c r="P898" i="12"/>
  <c r="P897" i="12" s="1"/>
  <c r="Q893" i="12"/>
  <c r="P893" i="12"/>
  <c r="Q891" i="12"/>
  <c r="P891" i="12"/>
  <c r="Q888" i="12"/>
  <c r="Q887" i="12" s="1"/>
  <c r="P888" i="12"/>
  <c r="P887" i="12" s="1"/>
  <c r="Q883" i="12"/>
  <c r="Q882" i="12" s="1"/>
  <c r="Q881" i="12" s="1"/>
  <c r="P883" i="12"/>
  <c r="P882" i="12" s="1"/>
  <c r="P881" i="12" s="1"/>
  <c r="Q879" i="12"/>
  <c r="P879" i="12"/>
  <c r="Q877" i="12"/>
  <c r="P877" i="12"/>
  <c r="Q873" i="12"/>
  <c r="Q872" i="12" s="1"/>
  <c r="Q871" i="12" s="1"/>
  <c r="P873" i="12"/>
  <c r="P872" i="12" s="1"/>
  <c r="P871" i="12" s="1"/>
  <c r="Q869" i="12"/>
  <c r="Q868" i="12" s="1"/>
  <c r="Q867" i="12" s="1"/>
  <c r="P869" i="12"/>
  <c r="P868" i="12" s="1"/>
  <c r="P867" i="12" s="1"/>
  <c r="Q864" i="12"/>
  <c r="P864" i="12"/>
  <c r="Q862" i="12"/>
  <c r="P862" i="12"/>
  <c r="Q857" i="12"/>
  <c r="P857" i="12"/>
  <c r="Q855" i="12"/>
  <c r="P855" i="12"/>
  <c r="Q847" i="12"/>
  <c r="Q846" i="12" s="1"/>
  <c r="P847" i="12"/>
  <c r="P846" i="12" s="1"/>
  <c r="Q843" i="12"/>
  <c r="P843" i="12"/>
  <c r="Q841" i="12"/>
  <c r="P841" i="12"/>
  <c r="Q838" i="12"/>
  <c r="Q837" i="12" s="1"/>
  <c r="P838" i="12"/>
  <c r="P837" i="12" s="1"/>
  <c r="Q835" i="12"/>
  <c r="Q834" i="12" s="1"/>
  <c r="P835" i="12"/>
  <c r="P834" i="12" s="1"/>
  <c r="Q828" i="12"/>
  <c r="Q827" i="12" s="1"/>
  <c r="P828" i="12"/>
  <c r="P827" i="12" s="1"/>
  <c r="Q825" i="12"/>
  <c r="Q824" i="12" s="1"/>
  <c r="P825" i="12"/>
  <c r="P824" i="12" s="1"/>
  <c r="Q821" i="12"/>
  <c r="Q820" i="12" s="1"/>
  <c r="Q819" i="12" s="1"/>
  <c r="P821" i="12"/>
  <c r="P820" i="12" s="1"/>
  <c r="P819" i="12" s="1"/>
  <c r="Q817" i="12"/>
  <c r="Q816" i="12" s="1"/>
  <c r="Q815" i="12" s="1"/>
  <c r="P817" i="12"/>
  <c r="P816" i="12" s="1"/>
  <c r="P815" i="12" s="1"/>
  <c r="Q813" i="12"/>
  <c r="Q812" i="12" s="1"/>
  <c r="Q811" i="12" s="1"/>
  <c r="P813" i="12"/>
  <c r="P812" i="12" s="1"/>
  <c r="P811" i="12" s="1"/>
  <c r="Q809" i="12"/>
  <c r="Q808" i="12" s="1"/>
  <c r="P809" i="12"/>
  <c r="P808" i="12" s="1"/>
  <c r="Q805" i="12"/>
  <c r="Q804" i="12" s="1"/>
  <c r="P805" i="12"/>
  <c r="P804" i="12" s="1"/>
  <c r="Q802" i="12"/>
  <c r="Q801" i="12" s="1"/>
  <c r="P802" i="12"/>
  <c r="P801" i="12" s="1"/>
  <c r="Q799" i="12"/>
  <c r="Q798" i="12" s="1"/>
  <c r="P799" i="12"/>
  <c r="P798" i="12" s="1"/>
  <c r="Q793" i="12"/>
  <c r="P793" i="12"/>
  <c r="Q791" i="12"/>
  <c r="P791" i="12"/>
  <c r="Q787" i="12"/>
  <c r="Q786" i="12" s="1"/>
  <c r="P787" i="12"/>
  <c r="P786" i="12" s="1"/>
  <c r="Q784" i="12"/>
  <c r="Q783" i="12" s="1"/>
  <c r="P784" i="12"/>
  <c r="P783" i="12" s="1"/>
  <c r="Q780" i="12"/>
  <c r="P780" i="12"/>
  <c r="Q777" i="12"/>
  <c r="P777" i="12"/>
  <c r="Q774" i="12"/>
  <c r="P774" i="12"/>
  <c r="Q771" i="12"/>
  <c r="Q770" i="12" s="1"/>
  <c r="P771" i="12"/>
  <c r="P770" i="12" s="1"/>
  <c r="Q766" i="12"/>
  <c r="P766" i="12"/>
  <c r="Q764" i="12"/>
  <c r="P764" i="12"/>
  <c r="Q759" i="12"/>
  <c r="Q758" i="12" s="1"/>
  <c r="Q757" i="12" s="1"/>
  <c r="P759" i="12"/>
  <c r="P758" i="12" s="1"/>
  <c r="P757" i="12" s="1"/>
  <c r="Q755" i="12"/>
  <c r="P755" i="12"/>
  <c r="Q753" i="12"/>
  <c r="P753" i="12"/>
  <c r="Q748" i="12"/>
  <c r="Q747" i="12" s="1"/>
  <c r="Q746" i="12" s="1"/>
  <c r="P748" i="12"/>
  <c r="P747" i="12" s="1"/>
  <c r="P746" i="12" s="1"/>
  <c r="Q744" i="12"/>
  <c r="Q743" i="12" s="1"/>
  <c r="Q742" i="12" s="1"/>
  <c r="P744" i="12"/>
  <c r="P743" i="12" s="1"/>
  <c r="P742" i="12" s="1"/>
  <c r="Q740" i="12"/>
  <c r="P740" i="12"/>
  <c r="Q738" i="12"/>
  <c r="P738" i="12"/>
  <c r="Q732" i="12"/>
  <c r="Q731" i="12" s="1"/>
  <c r="Q730" i="12" s="1"/>
  <c r="P732" i="12"/>
  <c r="P731" i="12" s="1"/>
  <c r="P730" i="12" s="1"/>
  <c r="Q727" i="12"/>
  <c r="P727" i="12"/>
  <c r="Q725" i="12"/>
  <c r="P725" i="12"/>
  <c r="Q722" i="12"/>
  <c r="Q721" i="12" s="1"/>
  <c r="P722" i="12"/>
  <c r="P721" i="12" s="1"/>
  <c r="Q719" i="12"/>
  <c r="Q718" i="12" s="1"/>
  <c r="P719" i="12"/>
  <c r="P718" i="12" s="1"/>
  <c r="Q716" i="12"/>
  <c r="Q715" i="12" s="1"/>
  <c r="P716" i="12"/>
  <c r="P715" i="12" s="1"/>
  <c r="Q711" i="12"/>
  <c r="P711" i="12"/>
  <c r="Q709" i="12"/>
  <c r="P709" i="12"/>
  <c r="Q705" i="12"/>
  <c r="P705" i="12"/>
  <c r="Q703" i="12"/>
  <c r="P703" i="12"/>
  <c r="Q696" i="12"/>
  <c r="Q695" i="12" s="1"/>
  <c r="Q694" i="12" s="1"/>
  <c r="Q693" i="12" s="1"/>
  <c r="P696" i="12"/>
  <c r="P695" i="12" s="1"/>
  <c r="P694" i="12" s="1"/>
  <c r="P693" i="12" s="1"/>
  <c r="Q691" i="12"/>
  <c r="Q690" i="12" s="1"/>
  <c r="P691" i="12"/>
  <c r="P690" i="12" s="1"/>
  <c r="Q688" i="12"/>
  <c r="Q687" i="12" s="1"/>
  <c r="P688" i="12"/>
  <c r="P687" i="12" s="1"/>
  <c r="Q683" i="12"/>
  <c r="Q682" i="12" s="1"/>
  <c r="Q681" i="12" s="1"/>
  <c r="P683" i="12"/>
  <c r="P682" i="12" s="1"/>
  <c r="P681" i="12" s="1"/>
  <c r="Q679" i="12"/>
  <c r="Q678" i="12" s="1"/>
  <c r="Q677" i="12" s="1"/>
  <c r="P679" i="12"/>
  <c r="P678" i="12" s="1"/>
  <c r="P677" i="12" s="1"/>
  <c r="Q675" i="12"/>
  <c r="P675" i="12"/>
  <c r="Q673" i="12"/>
  <c r="P673" i="12"/>
  <c r="Q669" i="12"/>
  <c r="P669" i="12"/>
  <c r="Q667" i="12"/>
  <c r="P667" i="12"/>
  <c r="Q662" i="12"/>
  <c r="Q661" i="12" s="1"/>
  <c r="P662" i="12"/>
  <c r="P661" i="12" s="1"/>
  <c r="Q659" i="12"/>
  <c r="Q658" i="12" s="1"/>
  <c r="P659" i="12"/>
  <c r="P658" i="12" s="1"/>
  <c r="Q656" i="12"/>
  <c r="Q655" i="12" s="1"/>
  <c r="P656" i="12"/>
  <c r="P655" i="12" s="1"/>
  <c r="Q653" i="12"/>
  <c r="Q652" i="12" s="1"/>
  <c r="P653" i="12"/>
  <c r="P652" i="12" s="1"/>
  <c r="Q650" i="12"/>
  <c r="Q649" i="12" s="1"/>
  <c r="P650" i="12"/>
  <c r="P649" i="12" s="1"/>
  <c r="Q644" i="12"/>
  <c r="Q643" i="12" s="1"/>
  <c r="P644" i="12"/>
  <c r="P643" i="12" s="1"/>
  <c r="Q641" i="12"/>
  <c r="Q640" i="12" s="1"/>
  <c r="P641" i="12"/>
  <c r="P640" i="12" s="1"/>
  <c r="Q636" i="12"/>
  <c r="Q635" i="12" s="1"/>
  <c r="Q634" i="12" s="1"/>
  <c r="P636" i="12"/>
  <c r="P635" i="12" s="1"/>
  <c r="P634" i="12" s="1"/>
  <c r="Q632" i="12"/>
  <c r="Q631" i="12" s="1"/>
  <c r="Q630" i="12" s="1"/>
  <c r="P632" i="12"/>
  <c r="P631" i="12" s="1"/>
  <c r="P630" i="12" s="1"/>
  <c r="Q627" i="12"/>
  <c r="Q626" i="12" s="1"/>
  <c r="P627" i="12"/>
  <c r="P626" i="12" s="1"/>
  <c r="Q624" i="12"/>
  <c r="Q623" i="12" s="1"/>
  <c r="P624" i="12"/>
  <c r="P623" i="12" s="1"/>
  <c r="Q618" i="12"/>
  <c r="Q617" i="12" s="1"/>
  <c r="Q616" i="12" s="1"/>
  <c r="P618" i="12"/>
  <c r="P617" i="12" s="1"/>
  <c r="P616" i="12" s="1"/>
  <c r="Q611" i="12"/>
  <c r="P611" i="12"/>
  <c r="Q607" i="12"/>
  <c r="P607" i="12"/>
  <c r="Q601" i="12"/>
  <c r="Q600" i="12" s="1"/>
  <c r="Q599" i="12" s="1"/>
  <c r="P601" i="12"/>
  <c r="P600" i="12" s="1"/>
  <c r="P599" i="12" s="1"/>
  <c r="Q597" i="12"/>
  <c r="Q596" i="12" s="1"/>
  <c r="Q595" i="12" s="1"/>
  <c r="P597" i="12"/>
  <c r="P596" i="12" s="1"/>
  <c r="P595" i="12" s="1"/>
  <c r="Q593" i="12"/>
  <c r="Q592" i="12" s="1"/>
  <c r="P593" i="12"/>
  <c r="P592" i="12" s="1"/>
  <c r="Q590" i="12"/>
  <c r="Q589" i="12" s="1"/>
  <c r="P590" i="12"/>
  <c r="P589" i="12" s="1"/>
  <c r="Q585" i="12"/>
  <c r="P585" i="12"/>
  <c r="Q583" i="12"/>
  <c r="P583" i="12"/>
  <c r="Q579" i="12"/>
  <c r="Q578" i="12" s="1"/>
  <c r="Q577" i="12" s="1"/>
  <c r="P579" i="12"/>
  <c r="P578" i="12" s="1"/>
  <c r="P577" i="12" s="1"/>
  <c r="Q575" i="12"/>
  <c r="Q574" i="12" s="1"/>
  <c r="Q573" i="12" s="1"/>
  <c r="P575" i="12"/>
  <c r="P574" i="12" s="1"/>
  <c r="P573" i="12" s="1"/>
  <c r="Q571" i="12"/>
  <c r="Q570" i="12" s="1"/>
  <c r="P571" i="12"/>
  <c r="P570" i="12" s="1"/>
  <c r="Q568" i="12"/>
  <c r="Q567" i="12" s="1"/>
  <c r="P568" i="12"/>
  <c r="P567" i="12" s="1"/>
  <c r="Q564" i="12"/>
  <c r="Q563" i="12" s="1"/>
  <c r="P564" i="12"/>
  <c r="P563" i="12" s="1"/>
  <c r="Q561" i="12"/>
  <c r="Q560" i="12" s="1"/>
  <c r="P561" i="12"/>
  <c r="P560" i="12" s="1"/>
  <c r="Q557" i="12"/>
  <c r="Q556" i="12" s="1"/>
  <c r="Q555" i="12" s="1"/>
  <c r="P557" i="12"/>
  <c r="P556" i="12" s="1"/>
  <c r="P555" i="12" s="1"/>
  <c r="Q550" i="12"/>
  <c r="Q549" i="12" s="1"/>
  <c r="Q548" i="12" s="1"/>
  <c r="P550" i="12"/>
  <c r="P549" i="12" s="1"/>
  <c r="P548" i="12" s="1"/>
  <c r="Q546" i="12"/>
  <c r="Q545" i="12" s="1"/>
  <c r="Q544" i="12" s="1"/>
  <c r="P546" i="12"/>
  <c r="P545" i="12" s="1"/>
  <c r="P544" i="12" s="1"/>
  <c r="Q542" i="12"/>
  <c r="Q541" i="12" s="1"/>
  <c r="Q540" i="12" s="1"/>
  <c r="P542" i="12"/>
  <c r="P541" i="12" s="1"/>
  <c r="P540" i="12" s="1"/>
  <c r="Q538" i="12"/>
  <c r="Q537" i="12" s="1"/>
  <c r="Q536" i="12" s="1"/>
  <c r="P538" i="12"/>
  <c r="P537" i="12" s="1"/>
  <c r="P536" i="12" s="1"/>
  <c r="Q534" i="12"/>
  <c r="Q533" i="12" s="1"/>
  <c r="Q532" i="12" s="1"/>
  <c r="P534" i="12"/>
  <c r="P533" i="12" s="1"/>
  <c r="P532" i="12" s="1"/>
  <c r="Q530" i="12"/>
  <c r="Q529" i="12" s="1"/>
  <c r="Q528" i="12" s="1"/>
  <c r="P530" i="12"/>
  <c r="P529" i="12" s="1"/>
  <c r="P528" i="12" s="1"/>
  <c r="Q525" i="12"/>
  <c r="P525" i="12"/>
  <c r="Q522" i="12"/>
  <c r="P522" i="12"/>
  <c r="Q517" i="12"/>
  <c r="P517" i="12"/>
  <c r="Q514" i="12"/>
  <c r="P514" i="12"/>
  <c r="Q512" i="12"/>
  <c r="P512" i="12"/>
  <c r="Q508" i="12"/>
  <c r="P508" i="12"/>
  <c r="Q506" i="12"/>
  <c r="P506" i="12"/>
  <c r="Q497" i="12"/>
  <c r="Q496" i="12" s="1"/>
  <c r="Q495" i="12" s="1"/>
  <c r="Q494" i="12" s="1"/>
  <c r="P497" i="12"/>
  <c r="P496" i="12" s="1"/>
  <c r="P495" i="12" s="1"/>
  <c r="P494" i="12" s="1"/>
  <c r="Q491" i="12"/>
  <c r="Q490" i="12" s="1"/>
  <c r="Q489" i="12" s="1"/>
  <c r="P491" i="12"/>
  <c r="P490" i="12" s="1"/>
  <c r="P489" i="12" s="1"/>
  <c r="Q487" i="12"/>
  <c r="Q486" i="12" s="1"/>
  <c r="Q485" i="12" s="1"/>
  <c r="P487" i="12"/>
  <c r="P486" i="12" s="1"/>
  <c r="P485" i="12" s="1"/>
  <c r="Q482" i="12"/>
  <c r="P482" i="12"/>
  <c r="Q480" i="12"/>
  <c r="P480" i="12"/>
  <c r="Q476" i="12"/>
  <c r="Q475" i="12" s="1"/>
  <c r="Q474" i="12" s="1"/>
  <c r="P476" i="12"/>
  <c r="P475" i="12" s="1"/>
  <c r="P474" i="12" s="1"/>
  <c r="Q472" i="12"/>
  <c r="P472" i="12"/>
  <c r="Q470" i="12"/>
  <c r="P470" i="12"/>
  <c r="Q466" i="12"/>
  <c r="P466" i="12"/>
  <c r="Q464" i="12"/>
  <c r="P464" i="12"/>
  <c r="Q459" i="12"/>
  <c r="Q458" i="12" s="1"/>
  <c r="Q457" i="12" s="1"/>
  <c r="P459" i="12"/>
  <c r="P458" i="12" s="1"/>
  <c r="P457" i="12" s="1"/>
  <c r="Q455" i="12"/>
  <c r="P455" i="12"/>
  <c r="Q453" i="12"/>
  <c r="P453" i="12"/>
  <c r="Q449" i="12"/>
  <c r="P449" i="12"/>
  <c r="Q447" i="12"/>
  <c r="P447" i="12"/>
  <c r="Q442" i="12"/>
  <c r="P442" i="12"/>
  <c r="Q440" i="12"/>
  <c r="P440" i="12"/>
  <c r="Q436" i="12"/>
  <c r="Q435" i="12" s="1"/>
  <c r="Q434" i="12" s="1"/>
  <c r="P436" i="12"/>
  <c r="P435" i="12" s="1"/>
  <c r="P434" i="12" s="1"/>
  <c r="Q432" i="12"/>
  <c r="Q431" i="12" s="1"/>
  <c r="Q430" i="12" s="1"/>
  <c r="P432" i="12"/>
  <c r="P431" i="12" s="1"/>
  <c r="P430" i="12" s="1"/>
  <c r="Q427" i="12"/>
  <c r="Q426" i="12" s="1"/>
  <c r="Q425" i="12" s="1"/>
  <c r="P427" i="12"/>
  <c r="P426" i="12" s="1"/>
  <c r="P425" i="12" s="1"/>
  <c r="Q423" i="12"/>
  <c r="Q422" i="12" s="1"/>
  <c r="Q421" i="12" s="1"/>
  <c r="P423" i="12"/>
  <c r="P422" i="12" s="1"/>
  <c r="P421" i="12" s="1"/>
  <c r="Q419" i="12"/>
  <c r="Q418" i="12" s="1"/>
  <c r="Q417" i="12" s="1"/>
  <c r="P419" i="12"/>
  <c r="P418" i="12" s="1"/>
  <c r="P417" i="12" s="1"/>
  <c r="Q415" i="12"/>
  <c r="Q414" i="12" s="1"/>
  <c r="Q413" i="12" s="1"/>
  <c r="P415" i="12"/>
  <c r="P414" i="12" s="1"/>
  <c r="P413" i="12" s="1"/>
  <c r="Q411" i="12"/>
  <c r="Q410" i="12" s="1"/>
  <c r="Q409" i="12" s="1"/>
  <c r="P411" i="12"/>
  <c r="P410" i="12" s="1"/>
  <c r="P409" i="12" s="1"/>
  <c r="Q401" i="12"/>
  <c r="Q400" i="12" s="1"/>
  <c r="Q399" i="12" s="1"/>
  <c r="P401" i="12"/>
  <c r="P400" i="12" s="1"/>
  <c r="P399" i="12" s="1"/>
  <c r="Q394" i="12"/>
  <c r="Q393" i="12" s="1"/>
  <c r="Q392" i="12" s="1"/>
  <c r="P394" i="12"/>
  <c r="P393" i="12" s="1"/>
  <c r="P392" i="12" s="1"/>
  <c r="Q390" i="12"/>
  <c r="Q389" i="12" s="1"/>
  <c r="Q388" i="12" s="1"/>
  <c r="P390" i="12"/>
  <c r="P389" i="12" s="1"/>
  <c r="P388" i="12" s="1"/>
  <c r="Q384" i="12"/>
  <c r="Q383" i="12" s="1"/>
  <c r="Q382" i="12" s="1"/>
  <c r="Q381" i="12" s="1"/>
  <c r="P384" i="12"/>
  <c r="P383" i="12" s="1"/>
  <c r="P382" i="12" s="1"/>
  <c r="P381" i="12" s="1"/>
  <c r="Q379" i="12"/>
  <c r="Q378" i="12" s="1"/>
  <c r="Q377" i="12" s="1"/>
  <c r="P379" i="12"/>
  <c r="P378" i="12" s="1"/>
  <c r="P377" i="12" s="1"/>
  <c r="Q375" i="12"/>
  <c r="P375" i="12"/>
  <c r="Q373" i="12"/>
  <c r="P373" i="12"/>
  <c r="Q370" i="12"/>
  <c r="Q369" i="12" s="1"/>
  <c r="P370" i="12"/>
  <c r="P369" i="12" s="1"/>
  <c r="Q367" i="12"/>
  <c r="Q366" i="12" s="1"/>
  <c r="P367" i="12"/>
  <c r="P366" i="12" s="1"/>
  <c r="Q363" i="12"/>
  <c r="Q362" i="12" s="1"/>
  <c r="Q361" i="12" s="1"/>
  <c r="P363" i="12"/>
  <c r="P362" i="12" s="1"/>
  <c r="P361" i="12" s="1"/>
  <c r="Q359" i="12"/>
  <c r="Q358" i="12" s="1"/>
  <c r="Q357" i="12" s="1"/>
  <c r="P359" i="12"/>
  <c r="P358" i="12" s="1"/>
  <c r="P357" i="12" s="1"/>
  <c r="Q352" i="12"/>
  <c r="Q351" i="12" s="1"/>
  <c r="Q350" i="12" s="1"/>
  <c r="P352" i="12"/>
  <c r="P351" i="12" s="1"/>
  <c r="P350" i="12" s="1"/>
  <c r="Q348" i="12"/>
  <c r="Q347" i="12" s="1"/>
  <c r="Q346" i="12" s="1"/>
  <c r="P348" i="12"/>
  <c r="P347" i="12" s="1"/>
  <c r="P346" i="12" s="1"/>
  <c r="Q342" i="12"/>
  <c r="Q341" i="12" s="1"/>
  <c r="Q340" i="12" s="1"/>
  <c r="P342" i="12"/>
  <c r="P341" i="12" s="1"/>
  <c r="P340" i="12" s="1"/>
  <c r="Q337" i="12"/>
  <c r="Q336" i="12" s="1"/>
  <c r="Q335" i="12" s="1"/>
  <c r="P337" i="12"/>
  <c r="P336" i="12" s="1"/>
  <c r="P335" i="12" s="1"/>
  <c r="Q333" i="12"/>
  <c r="Q332" i="12" s="1"/>
  <c r="Q331" i="12" s="1"/>
  <c r="P333" i="12"/>
  <c r="P332" i="12" s="1"/>
  <c r="P331" i="12" s="1"/>
  <c r="Q329" i="12"/>
  <c r="Q328" i="12" s="1"/>
  <c r="P329" i="12"/>
  <c r="P328" i="12" s="1"/>
  <c r="Q326" i="12"/>
  <c r="Q325" i="12" s="1"/>
  <c r="P326" i="12"/>
  <c r="P325" i="12" s="1"/>
  <c r="Q322" i="12"/>
  <c r="Q321" i="12" s="1"/>
  <c r="Q320" i="12" s="1"/>
  <c r="P322" i="12"/>
  <c r="P321" i="12" s="1"/>
  <c r="P320" i="12" s="1"/>
  <c r="Q317" i="12"/>
  <c r="Q316" i="12" s="1"/>
  <c r="Q315" i="12" s="1"/>
  <c r="P317" i="12"/>
  <c r="P316" i="12" s="1"/>
  <c r="P315" i="12" s="1"/>
  <c r="Q313" i="12"/>
  <c r="Q312" i="12" s="1"/>
  <c r="Q311" i="12" s="1"/>
  <c r="P313" i="12"/>
  <c r="P312" i="12" s="1"/>
  <c r="P311" i="12" s="1"/>
  <c r="Q307" i="12"/>
  <c r="Q306" i="12" s="1"/>
  <c r="Q305" i="12" s="1"/>
  <c r="Q304" i="12" s="1"/>
  <c r="P307" i="12"/>
  <c r="P306" i="12" s="1"/>
  <c r="P305" i="12" s="1"/>
  <c r="P304" i="12" s="1"/>
  <c r="Q301" i="12"/>
  <c r="P301" i="12"/>
  <c r="Q299" i="12"/>
  <c r="P299" i="12"/>
  <c r="Q294" i="12"/>
  <c r="P294" i="12"/>
  <c r="Q292" i="12"/>
  <c r="P292" i="12"/>
  <c r="Q288" i="12"/>
  <c r="Q287" i="12" s="1"/>
  <c r="Q286" i="12" s="1"/>
  <c r="P288" i="12"/>
  <c r="P287" i="12" s="1"/>
  <c r="P286" i="12" s="1"/>
  <c r="Q282" i="12"/>
  <c r="Q281" i="12" s="1"/>
  <c r="Q280" i="12" s="1"/>
  <c r="P282" i="12"/>
  <c r="P281" i="12" s="1"/>
  <c r="P280" i="12" s="1"/>
  <c r="Q278" i="12"/>
  <c r="P278" i="12"/>
  <c r="Q276" i="12"/>
  <c r="P276" i="12"/>
  <c r="Q272" i="12"/>
  <c r="P272" i="12"/>
  <c r="Q270" i="12"/>
  <c r="P270" i="12"/>
  <c r="Q266" i="12"/>
  <c r="Q265" i="12" s="1"/>
  <c r="Q264" i="12" s="1"/>
  <c r="P266" i="12"/>
  <c r="P265" i="12" s="1"/>
  <c r="P264" i="12" s="1"/>
  <c r="Q257" i="12"/>
  <c r="P257" i="12"/>
  <c r="Q255" i="12"/>
  <c r="P255" i="12"/>
  <c r="Q251" i="12"/>
  <c r="P251" i="12"/>
  <c r="Q249" i="12"/>
  <c r="P249" i="12"/>
  <c r="Q245" i="12"/>
  <c r="P245" i="12"/>
  <c r="Q243" i="12"/>
  <c r="P243" i="12"/>
  <c r="Q237" i="12"/>
  <c r="Q236" i="12" s="1"/>
  <c r="P237" i="12"/>
  <c r="P236" i="12" s="1"/>
  <c r="Q234" i="12"/>
  <c r="Q233" i="12" s="1"/>
  <c r="P234" i="12"/>
  <c r="P233" i="12" s="1"/>
  <c r="Q231" i="12"/>
  <c r="Q230" i="12" s="1"/>
  <c r="P231" i="12"/>
  <c r="P230" i="12" s="1"/>
  <c r="Q227" i="12"/>
  <c r="Q226" i="12" s="1"/>
  <c r="Q225" i="12" s="1"/>
  <c r="P227" i="12"/>
  <c r="P226" i="12" s="1"/>
  <c r="P225" i="12" s="1"/>
  <c r="Q223" i="12"/>
  <c r="P223" i="12"/>
  <c r="Q217" i="12"/>
  <c r="P217" i="12"/>
  <c r="Q215" i="12"/>
  <c r="P215" i="12"/>
  <c r="Q208" i="12"/>
  <c r="Q207" i="12" s="1"/>
  <c r="Q206" i="12" s="1"/>
  <c r="P208" i="12"/>
  <c r="P207" i="12" s="1"/>
  <c r="P206" i="12" s="1"/>
  <c r="Q204" i="12"/>
  <c r="Q203" i="12" s="1"/>
  <c r="Q202" i="12" s="1"/>
  <c r="P204" i="12"/>
  <c r="P203" i="12" s="1"/>
  <c r="P202" i="12" s="1"/>
  <c r="Q200" i="12"/>
  <c r="Q199" i="12" s="1"/>
  <c r="Q198" i="12" s="1"/>
  <c r="P200" i="12"/>
  <c r="P199" i="12" s="1"/>
  <c r="P198" i="12" s="1"/>
  <c r="Q195" i="12"/>
  <c r="Q194" i="12" s="1"/>
  <c r="Q193" i="12" s="1"/>
  <c r="P195" i="12"/>
  <c r="P194" i="12" s="1"/>
  <c r="P193" i="12" s="1"/>
  <c r="Q191" i="12"/>
  <c r="Q190" i="12" s="1"/>
  <c r="Q189" i="12" s="1"/>
  <c r="P191" i="12"/>
  <c r="P190" i="12" s="1"/>
  <c r="P189" i="12" s="1"/>
  <c r="Q186" i="12"/>
  <c r="Q185" i="12" s="1"/>
  <c r="P186" i="12"/>
  <c r="P185" i="12" s="1"/>
  <c r="Q183" i="12"/>
  <c r="Q182" i="12" s="1"/>
  <c r="P183" i="12"/>
  <c r="P182" i="12" s="1"/>
  <c r="Q179" i="12"/>
  <c r="Q178" i="12" s="1"/>
  <c r="Q177" i="12" s="1"/>
  <c r="P179" i="12"/>
  <c r="P178" i="12" s="1"/>
  <c r="P177" i="12" s="1"/>
  <c r="Q168" i="12"/>
  <c r="Q167" i="12" s="1"/>
  <c r="P168" i="12"/>
  <c r="P167" i="12" s="1"/>
  <c r="Q165" i="12"/>
  <c r="Q164" i="12" s="1"/>
  <c r="P165" i="12"/>
  <c r="P164" i="12" s="1"/>
  <c r="Q161" i="12"/>
  <c r="Q160" i="12" s="1"/>
  <c r="P161" i="12"/>
  <c r="P160" i="12" s="1"/>
  <c r="Q158" i="12"/>
  <c r="Q157" i="12" s="1"/>
  <c r="P158" i="12"/>
  <c r="P157" i="12" s="1"/>
  <c r="Q155" i="12"/>
  <c r="Q154" i="12" s="1"/>
  <c r="P155" i="12"/>
  <c r="P154" i="12" s="1"/>
  <c r="Q150" i="12"/>
  <c r="Q149" i="12" s="1"/>
  <c r="Q148" i="12" s="1"/>
  <c r="P150" i="12"/>
  <c r="P149" i="12" s="1"/>
  <c r="P148" i="12" s="1"/>
  <c r="Q146" i="12"/>
  <c r="Q145" i="12" s="1"/>
  <c r="Q144" i="12" s="1"/>
  <c r="P146" i="12"/>
  <c r="P145" i="12" s="1"/>
  <c r="P144" i="12" s="1"/>
  <c r="Q142" i="12"/>
  <c r="Q141" i="12" s="1"/>
  <c r="Q140" i="12" s="1"/>
  <c r="P142" i="12"/>
  <c r="P141" i="12" s="1"/>
  <c r="P140" i="12" s="1"/>
  <c r="Q137" i="12"/>
  <c r="Q136" i="12" s="1"/>
  <c r="Q135" i="12" s="1"/>
  <c r="P137" i="12"/>
  <c r="P136" i="12" s="1"/>
  <c r="P135" i="12" s="1"/>
  <c r="Q133" i="12"/>
  <c r="Q132" i="12" s="1"/>
  <c r="P133" i="12"/>
  <c r="P132" i="12" s="1"/>
  <c r="Q130" i="12"/>
  <c r="Q129" i="12" s="1"/>
  <c r="P130" i="12"/>
  <c r="P129" i="12" s="1"/>
  <c r="Q126" i="12"/>
  <c r="Q125" i="12" s="1"/>
  <c r="P126" i="12"/>
  <c r="P125" i="12" s="1"/>
  <c r="Q123" i="12"/>
  <c r="Q122" i="12" s="1"/>
  <c r="P123" i="12"/>
  <c r="P122" i="12" s="1"/>
  <c r="Q120" i="12"/>
  <c r="Q119" i="12" s="1"/>
  <c r="P120" i="12"/>
  <c r="P119" i="12" s="1"/>
  <c r="Q113" i="12"/>
  <c r="P113" i="12"/>
  <c r="Q111" i="12"/>
  <c r="P111" i="12"/>
  <c r="Q106" i="12"/>
  <c r="Q105" i="12" s="1"/>
  <c r="Q104" i="12" s="1"/>
  <c r="Q103" i="12" s="1"/>
  <c r="P106" i="12"/>
  <c r="P105" i="12" s="1"/>
  <c r="P104" i="12" s="1"/>
  <c r="P103" i="12" s="1"/>
  <c r="Q101" i="12"/>
  <c r="Q100" i="12" s="1"/>
  <c r="Q99" i="12" s="1"/>
  <c r="Q98" i="12" s="1"/>
  <c r="P101" i="12"/>
  <c r="P100" i="12" s="1"/>
  <c r="P99" i="12" s="1"/>
  <c r="P98" i="12" s="1"/>
  <c r="Q94" i="12"/>
  <c r="Q93" i="12" s="1"/>
  <c r="Q92" i="12" s="1"/>
  <c r="P94" i="12"/>
  <c r="P93" i="12" s="1"/>
  <c r="P92" i="12" s="1"/>
  <c r="Q90" i="12"/>
  <c r="P90" i="12"/>
  <c r="Q87" i="12"/>
  <c r="P87" i="12"/>
  <c r="Q84" i="12"/>
  <c r="P84" i="12"/>
  <c r="Q80" i="12"/>
  <c r="Q79" i="12" s="1"/>
  <c r="P80" i="12"/>
  <c r="P79" i="12" s="1"/>
  <c r="Q76" i="12"/>
  <c r="P76" i="12"/>
  <c r="Q74" i="12"/>
  <c r="P74" i="12"/>
  <c r="Q71" i="12"/>
  <c r="Q70" i="12" s="1"/>
  <c r="P71" i="12"/>
  <c r="P70" i="12" s="1"/>
  <c r="Q65" i="12"/>
  <c r="Q64" i="12" s="1"/>
  <c r="P65" i="12"/>
  <c r="P64" i="12" s="1"/>
  <c r="Q62" i="12"/>
  <c r="Q61" i="12" s="1"/>
  <c r="P62" i="12"/>
  <c r="P61" i="12" s="1"/>
  <c r="Q57" i="12"/>
  <c r="Q56" i="12" s="1"/>
  <c r="Q55" i="12" s="1"/>
  <c r="P57" i="12"/>
  <c r="P56" i="12" s="1"/>
  <c r="P55" i="12" s="1"/>
  <c r="Q53" i="12"/>
  <c r="Q52" i="12" s="1"/>
  <c r="Q51" i="12" s="1"/>
  <c r="P53" i="12"/>
  <c r="P52" i="12" s="1"/>
  <c r="P51" i="12" s="1"/>
  <c r="Q49" i="12"/>
  <c r="Q48" i="12" s="1"/>
  <c r="Q47" i="12" s="1"/>
  <c r="P49" i="12"/>
  <c r="P48" i="12" s="1"/>
  <c r="P47" i="12" s="1"/>
  <c r="Q36" i="12"/>
  <c r="Q35" i="12" s="1"/>
  <c r="Q34" i="12" s="1"/>
  <c r="P36" i="12"/>
  <c r="P35" i="12" s="1"/>
  <c r="P34" i="12" s="1"/>
  <c r="Q32" i="12"/>
  <c r="Q31" i="12" s="1"/>
  <c r="Q30" i="12" s="1"/>
  <c r="P32" i="12"/>
  <c r="P31" i="12" s="1"/>
  <c r="P30" i="12" s="1"/>
  <c r="Q28" i="12"/>
  <c r="Q27" i="12" s="1"/>
  <c r="Q26" i="12" s="1"/>
  <c r="P28" i="12"/>
  <c r="P27" i="12" s="1"/>
  <c r="P26" i="12" s="1"/>
  <c r="Q24" i="12"/>
  <c r="Q23" i="12" s="1"/>
  <c r="P24" i="12"/>
  <c r="P23" i="12" s="1"/>
  <c r="Q21" i="12"/>
  <c r="Q20" i="12" s="1"/>
  <c r="P21" i="12"/>
  <c r="P20" i="12" s="1"/>
  <c r="P521" i="12" l="1"/>
  <c r="Q220" i="12"/>
  <c r="Q219" i="12" s="1"/>
  <c r="P220" i="12"/>
  <c r="P219" i="12" s="1"/>
  <c r="P1664" i="12"/>
  <c r="P1658" i="12" s="1"/>
  <c r="P1643" i="12" s="1"/>
  <c r="Q1664" i="12"/>
  <c r="Q1658" i="12" s="1"/>
  <c r="Q1643" i="12" s="1"/>
  <c r="Q1268" i="12"/>
  <c r="Q1267" i="12" s="1"/>
  <c r="P1268" i="12"/>
  <c r="P1267" i="12" s="1"/>
  <c r="Q1866" i="12"/>
  <c r="P1866" i="12"/>
  <c r="P1431" i="12"/>
  <c r="Q1431" i="12"/>
  <c r="Q1238" i="12"/>
  <c r="P1238" i="12"/>
  <c r="Q1204" i="12"/>
  <c r="P1204" i="12"/>
  <c r="P2573" i="12"/>
  <c r="P2572" i="12" s="1"/>
  <c r="P2571" i="12" s="1"/>
  <c r="P606" i="12"/>
  <c r="P605" i="12" s="1"/>
  <c r="P604" i="12" s="1"/>
  <c r="P603" i="12" s="1"/>
  <c r="P2305" i="12"/>
  <c r="P2304" i="12" s="1"/>
  <c r="Q666" i="12"/>
  <c r="Q665" i="12" s="1"/>
  <c r="P876" i="12"/>
  <c r="P875" i="12" s="1"/>
  <c r="P866" i="12" s="1"/>
  <c r="P516" i="12"/>
  <c r="Q1625" i="12"/>
  <c r="Q1793" i="12"/>
  <c r="Q1800" i="12"/>
  <c r="P2109" i="12"/>
  <c r="P2108" i="12" s="1"/>
  <c r="P2107" i="12" s="1"/>
  <c r="P2195" i="12"/>
  <c r="Q446" i="12"/>
  <c r="Q445" i="12" s="1"/>
  <c r="P2366" i="12"/>
  <c r="P110" i="12"/>
  <c r="P109" i="12" s="1"/>
  <c r="P108" i="12" s="1"/>
  <c r="P97" i="12" s="1"/>
  <c r="Q763" i="12"/>
  <c r="Q762" i="12" s="1"/>
  <c r="P1122" i="12"/>
  <c r="P1118" i="12" s="1"/>
  <c r="P1130" i="12"/>
  <c r="P1129" i="12" s="1"/>
  <c r="P1510" i="12"/>
  <c r="P1556" i="12"/>
  <c r="P1555" i="12" s="1"/>
  <c r="Q840" i="12"/>
  <c r="Q833" i="12" s="1"/>
  <c r="Q1535" i="12"/>
  <c r="Q1534" i="12" s="1"/>
  <c r="P2456" i="12"/>
  <c r="P2451" i="12" s="1"/>
  <c r="P2445" i="12" s="1"/>
  <c r="Q2366" i="12"/>
  <c r="P2286" i="12"/>
  <c r="Q606" i="12"/>
  <c r="Q605" i="12" s="1"/>
  <c r="Q604" i="12" s="1"/>
  <c r="Q603" i="12" s="1"/>
  <c r="Q629" i="12"/>
  <c r="Q724" i="12"/>
  <c r="Q714" i="12" s="1"/>
  <c r="Q713" i="12" s="1"/>
  <c r="P905" i="12"/>
  <c r="P904" i="12" s="1"/>
  <c r="P903" i="12" s="1"/>
  <c r="P1616" i="12"/>
  <c r="Q2051" i="12"/>
  <c r="Q2050" i="12" s="1"/>
  <c r="Q2097" i="12"/>
  <c r="Q2096" i="12" s="1"/>
  <c r="Q324" i="12"/>
  <c r="Q310" i="12" s="1"/>
  <c r="Q309" i="12" s="1"/>
  <c r="Q1969" i="12"/>
  <c r="Q1968" i="12" s="1"/>
  <c r="Q2286" i="12"/>
  <c r="P269" i="12"/>
  <c r="P268" i="12" s="1"/>
  <c r="P275" i="12"/>
  <c r="P274" i="12" s="1"/>
  <c r="P446" i="12"/>
  <c r="P445" i="12" s="1"/>
  <c r="Q2185" i="12"/>
  <c r="P2331" i="12"/>
  <c r="P2330" i="12" s="1"/>
  <c r="P2018" i="12"/>
  <c r="Q254" i="12"/>
  <c r="Q253" i="12" s="1"/>
  <c r="P298" i="12"/>
  <c r="P297" i="12" s="1"/>
  <c r="P1032" i="12"/>
  <c r="P1031" i="12" s="1"/>
  <c r="P1933" i="12"/>
  <c r="P2037" i="12"/>
  <c r="Q2082" i="12"/>
  <c r="Q2305" i="12"/>
  <c r="Q2304" i="12" s="1"/>
  <c r="Q2331" i="12"/>
  <c r="Q2330" i="12" s="1"/>
  <c r="Q2435" i="12"/>
  <c r="Q2430" i="12" s="1"/>
  <c r="Q2424" i="12" s="1"/>
  <c r="Q242" i="12"/>
  <c r="Q241" i="12" s="1"/>
  <c r="Q248" i="12"/>
  <c r="Q247" i="12" s="1"/>
  <c r="P291" i="12"/>
  <c r="P290" i="12" s="1"/>
  <c r="P469" i="12"/>
  <c r="P468" i="12" s="1"/>
  <c r="P511" i="12"/>
  <c r="P510" i="12" s="1"/>
  <c r="Q521" i="12"/>
  <c r="Q516" i="12" s="1"/>
  <c r="Q83" i="12"/>
  <c r="Q78" i="12" s="1"/>
  <c r="Q128" i="12"/>
  <c r="Q188" i="12"/>
  <c r="Q214" i="12"/>
  <c r="Q213" i="12" s="1"/>
  <c r="Q345" i="12"/>
  <c r="Q344" i="12" s="1"/>
  <c r="P372" i="12"/>
  <c r="P365" i="12" s="1"/>
  <c r="P356" i="12" s="1"/>
  <c r="P355" i="12" s="1"/>
  <c r="P622" i="12"/>
  <c r="P621" i="12" s="1"/>
  <c r="P702" i="12"/>
  <c r="P701" i="12" s="1"/>
  <c r="Q943" i="12"/>
  <c r="Q926" i="12" s="1"/>
  <c r="Q1026" i="12"/>
  <c r="Q1025" i="12" s="1"/>
  <c r="Q1032" i="12"/>
  <c r="Q1031" i="12" s="1"/>
  <c r="Q1160" i="12"/>
  <c r="Q1159" i="12" s="1"/>
  <c r="Q1158" i="12" s="1"/>
  <c r="P1841" i="12"/>
  <c r="P1836" i="12" s="1"/>
  <c r="P1835" i="12" s="1"/>
  <c r="P2392" i="12"/>
  <c r="Q2414" i="12"/>
  <c r="Q2409" i="12" s="1"/>
  <c r="P639" i="12"/>
  <c r="P638" i="12" s="1"/>
  <c r="P2279" i="12"/>
  <c r="Q463" i="12"/>
  <c r="Q462" i="12" s="1"/>
  <c r="P559" i="12"/>
  <c r="P566" i="12"/>
  <c r="Q2018" i="12"/>
  <c r="Q60" i="12"/>
  <c r="Q59" i="12" s="1"/>
  <c r="Q19" i="12"/>
  <c r="Q18" i="12" s="1"/>
  <c r="P163" i="12"/>
  <c r="P214" i="12"/>
  <c r="P213" i="12" s="1"/>
  <c r="P83" i="12"/>
  <c r="P78" i="12" s="1"/>
  <c r="Q110" i="12"/>
  <c r="Q109" i="12" s="1"/>
  <c r="Q108" i="12" s="1"/>
  <c r="Q97" i="12" s="1"/>
  <c r="P118" i="12"/>
  <c r="P128" i="12"/>
  <c r="Q163" i="12"/>
  <c r="Q181" i="12"/>
  <c r="Q176" i="12" s="1"/>
  <c r="P188" i="12"/>
  <c r="P254" i="12"/>
  <c r="P253" i="12" s="1"/>
  <c r="P324" i="12"/>
  <c r="P310" i="12" s="1"/>
  <c r="P309" i="12" s="1"/>
  <c r="Q511" i="12"/>
  <c r="Q510" i="12" s="1"/>
  <c r="P582" i="12"/>
  <c r="P581" i="12" s="1"/>
  <c r="P588" i="12"/>
  <c r="P587" i="12" s="1"/>
  <c r="P666" i="12"/>
  <c r="P665" i="12" s="1"/>
  <c r="P737" i="12"/>
  <c r="P736" i="12" s="1"/>
  <c r="Q896" i="12"/>
  <c r="Q895" i="12" s="1"/>
  <c r="Q2037" i="12"/>
  <c r="Q2195" i="12"/>
  <c r="P1521" i="12"/>
  <c r="P2177" i="12"/>
  <c r="Q854" i="12"/>
  <c r="Q853" i="12" s="1"/>
  <c r="Q905" i="12"/>
  <c r="Q904" i="12" s="1"/>
  <c r="Q903" i="12" s="1"/>
  <c r="Q1122" i="12"/>
  <c r="Q1118" i="12" s="1"/>
  <c r="Q1130" i="12"/>
  <c r="Q1129" i="12" s="1"/>
  <c r="Q1724" i="12"/>
  <c r="Q1723" i="12" s="1"/>
  <c r="Q1717" i="12" s="1"/>
  <c r="P1785" i="12"/>
  <c r="P2071" i="12"/>
  <c r="P2066" i="12" s="1"/>
  <c r="Q2109" i="12"/>
  <c r="Q2108" i="12" s="1"/>
  <c r="Q2107" i="12" s="1"/>
  <c r="Q2206" i="12"/>
  <c r="P2351" i="12"/>
  <c r="P2542" i="12"/>
  <c r="P2537" i="12" s="1"/>
  <c r="P452" i="12"/>
  <c r="P451" i="12" s="1"/>
  <c r="P463" i="12"/>
  <c r="P462" i="12" s="1"/>
  <c r="P479" i="12"/>
  <c r="P478" i="12" s="1"/>
  <c r="P484" i="12"/>
  <c r="P505" i="12"/>
  <c r="P504" i="12" s="1"/>
  <c r="Q559" i="12"/>
  <c r="Q566" i="12"/>
  <c r="Q672" i="12"/>
  <c r="Q671" i="12" s="1"/>
  <c r="P686" i="12"/>
  <c r="P685" i="12" s="1"/>
  <c r="Q702" i="12"/>
  <c r="Q701" i="12" s="1"/>
  <c r="Q708" i="12"/>
  <c r="Q707" i="12" s="1"/>
  <c r="Q752" i="12"/>
  <c r="Q751" i="12" s="1"/>
  <c r="P782" i="12"/>
  <c r="Q823" i="12"/>
  <c r="Q876" i="12"/>
  <c r="Q875" i="12" s="1"/>
  <c r="Q866" i="12" s="1"/>
  <c r="Q1229" i="12"/>
  <c r="Q1510" i="12"/>
  <c r="Q1521" i="12"/>
  <c r="P1535" i="12"/>
  <c r="P1534" i="12" s="1"/>
  <c r="P1606" i="12"/>
  <c r="P1605" i="12" s="1"/>
  <c r="P1775" i="12"/>
  <c r="Q1785" i="12"/>
  <c r="P2477" i="12"/>
  <c r="P2472" i="12" s="1"/>
  <c r="Q139" i="12"/>
  <c r="Q197" i="12"/>
  <c r="P139" i="12"/>
  <c r="Q153" i="12"/>
  <c r="P229" i="12"/>
  <c r="Q484" i="12"/>
  <c r="Q639" i="12"/>
  <c r="Q638" i="12" s="1"/>
  <c r="P890" i="12"/>
  <c r="P886" i="12" s="1"/>
  <c r="P885" i="12" s="1"/>
  <c r="P1493" i="12"/>
  <c r="P60" i="12"/>
  <c r="P59" i="12" s="1"/>
  <c r="Q46" i="12"/>
  <c r="Q118" i="12"/>
  <c r="P153" i="12"/>
  <c r="Q229" i="12"/>
  <c r="P345" i="12"/>
  <c r="P344" i="12" s="1"/>
  <c r="P1078" i="12"/>
  <c r="P387" i="12"/>
  <c r="P386" i="12" s="1"/>
  <c r="Q1775" i="12"/>
  <c r="P2206" i="12"/>
  <c r="Q2392" i="12"/>
  <c r="P73" i="12"/>
  <c r="P69" i="12" s="1"/>
  <c r="P181" i="12"/>
  <c r="P176" i="12" s="1"/>
  <c r="Q269" i="12"/>
  <c r="Q268" i="12" s="1"/>
  <c r="Q291" i="12"/>
  <c r="Q290" i="12" s="1"/>
  <c r="Q372" i="12"/>
  <c r="Q365" i="12" s="1"/>
  <c r="Q356" i="12" s="1"/>
  <c r="Q355" i="12" s="1"/>
  <c r="Q582" i="12"/>
  <c r="Q581" i="12" s="1"/>
  <c r="P629" i="12"/>
  <c r="P708" i="12"/>
  <c r="P707" i="12" s="1"/>
  <c r="P724" i="12"/>
  <c r="P714" i="12" s="1"/>
  <c r="P713" i="12" s="1"/>
  <c r="P752" i="12"/>
  <c r="P751" i="12" s="1"/>
  <c r="P763" i="12"/>
  <c r="P762" i="12" s="1"/>
  <c r="Q773" i="12"/>
  <c r="Q769" i="12" s="1"/>
  <c r="Q790" i="12"/>
  <c r="Q789" i="12" s="1"/>
  <c r="P823" i="12"/>
  <c r="Q861" i="12"/>
  <c r="Q860" i="12" s="1"/>
  <c r="P1160" i="12"/>
  <c r="P1159" i="12" s="1"/>
  <c r="P1158" i="12" s="1"/>
  <c r="Q1193" i="12"/>
  <c r="P1400" i="12"/>
  <c r="P1399" i="12" s="1"/>
  <c r="P1398" i="12" s="1"/>
  <c r="P1634" i="12"/>
  <c r="P1683" i="12"/>
  <c r="P1682" i="12" s="1"/>
  <c r="P1793" i="12"/>
  <c r="P1813" i="12"/>
  <c r="Q1933" i="12"/>
  <c r="Q2216" i="12"/>
  <c r="Q2215" i="12" s="1"/>
  <c r="Q2279" i="12"/>
  <c r="Q2501" i="12"/>
  <c r="Q2487" i="12" s="1"/>
  <c r="P19" i="12"/>
  <c r="P18" i="12" s="1"/>
  <c r="Q275" i="12"/>
  <c r="Q274" i="12" s="1"/>
  <c r="Q298" i="12"/>
  <c r="Q297" i="12" s="1"/>
  <c r="P439" i="12"/>
  <c r="P438" i="12" s="1"/>
  <c r="P398" i="12" s="1"/>
  <c r="Q469" i="12"/>
  <c r="Q468" i="12" s="1"/>
  <c r="Q479" i="12"/>
  <c r="Q478" i="12" s="1"/>
  <c r="Q505" i="12"/>
  <c r="Q504" i="12" s="1"/>
  <c r="Q588" i="12"/>
  <c r="Q587" i="12" s="1"/>
  <c r="Q622" i="12"/>
  <c r="Q621" i="12" s="1"/>
  <c r="Q73" i="12"/>
  <c r="Q69" i="12" s="1"/>
  <c r="P197" i="12"/>
  <c r="P242" i="12"/>
  <c r="P241" i="12" s="1"/>
  <c r="P248" i="12"/>
  <c r="P247" i="12" s="1"/>
  <c r="Q439" i="12"/>
  <c r="Q438" i="12" s="1"/>
  <c r="Q398" i="12" s="1"/>
  <c r="Q452" i="12"/>
  <c r="Q451" i="12" s="1"/>
  <c r="P648" i="12"/>
  <c r="P647" i="12" s="1"/>
  <c r="P672" i="12"/>
  <c r="P671" i="12" s="1"/>
  <c r="Q686" i="12"/>
  <c r="Q685" i="12" s="1"/>
  <c r="Q737" i="12"/>
  <c r="Q736" i="12" s="1"/>
  <c r="P773" i="12"/>
  <c r="P769" i="12" s="1"/>
  <c r="P790" i="12"/>
  <c r="P789" i="12" s="1"/>
  <c r="Q797" i="12"/>
  <c r="P840" i="12"/>
  <c r="P833" i="12" s="1"/>
  <c r="P854" i="12"/>
  <c r="P853" i="12" s="1"/>
  <c r="P861" i="12"/>
  <c r="P860" i="12" s="1"/>
  <c r="Q890" i="12"/>
  <c r="Q886" i="12" s="1"/>
  <c r="Q885" i="12" s="1"/>
  <c r="P1026" i="12"/>
  <c r="P1025" i="12" s="1"/>
  <c r="Q1180" i="12"/>
  <c r="Q1400" i="12"/>
  <c r="Q1399" i="12" s="1"/>
  <c r="Q1398" i="12" s="1"/>
  <c r="P1625" i="12"/>
  <c r="Q1634" i="12"/>
  <c r="P1724" i="12"/>
  <c r="P1723" i="12" s="1"/>
  <c r="P1717" i="12" s="1"/>
  <c r="P1766" i="12"/>
  <c r="Q2125" i="12"/>
  <c r="Q2124" i="12" s="1"/>
  <c r="P2216" i="12"/>
  <c r="P2215" i="12" s="1"/>
  <c r="P2501" i="12"/>
  <c r="P2487" i="12" s="1"/>
  <c r="P1924" i="12"/>
  <c r="Q2071" i="12"/>
  <c r="Q2066" i="12" s="1"/>
  <c r="Q2177" i="12"/>
  <c r="P1850" i="12"/>
  <c r="P1849" i="12" s="1"/>
  <c r="P1848" i="12" s="1"/>
  <c r="P1969" i="12"/>
  <c r="P1968" i="12" s="1"/>
  <c r="P2136" i="12"/>
  <c r="P2185" i="12"/>
  <c r="Q2351" i="12"/>
  <c r="P2414" i="12"/>
  <c r="P2409" i="12" s="1"/>
  <c r="Q1683" i="12"/>
  <c r="Q1682" i="12" s="1"/>
  <c r="P1749" i="12"/>
  <c r="Q1850" i="12"/>
  <c r="Q1849" i="12" s="1"/>
  <c r="Q1848" i="12" s="1"/>
  <c r="P2125" i="12"/>
  <c r="P2124" i="12" s="1"/>
  <c r="Q2400" i="12"/>
  <c r="P2435" i="12"/>
  <c r="P2430" i="12" s="1"/>
  <c r="P2424" i="12" s="1"/>
  <c r="P46" i="12"/>
  <c r="Q387" i="12"/>
  <c r="Q386" i="12" s="1"/>
  <c r="Q1078" i="12"/>
  <c r="P896" i="12"/>
  <c r="P895" i="12" s="1"/>
  <c r="P943" i="12"/>
  <c r="P926" i="12" s="1"/>
  <c r="Q1151" i="12"/>
  <c r="Q1150" i="12" s="1"/>
  <c r="Q1144" i="12" s="1"/>
  <c r="P1193" i="12"/>
  <c r="Q648" i="12"/>
  <c r="Q647" i="12" s="1"/>
  <c r="P797" i="12"/>
  <c r="P1151" i="12"/>
  <c r="P1150" i="12" s="1"/>
  <c r="P1144" i="12" s="1"/>
  <c r="P1180" i="12"/>
  <c r="Q1412" i="12"/>
  <c r="P1564" i="12"/>
  <c r="Q782" i="12"/>
  <c r="P1229" i="12"/>
  <c r="P1412" i="12"/>
  <c r="Q1749" i="12"/>
  <c r="Q1556" i="12"/>
  <c r="Q1555" i="12" s="1"/>
  <c r="Q1616" i="12"/>
  <c r="Q1766" i="12"/>
  <c r="P1800" i="12"/>
  <c r="Q1813" i="12"/>
  <c r="Q1841" i="12"/>
  <c r="Q1836" i="12" s="1"/>
  <c r="Q1835" i="12" s="1"/>
  <c r="Q1493" i="12"/>
  <c r="Q1564" i="12"/>
  <c r="Q1606" i="12"/>
  <c r="Q1605" i="12" s="1"/>
  <c r="Q1924" i="12"/>
  <c r="Q1996" i="12"/>
  <c r="P2051" i="12"/>
  <c r="P2050" i="12" s="1"/>
  <c r="P2082" i="12"/>
  <c r="P2097" i="12"/>
  <c r="P2096" i="12" s="1"/>
  <c r="P1996" i="12"/>
  <c r="Q2136" i="12"/>
  <c r="P2555" i="12"/>
  <c r="P2400" i="12"/>
  <c r="Q2456" i="12"/>
  <c r="Q2451" i="12" s="1"/>
  <c r="Q2445" i="12" s="1"/>
  <c r="Q2542" i="12"/>
  <c r="Q2537" i="12" s="1"/>
  <c r="Q2477" i="12"/>
  <c r="Q2472" i="12" s="1"/>
  <c r="Q2555" i="12"/>
  <c r="Q2573" i="12"/>
  <c r="Q2572" i="12" s="1"/>
  <c r="Q2571" i="12" s="1"/>
  <c r="O2581" i="12"/>
  <c r="O2580" i="12" s="1"/>
  <c r="O2578" i="12"/>
  <c r="O2577" i="12" s="1"/>
  <c r="O2575" i="12"/>
  <c r="O2574" i="12" s="1"/>
  <c r="O2569" i="12"/>
  <c r="O2568" i="12" s="1"/>
  <c r="O2567" i="12" s="1"/>
  <c r="O2566" i="12" s="1"/>
  <c r="O2564" i="12"/>
  <c r="O2563" i="12" s="1"/>
  <c r="O2562" i="12" s="1"/>
  <c r="O2561" i="12" s="1"/>
  <c r="O2559" i="12"/>
  <c r="O2558" i="12" s="1"/>
  <c r="O2557" i="12" s="1"/>
  <c r="O2556" i="12" s="1"/>
  <c r="O2553" i="12"/>
  <c r="O2552" i="12" s="1"/>
  <c r="O2550" i="12"/>
  <c r="O2549" i="12" s="1"/>
  <c r="O2547" i="12"/>
  <c r="O2546" i="12" s="1"/>
  <c r="O2544" i="12"/>
  <c r="O2543" i="12" s="1"/>
  <c r="O2540" i="12"/>
  <c r="O2539" i="12" s="1"/>
  <c r="O2538" i="12" s="1"/>
  <c r="O2527" i="12"/>
  <c r="O2526" i="12" s="1"/>
  <c r="O2515" i="12"/>
  <c r="O2514" i="12" s="1"/>
  <c r="O2503" i="12"/>
  <c r="O2502" i="12" s="1"/>
  <c r="O2490" i="12"/>
  <c r="O2489" i="12" s="1"/>
  <c r="O2488" i="12" s="1"/>
  <c r="O2485" i="12"/>
  <c r="O2484" i="12" s="1"/>
  <c r="O2482" i="12"/>
  <c r="O2481" i="12" s="1"/>
  <c r="O2479" i="12"/>
  <c r="O2478" i="12" s="1"/>
  <c r="O2475" i="12"/>
  <c r="O2474" i="12" s="1"/>
  <c r="O2473" i="12" s="1"/>
  <c r="O2470" i="12"/>
  <c r="O2469" i="12" s="1"/>
  <c r="O2468" i="12" s="1"/>
  <c r="O2467" i="12" s="1"/>
  <c r="O2464" i="12"/>
  <c r="O2463" i="12" s="1"/>
  <c r="O2461" i="12"/>
  <c r="O2460" i="12" s="1"/>
  <c r="O2458" i="12"/>
  <c r="O2457" i="12" s="1"/>
  <c r="O2454" i="12"/>
  <c r="O2453" i="12" s="1"/>
  <c r="O2452" i="12" s="1"/>
  <c r="O2449" i="12"/>
  <c r="O2448" i="12" s="1"/>
  <c r="O2447" i="12" s="1"/>
  <c r="O2446" i="12" s="1"/>
  <c r="O2443" i="12"/>
  <c r="O2442" i="12" s="1"/>
  <c r="O2440" i="12"/>
  <c r="O2439" i="12" s="1"/>
  <c r="O2437" i="12"/>
  <c r="O2436" i="12" s="1"/>
  <c r="O2433" i="12"/>
  <c r="O2432" i="12" s="1"/>
  <c r="O2431" i="12" s="1"/>
  <c r="O2428" i="12"/>
  <c r="O2427" i="12" s="1"/>
  <c r="O2426" i="12" s="1"/>
  <c r="O2425" i="12" s="1"/>
  <c r="O2422" i="12"/>
  <c r="O2421" i="12" s="1"/>
  <c r="O2419" i="12"/>
  <c r="O2418" i="12" s="1"/>
  <c r="O2416" i="12"/>
  <c r="O2415" i="12" s="1"/>
  <c r="O2412" i="12"/>
  <c r="O2411" i="12" s="1"/>
  <c r="O2410" i="12" s="1"/>
  <c r="O2407" i="12"/>
  <c r="O2406" i="12" s="1"/>
  <c r="O2405" i="12" s="1"/>
  <c r="O2403" i="12"/>
  <c r="O2402" i="12" s="1"/>
  <c r="O2401" i="12" s="1"/>
  <c r="O2397" i="12"/>
  <c r="O2396" i="12" s="1"/>
  <c r="O2394" i="12"/>
  <c r="O2393" i="12" s="1"/>
  <c r="O2390" i="12"/>
  <c r="O2389" i="12" s="1"/>
  <c r="O2388" i="12" s="1"/>
  <c r="O2386" i="12"/>
  <c r="O2385" i="12" s="1"/>
  <c r="O2384" i="12" s="1"/>
  <c r="O2378" i="12"/>
  <c r="O2377" i="12" s="1"/>
  <c r="O2376" i="12" s="1"/>
  <c r="O2374" i="12"/>
  <c r="O2373" i="12" s="1"/>
  <c r="O2371" i="12"/>
  <c r="O2370" i="12" s="1"/>
  <c r="O2368" i="12"/>
  <c r="O2367" i="12" s="1"/>
  <c r="O2364" i="12"/>
  <c r="O2363" i="12" s="1"/>
  <c r="O2362" i="12" s="1"/>
  <c r="O2360" i="12"/>
  <c r="O2359" i="12" s="1"/>
  <c r="O2358" i="12" s="1"/>
  <c r="O2356" i="12"/>
  <c r="O2355" i="12" s="1"/>
  <c r="O2353" i="12"/>
  <c r="O2352" i="12" s="1"/>
  <c r="O2349" i="12"/>
  <c r="O2348" i="12" s="1"/>
  <c r="O2347" i="12" s="1"/>
  <c r="O2345" i="12"/>
  <c r="O2344" i="12" s="1"/>
  <c r="O2343" i="12" s="1"/>
  <c r="O2341" i="12"/>
  <c r="O2340" i="12" s="1"/>
  <c r="O2339" i="12" s="1"/>
  <c r="O2337" i="12"/>
  <c r="O2336" i="12" s="1"/>
  <c r="O2334" i="12"/>
  <c r="O2332" i="12"/>
  <c r="O2328" i="12"/>
  <c r="O2327" i="12" s="1"/>
  <c r="O2326" i="12" s="1"/>
  <c r="O2324" i="12"/>
  <c r="O2323" i="12" s="1"/>
  <c r="O2322" i="12" s="1"/>
  <c r="O2316" i="12"/>
  <c r="O2315" i="12" s="1"/>
  <c r="O2314" i="12" s="1"/>
  <c r="O2312" i="12"/>
  <c r="O2311" i="12" s="1"/>
  <c r="O2310" i="12" s="1"/>
  <c r="O2308" i="12"/>
  <c r="O2306" i="12"/>
  <c r="O2302" i="12"/>
  <c r="O2301" i="12" s="1"/>
  <c r="O2300" i="12" s="1"/>
  <c r="O2298" i="12"/>
  <c r="O2297" i="12" s="1"/>
  <c r="O2296" i="12" s="1"/>
  <c r="O2294" i="12"/>
  <c r="O2293" i="12" s="1"/>
  <c r="O2291" i="12"/>
  <c r="O2290" i="12" s="1"/>
  <c r="O2288" i="12"/>
  <c r="O2287" i="12" s="1"/>
  <c r="O2284" i="12"/>
  <c r="O2283" i="12" s="1"/>
  <c r="O2281" i="12"/>
  <c r="O2280" i="12" s="1"/>
  <c r="O2277" i="12"/>
  <c r="O2276" i="12" s="1"/>
  <c r="O2275" i="12" s="1"/>
  <c r="O2273" i="12"/>
  <c r="O2272" i="12" s="1"/>
  <c r="O2271" i="12" s="1"/>
  <c r="O2269" i="12"/>
  <c r="O2268" i="12" s="1"/>
  <c r="O2267" i="12" s="1"/>
  <c r="O2265" i="12"/>
  <c r="O2264" i="12" s="1"/>
  <c r="O2263" i="12" s="1"/>
  <c r="O2261" i="12"/>
  <c r="O2260" i="12" s="1"/>
  <c r="O2259" i="12" s="1"/>
  <c r="O2257" i="12"/>
  <c r="O2256" i="12" s="1"/>
  <c r="O2255" i="12" s="1"/>
  <c r="O2253" i="12"/>
  <c r="O2252" i="12" s="1"/>
  <c r="O2251" i="12" s="1"/>
  <c r="O2239" i="12"/>
  <c r="O2238" i="12" s="1"/>
  <c r="O2236" i="12"/>
  <c r="O2235" i="12" s="1"/>
  <c r="O2234" i="12" s="1"/>
  <c r="O2232" i="12"/>
  <c r="O2231" i="12" s="1"/>
  <c r="O2230" i="12" s="1"/>
  <c r="O2224" i="12"/>
  <c r="O2223" i="12" s="1"/>
  <c r="O2221" i="12"/>
  <c r="O2220" i="12" s="1"/>
  <c r="O2218" i="12"/>
  <c r="O2217" i="12" s="1"/>
  <c r="O2213" i="12"/>
  <c r="O2212" i="12" s="1"/>
  <c r="O2211" i="12" s="1"/>
  <c r="O2209" i="12"/>
  <c r="O2208" i="12" s="1"/>
  <c r="O2207" i="12" s="1"/>
  <c r="O2204" i="12"/>
  <c r="O2203" i="12" s="1"/>
  <c r="O2202" i="12" s="1"/>
  <c r="O2200" i="12"/>
  <c r="O2199" i="12" s="1"/>
  <c r="O2197" i="12"/>
  <c r="O2196" i="12" s="1"/>
  <c r="O2193" i="12"/>
  <c r="O2192" i="12" s="1"/>
  <c r="O2190" i="12"/>
  <c r="O2189" i="12" s="1"/>
  <c r="O2187" i="12"/>
  <c r="O2186" i="12" s="1"/>
  <c r="O2182" i="12"/>
  <c r="O2181" i="12" s="1"/>
  <c r="O2179" i="12"/>
  <c r="O2178" i="12" s="1"/>
  <c r="O2144" i="12"/>
  <c r="O2143" i="12" s="1"/>
  <c r="O2138" i="12"/>
  <c r="O2137" i="12" s="1"/>
  <c r="O2132" i="12"/>
  <c r="O2131" i="12" s="1"/>
  <c r="O2130" i="12" s="1"/>
  <c r="O2128" i="12"/>
  <c r="O2127" i="12" s="1"/>
  <c r="O2126" i="12" s="1"/>
  <c r="O2122" i="12"/>
  <c r="O2121" i="12" s="1"/>
  <c r="O2120" i="12" s="1"/>
  <c r="O2118" i="12"/>
  <c r="O2117" i="12" s="1"/>
  <c r="O2116" i="12" s="1"/>
  <c r="O2114" i="12"/>
  <c r="O2113" i="12" s="1"/>
  <c r="O2111" i="12"/>
  <c r="O2110" i="12" s="1"/>
  <c r="O2104" i="12"/>
  <c r="O2103" i="12" s="1"/>
  <c r="O2102" i="12" s="1"/>
  <c r="O2100" i="12"/>
  <c r="O2099" i="12" s="1"/>
  <c r="O2098" i="12" s="1"/>
  <c r="O2094" i="12"/>
  <c r="O2093" i="12" s="1"/>
  <c r="O2092" i="12" s="1"/>
  <c r="O2091" i="12" s="1"/>
  <c r="O2089" i="12"/>
  <c r="O2088" i="12" s="1"/>
  <c r="O2087" i="12" s="1"/>
  <c r="O2085" i="12"/>
  <c r="O2084" i="12" s="1"/>
  <c r="O2083" i="12" s="1"/>
  <c r="O2080" i="12"/>
  <c r="O2079" i="12" s="1"/>
  <c r="O2078" i="12" s="1"/>
  <c r="O2076" i="12"/>
  <c r="O2075" i="12" s="1"/>
  <c r="O2073" i="12"/>
  <c r="O2072" i="12" s="1"/>
  <c r="O2069" i="12"/>
  <c r="O2068" i="12" s="1"/>
  <c r="O2067" i="12" s="1"/>
  <c r="O2064" i="12"/>
  <c r="O2063" i="12" s="1"/>
  <c r="O2062" i="12" s="1"/>
  <c r="O2061" i="12" s="1"/>
  <c r="O2059" i="12"/>
  <c r="O2058" i="12" s="1"/>
  <c r="O2056" i="12"/>
  <c r="O2055" i="12" s="1"/>
  <c r="O2053" i="12"/>
  <c r="O2052" i="12" s="1"/>
  <c r="O2046" i="12"/>
  <c r="O2045" i="12" s="1"/>
  <c r="O2044" i="12" s="1"/>
  <c r="O2043" i="12" s="1"/>
  <c r="O2041" i="12"/>
  <c r="O2040" i="12" s="1"/>
  <c r="O2039" i="12" s="1"/>
  <c r="O2038" i="12" s="1"/>
  <c r="O2031" i="12"/>
  <c r="O2030" i="12" s="1"/>
  <c r="O2029" i="12" s="1"/>
  <c r="O2024" i="12" s="1"/>
  <c r="O2022" i="12"/>
  <c r="O2021" i="12" s="1"/>
  <c r="O2020" i="12" s="1"/>
  <c r="O2019" i="12" s="1"/>
  <c r="O2016" i="12"/>
  <c r="O2015" i="12" s="1"/>
  <c r="O2014" i="12" s="1"/>
  <c r="O2008" i="12"/>
  <c r="O2007" i="12" s="1"/>
  <c r="O2006" i="12" s="1"/>
  <c r="O2004" i="12"/>
  <c r="O2003" i="12" s="1"/>
  <c r="O2001" i="12"/>
  <c r="O2000" i="12" s="1"/>
  <c r="O1998" i="12"/>
  <c r="O1997" i="12" s="1"/>
  <c r="O1992" i="12"/>
  <c r="O1991" i="12" s="1"/>
  <c r="O1990" i="12" s="1"/>
  <c r="O1989" i="12" s="1"/>
  <c r="O1986" i="12"/>
  <c r="O1985" i="12" s="1"/>
  <c r="O1984" i="12" s="1"/>
  <c r="O1983" i="12" s="1"/>
  <c r="O1981" i="12"/>
  <c r="O1980" i="12" s="1"/>
  <c r="O1979" i="12" s="1"/>
  <c r="O1978" i="12" s="1"/>
  <c r="O1976" i="12"/>
  <c r="O1975" i="12" s="1"/>
  <c r="O1974" i="12" s="1"/>
  <c r="O1972" i="12"/>
  <c r="O1971" i="12" s="1"/>
  <c r="O1970" i="12" s="1"/>
  <c r="O1961" i="12"/>
  <c r="O1960" i="12" s="1"/>
  <c r="O1959" i="12" s="1"/>
  <c r="O1958" i="12" s="1"/>
  <c r="O1957" i="12" s="1"/>
  <c r="O1945" i="12"/>
  <c r="O1944" i="12" s="1"/>
  <c r="O1943" i="12" s="1"/>
  <c r="O1942" i="12" s="1"/>
  <c r="O1940" i="12"/>
  <c r="O1939" i="12" s="1"/>
  <c r="O1938" i="12" s="1"/>
  <c r="O1936" i="12"/>
  <c r="O1935" i="12" s="1"/>
  <c r="O1934" i="12" s="1"/>
  <c r="O1931" i="12"/>
  <c r="O1930" i="12" s="1"/>
  <c r="O1929" i="12" s="1"/>
  <c r="O1927" i="12"/>
  <c r="O1926" i="12" s="1"/>
  <c r="O1925" i="12" s="1"/>
  <c r="O1922" i="12"/>
  <c r="O1921" i="12" s="1"/>
  <c r="O1920" i="12" s="1"/>
  <c r="O1919" i="12" s="1"/>
  <c r="O1917" i="12"/>
  <c r="O1916" i="12" s="1"/>
  <c r="O1915" i="12" s="1"/>
  <c r="O1913" i="12"/>
  <c r="O1912" i="12" s="1"/>
  <c r="O1911" i="12" s="1"/>
  <c r="O1909" i="12"/>
  <c r="O1908" i="12" s="1"/>
  <c r="O1907" i="12" s="1"/>
  <c r="O1905" i="12"/>
  <c r="O1904" i="12" s="1"/>
  <c r="O1903" i="12" s="1"/>
  <c r="O1901" i="12"/>
  <c r="O1900" i="12" s="1"/>
  <c r="O1899" i="12" s="1"/>
  <c r="O1897" i="12"/>
  <c r="O1896" i="12" s="1"/>
  <c r="O1895" i="12" s="1"/>
  <c r="O1893" i="12"/>
  <c r="O1892" i="12" s="1"/>
  <c r="O1891" i="12" s="1"/>
  <c r="O1889" i="12"/>
  <c r="O1888" i="12" s="1"/>
  <c r="O1887" i="12" s="1"/>
  <c r="O1885" i="12"/>
  <c r="O1884" i="12" s="1"/>
  <c r="O1883" i="12" s="1"/>
  <c r="O1881" i="12"/>
  <c r="O1880" i="12" s="1"/>
  <c r="O1879" i="12" s="1"/>
  <c r="O1873" i="12"/>
  <c r="O1872" i="12" s="1"/>
  <c r="O1871" i="12" s="1"/>
  <c r="O1869" i="12"/>
  <c r="O1868" i="12" s="1"/>
  <c r="O1867" i="12" s="1"/>
  <c r="O1862" i="12"/>
  <c r="O1861" i="12" s="1"/>
  <c r="O1860" i="12" s="1"/>
  <c r="O1858" i="12"/>
  <c r="O1857" i="12" s="1"/>
  <c r="O1855" i="12"/>
  <c r="O1854" i="12" s="1"/>
  <c r="O1852" i="12"/>
  <c r="O1851" i="12" s="1"/>
  <c r="O1846" i="12"/>
  <c r="O1845" i="12" s="1"/>
  <c r="O1843" i="12"/>
  <c r="O1842" i="12" s="1"/>
  <c r="O1839" i="12"/>
  <c r="O1838" i="12" s="1"/>
  <c r="O1837" i="12" s="1"/>
  <c r="O1832" i="12"/>
  <c r="O1831" i="12" s="1"/>
  <c r="O1830" i="12" s="1"/>
  <c r="O1828" i="12"/>
  <c r="O1827" i="12" s="1"/>
  <c r="O1826" i="12" s="1"/>
  <c r="O1824" i="12"/>
  <c r="O1823" i="12" s="1"/>
  <c r="O1822" i="12" s="1"/>
  <c r="O1820" i="12"/>
  <c r="O1819" i="12" s="1"/>
  <c r="O1818" i="12" s="1"/>
  <c r="O1816" i="12"/>
  <c r="O1815" i="12" s="1"/>
  <c r="O1814" i="12" s="1"/>
  <c r="O1811" i="12"/>
  <c r="O1810" i="12" s="1"/>
  <c r="O1809" i="12" s="1"/>
  <c r="O1807" i="12"/>
  <c r="O1806" i="12" s="1"/>
  <c r="O1805" i="12" s="1"/>
  <c r="O1803" i="12"/>
  <c r="O1802" i="12" s="1"/>
  <c r="O1801" i="12" s="1"/>
  <c r="O1798" i="12"/>
  <c r="O1797" i="12" s="1"/>
  <c r="O1795" i="12"/>
  <c r="O1794" i="12" s="1"/>
  <c r="O1790" i="12"/>
  <c r="O1789" i="12" s="1"/>
  <c r="O1787" i="12"/>
  <c r="O1786" i="12" s="1"/>
  <c r="O1783" i="12"/>
  <c r="O1782" i="12" s="1"/>
  <c r="O1780" i="12"/>
  <c r="O1779" i="12" s="1"/>
  <c r="O1777" i="12"/>
  <c r="O1776" i="12" s="1"/>
  <c r="O1771" i="12"/>
  <c r="O1770" i="12" s="1"/>
  <c r="O1768" i="12"/>
  <c r="O1767" i="12" s="1"/>
  <c r="O1764" i="12"/>
  <c r="O1763" i="12" s="1"/>
  <c r="O1762" i="12" s="1"/>
  <c r="O1760" i="12"/>
  <c r="O1759" i="12" s="1"/>
  <c r="O1758" i="12" s="1"/>
  <c r="O1756" i="12"/>
  <c r="O1755" i="12" s="1"/>
  <c r="O1754" i="12" s="1"/>
  <c r="O1752" i="12"/>
  <c r="O1751" i="12" s="1"/>
  <c r="O1750" i="12" s="1"/>
  <c r="O1741" i="12"/>
  <c r="O1740" i="12" s="1"/>
  <c r="O1739" i="12" s="1"/>
  <c r="O1738" i="12" s="1"/>
  <c r="O1736" i="12"/>
  <c r="O1735" i="12" s="1"/>
  <c r="O1734" i="12" s="1"/>
  <c r="O1732" i="12"/>
  <c r="O1731" i="12" s="1"/>
  <c r="O1729" i="12"/>
  <c r="O1728" i="12" s="1"/>
  <c r="O1726" i="12"/>
  <c r="O1725" i="12" s="1"/>
  <c r="O1721" i="12"/>
  <c r="O1720" i="12" s="1"/>
  <c r="O1719" i="12" s="1"/>
  <c r="O1718" i="12" s="1"/>
  <c r="O1710" i="12"/>
  <c r="O1709" i="12" s="1"/>
  <c r="O1708" i="12" s="1"/>
  <c r="O1707" i="12" s="1"/>
  <c r="O1705" i="12"/>
  <c r="O1704" i="12" s="1"/>
  <c r="O1703" i="12" s="1"/>
  <c r="O1702" i="12" s="1"/>
  <c r="O1700" i="12"/>
  <c r="O1699" i="12" s="1"/>
  <c r="O1698" i="12" s="1"/>
  <c r="O1697" i="12" s="1"/>
  <c r="O1695" i="12"/>
  <c r="O1694" i="12" s="1"/>
  <c r="O1693" i="12" s="1"/>
  <c r="O1692" i="12" s="1"/>
  <c r="O1690" i="12"/>
  <c r="O1689" i="12" s="1"/>
  <c r="O1688" i="12" s="1"/>
  <c r="O1686" i="12"/>
  <c r="O1685" i="12" s="1"/>
  <c r="O1684" i="12" s="1"/>
  <c r="O1679" i="12"/>
  <c r="O1678" i="12" s="1"/>
  <c r="O1677" i="12" s="1"/>
  <c r="O1675" i="12"/>
  <c r="O1674" i="12" s="1"/>
  <c r="O1673" i="12" s="1"/>
  <c r="O1667" i="12"/>
  <c r="O1666" i="12" s="1"/>
  <c r="O1665" i="12" s="1"/>
  <c r="O1662" i="12"/>
  <c r="O1661" i="12" s="1"/>
  <c r="O1660" i="12" s="1"/>
  <c r="O1659" i="12" s="1"/>
  <c r="O1652" i="12"/>
  <c r="O1651" i="12" s="1"/>
  <c r="O1650" i="12" s="1"/>
  <c r="O1645" i="12" s="1"/>
  <c r="O1644" i="12" s="1"/>
  <c r="O1641" i="12"/>
  <c r="O1640" i="12" s="1"/>
  <c r="O1639" i="12" s="1"/>
  <c r="O1637" i="12"/>
  <c r="O1636" i="12" s="1"/>
  <c r="O1635" i="12" s="1"/>
  <c r="O1632" i="12"/>
  <c r="O1631" i="12" s="1"/>
  <c r="O1630" i="12" s="1"/>
  <c r="O1628" i="12"/>
  <c r="O1627" i="12" s="1"/>
  <c r="O1626" i="12" s="1"/>
  <c r="O1623" i="12"/>
  <c r="O1622" i="12" s="1"/>
  <c r="O1621" i="12" s="1"/>
  <c r="O1619" i="12"/>
  <c r="O1618" i="12" s="1"/>
  <c r="O1617" i="12" s="1"/>
  <c r="O1614" i="12"/>
  <c r="O1613" i="12" s="1"/>
  <c r="O1611" i="12"/>
  <c r="O1610" i="12" s="1"/>
  <c r="O1608" i="12"/>
  <c r="O1607" i="12" s="1"/>
  <c r="O1603" i="12"/>
  <c r="O1602" i="12" s="1"/>
  <c r="O1601" i="12" s="1"/>
  <c r="O1599" i="12"/>
  <c r="O1598" i="12" s="1"/>
  <c r="O1597" i="12" s="1"/>
  <c r="O1595" i="12"/>
  <c r="O1594" i="12" s="1"/>
  <c r="O1593" i="12" s="1"/>
  <c r="O1591" i="12"/>
  <c r="O1590" i="12" s="1"/>
  <c r="O1589" i="12" s="1"/>
  <c r="O1587" i="12"/>
  <c r="O1586" i="12" s="1"/>
  <c r="O1585" i="12" s="1"/>
  <c r="O1583" i="12"/>
  <c r="O1582" i="12" s="1"/>
  <c r="O1581" i="12" s="1"/>
  <c r="O1579" i="12"/>
  <c r="O1578" i="12" s="1"/>
  <c r="O1577" i="12" s="1"/>
  <c r="O1575" i="12"/>
  <c r="O1574" i="12" s="1"/>
  <c r="O1573" i="12" s="1"/>
  <c r="O1571" i="12"/>
  <c r="O1570" i="12" s="1"/>
  <c r="O1569" i="12" s="1"/>
  <c r="O1567" i="12"/>
  <c r="O1566" i="12" s="1"/>
  <c r="O1565" i="12" s="1"/>
  <c r="O1561" i="12"/>
  <c r="O1560" i="12" s="1"/>
  <c r="O1558" i="12"/>
  <c r="O1557" i="12" s="1"/>
  <c r="O1553" i="12"/>
  <c r="O1552" i="12" s="1"/>
  <c r="O1551" i="12" s="1"/>
  <c r="O1550" i="12" s="1"/>
  <c r="O1548" i="12"/>
  <c r="O1547" i="12" s="1"/>
  <c r="O1546" i="12" s="1"/>
  <c r="O1545" i="12" s="1"/>
  <c r="O1543" i="12"/>
  <c r="O1542" i="12" s="1"/>
  <c r="O1540" i="12"/>
  <c r="O1539" i="12" s="1"/>
  <c r="O1537" i="12"/>
  <c r="O1536" i="12" s="1"/>
  <c r="O1532" i="12"/>
  <c r="O1531" i="12" s="1"/>
  <c r="O1530" i="12" s="1"/>
  <c r="O1528" i="12"/>
  <c r="O1527" i="12" s="1"/>
  <c r="O1526" i="12" s="1"/>
  <c r="O1524" i="12"/>
  <c r="O1523" i="12" s="1"/>
  <c r="O1522" i="12" s="1"/>
  <c r="O1517" i="12"/>
  <c r="O1516" i="12" s="1"/>
  <c r="O1515" i="12" s="1"/>
  <c r="O1513" i="12"/>
  <c r="O1512" i="12" s="1"/>
  <c r="O1511" i="12" s="1"/>
  <c r="O1508" i="12"/>
  <c r="O1507" i="12" s="1"/>
  <c r="O1506" i="12" s="1"/>
  <c r="O1504" i="12"/>
  <c r="O1503" i="12" s="1"/>
  <c r="O1502" i="12" s="1"/>
  <c r="O1500" i="12"/>
  <c r="O1499" i="12" s="1"/>
  <c r="O1498" i="12" s="1"/>
  <c r="O1496" i="12"/>
  <c r="O1495" i="12" s="1"/>
  <c r="O1494" i="12" s="1"/>
  <c r="O1490" i="12"/>
  <c r="O1489" i="12" s="1"/>
  <c r="O1488" i="12" s="1"/>
  <c r="O1486" i="12"/>
  <c r="O1485" i="12" s="1"/>
  <c r="O1484" i="12" s="1"/>
  <c r="O1482" i="12"/>
  <c r="O1481" i="12" s="1"/>
  <c r="O1480" i="12" s="1"/>
  <c r="O1478" i="12"/>
  <c r="O1477" i="12" s="1"/>
  <c r="O1476" i="12" s="1"/>
  <c r="O1474" i="12"/>
  <c r="O1473" i="12" s="1"/>
  <c r="O1472" i="12" s="1"/>
  <c r="O1470" i="12"/>
  <c r="O1469" i="12" s="1"/>
  <c r="O1468" i="12" s="1"/>
  <c r="O1466" i="12"/>
  <c r="O1465" i="12" s="1"/>
  <c r="O1464" i="12" s="1"/>
  <c r="O1462" i="12"/>
  <c r="O1461" i="12" s="1"/>
  <c r="O1460" i="12" s="1"/>
  <c r="O1454" i="12"/>
  <c r="O1453" i="12" s="1"/>
  <c r="O1452" i="12" s="1"/>
  <c r="O1450" i="12"/>
  <c r="O1449" i="12" s="1"/>
  <c r="O1448" i="12" s="1"/>
  <c r="O1442" i="12"/>
  <c r="O1441" i="12" s="1"/>
  <c r="O1440" i="12" s="1"/>
  <c r="O1438" i="12"/>
  <c r="O1437" i="12" s="1"/>
  <c r="O1436" i="12" s="1"/>
  <c r="O1429" i="12"/>
  <c r="O1428" i="12" s="1"/>
  <c r="O1427" i="12" s="1"/>
  <c r="O1425" i="12"/>
  <c r="O1424" i="12" s="1"/>
  <c r="O1423" i="12" s="1"/>
  <c r="O1421" i="12"/>
  <c r="O1420" i="12" s="1"/>
  <c r="O1419" i="12" s="1"/>
  <c r="O1417" i="12"/>
  <c r="O1416" i="12" s="1"/>
  <c r="O1414" i="12"/>
  <c r="O1413" i="12" s="1"/>
  <c r="O1408" i="12"/>
  <c r="O1407" i="12" s="1"/>
  <c r="O1405" i="12"/>
  <c r="O1404" i="12" s="1"/>
  <c r="O1402" i="12"/>
  <c r="O1401" i="12" s="1"/>
  <c r="O1391" i="12"/>
  <c r="O1390" i="12" s="1"/>
  <c r="O1389" i="12" s="1"/>
  <c r="O1379" i="12"/>
  <c r="O1378" i="12" s="1"/>
  <c r="O1377" i="12" s="1"/>
  <c r="O1375" i="12"/>
  <c r="O1374" i="12" s="1"/>
  <c r="O1373" i="12" s="1"/>
  <c r="O1367" i="12"/>
  <c r="O1366" i="12" s="1"/>
  <c r="O1365" i="12" s="1"/>
  <c r="O1363" i="12"/>
  <c r="O1362" i="12" s="1"/>
  <c r="O1361" i="12" s="1"/>
  <c r="O1359" i="12"/>
  <c r="O1358" i="12" s="1"/>
  <c r="O1357" i="12" s="1"/>
  <c r="O1355" i="12"/>
  <c r="O1354" i="12" s="1"/>
  <c r="O1353" i="12" s="1"/>
  <c r="O1343" i="12"/>
  <c r="O1342" i="12" s="1"/>
  <c r="O1341" i="12" s="1"/>
  <c r="O1339" i="12"/>
  <c r="O1338" i="12" s="1"/>
  <c r="O1337" i="12" s="1"/>
  <c r="O1335" i="12"/>
  <c r="O1334" i="12" s="1"/>
  <c r="O1333" i="12" s="1"/>
  <c r="O1331" i="12"/>
  <c r="O1330" i="12" s="1"/>
  <c r="O1329" i="12" s="1"/>
  <c r="O1327" i="12"/>
  <c r="O1326" i="12" s="1"/>
  <c r="O1325" i="12" s="1"/>
  <c r="O1323" i="12"/>
  <c r="O1322" i="12" s="1"/>
  <c r="O1321" i="12" s="1"/>
  <c r="O1319" i="12"/>
  <c r="O1318" i="12" s="1"/>
  <c r="O1317" i="12" s="1"/>
  <c r="O1315" i="12"/>
  <c r="O1314" i="12" s="1"/>
  <c r="O1313" i="12" s="1"/>
  <c r="O1311" i="12"/>
  <c r="O1310" i="12" s="1"/>
  <c r="O1309" i="12" s="1"/>
  <c r="O1307" i="12"/>
  <c r="O1306" i="12" s="1"/>
  <c r="O1305" i="12" s="1"/>
  <c r="O1303" i="12"/>
  <c r="O1302" i="12" s="1"/>
  <c r="O1301" i="12" s="1"/>
  <c r="O1295" i="12"/>
  <c r="O1294" i="12" s="1"/>
  <c r="O1293" i="12" s="1"/>
  <c r="O1279" i="12"/>
  <c r="O1278" i="12" s="1"/>
  <c r="O1277" i="12" s="1"/>
  <c r="O1262" i="12"/>
  <c r="O1261" i="12" s="1"/>
  <c r="O1260" i="12" s="1"/>
  <c r="O1259" i="12" s="1"/>
  <c r="O1257" i="12"/>
  <c r="O1256" i="12" s="1"/>
  <c r="O1255" i="12" s="1"/>
  <c r="O1253" i="12"/>
  <c r="O1252" i="12" s="1"/>
  <c r="O1251" i="12" s="1"/>
  <c r="O1249" i="12"/>
  <c r="O1248" i="12" s="1"/>
  <c r="O1247" i="12" s="1"/>
  <c r="O1241" i="12"/>
  <c r="O1240" i="12" s="1"/>
  <c r="O1239" i="12" s="1"/>
  <c r="O1236" i="12"/>
  <c r="O1235" i="12" s="1"/>
  <c r="O1234" i="12" s="1"/>
  <c r="O1232" i="12"/>
  <c r="O1231" i="12" s="1"/>
  <c r="O1230" i="12" s="1"/>
  <c r="O1227" i="12"/>
  <c r="O1226" i="12" s="1"/>
  <c r="O1225" i="12" s="1"/>
  <c r="O1223" i="12"/>
  <c r="O1222" i="12" s="1"/>
  <c r="O1221" i="12" s="1"/>
  <c r="O1215" i="12"/>
  <c r="O1214" i="12" s="1"/>
  <c r="O1213" i="12" s="1"/>
  <c r="O1211" i="12"/>
  <c r="O1210" i="12" s="1"/>
  <c r="O1209" i="12" s="1"/>
  <c r="O1207" i="12"/>
  <c r="O1206" i="12" s="1"/>
  <c r="O1205" i="12" s="1"/>
  <c r="O1200" i="12"/>
  <c r="O1199" i="12" s="1"/>
  <c r="O1198" i="12" s="1"/>
  <c r="O1196" i="12"/>
  <c r="O1195" i="12" s="1"/>
  <c r="O1194" i="12" s="1"/>
  <c r="O1191" i="12"/>
  <c r="O1190" i="12" s="1"/>
  <c r="O1189" i="12" s="1"/>
  <c r="O1187" i="12"/>
  <c r="O1186" i="12" s="1"/>
  <c r="O1185" i="12" s="1"/>
  <c r="O1183" i="12"/>
  <c r="O1182" i="12" s="1"/>
  <c r="O1181" i="12" s="1"/>
  <c r="O1178" i="12"/>
  <c r="O1177" i="12" s="1"/>
  <c r="O1176" i="12" s="1"/>
  <c r="O1175" i="12" s="1"/>
  <c r="O1172" i="12"/>
  <c r="O1171" i="12" s="1"/>
  <c r="O1170" i="12" s="1"/>
  <c r="O1168" i="12"/>
  <c r="O1167" i="12" s="1"/>
  <c r="O1165" i="12"/>
  <c r="O1164" i="12" s="1"/>
  <c r="O1162" i="12"/>
  <c r="O1161" i="12" s="1"/>
  <c r="O1156" i="12"/>
  <c r="O1155" i="12" s="1"/>
  <c r="O1153" i="12"/>
  <c r="O1152" i="12" s="1"/>
  <c r="O1148" i="12"/>
  <c r="O1147" i="12" s="1"/>
  <c r="O1146" i="12" s="1"/>
  <c r="O1145" i="12" s="1"/>
  <c r="O1140" i="12"/>
  <c r="O1139" i="12" s="1"/>
  <c r="O1138" i="12" s="1"/>
  <c r="O1137" i="12" s="1"/>
  <c r="O1133" i="12"/>
  <c r="O1131" i="12"/>
  <c r="O1125" i="12"/>
  <c r="O1123" i="12"/>
  <c r="O1120" i="12"/>
  <c r="O1119" i="12" s="1"/>
  <c r="O1115" i="12"/>
  <c r="O1114" i="12" s="1"/>
  <c r="O1113" i="12" s="1"/>
  <c r="O1112" i="12" s="1"/>
  <c r="O1109" i="12"/>
  <c r="O1108" i="12" s="1"/>
  <c r="O1107" i="12" s="1"/>
  <c r="O1105" i="12"/>
  <c r="O1104" i="12" s="1"/>
  <c r="O1103" i="12" s="1"/>
  <c r="O1101" i="12"/>
  <c r="O1100" i="12" s="1"/>
  <c r="O1099" i="12" s="1"/>
  <c r="O1097" i="12"/>
  <c r="O1096" i="12" s="1"/>
  <c r="O1095" i="12" s="1"/>
  <c r="O1093" i="12"/>
  <c r="O1092" i="12" s="1"/>
  <c r="O1091" i="12" s="1"/>
  <c r="O1089" i="12"/>
  <c r="O1088" i="12" s="1"/>
  <c r="O1087" i="12" s="1"/>
  <c r="O1085" i="12"/>
  <c r="O1084" i="12" s="1"/>
  <c r="O1083" i="12" s="1"/>
  <c r="O1081" i="12"/>
  <c r="O1080" i="12" s="1"/>
  <c r="O1079" i="12" s="1"/>
  <c r="O1076" i="12"/>
  <c r="O1075" i="12" s="1"/>
  <c r="O1074" i="12" s="1"/>
  <c r="O1072" i="12"/>
  <c r="O1071" i="12" s="1"/>
  <c r="O1070" i="12" s="1"/>
  <c r="O1068" i="12"/>
  <c r="O1067" i="12" s="1"/>
  <c r="O1066" i="12" s="1"/>
  <c r="O1064" i="12"/>
  <c r="O1063" i="12" s="1"/>
  <c r="O1062" i="12" s="1"/>
  <c r="O1060" i="12"/>
  <c r="O1059" i="12" s="1"/>
  <c r="O1058" i="12" s="1"/>
  <c r="O1047" i="12"/>
  <c r="O1046" i="12" s="1"/>
  <c r="O1045" i="12" s="1"/>
  <c r="O1043" i="12"/>
  <c r="O1042" i="12" s="1"/>
  <c r="O1041" i="12" s="1"/>
  <c r="O1039" i="12"/>
  <c r="O1038" i="12" s="1"/>
  <c r="O1037" i="12" s="1"/>
  <c r="O1035" i="12"/>
  <c r="O1033" i="12"/>
  <c r="O1029" i="12"/>
  <c r="O1027" i="12"/>
  <c r="O1019" i="12"/>
  <c r="O1018" i="12" s="1"/>
  <c r="O1017" i="12" s="1"/>
  <c r="O1015" i="12"/>
  <c r="O1014" i="12" s="1"/>
  <c r="O1013" i="12" s="1"/>
  <c r="O1011" i="12"/>
  <c r="O1010" i="12" s="1"/>
  <c r="O1009" i="12" s="1"/>
  <c r="O1007" i="12"/>
  <c r="O1006" i="12" s="1"/>
  <c r="O1005" i="12" s="1"/>
  <c r="O999" i="12"/>
  <c r="O998" i="12" s="1"/>
  <c r="O997" i="12" s="1"/>
  <c r="O995" i="12"/>
  <c r="O994" i="12" s="1"/>
  <c r="O993" i="12" s="1"/>
  <c r="O980" i="12"/>
  <c r="O979" i="12" s="1"/>
  <c r="O978" i="12" s="1"/>
  <c r="O976" i="12"/>
  <c r="O975" i="12" s="1"/>
  <c r="O974" i="12" s="1"/>
  <c r="O972" i="12"/>
  <c r="O971" i="12" s="1"/>
  <c r="O970" i="12" s="1"/>
  <c r="O964" i="12"/>
  <c r="O963" i="12" s="1"/>
  <c r="O962" i="12" s="1"/>
  <c r="O960" i="12"/>
  <c r="O959" i="12" s="1"/>
  <c r="O958" i="12" s="1"/>
  <c r="O956" i="12"/>
  <c r="O955" i="12" s="1"/>
  <c r="O954" i="12" s="1"/>
  <c r="O952" i="12"/>
  <c r="O951" i="12" s="1"/>
  <c r="O950" i="12" s="1"/>
  <c r="O948" i="12"/>
  <c r="O947" i="12" s="1"/>
  <c r="O945" i="12"/>
  <c r="O944" i="12" s="1"/>
  <c r="O941" i="12"/>
  <c r="O940" i="12" s="1"/>
  <c r="O939" i="12" s="1"/>
  <c r="O937" i="12"/>
  <c r="O936" i="12" s="1"/>
  <c r="O935" i="12" s="1"/>
  <c r="O933" i="12"/>
  <c r="O932" i="12" s="1"/>
  <c r="O931" i="12" s="1"/>
  <c r="O929" i="12"/>
  <c r="O928" i="12" s="1"/>
  <c r="O927" i="12" s="1"/>
  <c r="O922" i="12"/>
  <c r="O921" i="12" s="1"/>
  <c r="O920" i="12" s="1"/>
  <c r="O918" i="12"/>
  <c r="O917" i="12" s="1"/>
  <c r="O916" i="12" s="1"/>
  <c r="O914" i="12"/>
  <c r="O913" i="12" s="1"/>
  <c r="O912" i="12" s="1"/>
  <c r="O910" i="12"/>
  <c r="O909" i="12" s="1"/>
  <c r="O907" i="12"/>
  <c r="O906" i="12" s="1"/>
  <c r="O901" i="12"/>
  <c r="O900" i="12" s="1"/>
  <c r="O898" i="12"/>
  <c r="O897" i="12" s="1"/>
  <c r="O893" i="12"/>
  <c r="O891" i="12"/>
  <c r="O888" i="12"/>
  <c r="O887" i="12" s="1"/>
  <c r="O883" i="12"/>
  <c r="O882" i="12" s="1"/>
  <c r="O881" i="12" s="1"/>
  <c r="O879" i="12"/>
  <c r="O877" i="12"/>
  <c r="O873" i="12"/>
  <c r="O872" i="12" s="1"/>
  <c r="O871" i="12" s="1"/>
  <c r="O869" i="12"/>
  <c r="O868" i="12" s="1"/>
  <c r="O867" i="12" s="1"/>
  <c r="O864" i="12"/>
  <c r="O862" i="12"/>
  <c r="O857" i="12"/>
  <c r="O855" i="12"/>
  <c r="O847" i="12"/>
  <c r="O846" i="12" s="1"/>
  <c r="O843" i="12"/>
  <c r="O841" i="12"/>
  <c r="O838" i="12"/>
  <c r="O837" i="12" s="1"/>
  <c r="O835" i="12"/>
  <c r="O834" i="12" s="1"/>
  <c r="O828" i="12"/>
  <c r="O827" i="12" s="1"/>
  <c r="O825" i="12"/>
  <c r="O824" i="12" s="1"/>
  <c r="O821" i="12"/>
  <c r="O820" i="12" s="1"/>
  <c r="O819" i="12" s="1"/>
  <c r="O817" i="12"/>
  <c r="O816" i="12" s="1"/>
  <c r="O815" i="12" s="1"/>
  <c r="O813" i="12"/>
  <c r="O812" i="12" s="1"/>
  <c r="O811" i="12" s="1"/>
  <c r="O809" i="12"/>
  <c r="O808" i="12" s="1"/>
  <c r="O805" i="12"/>
  <c r="O804" i="12" s="1"/>
  <c r="O802" i="12"/>
  <c r="O801" i="12" s="1"/>
  <c r="O799" i="12"/>
  <c r="O798" i="12" s="1"/>
  <c r="O793" i="12"/>
  <c r="O791" i="12"/>
  <c r="O787" i="12"/>
  <c r="O786" i="12" s="1"/>
  <c r="O784" i="12"/>
  <c r="O783" i="12" s="1"/>
  <c r="O780" i="12"/>
  <c r="O777" i="12"/>
  <c r="O774" i="12"/>
  <c r="O771" i="12"/>
  <c r="O770" i="12" s="1"/>
  <c r="O766" i="12"/>
  <c r="O764" i="12"/>
  <c r="O759" i="12"/>
  <c r="O758" i="12" s="1"/>
  <c r="O757" i="12" s="1"/>
  <c r="O755" i="12"/>
  <c r="O753" i="12"/>
  <c r="O748" i="12"/>
  <c r="O747" i="12" s="1"/>
  <c r="O746" i="12" s="1"/>
  <c r="O744" i="12"/>
  <c r="O743" i="12" s="1"/>
  <c r="O742" i="12" s="1"/>
  <c r="O740" i="12"/>
  <c r="O738" i="12"/>
  <c r="O732" i="12"/>
  <c r="O731" i="12" s="1"/>
  <c r="O730" i="12" s="1"/>
  <c r="O727" i="12"/>
  <c r="O725" i="12"/>
  <c r="O722" i="12"/>
  <c r="O721" i="12" s="1"/>
  <c r="O719" i="12"/>
  <c r="O718" i="12" s="1"/>
  <c r="O716" i="12"/>
  <c r="O715" i="12" s="1"/>
  <c r="O711" i="12"/>
  <c r="O709" i="12"/>
  <c r="O705" i="12"/>
  <c r="O703" i="12"/>
  <c r="O696" i="12"/>
  <c r="O695" i="12" s="1"/>
  <c r="O694" i="12" s="1"/>
  <c r="O693" i="12" s="1"/>
  <c r="O691" i="12"/>
  <c r="O690" i="12" s="1"/>
  <c r="O688" i="12"/>
  <c r="O687" i="12" s="1"/>
  <c r="O683" i="12"/>
  <c r="O682" i="12" s="1"/>
  <c r="O681" i="12" s="1"/>
  <c r="O679" i="12"/>
  <c r="O678" i="12" s="1"/>
  <c r="O677" i="12" s="1"/>
  <c r="O675" i="12"/>
  <c r="O673" i="12"/>
  <c r="O669" i="12"/>
  <c r="O667" i="12"/>
  <c r="O662" i="12"/>
  <c r="O661" i="12" s="1"/>
  <c r="O659" i="12"/>
  <c r="O658" i="12" s="1"/>
  <c r="O656" i="12"/>
  <c r="O655" i="12" s="1"/>
  <c r="O653" i="12"/>
  <c r="O652" i="12" s="1"/>
  <c r="O650" i="12"/>
  <c r="O649" i="12" s="1"/>
  <c r="O644" i="12"/>
  <c r="O643" i="12" s="1"/>
  <c r="O641" i="12"/>
  <c r="O640" i="12" s="1"/>
  <c r="O636" i="12"/>
  <c r="O635" i="12" s="1"/>
  <c r="O634" i="12" s="1"/>
  <c r="O632" i="12"/>
  <c r="O631" i="12" s="1"/>
  <c r="O630" i="12" s="1"/>
  <c r="O627" i="12"/>
  <c r="O626" i="12" s="1"/>
  <c r="O624" i="12"/>
  <c r="O623" i="12" s="1"/>
  <c r="O618" i="12"/>
  <c r="O617" i="12" s="1"/>
  <c r="O616" i="12" s="1"/>
  <c r="O611" i="12"/>
  <c r="O607" i="12"/>
  <c r="O601" i="12"/>
  <c r="O600" i="12" s="1"/>
  <c r="O599" i="12" s="1"/>
  <c r="O597" i="12"/>
  <c r="O596" i="12" s="1"/>
  <c r="O595" i="12" s="1"/>
  <c r="O593" i="12"/>
  <c r="O592" i="12" s="1"/>
  <c r="O590" i="12"/>
  <c r="O589" i="12" s="1"/>
  <c r="O585" i="12"/>
  <c r="O583" i="12"/>
  <c r="O579" i="12"/>
  <c r="O578" i="12" s="1"/>
  <c r="O577" i="12" s="1"/>
  <c r="O575" i="12"/>
  <c r="O574" i="12" s="1"/>
  <c r="O573" i="12" s="1"/>
  <c r="O571" i="12"/>
  <c r="O570" i="12" s="1"/>
  <c r="O568" i="12"/>
  <c r="O567" i="12" s="1"/>
  <c r="O564" i="12"/>
  <c r="O563" i="12" s="1"/>
  <c r="O561" i="12"/>
  <c r="O560" i="12" s="1"/>
  <c r="O557" i="12"/>
  <c r="O556" i="12" s="1"/>
  <c r="O555" i="12" s="1"/>
  <c r="O550" i="12"/>
  <c r="O549" i="12" s="1"/>
  <c r="O548" i="12" s="1"/>
  <c r="O546" i="12"/>
  <c r="O545" i="12" s="1"/>
  <c r="O544" i="12" s="1"/>
  <c r="O542" i="12"/>
  <c r="O541" i="12" s="1"/>
  <c r="O540" i="12" s="1"/>
  <c r="O538" i="12"/>
  <c r="O537" i="12" s="1"/>
  <c r="O536" i="12" s="1"/>
  <c r="O534" i="12"/>
  <c r="O533" i="12" s="1"/>
  <c r="O532" i="12" s="1"/>
  <c r="O530" i="12"/>
  <c r="O529" i="12" s="1"/>
  <c r="O528" i="12" s="1"/>
  <c r="O525" i="12"/>
  <c r="O522" i="12"/>
  <c r="O517" i="12"/>
  <c r="O514" i="12"/>
  <c r="O512" i="12"/>
  <c r="O508" i="12"/>
  <c r="O506" i="12"/>
  <c r="O497" i="12"/>
  <c r="O496" i="12" s="1"/>
  <c r="O495" i="12" s="1"/>
  <c r="O494" i="12" s="1"/>
  <c r="O491" i="12"/>
  <c r="O490" i="12" s="1"/>
  <c r="O489" i="12" s="1"/>
  <c r="O487" i="12"/>
  <c r="O486" i="12" s="1"/>
  <c r="O485" i="12" s="1"/>
  <c r="O482" i="12"/>
  <c r="O480" i="12"/>
  <c r="O476" i="12"/>
  <c r="O475" i="12" s="1"/>
  <c r="O474" i="12" s="1"/>
  <c r="O472" i="12"/>
  <c r="O470" i="12"/>
  <c r="O466" i="12"/>
  <c r="O464" i="12"/>
  <c r="O459" i="12"/>
  <c r="O458" i="12" s="1"/>
  <c r="O457" i="12" s="1"/>
  <c r="O455" i="12"/>
  <c r="O453" i="12"/>
  <c r="O449" i="12"/>
  <c r="O447" i="12"/>
  <c r="O442" i="12"/>
  <c r="O440" i="12"/>
  <c r="O436" i="12"/>
  <c r="O435" i="12" s="1"/>
  <c r="O434" i="12" s="1"/>
  <c r="O432" i="12"/>
  <c r="O431" i="12" s="1"/>
  <c r="O430" i="12" s="1"/>
  <c r="O427" i="12"/>
  <c r="O426" i="12" s="1"/>
  <c r="O425" i="12" s="1"/>
  <c r="O423" i="12"/>
  <c r="O422" i="12" s="1"/>
  <c r="O421" i="12" s="1"/>
  <c r="O419" i="12"/>
  <c r="O418" i="12" s="1"/>
  <c r="O417" i="12" s="1"/>
  <c r="O415" i="12"/>
  <c r="O414" i="12" s="1"/>
  <c r="O413" i="12" s="1"/>
  <c r="O411" i="12"/>
  <c r="O410" i="12" s="1"/>
  <c r="O409" i="12" s="1"/>
  <c r="O401" i="12"/>
  <c r="O400" i="12" s="1"/>
  <c r="O399" i="12" s="1"/>
  <c r="O394" i="12"/>
  <c r="O393" i="12" s="1"/>
  <c r="O392" i="12" s="1"/>
  <c r="O390" i="12"/>
  <c r="O389" i="12" s="1"/>
  <c r="O388" i="12" s="1"/>
  <c r="O384" i="12"/>
  <c r="O383" i="12" s="1"/>
  <c r="O382" i="12" s="1"/>
  <c r="O381" i="12" s="1"/>
  <c r="O379" i="12"/>
  <c r="O378" i="12" s="1"/>
  <c r="O377" i="12" s="1"/>
  <c r="O375" i="12"/>
  <c r="O373" i="12"/>
  <c r="O370" i="12"/>
  <c r="O369" i="12" s="1"/>
  <c r="O367" i="12"/>
  <c r="O366" i="12" s="1"/>
  <c r="O363" i="12"/>
  <c r="O362" i="12" s="1"/>
  <c r="O361" i="12" s="1"/>
  <c r="O359" i="12"/>
  <c r="O358" i="12" s="1"/>
  <c r="O357" i="12" s="1"/>
  <c r="O352" i="12"/>
  <c r="O351" i="12" s="1"/>
  <c r="O350" i="12" s="1"/>
  <c r="O348" i="12"/>
  <c r="O347" i="12" s="1"/>
  <c r="O346" i="12" s="1"/>
  <c r="O342" i="12"/>
  <c r="O341" i="12" s="1"/>
  <c r="O340" i="12" s="1"/>
  <c r="O337" i="12"/>
  <c r="O336" i="12" s="1"/>
  <c r="O335" i="12" s="1"/>
  <c r="O333" i="12"/>
  <c r="O332" i="12" s="1"/>
  <c r="O331" i="12" s="1"/>
  <c r="O329" i="12"/>
  <c r="O328" i="12" s="1"/>
  <c r="O326" i="12"/>
  <c r="O325" i="12" s="1"/>
  <c r="O322" i="12"/>
  <c r="O321" i="12" s="1"/>
  <c r="O320" i="12" s="1"/>
  <c r="O317" i="12"/>
  <c r="O316" i="12" s="1"/>
  <c r="O315" i="12" s="1"/>
  <c r="O313" i="12"/>
  <c r="O312" i="12" s="1"/>
  <c r="O311" i="12" s="1"/>
  <c r="O307" i="12"/>
  <c r="O306" i="12" s="1"/>
  <c r="O305" i="12" s="1"/>
  <c r="O304" i="12" s="1"/>
  <c r="O301" i="12"/>
  <c r="O299" i="12"/>
  <c r="O294" i="12"/>
  <c r="O292" i="12"/>
  <c r="O288" i="12"/>
  <c r="O287" i="12" s="1"/>
  <c r="O286" i="12" s="1"/>
  <c r="O282" i="12"/>
  <c r="O281" i="12" s="1"/>
  <c r="O280" i="12" s="1"/>
  <c r="O278" i="12"/>
  <c r="O276" i="12"/>
  <c r="O272" i="12"/>
  <c r="O270" i="12"/>
  <c r="O266" i="12"/>
  <c r="O265" i="12" s="1"/>
  <c r="O264" i="12" s="1"/>
  <c r="O257" i="12"/>
  <c r="O255" i="12"/>
  <c r="O251" i="12"/>
  <c r="O249" i="12"/>
  <c r="O245" i="12"/>
  <c r="O243" i="12"/>
  <c r="O237" i="12"/>
  <c r="O236" i="12" s="1"/>
  <c r="O234" i="12"/>
  <c r="O233" i="12" s="1"/>
  <c r="O231" i="12"/>
  <c r="O230" i="12" s="1"/>
  <c r="O227" i="12"/>
  <c r="O226" i="12" s="1"/>
  <c r="O225" i="12" s="1"/>
  <c r="O223" i="12"/>
  <c r="O217" i="12"/>
  <c r="O215" i="12"/>
  <c r="O208" i="12"/>
  <c r="O207" i="12" s="1"/>
  <c r="O206" i="12" s="1"/>
  <c r="O204" i="12"/>
  <c r="O203" i="12" s="1"/>
  <c r="O202" i="12" s="1"/>
  <c r="O200" i="12"/>
  <c r="O199" i="12" s="1"/>
  <c r="O198" i="12" s="1"/>
  <c r="O195" i="12"/>
  <c r="O194" i="12" s="1"/>
  <c r="O193" i="12" s="1"/>
  <c r="O191" i="12"/>
  <c r="O190" i="12" s="1"/>
  <c r="O189" i="12" s="1"/>
  <c r="O186" i="12"/>
  <c r="O185" i="12" s="1"/>
  <c r="O183" i="12"/>
  <c r="O182" i="12" s="1"/>
  <c r="O179" i="12"/>
  <c r="O178" i="12" s="1"/>
  <c r="O177" i="12" s="1"/>
  <c r="O168" i="12"/>
  <c r="O167" i="12" s="1"/>
  <c r="O165" i="12"/>
  <c r="O164" i="12" s="1"/>
  <c r="O161" i="12"/>
  <c r="O160" i="12" s="1"/>
  <c r="O158" i="12"/>
  <c r="O157" i="12" s="1"/>
  <c r="O155" i="12"/>
  <c r="O154" i="12" s="1"/>
  <c r="O150" i="12"/>
  <c r="O149" i="12" s="1"/>
  <c r="O148" i="12" s="1"/>
  <c r="O146" i="12"/>
  <c r="O145" i="12" s="1"/>
  <c r="O144" i="12" s="1"/>
  <c r="O142" i="12"/>
  <c r="O141" i="12" s="1"/>
  <c r="O140" i="12" s="1"/>
  <c r="O137" i="12"/>
  <c r="O136" i="12" s="1"/>
  <c r="O135" i="12" s="1"/>
  <c r="O133" i="12"/>
  <c r="O132" i="12" s="1"/>
  <c r="O130" i="12"/>
  <c r="O129" i="12" s="1"/>
  <c r="O126" i="12"/>
  <c r="O125" i="12" s="1"/>
  <c r="O123" i="12"/>
  <c r="O122" i="12" s="1"/>
  <c r="O120" i="12"/>
  <c r="O119" i="12" s="1"/>
  <c r="O113" i="12"/>
  <c r="O111" i="12"/>
  <c r="O106" i="12"/>
  <c r="O105" i="12" s="1"/>
  <c r="O104" i="12" s="1"/>
  <c r="O103" i="12" s="1"/>
  <c r="O101" i="12"/>
  <c r="O100" i="12" s="1"/>
  <c r="O99" i="12" s="1"/>
  <c r="O98" i="12" s="1"/>
  <c r="O94" i="12"/>
  <c r="O93" i="12" s="1"/>
  <c r="O92" i="12" s="1"/>
  <c r="O90" i="12"/>
  <c r="O87" i="12"/>
  <c r="O84" i="12"/>
  <c r="O80" i="12"/>
  <c r="O79" i="12" s="1"/>
  <c r="O76" i="12"/>
  <c r="O74" i="12"/>
  <c r="O71" i="12"/>
  <c r="O70" i="12" s="1"/>
  <c r="O65" i="12"/>
  <c r="O64" i="12" s="1"/>
  <c r="O62" i="12"/>
  <c r="O61" i="12" s="1"/>
  <c r="O57" i="12"/>
  <c r="O56" i="12" s="1"/>
  <c r="O55" i="12" s="1"/>
  <c r="O53" i="12"/>
  <c r="O52" i="12" s="1"/>
  <c r="O51" i="12" s="1"/>
  <c r="O49" i="12"/>
  <c r="O48" i="12" s="1"/>
  <c r="O47" i="12" s="1"/>
  <c r="O36" i="12"/>
  <c r="O35" i="12" s="1"/>
  <c r="O34" i="12" s="1"/>
  <c r="O32" i="12"/>
  <c r="O31" i="12" s="1"/>
  <c r="O30" i="12" s="1"/>
  <c r="O28" i="12"/>
  <c r="O27" i="12" s="1"/>
  <c r="O26" i="12" s="1"/>
  <c r="O24" i="12"/>
  <c r="O23" i="12" s="1"/>
  <c r="O21" i="12"/>
  <c r="O20" i="12" s="1"/>
  <c r="O521" i="12" l="1"/>
  <c r="P2135" i="12"/>
  <c r="Q499" i="12"/>
  <c r="Q493" i="12" s="1"/>
  <c r="Q117" i="12"/>
  <c r="P499" i="12"/>
  <c r="P493" i="12" s="1"/>
  <c r="P832" i="12"/>
  <c r="P831" i="12" s="1"/>
  <c r="Q832" i="12"/>
  <c r="Q831" i="12" s="1"/>
  <c r="Q2135" i="12"/>
  <c r="P117" i="12"/>
  <c r="O220" i="12"/>
  <c r="O219" i="12" s="1"/>
  <c r="O1664" i="12"/>
  <c r="O1658" i="12" s="1"/>
  <c r="O1643" i="12" s="1"/>
  <c r="O1268" i="12"/>
  <c r="O1267" i="12" s="1"/>
  <c r="P1995" i="12"/>
  <c r="P1994" i="12" s="1"/>
  <c r="Q1995" i="12"/>
  <c r="Q1994" i="12" s="1"/>
  <c r="P1865" i="12"/>
  <c r="Q1865" i="12"/>
  <c r="O1866" i="12"/>
  <c r="P992" i="12"/>
  <c r="P991" i="12" s="1"/>
  <c r="Q992" i="12"/>
  <c r="Q991" i="12" s="1"/>
  <c r="O1431" i="12"/>
  <c r="Q444" i="12"/>
  <c r="O1204" i="12"/>
  <c r="O1238" i="12"/>
  <c r="Q925" i="12"/>
  <c r="P925" i="12"/>
  <c r="Q2184" i="12"/>
  <c r="Q2250" i="12"/>
  <c r="P2250" i="12"/>
  <c r="P1117" i="12"/>
  <c r="P1111" i="12" s="1"/>
  <c r="Q1492" i="12"/>
  <c r="P664" i="12"/>
  <c r="P646" i="12" s="1"/>
  <c r="Q152" i="12"/>
  <c r="P285" i="12"/>
  <c r="P284" i="12" s="1"/>
  <c r="P1492" i="12"/>
  <c r="Q17" i="12"/>
  <c r="P259" i="12"/>
  <c r="Q1792" i="12"/>
  <c r="P1748" i="12"/>
  <c r="P700" i="12"/>
  <c r="P699" i="12" s="1"/>
  <c r="Q212" i="12"/>
  <c r="Q211" i="12" s="1"/>
  <c r="Q664" i="12"/>
  <c r="Q646" i="12" s="1"/>
  <c r="P2184" i="12"/>
  <c r="Q175" i="12"/>
  <c r="Q1681" i="12"/>
  <c r="Q796" i="12"/>
  <c r="Q795" i="12" s="1"/>
  <c r="O854" i="12"/>
  <c r="O853" i="12" s="1"/>
  <c r="P1774" i="12"/>
  <c r="P1773" i="12" s="1"/>
  <c r="P1520" i="12"/>
  <c r="P554" i="12"/>
  <c r="P553" i="12" s="1"/>
  <c r="Q1117" i="12"/>
  <c r="Q1111" i="12" s="1"/>
  <c r="P17" i="12"/>
  <c r="Q285" i="12"/>
  <c r="Q284" i="12" s="1"/>
  <c r="P2399" i="12"/>
  <c r="P2106" i="12"/>
  <c r="P620" i="12"/>
  <c r="P444" i="12"/>
  <c r="P354" i="12"/>
  <c r="Q1174" i="12"/>
  <c r="Q1143" i="12" s="1"/>
  <c r="P240" i="12"/>
  <c r="Q620" i="12"/>
  <c r="Q461" i="12"/>
  <c r="O110" i="12"/>
  <c r="O109" i="12" s="1"/>
  <c r="O108" i="12" s="1"/>
  <c r="O97" i="12" s="1"/>
  <c r="O1130" i="12"/>
  <c r="O1129" i="12" s="1"/>
  <c r="Q2049" i="12"/>
  <c r="Q2048" i="12" s="1"/>
  <c r="Q2106" i="12"/>
  <c r="Q735" i="12"/>
  <c r="P68" i="12"/>
  <c r="P67" i="12" s="1"/>
  <c r="P212" i="12"/>
  <c r="P211" i="12" s="1"/>
  <c r="Q354" i="12"/>
  <c r="O19" i="12"/>
  <c r="O18" i="12" s="1"/>
  <c r="O269" i="12"/>
  <c r="O268" i="12" s="1"/>
  <c r="O1969" i="12"/>
  <c r="O1968" i="12" s="1"/>
  <c r="O2185" i="12"/>
  <c r="Q2466" i="12"/>
  <c r="P1792" i="12"/>
  <c r="Q700" i="12"/>
  <c r="Q699" i="12" s="1"/>
  <c r="P461" i="12"/>
  <c r="Q240" i="12"/>
  <c r="O248" i="12"/>
  <c r="O247" i="12" s="1"/>
  <c r="O452" i="12"/>
  <c r="O451" i="12" s="1"/>
  <c r="O479" i="12"/>
  <c r="O478" i="12" s="1"/>
  <c r="O516" i="12"/>
  <c r="O724" i="12"/>
  <c r="O714" i="12" s="1"/>
  <c r="O713" i="12" s="1"/>
  <c r="O1229" i="12"/>
  <c r="O1933" i="12"/>
  <c r="O2331" i="12"/>
  <c r="O2330" i="12" s="1"/>
  <c r="P2466" i="12"/>
  <c r="Q1520" i="12"/>
  <c r="P1203" i="12"/>
  <c r="P1202" i="12" s="1"/>
  <c r="O666" i="12"/>
  <c r="O665" i="12" s="1"/>
  <c r="Q2399" i="12"/>
  <c r="P175" i="12"/>
  <c r="P768" i="12"/>
  <c r="P735" i="12"/>
  <c r="Q259" i="12"/>
  <c r="P152" i="12"/>
  <c r="Q68" i="12"/>
  <c r="Q67" i="12" s="1"/>
  <c r="O606" i="12"/>
  <c r="O605" i="12" s="1"/>
  <c r="O604" i="12" s="1"/>
  <c r="O603" i="12" s="1"/>
  <c r="O1122" i="12"/>
  <c r="O1118" i="12" s="1"/>
  <c r="O2305" i="12"/>
  <c r="O2304" i="12" s="1"/>
  <c r="Q554" i="12"/>
  <c r="Q553" i="12" s="1"/>
  <c r="Q1774" i="12"/>
  <c r="Q1773" i="12" s="1"/>
  <c r="O2125" i="12"/>
  <c r="O2124" i="12" s="1"/>
  <c r="O60" i="12"/>
  <c r="O59" i="12" s="1"/>
  <c r="O254" i="12"/>
  <c r="O253" i="12" s="1"/>
  <c r="O275" i="12"/>
  <c r="O274" i="12" s="1"/>
  <c r="O291" i="12"/>
  <c r="O290" i="12" s="1"/>
  <c r="O629" i="12"/>
  <c r="O773" i="12"/>
  <c r="O769" i="12" s="1"/>
  <c r="O1412" i="12"/>
  <c r="O2177" i="12"/>
  <c r="O2573" i="12"/>
  <c r="O2572" i="12" s="1"/>
  <c r="O2571" i="12" s="1"/>
  <c r="P1411" i="12"/>
  <c r="P1174" i="12"/>
  <c r="P1143" i="12" s="1"/>
  <c r="P1681" i="12"/>
  <c r="Q768" i="12"/>
  <c r="Q1203" i="12"/>
  <c r="Q1202" i="12" s="1"/>
  <c r="P1834" i="12"/>
  <c r="O83" i="12"/>
  <c r="O78" i="12" s="1"/>
  <c r="O588" i="12"/>
  <c r="O587" i="12" s="1"/>
  <c r="O622" i="12"/>
  <c r="O621" i="12" s="1"/>
  <c r="O1841" i="12"/>
  <c r="O1836" i="12" s="1"/>
  <c r="O1835" i="12" s="1"/>
  <c r="O2542" i="12"/>
  <c r="O2537" i="12" s="1"/>
  <c r="Q1834" i="12"/>
  <c r="Q1563" i="12"/>
  <c r="P1563" i="12"/>
  <c r="P796" i="12"/>
  <c r="P795" i="12" s="1"/>
  <c r="Q1411" i="12"/>
  <c r="Q1748" i="12"/>
  <c r="P2049" i="12"/>
  <c r="P2048" i="12" s="1"/>
  <c r="O324" i="12"/>
  <c r="O310" i="12" s="1"/>
  <c r="O309" i="12" s="1"/>
  <c r="O439" i="12"/>
  <c r="O438" i="12" s="1"/>
  <c r="O398" i="12" s="1"/>
  <c r="O469" i="12"/>
  <c r="O468" i="12" s="1"/>
  <c r="O511" i="12"/>
  <c r="O510" i="12" s="1"/>
  <c r="O861" i="12"/>
  <c r="O860" i="12" s="1"/>
  <c r="O905" i="12"/>
  <c r="O904" i="12" s="1"/>
  <c r="O903" i="12" s="1"/>
  <c r="O1032" i="12"/>
  <c r="O1031" i="12" s="1"/>
  <c r="O1556" i="12"/>
  <c r="O1555" i="12" s="1"/>
  <c r="O1766" i="12"/>
  <c r="O1785" i="12"/>
  <c r="O484" i="12"/>
  <c r="O1535" i="12"/>
  <c r="O1534" i="12" s="1"/>
  <c r="O1924" i="12"/>
  <c r="O2136" i="12"/>
  <c r="O2195" i="12"/>
  <c r="O229" i="12"/>
  <c r="O242" i="12"/>
  <c r="O241" i="12" s="1"/>
  <c r="O298" i="12"/>
  <c r="O297" i="12" s="1"/>
  <c r="O686" i="12"/>
  <c r="O685" i="12" s="1"/>
  <c r="O1026" i="12"/>
  <c r="O1025" i="12" s="1"/>
  <c r="O1793" i="12"/>
  <c r="O387" i="12"/>
  <c r="O386" i="12" s="1"/>
  <c r="O566" i="12"/>
  <c r="O73" i="12"/>
  <c r="O69" i="12" s="1"/>
  <c r="O188" i="12"/>
  <c r="O372" i="12"/>
  <c r="O365" i="12" s="1"/>
  <c r="O356" i="12" s="1"/>
  <c r="O355" i="12" s="1"/>
  <c r="O446" i="12"/>
  <c r="O445" i="12" s="1"/>
  <c r="O505" i="12"/>
  <c r="O504" i="12" s="1"/>
  <c r="O499" i="12" s="1"/>
  <c r="O559" i="12"/>
  <c r="O672" i="12"/>
  <c r="O671" i="12" s="1"/>
  <c r="O708" i="12"/>
  <c r="O707" i="12" s="1"/>
  <c r="O737" i="12"/>
  <c r="O736" i="12" s="1"/>
  <c r="O797" i="12"/>
  <c r="O2109" i="12"/>
  <c r="O2108" i="12" s="1"/>
  <c r="O2107" i="12" s="1"/>
  <c r="O943" i="12"/>
  <c r="O926" i="12" s="1"/>
  <c r="O118" i="12"/>
  <c r="O153" i="12"/>
  <c r="O345" i="12"/>
  <c r="O344" i="12" s="1"/>
  <c r="O214" i="12"/>
  <c r="O213" i="12" s="1"/>
  <c r="O463" i="12"/>
  <c r="O462" i="12" s="1"/>
  <c r="O582" i="12"/>
  <c r="O581" i="12" s="1"/>
  <c r="O702" i="12"/>
  <c r="O701" i="12" s="1"/>
  <c r="O790" i="12"/>
  <c r="O789" i="12" s="1"/>
  <c r="O823" i="12"/>
  <c r="O1151" i="12"/>
  <c r="O1150" i="12" s="1"/>
  <c r="O1144" i="12" s="1"/>
  <c r="O1400" i="12"/>
  <c r="O1399" i="12" s="1"/>
  <c r="O1398" i="12" s="1"/>
  <c r="O1616" i="12"/>
  <c r="O2366" i="12"/>
  <c r="O2392" i="12"/>
  <c r="O1193" i="12"/>
  <c r="O1493" i="12"/>
  <c r="O1510" i="12"/>
  <c r="O2051" i="12"/>
  <c r="O2050" i="12" s="1"/>
  <c r="O2351" i="12"/>
  <c r="O1521" i="12"/>
  <c r="O1683" i="12"/>
  <c r="O1682" i="12" s="1"/>
  <c r="O2216" i="12"/>
  <c r="O2215" i="12" s="1"/>
  <c r="O2414" i="12"/>
  <c r="O2409" i="12" s="1"/>
  <c r="O2435" i="12"/>
  <c r="O2430" i="12" s="1"/>
  <c r="O2424" i="12" s="1"/>
  <c r="O2456" i="12"/>
  <c r="O2451" i="12" s="1"/>
  <c r="O2445" i="12" s="1"/>
  <c r="O2477" i="12"/>
  <c r="O2472" i="12" s="1"/>
  <c r="O752" i="12"/>
  <c r="O751" i="12" s="1"/>
  <c r="O763" i="12"/>
  <c r="O762" i="12" s="1"/>
  <c r="O840" i="12"/>
  <c r="O833" i="12" s="1"/>
  <c r="O876" i="12"/>
  <c r="O875" i="12" s="1"/>
  <c r="O866" i="12" s="1"/>
  <c r="O890" i="12"/>
  <c r="O886" i="12" s="1"/>
  <c r="O885" i="12" s="1"/>
  <c r="O2501" i="12"/>
  <c r="O2487" i="12" s="1"/>
  <c r="O139" i="12"/>
  <c r="O197" i="12"/>
  <c r="O46" i="12"/>
  <c r="O1180" i="12"/>
  <c r="O1160" i="12"/>
  <c r="O1159" i="12" s="1"/>
  <c r="O1158" i="12" s="1"/>
  <c r="O1078" i="12"/>
  <c r="O648" i="12"/>
  <c r="O647" i="12" s="1"/>
  <c r="O181" i="12"/>
  <c r="O176" i="12" s="1"/>
  <c r="O128" i="12"/>
  <c r="O163" i="12"/>
  <c r="O639" i="12"/>
  <c r="O638" i="12" s="1"/>
  <c r="O782" i="12"/>
  <c r="O896" i="12"/>
  <c r="O895" i="12" s="1"/>
  <c r="O1749" i="12"/>
  <c r="O1564" i="12"/>
  <c r="O1625" i="12"/>
  <c r="O1634" i="12"/>
  <c r="O1724" i="12"/>
  <c r="O1723" i="12" s="1"/>
  <c r="O1717" i="12" s="1"/>
  <c r="O1800" i="12"/>
  <c r="O1850" i="12"/>
  <c r="O1849" i="12" s="1"/>
  <c r="O1848" i="12" s="1"/>
  <c r="O1996" i="12"/>
  <c r="O2037" i="12"/>
  <c r="O1606" i="12"/>
  <c r="O1605" i="12" s="1"/>
  <c r="O1775" i="12"/>
  <c r="O1813" i="12"/>
  <c r="O2018" i="12"/>
  <c r="O2071" i="12"/>
  <c r="O2066" i="12" s="1"/>
  <c r="O2082" i="12"/>
  <c r="O2097" i="12"/>
  <c r="O2096" i="12" s="1"/>
  <c r="O2279" i="12"/>
  <c r="O2286" i="12"/>
  <c r="O2400" i="12"/>
  <c r="O2206" i="12"/>
  <c r="O2555" i="12"/>
  <c r="L22" i="12"/>
  <c r="R22" i="12" s="1"/>
  <c r="W22" i="12" s="1"/>
  <c r="AC22" i="12" s="1"/>
  <c r="AG22" i="12" s="1"/>
  <c r="AK22" i="12" s="1"/>
  <c r="AO22" i="12" s="1"/>
  <c r="M22" i="12"/>
  <c r="S22" i="12" s="1"/>
  <c r="X22" i="12" s="1"/>
  <c r="AD22" i="12" s="1"/>
  <c r="AL22" i="12" s="1"/>
  <c r="N22" i="12"/>
  <c r="T22" i="12" s="1"/>
  <c r="Y22" i="12" s="1"/>
  <c r="AE22" i="12" s="1"/>
  <c r="AM22" i="12" s="1"/>
  <c r="L25" i="12"/>
  <c r="R25" i="12" s="1"/>
  <c r="W25" i="12" s="1"/>
  <c r="AC25" i="12" s="1"/>
  <c r="AG25" i="12" s="1"/>
  <c r="AK25" i="12" s="1"/>
  <c r="AO25" i="12" s="1"/>
  <c r="M25" i="12"/>
  <c r="S25" i="12" s="1"/>
  <c r="X25" i="12" s="1"/>
  <c r="AD25" i="12" s="1"/>
  <c r="AL25" i="12" s="1"/>
  <c r="N25" i="12"/>
  <c r="T25" i="12" s="1"/>
  <c r="Y25" i="12" s="1"/>
  <c r="AE25" i="12" s="1"/>
  <c r="AM25" i="12" s="1"/>
  <c r="L29" i="12"/>
  <c r="R29" i="12" s="1"/>
  <c r="W29" i="12" s="1"/>
  <c r="AC29" i="12" s="1"/>
  <c r="AG29" i="12" s="1"/>
  <c r="AK29" i="12" s="1"/>
  <c r="AO29" i="12" s="1"/>
  <c r="M29" i="12"/>
  <c r="S29" i="12" s="1"/>
  <c r="X29" i="12" s="1"/>
  <c r="AD29" i="12" s="1"/>
  <c r="AL29" i="12" s="1"/>
  <c r="N29" i="12"/>
  <c r="T29" i="12" s="1"/>
  <c r="Y29" i="12" s="1"/>
  <c r="AE29" i="12" s="1"/>
  <c r="AM29" i="12" s="1"/>
  <c r="L33" i="12"/>
  <c r="R33" i="12" s="1"/>
  <c r="W33" i="12" s="1"/>
  <c r="AC33" i="12" s="1"/>
  <c r="AG33" i="12" s="1"/>
  <c r="AK33" i="12" s="1"/>
  <c r="AO33" i="12" s="1"/>
  <c r="M33" i="12"/>
  <c r="S33" i="12" s="1"/>
  <c r="X33" i="12" s="1"/>
  <c r="AD33" i="12" s="1"/>
  <c r="AL33" i="12" s="1"/>
  <c r="N33" i="12"/>
  <c r="T33" i="12" s="1"/>
  <c r="Y33" i="12" s="1"/>
  <c r="AE33" i="12" s="1"/>
  <c r="AM33" i="12" s="1"/>
  <c r="L37" i="12"/>
  <c r="R37" i="12" s="1"/>
  <c r="W37" i="12" s="1"/>
  <c r="AC37" i="12" s="1"/>
  <c r="AG37" i="12" s="1"/>
  <c r="AK37" i="12" s="1"/>
  <c r="AO37" i="12" s="1"/>
  <c r="M37" i="12"/>
  <c r="S37" i="12" s="1"/>
  <c r="X37" i="12" s="1"/>
  <c r="AD37" i="12" s="1"/>
  <c r="AL37" i="12" s="1"/>
  <c r="N37" i="12"/>
  <c r="T37" i="12" s="1"/>
  <c r="Y37" i="12" s="1"/>
  <c r="AE37" i="12" s="1"/>
  <c r="AM37" i="12" s="1"/>
  <c r="L50" i="12"/>
  <c r="R50" i="12" s="1"/>
  <c r="W50" i="12" s="1"/>
  <c r="AC50" i="12" s="1"/>
  <c r="AG50" i="12" s="1"/>
  <c r="AK50" i="12" s="1"/>
  <c r="AO50" i="12" s="1"/>
  <c r="M50" i="12"/>
  <c r="S50" i="12" s="1"/>
  <c r="X50" i="12" s="1"/>
  <c r="AD50" i="12" s="1"/>
  <c r="AL50" i="12" s="1"/>
  <c r="N50" i="12"/>
  <c r="T50" i="12" s="1"/>
  <c r="Y50" i="12" s="1"/>
  <c r="AE50" i="12" s="1"/>
  <c r="AM50" i="12" s="1"/>
  <c r="L54" i="12"/>
  <c r="R54" i="12" s="1"/>
  <c r="W54" i="12" s="1"/>
  <c r="AC54" i="12" s="1"/>
  <c r="AG54" i="12" s="1"/>
  <c r="AK54" i="12" s="1"/>
  <c r="AO54" i="12" s="1"/>
  <c r="M54" i="12"/>
  <c r="S54" i="12" s="1"/>
  <c r="X54" i="12" s="1"/>
  <c r="AD54" i="12" s="1"/>
  <c r="AL54" i="12" s="1"/>
  <c r="N54" i="12"/>
  <c r="T54" i="12" s="1"/>
  <c r="Y54" i="12" s="1"/>
  <c r="AE54" i="12" s="1"/>
  <c r="AM54" i="12" s="1"/>
  <c r="L58" i="12"/>
  <c r="R58" i="12" s="1"/>
  <c r="W58" i="12" s="1"/>
  <c r="AC58" i="12" s="1"/>
  <c r="AG58" i="12" s="1"/>
  <c r="AK58" i="12" s="1"/>
  <c r="AO58" i="12" s="1"/>
  <c r="M58" i="12"/>
  <c r="S58" i="12" s="1"/>
  <c r="X58" i="12" s="1"/>
  <c r="AD58" i="12" s="1"/>
  <c r="AL58" i="12" s="1"/>
  <c r="N58" i="12"/>
  <c r="T58" i="12" s="1"/>
  <c r="Y58" i="12" s="1"/>
  <c r="AE58" i="12" s="1"/>
  <c r="AM58" i="12" s="1"/>
  <c r="L63" i="12"/>
  <c r="R63" i="12" s="1"/>
  <c r="W63" i="12" s="1"/>
  <c r="AC63" i="12" s="1"/>
  <c r="AG63" i="12" s="1"/>
  <c r="AK63" i="12" s="1"/>
  <c r="AO63" i="12" s="1"/>
  <c r="M63" i="12"/>
  <c r="S63" i="12" s="1"/>
  <c r="X63" i="12" s="1"/>
  <c r="AD63" i="12" s="1"/>
  <c r="AL63" i="12" s="1"/>
  <c r="N63" i="12"/>
  <c r="T63" i="12" s="1"/>
  <c r="Y63" i="12" s="1"/>
  <c r="AE63" i="12" s="1"/>
  <c r="AM63" i="12" s="1"/>
  <c r="L66" i="12"/>
  <c r="R66" i="12" s="1"/>
  <c r="W66" i="12" s="1"/>
  <c r="AC66" i="12" s="1"/>
  <c r="AG66" i="12" s="1"/>
  <c r="AK66" i="12" s="1"/>
  <c r="AO66" i="12" s="1"/>
  <c r="M66" i="12"/>
  <c r="S66" i="12" s="1"/>
  <c r="X66" i="12" s="1"/>
  <c r="AD66" i="12" s="1"/>
  <c r="AL66" i="12" s="1"/>
  <c r="N66" i="12"/>
  <c r="T66" i="12" s="1"/>
  <c r="Y66" i="12" s="1"/>
  <c r="AE66" i="12" s="1"/>
  <c r="AM66" i="12" s="1"/>
  <c r="L72" i="12"/>
  <c r="R72" i="12" s="1"/>
  <c r="W72" i="12" s="1"/>
  <c r="AC72" i="12" s="1"/>
  <c r="AG72" i="12" s="1"/>
  <c r="AK72" i="12" s="1"/>
  <c r="AO72" i="12" s="1"/>
  <c r="M72" i="12"/>
  <c r="S72" i="12" s="1"/>
  <c r="X72" i="12" s="1"/>
  <c r="AD72" i="12" s="1"/>
  <c r="AL72" i="12" s="1"/>
  <c r="N72" i="12"/>
  <c r="T72" i="12" s="1"/>
  <c r="Y72" i="12" s="1"/>
  <c r="AE72" i="12" s="1"/>
  <c r="AM72" i="12" s="1"/>
  <c r="L75" i="12"/>
  <c r="R75" i="12" s="1"/>
  <c r="W75" i="12" s="1"/>
  <c r="AC75" i="12" s="1"/>
  <c r="AG75" i="12" s="1"/>
  <c r="AK75" i="12" s="1"/>
  <c r="AO75" i="12" s="1"/>
  <c r="M75" i="12"/>
  <c r="S75" i="12" s="1"/>
  <c r="X75" i="12" s="1"/>
  <c r="AD75" i="12" s="1"/>
  <c r="AL75" i="12" s="1"/>
  <c r="N75" i="12"/>
  <c r="T75" i="12" s="1"/>
  <c r="Y75" i="12" s="1"/>
  <c r="AE75" i="12" s="1"/>
  <c r="AM75" i="12" s="1"/>
  <c r="L77" i="12"/>
  <c r="R77" i="12" s="1"/>
  <c r="W77" i="12" s="1"/>
  <c r="AC77" i="12" s="1"/>
  <c r="AG77" i="12" s="1"/>
  <c r="AK77" i="12" s="1"/>
  <c r="AO77" i="12" s="1"/>
  <c r="M77" i="12"/>
  <c r="S77" i="12" s="1"/>
  <c r="X77" i="12" s="1"/>
  <c r="AD77" i="12" s="1"/>
  <c r="AL77" i="12" s="1"/>
  <c r="N77" i="12"/>
  <c r="T77" i="12" s="1"/>
  <c r="Y77" i="12" s="1"/>
  <c r="AE77" i="12" s="1"/>
  <c r="AM77" i="12" s="1"/>
  <c r="L81" i="12"/>
  <c r="R81" i="12" s="1"/>
  <c r="W81" i="12" s="1"/>
  <c r="AC81" i="12" s="1"/>
  <c r="AG81" i="12" s="1"/>
  <c r="AK81" i="12" s="1"/>
  <c r="AO81" i="12" s="1"/>
  <c r="M81" i="12"/>
  <c r="S81" i="12" s="1"/>
  <c r="X81" i="12" s="1"/>
  <c r="AD81" i="12" s="1"/>
  <c r="AL81" i="12" s="1"/>
  <c r="N81" i="12"/>
  <c r="T81" i="12" s="1"/>
  <c r="Y81" i="12" s="1"/>
  <c r="AE81" i="12" s="1"/>
  <c r="AM81" i="12" s="1"/>
  <c r="L82" i="12"/>
  <c r="R82" i="12" s="1"/>
  <c r="W82" i="12" s="1"/>
  <c r="AC82" i="12" s="1"/>
  <c r="AG82" i="12" s="1"/>
  <c r="AK82" i="12" s="1"/>
  <c r="AO82" i="12" s="1"/>
  <c r="M82" i="12"/>
  <c r="S82" i="12" s="1"/>
  <c r="X82" i="12" s="1"/>
  <c r="AD82" i="12" s="1"/>
  <c r="AL82" i="12" s="1"/>
  <c r="N82" i="12"/>
  <c r="T82" i="12" s="1"/>
  <c r="Y82" i="12" s="1"/>
  <c r="AE82" i="12" s="1"/>
  <c r="AM82" i="12" s="1"/>
  <c r="L85" i="12"/>
  <c r="R85" i="12" s="1"/>
  <c r="W85" i="12" s="1"/>
  <c r="AC85" i="12" s="1"/>
  <c r="AG85" i="12" s="1"/>
  <c r="AK85" i="12" s="1"/>
  <c r="AO85" i="12" s="1"/>
  <c r="M85" i="12"/>
  <c r="S85" i="12" s="1"/>
  <c r="X85" i="12" s="1"/>
  <c r="AD85" i="12" s="1"/>
  <c r="AL85" i="12" s="1"/>
  <c r="N85" i="12"/>
  <c r="T85" i="12" s="1"/>
  <c r="Y85" i="12" s="1"/>
  <c r="AE85" i="12" s="1"/>
  <c r="AM85" i="12" s="1"/>
  <c r="L86" i="12"/>
  <c r="R86" i="12" s="1"/>
  <c r="W86" i="12" s="1"/>
  <c r="AC86" i="12" s="1"/>
  <c r="AG86" i="12" s="1"/>
  <c r="AK86" i="12" s="1"/>
  <c r="AO86" i="12" s="1"/>
  <c r="M86" i="12"/>
  <c r="S86" i="12" s="1"/>
  <c r="X86" i="12" s="1"/>
  <c r="AD86" i="12" s="1"/>
  <c r="AL86" i="12" s="1"/>
  <c r="N86" i="12"/>
  <c r="T86" i="12" s="1"/>
  <c r="Y86" i="12" s="1"/>
  <c r="AE86" i="12" s="1"/>
  <c r="AM86" i="12" s="1"/>
  <c r="L88" i="12"/>
  <c r="R88" i="12" s="1"/>
  <c r="W88" i="12" s="1"/>
  <c r="AC88" i="12" s="1"/>
  <c r="AG88" i="12" s="1"/>
  <c r="AK88" i="12" s="1"/>
  <c r="AO88" i="12" s="1"/>
  <c r="M88" i="12"/>
  <c r="S88" i="12" s="1"/>
  <c r="X88" i="12" s="1"/>
  <c r="AD88" i="12" s="1"/>
  <c r="AL88" i="12" s="1"/>
  <c r="N88" i="12"/>
  <c r="T88" i="12" s="1"/>
  <c r="Y88" i="12" s="1"/>
  <c r="AE88" i="12" s="1"/>
  <c r="AM88" i="12" s="1"/>
  <c r="L89" i="12"/>
  <c r="R89" i="12" s="1"/>
  <c r="W89" i="12" s="1"/>
  <c r="AC89" i="12" s="1"/>
  <c r="AG89" i="12" s="1"/>
  <c r="AK89" i="12" s="1"/>
  <c r="AO89" i="12" s="1"/>
  <c r="M89" i="12"/>
  <c r="S89" i="12" s="1"/>
  <c r="X89" i="12" s="1"/>
  <c r="AD89" i="12" s="1"/>
  <c r="AL89" i="12" s="1"/>
  <c r="N89" i="12"/>
  <c r="T89" i="12" s="1"/>
  <c r="Y89" i="12" s="1"/>
  <c r="AE89" i="12" s="1"/>
  <c r="AM89" i="12" s="1"/>
  <c r="L91" i="12"/>
  <c r="R91" i="12" s="1"/>
  <c r="W91" i="12" s="1"/>
  <c r="AC91" i="12" s="1"/>
  <c r="AG91" i="12" s="1"/>
  <c r="AK91" i="12" s="1"/>
  <c r="AO91" i="12" s="1"/>
  <c r="M91" i="12"/>
  <c r="S91" i="12" s="1"/>
  <c r="X91" i="12" s="1"/>
  <c r="AD91" i="12" s="1"/>
  <c r="AL91" i="12" s="1"/>
  <c r="N91" i="12"/>
  <c r="T91" i="12" s="1"/>
  <c r="Y91" i="12" s="1"/>
  <c r="AE91" i="12" s="1"/>
  <c r="AM91" i="12" s="1"/>
  <c r="L95" i="12"/>
  <c r="R95" i="12" s="1"/>
  <c r="W95" i="12" s="1"/>
  <c r="AC95" i="12" s="1"/>
  <c r="AG95" i="12" s="1"/>
  <c r="AK95" i="12" s="1"/>
  <c r="AO95" i="12" s="1"/>
  <c r="M95" i="12"/>
  <c r="S95" i="12" s="1"/>
  <c r="X95" i="12" s="1"/>
  <c r="AD95" i="12" s="1"/>
  <c r="AL95" i="12" s="1"/>
  <c r="N95" i="12"/>
  <c r="T95" i="12" s="1"/>
  <c r="Y95" i="12" s="1"/>
  <c r="AE95" i="12" s="1"/>
  <c r="AM95" i="12" s="1"/>
  <c r="L102" i="12"/>
  <c r="R102" i="12" s="1"/>
  <c r="W102" i="12" s="1"/>
  <c r="AC102" i="12" s="1"/>
  <c r="AG102" i="12" s="1"/>
  <c r="AK102" i="12" s="1"/>
  <c r="AO102" i="12" s="1"/>
  <c r="M102" i="12"/>
  <c r="S102" i="12" s="1"/>
  <c r="X102" i="12" s="1"/>
  <c r="AD102" i="12" s="1"/>
  <c r="AL102" i="12" s="1"/>
  <c r="N102" i="12"/>
  <c r="T102" i="12" s="1"/>
  <c r="Y102" i="12" s="1"/>
  <c r="AE102" i="12" s="1"/>
  <c r="AM102" i="12" s="1"/>
  <c r="L107" i="12"/>
  <c r="R107" i="12" s="1"/>
  <c r="W107" i="12" s="1"/>
  <c r="AC107" i="12" s="1"/>
  <c r="AG107" i="12" s="1"/>
  <c r="AK107" i="12" s="1"/>
  <c r="AO107" i="12" s="1"/>
  <c r="M107" i="12"/>
  <c r="S107" i="12" s="1"/>
  <c r="X107" i="12" s="1"/>
  <c r="AD107" i="12" s="1"/>
  <c r="AL107" i="12" s="1"/>
  <c r="N107" i="12"/>
  <c r="T107" i="12" s="1"/>
  <c r="Y107" i="12" s="1"/>
  <c r="AE107" i="12" s="1"/>
  <c r="AM107" i="12" s="1"/>
  <c r="L112" i="12"/>
  <c r="R112" i="12" s="1"/>
  <c r="W112" i="12" s="1"/>
  <c r="AC112" i="12" s="1"/>
  <c r="AG112" i="12" s="1"/>
  <c r="AK112" i="12" s="1"/>
  <c r="AO112" i="12" s="1"/>
  <c r="M112" i="12"/>
  <c r="S112" i="12" s="1"/>
  <c r="X112" i="12" s="1"/>
  <c r="AD112" i="12" s="1"/>
  <c r="AL112" i="12" s="1"/>
  <c r="N112" i="12"/>
  <c r="T112" i="12" s="1"/>
  <c r="Y112" i="12" s="1"/>
  <c r="AE112" i="12" s="1"/>
  <c r="AM112" i="12" s="1"/>
  <c r="L114" i="12"/>
  <c r="R114" i="12" s="1"/>
  <c r="W114" i="12" s="1"/>
  <c r="AC114" i="12" s="1"/>
  <c r="AG114" i="12" s="1"/>
  <c r="AK114" i="12" s="1"/>
  <c r="AO114" i="12" s="1"/>
  <c r="M114" i="12"/>
  <c r="S114" i="12" s="1"/>
  <c r="X114" i="12" s="1"/>
  <c r="AD114" i="12" s="1"/>
  <c r="AL114" i="12" s="1"/>
  <c r="N114" i="12"/>
  <c r="T114" i="12" s="1"/>
  <c r="Y114" i="12" s="1"/>
  <c r="AE114" i="12" s="1"/>
  <c r="AM114" i="12" s="1"/>
  <c r="L115" i="12"/>
  <c r="R115" i="12" s="1"/>
  <c r="W115" i="12" s="1"/>
  <c r="AC115" i="12" s="1"/>
  <c r="AG115" i="12" s="1"/>
  <c r="AK115" i="12" s="1"/>
  <c r="AO115" i="12" s="1"/>
  <c r="M115" i="12"/>
  <c r="S115" i="12" s="1"/>
  <c r="X115" i="12" s="1"/>
  <c r="AD115" i="12" s="1"/>
  <c r="AL115" i="12" s="1"/>
  <c r="N115" i="12"/>
  <c r="T115" i="12" s="1"/>
  <c r="Y115" i="12" s="1"/>
  <c r="AE115" i="12" s="1"/>
  <c r="AM115" i="12" s="1"/>
  <c r="L121" i="12"/>
  <c r="R121" i="12" s="1"/>
  <c r="W121" i="12" s="1"/>
  <c r="AC121" i="12" s="1"/>
  <c r="AG121" i="12" s="1"/>
  <c r="AK121" i="12" s="1"/>
  <c r="AO121" i="12" s="1"/>
  <c r="M121" i="12"/>
  <c r="S121" i="12" s="1"/>
  <c r="X121" i="12" s="1"/>
  <c r="AD121" i="12" s="1"/>
  <c r="AL121" i="12" s="1"/>
  <c r="N121" i="12"/>
  <c r="T121" i="12" s="1"/>
  <c r="Y121" i="12" s="1"/>
  <c r="AE121" i="12" s="1"/>
  <c r="AM121" i="12" s="1"/>
  <c r="L124" i="12"/>
  <c r="R124" i="12" s="1"/>
  <c r="W124" i="12" s="1"/>
  <c r="AC124" i="12" s="1"/>
  <c r="AG124" i="12" s="1"/>
  <c r="AK124" i="12" s="1"/>
  <c r="AO124" i="12" s="1"/>
  <c r="M124" i="12"/>
  <c r="S124" i="12" s="1"/>
  <c r="X124" i="12" s="1"/>
  <c r="AD124" i="12" s="1"/>
  <c r="AL124" i="12" s="1"/>
  <c r="N124" i="12"/>
  <c r="T124" i="12" s="1"/>
  <c r="Y124" i="12" s="1"/>
  <c r="AE124" i="12" s="1"/>
  <c r="AM124" i="12" s="1"/>
  <c r="L127" i="12"/>
  <c r="R127" i="12" s="1"/>
  <c r="W127" i="12" s="1"/>
  <c r="AC127" i="12" s="1"/>
  <c r="AG127" i="12" s="1"/>
  <c r="AK127" i="12" s="1"/>
  <c r="AO127" i="12" s="1"/>
  <c r="M127" i="12"/>
  <c r="S127" i="12" s="1"/>
  <c r="X127" i="12" s="1"/>
  <c r="AD127" i="12" s="1"/>
  <c r="AL127" i="12" s="1"/>
  <c r="N127" i="12"/>
  <c r="T127" i="12" s="1"/>
  <c r="Y127" i="12" s="1"/>
  <c r="AE127" i="12" s="1"/>
  <c r="AM127" i="12" s="1"/>
  <c r="L131" i="12"/>
  <c r="R131" i="12" s="1"/>
  <c r="W131" i="12" s="1"/>
  <c r="AC131" i="12" s="1"/>
  <c r="AG131" i="12" s="1"/>
  <c r="AK131" i="12" s="1"/>
  <c r="AO131" i="12" s="1"/>
  <c r="M131" i="12"/>
  <c r="S131" i="12" s="1"/>
  <c r="X131" i="12" s="1"/>
  <c r="AD131" i="12" s="1"/>
  <c r="AL131" i="12" s="1"/>
  <c r="N131" i="12"/>
  <c r="T131" i="12" s="1"/>
  <c r="Y131" i="12" s="1"/>
  <c r="AE131" i="12" s="1"/>
  <c r="AM131" i="12" s="1"/>
  <c r="L134" i="12"/>
  <c r="R134" i="12" s="1"/>
  <c r="W134" i="12" s="1"/>
  <c r="AC134" i="12" s="1"/>
  <c r="AG134" i="12" s="1"/>
  <c r="AK134" i="12" s="1"/>
  <c r="AO134" i="12" s="1"/>
  <c r="M134" i="12"/>
  <c r="S134" i="12" s="1"/>
  <c r="X134" i="12" s="1"/>
  <c r="AD134" i="12" s="1"/>
  <c r="AL134" i="12" s="1"/>
  <c r="N134" i="12"/>
  <c r="T134" i="12" s="1"/>
  <c r="Y134" i="12" s="1"/>
  <c r="AE134" i="12" s="1"/>
  <c r="AM134" i="12" s="1"/>
  <c r="L138" i="12"/>
  <c r="R138" i="12" s="1"/>
  <c r="W138" i="12" s="1"/>
  <c r="AC138" i="12" s="1"/>
  <c r="AG138" i="12" s="1"/>
  <c r="AK138" i="12" s="1"/>
  <c r="AO138" i="12" s="1"/>
  <c r="M138" i="12"/>
  <c r="S138" i="12" s="1"/>
  <c r="X138" i="12" s="1"/>
  <c r="AD138" i="12" s="1"/>
  <c r="AL138" i="12" s="1"/>
  <c r="N138" i="12"/>
  <c r="T138" i="12" s="1"/>
  <c r="Y138" i="12" s="1"/>
  <c r="AE138" i="12" s="1"/>
  <c r="AM138" i="12" s="1"/>
  <c r="L143" i="12"/>
  <c r="R143" i="12" s="1"/>
  <c r="W143" i="12" s="1"/>
  <c r="AC143" i="12" s="1"/>
  <c r="AG143" i="12" s="1"/>
  <c r="AK143" i="12" s="1"/>
  <c r="AO143" i="12" s="1"/>
  <c r="M143" i="12"/>
  <c r="S143" i="12" s="1"/>
  <c r="X143" i="12" s="1"/>
  <c r="AD143" i="12" s="1"/>
  <c r="AL143" i="12" s="1"/>
  <c r="N143" i="12"/>
  <c r="T143" i="12" s="1"/>
  <c r="Y143" i="12" s="1"/>
  <c r="AE143" i="12" s="1"/>
  <c r="AM143" i="12" s="1"/>
  <c r="L147" i="12"/>
  <c r="R147" i="12" s="1"/>
  <c r="W147" i="12" s="1"/>
  <c r="AC147" i="12" s="1"/>
  <c r="AG147" i="12" s="1"/>
  <c r="AK147" i="12" s="1"/>
  <c r="AO147" i="12" s="1"/>
  <c r="M147" i="12"/>
  <c r="S147" i="12" s="1"/>
  <c r="X147" i="12" s="1"/>
  <c r="AD147" i="12" s="1"/>
  <c r="AL147" i="12" s="1"/>
  <c r="N147" i="12"/>
  <c r="T147" i="12" s="1"/>
  <c r="Y147" i="12" s="1"/>
  <c r="AE147" i="12" s="1"/>
  <c r="AM147" i="12" s="1"/>
  <c r="L151" i="12"/>
  <c r="R151" i="12" s="1"/>
  <c r="W151" i="12" s="1"/>
  <c r="AC151" i="12" s="1"/>
  <c r="AG151" i="12" s="1"/>
  <c r="AK151" i="12" s="1"/>
  <c r="AO151" i="12" s="1"/>
  <c r="M151" i="12"/>
  <c r="S151" i="12" s="1"/>
  <c r="X151" i="12" s="1"/>
  <c r="AD151" i="12" s="1"/>
  <c r="AL151" i="12" s="1"/>
  <c r="N151" i="12"/>
  <c r="T151" i="12" s="1"/>
  <c r="Y151" i="12" s="1"/>
  <c r="AE151" i="12" s="1"/>
  <c r="AM151" i="12" s="1"/>
  <c r="L156" i="12"/>
  <c r="R156" i="12" s="1"/>
  <c r="W156" i="12" s="1"/>
  <c r="AC156" i="12" s="1"/>
  <c r="AG156" i="12" s="1"/>
  <c r="AK156" i="12" s="1"/>
  <c r="AO156" i="12" s="1"/>
  <c r="M156" i="12"/>
  <c r="S156" i="12" s="1"/>
  <c r="X156" i="12" s="1"/>
  <c r="AD156" i="12" s="1"/>
  <c r="AL156" i="12" s="1"/>
  <c r="N156" i="12"/>
  <c r="T156" i="12" s="1"/>
  <c r="Y156" i="12" s="1"/>
  <c r="AE156" i="12" s="1"/>
  <c r="AM156" i="12" s="1"/>
  <c r="L159" i="12"/>
  <c r="R159" i="12" s="1"/>
  <c r="W159" i="12" s="1"/>
  <c r="AC159" i="12" s="1"/>
  <c r="AG159" i="12" s="1"/>
  <c r="AK159" i="12" s="1"/>
  <c r="AO159" i="12" s="1"/>
  <c r="M159" i="12"/>
  <c r="S159" i="12" s="1"/>
  <c r="X159" i="12" s="1"/>
  <c r="AD159" i="12" s="1"/>
  <c r="AL159" i="12" s="1"/>
  <c r="N159" i="12"/>
  <c r="T159" i="12" s="1"/>
  <c r="Y159" i="12" s="1"/>
  <c r="AE159" i="12" s="1"/>
  <c r="AM159" i="12" s="1"/>
  <c r="L162" i="12"/>
  <c r="R162" i="12" s="1"/>
  <c r="W162" i="12" s="1"/>
  <c r="AC162" i="12" s="1"/>
  <c r="AG162" i="12" s="1"/>
  <c r="AK162" i="12" s="1"/>
  <c r="AO162" i="12" s="1"/>
  <c r="M162" i="12"/>
  <c r="S162" i="12" s="1"/>
  <c r="X162" i="12" s="1"/>
  <c r="AD162" i="12" s="1"/>
  <c r="AL162" i="12" s="1"/>
  <c r="N162" i="12"/>
  <c r="T162" i="12" s="1"/>
  <c r="Y162" i="12" s="1"/>
  <c r="AE162" i="12" s="1"/>
  <c r="AM162" i="12" s="1"/>
  <c r="L166" i="12"/>
  <c r="R166" i="12" s="1"/>
  <c r="W166" i="12" s="1"/>
  <c r="AC166" i="12" s="1"/>
  <c r="AG166" i="12" s="1"/>
  <c r="AK166" i="12" s="1"/>
  <c r="AO166" i="12" s="1"/>
  <c r="M166" i="12"/>
  <c r="S166" i="12" s="1"/>
  <c r="X166" i="12" s="1"/>
  <c r="AD166" i="12" s="1"/>
  <c r="AL166" i="12" s="1"/>
  <c r="N166" i="12"/>
  <c r="T166" i="12" s="1"/>
  <c r="Y166" i="12" s="1"/>
  <c r="AE166" i="12" s="1"/>
  <c r="AM166" i="12" s="1"/>
  <c r="L169" i="12"/>
  <c r="R169" i="12" s="1"/>
  <c r="W169" i="12" s="1"/>
  <c r="AC169" i="12" s="1"/>
  <c r="AG169" i="12" s="1"/>
  <c r="AK169" i="12" s="1"/>
  <c r="AO169" i="12" s="1"/>
  <c r="M169" i="12"/>
  <c r="S169" i="12" s="1"/>
  <c r="X169" i="12" s="1"/>
  <c r="AD169" i="12" s="1"/>
  <c r="AL169" i="12" s="1"/>
  <c r="N169" i="12"/>
  <c r="T169" i="12" s="1"/>
  <c r="Y169" i="12" s="1"/>
  <c r="AE169" i="12" s="1"/>
  <c r="AM169" i="12" s="1"/>
  <c r="L180" i="12"/>
  <c r="R180" i="12" s="1"/>
  <c r="W180" i="12" s="1"/>
  <c r="AC180" i="12" s="1"/>
  <c r="AG180" i="12" s="1"/>
  <c r="AK180" i="12" s="1"/>
  <c r="AO180" i="12" s="1"/>
  <c r="M180" i="12"/>
  <c r="S180" i="12" s="1"/>
  <c r="X180" i="12" s="1"/>
  <c r="AD180" i="12" s="1"/>
  <c r="AL180" i="12" s="1"/>
  <c r="N180" i="12"/>
  <c r="T180" i="12" s="1"/>
  <c r="Y180" i="12" s="1"/>
  <c r="AE180" i="12" s="1"/>
  <c r="AM180" i="12" s="1"/>
  <c r="L184" i="12"/>
  <c r="R184" i="12" s="1"/>
  <c r="W184" i="12" s="1"/>
  <c r="AC184" i="12" s="1"/>
  <c r="AG184" i="12" s="1"/>
  <c r="AK184" i="12" s="1"/>
  <c r="AO184" i="12" s="1"/>
  <c r="M184" i="12"/>
  <c r="S184" i="12" s="1"/>
  <c r="X184" i="12" s="1"/>
  <c r="AD184" i="12" s="1"/>
  <c r="AL184" i="12" s="1"/>
  <c r="N184" i="12"/>
  <c r="T184" i="12" s="1"/>
  <c r="Y184" i="12" s="1"/>
  <c r="AE184" i="12" s="1"/>
  <c r="AM184" i="12" s="1"/>
  <c r="L187" i="12"/>
  <c r="R187" i="12" s="1"/>
  <c r="W187" i="12" s="1"/>
  <c r="AC187" i="12" s="1"/>
  <c r="AG187" i="12" s="1"/>
  <c r="AK187" i="12" s="1"/>
  <c r="AO187" i="12" s="1"/>
  <c r="M187" i="12"/>
  <c r="S187" i="12" s="1"/>
  <c r="X187" i="12" s="1"/>
  <c r="AD187" i="12" s="1"/>
  <c r="AL187" i="12" s="1"/>
  <c r="N187" i="12"/>
  <c r="T187" i="12" s="1"/>
  <c r="Y187" i="12" s="1"/>
  <c r="AE187" i="12" s="1"/>
  <c r="AM187" i="12" s="1"/>
  <c r="L192" i="12"/>
  <c r="R192" i="12" s="1"/>
  <c r="W192" i="12" s="1"/>
  <c r="AC192" i="12" s="1"/>
  <c r="AG192" i="12" s="1"/>
  <c r="AK192" i="12" s="1"/>
  <c r="AO192" i="12" s="1"/>
  <c r="M192" i="12"/>
  <c r="S192" i="12" s="1"/>
  <c r="X192" i="12" s="1"/>
  <c r="AD192" i="12" s="1"/>
  <c r="AL192" i="12" s="1"/>
  <c r="N192" i="12"/>
  <c r="T192" i="12" s="1"/>
  <c r="Y192" i="12" s="1"/>
  <c r="AE192" i="12" s="1"/>
  <c r="AM192" i="12" s="1"/>
  <c r="L196" i="12"/>
  <c r="R196" i="12" s="1"/>
  <c r="W196" i="12" s="1"/>
  <c r="AC196" i="12" s="1"/>
  <c r="AG196" i="12" s="1"/>
  <c r="AK196" i="12" s="1"/>
  <c r="AO196" i="12" s="1"/>
  <c r="M196" i="12"/>
  <c r="S196" i="12" s="1"/>
  <c r="X196" i="12" s="1"/>
  <c r="AD196" i="12" s="1"/>
  <c r="AL196" i="12" s="1"/>
  <c r="N196" i="12"/>
  <c r="T196" i="12" s="1"/>
  <c r="Y196" i="12" s="1"/>
  <c r="AE196" i="12" s="1"/>
  <c r="AM196" i="12" s="1"/>
  <c r="L201" i="12"/>
  <c r="R201" i="12" s="1"/>
  <c r="W201" i="12" s="1"/>
  <c r="AC201" i="12" s="1"/>
  <c r="AG201" i="12" s="1"/>
  <c r="AK201" i="12" s="1"/>
  <c r="AO201" i="12" s="1"/>
  <c r="M201" i="12"/>
  <c r="S201" i="12" s="1"/>
  <c r="X201" i="12" s="1"/>
  <c r="AD201" i="12" s="1"/>
  <c r="AL201" i="12" s="1"/>
  <c r="N201" i="12"/>
  <c r="T201" i="12" s="1"/>
  <c r="Y201" i="12" s="1"/>
  <c r="AE201" i="12" s="1"/>
  <c r="AM201" i="12" s="1"/>
  <c r="L205" i="12"/>
  <c r="R205" i="12" s="1"/>
  <c r="W205" i="12" s="1"/>
  <c r="AC205" i="12" s="1"/>
  <c r="AG205" i="12" s="1"/>
  <c r="AK205" i="12" s="1"/>
  <c r="AO205" i="12" s="1"/>
  <c r="M205" i="12"/>
  <c r="S205" i="12" s="1"/>
  <c r="X205" i="12" s="1"/>
  <c r="AD205" i="12" s="1"/>
  <c r="AL205" i="12" s="1"/>
  <c r="N205" i="12"/>
  <c r="T205" i="12" s="1"/>
  <c r="Y205" i="12" s="1"/>
  <c r="AE205" i="12" s="1"/>
  <c r="AM205" i="12" s="1"/>
  <c r="L209" i="12"/>
  <c r="R209" i="12" s="1"/>
  <c r="W209" i="12" s="1"/>
  <c r="AC209" i="12" s="1"/>
  <c r="AG209" i="12" s="1"/>
  <c r="AK209" i="12" s="1"/>
  <c r="AO209" i="12" s="1"/>
  <c r="M209" i="12"/>
  <c r="S209" i="12" s="1"/>
  <c r="X209" i="12" s="1"/>
  <c r="AD209" i="12" s="1"/>
  <c r="AL209" i="12" s="1"/>
  <c r="N209" i="12"/>
  <c r="T209" i="12" s="1"/>
  <c r="Y209" i="12" s="1"/>
  <c r="AE209" i="12" s="1"/>
  <c r="AM209" i="12" s="1"/>
  <c r="L216" i="12"/>
  <c r="R216" i="12" s="1"/>
  <c r="W216" i="12" s="1"/>
  <c r="AC216" i="12" s="1"/>
  <c r="AG216" i="12" s="1"/>
  <c r="AK216" i="12" s="1"/>
  <c r="AO216" i="12" s="1"/>
  <c r="M216" i="12"/>
  <c r="S216" i="12" s="1"/>
  <c r="X216" i="12" s="1"/>
  <c r="AD216" i="12" s="1"/>
  <c r="AL216" i="12" s="1"/>
  <c r="N216" i="12"/>
  <c r="T216" i="12" s="1"/>
  <c r="Y216" i="12" s="1"/>
  <c r="AE216" i="12" s="1"/>
  <c r="AM216" i="12" s="1"/>
  <c r="L218" i="12"/>
  <c r="R218" i="12" s="1"/>
  <c r="W218" i="12" s="1"/>
  <c r="AC218" i="12" s="1"/>
  <c r="AG218" i="12" s="1"/>
  <c r="AK218" i="12" s="1"/>
  <c r="AO218" i="12" s="1"/>
  <c r="M218" i="12"/>
  <c r="S218" i="12" s="1"/>
  <c r="X218" i="12" s="1"/>
  <c r="AD218" i="12" s="1"/>
  <c r="AL218" i="12" s="1"/>
  <c r="N218" i="12"/>
  <c r="T218" i="12" s="1"/>
  <c r="Y218" i="12" s="1"/>
  <c r="AE218" i="12" s="1"/>
  <c r="AM218" i="12" s="1"/>
  <c r="L224" i="12"/>
  <c r="R224" i="12" s="1"/>
  <c r="W224" i="12" s="1"/>
  <c r="AC224" i="12" s="1"/>
  <c r="AG224" i="12" s="1"/>
  <c r="AK224" i="12" s="1"/>
  <c r="AO224" i="12" s="1"/>
  <c r="M224" i="12"/>
  <c r="S224" i="12" s="1"/>
  <c r="X224" i="12" s="1"/>
  <c r="AD224" i="12" s="1"/>
  <c r="AL224" i="12" s="1"/>
  <c r="N224" i="12"/>
  <c r="T224" i="12" s="1"/>
  <c r="Y224" i="12" s="1"/>
  <c r="AE224" i="12" s="1"/>
  <c r="AM224" i="12" s="1"/>
  <c r="L228" i="12"/>
  <c r="R228" i="12" s="1"/>
  <c r="W228" i="12" s="1"/>
  <c r="AC228" i="12" s="1"/>
  <c r="AG228" i="12" s="1"/>
  <c r="AK228" i="12" s="1"/>
  <c r="AO228" i="12" s="1"/>
  <c r="M228" i="12"/>
  <c r="S228" i="12" s="1"/>
  <c r="X228" i="12" s="1"/>
  <c r="AD228" i="12" s="1"/>
  <c r="AL228" i="12" s="1"/>
  <c r="N228" i="12"/>
  <c r="T228" i="12" s="1"/>
  <c r="Y228" i="12" s="1"/>
  <c r="AE228" i="12" s="1"/>
  <c r="AM228" i="12" s="1"/>
  <c r="L232" i="12"/>
  <c r="R232" i="12" s="1"/>
  <c r="W232" i="12" s="1"/>
  <c r="AC232" i="12" s="1"/>
  <c r="AG232" i="12" s="1"/>
  <c r="AK232" i="12" s="1"/>
  <c r="AO232" i="12" s="1"/>
  <c r="M232" i="12"/>
  <c r="S232" i="12" s="1"/>
  <c r="X232" i="12" s="1"/>
  <c r="AD232" i="12" s="1"/>
  <c r="AL232" i="12" s="1"/>
  <c r="N232" i="12"/>
  <c r="T232" i="12" s="1"/>
  <c r="Y232" i="12" s="1"/>
  <c r="AE232" i="12" s="1"/>
  <c r="AM232" i="12" s="1"/>
  <c r="L235" i="12"/>
  <c r="R235" i="12" s="1"/>
  <c r="W235" i="12" s="1"/>
  <c r="AC235" i="12" s="1"/>
  <c r="AG235" i="12" s="1"/>
  <c r="AK235" i="12" s="1"/>
  <c r="AO235" i="12" s="1"/>
  <c r="M235" i="12"/>
  <c r="S235" i="12" s="1"/>
  <c r="X235" i="12" s="1"/>
  <c r="AD235" i="12" s="1"/>
  <c r="AL235" i="12" s="1"/>
  <c r="N235" i="12"/>
  <c r="T235" i="12" s="1"/>
  <c r="Y235" i="12" s="1"/>
  <c r="AE235" i="12" s="1"/>
  <c r="AM235" i="12" s="1"/>
  <c r="L238" i="12"/>
  <c r="R238" i="12" s="1"/>
  <c r="W238" i="12" s="1"/>
  <c r="AC238" i="12" s="1"/>
  <c r="AG238" i="12" s="1"/>
  <c r="AK238" i="12" s="1"/>
  <c r="AO238" i="12" s="1"/>
  <c r="M238" i="12"/>
  <c r="S238" i="12" s="1"/>
  <c r="X238" i="12" s="1"/>
  <c r="AD238" i="12" s="1"/>
  <c r="AL238" i="12" s="1"/>
  <c r="N238" i="12"/>
  <c r="T238" i="12" s="1"/>
  <c r="Y238" i="12" s="1"/>
  <c r="AE238" i="12" s="1"/>
  <c r="AM238" i="12" s="1"/>
  <c r="L244" i="12"/>
  <c r="R244" i="12" s="1"/>
  <c r="W244" i="12" s="1"/>
  <c r="AC244" i="12" s="1"/>
  <c r="AG244" i="12" s="1"/>
  <c r="AK244" i="12" s="1"/>
  <c r="AO244" i="12" s="1"/>
  <c r="M244" i="12"/>
  <c r="S244" i="12" s="1"/>
  <c r="X244" i="12" s="1"/>
  <c r="AD244" i="12" s="1"/>
  <c r="AL244" i="12" s="1"/>
  <c r="N244" i="12"/>
  <c r="T244" i="12" s="1"/>
  <c r="Y244" i="12" s="1"/>
  <c r="AE244" i="12" s="1"/>
  <c r="AM244" i="12" s="1"/>
  <c r="L246" i="12"/>
  <c r="R246" i="12" s="1"/>
  <c r="W246" i="12" s="1"/>
  <c r="AC246" i="12" s="1"/>
  <c r="AG246" i="12" s="1"/>
  <c r="AK246" i="12" s="1"/>
  <c r="AO246" i="12" s="1"/>
  <c r="M246" i="12"/>
  <c r="S246" i="12" s="1"/>
  <c r="X246" i="12" s="1"/>
  <c r="AD246" i="12" s="1"/>
  <c r="AL246" i="12" s="1"/>
  <c r="N246" i="12"/>
  <c r="T246" i="12" s="1"/>
  <c r="Y246" i="12" s="1"/>
  <c r="AE246" i="12" s="1"/>
  <c r="AM246" i="12" s="1"/>
  <c r="L250" i="12"/>
  <c r="R250" i="12" s="1"/>
  <c r="W250" i="12" s="1"/>
  <c r="AC250" i="12" s="1"/>
  <c r="AG250" i="12" s="1"/>
  <c r="AK250" i="12" s="1"/>
  <c r="AO250" i="12" s="1"/>
  <c r="M250" i="12"/>
  <c r="S250" i="12" s="1"/>
  <c r="X250" i="12" s="1"/>
  <c r="AD250" i="12" s="1"/>
  <c r="AL250" i="12" s="1"/>
  <c r="N250" i="12"/>
  <c r="T250" i="12" s="1"/>
  <c r="Y250" i="12" s="1"/>
  <c r="AE250" i="12" s="1"/>
  <c r="AM250" i="12" s="1"/>
  <c r="L252" i="12"/>
  <c r="R252" i="12" s="1"/>
  <c r="W252" i="12" s="1"/>
  <c r="AC252" i="12" s="1"/>
  <c r="AG252" i="12" s="1"/>
  <c r="AK252" i="12" s="1"/>
  <c r="AO252" i="12" s="1"/>
  <c r="M252" i="12"/>
  <c r="S252" i="12" s="1"/>
  <c r="X252" i="12" s="1"/>
  <c r="AD252" i="12" s="1"/>
  <c r="AL252" i="12" s="1"/>
  <c r="N252" i="12"/>
  <c r="T252" i="12" s="1"/>
  <c r="Y252" i="12" s="1"/>
  <c r="AE252" i="12" s="1"/>
  <c r="AM252" i="12" s="1"/>
  <c r="L256" i="12"/>
  <c r="R256" i="12" s="1"/>
  <c r="W256" i="12" s="1"/>
  <c r="AC256" i="12" s="1"/>
  <c r="AG256" i="12" s="1"/>
  <c r="AK256" i="12" s="1"/>
  <c r="AO256" i="12" s="1"/>
  <c r="M256" i="12"/>
  <c r="S256" i="12" s="1"/>
  <c r="X256" i="12" s="1"/>
  <c r="AD256" i="12" s="1"/>
  <c r="AL256" i="12" s="1"/>
  <c r="N256" i="12"/>
  <c r="T256" i="12" s="1"/>
  <c r="Y256" i="12" s="1"/>
  <c r="AE256" i="12" s="1"/>
  <c r="AM256" i="12" s="1"/>
  <c r="L258" i="12"/>
  <c r="R258" i="12" s="1"/>
  <c r="W258" i="12" s="1"/>
  <c r="AC258" i="12" s="1"/>
  <c r="AG258" i="12" s="1"/>
  <c r="AK258" i="12" s="1"/>
  <c r="AO258" i="12" s="1"/>
  <c r="M258" i="12"/>
  <c r="S258" i="12" s="1"/>
  <c r="X258" i="12" s="1"/>
  <c r="AD258" i="12" s="1"/>
  <c r="AL258" i="12" s="1"/>
  <c r="N258" i="12"/>
  <c r="T258" i="12" s="1"/>
  <c r="Y258" i="12" s="1"/>
  <c r="AE258" i="12" s="1"/>
  <c r="AM258" i="12" s="1"/>
  <c r="L267" i="12"/>
  <c r="R267" i="12" s="1"/>
  <c r="W267" i="12" s="1"/>
  <c r="AC267" i="12" s="1"/>
  <c r="AG267" i="12" s="1"/>
  <c r="AK267" i="12" s="1"/>
  <c r="AO267" i="12" s="1"/>
  <c r="M267" i="12"/>
  <c r="S267" i="12" s="1"/>
  <c r="X267" i="12" s="1"/>
  <c r="AD267" i="12" s="1"/>
  <c r="AL267" i="12" s="1"/>
  <c r="N267" i="12"/>
  <c r="T267" i="12" s="1"/>
  <c r="Y267" i="12" s="1"/>
  <c r="AE267" i="12" s="1"/>
  <c r="AM267" i="12" s="1"/>
  <c r="L271" i="12"/>
  <c r="R271" i="12" s="1"/>
  <c r="W271" i="12" s="1"/>
  <c r="AC271" i="12" s="1"/>
  <c r="AG271" i="12" s="1"/>
  <c r="AK271" i="12" s="1"/>
  <c r="AO271" i="12" s="1"/>
  <c r="M271" i="12"/>
  <c r="S271" i="12" s="1"/>
  <c r="X271" i="12" s="1"/>
  <c r="AD271" i="12" s="1"/>
  <c r="AL271" i="12" s="1"/>
  <c r="N271" i="12"/>
  <c r="T271" i="12" s="1"/>
  <c r="Y271" i="12" s="1"/>
  <c r="AE271" i="12" s="1"/>
  <c r="AM271" i="12" s="1"/>
  <c r="L273" i="12"/>
  <c r="R273" i="12" s="1"/>
  <c r="W273" i="12" s="1"/>
  <c r="AC273" i="12" s="1"/>
  <c r="AG273" i="12" s="1"/>
  <c r="AK273" i="12" s="1"/>
  <c r="AO273" i="12" s="1"/>
  <c r="M273" i="12"/>
  <c r="S273" i="12" s="1"/>
  <c r="X273" i="12" s="1"/>
  <c r="AD273" i="12" s="1"/>
  <c r="AL273" i="12" s="1"/>
  <c r="N273" i="12"/>
  <c r="T273" i="12" s="1"/>
  <c r="Y273" i="12" s="1"/>
  <c r="AE273" i="12" s="1"/>
  <c r="AM273" i="12" s="1"/>
  <c r="L277" i="12"/>
  <c r="R277" i="12" s="1"/>
  <c r="W277" i="12" s="1"/>
  <c r="AC277" i="12" s="1"/>
  <c r="AG277" i="12" s="1"/>
  <c r="AK277" i="12" s="1"/>
  <c r="AO277" i="12" s="1"/>
  <c r="M277" i="12"/>
  <c r="S277" i="12" s="1"/>
  <c r="X277" i="12" s="1"/>
  <c r="AD277" i="12" s="1"/>
  <c r="AL277" i="12" s="1"/>
  <c r="N277" i="12"/>
  <c r="T277" i="12" s="1"/>
  <c r="Y277" i="12" s="1"/>
  <c r="AE277" i="12" s="1"/>
  <c r="AM277" i="12" s="1"/>
  <c r="L279" i="12"/>
  <c r="R279" i="12" s="1"/>
  <c r="W279" i="12" s="1"/>
  <c r="AC279" i="12" s="1"/>
  <c r="AG279" i="12" s="1"/>
  <c r="AK279" i="12" s="1"/>
  <c r="AO279" i="12" s="1"/>
  <c r="M279" i="12"/>
  <c r="S279" i="12" s="1"/>
  <c r="X279" i="12" s="1"/>
  <c r="AD279" i="12" s="1"/>
  <c r="AL279" i="12" s="1"/>
  <c r="N279" i="12"/>
  <c r="T279" i="12" s="1"/>
  <c r="Y279" i="12" s="1"/>
  <c r="AE279" i="12" s="1"/>
  <c r="AM279" i="12" s="1"/>
  <c r="L283" i="12"/>
  <c r="R283" i="12" s="1"/>
  <c r="W283" i="12" s="1"/>
  <c r="AC283" i="12" s="1"/>
  <c r="AG283" i="12" s="1"/>
  <c r="AK283" i="12" s="1"/>
  <c r="AO283" i="12" s="1"/>
  <c r="M283" i="12"/>
  <c r="S283" i="12" s="1"/>
  <c r="X283" i="12" s="1"/>
  <c r="AD283" i="12" s="1"/>
  <c r="AL283" i="12" s="1"/>
  <c r="N283" i="12"/>
  <c r="T283" i="12" s="1"/>
  <c r="Y283" i="12" s="1"/>
  <c r="AE283" i="12" s="1"/>
  <c r="AM283" i="12" s="1"/>
  <c r="L289" i="12"/>
  <c r="R289" i="12" s="1"/>
  <c r="W289" i="12" s="1"/>
  <c r="AC289" i="12" s="1"/>
  <c r="AG289" i="12" s="1"/>
  <c r="AK289" i="12" s="1"/>
  <c r="AO289" i="12" s="1"/>
  <c r="M289" i="12"/>
  <c r="S289" i="12" s="1"/>
  <c r="X289" i="12" s="1"/>
  <c r="AD289" i="12" s="1"/>
  <c r="AL289" i="12" s="1"/>
  <c r="N289" i="12"/>
  <c r="T289" i="12" s="1"/>
  <c r="Y289" i="12" s="1"/>
  <c r="AE289" i="12" s="1"/>
  <c r="AM289" i="12" s="1"/>
  <c r="L293" i="12"/>
  <c r="R293" i="12" s="1"/>
  <c r="W293" i="12" s="1"/>
  <c r="AC293" i="12" s="1"/>
  <c r="AG293" i="12" s="1"/>
  <c r="AK293" i="12" s="1"/>
  <c r="AO293" i="12" s="1"/>
  <c r="M293" i="12"/>
  <c r="S293" i="12" s="1"/>
  <c r="X293" i="12" s="1"/>
  <c r="AD293" i="12" s="1"/>
  <c r="AL293" i="12" s="1"/>
  <c r="N293" i="12"/>
  <c r="T293" i="12" s="1"/>
  <c r="Y293" i="12" s="1"/>
  <c r="AE293" i="12" s="1"/>
  <c r="AM293" i="12" s="1"/>
  <c r="L295" i="12"/>
  <c r="R295" i="12" s="1"/>
  <c r="W295" i="12" s="1"/>
  <c r="AC295" i="12" s="1"/>
  <c r="AG295" i="12" s="1"/>
  <c r="AK295" i="12" s="1"/>
  <c r="AO295" i="12" s="1"/>
  <c r="M295" i="12"/>
  <c r="S295" i="12" s="1"/>
  <c r="X295" i="12" s="1"/>
  <c r="AD295" i="12" s="1"/>
  <c r="AL295" i="12" s="1"/>
  <c r="N295" i="12"/>
  <c r="T295" i="12" s="1"/>
  <c r="Y295" i="12" s="1"/>
  <c r="AE295" i="12" s="1"/>
  <c r="AM295" i="12" s="1"/>
  <c r="L296" i="12"/>
  <c r="R296" i="12" s="1"/>
  <c r="W296" i="12" s="1"/>
  <c r="AC296" i="12" s="1"/>
  <c r="AG296" i="12" s="1"/>
  <c r="AK296" i="12" s="1"/>
  <c r="AO296" i="12" s="1"/>
  <c r="M296" i="12"/>
  <c r="S296" i="12" s="1"/>
  <c r="X296" i="12" s="1"/>
  <c r="AD296" i="12" s="1"/>
  <c r="AL296" i="12" s="1"/>
  <c r="N296" i="12"/>
  <c r="T296" i="12" s="1"/>
  <c r="Y296" i="12" s="1"/>
  <c r="AE296" i="12" s="1"/>
  <c r="AM296" i="12" s="1"/>
  <c r="L300" i="12"/>
  <c r="R300" i="12" s="1"/>
  <c r="W300" i="12" s="1"/>
  <c r="AC300" i="12" s="1"/>
  <c r="AG300" i="12" s="1"/>
  <c r="AK300" i="12" s="1"/>
  <c r="AO300" i="12" s="1"/>
  <c r="M300" i="12"/>
  <c r="S300" i="12" s="1"/>
  <c r="X300" i="12" s="1"/>
  <c r="AD300" i="12" s="1"/>
  <c r="AL300" i="12" s="1"/>
  <c r="N300" i="12"/>
  <c r="T300" i="12" s="1"/>
  <c r="Y300" i="12" s="1"/>
  <c r="AE300" i="12" s="1"/>
  <c r="AM300" i="12" s="1"/>
  <c r="L302" i="12"/>
  <c r="R302" i="12" s="1"/>
  <c r="W302" i="12" s="1"/>
  <c r="AC302" i="12" s="1"/>
  <c r="AG302" i="12" s="1"/>
  <c r="AK302" i="12" s="1"/>
  <c r="AO302" i="12" s="1"/>
  <c r="M302" i="12"/>
  <c r="S302" i="12" s="1"/>
  <c r="X302" i="12" s="1"/>
  <c r="AD302" i="12" s="1"/>
  <c r="AL302" i="12" s="1"/>
  <c r="N302" i="12"/>
  <c r="T302" i="12" s="1"/>
  <c r="Y302" i="12" s="1"/>
  <c r="AE302" i="12" s="1"/>
  <c r="AM302" i="12" s="1"/>
  <c r="L303" i="12"/>
  <c r="R303" i="12" s="1"/>
  <c r="W303" i="12" s="1"/>
  <c r="AC303" i="12" s="1"/>
  <c r="AG303" i="12" s="1"/>
  <c r="AK303" i="12" s="1"/>
  <c r="AO303" i="12" s="1"/>
  <c r="M303" i="12"/>
  <c r="S303" i="12" s="1"/>
  <c r="X303" i="12" s="1"/>
  <c r="AD303" i="12" s="1"/>
  <c r="AL303" i="12" s="1"/>
  <c r="N303" i="12"/>
  <c r="T303" i="12" s="1"/>
  <c r="Y303" i="12" s="1"/>
  <c r="AE303" i="12" s="1"/>
  <c r="AM303" i="12" s="1"/>
  <c r="L308" i="12"/>
  <c r="R308" i="12" s="1"/>
  <c r="W308" i="12" s="1"/>
  <c r="AC308" i="12" s="1"/>
  <c r="AG308" i="12" s="1"/>
  <c r="AK308" i="12" s="1"/>
  <c r="M308" i="12"/>
  <c r="S308" i="12" s="1"/>
  <c r="X308" i="12" s="1"/>
  <c r="AD308" i="12" s="1"/>
  <c r="AL308" i="12" s="1"/>
  <c r="N308" i="12"/>
  <c r="T308" i="12" s="1"/>
  <c r="Y308" i="12" s="1"/>
  <c r="AE308" i="12" s="1"/>
  <c r="AM308" i="12" s="1"/>
  <c r="L314" i="12"/>
  <c r="R314" i="12" s="1"/>
  <c r="W314" i="12" s="1"/>
  <c r="AC314" i="12" s="1"/>
  <c r="AG314" i="12" s="1"/>
  <c r="AK314" i="12" s="1"/>
  <c r="AO314" i="12" s="1"/>
  <c r="M314" i="12"/>
  <c r="S314" i="12" s="1"/>
  <c r="X314" i="12" s="1"/>
  <c r="AD314" i="12" s="1"/>
  <c r="AL314" i="12" s="1"/>
  <c r="N314" i="12"/>
  <c r="T314" i="12" s="1"/>
  <c r="Y314" i="12" s="1"/>
  <c r="AE314" i="12" s="1"/>
  <c r="AM314" i="12" s="1"/>
  <c r="L318" i="12"/>
  <c r="R318" i="12" s="1"/>
  <c r="W318" i="12" s="1"/>
  <c r="AC318" i="12" s="1"/>
  <c r="AG318" i="12" s="1"/>
  <c r="AK318" i="12" s="1"/>
  <c r="M318" i="12"/>
  <c r="S318" i="12" s="1"/>
  <c r="X318" i="12" s="1"/>
  <c r="AD318" i="12" s="1"/>
  <c r="AL318" i="12" s="1"/>
  <c r="N318" i="12"/>
  <c r="T318" i="12" s="1"/>
  <c r="Y318" i="12" s="1"/>
  <c r="AE318" i="12" s="1"/>
  <c r="AM318" i="12" s="1"/>
  <c r="L319" i="12"/>
  <c r="R319" i="12" s="1"/>
  <c r="W319" i="12" s="1"/>
  <c r="AC319" i="12" s="1"/>
  <c r="AG319" i="12" s="1"/>
  <c r="AK319" i="12" s="1"/>
  <c r="AO319" i="12" s="1"/>
  <c r="M319" i="12"/>
  <c r="S319" i="12" s="1"/>
  <c r="X319" i="12" s="1"/>
  <c r="AD319" i="12" s="1"/>
  <c r="AL319" i="12" s="1"/>
  <c r="N319" i="12"/>
  <c r="T319" i="12" s="1"/>
  <c r="Y319" i="12" s="1"/>
  <c r="AE319" i="12" s="1"/>
  <c r="AM319" i="12" s="1"/>
  <c r="L323" i="12"/>
  <c r="R323" i="12" s="1"/>
  <c r="W323" i="12" s="1"/>
  <c r="AC323" i="12" s="1"/>
  <c r="AG323" i="12" s="1"/>
  <c r="AK323" i="12" s="1"/>
  <c r="AO323" i="12" s="1"/>
  <c r="M323" i="12"/>
  <c r="S323" i="12" s="1"/>
  <c r="X323" i="12" s="1"/>
  <c r="AD323" i="12" s="1"/>
  <c r="AL323" i="12" s="1"/>
  <c r="N323" i="12"/>
  <c r="T323" i="12" s="1"/>
  <c r="Y323" i="12" s="1"/>
  <c r="AE323" i="12" s="1"/>
  <c r="AM323" i="12" s="1"/>
  <c r="L327" i="12"/>
  <c r="R327" i="12" s="1"/>
  <c r="W327" i="12" s="1"/>
  <c r="AC327" i="12" s="1"/>
  <c r="AG327" i="12" s="1"/>
  <c r="AK327" i="12" s="1"/>
  <c r="AO327" i="12" s="1"/>
  <c r="M327" i="12"/>
  <c r="S327" i="12" s="1"/>
  <c r="X327" i="12" s="1"/>
  <c r="AD327" i="12" s="1"/>
  <c r="AL327" i="12" s="1"/>
  <c r="N327" i="12"/>
  <c r="T327" i="12" s="1"/>
  <c r="Y327" i="12" s="1"/>
  <c r="AE327" i="12" s="1"/>
  <c r="AM327" i="12" s="1"/>
  <c r="L330" i="12"/>
  <c r="R330" i="12" s="1"/>
  <c r="W330" i="12" s="1"/>
  <c r="AC330" i="12" s="1"/>
  <c r="AG330" i="12" s="1"/>
  <c r="AK330" i="12" s="1"/>
  <c r="AO330" i="12" s="1"/>
  <c r="M330" i="12"/>
  <c r="S330" i="12" s="1"/>
  <c r="X330" i="12" s="1"/>
  <c r="AD330" i="12" s="1"/>
  <c r="AL330" i="12" s="1"/>
  <c r="N330" i="12"/>
  <c r="T330" i="12" s="1"/>
  <c r="Y330" i="12" s="1"/>
  <c r="AE330" i="12" s="1"/>
  <c r="AM330" i="12" s="1"/>
  <c r="L334" i="12"/>
  <c r="R334" i="12" s="1"/>
  <c r="W334" i="12" s="1"/>
  <c r="AC334" i="12" s="1"/>
  <c r="AG334" i="12" s="1"/>
  <c r="AK334" i="12" s="1"/>
  <c r="AO334" i="12" s="1"/>
  <c r="M334" i="12"/>
  <c r="S334" i="12" s="1"/>
  <c r="X334" i="12" s="1"/>
  <c r="AD334" i="12" s="1"/>
  <c r="AL334" i="12" s="1"/>
  <c r="N334" i="12"/>
  <c r="T334" i="12" s="1"/>
  <c r="Y334" i="12" s="1"/>
  <c r="AE334" i="12" s="1"/>
  <c r="AM334" i="12" s="1"/>
  <c r="L338" i="12"/>
  <c r="R338" i="12" s="1"/>
  <c r="W338" i="12" s="1"/>
  <c r="AC338" i="12" s="1"/>
  <c r="AG338" i="12" s="1"/>
  <c r="AK338" i="12" s="1"/>
  <c r="AO338" i="12" s="1"/>
  <c r="M338" i="12"/>
  <c r="S338" i="12" s="1"/>
  <c r="X338" i="12" s="1"/>
  <c r="AD338" i="12" s="1"/>
  <c r="AL338" i="12" s="1"/>
  <c r="N338" i="12"/>
  <c r="T338" i="12" s="1"/>
  <c r="Y338" i="12" s="1"/>
  <c r="AE338" i="12" s="1"/>
  <c r="AM338" i="12" s="1"/>
  <c r="L339" i="12"/>
  <c r="R339" i="12" s="1"/>
  <c r="W339" i="12" s="1"/>
  <c r="AC339" i="12" s="1"/>
  <c r="AG339" i="12" s="1"/>
  <c r="AK339" i="12" s="1"/>
  <c r="AO339" i="12" s="1"/>
  <c r="M339" i="12"/>
  <c r="S339" i="12" s="1"/>
  <c r="X339" i="12" s="1"/>
  <c r="AD339" i="12" s="1"/>
  <c r="AL339" i="12" s="1"/>
  <c r="N339" i="12"/>
  <c r="T339" i="12" s="1"/>
  <c r="Y339" i="12" s="1"/>
  <c r="AE339" i="12" s="1"/>
  <c r="AM339" i="12" s="1"/>
  <c r="L343" i="12"/>
  <c r="R343" i="12" s="1"/>
  <c r="W343" i="12" s="1"/>
  <c r="AC343" i="12" s="1"/>
  <c r="AG343" i="12" s="1"/>
  <c r="AK343" i="12" s="1"/>
  <c r="AO343" i="12" s="1"/>
  <c r="M343" i="12"/>
  <c r="S343" i="12" s="1"/>
  <c r="X343" i="12" s="1"/>
  <c r="AD343" i="12" s="1"/>
  <c r="AL343" i="12" s="1"/>
  <c r="N343" i="12"/>
  <c r="T343" i="12" s="1"/>
  <c r="Y343" i="12" s="1"/>
  <c r="AE343" i="12" s="1"/>
  <c r="AM343" i="12" s="1"/>
  <c r="L349" i="12"/>
  <c r="R349" i="12" s="1"/>
  <c r="W349" i="12" s="1"/>
  <c r="AC349" i="12" s="1"/>
  <c r="AG349" i="12" s="1"/>
  <c r="AK349" i="12" s="1"/>
  <c r="AO349" i="12" s="1"/>
  <c r="M349" i="12"/>
  <c r="S349" i="12" s="1"/>
  <c r="X349" i="12" s="1"/>
  <c r="AD349" i="12" s="1"/>
  <c r="AL349" i="12" s="1"/>
  <c r="N349" i="12"/>
  <c r="T349" i="12" s="1"/>
  <c r="Y349" i="12" s="1"/>
  <c r="AE349" i="12" s="1"/>
  <c r="AM349" i="12" s="1"/>
  <c r="L353" i="12"/>
  <c r="R353" i="12" s="1"/>
  <c r="W353" i="12" s="1"/>
  <c r="AC353" i="12" s="1"/>
  <c r="AG353" i="12" s="1"/>
  <c r="AK353" i="12" s="1"/>
  <c r="AO353" i="12" s="1"/>
  <c r="M353" i="12"/>
  <c r="S353" i="12" s="1"/>
  <c r="X353" i="12" s="1"/>
  <c r="AD353" i="12" s="1"/>
  <c r="AL353" i="12" s="1"/>
  <c r="N353" i="12"/>
  <c r="T353" i="12" s="1"/>
  <c r="Y353" i="12" s="1"/>
  <c r="AE353" i="12" s="1"/>
  <c r="AM353" i="12" s="1"/>
  <c r="L360" i="12"/>
  <c r="R360" i="12" s="1"/>
  <c r="W360" i="12" s="1"/>
  <c r="AC360" i="12" s="1"/>
  <c r="AG360" i="12" s="1"/>
  <c r="AK360" i="12" s="1"/>
  <c r="AO360" i="12" s="1"/>
  <c r="M360" i="12"/>
  <c r="S360" i="12" s="1"/>
  <c r="X360" i="12" s="1"/>
  <c r="AD360" i="12" s="1"/>
  <c r="AL360" i="12" s="1"/>
  <c r="N360" i="12"/>
  <c r="T360" i="12" s="1"/>
  <c r="Y360" i="12" s="1"/>
  <c r="AE360" i="12" s="1"/>
  <c r="AM360" i="12" s="1"/>
  <c r="L364" i="12"/>
  <c r="R364" i="12" s="1"/>
  <c r="W364" i="12" s="1"/>
  <c r="AC364" i="12" s="1"/>
  <c r="AG364" i="12" s="1"/>
  <c r="AK364" i="12" s="1"/>
  <c r="AO364" i="12" s="1"/>
  <c r="M364" i="12"/>
  <c r="S364" i="12" s="1"/>
  <c r="X364" i="12" s="1"/>
  <c r="AD364" i="12" s="1"/>
  <c r="AL364" i="12" s="1"/>
  <c r="N364" i="12"/>
  <c r="T364" i="12" s="1"/>
  <c r="Y364" i="12" s="1"/>
  <c r="AE364" i="12" s="1"/>
  <c r="AM364" i="12" s="1"/>
  <c r="L368" i="12"/>
  <c r="R368" i="12" s="1"/>
  <c r="W368" i="12" s="1"/>
  <c r="AC368" i="12" s="1"/>
  <c r="AG368" i="12" s="1"/>
  <c r="AK368" i="12" s="1"/>
  <c r="AO368" i="12" s="1"/>
  <c r="M368" i="12"/>
  <c r="S368" i="12" s="1"/>
  <c r="X368" i="12" s="1"/>
  <c r="AD368" i="12" s="1"/>
  <c r="AL368" i="12" s="1"/>
  <c r="N368" i="12"/>
  <c r="T368" i="12" s="1"/>
  <c r="Y368" i="12" s="1"/>
  <c r="AE368" i="12" s="1"/>
  <c r="AM368" i="12" s="1"/>
  <c r="L371" i="12"/>
  <c r="R371" i="12" s="1"/>
  <c r="W371" i="12" s="1"/>
  <c r="AC371" i="12" s="1"/>
  <c r="AG371" i="12" s="1"/>
  <c r="AK371" i="12" s="1"/>
  <c r="AO371" i="12" s="1"/>
  <c r="M371" i="12"/>
  <c r="S371" i="12" s="1"/>
  <c r="X371" i="12" s="1"/>
  <c r="AD371" i="12" s="1"/>
  <c r="AL371" i="12" s="1"/>
  <c r="N371" i="12"/>
  <c r="T371" i="12" s="1"/>
  <c r="Y371" i="12" s="1"/>
  <c r="AE371" i="12" s="1"/>
  <c r="AM371" i="12" s="1"/>
  <c r="L374" i="12"/>
  <c r="R374" i="12" s="1"/>
  <c r="W374" i="12" s="1"/>
  <c r="AC374" i="12" s="1"/>
  <c r="AG374" i="12" s="1"/>
  <c r="AK374" i="12" s="1"/>
  <c r="AO374" i="12" s="1"/>
  <c r="M374" i="12"/>
  <c r="S374" i="12" s="1"/>
  <c r="X374" i="12" s="1"/>
  <c r="AD374" i="12" s="1"/>
  <c r="AL374" i="12" s="1"/>
  <c r="N374" i="12"/>
  <c r="T374" i="12" s="1"/>
  <c r="Y374" i="12" s="1"/>
  <c r="AE374" i="12" s="1"/>
  <c r="AM374" i="12" s="1"/>
  <c r="L376" i="12"/>
  <c r="R376" i="12" s="1"/>
  <c r="W376" i="12" s="1"/>
  <c r="AC376" i="12" s="1"/>
  <c r="AG376" i="12" s="1"/>
  <c r="AK376" i="12" s="1"/>
  <c r="AO376" i="12" s="1"/>
  <c r="M376" i="12"/>
  <c r="S376" i="12" s="1"/>
  <c r="X376" i="12" s="1"/>
  <c r="AD376" i="12" s="1"/>
  <c r="AL376" i="12" s="1"/>
  <c r="N376" i="12"/>
  <c r="T376" i="12" s="1"/>
  <c r="Y376" i="12" s="1"/>
  <c r="AE376" i="12" s="1"/>
  <c r="AM376" i="12" s="1"/>
  <c r="L380" i="12"/>
  <c r="R380" i="12" s="1"/>
  <c r="W380" i="12" s="1"/>
  <c r="AC380" i="12" s="1"/>
  <c r="AG380" i="12" s="1"/>
  <c r="AK380" i="12" s="1"/>
  <c r="AO380" i="12" s="1"/>
  <c r="M380" i="12"/>
  <c r="S380" i="12" s="1"/>
  <c r="X380" i="12" s="1"/>
  <c r="AD380" i="12" s="1"/>
  <c r="AL380" i="12" s="1"/>
  <c r="N380" i="12"/>
  <c r="T380" i="12" s="1"/>
  <c r="Y380" i="12" s="1"/>
  <c r="AE380" i="12" s="1"/>
  <c r="AM380" i="12" s="1"/>
  <c r="L385" i="12"/>
  <c r="R385" i="12" s="1"/>
  <c r="W385" i="12" s="1"/>
  <c r="AC385" i="12" s="1"/>
  <c r="AG385" i="12" s="1"/>
  <c r="AK385" i="12" s="1"/>
  <c r="AO385" i="12" s="1"/>
  <c r="M385" i="12"/>
  <c r="S385" i="12" s="1"/>
  <c r="X385" i="12" s="1"/>
  <c r="AD385" i="12" s="1"/>
  <c r="AL385" i="12" s="1"/>
  <c r="N385" i="12"/>
  <c r="T385" i="12" s="1"/>
  <c r="Y385" i="12" s="1"/>
  <c r="AE385" i="12" s="1"/>
  <c r="AM385" i="12" s="1"/>
  <c r="L391" i="12"/>
  <c r="R391" i="12" s="1"/>
  <c r="W391" i="12" s="1"/>
  <c r="AC391" i="12" s="1"/>
  <c r="AG391" i="12" s="1"/>
  <c r="AK391" i="12" s="1"/>
  <c r="AO391" i="12" s="1"/>
  <c r="M391" i="12"/>
  <c r="S391" i="12" s="1"/>
  <c r="X391" i="12" s="1"/>
  <c r="AD391" i="12" s="1"/>
  <c r="AL391" i="12" s="1"/>
  <c r="N391" i="12"/>
  <c r="T391" i="12" s="1"/>
  <c r="Y391" i="12" s="1"/>
  <c r="AE391" i="12" s="1"/>
  <c r="AM391" i="12" s="1"/>
  <c r="L395" i="12"/>
  <c r="R395" i="12" s="1"/>
  <c r="W395" i="12" s="1"/>
  <c r="AC395" i="12" s="1"/>
  <c r="AG395" i="12" s="1"/>
  <c r="AK395" i="12" s="1"/>
  <c r="AO395" i="12" s="1"/>
  <c r="M395" i="12"/>
  <c r="S395" i="12" s="1"/>
  <c r="X395" i="12" s="1"/>
  <c r="AD395" i="12" s="1"/>
  <c r="AL395" i="12" s="1"/>
  <c r="N395" i="12"/>
  <c r="T395" i="12" s="1"/>
  <c r="Y395" i="12" s="1"/>
  <c r="AE395" i="12" s="1"/>
  <c r="AM395" i="12" s="1"/>
  <c r="L402" i="12"/>
  <c r="R402" i="12" s="1"/>
  <c r="W402" i="12" s="1"/>
  <c r="AC402" i="12" s="1"/>
  <c r="AG402" i="12" s="1"/>
  <c r="AK402" i="12" s="1"/>
  <c r="AO402" i="12" s="1"/>
  <c r="M402" i="12"/>
  <c r="S402" i="12" s="1"/>
  <c r="X402" i="12" s="1"/>
  <c r="AD402" i="12" s="1"/>
  <c r="AL402" i="12" s="1"/>
  <c r="N402" i="12"/>
  <c r="T402" i="12" s="1"/>
  <c r="Y402" i="12" s="1"/>
  <c r="AE402" i="12" s="1"/>
  <c r="AM402" i="12" s="1"/>
  <c r="L412" i="12"/>
  <c r="R412" i="12" s="1"/>
  <c r="W412" i="12" s="1"/>
  <c r="AC412" i="12" s="1"/>
  <c r="AG412" i="12" s="1"/>
  <c r="AK412" i="12" s="1"/>
  <c r="M412" i="12"/>
  <c r="S412" i="12" s="1"/>
  <c r="X412" i="12" s="1"/>
  <c r="AD412" i="12" s="1"/>
  <c r="AL412" i="12" s="1"/>
  <c r="N412" i="12"/>
  <c r="T412" i="12" s="1"/>
  <c r="Y412" i="12" s="1"/>
  <c r="AE412" i="12" s="1"/>
  <c r="AM412" i="12" s="1"/>
  <c r="L416" i="12"/>
  <c r="R416" i="12" s="1"/>
  <c r="W416" i="12" s="1"/>
  <c r="AC416" i="12" s="1"/>
  <c r="AG416" i="12" s="1"/>
  <c r="AK416" i="12" s="1"/>
  <c r="AO416" i="12" s="1"/>
  <c r="M416" i="12"/>
  <c r="S416" i="12" s="1"/>
  <c r="X416" i="12" s="1"/>
  <c r="AD416" i="12" s="1"/>
  <c r="AL416" i="12" s="1"/>
  <c r="N416" i="12"/>
  <c r="T416" i="12" s="1"/>
  <c r="Y416" i="12" s="1"/>
  <c r="AE416" i="12" s="1"/>
  <c r="AM416" i="12" s="1"/>
  <c r="L420" i="12"/>
  <c r="R420" i="12" s="1"/>
  <c r="W420" i="12" s="1"/>
  <c r="AC420" i="12" s="1"/>
  <c r="AG420" i="12" s="1"/>
  <c r="AK420" i="12" s="1"/>
  <c r="AO420" i="12" s="1"/>
  <c r="M420" i="12"/>
  <c r="S420" i="12" s="1"/>
  <c r="X420" i="12" s="1"/>
  <c r="AD420" i="12" s="1"/>
  <c r="AL420" i="12" s="1"/>
  <c r="N420" i="12"/>
  <c r="T420" i="12" s="1"/>
  <c r="Y420" i="12" s="1"/>
  <c r="AE420" i="12" s="1"/>
  <c r="AM420" i="12" s="1"/>
  <c r="L424" i="12"/>
  <c r="R424" i="12" s="1"/>
  <c r="W424" i="12" s="1"/>
  <c r="AC424" i="12" s="1"/>
  <c r="AG424" i="12" s="1"/>
  <c r="AK424" i="12" s="1"/>
  <c r="M424" i="12"/>
  <c r="S424" i="12" s="1"/>
  <c r="X424" i="12" s="1"/>
  <c r="AD424" i="12" s="1"/>
  <c r="AL424" i="12" s="1"/>
  <c r="N424" i="12"/>
  <c r="T424" i="12" s="1"/>
  <c r="Y424" i="12" s="1"/>
  <c r="AE424" i="12" s="1"/>
  <c r="AM424" i="12" s="1"/>
  <c r="L429" i="12"/>
  <c r="R429" i="12" s="1"/>
  <c r="W429" i="12" s="1"/>
  <c r="AC429" i="12" s="1"/>
  <c r="AG429" i="12" s="1"/>
  <c r="AK429" i="12" s="1"/>
  <c r="M429" i="12"/>
  <c r="S429" i="12" s="1"/>
  <c r="X429" i="12" s="1"/>
  <c r="AD429" i="12" s="1"/>
  <c r="AL429" i="12" s="1"/>
  <c r="N429" i="12"/>
  <c r="T429" i="12" s="1"/>
  <c r="Y429" i="12" s="1"/>
  <c r="AE429" i="12" s="1"/>
  <c r="AM429" i="12" s="1"/>
  <c r="L433" i="12"/>
  <c r="R433" i="12" s="1"/>
  <c r="W433" i="12" s="1"/>
  <c r="AC433" i="12" s="1"/>
  <c r="AG433" i="12" s="1"/>
  <c r="AK433" i="12" s="1"/>
  <c r="M433" i="12"/>
  <c r="S433" i="12" s="1"/>
  <c r="X433" i="12" s="1"/>
  <c r="AD433" i="12" s="1"/>
  <c r="AL433" i="12" s="1"/>
  <c r="N433" i="12"/>
  <c r="T433" i="12" s="1"/>
  <c r="Y433" i="12" s="1"/>
  <c r="AE433" i="12" s="1"/>
  <c r="AM433" i="12" s="1"/>
  <c r="L437" i="12"/>
  <c r="R437" i="12" s="1"/>
  <c r="W437" i="12" s="1"/>
  <c r="AC437" i="12" s="1"/>
  <c r="AG437" i="12" s="1"/>
  <c r="AK437" i="12" s="1"/>
  <c r="AO437" i="12" s="1"/>
  <c r="M437" i="12"/>
  <c r="S437" i="12" s="1"/>
  <c r="X437" i="12" s="1"/>
  <c r="AD437" i="12" s="1"/>
  <c r="AL437" i="12" s="1"/>
  <c r="N437" i="12"/>
  <c r="T437" i="12" s="1"/>
  <c r="Y437" i="12" s="1"/>
  <c r="AE437" i="12" s="1"/>
  <c r="AM437" i="12" s="1"/>
  <c r="L441" i="12"/>
  <c r="R441" i="12" s="1"/>
  <c r="W441" i="12" s="1"/>
  <c r="AC441" i="12" s="1"/>
  <c r="AG441" i="12" s="1"/>
  <c r="AK441" i="12" s="1"/>
  <c r="AO441" i="12" s="1"/>
  <c r="M441" i="12"/>
  <c r="S441" i="12" s="1"/>
  <c r="X441" i="12" s="1"/>
  <c r="AD441" i="12" s="1"/>
  <c r="AL441" i="12" s="1"/>
  <c r="N441" i="12"/>
  <c r="T441" i="12" s="1"/>
  <c r="Y441" i="12" s="1"/>
  <c r="AE441" i="12" s="1"/>
  <c r="AM441" i="12" s="1"/>
  <c r="L443" i="12"/>
  <c r="R443" i="12" s="1"/>
  <c r="W443" i="12" s="1"/>
  <c r="AC443" i="12" s="1"/>
  <c r="AG443" i="12" s="1"/>
  <c r="AK443" i="12" s="1"/>
  <c r="M443" i="12"/>
  <c r="S443" i="12" s="1"/>
  <c r="X443" i="12" s="1"/>
  <c r="AD443" i="12" s="1"/>
  <c r="AL443" i="12" s="1"/>
  <c r="N443" i="12"/>
  <c r="T443" i="12" s="1"/>
  <c r="Y443" i="12" s="1"/>
  <c r="AE443" i="12" s="1"/>
  <c r="AM443" i="12" s="1"/>
  <c r="L448" i="12"/>
  <c r="R448" i="12" s="1"/>
  <c r="W448" i="12" s="1"/>
  <c r="AC448" i="12" s="1"/>
  <c r="AG448" i="12" s="1"/>
  <c r="AK448" i="12" s="1"/>
  <c r="AO448" i="12" s="1"/>
  <c r="M448" i="12"/>
  <c r="S448" i="12" s="1"/>
  <c r="X448" i="12" s="1"/>
  <c r="AD448" i="12" s="1"/>
  <c r="AL448" i="12" s="1"/>
  <c r="N448" i="12"/>
  <c r="T448" i="12" s="1"/>
  <c r="Y448" i="12" s="1"/>
  <c r="AE448" i="12" s="1"/>
  <c r="AM448" i="12" s="1"/>
  <c r="L450" i="12"/>
  <c r="R450" i="12" s="1"/>
  <c r="W450" i="12" s="1"/>
  <c r="AC450" i="12" s="1"/>
  <c r="AG450" i="12" s="1"/>
  <c r="AK450" i="12" s="1"/>
  <c r="AO450" i="12" s="1"/>
  <c r="M450" i="12"/>
  <c r="S450" i="12" s="1"/>
  <c r="X450" i="12" s="1"/>
  <c r="AD450" i="12" s="1"/>
  <c r="AL450" i="12" s="1"/>
  <c r="N450" i="12"/>
  <c r="T450" i="12" s="1"/>
  <c r="Y450" i="12" s="1"/>
  <c r="AE450" i="12" s="1"/>
  <c r="AM450" i="12" s="1"/>
  <c r="L454" i="12"/>
  <c r="R454" i="12" s="1"/>
  <c r="W454" i="12" s="1"/>
  <c r="AC454" i="12" s="1"/>
  <c r="AG454" i="12" s="1"/>
  <c r="AK454" i="12" s="1"/>
  <c r="AO454" i="12" s="1"/>
  <c r="M454" i="12"/>
  <c r="S454" i="12" s="1"/>
  <c r="X454" i="12" s="1"/>
  <c r="AD454" i="12" s="1"/>
  <c r="AL454" i="12" s="1"/>
  <c r="N454" i="12"/>
  <c r="T454" i="12" s="1"/>
  <c r="Y454" i="12" s="1"/>
  <c r="AE454" i="12" s="1"/>
  <c r="AM454" i="12" s="1"/>
  <c r="L456" i="12"/>
  <c r="R456" i="12" s="1"/>
  <c r="W456" i="12" s="1"/>
  <c r="AC456" i="12" s="1"/>
  <c r="AG456" i="12" s="1"/>
  <c r="AK456" i="12" s="1"/>
  <c r="AO456" i="12" s="1"/>
  <c r="M456" i="12"/>
  <c r="S456" i="12" s="1"/>
  <c r="X456" i="12" s="1"/>
  <c r="AD456" i="12" s="1"/>
  <c r="AL456" i="12" s="1"/>
  <c r="N456" i="12"/>
  <c r="T456" i="12" s="1"/>
  <c r="Y456" i="12" s="1"/>
  <c r="AE456" i="12" s="1"/>
  <c r="AM456" i="12" s="1"/>
  <c r="L460" i="12"/>
  <c r="R460" i="12" s="1"/>
  <c r="W460" i="12" s="1"/>
  <c r="AC460" i="12" s="1"/>
  <c r="AG460" i="12" s="1"/>
  <c r="AK460" i="12" s="1"/>
  <c r="AO460" i="12" s="1"/>
  <c r="M460" i="12"/>
  <c r="S460" i="12" s="1"/>
  <c r="X460" i="12" s="1"/>
  <c r="AD460" i="12" s="1"/>
  <c r="AL460" i="12" s="1"/>
  <c r="N460" i="12"/>
  <c r="T460" i="12" s="1"/>
  <c r="Y460" i="12" s="1"/>
  <c r="AE460" i="12" s="1"/>
  <c r="AM460" i="12" s="1"/>
  <c r="L465" i="12"/>
  <c r="R465" i="12" s="1"/>
  <c r="W465" i="12" s="1"/>
  <c r="AC465" i="12" s="1"/>
  <c r="AG465" i="12" s="1"/>
  <c r="AK465" i="12" s="1"/>
  <c r="AO465" i="12" s="1"/>
  <c r="M465" i="12"/>
  <c r="S465" i="12" s="1"/>
  <c r="X465" i="12" s="1"/>
  <c r="AD465" i="12" s="1"/>
  <c r="AL465" i="12" s="1"/>
  <c r="N465" i="12"/>
  <c r="T465" i="12" s="1"/>
  <c r="Y465" i="12" s="1"/>
  <c r="AE465" i="12" s="1"/>
  <c r="AM465" i="12" s="1"/>
  <c r="L467" i="12"/>
  <c r="R467" i="12" s="1"/>
  <c r="W467" i="12" s="1"/>
  <c r="AC467" i="12" s="1"/>
  <c r="AG467" i="12" s="1"/>
  <c r="AK467" i="12" s="1"/>
  <c r="AO467" i="12" s="1"/>
  <c r="M467" i="12"/>
  <c r="S467" i="12" s="1"/>
  <c r="X467" i="12" s="1"/>
  <c r="AD467" i="12" s="1"/>
  <c r="AL467" i="12" s="1"/>
  <c r="N467" i="12"/>
  <c r="T467" i="12" s="1"/>
  <c r="Y467" i="12" s="1"/>
  <c r="AE467" i="12" s="1"/>
  <c r="AM467" i="12" s="1"/>
  <c r="L471" i="12"/>
  <c r="R471" i="12" s="1"/>
  <c r="W471" i="12" s="1"/>
  <c r="AC471" i="12" s="1"/>
  <c r="AG471" i="12" s="1"/>
  <c r="AK471" i="12" s="1"/>
  <c r="AO471" i="12" s="1"/>
  <c r="M471" i="12"/>
  <c r="S471" i="12" s="1"/>
  <c r="X471" i="12" s="1"/>
  <c r="AD471" i="12" s="1"/>
  <c r="AL471" i="12" s="1"/>
  <c r="N471" i="12"/>
  <c r="T471" i="12" s="1"/>
  <c r="Y471" i="12" s="1"/>
  <c r="AE471" i="12" s="1"/>
  <c r="AM471" i="12" s="1"/>
  <c r="L473" i="12"/>
  <c r="R473" i="12" s="1"/>
  <c r="W473" i="12" s="1"/>
  <c r="AC473" i="12" s="1"/>
  <c r="AG473" i="12" s="1"/>
  <c r="AK473" i="12" s="1"/>
  <c r="AO473" i="12" s="1"/>
  <c r="M473" i="12"/>
  <c r="S473" i="12" s="1"/>
  <c r="X473" i="12" s="1"/>
  <c r="AD473" i="12" s="1"/>
  <c r="AL473" i="12" s="1"/>
  <c r="N473" i="12"/>
  <c r="T473" i="12" s="1"/>
  <c r="Y473" i="12" s="1"/>
  <c r="AE473" i="12" s="1"/>
  <c r="AM473" i="12" s="1"/>
  <c r="L477" i="12"/>
  <c r="R477" i="12" s="1"/>
  <c r="W477" i="12" s="1"/>
  <c r="AC477" i="12" s="1"/>
  <c r="AG477" i="12" s="1"/>
  <c r="AK477" i="12" s="1"/>
  <c r="AO477" i="12" s="1"/>
  <c r="M477" i="12"/>
  <c r="S477" i="12" s="1"/>
  <c r="X477" i="12" s="1"/>
  <c r="AD477" i="12" s="1"/>
  <c r="AL477" i="12" s="1"/>
  <c r="N477" i="12"/>
  <c r="T477" i="12" s="1"/>
  <c r="Y477" i="12" s="1"/>
  <c r="AE477" i="12" s="1"/>
  <c r="AM477" i="12" s="1"/>
  <c r="L481" i="12"/>
  <c r="R481" i="12" s="1"/>
  <c r="W481" i="12" s="1"/>
  <c r="AC481" i="12" s="1"/>
  <c r="AG481" i="12" s="1"/>
  <c r="AK481" i="12" s="1"/>
  <c r="AO481" i="12" s="1"/>
  <c r="M481" i="12"/>
  <c r="S481" i="12" s="1"/>
  <c r="X481" i="12" s="1"/>
  <c r="AD481" i="12" s="1"/>
  <c r="AL481" i="12" s="1"/>
  <c r="N481" i="12"/>
  <c r="T481" i="12" s="1"/>
  <c r="Y481" i="12" s="1"/>
  <c r="AE481" i="12" s="1"/>
  <c r="AM481" i="12" s="1"/>
  <c r="L483" i="12"/>
  <c r="R483" i="12" s="1"/>
  <c r="W483" i="12" s="1"/>
  <c r="AC483" i="12" s="1"/>
  <c r="AG483" i="12" s="1"/>
  <c r="AK483" i="12" s="1"/>
  <c r="AO483" i="12" s="1"/>
  <c r="M483" i="12"/>
  <c r="S483" i="12" s="1"/>
  <c r="X483" i="12" s="1"/>
  <c r="AD483" i="12" s="1"/>
  <c r="AL483" i="12" s="1"/>
  <c r="N483" i="12"/>
  <c r="T483" i="12" s="1"/>
  <c r="Y483" i="12" s="1"/>
  <c r="AE483" i="12" s="1"/>
  <c r="AM483" i="12" s="1"/>
  <c r="L488" i="12"/>
  <c r="R488" i="12" s="1"/>
  <c r="W488" i="12" s="1"/>
  <c r="AC488" i="12" s="1"/>
  <c r="AG488" i="12" s="1"/>
  <c r="AK488" i="12" s="1"/>
  <c r="AO488" i="12" s="1"/>
  <c r="M488" i="12"/>
  <c r="S488" i="12" s="1"/>
  <c r="X488" i="12" s="1"/>
  <c r="AD488" i="12" s="1"/>
  <c r="AL488" i="12" s="1"/>
  <c r="N488" i="12"/>
  <c r="T488" i="12" s="1"/>
  <c r="Y488" i="12" s="1"/>
  <c r="AE488" i="12" s="1"/>
  <c r="AM488" i="12" s="1"/>
  <c r="L492" i="12"/>
  <c r="R492" i="12" s="1"/>
  <c r="W492" i="12" s="1"/>
  <c r="AC492" i="12" s="1"/>
  <c r="AG492" i="12" s="1"/>
  <c r="AK492" i="12" s="1"/>
  <c r="AO492" i="12" s="1"/>
  <c r="M492" i="12"/>
  <c r="S492" i="12" s="1"/>
  <c r="X492" i="12" s="1"/>
  <c r="AD492" i="12" s="1"/>
  <c r="AL492" i="12" s="1"/>
  <c r="N492" i="12"/>
  <c r="T492" i="12" s="1"/>
  <c r="Y492" i="12" s="1"/>
  <c r="AE492" i="12" s="1"/>
  <c r="AM492" i="12" s="1"/>
  <c r="L498" i="12"/>
  <c r="R498" i="12" s="1"/>
  <c r="W498" i="12" s="1"/>
  <c r="AC498" i="12" s="1"/>
  <c r="AG498" i="12" s="1"/>
  <c r="AK498" i="12" s="1"/>
  <c r="AO498" i="12" s="1"/>
  <c r="M498" i="12"/>
  <c r="S498" i="12" s="1"/>
  <c r="X498" i="12" s="1"/>
  <c r="AD498" i="12" s="1"/>
  <c r="AL498" i="12" s="1"/>
  <c r="N498" i="12"/>
  <c r="T498" i="12" s="1"/>
  <c r="Y498" i="12" s="1"/>
  <c r="AE498" i="12" s="1"/>
  <c r="AM498" i="12" s="1"/>
  <c r="L507" i="12"/>
  <c r="R507" i="12" s="1"/>
  <c r="W507" i="12" s="1"/>
  <c r="AC507" i="12" s="1"/>
  <c r="AG507" i="12" s="1"/>
  <c r="AK507" i="12" s="1"/>
  <c r="AO507" i="12" s="1"/>
  <c r="M507" i="12"/>
  <c r="S507" i="12" s="1"/>
  <c r="X507" i="12" s="1"/>
  <c r="AD507" i="12" s="1"/>
  <c r="AL507" i="12" s="1"/>
  <c r="N507" i="12"/>
  <c r="T507" i="12" s="1"/>
  <c r="Y507" i="12" s="1"/>
  <c r="AE507" i="12" s="1"/>
  <c r="AM507" i="12" s="1"/>
  <c r="L509" i="12"/>
  <c r="R509" i="12" s="1"/>
  <c r="W509" i="12" s="1"/>
  <c r="AC509" i="12" s="1"/>
  <c r="AG509" i="12" s="1"/>
  <c r="AK509" i="12" s="1"/>
  <c r="AO509" i="12" s="1"/>
  <c r="M509" i="12"/>
  <c r="S509" i="12" s="1"/>
  <c r="X509" i="12" s="1"/>
  <c r="AD509" i="12" s="1"/>
  <c r="AL509" i="12" s="1"/>
  <c r="N509" i="12"/>
  <c r="T509" i="12" s="1"/>
  <c r="Y509" i="12" s="1"/>
  <c r="AE509" i="12" s="1"/>
  <c r="AM509" i="12" s="1"/>
  <c r="L513" i="12"/>
  <c r="R513" i="12" s="1"/>
  <c r="W513" i="12" s="1"/>
  <c r="AC513" i="12" s="1"/>
  <c r="AG513" i="12" s="1"/>
  <c r="AK513" i="12" s="1"/>
  <c r="AO513" i="12" s="1"/>
  <c r="M513" i="12"/>
  <c r="S513" i="12" s="1"/>
  <c r="X513" i="12" s="1"/>
  <c r="AD513" i="12" s="1"/>
  <c r="AL513" i="12" s="1"/>
  <c r="N513" i="12"/>
  <c r="T513" i="12" s="1"/>
  <c r="Y513" i="12" s="1"/>
  <c r="AE513" i="12" s="1"/>
  <c r="AM513" i="12" s="1"/>
  <c r="L515" i="12"/>
  <c r="R515" i="12" s="1"/>
  <c r="W515" i="12" s="1"/>
  <c r="AC515" i="12" s="1"/>
  <c r="AG515" i="12" s="1"/>
  <c r="AK515" i="12" s="1"/>
  <c r="AO515" i="12" s="1"/>
  <c r="M515" i="12"/>
  <c r="S515" i="12" s="1"/>
  <c r="X515" i="12" s="1"/>
  <c r="AD515" i="12" s="1"/>
  <c r="AL515" i="12" s="1"/>
  <c r="N515" i="12"/>
  <c r="T515" i="12" s="1"/>
  <c r="Y515" i="12" s="1"/>
  <c r="AE515" i="12" s="1"/>
  <c r="AM515" i="12" s="1"/>
  <c r="L520" i="12"/>
  <c r="R520" i="12" s="1"/>
  <c r="W520" i="12" s="1"/>
  <c r="AC520" i="12" s="1"/>
  <c r="AG520" i="12" s="1"/>
  <c r="AK520" i="12" s="1"/>
  <c r="AO520" i="12" s="1"/>
  <c r="M520" i="12"/>
  <c r="S520" i="12" s="1"/>
  <c r="X520" i="12" s="1"/>
  <c r="AD520" i="12" s="1"/>
  <c r="AL520" i="12" s="1"/>
  <c r="N520" i="12"/>
  <c r="T520" i="12" s="1"/>
  <c r="Y520" i="12" s="1"/>
  <c r="AE520" i="12" s="1"/>
  <c r="AM520" i="12" s="1"/>
  <c r="L523" i="12"/>
  <c r="R523" i="12" s="1"/>
  <c r="W523" i="12" s="1"/>
  <c r="AC523" i="12" s="1"/>
  <c r="AG523" i="12" s="1"/>
  <c r="AK523" i="12" s="1"/>
  <c r="AO523" i="12" s="1"/>
  <c r="M523" i="12"/>
  <c r="S523" i="12" s="1"/>
  <c r="X523" i="12" s="1"/>
  <c r="AD523" i="12" s="1"/>
  <c r="AL523" i="12" s="1"/>
  <c r="N523" i="12"/>
  <c r="T523" i="12" s="1"/>
  <c r="Y523" i="12" s="1"/>
  <c r="AE523" i="12" s="1"/>
  <c r="AM523" i="12" s="1"/>
  <c r="L524" i="12"/>
  <c r="R524" i="12" s="1"/>
  <c r="W524" i="12" s="1"/>
  <c r="AC524" i="12" s="1"/>
  <c r="AG524" i="12" s="1"/>
  <c r="AK524" i="12" s="1"/>
  <c r="AO524" i="12" s="1"/>
  <c r="M524" i="12"/>
  <c r="S524" i="12" s="1"/>
  <c r="X524" i="12" s="1"/>
  <c r="AD524" i="12" s="1"/>
  <c r="AL524" i="12" s="1"/>
  <c r="N524" i="12"/>
  <c r="T524" i="12" s="1"/>
  <c r="Y524" i="12" s="1"/>
  <c r="AE524" i="12" s="1"/>
  <c r="AM524" i="12" s="1"/>
  <c r="L526" i="12"/>
  <c r="R526" i="12" s="1"/>
  <c r="W526" i="12" s="1"/>
  <c r="AC526" i="12" s="1"/>
  <c r="AG526" i="12" s="1"/>
  <c r="AK526" i="12" s="1"/>
  <c r="AO526" i="12" s="1"/>
  <c r="M526" i="12"/>
  <c r="S526" i="12" s="1"/>
  <c r="X526" i="12" s="1"/>
  <c r="AD526" i="12" s="1"/>
  <c r="AL526" i="12" s="1"/>
  <c r="N526" i="12"/>
  <c r="T526" i="12" s="1"/>
  <c r="Y526" i="12" s="1"/>
  <c r="AE526" i="12" s="1"/>
  <c r="AM526" i="12" s="1"/>
  <c r="L527" i="12"/>
  <c r="R527" i="12" s="1"/>
  <c r="W527" i="12" s="1"/>
  <c r="AC527" i="12" s="1"/>
  <c r="AG527" i="12" s="1"/>
  <c r="AK527" i="12" s="1"/>
  <c r="AO527" i="12" s="1"/>
  <c r="M527" i="12"/>
  <c r="S527" i="12" s="1"/>
  <c r="X527" i="12" s="1"/>
  <c r="AD527" i="12" s="1"/>
  <c r="AL527" i="12" s="1"/>
  <c r="N527" i="12"/>
  <c r="T527" i="12" s="1"/>
  <c r="Y527" i="12" s="1"/>
  <c r="AE527" i="12" s="1"/>
  <c r="AM527" i="12" s="1"/>
  <c r="L531" i="12"/>
  <c r="R531" i="12" s="1"/>
  <c r="W531" i="12" s="1"/>
  <c r="AC531" i="12" s="1"/>
  <c r="AG531" i="12" s="1"/>
  <c r="AK531" i="12" s="1"/>
  <c r="AO531" i="12" s="1"/>
  <c r="M531" i="12"/>
  <c r="S531" i="12" s="1"/>
  <c r="X531" i="12" s="1"/>
  <c r="AD531" i="12" s="1"/>
  <c r="AL531" i="12" s="1"/>
  <c r="N531" i="12"/>
  <c r="T531" i="12" s="1"/>
  <c r="Y531" i="12" s="1"/>
  <c r="AE531" i="12" s="1"/>
  <c r="AM531" i="12" s="1"/>
  <c r="L535" i="12"/>
  <c r="R535" i="12" s="1"/>
  <c r="W535" i="12" s="1"/>
  <c r="AC535" i="12" s="1"/>
  <c r="AG535" i="12" s="1"/>
  <c r="AK535" i="12" s="1"/>
  <c r="M535" i="12"/>
  <c r="S535" i="12" s="1"/>
  <c r="X535" i="12" s="1"/>
  <c r="AD535" i="12" s="1"/>
  <c r="AL535" i="12" s="1"/>
  <c r="N535" i="12"/>
  <c r="T535" i="12" s="1"/>
  <c r="Y535" i="12" s="1"/>
  <c r="AE535" i="12" s="1"/>
  <c r="AM535" i="12" s="1"/>
  <c r="L539" i="12"/>
  <c r="R539" i="12" s="1"/>
  <c r="W539" i="12" s="1"/>
  <c r="AC539" i="12" s="1"/>
  <c r="AG539" i="12" s="1"/>
  <c r="AK539" i="12" s="1"/>
  <c r="AO539" i="12" s="1"/>
  <c r="M539" i="12"/>
  <c r="S539" i="12" s="1"/>
  <c r="X539" i="12" s="1"/>
  <c r="AD539" i="12" s="1"/>
  <c r="AL539" i="12" s="1"/>
  <c r="N539" i="12"/>
  <c r="T539" i="12" s="1"/>
  <c r="Y539" i="12" s="1"/>
  <c r="AE539" i="12" s="1"/>
  <c r="AM539" i="12" s="1"/>
  <c r="L543" i="12"/>
  <c r="R543" i="12" s="1"/>
  <c r="W543" i="12" s="1"/>
  <c r="AC543" i="12" s="1"/>
  <c r="AG543" i="12" s="1"/>
  <c r="AK543" i="12" s="1"/>
  <c r="AO543" i="12" s="1"/>
  <c r="M543" i="12"/>
  <c r="S543" i="12" s="1"/>
  <c r="X543" i="12" s="1"/>
  <c r="AD543" i="12" s="1"/>
  <c r="AL543" i="12" s="1"/>
  <c r="N543" i="12"/>
  <c r="T543" i="12" s="1"/>
  <c r="Y543" i="12" s="1"/>
  <c r="AE543" i="12" s="1"/>
  <c r="AM543" i="12" s="1"/>
  <c r="L547" i="12"/>
  <c r="R547" i="12" s="1"/>
  <c r="W547" i="12" s="1"/>
  <c r="AC547" i="12" s="1"/>
  <c r="AG547" i="12" s="1"/>
  <c r="AK547" i="12" s="1"/>
  <c r="AO547" i="12" s="1"/>
  <c r="M547" i="12"/>
  <c r="S547" i="12" s="1"/>
  <c r="X547" i="12" s="1"/>
  <c r="AD547" i="12" s="1"/>
  <c r="AL547" i="12" s="1"/>
  <c r="N547" i="12"/>
  <c r="T547" i="12" s="1"/>
  <c r="Y547" i="12" s="1"/>
  <c r="AE547" i="12" s="1"/>
  <c r="AM547" i="12" s="1"/>
  <c r="L551" i="12"/>
  <c r="R551" i="12" s="1"/>
  <c r="W551" i="12" s="1"/>
  <c r="AC551" i="12" s="1"/>
  <c r="AG551" i="12" s="1"/>
  <c r="AK551" i="12" s="1"/>
  <c r="AO551" i="12" s="1"/>
  <c r="M551" i="12"/>
  <c r="S551" i="12" s="1"/>
  <c r="X551" i="12" s="1"/>
  <c r="AD551" i="12" s="1"/>
  <c r="AL551" i="12" s="1"/>
  <c r="N551" i="12"/>
  <c r="T551" i="12" s="1"/>
  <c r="Y551" i="12" s="1"/>
  <c r="AE551" i="12" s="1"/>
  <c r="AM551" i="12" s="1"/>
  <c r="L558" i="12"/>
  <c r="R558" i="12" s="1"/>
  <c r="W558" i="12" s="1"/>
  <c r="AC558" i="12" s="1"/>
  <c r="AG558" i="12" s="1"/>
  <c r="AK558" i="12" s="1"/>
  <c r="AO558" i="12" s="1"/>
  <c r="M558" i="12"/>
  <c r="S558" i="12" s="1"/>
  <c r="X558" i="12" s="1"/>
  <c r="AD558" i="12" s="1"/>
  <c r="AL558" i="12" s="1"/>
  <c r="N558" i="12"/>
  <c r="T558" i="12" s="1"/>
  <c r="Y558" i="12" s="1"/>
  <c r="AE558" i="12" s="1"/>
  <c r="AM558" i="12" s="1"/>
  <c r="L562" i="12"/>
  <c r="R562" i="12" s="1"/>
  <c r="W562" i="12" s="1"/>
  <c r="AC562" i="12" s="1"/>
  <c r="AG562" i="12" s="1"/>
  <c r="AK562" i="12" s="1"/>
  <c r="AO562" i="12" s="1"/>
  <c r="M562" i="12"/>
  <c r="S562" i="12" s="1"/>
  <c r="X562" i="12" s="1"/>
  <c r="AD562" i="12" s="1"/>
  <c r="AL562" i="12" s="1"/>
  <c r="N562" i="12"/>
  <c r="T562" i="12" s="1"/>
  <c r="Y562" i="12" s="1"/>
  <c r="AE562" i="12" s="1"/>
  <c r="AM562" i="12" s="1"/>
  <c r="L565" i="12"/>
  <c r="R565" i="12" s="1"/>
  <c r="W565" i="12" s="1"/>
  <c r="AC565" i="12" s="1"/>
  <c r="AG565" i="12" s="1"/>
  <c r="AK565" i="12" s="1"/>
  <c r="AO565" i="12" s="1"/>
  <c r="M565" i="12"/>
  <c r="S565" i="12" s="1"/>
  <c r="X565" i="12" s="1"/>
  <c r="AD565" i="12" s="1"/>
  <c r="AL565" i="12" s="1"/>
  <c r="N565" i="12"/>
  <c r="T565" i="12" s="1"/>
  <c r="Y565" i="12" s="1"/>
  <c r="AE565" i="12" s="1"/>
  <c r="AM565" i="12" s="1"/>
  <c r="L569" i="12"/>
  <c r="R569" i="12" s="1"/>
  <c r="W569" i="12" s="1"/>
  <c r="AC569" i="12" s="1"/>
  <c r="AG569" i="12" s="1"/>
  <c r="AK569" i="12" s="1"/>
  <c r="AO569" i="12" s="1"/>
  <c r="M569" i="12"/>
  <c r="S569" i="12" s="1"/>
  <c r="X569" i="12" s="1"/>
  <c r="AD569" i="12" s="1"/>
  <c r="AL569" i="12" s="1"/>
  <c r="N569" i="12"/>
  <c r="T569" i="12" s="1"/>
  <c r="Y569" i="12" s="1"/>
  <c r="AE569" i="12" s="1"/>
  <c r="AM569" i="12" s="1"/>
  <c r="L572" i="12"/>
  <c r="R572" i="12" s="1"/>
  <c r="W572" i="12" s="1"/>
  <c r="AC572" i="12" s="1"/>
  <c r="AG572" i="12" s="1"/>
  <c r="AK572" i="12" s="1"/>
  <c r="AO572" i="12" s="1"/>
  <c r="M572" i="12"/>
  <c r="S572" i="12" s="1"/>
  <c r="X572" i="12" s="1"/>
  <c r="AD572" i="12" s="1"/>
  <c r="AL572" i="12" s="1"/>
  <c r="N572" i="12"/>
  <c r="T572" i="12" s="1"/>
  <c r="Y572" i="12" s="1"/>
  <c r="AE572" i="12" s="1"/>
  <c r="AM572" i="12" s="1"/>
  <c r="L576" i="12"/>
  <c r="R576" i="12" s="1"/>
  <c r="W576" i="12" s="1"/>
  <c r="AC576" i="12" s="1"/>
  <c r="AG576" i="12" s="1"/>
  <c r="AK576" i="12" s="1"/>
  <c r="AO576" i="12" s="1"/>
  <c r="M576" i="12"/>
  <c r="S576" i="12" s="1"/>
  <c r="X576" i="12" s="1"/>
  <c r="AD576" i="12" s="1"/>
  <c r="AL576" i="12" s="1"/>
  <c r="N576" i="12"/>
  <c r="T576" i="12" s="1"/>
  <c r="Y576" i="12" s="1"/>
  <c r="AE576" i="12" s="1"/>
  <c r="AM576" i="12" s="1"/>
  <c r="L580" i="12"/>
  <c r="R580" i="12" s="1"/>
  <c r="W580" i="12" s="1"/>
  <c r="AC580" i="12" s="1"/>
  <c r="AG580" i="12" s="1"/>
  <c r="AK580" i="12" s="1"/>
  <c r="AO580" i="12" s="1"/>
  <c r="M580" i="12"/>
  <c r="S580" i="12" s="1"/>
  <c r="X580" i="12" s="1"/>
  <c r="AD580" i="12" s="1"/>
  <c r="AL580" i="12" s="1"/>
  <c r="N580" i="12"/>
  <c r="T580" i="12" s="1"/>
  <c r="Y580" i="12" s="1"/>
  <c r="AE580" i="12" s="1"/>
  <c r="AM580" i="12" s="1"/>
  <c r="L584" i="12"/>
  <c r="R584" i="12" s="1"/>
  <c r="W584" i="12" s="1"/>
  <c r="AC584" i="12" s="1"/>
  <c r="AG584" i="12" s="1"/>
  <c r="AK584" i="12" s="1"/>
  <c r="AO584" i="12" s="1"/>
  <c r="M584" i="12"/>
  <c r="S584" i="12" s="1"/>
  <c r="X584" i="12" s="1"/>
  <c r="AD584" i="12" s="1"/>
  <c r="AL584" i="12" s="1"/>
  <c r="N584" i="12"/>
  <c r="T584" i="12" s="1"/>
  <c r="Y584" i="12" s="1"/>
  <c r="AE584" i="12" s="1"/>
  <c r="AM584" i="12" s="1"/>
  <c r="L586" i="12"/>
  <c r="R586" i="12" s="1"/>
  <c r="W586" i="12" s="1"/>
  <c r="AC586" i="12" s="1"/>
  <c r="AG586" i="12" s="1"/>
  <c r="AK586" i="12" s="1"/>
  <c r="AO586" i="12" s="1"/>
  <c r="M586" i="12"/>
  <c r="S586" i="12" s="1"/>
  <c r="X586" i="12" s="1"/>
  <c r="AD586" i="12" s="1"/>
  <c r="AL586" i="12" s="1"/>
  <c r="N586" i="12"/>
  <c r="T586" i="12" s="1"/>
  <c r="Y586" i="12" s="1"/>
  <c r="AE586" i="12" s="1"/>
  <c r="AM586" i="12" s="1"/>
  <c r="L591" i="12"/>
  <c r="R591" i="12" s="1"/>
  <c r="W591" i="12" s="1"/>
  <c r="AC591" i="12" s="1"/>
  <c r="AG591" i="12" s="1"/>
  <c r="AK591" i="12" s="1"/>
  <c r="AO591" i="12" s="1"/>
  <c r="M591" i="12"/>
  <c r="S591" i="12" s="1"/>
  <c r="X591" i="12" s="1"/>
  <c r="AD591" i="12" s="1"/>
  <c r="AL591" i="12" s="1"/>
  <c r="N591" i="12"/>
  <c r="T591" i="12" s="1"/>
  <c r="Y591" i="12" s="1"/>
  <c r="AE591" i="12" s="1"/>
  <c r="AM591" i="12" s="1"/>
  <c r="L594" i="12"/>
  <c r="R594" i="12" s="1"/>
  <c r="W594" i="12" s="1"/>
  <c r="AC594" i="12" s="1"/>
  <c r="AG594" i="12" s="1"/>
  <c r="AK594" i="12" s="1"/>
  <c r="AO594" i="12" s="1"/>
  <c r="M594" i="12"/>
  <c r="S594" i="12" s="1"/>
  <c r="X594" i="12" s="1"/>
  <c r="AD594" i="12" s="1"/>
  <c r="AL594" i="12" s="1"/>
  <c r="N594" i="12"/>
  <c r="T594" i="12" s="1"/>
  <c r="Y594" i="12" s="1"/>
  <c r="AE594" i="12" s="1"/>
  <c r="AM594" i="12" s="1"/>
  <c r="L598" i="12"/>
  <c r="R598" i="12" s="1"/>
  <c r="W598" i="12" s="1"/>
  <c r="AC598" i="12" s="1"/>
  <c r="AG598" i="12" s="1"/>
  <c r="AK598" i="12" s="1"/>
  <c r="AO598" i="12" s="1"/>
  <c r="M598" i="12"/>
  <c r="S598" i="12" s="1"/>
  <c r="X598" i="12" s="1"/>
  <c r="AD598" i="12" s="1"/>
  <c r="AL598" i="12" s="1"/>
  <c r="N598" i="12"/>
  <c r="T598" i="12" s="1"/>
  <c r="Y598" i="12" s="1"/>
  <c r="AE598" i="12" s="1"/>
  <c r="AM598" i="12" s="1"/>
  <c r="L602" i="12"/>
  <c r="R602" i="12" s="1"/>
  <c r="W602" i="12" s="1"/>
  <c r="AC602" i="12" s="1"/>
  <c r="AG602" i="12" s="1"/>
  <c r="AK602" i="12" s="1"/>
  <c r="AO602" i="12" s="1"/>
  <c r="M602" i="12"/>
  <c r="S602" i="12" s="1"/>
  <c r="X602" i="12" s="1"/>
  <c r="AD602" i="12" s="1"/>
  <c r="AL602" i="12" s="1"/>
  <c r="N602" i="12"/>
  <c r="T602" i="12" s="1"/>
  <c r="Y602" i="12" s="1"/>
  <c r="AE602" i="12" s="1"/>
  <c r="AM602" i="12" s="1"/>
  <c r="L608" i="12"/>
  <c r="R608" i="12" s="1"/>
  <c r="W608" i="12" s="1"/>
  <c r="AC608" i="12" s="1"/>
  <c r="AG608" i="12" s="1"/>
  <c r="AK608" i="12" s="1"/>
  <c r="AO608" i="12" s="1"/>
  <c r="M608" i="12"/>
  <c r="S608" i="12" s="1"/>
  <c r="X608" i="12" s="1"/>
  <c r="AD608" i="12" s="1"/>
  <c r="AL608" i="12" s="1"/>
  <c r="N608" i="12"/>
  <c r="T608" i="12" s="1"/>
  <c r="Y608" i="12" s="1"/>
  <c r="AE608" i="12" s="1"/>
  <c r="AM608" i="12" s="1"/>
  <c r="L609" i="12"/>
  <c r="R609" i="12" s="1"/>
  <c r="W609" i="12" s="1"/>
  <c r="AC609" i="12" s="1"/>
  <c r="AG609" i="12" s="1"/>
  <c r="AK609" i="12" s="1"/>
  <c r="AO609" i="12" s="1"/>
  <c r="M609" i="12"/>
  <c r="S609" i="12" s="1"/>
  <c r="X609" i="12" s="1"/>
  <c r="AD609" i="12" s="1"/>
  <c r="AL609" i="12" s="1"/>
  <c r="N609" i="12"/>
  <c r="T609" i="12" s="1"/>
  <c r="Y609" i="12" s="1"/>
  <c r="AE609" i="12" s="1"/>
  <c r="AM609" i="12" s="1"/>
  <c r="L610" i="12"/>
  <c r="R610" i="12" s="1"/>
  <c r="W610" i="12" s="1"/>
  <c r="AC610" i="12" s="1"/>
  <c r="AG610" i="12" s="1"/>
  <c r="AK610" i="12" s="1"/>
  <c r="M610" i="12"/>
  <c r="S610" i="12" s="1"/>
  <c r="X610" i="12" s="1"/>
  <c r="AD610" i="12" s="1"/>
  <c r="AL610" i="12" s="1"/>
  <c r="N610" i="12"/>
  <c r="T610" i="12" s="1"/>
  <c r="Y610" i="12" s="1"/>
  <c r="AE610" i="12" s="1"/>
  <c r="AM610" i="12" s="1"/>
  <c r="L612" i="12"/>
  <c r="R612" i="12" s="1"/>
  <c r="W612" i="12" s="1"/>
  <c r="AC612" i="12" s="1"/>
  <c r="AG612" i="12" s="1"/>
  <c r="AK612" i="12" s="1"/>
  <c r="AO612" i="12" s="1"/>
  <c r="M612" i="12"/>
  <c r="S612" i="12" s="1"/>
  <c r="X612" i="12" s="1"/>
  <c r="AD612" i="12" s="1"/>
  <c r="AL612" i="12" s="1"/>
  <c r="N612" i="12"/>
  <c r="T612" i="12" s="1"/>
  <c r="Y612" i="12" s="1"/>
  <c r="AE612" i="12" s="1"/>
  <c r="AM612" i="12" s="1"/>
  <c r="L613" i="12"/>
  <c r="R613" i="12" s="1"/>
  <c r="W613" i="12" s="1"/>
  <c r="AC613" i="12" s="1"/>
  <c r="AG613" i="12" s="1"/>
  <c r="AK613" i="12" s="1"/>
  <c r="AO613" i="12" s="1"/>
  <c r="M613" i="12"/>
  <c r="S613" i="12" s="1"/>
  <c r="X613" i="12" s="1"/>
  <c r="AD613" i="12" s="1"/>
  <c r="AL613" i="12" s="1"/>
  <c r="N613" i="12"/>
  <c r="T613" i="12" s="1"/>
  <c r="Y613" i="12" s="1"/>
  <c r="AE613" i="12" s="1"/>
  <c r="AM613" i="12" s="1"/>
  <c r="L614" i="12"/>
  <c r="R614" i="12" s="1"/>
  <c r="W614" i="12" s="1"/>
  <c r="AC614" i="12" s="1"/>
  <c r="AG614" i="12" s="1"/>
  <c r="AK614" i="12" s="1"/>
  <c r="AO614" i="12" s="1"/>
  <c r="M614" i="12"/>
  <c r="S614" i="12" s="1"/>
  <c r="X614" i="12" s="1"/>
  <c r="AD614" i="12" s="1"/>
  <c r="AL614" i="12" s="1"/>
  <c r="N614" i="12"/>
  <c r="T614" i="12" s="1"/>
  <c r="Y614" i="12" s="1"/>
  <c r="AE614" i="12" s="1"/>
  <c r="AM614" i="12" s="1"/>
  <c r="L615" i="12"/>
  <c r="R615" i="12" s="1"/>
  <c r="W615" i="12" s="1"/>
  <c r="AC615" i="12" s="1"/>
  <c r="AG615" i="12" s="1"/>
  <c r="AK615" i="12" s="1"/>
  <c r="AO615" i="12" s="1"/>
  <c r="M615" i="12"/>
  <c r="S615" i="12" s="1"/>
  <c r="X615" i="12" s="1"/>
  <c r="AD615" i="12" s="1"/>
  <c r="AL615" i="12" s="1"/>
  <c r="N615" i="12"/>
  <c r="T615" i="12" s="1"/>
  <c r="Y615" i="12" s="1"/>
  <c r="AE615" i="12" s="1"/>
  <c r="AM615" i="12" s="1"/>
  <c r="L619" i="12"/>
  <c r="R619" i="12" s="1"/>
  <c r="W619" i="12" s="1"/>
  <c r="AC619" i="12" s="1"/>
  <c r="AG619" i="12" s="1"/>
  <c r="AK619" i="12" s="1"/>
  <c r="AO619" i="12" s="1"/>
  <c r="M619" i="12"/>
  <c r="S619" i="12" s="1"/>
  <c r="X619" i="12" s="1"/>
  <c r="AD619" i="12" s="1"/>
  <c r="AL619" i="12" s="1"/>
  <c r="N619" i="12"/>
  <c r="T619" i="12" s="1"/>
  <c r="Y619" i="12" s="1"/>
  <c r="AE619" i="12" s="1"/>
  <c r="AM619" i="12" s="1"/>
  <c r="L625" i="12"/>
  <c r="R625" i="12" s="1"/>
  <c r="W625" i="12" s="1"/>
  <c r="AC625" i="12" s="1"/>
  <c r="AG625" i="12" s="1"/>
  <c r="AK625" i="12" s="1"/>
  <c r="AO625" i="12" s="1"/>
  <c r="M625" i="12"/>
  <c r="S625" i="12" s="1"/>
  <c r="X625" i="12" s="1"/>
  <c r="AD625" i="12" s="1"/>
  <c r="AL625" i="12" s="1"/>
  <c r="N625" i="12"/>
  <c r="T625" i="12" s="1"/>
  <c r="Y625" i="12" s="1"/>
  <c r="AE625" i="12" s="1"/>
  <c r="AM625" i="12" s="1"/>
  <c r="L628" i="12"/>
  <c r="R628" i="12" s="1"/>
  <c r="W628" i="12" s="1"/>
  <c r="AC628" i="12" s="1"/>
  <c r="AG628" i="12" s="1"/>
  <c r="AK628" i="12" s="1"/>
  <c r="AO628" i="12" s="1"/>
  <c r="M628" i="12"/>
  <c r="S628" i="12" s="1"/>
  <c r="X628" i="12" s="1"/>
  <c r="AD628" i="12" s="1"/>
  <c r="AL628" i="12" s="1"/>
  <c r="N628" i="12"/>
  <c r="T628" i="12" s="1"/>
  <c r="Y628" i="12" s="1"/>
  <c r="AE628" i="12" s="1"/>
  <c r="AM628" i="12" s="1"/>
  <c r="L633" i="12"/>
  <c r="R633" i="12" s="1"/>
  <c r="W633" i="12" s="1"/>
  <c r="AC633" i="12" s="1"/>
  <c r="AG633" i="12" s="1"/>
  <c r="AK633" i="12" s="1"/>
  <c r="AO633" i="12" s="1"/>
  <c r="M633" i="12"/>
  <c r="S633" i="12" s="1"/>
  <c r="X633" i="12" s="1"/>
  <c r="AD633" i="12" s="1"/>
  <c r="AL633" i="12" s="1"/>
  <c r="N633" i="12"/>
  <c r="T633" i="12" s="1"/>
  <c r="Y633" i="12" s="1"/>
  <c r="AE633" i="12" s="1"/>
  <c r="AM633" i="12" s="1"/>
  <c r="L637" i="12"/>
  <c r="R637" i="12" s="1"/>
  <c r="W637" i="12" s="1"/>
  <c r="AC637" i="12" s="1"/>
  <c r="AG637" i="12" s="1"/>
  <c r="AK637" i="12" s="1"/>
  <c r="AO637" i="12" s="1"/>
  <c r="M637" i="12"/>
  <c r="S637" i="12" s="1"/>
  <c r="X637" i="12" s="1"/>
  <c r="AD637" i="12" s="1"/>
  <c r="AL637" i="12" s="1"/>
  <c r="N637" i="12"/>
  <c r="T637" i="12" s="1"/>
  <c r="Y637" i="12" s="1"/>
  <c r="AE637" i="12" s="1"/>
  <c r="AM637" i="12" s="1"/>
  <c r="L642" i="12"/>
  <c r="R642" i="12" s="1"/>
  <c r="W642" i="12" s="1"/>
  <c r="AC642" i="12" s="1"/>
  <c r="AG642" i="12" s="1"/>
  <c r="AK642" i="12" s="1"/>
  <c r="AO642" i="12" s="1"/>
  <c r="M642" i="12"/>
  <c r="S642" i="12" s="1"/>
  <c r="X642" i="12" s="1"/>
  <c r="AD642" i="12" s="1"/>
  <c r="AL642" i="12" s="1"/>
  <c r="N642" i="12"/>
  <c r="T642" i="12" s="1"/>
  <c r="Y642" i="12" s="1"/>
  <c r="AE642" i="12" s="1"/>
  <c r="AM642" i="12" s="1"/>
  <c r="L645" i="12"/>
  <c r="R645" i="12" s="1"/>
  <c r="W645" i="12" s="1"/>
  <c r="AC645" i="12" s="1"/>
  <c r="AG645" i="12" s="1"/>
  <c r="AK645" i="12" s="1"/>
  <c r="AO645" i="12" s="1"/>
  <c r="M645" i="12"/>
  <c r="S645" i="12" s="1"/>
  <c r="X645" i="12" s="1"/>
  <c r="AD645" i="12" s="1"/>
  <c r="AL645" i="12" s="1"/>
  <c r="N645" i="12"/>
  <c r="T645" i="12" s="1"/>
  <c r="Y645" i="12" s="1"/>
  <c r="AE645" i="12" s="1"/>
  <c r="AM645" i="12" s="1"/>
  <c r="L651" i="12"/>
  <c r="R651" i="12" s="1"/>
  <c r="W651" i="12" s="1"/>
  <c r="AC651" i="12" s="1"/>
  <c r="AG651" i="12" s="1"/>
  <c r="AK651" i="12" s="1"/>
  <c r="AO651" i="12" s="1"/>
  <c r="M651" i="12"/>
  <c r="S651" i="12" s="1"/>
  <c r="X651" i="12" s="1"/>
  <c r="AD651" i="12" s="1"/>
  <c r="AL651" i="12" s="1"/>
  <c r="N651" i="12"/>
  <c r="T651" i="12" s="1"/>
  <c r="Y651" i="12" s="1"/>
  <c r="AE651" i="12" s="1"/>
  <c r="AM651" i="12" s="1"/>
  <c r="L654" i="12"/>
  <c r="R654" i="12" s="1"/>
  <c r="W654" i="12" s="1"/>
  <c r="AC654" i="12" s="1"/>
  <c r="AG654" i="12" s="1"/>
  <c r="AK654" i="12" s="1"/>
  <c r="AO654" i="12" s="1"/>
  <c r="M654" i="12"/>
  <c r="S654" i="12" s="1"/>
  <c r="X654" i="12" s="1"/>
  <c r="AD654" i="12" s="1"/>
  <c r="AL654" i="12" s="1"/>
  <c r="N654" i="12"/>
  <c r="T654" i="12" s="1"/>
  <c r="Y654" i="12" s="1"/>
  <c r="AE654" i="12" s="1"/>
  <c r="AM654" i="12" s="1"/>
  <c r="L657" i="12"/>
  <c r="R657" i="12" s="1"/>
  <c r="W657" i="12" s="1"/>
  <c r="AC657" i="12" s="1"/>
  <c r="AG657" i="12" s="1"/>
  <c r="AK657" i="12" s="1"/>
  <c r="AO657" i="12" s="1"/>
  <c r="M657" i="12"/>
  <c r="S657" i="12" s="1"/>
  <c r="X657" i="12" s="1"/>
  <c r="AD657" i="12" s="1"/>
  <c r="AL657" i="12" s="1"/>
  <c r="N657" i="12"/>
  <c r="T657" i="12" s="1"/>
  <c r="Y657" i="12" s="1"/>
  <c r="AE657" i="12" s="1"/>
  <c r="AM657" i="12" s="1"/>
  <c r="L660" i="12"/>
  <c r="R660" i="12" s="1"/>
  <c r="W660" i="12" s="1"/>
  <c r="AC660" i="12" s="1"/>
  <c r="AG660" i="12" s="1"/>
  <c r="AK660" i="12" s="1"/>
  <c r="AO660" i="12" s="1"/>
  <c r="M660" i="12"/>
  <c r="S660" i="12" s="1"/>
  <c r="X660" i="12" s="1"/>
  <c r="AD660" i="12" s="1"/>
  <c r="AL660" i="12" s="1"/>
  <c r="N660" i="12"/>
  <c r="T660" i="12" s="1"/>
  <c r="Y660" i="12" s="1"/>
  <c r="AE660" i="12" s="1"/>
  <c r="AM660" i="12" s="1"/>
  <c r="L663" i="12"/>
  <c r="R663" i="12" s="1"/>
  <c r="W663" i="12" s="1"/>
  <c r="AC663" i="12" s="1"/>
  <c r="AG663" i="12" s="1"/>
  <c r="AK663" i="12" s="1"/>
  <c r="AO663" i="12" s="1"/>
  <c r="M663" i="12"/>
  <c r="S663" i="12" s="1"/>
  <c r="X663" i="12" s="1"/>
  <c r="AD663" i="12" s="1"/>
  <c r="AL663" i="12" s="1"/>
  <c r="N663" i="12"/>
  <c r="T663" i="12" s="1"/>
  <c r="Y663" i="12" s="1"/>
  <c r="AE663" i="12" s="1"/>
  <c r="AM663" i="12" s="1"/>
  <c r="L668" i="12"/>
  <c r="R668" i="12" s="1"/>
  <c r="W668" i="12" s="1"/>
  <c r="AC668" i="12" s="1"/>
  <c r="AG668" i="12" s="1"/>
  <c r="AK668" i="12" s="1"/>
  <c r="AO668" i="12" s="1"/>
  <c r="M668" i="12"/>
  <c r="S668" i="12" s="1"/>
  <c r="X668" i="12" s="1"/>
  <c r="AD668" i="12" s="1"/>
  <c r="AL668" i="12" s="1"/>
  <c r="N668" i="12"/>
  <c r="T668" i="12" s="1"/>
  <c r="Y668" i="12" s="1"/>
  <c r="AE668" i="12" s="1"/>
  <c r="AM668" i="12" s="1"/>
  <c r="L670" i="12"/>
  <c r="R670" i="12" s="1"/>
  <c r="W670" i="12" s="1"/>
  <c r="AC670" i="12" s="1"/>
  <c r="AG670" i="12" s="1"/>
  <c r="AK670" i="12" s="1"/>
  <c r="AO670" i="12" s="1"/>
  <c r="M670" i="12"/>
  <c r="S670" i="12" s="1"/>
  <c r="X670" i="12" s="1"/>
  <c r="AD670" i="12" s="1"/>
  <c r="AL670" i="12" s="1"/>
  <c r="N670" i="12"/>
  <c r="T670" i="12" s="1"/>
  <c r="Y670" i="12" s="1"/>
  <c r="AE670" i="12" s="1"/>
  <c r="AM670" i="12" s="1"/>
  <c r="L674" i="12"/>
  <c r="R674" i="12" s="1"/>
  <c r="W674" i="12" s="1"/>
  <c r="AC674" i="12" s="1"/>
  <c r="AG674" i="12" s="1"/>
  <c r="AK674" i="12" s="1"/>
  <c r="AO674" i="12" s="1"/>
  <c r="M674" i="12"/>
  <c r="S674" i="12" s="1"/>
  <c r="X674" i="12" s="1"/>
  <c r="AD674" i="12" s="1"/>
  <c r="AL674" i="12" s="1"/>
  <c r="N674" i="12"/>
  <c r="T674" i="12" s="1"/>
  <c r="Y674" i="12" s="1"/>
  <c r="AE674" i="12" s="1"/>
  <c r="AM674" i="12" s="1"/>
  <c r="L676" i="12"/>
  <c r="R676" i="12" s="1"/>
  <c r="W676" i="12" s="1"/>
  <c r="AC676" i="12" s="1"/>
  <c r="AG676" i="12" s="1"/>
  <c r="AK676" i="12" s="1"/>
  <c r="AO676" i="12" s="1"/>
  <c r="M676" i="12"/>
  <c r="S676" i="12" s="1"/>
  <c r="X676" i="12" s="1"/>
  <c r="AD676" i="12" s="1"/>
  <c r="AL676" i="12" s="1"/>
  <c r="N676" i="12"/>
  <c r="T676" i="12" s="1"/>
  <c r="Y676" i="12" s="1"/>
  <c r="AE676" i="12" s="1"/>
  <c r="AM676" i="12" s="1"/>
  <c r="L680" i="12"/>
  <c r="R680" i="12" s="1"/>
  <c r="W680" i="12" s="1"/>
  <c r="AC680" i="12" s="1"/>
  <c r="AG680" i="12" s="1"/>
  <c r="AK680" i="12" s="1"/>
  <c r="AO680" i="12" s="1"/>
  <c r="M680" i="12"/>
  <c r="S680" i="12" s="1"/>
  <c r="X680" i="12" s="1"/>
  <c r="AD680" i="12" s="1"/>
  <c r="AL680" i="12" s="1"/>
  <c r="N680" i="12"/>
  <c r="T680" i="12" s="1"/>
  <c r="Y680" i="12" s="1"/>
  <c r="AE680" i="12" s="1"/>
  <c r="AM680" i="12" s="1"/>
  <c r="L684" i="12"/>
  <c r="R684" i="12" s="1"/>
  <c r="W684" i="12" s="1"/>
  <c r="AC684" i="12" s="1"/>
  <c r="AG684" i="12" s="1"/>
  <c r="AK684" i="12" s="1"/>
  <c r="AO684" i="12" s="1"/>
  <c r="M684" i="12"/>
  <c r="S684" i="12" s="1"/>
  <c r="X684" i="12" s="1"/>
  <c r="AD684" i="12" s="1"/>
  <c r="AL684" i="12" s="1"/>
  <c r="N684" i="12"/>
  <c r="T684" i="12" s="1"/>
  <c r="Y684" i="12" s="1"/>
  <c r="AE684" i="12" s="1"/>
  <c r="AM684" i="12" s="1"/>
  <c r="L689" i="12"/>
  <c r="R689" i="12" s="1"/>
  <c r="W689" i="12" s="1"/>
  <c r="AC689" i="12" s="1"/>
  <c r="AG689" i="12" s="1"/>
  <c r="AK689" i="12" s="1"/>
  <c r="AO689" i="12" s="1"/>
  <c r="M689" i="12"/>
  <c r="S689" i="12" s="1"/>
  <c r="X689" i="12" s="1"/>
  <c r="AD689" i="12" s="1"/>
  <c r="AL689" i="12" s="1"/>
  <c r="N689" i="12"/>
  <c r="T689" i="12" s="1"/>
  <c r="Y689" i="12" s="1"/>
  <c r="AE689" i="12" s="1"/>
  <c r="AM689" i="12" s="1"/>
  <c r="L692" i="12"/>
  <c r="R692" i="12" s="1"/>
  <c r="W692" i="12" s="1"/>
  <c r="AC692" i="12" s="1"/>
  <c r="AG692" i="12" s="1"/>
  <c r="AK692" i="12" s="1"/>
  <c r="AO692" i="12" s="1"/>
  <c r="M692" i="12"/>
  <c r="S692" i="12" s="1"/>
  <c r="X692" i="12" s="1"/>
  <c r="AD692" i="12" s="1"/>
  <c r="AL692" i="12" s="1"/>
  <c r="N692" i="12"/>
  <c r="T692" i="12" s="1"/>
  <c r="Y692" i="12" s="1"/>
  <c r="AE692" i="12" s="1"/>
  <c r="AM692" i="12" s="1"/>
  <c r="L697" i="12"/>
  <c r="R697" i="12" s="1"/>
  <c r="W697" i="12" s="1"/>
  <c r="AC697" i="12" s="1"/>
  <c r="AG697" i="12" s="1"/>
  <c r="AK697" i="12" s="1"/>
  <c r="AO697" i="12" s="1"/>
  <c r="M697" i="12"/>
  <c r="S697" i="12" s="1"/>
  <c r="X697" i="12" s="1"/>
  <c r="AD697" i="12" s="1"/>
  <c r="AL697" i="12" s="1"/>
  <c r="N697" i="12"/>
  <c r="T697" i="12" s="1"/>
  <c r="Y697" i="12" s="1"/>
  <c r="AE697" i="12" s="1"/>
  <c r="AM697" i="12" s="1"/>
  <c r="L704" i="12"/>
  <c r="R704" i="12" s="1"/>
  <c r="W704" i="12" s="1"/>
  <c r="AC704" i="12" s="1"/>
  <c r="AG704" i="12" s="1"/>
  <c r="AK704" i="12" s="1"/>
  <c r="AO704" i="12" s="1"/>
  <c r="M704" i="12"/>
  <c r="S704" i="12" s="1"/>
  <c r="X704" i="12" s="1"/>
  <c r="AD704" i="12" s="1"/>
  <c r="AL704" i="12" s="1"/>
  <c r="N704" i="12"/>
  <c r="T704" i="12" s="1"/>
  <c r="Y704" i="12" s="1"/>
  <c r="AE704" i="12" s="1"/>
  <c r="AM704" i="12" s="1"/>
  <c r="L710" i="12"/>
  <c r="R710" i="12" s="1"/>
  <c r="W710" i="12" s="1"/>
  <c r="AC710" i="12" s="1"/>
  <c r="AG710" i="12" s="1"/>
  <c r="AK710" i="12" s="1"/>
  <c r="AO710" i="12" s="1"/>
  <c r="M710" i="12"/>
  <c r="S710" i="12" s="1"/>
  <c r="X710" i="12" s="1"/>
  <c r="AD710" i="12" s="1"/>
  <c r="AL710" i="12" s="1"/>
  <c r="N710" i="12"/>
  <c r="T710" i="12" s="1"/>
  <c r="Y710" i="12" s="1"/>
  <c r="AE710" i="12" s="1"/>
  <c r="AM710" i="12" s="1"/>
  <c r="L712" i="12"/>
  <c r="R712" i="12" s="1"/>
  <c r="W712" i="12" s="1"/>
  <c r="AC712" i="12" s="1"/>
  <c r="AG712" i="12" s="1"/>
  <c r="AK712" i="12" s="1"/>
  <c r="AO712" i="12" s="1"/>
  <c r="M712" i="12"/>
  <c r="S712" i="12" s="1"/>
  <c r="X712" i="12" s="1"/>
  <c r="AD712" i="12" s="1"/>
  <c r="AL712" i="12" s="1"/>
  <c r="N712" i="12"/>
  <c r="T712" i="12" s="1"/>
  <c r="Y712" i="12" s="1"/>
  <c r="AE712" i="12" s="1"/>
  <c r="AM712" i="12" s="1"/>
  <c r="L717" i="12"/>
  <c r="R717" i="12" s="1"/>
  <c r="W717" i="12" s="1"/>
  <c r="AC717" i="12" s="1"/>
  <c r="AG717" i="12" s="1"/>
  <c r="AK717" i="12" s="1"/>
  <c r="AO717" i="12" s="1"/>
  <c r="M717" i="12"/>
  <c r="S717" i="12" s="1"/>
  <c r="X717" i="12" s="1"/>
  <c r="AD717" i="12" s="1"/>
  <c r="AL717" i="12" s="1"/>
  <c r="N717" i="12"/>
  <c r="T717" i="12" s="1"/>
  <c r="Y717" i="12" s="1"/>
  <c r="AE717" i="12" s="1"/>
  <c r="AM717" i="12" s="1"/>
  <c r="L720" i="12"/>
  <c r="R720" i="12" s="1"/>
  <c r="W720" i="12" s="1"/>
  <c r="AC720" i="12" s="1"/>
  <c r="AG720" i="12" s="1"/>
  <c r="AK720" i="12" s="1"/>
  <c r="AO720" i="12" s="1"/>
  <c r="M720" i="12"/>
  <c r="S720" i="12" s="1"/>
  <c r="X720" i="12" s="1"/>
  <c r="AD720" i="12" s="1"/>
  <c r="AL720" i="12" s="1"/>
  <c r="N720" i="12"/>
  <c r="T720" i="12" s="1"/>
  <c r="Y720" i="12" s="1"/>
  <c r="AE720" i="12" s="1"/>
  <c r="AM720" i="12" s="1"/>
  <c r="L723" i="12"/>
  <c r="R723" i="12" s="1"/>
  <c r="W723" i="12" s="1"/>
  <c r="AC723" i="12" s="1"/>
  <c r="AG723" i="12" s="1"/>
  <c r="AK723" i="12" s="1"/>
  <c r="AO723" i="12" s="1"/>
  <c r="M723" i="12"/>
  <c r="S723" i="12" s="1"/>
  <c r="X723" i="12" s="1"/>
  <c r="AD723" i="12" s="1"/>
  <c r="AL723" i="12" s="1"/>
  <c r="N723" i="12"/>
  <c r="T723" i="12" s="1"/>
  <c r="Y723" i="12" s="1"/>
  <c r="AE723" i="12" s="1"/>
  <c r="AM723" i="12" s="1"/>
  <c r="L726" i="12"/>
  <c r="R726" i="12" s="1"/>
  <c r="W726" i="12" s="1"/>
  <c r="AC726" i="12" s="1"/>
  <c r="AG726" i="12" s="1"/>
  <c r="AK726" i="12" s="1"/>
  <c r="AO726" i="12" s="1"/>
  <c r="M726" i="12"/>
  <c r="S726" i="12" s="1"/>
  <c r="X726" i="12" s="1"/>
  <c r="AD726" i="12" s="1"/>
  <c r="AL726" i="12" s="1"/>
  <c r="N726" i="12"/>
  <c r="T726" i="12" s="1"/>
  <c r="Y726" i="12" s="1"/>
  <c r="AE726" i="12" s="1"/>
  <c r="AM726" i="12" s="1"/>
  <c r="L728" i="12"/>
  <c r="R728" i="12" s="1"/>
  <c r="W728" i="12" s="1"/>
  <c r="AC728" i="12" s="1"/>
  <c r="AG728" i="12" s="1"/>
  <c r="AK728" i="12" s="1"/>
  <c r="AO728" i="12" s="1"/>
  <c r="M728" i="12"/>
  <c r="S728" i="12" s="1"/>
  <c r="X728" i="12" s="1"/>
  <c r="AD728" i="12" s="1"/>
  <c r="AL728" i="12" s="1"/>
  <c r="N728" i="12"/>
  <c r="T728" i="12" s="1"/>
  <c r="Y728" i="12" s="1"/>
  <c r="AE728" i="12" s="1"/>
  <c r="AM728" i="12" s="1"/>
  <c r="L729" i="12"/>
  <c r="R729" i="12" s="1"/>
  <c r="W729" i="12" s="1"/>
  <c r="AC729" i="12" s="1"/>
  <c r="AG729" i="12" s="1"/>
  <c r="AK729" i="12" s="1"/>
  <c r="AO729" i="12" s="1"/>
  <c r="M729" i="12"/>
  <c r="S729" i="12" s="1"/>
  <c r="X729" i="12" s="1"/>
  <c r="AD729" i="12" s="1"/>
  <c r="AL729" i="12" s="1"/>
  <c r="N729" i="12"/>
  <c r="T729" i="12" s="1"/>
  <c r="Y729" i="12" s="1"/>
  <c r="AE729" i="12" s="1"/>
  <c r="AM729" i="12" s="1"/>
  <c r="L733" i="12"/>
  <c r="R733" i="12" s="1"/>
  <c r="W733" i="12" s="1"/>
  <c r="AC733" i="12" s="1"/>
  <c r="AG733" i="12" s="1"/>
  <c r="AK733" i="12" s="1"/>
  <c r="AO733" i="12" s="1"/>
  <c r="M733" i="12"/>
  <c r="S733" i="12" s="1"/>
  <c r="X733" i="12" s="1"/>
  <c r="AD733" i="12" s="1"/>
  <c r="AL733" i="12" s="1"/>
  <c r="N733" i="12"/>
  <c r="T733" i="12" s="1"/>
  <c r="Y733" i="12" s="1"/>
  <c r="AE733" i="12" s="1"/>
  <c r="AM733" i="12" s="1"/>
  <c r="L739" i="12"/>
  <c r="R739" i="12" s="1"/>
  <c r="W739" i="12" s="1"/>
  <c r="AC739" i="12" s="1"/>
  <c r="AG739" i="12" s="1"/>
  <c r="AK739" i="12" s="1"/>
  <c r="AO739" i="12" s="1"/>
  <c r="M739" i="12"/>
  <c r="S739" i="12" s="1"/>
  <c r="X739" i="12" s="1"/>
  <c r="AD739" i="12" s="1"/>
  <c r="AL739" i="12" s="1"/>
  <c r="N739" i="12"/>
  <c r="T739" i="12" s="1"/>
  <c r="Y739" i="12" s="1"/>
  <c r="AE739" i="12" s="1"/>
  <c r="AM739" i="12" s="1"/>
  <c r="L745" i="12"/>
  <c r="R745" i="12" s="1"/>
  <c r="W745" i="12" s="1"/>
  <c r="AC745" i="12" s="1"/>
  <c r="AG745" i="12" s="1"/>
  <c r="AK745" i="12" s="1"/>
  <c r="AO745" i="12" s="1"/>
  <c r="M745" i="12"/>
  <c r="S745" i="12" s="1"/>
  <c r="X745" i="12" s="1"/>
  <c r="AD745" i="12" s="1"/>
  <c r="AL745" i="12" s="1"/>
  <c r="N745" i="12"/>
  <c r="T745" i="12" s="1"/>
  <c r="Y745" i="12" s="1"/>
  <c r="AE745" i="12" s="1"/>
  <c r="AM745" i="12" s="1"/>
  <c r="L749" i="12"/>
  <c r="R749" i="12" s="1"/>
  <c r="W749" i="12" s="1"/>
  <c r="AC749" i="12" s="1"/>
  <c r="AG749" i="12" s="1"/>
  <c r="AK749" i="12" s="1"/>
  <c r="M749" i="12"/>
  <c r="S749" i="12" s="1"/>
  <c r="X749" i="12" s="1"/>
  <c r="AD749" i="12" s="1"/>
  <c r="AL749" i="12" s="1"/>
  <c r="N749" i="12"/>
  <c r="T749" i="12" s="1"/>
  <c r="Y749" i="12" s="1"/>
  <c r="AE749" i="12" s="1"/>
  <c r="AM749" i="12" s="1"/>
  <c r="L750" i="12"/>
  <c r="R750" i="12" s="1"/>
  <c r="W750" i="12" s="1"/>
  <c r="AC750" i="12" s="1"/>
  <c r="AG750" i="12" s="1"/>
  <c r="AK750" i="12" s="1"/>
  <c r="AO750" i="12" s="1"/>
  <c r="M750" i="12"/>
  <c r="S750" i="12" s="1"/>
  <c r="X750" i="12" s="1"/>
  <c r="AD750" i="12" s="1"/>
  <c r="AL750" i="12" s="1"/>
  <c r="N750" i="12"/>
  <c r="T750" i="12" s="1"/>
  <c r="Y750" i="12" s="1"/>
  <c r="AE750" i="12" s="1"/>
  <c r="AM750" i="12" s="1"/>
  <c r="L754" i="12"/>
  <c r="R754" i="12" s="1"/>
  <c r="W754" i="12" s="1"/>
  <c r="AC754" i="12" s="1"/>
  <c r="AG754" i="12" s="1"/>
  <c r="AK754" i="12" s="1"/>
  <c r="AO754" i="12" s="1"/>
  <c r="M754" i="12"/>
  <c r="S754" i="12" s="1"/>
  <c r="X754" i="12" s="1"/>
  <c r="AD754" i="12" s="1"/>
  <c r="AL754" i="12" s="1"/>
  <c r="N754" i="12"/>
  <c r="T754" i="12" s="1"/>
  <c r="Y754" i="12" s="1"/>
  <c r="AE754" i="12" s="1"/>
  <c r="AM754" i="12" s="1"/>
  <c r="L756" i="12"/>
  <c r="R756" i="12" s="1"/>
  <c r="W756" i="12" s="1"/>
  <c r="AC756" i="12" s="1"/>
  <c r="AG756" i="12" s="1"/>
  <c r="AK756" i="12" s="1"/>
  <c r="AO756" i="12" s="1"/>
  <c r="M756" i="12"/>
  <c r="S756" i="12" s="1"/>
  <c r="X756" i="12" s="1"/>
  <c r="AD756" i="12" s="1"/>
  <c r="AL756" i="12" s="1"/>
  <c r="N756" i="12"/>
  <c r="T756" i="12" s="1"/>
  <c r="Y756" i="12" s="1"/>
  <c r="AE756" i="12" s="1"/>
  <c r="AM756" i="12" s="1"/>
  <c r="L760" i="12"/>
  <c r="R760" i="12" s="1"/>
  <c r="W760" i="12" s="1"/>
  <c r="AC760" i="12" s="1"/>
  <c r="AG760" i="12" s="1"/>
  <c r="AK760" i="12" s="1"/>
  <c r="M760" i="12"/>
  <c r="S760" i="12" s="1"/>
  <c r="X760" i="12" s="1"/>
  <c r="AD760" i="12" s="1"/>
  <c r="AL760" i="12" s="1"/>
  <c r="N760" i="12"/>
  <c r="T760" i="12" s="1"/>
  <c r="Y760" i="12" s="1"/>
  <c r="AE760" i="12" s="1"/>
  <c r="AM760" i="12" s="1"/>
  <c r="L761" i="12"/>
  <c r="R761" i="12" s="1"/>
  <c r="W761" i="12" s="1"/>
  <c r="AC761" i="12" s="1"/>
  <c r="AG761" i="12" s="1"/>
  <c r="AK761" i="12" s="1"/>
  <c r="AO761" i="12" s="1"/>
  <c r="M761" i="12"/>
  <c r="S761" i="12" s="1"/>
  <c r="X761" i="12" s="1"/>
  <c r="AD761" i="12" s="1"/>
  <c r="AL761" i="12" s="1"/>
  <c r="N761" i="12"/>
  <c r="T761" i="12" s="1"/>
  <c r="Y761" i="12" s="1"/>
  <c r="AE761" i="12" s="1"/>
  <c r="AM761" i="12" s="1"/>
  <c r="L765" i="12"/>
  <c r="R765" i="12" s="1"/>
  <c r="W765" i="12" s="1"/>
  <c r="AC765" i="12" s="1"/>
  <c r="AG765" i="12" s="1"/>
  <c r="AK765" i="12" s="1"/>
  <c r="AO765" i="12" s="1"/>
  <c r="M765" i="12"/>
  <c r="S765" i="12" s="1"/>
  <c r="X765" i="12" s="1"/>
  <c r="AD765" i="12" s="1"/>
  <c r="AL765" i="12" s="1"/>
  <c r="N765" i="12"/>
  <c r="T765" i="12" s="1"/>
  <c r="Y765" i="12" s="1"/>
  <c r="AE765" i="12" s="1"/>
  <c r="AM765" i="12" s="1"/>
  <c r="L767" i="12"/>
  <c r="R767" i="12" s="1"/>
  <c r="W767" i="12" s="1"/>
  <c r="AC767" i="12" s="1"/>
  <c r="AG767" i="12" s="1"/>
  <c r="AK767" i="12" s="1"/>
  <c r="AO767" i="12" s="1"/>
  <c r="M767" i="12"/>
  <c r="S767" i="12" s="1"/>
  <c r="X767" i="12" s="1"/>
  <c r="AD767" i="12" s="1"/>
  <c r="AL767" i="12" s="1"/>
  <c r="N767" i="12"/>
  <c r="T767" i="12" s="1"/>
  <c r="Y767" i="12" s="1"/>
  <c r="AE767" i="12" s="1"/>
  <c r="AM767" i="12" s="1"/>
  <c r="L772" i="12"/>
  <c r="R772" i="12" s="1"/>
  <c r="W772" i="12" s="1"/>
  <c r="AC772" i="12" s="1"/>
  <c r="AG772" i="12" s="1"/>
  <c r="AK772" i="12" s="1"/>
  <c r="AO772" i="12" s="1"/>
  <c r="M772" i="12"/>
  <c r="S772" i="12" s="1"/>
  <c r="X772" i="12" s="1"/>
  <c r="AD772" i="12" s="1"/>
  <c r="AL772" i="12" s="1"/>
  <c r="N772" i="12"/>
  <c r="T772" i="12" s="1"/>
  <c r="Y772" i="12" s="1"/>
  <c r="AE772" i="12" s="1"/>
  <c r="AM772" i="12" s="1"/>
  <c r="L775" i="12"/>
  <c r="R775" i="12" s="1"/>
  <c r="W775" i="12" s="1"/>
  <c r="AC775" i="12" s="1"/>
  <c r="AG775" i="12" s="1"/>
  <c r="AK775" i="12" s="1"/>
  <c r="AO775" i="12" s="1"/>
  <c r="M775" i="12"/>
  <c r="S775" i="12" s="1"/>
  <c r="X775" i="12" s="1"/>
  <c r="AD775" i="12" s="1"/>
  <c r="AL775" i="12" s="1"/>
  <c r="N775" i="12"/>
  <c r="T775" i="12" s="1"/>
  <c r="Y775" i="12" s="1"/>
  <c r="AE775" i="12" s="1"/>
  <c r="AM775" i="12" s="1"/>
  <c r="L776" i="12"/>
  <c r="R776" i="12" s="1"/>
  <c r="W776" i="12" s="1"/>
  <c r="AC776" i="12" s="1"/>
  <c r="AG776" i="12" s="1"/>
  <c r="AK776" i="12" s="1"/>
  <c r="AO776" i="12" s="1"/>
  <c r="M776" i="12"/>
  <c r="S776" i="12" s="1"/>
  <c r="X776" i="12" s="1"/>
  <c r="AD776" i="12" s="1"/>
  <c r="AL776" i="12" s="1"/>
  <c r="N776" i="12"/>
  <c r="T776" i="12" s="1"/>
  <c r="Y776" i="12" s="1"/>
  <c r="AE776" i="12" s="1"/>
  <c r="AM776" i="12" s="1"/>
  <c r="L778" i="12"/>
  <c r="R778" i="12" s="1"/>
  <c r="W778" i="12" s="1"/>
  <c r="AC778" i="12" s="1"/>
  <c r="AG778" i="12" s="1"/>
  <c r="AK778" i="12" s="1"/>
  <c r="AO778" i="12" s="1"/>
  <c r="M778" i="12"/>
  <c r="S778" i="12" s="1"/>
  <c r="X778" i="12" s="1"/>
  <c r="AD778" i="12" s="1"/>
  <c r="AL778" i="12" s="1"/>
  <c r="N778" i="12"/>
  <c r="T778" i="12" s="1"/>
  <c r="Y778" i="12" s="1"/>
  <c r="AE778" i="12" s="1"/>
  <c r="AM778" i="12" s="1"/>
  <c r="L779" i="12"/>
  <c r="R779" i="12" s="1"/>
  <c r="W779" i="12" s="1"/>
  <c r="AC779" i="12" s="1"/>
  <c r="AG779" i="12" s="1"/>
  <c r="AK779" i="12" s="1"/>
  <c r="AO779" i="12" s="1"/>
  <c r="M779" i="12"/>
  <c r="S779" i="12" s="1"/>
  <c r="X779" i="12" s="1"/>
  <c r="AD779" i="12" s="1"/>
  <c r="AL779" i="12" s="1"/>
  <c r="N779" i="12"/>
  <c r="T779" i="12" s="1"/>
  <c r="Y779" i="12" s="1"/>
  <c r="AE779" i="12" s="1"/>
  <c r="AM779" i="12" s="1"/>
  <c r="L781" i="12"/>
  <c r="R781" i="12" s="1"/>
  <c r="W781" i="12" s="1"/>
  <c r="AC781" i="12" s="1"/>
  <c r="AG781" i="12" s="1"/>
  <c r="AK781" i="12" s="1"/>
  <c r="AO781" i="12" s="1"/>
  <c r="M781" i="12"/>
  <c r="S781" i="12" s="1"/>
  <c r="X781" i="12" s="1"/>
  <c r="AD781" i="12" s="1"/>
  <c r="AL781" i="12" s="1"/>
  <c r="N781" i="12"/>
  <c r="T781" i="12" s="1"/>
  <c r="Y781" i="12" s="1"/>
  <c r="AE781" i="12" s="1"/>
  <c r="AM781" i="12" s="1"/>
  <c r="L785" i="12"/>
  <c r="R785" i="12" s="1"/>
  <c r="W785" i="12" s="1"/>
  <c r="AC785" i="12" s="1"/>
  <c r="AG785" i="12" s="1"/>
  <c r="AK785" i="12" s="1"/>
  <c r="AO785" i="12" s="1"/>
  <c r="M785" i="12"/>
  <c r="S785" i="12" s="1"/>
  <c r="X785" i="12" s="1"/>
  <c r="AD785" i="12" s="1"/>
  <c r="AL785" i="12" s="1"/>
  <c r="N785" i="12"/>
  <c r="T785" i="12" s="1"/>
  <c r="Y785" i="12" s="1"/>
  <c r="AE785" i="12" s="1"/>
  <c r="AM785" i="12" s="1"/>
  <c r="L788" i="12"/>
  <c r="R788" i="12" s="1"/>
  <c r="W788" i="12" s="1"/>
  <c r="AC788" i="12" s="1"/>
  <c r="AG788" i="12" s="1"/>
  <c r="AK788" i="12" s="1"/>
  <c r="AO788" i="12" s="1"/>
  <c r="M788" i="12"/>
  <c r="S788" i="12" s="1"/>
  <c r="X788" i="12" s="1"/>
  <c r="AD788" i="12" s="1"/>
  <c r="AL788" i="12" s="1"/>
  <c r="N788" i="12"/>
  <c r="T788" i="12" s="1"/>
  <c r="Y788" i="12" s="1"/>
  <c r="AE788" i="12" s="1"/>
  <c r="AM788" i="12" s="1"/>
  <c r="L792" i="12"/>
  <c r="R792" i="12" s="1"/>
  <c r="W792" i="12" s="1"/>
  <c r="AC792" i="12" s="1"/>
  <c r="AG792" i="12" s="1"/>
  <c r="AK792" i="12" s="1"/>
  <c r="AO792" i="12" s="1"/>
  <c r="M792" i="12"/>
  <c r="S792" i="12" s="1"/>
  <c r="X792" i="12" s="1"/>
  <c r="AD792" i="12" s="1"/>
  <c r="AL792" i="12" s="1"/>
  <c r="N792" i="12"/>
  <c r="T792" i="12" s="1"/>
  <c r="Y792" i="12" s="1"/>
  <c r="AE792" i="12" s="1"/>
  <c r="AM792" i="12" s="1"/>
  <c r="L794" i="12"/>
  <c r="R794" i="12" s="1"/>
  <c r="W794" i="12" s="1"/>
  <c r="AC794" i="12" s="1"/>
  <c r="AG794" i="12" s="1"/>
  <c r="AK794" i="12" s="1"/>
  <c r="AO794" i="12" s="1"/>
  <c r="M794" i="12"/>
  <c r="S794" i="12" s="1"/>
  <c r="X794" i="12" s="1"/>
  <c r="AD794" i="12" s="1"/>
  <c r="AL794" i="12" s="1"/>
  <c r="N794" i="12"/>
  <c r="T794" i="12" s="1"/>
  <c r="Y794" i="12" s="1"/>
  <c r="AE794" i="12" s="1"/>
  <c r="AM794" i="12" s="1"/>
  <c r="L800" i="12"/>
  <c r="R800" i="12" s="1"/>
  <c r="W800" i="12" s="1"/>
  <c r="AC800" i="12" s="1"/>
  <c r="AG800" i="12" s="1"/>
  <c r="AK800" i="12" s="1"/>
  <c r="AO800" i="12" s="1"/>
  <c r="M800" i="12"/>
  <c r="S800" i="12" s="1"/>
  <c r="X800" i="12" s="1"/>
  <c r="AD800" i="12" s="1"/>
  <c r="AL800" i="12" s="1"/>
  <c r="N800" i="12"/>
  <c r="T800" i="12" s="1"/>
  <c r="Y800" i="12" s="1"/>
  <c r="AE800" i="12" s="1"/>
  <c r="AM800" i="12" s="1"/>
  <c r="L803" i="12"/>
  <c r="R803" i="12" s="1"/>
  <c r="W803" i="12" s="1"/>
  <c r="AC803" i="12" s="1"/>
  <c r="AG803" i="12" s="1"/>
  <c r="AK803" i="12" s="1"/>
  <c r="AO803" i="12" s="1"/>
  <c r="M803" i="12"/>
  <c r="S803" i="12" s="1"/>
  <c r="X803" i="12" s="1"/>
  <c r="AD803" i="12" s="1"/>
  <c r="AL803" i="12" s="1"/>
  <c r="N803" i="12"/>
  <c r="T803" i="12" s="1"/>
  <c r="Y803" i="12" s="1"/>
  <c r="AE803" i="12" s="1"/>
  <c r="AM803" i="12" s="1"/>
  <c r="L807" i="12"/>
  <c r="R807" i="12" s="1"/>
  <c r="W807" i="12" s="1"/>
  <c r="AC807" i="12" s="1"/>
  <c r="AG807" i="12" s="1"/>
  <c r="AK807" i="12" s="1"/>
  <c r="AO807" i="12" s="1"/>
  <c r="M807" i="12"/>
  <c r="S807" i="12" s="1"/>
  <c r="X807" i="12" s="1"/>
  <c r="AD807" i="12" s="1"/>
  <c r="AL807" i="12" s="1"/>
  <c r="N807" i="12"/>
  <c r="T807" i="12" s="1"/>
  <c r="Y807" i="12" s="1"/>
  <c r="AE807" i="12" s="1"/>
  <c r="AM807" i="12" s="1"/>
  <c r="L810" i="12"/>
  <c r="R810" i="12" s="1"/>
  <c r="W810" i="12" s="1"/>
  <c r="AC810" i="12" s="1"/>
  <c r="AG810" i="12" s="1"/>
  <c r="AK810" i="12" s="1"/>
  <c r="AO810" i="12" s="1"/>
  <c r="M810" i="12"/>
  <c r="S810" i="12" s="1"/>
  <c r="X810" i="12" s="1"/>
  <c r="AD810" i="12" s="1"/>
  <c r="AL810" i="12" s="1"/>
  <c r="N810" i="12"/>
  <c r="T810" i="12" s="1"/>
  <c r="Y810" i="12" s="1"/>
  <c r="AE810" i="12" s="1"/>
  <c r="AM810" i="12" s="1"/>
  <c r="L814" i="12"/>
  <c r="R814" i="12" s="1"/>
  <c r="W814" i="12" s="1"/>
  <c r="AC814" i="12" s="1"/>
  <c r="AG814" i="12" s="1"/>
  <c r="AK814" i="12" s="1"/>
  <c r="AO814" i="12" s="1"/>
  <c r="M814" i="12"/>
  <c r="S814" i="12" s="1"/>
  <c r="X814" i="12" s="1"/>
  <c r="AD814" i="12" s="1"/>
  <c r="AL814" i="12" s="1"/>
  <c r="N814" i="12"/>
  <c r="T814" i="12" s="1"/>
  <c r="Y814" i="12" s="1"/>
  <c r="AE814" i="12" s="1"/>
  <c r="AM814" i="12" s="1"/>
  <c r="L818" i="12"/>
  <c r="R818" i="12" s="1"/>
  <c r="W818" i="12" s="1"/>
  <c r="AC818" i="12" s="1"/>
  <c r="AG818" i="12" s="1"/>
  <c r="AK818" i="12" s="1"/>
  <c r="AO818" i="12" s="1"/>
  <c r="M818" i="12"/>
  <c r="S818" i="12" s="1"/>
  <c r="X818" i="12" s="1"/>
  <c r="AD818" i="12" s="1"/>
  <c r="AL818" i="12" s="1"/>
  <c r="N818" i="12"/>
  <c r="T818" i="12" s="1"/>
  <c r="Y818" i="12" s="1"/>
  <c r="AE818" i="12" s="1"/>
  <c r="AM818" i="12" s="1"/>
  <c r="L822" i="12"/>
  <c r="R822" i="12" s="1"/>
  <c r="W822" i="12" s="1"/>
  <c r="AC822" i="12" s="1"/>
  <c r="AG822" i="12" s="1"/>
  <c r="AK822" i="12" s="1"/>
  <c r="AO822" i="12" s="1"/>
  <c r="M822" i="12"/>
  <c r="S822" i="12" s="1"/>
  <c r="X822" i="12" s="1"/>
  <c r="AD822" i="12" s="1"/>
  <c r="AL822" i="12" s="1"/>
  <c r="N822" i="12"/>
  <c r="T822" i="12" s="1"/>
  <c r="Y822" i="12" s="1"/>
  <c r="AE822" i="12" s="1"/>
  <c r="AM822" i="12" s="1"/>
  <c r="L826" i="12"/>
  <c r="R826" i="12" s="1"/>
  <c r="W826" i="12" s="1"/>
  <c r="AC826" i="12" s="1"/>
  <c r="AG826" i="12" s="1"/>
  <c r="AK826" i="12" s="1"/>
  <c r="AO826" i="12" s="1"/>
  <c r="M826" i="12"/>
  <c r="S826" i="12" s="1"/>
  <c r="X826" i="12" s="1"/>
  <c r="AD826" i="12" s="1"/>
  <c r="AL826" i="12" s="1"/>
  <c r="N826" i="12"/>
  <c r="T826" i="12" s="1"/>
  <c r="Y826" i="12" s="1"/>
  <c r="AE826" i="12" s="1"/>
  <c r="AM826" i="12" s="1"/>
  <c r="L829" i="12"/>
  <c r="R829" i="12" s="1"/>
  <c r="W829" i="12" s="1"/>
  <c r="AC829" i="12" s="1"/>
  <c r="AG829" i="12" s="1"/>
  <c r="AK829" i="12" s="1"/>
  <c r="AO829" i="12" s="1"/>
  <c r="M829" i="12"/>
  <c r="S829" i="12" s="1"/>
  <c r="X829" i="12" s="1"/>
  <c r="AD829" i="12" s="1"/>
  <c r="AL829" i="12" s="1"/>
  <c r="N829" i="12"/>
  <c r="T829" i="12" s="1"/>
  <c r="Y829" i="12" s="1"/>
  <c r="AE829" i="12" s="1"/>
  <c r="AM829" i="12" s="1"/>
  <c r="L830" i="12"/>
  <c r="R830" i="12" s="1"/>
  <c r="W830" i="12" s="1"/>
  <c r="AC830" i="12" s="1"/>
  <c r="AG830" i="12" s="1"/>
  <c r="AK830" i="12" s="1"/>
  <c r="AO830" i="12" s="1"/>
  <c r="M830" i="12"/>
  <c r="S830" i="12" s="1"/>
  <c r="X830" i="12" s="1"/>
  <c r="AD830" i="12" s="1"/>
  <c r="AL830" i="12" s="1"/>
  <c r="N830" i="12"/>
  <c r="T830" i="12" s="1"/>
  <c r="Y830" i="12" s="1"/>
  <c r="AE830" i="12" s="1"/>
  <c r="AM830" i="12" s="1"/>
  <c r="L836" i="12"/>
  <c r="R836" i="12" s="1"/>
  <c r="W836" i="12" s="1"/>
  <c r="AC836" i="12" s="1"/>
  <c r="AG836" i="12" s="1"/>
  <c r="AK836" i="12" s="1"/>
  <c r="AO836" i="12" s="1"/>
  <c r="M836" i="12"/>
  <c r="S836" i="12" s="1"/>
  <c r="X836" i="12" s="1"/>
  <c r="AD836" i="12" s="1"/>
  <c r="AL836" i="12" s="1"/>
  <c r="N836" i="12"/>
  <c r="T836" i="12" s="1"/>
  <c r="Y836" i="12" s="1"/>
  <c r="AE836" i="12" s="1"/>
  <c r="AM836" i="12" s="1"/>
  <c r="L839" i="12"/>
  <c r="R839" i="12" s="1"/>
  <c r="W839" i="12" s="1"/>
  <c r="AC839" i="12" s="1"/>
  <c r="AG839" i="12" s="1"/>
  <c r="AK839" i="12" s="1"/>
  <c r="AO839" i="12" s="1"/>
  <c r="M839" i="12"/>
  <c r="S839" i="12" s="1"/>
  <c r="X839" i="12" s="1"/>
  <c r="AD839" i="12" s="1"/>
  <c r="AL839" i="12" s="1"/>
  <c r="N839" i="12"/>
  <c r="T839" i="12" s="1"/>
  <c r="Y839" i="12" s="1"/>
  <c r="AE839" i="12" s="1"/>
  <c r="AM839" i="12" s="1"/>
  <c r="L842" i="12"/>
  <c r="R842" i="12" s="1"/>
  <c r="W842" i="12" s="1"/>
  <c r="AC842" i="12" s="1"/>
  <c r="AG842" i="12" s="1"/>
  <c r="AK842" i="12" s="1"/>
  <c r="AO842" i="12" s="1"/>
  <c r="M842" i="12"/>
  <c r="S842" i="12" s="1"/>
  <c r="X842" i="12" s="1"/>
  <c r="AD842" i="12" s="1"/>
  <c r="AL842" i="12" s="1"/>
  <c r="N842" i="12"/>
  <c r="T842" i="12" s="1"/>
  <c r="Y842" i="12" s="1"/>
  <c r="AE842" i="12" s="1"/>
  <c r="AM842" i="12" s="1"/>
  <c r="L844" i="12"/>
  <c r="R844" i="12" s="1"/>
  <c r="W844" i="12" s="1"/>
  <c r="AC844" i="12" s="1"/>
  <c r="AG844" i="12" s="1"/>
  <c r="AK844" i="12" s="1"/>
  <c r="AO844" i="12" s="1"/>
  <c r="M844" i="12"/>
  <c r="S844" i="12" s="1"/>
  <c r="X844" i="12" s="1"/>
  <c r="AD844" i="12" s="1"/>
  <c r="AL844" i="12" s="1"/>
  <c r="N844" i="12"/>
  <c r="T844" i="12" s="1"/>
  <c r="Y844" i="12" s="1"/>
  <c r="AE844" i="12" s="1"/>
  <c r="AM844" i="12" s="1"/>
  <c r="L845" i="12"/>
  <c r="R845" i="12" s="1"/>
  <c r="W845" i="12" s="1"/>
  <c r="AC845" i="12" s="1"/>
  <c r="AG845" i="12" s="1"/>
  <c r="AK845" i="12" s="1"/>
  <c r="AO845" i="12" s="1"/>
  <c r="M845" i="12"/>
  <c r="S845" i="12" s="1"/>
  <c r="X845" i="12" s="1"/>
  <c r="AD845" i="12" s="1"/>
  <c r="AL845" i="12" s="1"/>
  <c r="N845" i="12"/>
  <c r="T845" i="12" s="1"/>
  <c r="Y845" i="12" s="1"/>
  <c r="AE845" i="12" s="1"/>
  <c r="AM845" i="12" s="1"/>
  <c r="L848" i="12"/>
  <c r="R848" i="12" s="1"/>
  <c r="W848" i="12" s="1"/>
  <c r="AC848" i="12" s="1"/>
  <c r="AG848" i="12" s="1"/>
  <c r="AK848" i="12" s="1"/>
  <c r="AO848" i="12" s="1"/>
  <c r="M848" i="12"/>
  <c r="S848" i="12" s="1"/>
  <c r="X848" i="12" s="1"/>
  <c r="AD848" i="12" s="1"/>
  <c r="AL848" i="12" s="1"/>
  <c r="N848" i="12"/>
  <c r="T848" i="12" s="1"/>
  <c r="Y848" i="12" s="1"/>
  <c r="AE848" i="12" s="1"/>
  <c r="AM848" i="12" s="1"/>
  <c r="L856" i="12"/>
  <c r="R856" i="12" s="1"/>
  <c r="W856" i="12" s="1"/>
  <c r="AC856" i="12" s="1"/>
  <c r="AG856" i="12" s="1"/>
  <c r="AK856" i="12" s="1"/>
  <c r="AO856" i="12" s="1"/>
  <c r="M856" i="12"/>
  <c r="S856" i="12" s="1"/>
  <c r="X856" i="12" s="1"/>
  <c r="AD856" i="12" s="1"/>
  <c r="AL856" i="12" s="1"/>
  <c r="N856" i="12"/>
  <c r="T856" i="12" s="1"/>
  <c r="Y856" i="12" s="1"/>
  <c r="AE856" i="12" s="1"/>
  <c r="AM856" i="12" s="1"/>
  <c r="L858" i="12"/>
  <c r="R858" i="12" s="1"/>
  <c r="W858" i="12" s="1"/>
  <c r="AC858" i="12" s="1"/>
  <c r="AG858" i="12" s="1"/>
  <c r="AK858" i="12" s="1"/>
  <c r="AO858" i="12" s="1"/>
  <c r="M858" i="12"/>
  <c r="S858" i="12" s="1"/>
  <c r="X858" i="12" s="1"/>
  <c r="AD858" i="12" s="1"/>
  <c r="AL858" i="12" s="1"/>
  <c r="N858" i="12"/>
  <c r="T858" i="12" s="1"/>
  <c r="Y858" i="12" s="1"/>
  <c r="AE858" i="12" s="1"/>
  <c r="AM858" i="12" s="1"/>
  <c r="L859" i="12"/>
  <c r="R859" i="12" s="1"/>
  <c r="W859" i="12" s="1"/>
  <c r="AC859" i="12" s="1"/>
  <c r="AG859" i="12" s="1"/>
  <c r="AK859" i="12" s="1"/>
  <c r="AO859" i="12" s="1"/>
  <c r="M859" i="12"/>
  <c r="S859" i="12" s="1"/>
  <c r="X859" i="12" s="1"/>
  <c r="AD859" i="12" s="1"/>
  <c r="AL859" i="12" s="1"/>
  <c r="N859" i="12"/>
  <c r="T859" i="12" s="1"/>
  <c r="Y859" i="12" s="1"/>
  <c r="AE859" i="12" s="1"/>
  <c r="AM859" i="12" s="1"/>
  <c r="L863" i="12"/>
  <c r="R863" i="12" s="1"/>
  <c r="W863" i="12" s="1"/>
  <c r="AC863" i="12" s="1"/>
  <c r="AG863" i="12" s="1"/>
  <c r="AK863" i="12" s="1"/>
  <c r="AO863" i="12" s="1"/>
  <c r="M863" i="12"/>
  <c r="S863" i="12" s="1"/>
  <c r="X863" i="12" s="1"/>
  <c r="AD863" i="12" s="1"/>
  <c r="AL863" i="12" s="1"/>
  <c r="N863" i="12"/>
  <c r="T863" i="12" s="1"/>
  <c r="Y863" i="12" s="1"/>
  <c r="AE863" i="12" s="1"/>
  <c r="AM863" i="12" s="1"/>
  <c r="L865" i="12"/>
  <c r="R865" i="12" s="1"/>
  <c r="W865" i="12" s="1"/>
  <c r="AC865" i="12" s="1"/>
  <c r="AG865" i="12" s="1"/>
  <c r="AK865" i="12" s="1"/>
  <c r="AO865" i="12" s="1"/>
  <c r="M865" i="12"/>
  <c r="S865" i="12" s="1"/>
  <c r="X865" i="12" s="1"/>
  <c r="AD865" i="12" s="1"/>
  <c r="AL865" i="12" s="1"/>
  <c r="N865" i="12"/>
  <c r="T865" i="12" s="1"/>
  <c r="Y865" i="12" s="1"/>
  <c r="AE865" i="12" s="1"/>
  <c r="AM865" i="12" s="1"/>
  <c r="L870" i="12"/>
  <c r="R870" i="12" s="1"/>
  <c r="W870" i="12" s="1"/>
  <c r="AC870" i="12" s="1"/>
  <c r="AG870" i="12" s="1"/>
  <c r="AK870" i="12" s="1"/>
  <c r="AO870" i="12" s="1"/>
  <c r="M870" i="12"/>
  <c r="S870" i="12" s="1"/>
  <c r="X870" i="12" s="1"/>
  <c r="AD870" i="12" s="1"/>
  <c r="AL870" i="12" s="1"/>
  <c r="N870" i="12"/>
  <c r="T870" i="12" s="1"/>
  <c r="Y870" i="12" s="1"/>
  <c r="AE870" i="12" s="1"/>
  <c r="AM870" i="12" s="1"/>
  <c r="L874" i="12"/>
  <c r="R874" i="12" s="1"/>
  <c r="W874" i="12" s="1"/>
  <c r="AC874" i="12" s="1"/>
  <c r="AG874" i="12" s="1"/>
  <c r="AK874" i="12" s="1"/>
  <c r="AO874" i="12" s="1"/>
  <c r="M874" i="12"/>
  <c r="S874" i="12" s="1"/>
  <c r="X874" i="12" s="1"/>
  <c r="AD874" i="12" s="1"/>
  <c r="AL874" i="12" s="1"/>
  <c r="N874" i="12"/>
  <c r="T874" i="12" s="1"/>
  <c r="Y874" i="12" s="1"/>
  <c r="AE874" i="12" s="1"/>
  <c r="AM874" i="12" s="1"/>
  <c r="L878" i="12"/>
  <c r="R878" i="12" s="1"/>
  <c r="W878" i="12" s="1"/>
  <c r="AC878" i="12" s="1"/>
  <c r="AG878" i="12" s="1"/>
  <c r="AK878" i="12" s="1"/>
  <c r="AO878" i="12" s="1"/>
  <c r="M878" i="12"/>
  <c r="S878" i="12" s="1"/>
  <c r="X878" i="12" s="1"/>
  <c r="AD878" i="12" s="1"/>
  <c r="AL878" i="12" s="1"/>
  <c r="N878" i="12"/>
  <c r="T878" i="12" s="1"/>
  <c r="Y878" i="12" s="1"/>
  <c r="AE878" i="12" s="1"/>
  <c r="AM878" i="12" s="1"/>
  <c r="L880" i="12"/>
  <c r="R880" i="12" s="1"/>
  <c r="W880" i="12" s="1"/>
  <c r="AC880" i="12" s="1"/>
  <c r="AG880" i="12" s="1"/>
  <c r="AK880" i="12" s="1"/>
  <c r="AO880" i="12" s="1"/>
  <c r="M880" i="12"/>
  <c r="S880" i="12" s="1"/>
  <c r="X880" i="12" s="1"/>
  <c r="AD880" i="12" s="1"/>
  <c r="AL880" i="12" s="1"/>
  <c r="N880" i="12"/>
  <c r="T880" i="12" s="1"/>
  <c r="Y880" i="12" s="1"/>
  <c r="AE880" i="12" s="1"/>
  <c r="AM880" i="12" s="1"/>
  <c r="L884" i="12"/>
  <c r="R884" i="12" s="1"/>
  <c r="W884" i="12" s="1"/>
  <c r="AC884" i="12" s="1"/>
  <c r="AG884" i="12" s="1"/>
  <c r="AK884" i="12" s="1"/>
  <c r="AO884" i="12" s="1"/>
  <c r="M884" i="12"/>
  <c r="S884" i="12" s="1"/>
  <c r="X884" i="12" s="1"/>
  <c r="AD884" i="12" s="1"/>
  <c r="AL884" i="12" s="1"/>
  <c r="N884" i="12"/>
  <c r="T884" i="12" s="1"/>
  <c r="Y884" i="12" s="1"/>
  <c r="AE884" i="12" s="1"/>
  <c r="AM884" i="12" s="1"/>
  <c r="L889" i="12"/>
  <c r="R889" i="12" s="1"/>
  <c r="W889" i="12" s="1"/>
  <c r="AC889" i="12" s="1"/>
  <c r="AG889" i="12" s="1"/>
  <c r="AK889" i="12" s="1"/>
  <c r="AO889" i="12" s="1"/>
  <c r="M889" i="12"/>
  <c r="S889" i="12" s="1"/>
  <c r="X889" i="12" s="1"/>
  <c r="AD889" i="12" s="1"/>
  <c r="AL889" i="12" s="1"/>
  <c r="N889" i="12"/>
  <c r="T889" i="12" s="1"/>
  <c r="Y889" i="12" s="1"/>
  <c r="AE889" i="12" s="1"/>
  <c r="AM889" i="12" s="1"/>
  <c r="L892" i="12"/>
  <c r="R892" i="12" s="1"/>
  <c r="W892" i="12" s="1"/>
  <c r="AC892" i="12" s="1"/>
  <c r="AG892" i="12" s="1"/>
  <c r="AK892" i="12" s="1"/>
  <c r="AO892" i="12" s="1"/>
  <c r="M892" i="12"/>
  <c r="S892" i="12" s="1"/>
  <c r="X892" i="12" s="1"/>
  <c r="AD892" i="12" s="1"/>
  <c r="AL892" i="12" s="1"/>
  <c r="N892" i="12"/>
  <c r="T892" i="12" s="1"/>
  <c r="Y892" i="12" s="1"/>
  <c r="AE892" i="12" s="1"/>
  <c r="AM892" i="12" s="1"/>
  <c r="L894" i="12"/>
  <c r="R894" i="12" s="1"/>
  <c r="W894" i="12" s="1"/>
  <c r="AC894" i="12" s="1"/>
  <c r="AG894" i="12" s="1"/>
  <c r="AK894" i="12" s="1"/>
  <c r="AO894" i="12" s="1"/>
  <c r="M894" i="12"/>
  <c r="S894" i="12" s="1"/>
  <c r="X894" i="12" s="1"/>
  <c r="AD894" i="12" s="1"/>
  <c r="AL894" i="12" s="1"/>
  <c r="N894" i="12"/>
  <c r="T894" i="12" s="1"/>
  <c r="Y894" i="12" s="1"/>
  <c r="AE894" i="12" s="1"/>
  <c r="AM894" i="12" s="1"/>
  <c r="L899" i="12"/>
  <c r="R899" i="12" s="1"/>
  <c r="W899" i="12" s="1"/>
  <c r="AC899" i="12" s="1"/>
  <c r="AG899" i="12" s="1"/>
  <c r="AK899" i="12" s="1"/>
  <c r="AO899" i="12" s="1"/>
  <c r="M899" i="12"/>
  <c r="S899" i="12" s="1"/>
  <c r="X899" i="12" s="1"/>
  <c r="AD899" i="12" s="1"/>
  <c r="AL899" i="12" s="1"/>
  <c r="N899" i="12"/>
  <c r="T899" i="12" s="1"/>
  <c r="Y899" i="12" s="1"/>
  <c r="AE899" i="12" s="1"/>
  <c r="AM899" i="12" s="1"/>
  <c r="L902" i="12"/>
  <c r="R902" i="12" s="1"/>
  <c r="W902" i="12" s="1"/>
  <c r="AC902" i="12" s="1"/>
  <c r="AG902" i="12" s="1"/>
  <c r="AK902" i="12" s="1"/>
  <c r="AO902" i="12" s="1"/>
  <c r="M902" i="12"/>
  <c r="S902" i="12" s="1"/>
  <c r="X902" i="12" s="1"/>
  <c r="AD902" i="12" s="1"/>
  <c r="AL902" i="12" s="1"/>
  <c r="N902" i="12"/>
  <c r="T902" i="12" s="1"/>
  <c r="Y902" i="12" s="1"/>
  <c r="AE902" i="12" s="1"/>
  <c r="AM902" i="12" s="1"/>
  <c r="L908" i="12"/>
  <c r="R908" i="12" s="1"/>
  <c r="W908" i="12" s="1"/>
  <c r="AC908" i="12" s="1"/>
  <c r="AG908" i="12" s="1"/>
  <c r="AK908" i="12" s="1"/>
  <c r="AO908" i="12" s="1"/>
  <c r="M908" i="12"/>
  <c r="S908" i="12" s="1"/>
  <c r="X908" i="12" s="1"/>
  <c r="AD908" i="12" s="1"/>
  <c r="AL908" i="12" s="1"/>
  <c r="N908" i="12"/>
  <c r="T908" i="12" s="1"/>
  <c r="Y908" i="12" s="1"/>
  <c r="AE908" i="12" s="1"/>
  <c r="AM908" i="12" s="1"/>
  <c r="L911" i="12"/>
  <c r="R911" i="12" s="1"/>
  <c r="W911" i="12" s="1"/>
  <c r="AC911" i="12" s="1"/>
  <c r="AG911" i="12" s="1"/>
  <c r="AK911" i="12" s="1"/>
  <c r="AO911" i="12" s="1"/>
  <c r="M911" i="12"/>
  <c r="S911" i="12" s="1"/>
  <c r="X911" i="12" s="1"/>
  <c r="AD911" i="12" s="1"/>
  <c r="AL911" i="12" s="1"/>
  <c r="N911" i="12"/>
  <c r="T911" i="12" s="1"/>
  <c r="Y911" i="12" s="1"/>
  <c r="AE911" i="12" s="1"/>
  <c r="AM911" i="12" s="1"/>
  <c r="L915" i="12"/>
  <c r="R915" i="12" s="1"/>
  <c r="W915" i="12" s="1"/>
  <c r="AC915" i="12" s="1"/>
  <c r="AG915" i="12" s="1"/>
  <c r="AK915" i="12" s="1"/>
  <c r="AO915" i="12" s="1"/>
  <c r="M915" i="12"/>
  <c r="S915" i="12" s="1"/>
  <c r="X915" i="12" s="1"/>
  <c r="AD915" i="12" s="1"/>
  <c r="AL915" i="12" s="1"/>
  <c r="N915" i="12"/>
  <c r="T915" i="12" s="1"/>
  <c r="Y915" i="12" s="1"/>
  <c r="AE915" i="12" s="1"/>
  <c r="AM915" i="12" s="1"/>
  <c r="L919" i="12"/>
  <c r="R919" i="12" s="1"/>
  <c r="W919" i="12" s="1"/>
  <c r="AC919" i="12" s="1"/>
  <c r="AG919" i="12" s="1"/>
  <c r="AK919" i="12" s="1"/>
  <c r="AO919" i="12" s="1"/>
  <c r="M919" i="12"/>
  <c r="S919" i="12" s="1"/>
  <c r="X919" i="12" s="1"/>
  <c r="AD919" i="12" s="1"/>
  <c r="AL919" i="12" s="1"/>
  <c r="N919" i="12"/>
  <c r="T919" i="12" s="1"/>
  <c r="Y919" i="12" s="1"/>
  <c r="AE919" i="12" s="1"/>
  <c r="AM919" i="12" s="1"/>
  <c r="L923" i="12"/>
  <c r="R923" i="12" s="1"/>
  <c r="W923" i="12" s="1"/>
  <c r="AC923" i="12" s="1"/>
  <c r="AG923" i="12" s="1"/>
  <c r="AK923" i="12" s="1"/>
  <c r="AO923" i="12" s="1"/>
  <c r="M923" i="12"/>
  <c r="S923" i="12" s="1"/>
  <c r="X923" i="12" s="1"/>
  <c r="AD923" i="12" s="1"/>
  <c r="AL923" i="12" s="1"/>
  <c r="N923" i="12"/>
  <c r="T923" i="12" s="1"/>
  <c r="Y923" i="12" s="1"/>
  <c r="AE923" i="12" s="1"/>
  <c r="AM923" i="12" s="1"/>
  <c r="L930" i="12"/>
  <c r="R930" i="12" s="1"/>
  <c r="W930" i="12" s="1"/>
  <c r="AC930" i="12" s="1"/>
  <c r="AG930" i="12" s="1"/>
  <c r="AK930" i="12" s="1"/>
  <c r="AO930" i="12" s="1"/>
  <c r="M930" i="12"/>
  <c r="S930" i="12" s="1"/>
  <c r="X930" i="12" s="1"/>
  <c r="AD930" i="12" s="1"/>
  <c r="AL930" i="12" s="1"/>
  <c r="N930" i="12"/>
  <c r="T930" i="12" s="1"/>
  <c r="Y930" i="12" s="1"/>
  <c r="AE930" i="12" s="1"/>
  <c r="AM930" i="12" s="1"/>
  <c r="L934" i="12"/>
  <c r="R934" i="12" s="1"/>
  <c r="W934" i="12" s="1"/>
  <c r="AC934" i="12" s="1"/>
  <c r="AG934" i="12" s="1"/>
  <c r="AK934" i="12" s="1"/>
  <c r="AO934" i="12" s="1"/>
  <c r="M934" i="12"/>
  <c r="S934" i="12" s="1"/>
  <c r="X934" i="12" s="1"/>
  <c r="AD934" i="12" s="1"/>
  <c r="AL934" i="12" s="1"/>
  <c r="N934" i="12"/>
  <c r="T934" i="12" s="1"/>
  <c r="Y934" i="12" s="1"/>
  <c r="AE934" i="12" s="1"/>
  <c r="AM934" i="12" s="1"/>
  <c r="L938" i="12"/>
  <c r="R938" i="12" s="1"/>
  <c r="W938" i="12" s="1"/>
  <c r="AC938" i="12" s="1"/>
  <c r="AG938" i="12" s="1"/>
  <c r="AK938" i="12" s="1"/>
  <c r="AO938" i="12" s="1"/>
  <c r="M938" i="12"/>
  <c r="S938" i="12" s="1"/>
  <c r="X938" i="12" s="1"/>
  <c r="AD938" i="12" s="1"/>
  <c r="AL938" i="12" s="1"/>
  <c r="N938" i="12"/>
  <c r="T938" i="12" s="1"/>
  <c r="Y938" i="12" s="1"/>
  <c r="AE938" i="12" s="1"/>
  <c r="AM938" i="12" s="1"/>
  <c r="L942" i="12"/>
  <c r="R942" i="12" s="1"/>
  <c r="W942" i="12" s="1"/>
  <c r="AC942" i="12" s="1"/>
  <c r="AG942" i="12" s="1"/>
  <c r="AK942" i="12" s="1"/>
  <c r="AO942" i="12" s="1"/>
  <c r="M942" i="12"/>
  <c r="S942" i="12" s="1"/>
  <c r="X942" i="12" s="1"/>
  <c r="AD942" i="12" s="1"/>
  <c r="AL942" i="12" s="1"/>
  <c r="N942" i="12"/>
  <c r="T942" i="12" s="1"/>
  <c r="Y942" i="12" s="1"/>
  <c r="AE942" i="12" s="1"/>
  <c r="AM942" i="12" s="1"/>
  <c r="L946" i="12"/>
  <c r="R946" i="12" s="1"/>
  <c r="W946" i="12" s="1"/>
  <c r="AC946" i="12" s="1"/>
  <c r="AG946" i="12" s="1"/>
  <c r="AK946" i="12" s="1"/>
  <c r="AO946" i="12" s="1"/>
  <c r="M946" i="12"/>
  <c r="S946" i="12" s="1"/>
  <c r="X946" i="12" s="1"/>
  <c r="AD946" i="12" s="1"/>
  <c r="AL946" i="12" s="1"/>
  <c r="N946" i="12"/>
  <c r="T946" i="12" s="1"/>
  <c r="Y946" i="12" s="1"/>
  <c r="AE946" i="12" s="1"/>
  <c r="AM946" i="12" s="1"/>
  <c r="L949" i="12"/>
  <c r="R949" i="12" s="1"/>
  <c r="W949" i="12" s="1"/>
  <c r="AC949" i="12" s="1"/>
  <c r="AG949" i="12" s="1"/>
  <c r="AK949" i="12" s="1"/>
  <c r="AO949" i="12" s="1"/>
  <c r="M949" i="12"/>
  <c r="S949" i="12" s="1"/>
  <c r="X949" i="12" s="1"/>
  <c r="AD949" i="12" s="1"/>
  <c r="AL949" i="12" s="1"/>
  <c r="N949" i="12"/>
  <c r="T949" i="12" s="1"/>
  <c r="Y949" i="12" s="1"/>
  <c r="AE949" i="12" s="1"/>
  <c r="AM949" i="12" s="1"/>
  <c r="L953" i="12"/>
  <c r="R953" i="12" s="1"/>
  <c r="W953" i="12" s="1"/>
  <c r="AC953" i="12" s="1"/>
  <c r="AG953" i="12" s="1"/>
  <c r="AK953" i="12" s="1"/>
  <c r="AO953" i="12" s="1"/>
  <c r="M953" i="12"/>
  <c r="S953" i="12" s="1"/>
  <c r="X953" i="12" s="1"/>
  <c r="AD953" i="12" s="1"/>
  <c r="AL953" i="12" s="1"/>
  <c r="N953" i="12"/>
  <c r="T953" i="12" s="1"/>
  <c r="Y953" i="12" s="1"/>
  <c r="AE953" i="12" s="1"/>
  <c r="AM953" i="12" s="1"/>
  <c r="L957" i="12"/>
  <c r="R957" i="12" s="1"/>
  <c r="W957" i="12" s="1"/>
  <c r="AC957" i="12" s="1"/>
  <c r="AG957" i="12" s="1"/>
  <c r="AK957" i="12" s="1"/>
  <c r="M957" i="12"/>
  <c r="S957" i="12" s="1"/>
  <c r="X957" i="12" s="1"/>
  <c r="AD957" i="12" s="1"/>
  <c r="AL957" i="12" s="1"/>
  <c r="N957" i="12"/>
  <c r="T957" i="12" s="1"/>
  <c r="Y957" i="12" s="1"/>
  <c r="AE957" i="12" s="1"/>
  <c r="AM957" i="12" s="1"/>
  <c r="L961" i="12"/>
  <c r="R961" i="12" s="1"/>
  <c r="W961" i="12" s="1"/>
  <c r="AC961" i="12" s="1"/>
  <c r="AG961" i="12" s="1"/>
  <c r="AK961" i="12" s="1"/>
  <c r="M961" i="12"/>
  <c r="S961" i="12" s="1"/>
  <c r="X961" i="12" s="1"/>
  <c r="AD961" i="12" s="1"/>
  <c r="AL961" i="12" s="1"/>
  <c r="N961" i="12"/>
  <c r="T961" i="12" s="1"/>
  <c r="Y961" i="12" s="1"/>
  <c r="AE961" i="12" s="1"/>
  <c r="AM961" i="12" s="1"/>
  <c r="L965" i="12"/>
  <c r="R965" i="12" s="1"/>
  <c r="W965" i="12" s="1"/>
  <c r="AC965" i="12" s="1"/>
  <c r="AG965" i="12" s="1"/>
  <c r="AK965" i="12" s="1"/>
  <c r="AO965" i="12" s="1"/>
  <c r="M965" i="12"/>
  <c r="S965" i="12" s="1"/>
  <c r="X965" i="12" s="1"/>
  <c r="AD965" i="12" s="1"/>
  <c r="AL965" i="12" s="1"/>
  <c r="N965" i="12"/>
  <c r="T965" i="12" s="1"/>
  <c r="Y965" i="12" s="1"/>
  <c r="AE965" i="12" s="1"/>
  <c r="AM965" i="12" s="1"/>
  <c r="L973" i="12"/>
  <c r="R973" i="12" s="1"/>
  <c r="W973" i="12" s="1"/>
  <c r="AC973" i="12" s="1"/>
  <c r="AG973" i="12" s="1"/>
  <c r="AK973" i="12" s="1"/>
  <c r="M973" i="12"/>
  <c r="S973" i="12" s="1"/>
  <c r="X973" i="12" s="1"/>
  <c r="AD973" i="12" s="1"/>
  <c r="AL973" i="12" s="1"/>
  <c r="N973" i="12"/>
  <c r="T973" i="12" s="1"/>
  <c r="Y973" i="12" s="1"/>
  <c r="AE973" i="12" s="1"/>
  <c r="AM973" i="12" s="1"/>
  <c r="L977" i="12"/>
  <c r="R977" i="12" s="1"/>
  <c r="W977" i="12" s="1"/>
  <c r="AC977" i="12" s="1"/>
  <c r="AG977" i="12" s="1"/>
  <c r="AK977" i="12" s="1"/>
  <c r="M977" i="12"/>
  <c r="S977" i="12" s="1"/>
  <c r="X977" i="12" s="1"/>
  <c r="AD977" i="12" s="1"/>
  <c r="AL977" i="12" s="1"/>
  <c r="N977" i="12"/>
  <c r="T977" i="12" s="1"/>
  <c r="Y977" i="12" s="1"/>
  <c r="AE977" i="12" s="1"/>
  <c r="AM977" i="12" s="1"/>
  <c r="L981" i="12"/>
  <c r="R981" i="12" s="1"/>
  <c r="W981" i="12" s="1"/>
  <c r="AC981" i="12" s="1"/>
  <c r="AG981" i="12" s="1"/>
  <c r="AK981" i="12" s="1"/>
  <c r="AO981" i="12" s="1"/>
  <c r="M981" i="12"/>
  <c r="S981" i="12" s="1"/>
  <c r="X981" i="12" s="1"/>
  <c r="AD981" i="12" s="1"/>
  <c r="AL981" i="12" s="1"/>
  <c r="N981" i="12"/>
  <c r="T981" i="12" s="1"/>
  <c r="Y981" i="12" s="1"/>
  <c r="AE981" i="12" s="1"/>
  <c r="AM981" i="12" s="1"/>
  <c r="L996" i="12"/>
  <c r="R996" i="12" s="1"/>
  <c r="W996" i="12" s="1"/>
  <c r="AC996" i="12" s="1"/>
  <c r="AG996" i="12" s="1"/>
  <c r="AK996" i="12" s="1"/>
  <c r="AO996" i="12" s="1"/>
  <c r="M996" i="12"/>
  <c r="S996" i="12" s="1"/>
  <c r="X996" i="12" s="1"/>
  <c r="AD996" i="12" s="1"/>
  <c r="AL996" i="12" s="1"/>
  <c r="N996" i="12"/>
  <c r="T996" i="12" s="1"/>
  <c r="Y996" i="12" s="1"/>
  <c r="AE996" i="12" s="1"/>
  <c r="AM996" i="12" s="1"/>
  <c r="L1000" i="12"/>
  <c r="R1000" i="12" s="1"/>
  <c r="W1000" i="12" s="1"/>
  <c r="AC1000" i="12" s="1"/>
  <c r="AG1000" i="12" s="1"/>
  <c r="AK1000" i="12" s="1"/>
  <c r="AO1000" i="12" s="1"/>
  <c r="M1000" i="12"/>
  <c r="S1000" i="12" s="1"/>
  <c r="X1000" i="12" s="1"/>
  <c r="AD1000" i="12" s="1"/>
  <c r="AL1000" i="12" s="1"/>
  <c r="N1000" i="12"/>
  <c r="T1000" i="12" s="1"/>
  <c r="Y1000" i="12" s="1"/>
  <c r="AE1000" i="12" s="1"/>
  <c r="AM1000" i="12" s="1"/>
  <c r="L1008" i="12"/>
  <c r="R1008" i="12" s="1"/>
  <c r="W1008" i="12" s="1"/>
  <c r="AC1008" i="12" s="1"/>
  <c r="AG1008" i="12" s="1"/>
  <c r="AK1008" i="12" s="1"/>
  <c r="M1008" i="12"/>
  <c r="S1008" i="12" s="1"/>
  <c r="X1008" i="12" s="1"/>
  <c r="AD1008" i="12" s="1"/>
  <c r="AL1008" i="12" s="1"/>
  <c r="N1008" i="12"/>
  <c r="T1008" i="12" s="1"/>
  <c r="Y1008" i="12" s="1"/>
  <c r="AE1008" i="12" s="1"/>
  <c r="AM1008" i="12" s="1"/>
  <c r="L1012" i="12"/>
  <c r="R1012" i="12" s="1"/>
  <c r="W1012" i="12" s="1"/>
  <c r="AC1012" i="12" s="1"/>
  <c r="AG1012" i="12" s="1"/>
  <c r="AK1012" i="12" s="1"/>
  <c r="M1012" i="12"/>
  <c r="S1012" i="12" s="1"/>
  <c r="X1012" i="12" s="1"/>
  <c r="AD1012" i="12" s="1"/>
  <c r="AL1012" i="12" s="1"/>
  <c r="N1012" i="12"/>
  <c r="T1012" i="12" s="1"/>
  <c r="Y1012" i="12" s="1"/>
  <c r="AE1012" i="12" s="1"/>
  <c r="AM1012" i="12" s="1"/>
  <c r="L1016" i="12"/>
  <c r="R1016" i="12" s="1"/>
  <c r="W1016" i="12" s="1"/>
  <c r="AC1016" i="12" s="1"/>
  <c r="AG1016" i="12" s="1"/>
  <c r="AK1016" i="12" s="1"/>
  <c r="AO1016" i="12" s="1"/>
  <c r="M1016" i="12"/>
  <c r="S1016" i="12" s="1"/>
  <c r="X1016" i="12" s="1"/>
  <c r="AD1016" i="12" s="1"/>
  <c r="AL1016" i="12" s="1"/>
  <c r="N1016" i="12"/>
  <c r="T1016" i="12" s="1"/>
  <c r="Y1016" i="12" s="1"/>
  <c r="AE1016" i="12" s="1"/>
  <c r="AM1016" i="12" s="1"/>
  <c r="L1020" i="12"/>
  <c r="R1020" i="12" s="1"/>
  <c r="W1020" i="12" s="1"/>
  <c r="AC1020" i="12" s="1"/>
  <c r="AG1020" i="12" s="1"/>
  <c r="AK1020" i="12" s="1"/>
  <c r="AO1020" i="12" s="1"/>
  <c r="M1020" i="12"/>
  <c r="S1020" i="12" s="1"/>
  <c r="X1020" i="12" s="1"/>
  <c r="AD1020" i="12" s="1"/>
  <c r="AL1020" i="12" s="1"/>
  <c r="N1020" i="12"/>
  <c r="T1020" i="12" s="1"/>
  <c r="Y1020" i="12" s="1"/>
  <c r="AE1020" i="12" s="1"/>
  <c r="AM1020" i="12" s="1"/>
  <c r="L1028" i="12"/>
  <c r="R1028" i="12" s="1"/>
  <c r="W1028" i="12" s="1"/>
  <c r="AC1028" i="12" s="1"/>
  <c r="AG1028" i="12" s="1"/>
  <c r="AK1028" i="12" s="1"/>
  <c r="AO1028" i="12" s="1"/>
  <c r="M1028" i="12"/>
  <c r="S1028" i="12" s="1"/>
  <c r="X1028" i="12" s="1"/>
  <c r="AD1028" i="12" s="1"/>
  <c r="AL1028" i="12" s="1"/>
  <c r="N1028" i="12"/>
  <c r="T1028" i="12" s="1"/>
  <c r="Y1028" i="12" s="1"/>
  <c r="AE1028" i="12" s="1"/>
  <c r="AM1028" i="12" s="1"/>
  <c r="L1030" i="12"/>
  <c r="R1030" i="12" s="1"/>
  <c r="W1030" i="12" s="1"/>
  <c r="AC1030" i="12" s="1"/>
  <c r="AG1030" i="12" s="1"/>
  <c r="AK1030" i="12" s="1"/>
  <c r="M1030" i="12"/>
  <c r="S1030" i="12" s="1"/>
  <c r="X1030" i="12" s="1"/>
  <c r="AD1030" i="12" s="1"/>
  <c r="AL1030" i="12" s="1"/>
  <c r="N1030" i="12"/>
  <c r="T1030" i="12" s="1"/>
  <c r="Y1030" i="12" s="1"/>
  <c r="AE1030" i="12" s="1"/>
  <c r="AM1030" i="12" s="1"/>
  <c r="L1034" i="12"/>
  <c r="R1034" i="12" s="1"/>
  <c r="W1034" i="12" s="1"/>
  <c r="AC1034" i="12" s="1"/>
  <c r="AG1034" i="12" s="1"/>
  <c r="AK1034" i="12" s="1"/>
  <c r="M1034" i="12"/>
  <c r="S1034" i="12" s="1"/>
  <c r="X1034" i="12" s="1"/>
  <c r="AD1034" i="12" s="1"/>
  <c r="AL1034" i="12" s="1"/>
  <c r="N1034" i="12"/>
  <c r="T1034" i="12" s="1"/>
  <c r="Y1034" i="12" s="1"/>
  <c r="AE1034" i="12" s="1"/>
  <c r="AM1034" i="12" s="1"/>
  <c r="L1036" i="12"/>
  <c r="R1036" i="12" s="1"/>
  <c r="W1036" i="12" s="1"/>
  <c r="AC1036" i="12" s="1"/>
  <c r="AG1036" i="12" s="1"/>
  <c r="AK1036" i="12" s="1"/>
  <c r="M1036" i="12"/>
  <c r="S1036" i="12" s="1"/>
  <c r="X1036" i="12" s="1"/>
  <c r="AD1036" i="12" s="1"/>
  <c r="AL1036" i="12" s="1"/>
  <c r="N1036" i="12"/>
  <c r="T1036" i="12" s="1"/>
  <c r="Y1036" i="12" s="1"/>
  <c r="AE1036" i="12" s="1"/>
  <c r="AM1036" i="12" s="1"/>
  <c r="L1040" i="12"/>
  <c r="R1040" i="12" s="1"/>
  <c r="W1040" i="12" s="1"/>
  <c r="AC1040" i="12" s="1"/>
  <c r="AG1040" i="12" s="1"/>
  <c r="AK1040" i="12" s="1"/>
  <c r="AO1040" i="12" s="1"/>
  <c r="M1040" i="12"/>
  <c r="S1040" i="12" s="1"/>
  <c r="X1040" i="12" s="1"/>
  <c r="AD1040" i="12" s="1"/>
  <c r="AL1040" i="12" s="1"/>
  <c r="N1040" i="12"/>
  <c r="T1040" i="12" s="1"/>
  <c r="Y1040" i="12" s="1"/>
  <c r="AE1040" i="12" s="1"/>
  <c r="AM1040" i="12" s="1"/>
  <c r="L1044" i="12"/>
  <c r="R1044" i="12" s="1"/>
  <c r="W1044" i="12" s="1"/>
  <c r="AC1044" i="12" s="1"/>
  <c r="AG1044" i="12" s="1"/>
  <c r="AK1044" i="12" s="1"/>
  <c r="AO1044" i="12" s="1"/>
  <c r="M1044" i="12"/>
  <c r="S1044" i="12" s="1"/>
  <c r="X1044" i="12" s="1"/>
  <c r="AD1044" i="12" s="1"/>
  <c r="AL1044" i="12" s="1"/>
  <c r="N1044" i="12"/>
  <c r="T1044" i="12" s="1"/>
  <c r="Y1044" i="12" s="1"/>
  <c r="AE1044" i="12" s="1"/>
  <c r="AM1044" i="12" s="1"/>
  <c r="L1048" i="12"/>
  <c r="R1048" i="12" s="1"/>
  <c r="W1048" i="12" s="1"/>
  <c r="AC1048" i="12" s="1"/>
  <c r="AG1048" i="12" s="1"/>
  <c r="AK1048" i="12" s="1"/>
  <c r="AO1048" i="12" s="1"/>
  <c r="M1048" i="12"/>
  <c r="S1048" i="12" s="1"/>
  <c r="X1048" i="12" s="1"/>
  <c r="AD1048" i="12" s="1"/>
  <c r="AL1048" i="12" s="1"/>
  <c r="N1048" i="12"/>
  <c r="T1048" i="12" s="1"/>
  <c r="Y1048" i="12" s="1"/>
  <c r="AE1048" i="12" s="1"/>
  <c r="AM1048" i="12" s="1"/>
  <c r="L1049" i="12"/>
  <c r="R1049" i="12" s="1"/>
  <c r="W1049" i="12" s="1"/>
  <c r="AC1049" i="12" s="1"/>
  <c r="AG1049" i="12" s="1"/>
  <c r="AK1049" i="12" s="1"/>
  <c r="AO1049" i="12" s="1"/>
  <c r="M1049" i="12"/>
  <c r="S1049" i="12" s="1"/>
  <c r="X1049" i="12" s="1"/>
  <c r="AD1049" i="12" s="1"/>
  <c r="AL1049" i="12" s="1"/>
  <c r="N1049" i="12"/>
  <c r="T1049" i="12" s="1"/>
  <c r="Y1049" i="12" s="1"/>
  <c r="AE1049" i="12" s="1"/>
  <c r="AM1049" i="12" s="1"/>
  <c r="L1061" i="12"/>
  <c r="R1061" i="12" s="1"/>
  <c r="W1061" i="12" s="1"/>
  <c r="AC1061" i="12" s="1"/>
  <c r="AG1061" i="12" s="1"/>
  <c r="AK1061" i="12" s="1"/>
  <c r="AO1061" i="12" s="1"/>
  <c r="M1061" i="12"/>
  <c r="S1061" i="12" s="1"/>
  <c r="X1061" i="12" s="1"/>
  <c r="AD1061" i="12" s="1"/>
  <c r="AL1061" i="12" s="1"/>
  <c r="N1061" i="12"/>
  <c r="T1061" i="12" s="1"/>
  <c r="Y1061" i="12" s="1"/>
  <c r="AE1061" i="12" s="1"/>
  <c r="AM1061" i="12" s="1"/>
  <c r="L1065" i="12"/>
  <c r="R1065" i="12" s="1"/>
  <c r="W1065" i="12" s="1"/>
  <c r="AC1065" i="12" s="1"/>
  <c r="AG1065" i="12" s="1"/>
  <c r="AK1065" i="12" s="1"/>
  <c r="M1065" i="12"/>
  <c r="S1065" i="12" s="1"/>
  <c r="X1065" i="12" s="1"/>
  <c r="AD1065" i="12" s="1"/>
  <c r="AL1065" i="12" s="1"/>
  <c r="N1065" i="12"/>
  <c r="T1065" i="12" s="1"/>
  <c r="Y1065" i="12" s="1"/>
  <c r="AE1065" i="12" s="1"/>
  <c r="AM1065" i="12" s="1"/>
  <c r="L1069" i="12"/>
  <c r="R1069" i="12" s="1"/>
  <c r="W1069" i="12" s="1"/>
  <c r="AC1069" i="12" s="1"/>
  <c r="AG1069" i="12" s="1"/>
  <c r="AK1069" i="12" s="1"/>
  <c r="AO1069" i="12" s="1"/>
  <c r="M1069" i="12"/>
  <c r="S1069" i="12" s="1"/>
  <c r="X1069" i="12" s="1"/>
  <c r="AD1069" i="12" s="1"/>
  <c r="AL1069" i="12" s="1"/>
  <c r="N1069" i="12"/>
  <c r="T1069" i="12" s="1"/>
  <c r="Y1069" i="12" s="1"/>
  <c r="AE1069" i="12" s="1"/>
  <c r="AM1069" i="12" s="1"/>
  <c r="L1073" i="12"/>
  <c r="R1073" i="12" s="1"/>
  <c r="W1073" i="12" s="1"/>
  <c r="AC1073" i="12" s="1"/>
  <c r="AG1073" i="12" s="1"/>
  <c r="AK1073" i="12" s="1"/>
  <c r="M1073" i="12"/>
  <c r="S1073" i="12" s="1"/>
  <c r="X1073" i="12" s="1"/>
  <c r="AD1073" i="12" s="1"/>
  <c r="AL1073" i="12" s="1"/>
  <c r="N1073" i="12"/>
  <c r="T1073" i="12" s="1"/>
  <c r="Y1073" i="12" s="1"/>
  <c r="AE1073" i="12" s="1"/>
  <c r="AM1073" i="12" s="1"/>
  <c r="L1077" i="12"/>
  <c r="R1077" i="12" s="1"/>
  <c r="W1077" i="12" s="1"/>
  <c r="AC1077" i="12" s="1"/>
  <c r="AG1077" i="12" s="1"/>
  <c r="AK1077" i="12" s="1"/>
  <c r="M1077" i="12"/>
  <c r="S1077" i="12" s="1"/>
  <c r="X1077" i="12" s="1"/>
  <c r="AD1077" i="12" s="1"/>
  <c r="AL1077" i="12" s="1"/>
  <c r="N1077" i="12"/>
  <c r="T1077" i="12" s="1"/>
  <c r="Y1077" i="12" s="1"/>
  <c r="AE1077" i="12" s="1"/>
  <c r="AM1077" i="12" s="1"/>
  <c r="L1082" i="12"/>
  <c r="R1082" i="12" s="1"/>
  <c r="W1082" i="12" s="1"/>
  <c r="AC1082" i="12" s="1"/>
  <c r="AG1082" i="12" s="1"/>
  <c r="AK1082" i="12" s="1"/>
  <c r="AO1082" i="12" s="1"/>
  <c r="M1082" i="12"/>
  <c r="S1082" i="12" s="1"/>
  <c r="X1082" i="12" s="1"/>
  <c r="AD1082" i="12" s="1"/>
  <c r="AL1082" i="12" s="1"/>
  <c r="N1082" i="12"/>
  <c r="T1082" i="12" s="1"/>
  <c r="Y1082" i="12" s="1"/>
  <c r="AE1082" i="12" s="1"/>
  <c r="AM1082" i="12" s="1"/>
  <c r="L1086" i="12"/>
  <c r="R1086" i="12" s="1"/>
  <c r="W1086" i="12" s="1"/>
  <c r="AC1086" i="12" s="1"/>
  <c r="AG1086" i="12" s="1"/>
  <c r="AK1086" i="12" s="1"/>
  <c r="AO1086" i="12" s="1"/>
  <c r="M1086" i="12"/>
  <c r="S1086" i="12" s="1"/>
  <c r="X1086" i="12" s="1"/>
  <c r="AD1086" i="12" s="1"/>
  <c r="AL1086" i="12" s="1"/>
  <c r="N1086" i="12"/>
  <c r="T1086" i="12" s="1"/>
  <c r="Y1086" i="12" s="1"/>
  <c r="AE1086" i="12" s="1"/>
  <c r="AM1086" i="12" s="1"/>
  <c r="L1090" i="12"/>
  <c r="R1090" i="12" s="1"/>
  <c r="W1090" i="12" s="1"/>
  <c r="AC1090" i="12" s="1"/>
  <c r="AG1090" i="12" s="1"/>
  <c r="AK1090" i="12" s="1"/>
  <c r="AO1090" i="12" s="1"/>
  <c r="M1090" i="12"/>
  <c r="S1090" i="12" s="1"/>
  <c r="X1090" i="12" s="1"/>
  <c r="AD1090" i="12" s="1"/>
  <c r="AL1090" i="12" s="1"/>
  <c r="N1090" i="12"/>
  <c r="T1090" i="12" s="1"/>
  <c r="Y1090" i="12" s="1"/>
  <c r="AE1090" i="12" s="1"/>
  <c r="AM1090" i="12" s="1"/>
  <c r="L1094" i="12"/>
  <c r="R1094" i="12" s="1"/>
  <c r="W1094" i="12" s="1"/>
  <c r="AC1094" i="12" s="1"/>
  <c r="AG1094" i="12" s="1"/>
  <c r="AK1094" i="12" s="1"/>
  <c r="AO1094" i="12" s="1"/>
  <c r="M1094" i="12"/>
  <c r="S1094" i="12" s="1"/>
  <c r="X1094" i="12" s="1"/>
  <c r="AD1094" i="12" s="1"/>
  <c r="AL1094" i="12" s="1"/>
  <c r="N1094" i="12"/>
  <c r="T1094" i="12" s="1"/>
  <c r="Y1094" i="12" s="1"/>
  <c r="AE1094" i="12" s="1"/>
  <c r="AM1094" i="12" s="1"/>
  <c r="L1098" i="12"/>
  <c r="R1098" i="12" s="1"/>
  <c r="W1098" i="12" s="1"/>
  <c r="AC1098" i="12" s="1"/>
  <c r="AG1098" i="12" s="1"/>
  <c r="AK1098" i="12" s="1"/>
  <c r="M1098" i="12"/>
  <c r="S1098" i="12" s="1"/>
  <c r="X1098" i="12" s="1"/>
  <c r="AD1098" i="12" s="1"/>
  <c r="AL1098" i="12" s="1"/>
  <c r="N1098" i="12"/>
  <c r="T1098" i="12" s="1"/>
  <c r="Y1098" i="12" s="1"/>
  <c r="AE1098" i="12" s="1"/>
  <c r="AM1098" i="12" s="1"/>
  <c r="L1102" i="12"/>
  <c r="R1102" i="12" s="1"/>
  <c r="W1102" i="12" s="1"/>
  <c r="AC1102" i="12" s="1"/>
  <c r="AG1102" i="12" s="1"/>
  <c r="AK1102" i="12" s="1"/>
  <c r="AO1102" i="12" s="1"/>
  <c r="M1102" i="12"/>
  <c r="S1102" i="12" s="1"/>
  <c r="X1102" i="12" s="1"/>
  <c r="AD1102" i="12" s="1"/>
  <c r="AL1102" i="12" s="1"/>
  <c r="N1102" i="12"/>
  <c r="T1102" i="12" s="1"/>
  <c r="Y1102" i="12" s="1"/>
  <c r="AE1102" i="12" s="1"/>
  <c r="AM1102" i="12" s="1"/>
  <c r="L1106" i="12"/>
  <c r="R1106" i="12" s="1"/>
  <c r="W1106" i="12" s="1"/>
  <c r="AC1106" i="12" s="1"/>
  <c r="AG1106" i="12" s="1"/>
  <c r="AK1106" i="12" s="1"/>
  <c r="M1106" i="12"/>
  <c r="S1106" i="12" s="1"/>
  <c r="X1106" i="12" s="1"/>
  <c r="AD1106" i="12" s="1"/>
  <c r="AL1106" i="12" s="1"/>
  <c r="N1106" i="12"/>
  <c r="T1106" i="12" s="1"/>
  <c r="Y1106" i="12" s="1"/>
  <c r="AE1106" i="12" s="1"/>
  <c r="AM1106" i="12" s="1"/>
  <c r="L1110" i="12"/>
  <c r="R1110" i="12" s="1"/>
  <c r="W1110" i="12" s="1"/>
  <c r="AC1110" i="12" s="1"/>
  <c r="AG1110" i="12" s="1"/>
  <c r="AK1110" i="12" s="1"/>
  <c r="M1110" i="12"/>
  <c r="S1110" i="12" s="1"/>
  <c r="X1110" i="12" s="1"/>
  <c r="AD1110" i="12" s="1"/>
  <c r="AL1110" i="12" s="1"/>
  <c r="N1110" i="12"/>
  <c r="T1110" i="12" s="1"/>
  <c r="Y1110" i="12" s="1"/>
  <c r="AE1110" i="12" s="1"/>
  <c r="AM1110" i="12" s="1"/>
  <c r="L1116" i="12"/>
  <c r="R1116" i="12" s="1"/>
  <c r="W1116" i="12" s="1"/>
  <c r="AC1116" i="12" s="1"/>
  <c r="AG1116" i="12" s="1"/>
  <c r="AK1116" i="12" s="1"/>
  <c r="AO1116" i="12" s="1"/>
  <c r="M1116" i="12"/>
  <c r="S1116" i="12" s="1"/>
  <c r="X1116" i="12" s="1"/>
  <c r="AD1116" i="12" s="1"/>
  <c r="AL1116" i="12" s="1"/>
  <c r="N1116" i="12"/>
  <c r="T1116" i="12" s="1"/>
  <c r="Y1116" i="12" s="1"/>
  <c r="AE1116" i="12" s="1"/>
  <c r="AM1116" i="12" s="1"/>
  <c r="L1121" i="12"/>
  <c r="R1121" i="12" s="1"/>
  <c r="W1121" i="12" s="1"/>
  <c r="AC1121" i="12" s="1"/>
  <c r="AG1121" i="12" s="1"/>
  <c r="AK1121" i="12" s="1"/>
  <c r="AO1121" i="12" s="1"/>
  <c r="M1121" i="12"/>
  <c r="S1121" i="12" s="1"/>
  <c r="X1121" i="12" s="1"/>
  <c r="AD1121" i="12" s="1"/>
  <c r="AL1121" i="12" s="1"/>
  <c r="N1121" i="12"/>
  <c r="T1121" i="12" s="1"/>
  <c r="Y1121" i="12" s="1"/>
  <c r="AE1121" i="12" s="1"/>
  <c r="AM1121" i="12" s="1"/>
  <c r="L1124" i="12"/>
  <c r="R1124" i="12" s="1"/>
  <c r="W1124" i="12" s="1"/>
  <c r="AC1124" i="12" s="1"/>
  <c r="AG1124" i="12" s="1"/>
  <c r="AK1124" i="12" s="1"/>
  <c r="AO1124" i="12" s="1"/>
  <c r="M1124" i="12"/>
  <c r="S1124" i="12" s="1"/>
  <c r="X1124" i="12" s="1"/>
  <c r="AD1124" i="12" s="1"/>
  <c r="AL1124" i="12" s="1"/>
  <c r="N1124" i="12"/>
  <c r="T1124" i="12" s="1"/>
  <c r="Y1124" i="12" s="1"/>
  <c r="AE1124" i="12" s="1"/>
  <c r="AM1124" i="12" s="1"/>
  <c r="L1126" i="12"/>
  <c r="R1126" i="12" s="1"/>
  <c r="W1126" i="12" s="1"/>
  <c r="AC1126" i="12" s="1"/>
  <c r="AG1126" i="12" s="1"/>
  <c r="AK1126" i="12" s="1"/>
  <c r="AO1126" i="12" s="1"/>
  <c r="M1126" i="12"/>
  <c r="S1126" i="12" s="1"/>
  <c r="X1126" i="12" s="1"/>
  <c r="AD1126" i="12" s="1"/>
  <c r="AL1126" i="12" s="1"/>
  <c r="N1126" i="12"/>
  <c r="T1126" i="12" s="1"/>
  <c r="Y1126" i="12" s="1"/>
  <c r="AE1126" i="12" s="1"/>
  <c r="AM1126" i="12" s="1"/>
  <c r="L1127" i="12"/>
  <c r="R1127" i="12" s="1"/>
  <c r="W1127" i="12" s="1"/>
  <c r="AC1127" i="12" s="1"/>
  <c r="AG1127" i="12" s="1"/>
  <c r="AK1127" i="12" s="1"/>
  <c r="AO1127" i="12" s="1"/>
  <c r="M1127" i="12"/>
  <c r="S1127" i="12" s="1"/>
  <c r="X1127" i="12" s="1"/>
  <c r="AD1127" i="12" s="1"/>
  <c r="AL1127" i="12" s="1"/>
  <c r="N1127" i="12"/>
  <c r="T1127" i="12" s="1"/>
  <c r="Y1127" i="12" s="1"/>
  <c r="AE1127" i="12" s="1"/>
  <c r="AM1127" i="12" s="1"/>
  <c r="L1128" i="12"/>
  <c r="R1128" i="12" s="1"/>
  <c r="W1128" i="12" s="1"/>
  <c r="AC1128" i="12" s="1"/>
  <c r="AG1128" i="12" s="1"/>
  <c r="AK1128" i="12" s="1"/>
  <c r="AO1128" i="12" s="1"/>
  <c r="M1128" i="12"/>
  <c r="S1128" i="12" s="1"/>
  <c r="X1128" i="12" s="1"/>
  <c r="AD1128" i="12" s="1"/>
  <c r="AL1128" i="12" s="1"/>
  <c r="N1128" i="12"/>
  <c r="T1128" i="12" s="1"/>
  <c r="Y1128" i="12" s="1"/>
  <c r="AE1128" i="12" s="1"/>
  <c r="AM1128" i="12" s="1"/>
  <c r="L1132" i="12"/>
  <c r="R1132" i="12" s="1"/>
  <c r="W1132" i="12" s="1"/>
  <c r="AC1132" i="12" s="1"/>
  <c r="AG1132" i="12" s="1"/>
  <c r="AK1132" i="12" s="1"/>
  <c r="AO1132" i="12" s="1"/>
  <c r="M1132" i="12"/>
  <c r="S1132" i="12" s="1"/>
  <c r="X1132" i="12" s="1"/>
  <c r="AD1132" i="12" s="1"/>
  <c r="AL1132" i="12" s="1"/>
  <c r="N1132" i="12"/>
  <c r="T1132" i="12" s="1"/>
  <c r="Y1132" i="12" s="1"/>
  <c r="AE1132" i="12" s="1"/>
  <c r="AM1132" i="12" s="1"/>
  <c r="L1134" i="12"/>
  <c r="R1134" i="12" s="1"/>
  <c r="W1134" i="12" s="1"/>
  <c r="AC1134" i="12" s="1"/>
  <c r="AG1134" i="12" s="1"/>
  <c r="AK1134" i="12" s="1"/>
  <c r="AO1134" i="12" s="1"/>
  <c r="M1134" i="12"/>
  <c r="S1134" i="12" s="1"/>
  <c r="X1134" i="12" s="1"/>
  <c r="AD1134" i="12" s="1"/>
  <c r="AL1134" i="12" s="1"/>
  <c r="N1134" i="12"/>
  <c r="T1134" i="12" s="1"/>
  <c r="Y1134" i="12" s="1"/>
  <c r="AE1134" i="12" s="1"/>
  <c r="AM1134" i="12" s="1"/>
  <c r="L1135" i="12"/>
  <c r="R1135" i="12" s="1"/>
  <c r="W1135" i="12" s="1"/>
  <c r="AC1135" i="12" s="1"/>
  <c r="AG1135" i="12" s="1"/>
  <c r="AK1135" i="12" s="1"/>
  <c r="AO1135" i="12" s="1"/>
  <c r="M1135" i="12"/>
  <c r="S1135" i="12" s="1"/>
  <c r="X1135" i="12" s="1"/>
  <c r="AD1135" i="12" s="1"/>
  <c r="AL1135" i="12" s="1"/>
  <c r="N1135" i="12"/>
  <c r="T1135" i="12" s="1"/>
  <c r="Y1135" i="12" s="1"/>
  <c r="AE1135" i="12" s="1"/>
  <c r="AM1135" i="12" s="1"/>
  <c r="L1136" i="12"/>
  <c r="R1136" i="12" s="1"/>
  <c r="W1136" i="12" s="1"/>
  <c r="AC1136" i="12" s="1"/>
  <c r="AG1136" i="12" s="1"/>
  <c r="AK1136" i="12" s="1"/>
  <c r="AO1136" i="12" s="1"/>
  <c r="M1136" i="12"/>
  <c r="S1136" i="12" s="1"/>
  <c r="X1136" i="12" s="1"/>
  <c r="AD1136" i="12" s="1"/>
  <c r="AL1136" i="12" s="1"/>
  <c r="N1136" i="12"/>
  <c r="T1136" i="12" s="1"/>
  <c r="Y1136" i="12" s="1"/>
  <c r="AE1136" i="12" s="1"/>
  <c r="AM1136" i="12" s="1"/>
  <c r="L1141" i="12"/>
  <c r="R1141" i="12" s="1"/>
  <c r="W1141" i="12" s="1"/>
  <c r="AC1141" i="12" s="1"/>
  <c r="AG1141" i="12" s="1"/>
  <c r="AK1141" i="12" s="1"/>
  <c r="M1141" i="12"/>
  <c r="S1141" i="12" s="1"/>
  <c r="X1141" i="12" s="1"/>
  <c r="AD1141" i="12" s="1"/>
  <c r="AL1141" i="12" s="1"/>
  <c r="N1141" i="12"/>
  <c r="T1141" i="12" s="1"/>
  <c r="Y1141" i="12" s="1"/>
  <c r="AE1141" i="12" s="1"/>
  <c r="AM1141" i="12" s="1"/>
  <c r="L1142" i="12"/>
  <c r="R1142" i="12" s="1"/>
  <c r="W1142" i="12" s="1"/>
  <c r="AC1142" i="12" s="1"/>
  <c r="AG1142" i="12" s="1"/>
  <c r="AK1142" i="12" s="1"/>
  <c r="AO1142" i="12" s="1"/>
  <c r="M1142" i="12"/>
  <c r="S1142" i="12" s="1"/>
  <c r="X1142" i="12" s="1"/>
  <c r="AD1142" i="12" s="1"/>
  <c r="AL1142" i="12" s="1"/>
  <c r="N1142" i="12"/>
  <c r="T1142" i="12" s="1"/>
  <c r="Y1142" i="12" s="1"/>
  <c r="AE1142" i="12" s="1"/>
  <c r="AM1142" i="12" s="1"/>
  <c r="L1149" i="12"/>
  <c r="R1149" i="12" s="1"/>
  <c r="W1149" i="12" s="1"/>
  <c r="AC1149" i="12" s="1"/>
  <c r="AG1149" i="12" s="1"/>
  <c r="AK1149" i="12" s="1"/>
  <c r="AO1149" i="12" s="1"/>
  <c r="M1149" i="12"/>
  <c r="S1149" i="12" s="1"/>
  <c r="X1149" i="12" s="1"/>
  <c r="AD1149" i="12" s="1"/>
  <c r="AL1149" i="12" s="1"/>
  <c r="N1149" i="12"/>
  <c r="T1149" i="12" s="1"/>
  <c r="Y1149" i="12" s="1"/>
  <c r="AE1149" i="12" s="1"/>
  <c r="AM1149" i="12" s="1"/>
  <c r="L1154" i="12"/>
  <c r="R1154" i="12" s="1"/>
  <c r="W1154" i="12" s="1"/>
  <c r="AC1154" i="12" s="1"/>
  <c r="AG1154" i="12" s="1"/>
  <c r="AK1154" i="12" s="1"/>
  <c r="AO1154" i="12" s="1"/>
  <c r="M1154" i="12"/>
  <c r="S1154" i="12" s="1"/>
  <c r="X1154" i="12" s="1"/>
  <c r="AD1154" i="12" s="1"/>
  <c r="AL1154" i="12" s="1"/>
  <c r="N1154" i="12"/>
  <c r="T1154" i="12" s="1"/>
  <c r="Y1154" i="12" s="1"/>
  <c r="AE1154" i="12" s="1"/>
  <c r="AM1154" i="12" s="1"/>
  <c r="L1157" i="12"/>
  <c r="R1157" i="12" s="1"/>
  <c r="W1157" i="12" s="1"/>
  <c r="AC1157" i="12" s="1"/>
  <c r="AG1157" i="12" s="1"/>
  <c r="AK1157" i="12" s="1"/>
  <c r="AO1157" i="12" s="1"/>
  <c r="M1157" i="12"/>
  <c r="S1157" i="12" s="1"/>
  <c r="X1157" i="12" s="1"/>
  <c r="AD1157" i="12" s="1"/>
  <c r="AL1157" i="12" s="1"/>
  <c r="N1157" i="12"/>
  <c r="T1157" i="12" s="1"/>
  <c r="Y1157" i="12" s="1"/>
  <c r="AE1157" i="12" s="1"/>
  <c r="AM1157" i="12" s="1"/>
  <c r="L1163" i="12"/>
  <c r="R1163" i="12" s="1"/>
  <c r="W1163" i="12" s="1"/>
  <c r="AC1163" i="12" s="1"/>
  <c r="AG1163" i="12" s="1"/>
  <c r="AK1163" i="12" s="1"/>
  <c r="AO1163" i="12" s="1"/>
  <c r="M1163" i="12"/>
  <c r="S1163" i="12" s="1"/>
  <c r="X1163" i="12" s="1"/>
  <c r="AD1163" i="12" s="1"/>
  <c r="AL1163" i="12" s="1"/>
  <c r="N1163" i="12"/>
  <c r="T1163" i="12" s="1"/>
  <c r="Y1163" i="12" s="1"/>
  <c r="AE1163" i="12" s="1"/>
  <c r="AM1163" i="12" s="1"/>
  <c r="L1166" i="12"/>
  <c r="R1166" i="12" s="1"/>
  <c r="W1166" i="12" s="1"/>
  <c r="AC1166" i="12" s="1"/>
  <c r="AG1166" i="12" s="1"/>
  <c r="AK1166" i="12" s="1"/>
  <c r="AO1166" i="12" s="1"/>
  <c r="M1166" i="12"/>
  <c r="S1166" i="12" s="1"/>
  <c r="X1166" i="12" s="1"/>
  <c r="AD1166" i="12" s="1"/>
  <c r="AL1166" i="12" s="1"/>
  <c r="N1166" i="12"/>
  <c r="T1166" i="12" s="1"/>
  <c r="Y1166" i="12" s="1"/>
  <c r="AE1166" i="12" s="1"/>
  <c r="AM1166" i="12" s="1"/>
  <c r="L1169" i="12"/>
  <c r="R1169" i="12" s="1"/>
  <c r="W1169" i="12" s="1"/>
  <c r="AC1169" i="12" s="1"/>
  <c r="AG1169" i="12" s="1"/>
  <c r="AK1169" i="12" s="1"/>
  <c r="AO1169" i="12" s="1"/>
  <c r="M1169" i="12"/>
  <c r="S1169" i="12" s="1"/>
  <c r="X1169" i="12" s="1"/>
  <c r="AD1169" i="12" s="1"/>
  <c r="AL1169" i="12" s="1"/>
  <c r="N1169" i="12"/>
  <c r="T1169" i="12" s="1"/>
  <c r="Y1169" i="12" s="1"/>
  <c r="AE1169" i="12" s="1"/>
  <c r="AM1169" i="12" s="1"/>
  <c r="L1173" i="12"/>
  <c r="R1173" i="12" s="1"/>
  <c r="W1173" i="12" s="1"/>
  <c r="AC1173" i="12" s="1"/>
  <c r="AG1173" i="12" s="1"/>
  <c r="AK1173" i="12" s="1"/>
  <c r="AO1173" i="12" s="1"/>
  <c r="M1173" i="12"/>
  <c r="S1173" i="12" s="1"/>
  <c r="X1173" i="12" s="1"/>
  <c r="AD1173" i="12" s="1"/>
  <c r="AL1173" i="12" s="1"/>
  <c r="N1173" i="12"/>
  <c r="T1173" i="12" s="1"/>
  <c r="Y1173" i="12" s="1"/>
  <c r="AE1173" i="12" s="1"/>
  <c r="AM1173" i="12" s="1"/>
  <c r="L1179" i="12"/>
  <c r="R1179" i="12" s="1"/>
  <c r="W1179" i="12" s="1"/>
  <c r="AC1179" i="12" s="1"/>
  <c r="AG1179" i="12" s="1"/>
  <c r="AK1179" i="12" s="1"/>
  <c r="AO1179" i="12" s="1"/>
  <c r="M1179" i="12"/>
  <c r="S1179" i="12" s="1"/>
  <c r="X1179" i="12" s="1"/>
  <c r="AD1179" i="12" s="1"/>
  <c r="AL1179" i="12" s="1"/>
  <c r="N1179" i="12"/>
  <c r="T1179" i="12" s="1"/>
  <c r="Y1179" i="12" s="1"/>
  <c r="AE1179" i="12" s="1"/>
  <c r="AM1179" i="12" s="1"/>
  <c r="L1184" i="12"/>
  <c r="R1184" i="12" s="1"/>
  <c r="W1184" i="12" s="1"/>
  <c r="AC1184" i="12" s="1"/>
  <c r="AG1184" i="12" s="1"/>
  <c r="AK1184" i="12" s="1"/>
  <c r="AO1184" i="12" s="1"/>
  <c r="M1184" i="12"/>
  <c r="S1184" i="12" s="1"/>
  <c r="X1184" i="12" s="1"/>
  <c r="AD1184" i="12" s="1"/>
  <c r="AL1184" i="12" s="1"/>
  <c r="N1184" i="12"/>
  <c r="T1184" i="12" s="1"/>
  <c r="Y1184" i="12" s="1"/>
  <c r="AE1184" i="12" s="1"/>
  <c r="AM1184" i="12" s="1"/>
  <c r="L1188" i="12"/>
  <c r="R1188" i="12" s="1"/>
  <c r="W1188" i="12" s="1"/>
  <c r="AC1188" i="12" s="1"/>
  <c r="AG1188" i="12" s="1"/>
  <c r="AK1188" i="12" s="1"/>
  <c r="AO1188" i="12" s="1"/>
  <c r="M1188" i="12"/>
  <c r="S1188" i="12" s="1"/>
  <c r="X1188" i="12" s="1"/>
  <c r="AD1188" i="12" s="1"/>
  <c r="AL1188" i="12" s="1"/>
  <c r="N1188" i="12"/>
  <c r="T1188" i="12" s="1"/>
  <c r="Y1188" i="12" s="1"/>
  <c r="AE1188" i="12" s="1"/>
  <c r="AM1188" i="12" s="1"/>
  <c r="L1192" i="12"/>
  <c r="R1192" i="12" s="1"/>
  <c r="W1192" i="12" s="1"/>
  <c r="AC1192" i="12" s="1"/>
  <c r="AG1192" i="12" s="1"/>
  <c r="AK1192" i="12" s="1"/>
  <c r="AO1192" i="12" s="1"/>
  <c r="M1192" i="12"/>
  <c r="S1192" i="12" s="1"/>
  <c r="X1192" i="12" s="1"/>
  <c r="AD1192" i="12" s="1"/>
  <c r="AL1192" i="12" s="1"/>
  <c r="N1192" i="12"/>
  <c r="T1192" i="12" s="1"/>
  <c r="Y1192" i="12" s="1"/>
  <c r="AE1192" i="12" s="1"/>
  <c r="AM1192" i="12" s="1"/>
  <c r="L1197" i="12"/>
  <c r="R1197" i="12" s="1"/>
  <c r="W1197" i="12" s="1"/>
  <c r="AC1197" i="12" s="1"/>
  <c r="AG1197" i="12" s="1"/>
  <c r="AK1197" i="12" s="1"/>
  <c r="AO1197" i="12" s="1"/>
  <c r="M1197" i="12"/>
  <c r="S1197" i="12" s="1"/>
  <c r="X1197" i="12" s="1"/>
  <c r="AD1197" i="12" s="1"/>
  <c r="AL1197" i="12" s="1"/>
  <c r="N1197" i="12"/>
  <c r="T1197" i="12" s="1"/>
  <c r="Y1197" i="12" s="1"/>
  <c r="AE1197" i="12" s="1"/>
  <c r="AM1197" i="12" s="1"/>
  <c r="L1201" i="12"/>
  <c r="R1201" i="12" s="1"/>
  <c r="W1201" i="12" s="1"/>
  <c r="AC1201" i="12" s="1"/>
  <c r="AG1201" i="12" s="1"/>
  <c r="AK1201" i="12" s="1"/>
  <c r="AO1201" i="12" s="1"/>
  <c r="M1201" i="12"/>
  <c r="S1201" i="12" s="1"/>
  <c r="X1201" i="12" s="1"/>
  <c r="AD1201" i="12" s="1"/>
  <c r="AL1201" i="12" s="1"/>
  <c r="N1201" i="12"/>
  <c r="T1201" i="12" s="1"/>
  <c r="Y1201" i="12" s="1"/>
  <c r="AE1201" i="12" s="1"/>
  <c r="AM1201" i="12" s="1"/>
  <c r="L1208" i="12"/>
  <c r="R1208" i="12" s="1"/>
  <c r="W1208" i="12" s="1"/>
  <c r="AC1208" i="12" s="1"/>
  <c r="AG1208" i="12" s="1"/>
  <c r="AK1208" i="12" s="1"/>
  <c r="AO1208" i="12" s="1"/>
  <c r="M1208" i="12"/>
  <c r="S1208" i="12" s="1"/>
  <c r="X1208" i="12" s="1"/>
  <c r="AD1208" i="12" s="1"/>
  <c r="AL1208" i="12" s="1"/>
  <c r="N1208" i="12"/>
  <c r="T1208" i="12" s="1"/>
  <c r="Y1208" i="12" s="1"/>
  <c r="AE1208" i="12" s="1"/>
  <c r="AM1208" i="12" s="1"/>
  <c r="L1212" i="12"/>
  <c r="R1212" i="12" s="1"/>
  <c r="W1212" i="12" s="1"/>
  <c r="AC1212" i="12" s="1"/>
  <c r="AG1212" i="12" s="1"/>
  <c r="AK1212" i="12" s="1"/>
  <c r="AO1212" i="12" s="1"/>
  <c r="M1212" i="12"/>
  <c r="S1212" i="12" s="1"/>
  <c r="X1212" i="12" s="1"/>
  <c r="AD1212" i="12" s="1"/>
  <c r="AL1212" i="12" s="1"/>
  <c r="N1212" i="12"/>
  <c r="T1212" i="12" s="1"/>
  <c r="Y1212" i="12" s="1"/>
  <c r="AE1212" i="12" s="1"/>
  <c r="AM1212" i="12" s="1"/>
  <c r="L1216" i="12"/>
  <c r="R1216" i="12" s="1"/>
  <c r="W1216" i="12" s="1"/>
  <c r="AC1216" i="12" s="1"/>
  <c r="AG1216" i="12" s="1"/>
  <c r="AK1216" i="12" s="1"/>
  <c r="AO1216" i="12" s="1"/>
  <c r="M1216" i="12"/>
  <c r="S1216" i="12" s="1"/>
  <c r="X1216" i="12" s="1"/>
  <c r="AD1216" i="12" s="1"/>
  <c r="AL1216" i="12" s="1"/>
  <c r="N1216" i="12"/>
  <c r="T1216" i="12" s="1"/>
  <c r="Y1216" i="12" s="1"/>
  <c r="AE1216" i="12" s="1"/>
  <c r="AM1216" i="12" s="1"/>
  <c r="L1224" i="12"/>
  <c r="R1224" i="12" s="1"/>
  <c r="W1224" i="12" s="1"/>
  <c r="AC1224" i="12" s="1"/>
  <c r="AG1224" i="12" s="1"/>
  <c r="AK1224" i="12" s="1"/>
  <c r="AO1224" i="12" s="1"/>
  <c r="M1224" i="12"/>
  <c r="S1224" i="12" s="1"/>
  <c r="X1224" i="12" s="1"/>
  <c r="AD1224" i="12" s="1"/>
  <c r="AL1224" i="12" s="1"/>
  <c r="N1224" i="12"/>
  <c r="T1224" i="12" s="1"/>
  <c r="Y1224" i="12" s="1"/>
  <c r="AE1224" i="12" s="1"/>
  <c r="AM1224" i="12" s="1"/>
  <c r="L1228" i="12"/>
  <c r="R1228" i="12" s="1"/>
  <c r="W1228" i="12" s="1"/>
  <c r="AC1228" i="12" s="1"/>
  <c r="AG1228" i="12" s="1"/>
  <c r="AK1228" i="12" s="1"/>
  <c r="AO1228" i="12" s="1"/>
  <c r="M1228" i="12"/>
  <c r="S1228" i="12" s="1"/>
  <c r="X1228" i="12" s="1"/>
  <c r="AD1228" i="12" s="1"/>
  <c r="AL1228" i="12" s="1"/>
  <c r="N1228" i="12"/>
  <c r="T1228" i="12" s="1"/>
  <c r="Y1228" i="12" s="1"/>
  <c r="AE1228" i="12" s="1"/>
  <c r="AM1228" i="12" s="1"/>
  <c r="L1233" i="12"/>
  <c r="R1233" i="12" s="1"/>
  <c r="W1233" i="12" s="1"/>
  <c r="AC1233" i="12" s="1"/>
  <c r="AG1233" i="12" s="1"/>
  <c r="AK1233" i="12" s="1"/>
  <c r="AO1233" i="12" s="1"/>
  <c r="M1233" i="12"/>
  <c r="S1233" i="12" s="1"/>
  <c r="X1233" i="12" s="1"/>
  <c r="AD1233" i="12" s="1"/>
  <c r="AL1233" i="12" s="1"/>
  <c r="N1233" i="12"/>
  <c r="T1233" i="12" s="1"/>
  <c r="Y1233" i="12" s="1"/>
  <c r="AE1233" i="12" s="1"/>
  <c r="AM1233" i="12" s="1"/>
  <c r="L1237" i="12"/>
  <c r="R1237" i="12" s="1"/>
  <c r="W1237" i="12" s="1"/>
  <c r="AC1237" i="12" s="1"/>
  <c r="AG1237" i="12" s="1"/>
  <c r="AK1237" i="12" s="1"/>
  <c r="M1237" i="12"/>
  <c r="S1237" i="12" s="1"/>
  <c r="X1237" i="12" s="1"/>
  <c r="AD1237" i="12" s="1"/>
  <c r="AL1237" i="12" s="1"/>
  <c r="N1237" i="12"/>
  <c r="T1237" i="12" s="1"/>
  <c r="Y1237" i="12" s="1"/>
  <c r="AE1237" i="12" s="1"/>
  <c r="AM1237" i="12" s="1"/>
  <c r="L1242" i="12"/>
  <c r="R1242" i="12" s="1"/>
  <c r="W1242" i="12" s="1"/>
  <c r="AC1242" i="12" s="1"/>
  <c r="AG1242" i="12" s="1"/>
  <c r="AK1242" i="12" s="1"/>
  <c r="AO1242" i="12" s="1"/>
  <c r="M1242" i="12"/>
  <c r="S1242" i="12" s="1"/>
  <c r="X1242" i="12" s="1"/>
  <c r="AD1242" i="12" s="1"/>
  <c r="AL1242" i="12" s="1"/>
  <c r="N1242" i="12"/>
  <c r="T1242" i="12" s="1"/>
  <c r="Y1242" i="12" s="1"/>
  <c r="AE1242" i="12" s="1"/>
  <c r="AM1242" i="12" s="1"/>
  <c r="L1250" i="12"/>
  <c r="R1250" i="12" s="1"/>
  <c r="W1250" i="12" s="1"/>
  <c r="AC1250" i="12" s="1"/>
  <c r="AG1250" i="12" s="1"/>
  <c r="AK1250" i="12" s="1"/>
  <c r="AO1250" i="12" s="1"/>
  <c r="M1250" i="12"/>
  <c r="S1250" i="12" s="1"/>
  <c r="X1250" i="12" s="1"/>
  <c r="AD1250" i="12" s="1"/>
  <c r="AL1250" i="12" s="1"/>
  <c r="N1250" i="12"/>
  <c r="T1250" i="12" s="1"/>
  <c r="Y1250" i="12" s="1"/>
  <c r="AE1250" i="12" s="1"/>
  <c r="AM1250" i="12" s="1"/>
  <c r="L1254" i="12"/>
  <c r="R1254" i="12" s="1"/>
  <c r="W1254" i="12" s="1"/>
  <c r="AC1254" i="12" s="1"/>
  <c r="AG1254" i="12" s="1"/>
  <c r="AK1254" i="12" s="1"/>
  <c r="AO1254" i="12" s="1"/>
  <c r="M1254" i="12"/>
  <c r="S1254" i="12" s="1"/>
  <c r="X1254" i="12" s="1"/>
  <c r="AD1254" i="12" s="1"/>
  <c r="AL1254" i="12" s="1"/>
  <c r="N1254" i="12"/>
  <c r="T1254" i="12" s="1"/>
  <c r="Y1254" i="12" s="1"/>
  <c r="AE1254" i="12" s="1"/>
  <c r="AM1254" i="12" s="1"/>
  <c r="L1258" i="12"/>
  <c r="R1258" i="12" s="1"/>
  <c r="W1258" i="12" s="1"/>
  <c r="AC1258" i="12" s="1"/>
  <c r="AG1258" i="12" s="1"/>
  <c r="AK1258" i="12" s="1"/>
  <c r="M1258" i="12"/>
  <c r="S1258" i="12" s="1"/>
  <c r="X1258" i="12" s="1"/>
  <c r="AD1258" i="12" s="1"/>
  <c r="AL1258" i="12" s="1"/>
  <c r="N1258" i="12"/>
  <c r="T1258" i="12" s="1"/>
  <c r="Y1258" i="12" s="1"/>
  <c r="AE1258" i="12" s="1"/>
  <c r="AM1258" i="12" s="1"/>
  <c r="L1263" i="12"/>
  <c r="R1263" i="12" s="1"/>
  <c r="W1263" i="12" s="1"/>
  <c r="AC1263" i="12" s="1"/>
  <c r="AG1263" i="12" s="1"/>
  <c r="AK1263" i="12" s="1"/>
  <c r="AO1263" i="12" s="1"/>
  <c r="M1263" i="12"/>
  <c r="S1263" i="12" s="1"/>
  <c r="X1263" i="12" s="1"/>
  <c r="AD1263" i="12" s="1"/>
  <c r="AL1263" i="12" s="1"/>
  <c r="N1263" i="12"/>
  <c r="T1263" i="12" s="1"/>
  <c r="Y1263" i="12" s="1"/>
  <c r="AE1263" i="12" s="1"/>
  <c r="AM1263" i="12" s="1"/>
  <c r="L1280" i="12"/>
  <c r="R1280" i="12" s="1"/>
  <c r="W1280" i="12" s="1"/>
  <c r="AC1280" i="12" s="1"/>
  <c r="AG1280" i="12" s="1"/>
  <c r="AK1280" i="12" s="1"/>
  <c r="AO1280" i="12" s="1"/>
  <c r="M1280" i="12"/>
  <c r="S1280" i="12" s="1"/>
  <c r="X1280" i="12" s="1"/>
  <c r="AD1280" i="12" s="1"/>
  <c r="AL1280" i="12" s="1"/>
  <c r="N1280" i="12"/>
  <c r="T1280" i="12" s="1"/>
  <c r="Y1280" i="12" s="1"/>
  <c r="AE1280" i="12" s="1"/>
  <c r="AM1280" i="12" s="1"/>
  <c r="L1296" i="12"/>
  <c r="R1296" i="12" s="1"/>
  <c r="W1296" i="12" s="1"/>
  <c r="AC1296" i="12" s="1"/>
  <c r="AG1296" i="12" s="1"/>
  <c r="AK1296" i="12" s="1"/>
  <c r="AO1296" i="12" s="1"/>
  <c r="M1296" i="12"/>
  <c r="S1296" i="12" s="1"/>
  <c r="X1296" i="12" s="1"/>
  <c r="AD1296" i="12" s="1"/>
  <c r="AL1296" i="12" s="1"/>
  <c r="N1296" i="12"/>
  <c r="T1296" i="12" s="1"/>
  <c r="Y1296" i="12" s="1"/>
  <c r="AE1296" i="12" s="1"/>
  <c r="AM1296" i="12" s="1"/>
  <c r="L1304" i="12"/>
  <c r="R1304" i="12" s="1"/>
  <c r="W1304" i="12" s="1"/>
  <c r="AC1304" i="12" s="1"/>
  <c r="AG1304" i="12" s="1"/>
  <c r="AK1304" i="12" s="1"/>
  <c r="M1304" i="12"/>
  <c r="S1304" i="12" s="1"/>
  <c r="X1304" i="12" s="1"/>
  <c r="AD1304" i="12" s="1"/>
  <c r="AL1304" i="12" s="1"/>
  <c r="N1304" i="12"/>
  <c r="T1304" i="12" s="1"/>
  <c r="Y1304" i="12" s="1"/>
  <c r="AE1304" i="12" s="1"/>
  <c r="AM1304" i="12" s="1"/>
  <c r="L1308" i="12"/>
  <c r="R1308" i="12" s="1"/>
  <c r="W1308" i="12" s="1"/>
  <c r="AC1308" i="12" s="1"/>
  <c r="AG1308" i="12" s="1"/>
  <c r="AK1308" i="12" s="1"/>
  <c r="AO1308" i="12" s="1"/>
  <c r="M1308" i="12"/>
  <c r="S1308" i="12" s="1"/>
  <c r="X1308" i="12" s="1"/>
  <c r="AD1308" i="12" s="1"/>
  <c r="AL1308" i="12" s="1"/>
  <c r="N1308" i="12"/>
  <c r="T1308" i="12" s="1"/>
  <c r="Y1308" i="12" s="1"/>
  <c r="AE1308" i="12" s="1"/>
  <c r="AM1308" i="12" s="1"/>
  <c r="L1312" i="12"/>
  <c r="R1312" i="12" s="1"/>
  <c r="W1312" i="12" s="1"/>
  <c r="AC1312" i="12" s="1"/>
  <c r="AG1312" i="12" s="1"/>
  <c r="AK1312" i="12" s="1"/>
  <c r="AO1312" i="12" s="1"/>
  <c r="M1312" i="12"/>
  <c r="S1312" i="12" s="1"/>
  <c r="X1312" i="12" s="1"/>
  <c r="AD1312" i="12" s="1"/>
  <c r="AL1312" i="12" s="1"/>
  <c r="N1312" i="12"/>
  <c r="T1312" i="12" s="1"/>
  <c r="Y1312" i="12" s="1"/>
  <c r="AE1312" i="12" s="1"/>
  <c r="AM1312" i="12" s="1"/>
  <c r="L1316" i="12"/>
  <c r="R1316" i="12" s="1"/>
  <c r="W1316" i="12" s="1"/>
  <c r="AC1316" i="12" s="1"/>
  <c r="AG1316" i="12" s="1"/>
  <c r="AK1316" i="12" s="1"/>
  <c r="AO1316" i="12" s="1"/>
  <c r="M1316" i="12"/>
  <c r="S1316" i="12" s="1"/>
  <c r="X1316" i="12" s="1"/>
  <c r="AD1316" i="12" s="1"/>
  <c r="AL1316" i="12" s="1"/>
  <c r="N1316" i="12"/>
  <c r="T1316" i="12" s="1"/>
  <c r="Y1316" i="12" s="1"/>
  <c r="AE1316" i="12" s="1"/>
  <c r="AM1316" i="12" s="1"/>
  <c r="L1320" i="12"/>
  <c r="R1320" i="12" s="1"/>
  <c r="W1320" i="12" s="1"/>
  <c r="AC1320" i="12" s="1"/>
  <c r="AG1320" i="12" s="1"/>
  <c r="AK1320" i="12" s="1"/>
  <c r="AO1320" i="12" s="1"/>
  <c r="M1320" i="12"/>
  <c r="S1320" i="12" s="1"/>
  <c r="X1320" i="12" s="1"/>
  <c r="AD1320" i="12" s="1"/>
  <c r="AL1320" i="12" s="1"/>
  <c r="N1320" i="12"/>
  <c r="T1320" i="12" s="1"/>
  <c r="Y1320" i="12" s="1"/>
  <c r="AE1320" i="12" s="1"/>
  <c r="AM1320" i="12" s="1"/>
  <c r="L1324" i="12"/>
  <c r="R1324" i="12" s="1"/>
  <c r="W1324" i="12" s="1"/>
  <c r="AC1324" i="12" s="1"/>
  <c r="AG1324" i="12" s="1"/>
  <c r="AK1324" i="12" s="1"/>
  <c r="AO1324" i="12" s="1"/>
  <c r="M1324" i="12"/>
  <c r="S1324" i="12" s="1"/>
  <c r="X1324" i="12" s="1"/>
  <c r="AD1324" i="12" s="1"/>
  <c r="AL1324" i="12" s="1"/>
  <c r="N1324" i="12"/>
  <c r="T1324" i="12" s="1"/>
  <c r="Y1324" i="12" s="1"/>
  <c r="AE1324" i="12" s="1"/>
  <c r="AM1324" i="12" s="1"/>
  <c r="L1328" i="12"/>
  <c r="R1328" i="12" s="1"/>
  <c r="W1328" i="12" s="1"/>
  <c r="AC1328" i="12" s="1"/>
  <c r="AG1328" i="12" s="1"/>
  <c r="AK1328" i="12" s="1"/>
  <c r="M1328" i="12"/>
  <c r="S1328" i="12" s="1"/>
  <c r="X1328" i="12" s="1"/>
  <c r="AD1328" i="12" s="1"/>
  <c r="AL1328" i="12" s="1"/>
  <c r="N1328" i="12"/>
  <c r="T1328" i="12" s="1"/>
  <c r="Y1328" i="12" s="1"/>
  <c r="AE1328" i="12" s="1"/>
  <c r="AM1328" i="12" s="1"/>
  <c r="L1332" i="12"/>
  <c r="R1332" i="12" s="1"/>
  <c r="W1332" i="12" s="1"/>
  <c r="AC1332" i="12" s="1"/>
  <c r="AG1332" i="12" s="1"/>
  <c r="AK1332" i="12" s="1"/>
  <c r="AO1332" i="12" s="1"/>
  <c r="M1332" i="12"/>
  <c r="S1332" i="12" s="1"/>
  <c r="X1332" i="12" s="1"/>
  <c r="AD1332" i="12" s="1"/>
  <c r="AL1332" i="12" s="1"/>
  <c r="N1332" i="12"/>
  <c r="T1332" i="12" s="1"/>
  <c r="Y1332" i="12" s="1"/>
  <c r="AE1332" i="12" s="1"/>
  <c r="AM1332" i="12" s="1"/>
  <c r="L1336" i="12"/>
  <c r="R1336" i="12" s="1"/>
  <c r="W1336" i="12" s="1"/>
  <c r="AC1336" i="12" s="1"/>
  <c r="AG1336" i="12" s="1"/>
  <c r="AK1336" i="12" s="1"/>
  <c r="M1336" i="12"/>
  <c r="S1336" i="12" s="1"/>
  <c r="X1336" i="12" s="1"/>
  <c r="AD1336" i="12" s="1"/>
  <c r="AL1336" i="12" s="1"/>
  <c r="N1336" i="12"/>
  <c r="T1336" i="12" s="1"/>
  <c r="Y1336" i="12" s="1"/>
  <c r="AE1336" i="12" s="1"/>
  <c r="AM1336" i="12" s="1"/>
  <c r="L1340" i="12"/>
  <c r="R1340" i="12" s="1"/>
  <c r="W1340" i="12" s="1"/>
  <c r="AC1340" i="12" s="1"/>
  <c r="AG1340" i="12" s="1"/>
  <c r="AK1340" i="12" s="1"/>
  <c r="AO1340" i="12" s="1"/>
  <c r="M1340" i="12"/>
  <c r="S1340" i="12" s="1"/>
  <c r="X1340" i="12" s="1"/>
  <c r="AD1340" i="12" s="1"/>
  <c r="AL1340" i="12" s="1"/>
  <c r="N1340" i="12"/>
  <c r="T1340" i="12" s="1"/>
  <c r="Y1340" i="12" s="1"/>
  <c r="AE1340" i="12" s="1"/>
  <c r="AM1340" i="12" s="1"/>
  <c r="L1344" i="12"/>
  <c r="R1344" i="12" s="1"/>
  <c r="W1344" i="12" s="1"/>
  <c r="AC1344" i="12" s="1"/>
  <c r="AG1344" i="12" s="1"/>
  <c r="AK1344" i="12" s="1"/>
  <c r="AO1344" i="12" s="1"/>
  <c r="M1344" i="12"/>
  <c r="S1344" i="12" s="1"/>
  <c r="X1344" i="12" s="1"/>
  <c r="AD1344" i="12" s="1"/>
  <c r="AL1344" i="12" s="1"/>
  <c r="N1344" i="12"/>
  <c r="T1344" i="12" s="1"/>
  <c r="Y1344" i="12" s="1"/>
  <c r="AE1344" i="12" s="1"/>
  <c r="AM1344" i="12" s="1"/>
  <c r="L1356" i="12"/>
  <c r="R1356" i="12" s="1"/>
  <c r="W1356" i="12" s="1"/>
  <c r="AC1356" i="12" s="1"/>
  <c r="AG1356" i="12" s="1"/>
  <c r="AK1356" i="12" s="1"/>
  <c r="M1356" i="12"/>
  <c r="S1356" i="12" s="1"/>
  <c r="X1356" i="12" s="1"/>
  <c r="AD1356" i="12" s="1"/>
  <c r="AL1356" i="12" s="1"/>
  <c r="N1356" i="12"/>
  <c r="T1356" i="12" s="1"/>
  <c r="Y1356" i="12" s="1"/>
  <c r="AE1356" i="12" s="1"/>
  <c r="AM1356" i="12" s="1"/>
  <c r="L1360" i="12"/>
  <c r="R1360" i="12" s="1"/>
  <c r="W1360" i="12" s="1"/>
  <c r="AC1360" i="12" s="1"/>
  <c r="AG1360" i="12" s="1"/>
  <c r="AK1360" i="12" s="1"/>
  <c r="M1360" i="12"/>
  <c r="S1360" i="12" s="1"/>
  <c r="X1360" i="12" s="1"/>
  <c r="AD1360" i="12" s="1"/>
  <c r="AL1360" i="12" s="1"/>
  <c r="N1360" i="12"/>
  <c r="T1360" i="12" s="1"/>
  <c r="Y1360" i="12" s="1"/>
  <c r="AE1360" i="12" s="1"/>
  <c r="AM1360" i="12" s="1"/>
  <c r="L1364" i="12"/>
  <c r="R1364" i="12" s="1"/>
  <c r="W1364" i="12" s="1"/>
  <c r="AC1364" i="12" s="1"/>
  <c r="AG1364" i="12" s="1"/>
  <c r="AK1364" i="12" s="1"/>
  <c r="M1364" i="12"/>
  <c r="S1364" i="12" s="1"/>
  <c r="X1364" i="12" s="1"/>
  <c r="AD1364" i="12" s="1"/>
  <c r="AL1364" i="12" s="1"/>
  <c r="N1364" i="12"/>
  <c r="T1364" i="12" s="1"/>
  <c r="Y1364" i="12" s="1"/>
  <c r="AE1364" i="12" s="1"/>
  <c r="AM1364" i="12" s="1"/>
  <c r="L1368" i="12"/>
  <c r="R1368" i="12" s="1"/>
  <c r="W1368" i="12" s="1"/>
  <c r="AC1368" i="12" s="1"/>
  <c r="AG1368" i="12" s="1"/>
  <c r="AK1368" i="12" s="1"/>
  <c r="M1368" i="12"/>
  <c r="S1368" i="12" s="1"/>
  <c r="X1368" i="12" s="1"/>
  <c r="AD1368" i="12" s="1"/>
  <c r="AL1368" i="12" s="1"/>
  <c r="N1368" i="12"/>
  <c r="T1368" i="12" s="1"/>
  <c r="Y1368" i="12" s="1"/>
  <c r="AE1368" i="12" s="1"/>
  <c r="AM1368" i="12" s="1"/>
  <c r="L1376" i="12"/>
  <c r="R1376" i="12" s="1"/>
  <c r="W1376" i="12" s="1"/>
  <c r="AC1376" i="12" s="1"/>
  <c r="AG1376" i="12" s="1"/>
  <c r="AK1376" i="12" s="1"/>
  <c r="AO1376" i="12" s="1"/>
  <c r="M1376" i="12"/>
  <c r="S1376" i="12" s="1"/>
  <c r="X1376" i="12" s="1"/>
  <c r="AD1376" i="12" s="1"/>
  <c r="AL1376" i="12" s="1"/>
  <c r="N1376" i="12"/>
  <c r="T1376" i="12" s="1"/>
  <c r="Y1376" i="12" s="1"/>
  <c r="AE1376" i="12" s="1"/>
  <c r="AM1376" i="12" s="1"/>
  <c r="L1380" i="12"/>
  <c r="R1380" i="12" s="1"/>
  <c r="W1380" i="12" s="1"/>
  <c r="AC1380" i="12" s="1"/>
  <c r="AG1380" i="12" s="1"/>
  <c r="AK1380" i="12" s="1"/>
  <c r="AO1380" i="12" s="1"/>
  <c r="M1380" i="12"/>
  <c r="S1380" i="12" s="1"/>
  <c r="X1380" i="12" s="1"/>
  <c r="AD1380" i="12" s="1"/>
  <c r="AL1380" i="12" s="1"/>
  <c r="N1380" i="12"/>
  <c r="T1380" i="12" s="1"/>
  <c r="Y1380" i="12" s="1"/>
  <c r="AE1380" i="12" s="1"/>
  <c r="AM1380" i="12" s="1"/>
  <c r="L1392" i="12"/>
  <c r="R1392" i="12" s="1"/>
  <c r="W1392" i="12" s="1"/>
  <c r="AC1392" i="12" s="1"/>
  <c r="AG1392" i="12" s="1"/>
  <c r="AK1392" i="12" s="1"/>
  <c r="AO1392" i="12" s="1"/>
  <c r="M1392" i="12"/>
  <c r="S1392" i="12" s="1"/>
  <c r="X1392" i="12" s="1"/>
  <c r="AD1392" i="12" s="1"/>
  <c r="AL1392" i="12" s="1"/>
  <c r="N1392" i="12"/>
  <c r="T1392" i="12" s="1"/>
  <c r="Y1392" i="12" s="1"/>
  <c r="AE1392" i="12" s="1"/>
  <c r="AM1392" i="12" s="1"/>
  <c r="L1403" i="12"/>
  <c r="R1403" i="12" s="1"/>
  <c r="W1403" i="12" s="1"/>
  <c r="AC1403" i="12" s="1"/>
  <c r="AG1403" i="12" s="1"/>
  <c r="AK1403" i="12" s="1"/>
  <c r="AO1403" i="12" s="1"/>
  <c r="M1403" i="12"/>
  <c r="S1403" i="12" s="1"/>
  <c r="X1403" i="12" s="1"/>
  <c r="AD1403" i="12" s="1"/>
  <c r="AL1403" i="12" s="1"/>
  <c r="N1403" i="12"/>
  <c r="T1403" i="12" s="1"/>
  <c r="Y1403" i="12" s="1"/>
  <c r="AE1403" i="12" s="1"/>
  <c r="AM1403" i="12" s="1"/>
  <c r="L1406" i="12"/>
  <c r="R1406" i="12" s="1"/>
  <c r="W1406" i="12" s="1"/>
  <c r="AC1406" i="12" s="1"/>
  <c r="AG1406" i="12" s="1"/>
  <c r="AK1406" i="12" s="1"/>
  <c r="AO1406" i="12" s="1"/>
  <c r="M1406" i="12"/>
  <c r="S1406" i="12" s="1"/>
  <c r="X1406" i="12" s="1"/>
  <c r="AD1406" i="12" s="1"/>
  <c r="AL1406" i="12" s="1"/>
  <c r="N1406" i="12"/>
  <c r="T1406" i="12" s="1"/>
  <c r="Y1406" i="12" s="1"/>
  <c r="AE1406" i="12" s="1"/>
  <c r="AM1406" i="12" s="1"/>
  <c r="L1409" i="12"/>
  <c r="R1409" i="12" s="1"/>
  <c r="W1409" i="12" s="1"/>
  <c r="AC1409" i="12" s="1"/>
  <c r="AG1409" i="12" s="1"/>
  <c r="AK1409" i="12" s="1"/>
  <c r="AO1409" i="12" s="1"/>
  <c r="M1409" i="12"/>
  <c r="S1409" i="12" s="1"/>
  <c r="X1409" i="12" s="1"/>
  <c r="AD1409" i="12" s="1"/>
  <c r="AL1409" i="12" s="1"/>
  <c r="N1409" i="12"/>
  <c r="T1409" i="12" s="1"/>
  <c r="Y1409" i="12" s="1"/>
  <c r="AE1409" i="12" s="1"/>
  <c r="AM1409" i="12" s="1"/>
  <c r="L1415" i="12"/>
  <c r="R1415" i="12" s="1"/>
  <c r="W1415" i="12" s="1"/>
  <c r="AC1415" i="12" s="1"/>
  <c r="AG1415" i="12" s="1"/>
  <c r="AK1415" i="12" s="1"/>
  <c r="AO1415" i="12" s="1"/>
  <c r="M1415" i="12"/>
  <c r="S1415" i="12" s="1"/>
  <c r="X1415" i="12" s="1"/>
  <c r="AD1415" i="12" s="1"/>
  <c r="AL1415" i="12" s="1"/>
  <c r="N1415" i="12"/>
  <c r="T1415" i="12" s="1"/>
  <c r="Y1415" i="12" s="1"/>
  <c r="AE1415" i="12" s="1"/>
  <c r="AM1415" i="12" s="1"/>
  <c r="L1418" i="12"/>
  <c r="R1418" i="12" s="1"/>
  <c r="W1418" i="12" s="1"/>
  <c r="AC1418" i="12" s="1"/>
  <c r="AG1418" i="12" s="1"/>
  <c r="AK1418" i="12" s="1"/>
  <c r="AO1418" i="12" s="1"/>
  <c r="M1418" i="12"/>
  <c r="S1418" i="12" s="1"/>
  <c r="X1418" i="12" s="1"/>
  <c r="AD1418" i="12" s="1"/>
  <c r="AL1418" i="12" s="1"/>
  <c r="N1418" i="12"/>
  <c r="T1418" i="12" s="1"/>
  <c r="Y1418" i="12" s="1"/>
  <c r="AE1418" i="12" s="1"/>
  <c r="AM1418" i="12" s="1"/>
  <c r="L1422" i="12"/>
  <c r="R1422" i="12" s="1"/>
  <c r="W1422" i="12" s="1"/>
  <c r="AC1422" i="12" s="1"/>
  <c r="AG1422" i="12" s="1"/>
  <c r="AK1422" i="12" s="1"/>
  <c r="AO1422" i="12" s="1"/>
  <c r="M1422" i="12"/>
  <c r="S1422" i="12" s="1"/>
  <c r="X1422" i="12" s="1"/>
  <c r="AD1422" i="12" s="1"/>
  <c r="AL1422" i="12" s="1"/>
  <c r="N1422" i="12"/>
  <c r="T1422" i="12" s="1"/>
  <c r="Y1422" i="12" s="1"/>
  <c r="AE1422" i="12" s="1"/>
  <c r="AM1422" i="12" s="1"/>
  <c r="L1426" i="12"/>
  <c r="R1426" i="12" s="1"/>
  <c r="W1426" i="12" s="1"/>
  <c r="AC1426" i="12" s="1"/>
  <c r="AG1426" i="12" s="1"/>
  <c r="AK1426" i="12" s="1"/>
  <c r="AO1426" i="12" s="1"/>
  <c r="M1426" i="12"/>
  <c r="S1426" i="12" s="1"/>
  <c r="X1426" i="12" s="1"/>
  <c r="AD1426" i="12" s="1"/>
  <c r="AL1426" i="12" s="1"/>
  <c r="N1426" i="12"/>
  <c r="T1426" i="12" s="1"/>
  <c r="Y1426" i="12" s="1"/>
  <c r="AE1426" i="12" s="1"/>
  <c r="AM1426" i="12" s="1"/>
  <c r="L1430" i="12"/>
  <c r="R1430" i="12" s="1"/>
  <c r="W1430" i="12" s="1"/>
  <c r="AC1430" i="12" s="1"/>
  <c r="AG1430" i="12" s="1"/>
  <c r="AK1430" i="12" s="1"/>
  <c r="AO1430" i="12" s="1"/>
  <c r="M1430" i="12"/>
  <c r="S1430" i="12" s="1"/>
  <c r="X1430" i="12" s="1"/>
  <c r="AD1430" i="12" s="1"/>
  <c r="AL1430" i="12" s="1"/>
  <c r="N1430" i="12"/>
  <c r="T1430" i="12" s="1"/>
  <c r="Y1430" i="12" s="1"/>
  <c r="AE1430" i="12" s="1"/>
  <c r="AM1430" i="12" s="1"/>
  <c r="L1439" i="12"/>
  <c r="R1439" i="12" s="1"/>
  <c r="W1439" i="12" s="1"/>
  <c r="AC1439" i="12" s="1"/>
  <c r="AG1439" i="12" s="1"/>
  <c r="AK1439" i="12" s="1"/>
  <c r="AO1439" i="12" s="1"/>
  <c r="M1439" i="12"/>
  <c r="S1439" i="12" s="1"/>
  <c r="X1439" i="12" s="1"/>
  <c r="AD1439" i="12" s="1"/>
  <c r="AL1439" i="12" s="1"/>
  <c r="N1439" i="12"/>
  <c r="T1439" i="12" s="1"/>
  <c r="Y1439" i="12" s="1"/>
  <c r="AE1439" i="12" s="1"/>
  <c r="AM1439" i="12" s="1"/>
  <c r="L1443" i="12"/>
  <c r="R1443" i="12" s="1"/>
  <c r="W1443" i="12" s="1"/>
  <c r="AC1443" i="12" s="1"/>
  <c r="AG1443" i="12" s="1"/>
  <c r="AK1443" i="12" s="1"/>
  <c r="AO1443" i="12" s="1"/>
  <c r="M1443" i="12"/>
  <c r="S1443" i="12" s="1"/>
  <c r="X1443" i="12" s="1"/>
  <c r="AD1443" i="12" s="1"/>
  <c r="AL1443" i="12" s="1"/>
  <c r="N1443" i="12"/>
  <c r="T1443" i="12" s="1"/>
  <c r="Y1443" i="12" s="1"/>
  <c r="AE1443" i="12" s="1"/>
  <c r="AM1443" i="12" s="1"/>
  <c r="L1451" i="12"/>
  <c r="R1451" i="12" s="1"/>
  <c r="W1451" i="12" s="1"/>
  <c r="AC1451" i="12" s="1"/>
  <c r="AG1451" i="12" s="1"/>
  <c r="AK1451" i="12" s="1"/>
  <c r="AO1451" i="12" s="1"/>
  <c r="M1451" i="12"/>
  <c r="S1451" i="12" s="1"/>
  <c r="X1451" i="12" s="1"/>
  <c r="AD1451" i="12" s="1"/>
  <c r="AL1451" i="12" s="1"/>
  <c r="N1451" i="12"/>
  <c r="T1451" i="12" s="1"/>
  <c r="Y1451" i="12" s="1"/>
  <c r="AE1451" i="12" s="1"/>
  <c r="AM1451" i="12" s="1"/>
  <c r="L1455" i="12"/>
  <c r="R1455" i="12" s="1"/>
  <c r="W1455" i="12" s="1"/>
  <c r="AC1455" i="12" s="1"/>
  <c r="AG1455" i="12" s="1"/>
  <c r="AK1455" i="12" s="1"/>
  <c r="AO1455" i="12" s="1"/>
  <c r="M1455" i="12"/>
  <c r="S1455" i="12" s="1"/>
  <c r="X1455" i="12" s="1"/>
  <c r="AD1455" i="12" s="1"/>
  <c r="AL1455" i="12" s="1"/>
  <c r="N1455" i="12"/>
  <c r="T1455" i="12" s="1"/>
  <c r="Y1455" i="12" s="1"/>
  <c r="AE1455" i="12" s="1"/>
  <c r="AM1455" i="12" s="1"/>
  <c r="L1463" i="12"/>
  <c r="R1463" i="12" s="1"/>
  <c r="W1463" i="12" s="1"/>
  <c r="AC1463" i="12" s="1"/>
  <c r="AG1463" i="12" s="1"/>
  <c r="AK1463" i="12" s="1"/>
  <c r="AO1463" i="12" s="1"/>
  <c r="M1463" i="12"/>
  <c r="S1463" i="12" s="1"/>
  <c r="X1463" i="12" s="1"/>
  <c r="AD1463" i="12" s="1"/>
  <c r="AL1463" i="12" s="1"/>
  <c r="N1463" i="12"/>
  <c r="T1463" i="12" s="1"/>
  <c r="Y1463" i="12" s="1"/>
  <c r="AE1463" i="12" s="1"/>
  <c r="AM1463" i="12" s="1"/>
  <c r="L1467" i="12"/>
  <c r="R1467" i="12" s="1"/>
  <c r="W1467" i="12" s="1"/>
  <c r="AC1467" i="12" s="1"/>
  <c r="AG1467" i="12" s="1"/>
  <c r="AK1467" i="12" s="1"/>
  <c r="AO1467" i="12" s="1"/>
  <c r="M1467" i="12"/>
  <c r="S1467" i="12" s="1"/>
  <c r="X1467" i="12" s="1"/>
  <c r="AD1467" i="12" s="1"/>
  <c r="AL1467" i="12" s="1"/>
  <c r="N1467" i="12"/>
  <c r="T1467" i="12" s="1"/>
  <c r="Y1467" i="12" s="1"/>
  <c r="AE1467" i="12" s="1"/>
  <c r="AM1467" i="12" s="1"/>
  <c r="L1471" i="12"/>
  <c r="R1471" i="12" s="1"/>
  <c r="W1471" i="12" s="1"/>
  <c r="AC1471" i="12" s="1"/>
  <c r="AG1471" i="12" s="1"/>
  <c r="AK1471" i="12" s="1"/>
  <c r="M1471" i="12"/>
  <c r="S1471" i="12" s="1"/>
  <c r="X1471" i="12" s="1"/>
  <c r="AD1471" i="12" s="1"/>
  <c r="AL1471" i="12" s="1"/>
  <c r="N1471" i="12"/>
  <c r="T1471" i="12" s="1"/>
  <c r="Y1471" i="12" s="1"/>
  <c r="AE1471" i="12" s="1"/>
  <c r="AM1471" i="12" s="1"/>
  <c r="L1475" i="12"/>
  <c r="R1475" i="12" s="1"/>
  <c r="W1475" i="12" s="1"/>
  <c r="AC1475" i="12" s="1"/>
  <c r="AG1475" i="12" s="1"/>
  <c r="AK1475" i="12" s="1"/>
  <c r="M1475" i="12"/>
  <c r="S1475" i="12" s="1"/>
  <c r="X1475" i="12" s="1"/>
  <c r="AD1475" i="12" s="1"/>
  <c r="AL1475" i="12" s="1"/>
  <c r="N1475" i="12"/>
  <c r="T1475" i="12" s="1"/>
  <c r="Y1475" i="12" s="1"/>
  <c r="AE1475" i="12" s="1"/>
  <c r="AM1475" i="12" s="1"/>
  <c r="L1479" i="12"/>
  <c r="R1479" i="12" s="1"/>
  <c r="W1479" i="12" s="1"/>
  <c r="AC1479" i="12" s="1"/>
  <c r="AG1479" i="12" s="1"/>
  <c r="AK1479" i="12" s="1"/>
  <c r="M1479" i="12"/>
  <c r="S1479" i="12" s="1"/>
  <c r="X1479" i="12" s="1"/>
  <c r="AD1479" i="12" s="1"/>
  <c r="AL1479" i="12" s="1"/>
  <c r="N1479" i="12"/>
  <c r="T1479" i="12" s="1"/>
  <c r="Y1479" i="12" s="1"/>
  <c r="AE1479" i="12" s="1"/>
  <c r="AM1479" i="12" s="1"/>
  <c r="L1483" i="12"/>
  <c r="R1483" i="12" s="1"/>
  <c r="W1483" i="12" s="1"/>
  <c r="AC1483" i="12" s="1"/>
  <c r="AG1483" i="12" s="1"/>
  <c r="AK1483" i="12" s="1"/>
  <c r="M1483" i="12"/>
  <c r="S1483" i="12" s="1"/>
  <c r="X1483" i="12" s="1"/>
  <c r="AD1483" i="12" s="1"/>
  <c r="AL1483" i="12" s="1"/>
  <c r="N1483" i="12"/>
  <c r="T1483" i="12" s="1"/>
  <c r="Y1483" i="12" s="1"/>
  <c r="AE1483" i="12" s="1"/>
  <c r="AM1483" i="12" s="1"/>
  <c r="L1487" i="12"/>
  <c r="R1487" i="12" s="1"/>
  <c r="W1487" i="12" s="1"/>
  <c r="AC1487" i="12" s="1"/>
  <c r="AG1487" i="12" s="1"/>
  <c r="AK1487" i="12" s="1"/>
  <c r="AO1487" i="12" s="1"/>
  <c r="M1487" i="12"/>
  <c r="S1487" i="12" s="1"/>
  <c r="X1487" i="12" s="1"/>
  <c r="AD1487" i="12" s="1"/>
  <c r="AL1487" i="12" s="1"/>
  <c r="N1487" i="12"/>
  <c r="T1487" i="12" s="1"/>
  <c r="Y1487" i="12" s="1"/>
  <c r="AE1487" i="12" s="1"/>
  <c r="AM1487" i="12" s="1"/>
  <c r="L1491" i="12"/>
  <c r="R1491" i="12" s="1"/>
  <c r="W1491" i="12" s="1"/>
  <c r="AC1491" i="12" s="1"/>
  <c r="AG1491" i="12" s="1"/>
  <c r="AK1491" i="12" s="1"/>
  <c r="AO1491" i="12" s="1"/>
  <c r="M1491" i="12"/>
  <c r="S1491" i="12" s="1"/>
  <c r="X1491" i="12" s="1"/>
  <c r="AD1491" i="12" s="1"/>
  <c r="AL1491" i="12" s="1"/>
  <c r="N1491" i="12"/>
  <c r="T1491" i="12" s="1"/>
  <c r="Y1491" i="12" s="1"/>
  <c r="AE1491" i="12" s="1"/>
  <c r="AM1491" i="12" s="1"/>
  <c r="L1497" i="12"/>
  <c r="R1497" i="12" s="1"/>
  <c r="W1497" i="12" s="1"/>
  <c r="AC1497" i="12" s="1"/>
  <c r="AG1497" i="12" s="1"/>
  <c r="AK1497" i="12" s="1"/>
  <c r="AO1497" i="12" s="1"/>
  <c r="M1497" i="12"/>
  <c r="S1497" i="12" s="1"/>
  <c r="X1497" i="12" s="1"/>
  <c r="AD1497" i="12" s="1"/>
  <c r="AL1497" i="12" s="1"/>
  <c r="N1497" i="12"/>
  <c r="T1497" i="12" s="1"/>
  <c r="Y1497" i="12" s="1"/>
  <c r="AE1497" i="12" s="1"/>
  <c r="AM1497" i="12" s="1"/>
  <c r="L1501" i="12"/>
  <c r="R1501" i="12" s="1"/>
  <c r="W1501" i="12" s="1"/>
  <c r="AC1501" i="12" s="1"/>
  <c r="AG1501" i="12" s="1"/>
  <c r="AK1501" i="12" s="1"/>
  <c r="AO1501" i="12" s="1"/>
  <c r="M1501" i="12"/>
  <c r="S1501" i="12" s="1"/>
  <c r="X1501" i="12" s="1"/>
  <c r="AD1501" i="12" s="1"/>
  <c r="AL1501" i="12" s="1"/>
  <c r="N1501" i="12"/>
  <c r="T1501" i="12" s="1"/>
  <c r="Y1501" i="12" s="1"/>
  <c r="AE1501" i="12" s="1"/>
  <c r="AM1501" i="12" s="1"/>
  <c r="L1505" i="12"/>
  <c r="R1505" i="12" s="1"/>
  <c r="W1505" i="12" s="1"/>
  <c r="AC1505" i="12" s="1"/>
  <c r="AG1505" i="12" s="1"/>
  <c r="AK1505" i="12" s="1"/>
  <c r="AO1505" i="12" s="1"/>
  <c r="M1505" i="12"/>
  <c r="S1505" i="12" s="1"/>
  <c r="X1505" i="12" s="1"/>
  <c r="AD1505" i="12" s="1"/>
  <c r="AL1505" i="12" s="1"/>
  <c r="N1505" i="12"/>
  <c r="T1505" i="12" s="1"/>
  <c r="Y1505" i="12" s="1"/>
  <c r="AE1505" i="12" s="1"/>
  <c r="AM1505" i="12" s="1"/>
  <c r="L1509" i="12"/>
  <c r="R1509" i="12" s="1"/>
  <c r="W1509" i="12" s="1"/>
  <c r="AC1509" i="12" s="1"/>
  <c r="AG1509" i="12" s="1"/>
  <c r="AK1509" i="12" s="1"/>
  <c r="AO1509" i="12" s="1"/>
  <c r="M1509" i="12"/>
  <c r="S1509" i="12" s="1"/>
  <c r="X1509" i="12" s="1"/>
  <c r="AD1509" i="12" s="1"/>
  <c r="AL1509" i="12" s="1"/>
  <c r="N1509" i="12"/>
  <c r="T1509" i="12" s="1"/>
  <c r="Y1509" i="12" s="1"/>
  <c r="AE1509" i="12" s="1"/>
  <c r="AM1509" i="12" s="1"/>
  <c r="L1514" i="12"/>
  <c r="R1514" i="12" s="1"/>
  <c r="W1514" i="12" s="1"/>
  <c r="AC1514" i="12" s="1"/>
  <c r="AG1514" i="12" s="1"/>
  <c r="AK1514" i="12" s="1"/>
  <c r="AO1514" i="12" s="1"/>
  <c r="M1514" i="12"/>
  <c r="S1514" i="12" s="1"/>
  <c r="X1514" i="12" s="1"/>
  <c r="AD1514" i="12" s="1"/>
  <c r="AL1514" i="12" s="1"/>
  <c r="N1514" i="12"/>
  <c r="T1514" i="12" s="1"/>
  <c r="Y1514" i="12" s="1"/>
  <c r="AE1514" i="12" s="1"/>
  <c r="AM1514" i="12" s="1"/>
  <c r="L1518" i="12"/>
  <c r="R1518" i="12" s="1"/>
  <c r="W1518" i="12" s="1"/>
  <c r="AC1518" i="12" s="1"/>
  <c r="AG1518" i="12" s="1"/>
  <c r="AK1518" i="12" s="1"/>
  <c r="AO1518" i="12" s="1"/>
  <c r="M1518" i="12"/>
  <c r="S1518" i="12" s="1"/>
  <c r="X1518" i="12" s="1"/>
  <c r="AD1518" i="12" s="1"/>
  <c r="AL1518" i="12" s="1"/>
  <c r="N1518" i="12"/>
  <c r="T1518" i="12" s="1"/>
  <c r="Y1518" i="12" s="1"/>
  <c r="AE1518" i="12" s="1"/>
  <c r="AM1518" i="12" s="1"/>
  <c r="L1525" i="12"/>
  <c r="R1525" i="12" s="1"/>
  <c r="W1525" i="12" s="1"/>
  <c r="AC1525" i="12" s="1"/>
  <c r="AG1525" i="12" s="1"/>
  <c r="AK1525" i="12" s="1"/>
  <c r="AO1525" i="12" s="1"/>
  <c r="M1525" i="12"/>
  <c r="S1525" i="12" s="1"/>
  <c r="X1525" i="12" s="1"/>
  <c r="AD1525" i="12" s="1"/>
  <c r="AL1525" i="12" s="1"/>
  <c r="N1525" i="12"/>
  <c r="T1525" i="12" s="1"/>
  <c r="Y1525" i="12" s="1"/>
  <c r="AE1525" i="12" s="1"/>
  <c r="AM1525" i="12" s="1"/>
  <c r="L1529" i="12"/>
  <c r="R1529" i="12" s="1"/>
  <c r="W1529" i="12" s="1"/>
  <c r="AC1529" i="12" s="1"/>
  <c r="AG1529" i="12" s="1"/>
  <c r="AK1529" i="12" s="1"/>
  <c r="AO1529" i="12" s="1"/>
  <c r="M1529" i="12"/>
  <c r="S1529" i="12" s="1"/>
  <c r="X1529" i="12" s="1"/>
  <c r="AD1529" i="12" s="1"/>
  <c r="AL1529" i="12" s="1"/>
  <c r="N1529" i="12"/>
  <c r="T1529" i="12" s="1"/>
  <c r="Y1529" i="12" s="1"/>
  <c r="AE1529" i="12" s="1"/>
  <c r="AM1529" i="12" s="1"/>
  <c r="L1533" i="12"/>
  <c r="R1533" i="12" s="1"/>
  <c r="W1533" i="12" s="1"/>
  <c r="AC1533" i="12" s="1"/>
  <c r="AG1533" i="12" s="1"/>
  <c r="AK1533" i="12" s="1"/>
  <c r="AO1533" i="12" s="1"/>
  <c r="M1533" i="12"/>
  <c r="S1533" i="12" s="1"/>
  <c r="X1533" i="12" s="1"/>
  <c r="AD1533" i="12" s="1"/>
  <c r="AL1533" i="12" s="1"/>
  <c r="N1533" i="12"/>
  <c r="T1533" i="12" s="1"/>
  <c r="Y1533" i="12" s="1"/>
  <c r="AE1533" i="12" s="1"/>
  <c r="AM1533" i="12" s="1"/>
  <c r="L1538" i="12"/>
  <c r="R1538" i="12" s="1"/>
  <c r="W1538" i="12" s="1"/>
  <c r="AC1538" i="12" s="1"/>
  <c r="AG1538" i="12" s="1"/>
  <c r="AK1538" i="12" s="1"/>
  <c r="AO1538" i="12" s="1"/>
  <c r="M1538" i="12"/>
  <c r="S1538" i="12" s="1"/>
  <c r="X1538" i="12" s="1"/>
  <c r="AD1538" i="12" s="1"/>
  <c r="AL1538" i="12" s="1"/>
  <c r="N1538" i="12"/>
  <c r="T1538" i="12" s="1"/>
  <c r="Y1538" i="12" s="1"/>
  <c r="AE1538" i="12" s="1"/>
  <c r="AM1538" i="12" s="1"/>
  <c r="L1541" i="12"/>
  <c r="R1541" i="12" s="1"/>
  <c r="W1541" i="12" s="1"/>
  <c r="AC1541" i="12" s="1"/>
  <c r="AG1541" i="12" s="1"/>
  <c r="AK1541" i="12" s="1"/>
  <c r="AO1541" i="12" s="1"/>
  <c r="M1541" i="12"/>
  <c r="S1541" i="12" s="1"/>
  <c r="X1541" i="12" s="1"/>
  <c r="AD1541" i="12" s="1"/>
  <c r="AL1541" i="12" s="1"/>
  <c r="N1541" i="12"/>
  <c r="T1541" i="12" s="1"/>
  <c r="Y1541" i="12" s="1"/>
  <c r="AE1541" i="12" s="1"/>
  <c r="AM1541" i="12" s="1"/>
  <c r="L1544" i="12"/>
  <c r="R1544" i="12" s="1"/>
  <c r="W1544" i="12" s="1"/>
  <c r="AC1544" i="12" s="1"/>
  <c r="AG1544" i="12" s="1"/>
  <c r="AK1544" i="12" s="1"/>
  <c r="AO1544" i="12" s="1"/>
  <c r="M1544" i="12"/>
  <c r="S1544" i="12" s="1"/>
  <c r="X1544" i="12" s="1"/>
  <c r="AD1544" i="12" s="1"/>
  <c r="AL1544" i="12" s="1"/>
  <c r="N1544" i="12"/>
  <c r="T1544" i="12" s="1"/>
  <c r="Y1544" i="12" s="1"/>
  <c r="AE1544" i="12" s="1"/>
  <c r="AM1544" i="12" s="1"/>
  <c r="L1549" i="12"/>
  <c r="R1549" i="12" s="1"/>
  <c r="W1549" i="12" s="1"/>
  <c r="AC1549" i="12" s="1"/>
  <c r="AG1549" i="12" s="1"/>
  <c r="AK1549" i="12" s="1"/>
  <c r="AO1549" i="12" s="1"/>
  <c r="M1549" i="12"/>
  <c r="S1549" i="12" s="1"/>
  <c r="X1549" i="12" s="1"/>
  <c r="AD1549" i="12" s="1"/>
  <c r="AL1549" i="12" s="1"/>
  <c r="N1549" i="12"/>
  <c r="T1549" i="12" s="1"/>
  <c r="Y1549" i="12" s="1"/>
  <c r="AE1549" i="12" s="1"/>
  <c r="AM1549" i="12" s="1"/>
  <c r="L1554" i="12"/>
  <c r="R1554" i="12" s="1"/>
  <c r="W1554" i="12" s="1"/>
  <c r="AC1554" i="12" s="1"/>
  <c r="AG1554" i="12" s="1"/>
  <c r="AK1554" i="12" s="1"/>
  <c r="AO1554" i="12" s="1"/>
  <c r="M1554" i="12"/>
  <c r="S1554" i="12" s="1"/>
  <c r="X1554" i="12" s="1"/>
  <c r="AD1554" i="12" s="1"/>
  <c r="AL1554" i="12" s="1"/>
  <c r="N1554" i="12"/>
  <c r="T1554" i="12" s="1"/>
  <c r="Y1554" i="12" s="1"/>
  <c r="AE1554" i="12" s="1"/>
  <c r="AM1554" i="12" s="1"/>
  <c r="L1559" i="12"/>
  <c r="R1559" i="12" s="1"/>
  <c r="W1559" i="12" s="1"/>
  <c r="AC1559" i="12" s="1"/>
  <c r="AG1559" i="12" s="1"/>
  <c r="AK1559" i="12" s="1"/>
  <c r="AO1559" i="12" s="1"/>
  <c r="M1559" i="12"/>
  <c r="S1559" i="12" s="1"/>
  <c r="X1559" i="12" s="1"/>
  <c r="AD1559" i="12" s="1"/>
  <c r="AL1559" i="12" s="1"/>
  <c r="N1559" i="12"/>
  <c r="T1559" i="12" s="1"/>
  <c r="Y1559" i="12" s="1"/>
  <c r="AE1559" i="12" s="1"/>
  <c r="AM1559" i="12" s="1"/>
  <c r="L1562" i="12"/>
  <c r="R1562" i="12" s="1"/>
  <c r="W1562" i="12" s="1"/>
  <c r="AC1562" i="12" s="1"/>
  <c r="AG1562" i="12" s="1"/>
  <c r="AK1562" i="12" s="1"/>
  <c r="AO1562" i="12" s="1"/>
  <c r="M1562" i="12"/>
  <c r="S1562" i="12" s="1"/>
  <c r="X1562" i="12" s="1"/>
  <c r="AD1562" i="12" s="1"/>
  <c r="AL1562" i="12" s="1"/>
  <c r="N1562" i="12"/>
  <c r="T1562" i="12" s="1"/>
  <c r="Y1562" i="12" s="1"/>
  <c r="AE1562" i="12" s="1"/>
  <c r="AM1562" i="12" s="1"/>
  <c r="L1568" i="12"/>
  <c r="R1568" i="12" s="1"/>
  <c r="W1568" i="12" s="1"/>
  <c r="AC1568" i="12" s="1"/>
  <c r="AG1568" i="12" s="1"/>
  <c r="AK1568" i="12" s="1"/>
  <c r="AO1568" i="12" s="1"/>
  <c r="M1568" i="12"/>
  <c r="S1568" i="12" s="1"/>
  <c r="X1568" i="12" s="1"/>
  <c r="AD1568" i="12" s="1"/>
  <c r="AL1568" i="12" s="1"/>
  <c r="N1568" i="12"/>
  <c r="T1568" i="12" s="1"/>
  <c r="Y1568" i="12" s="1"/>
  <c r="AE1568" i="12" s="1"/>
  <c r="AM1568" i="12" s="1"/>
  <c r="L1572" i="12"/>
  <c r="R1572" i="12" s="1"/>
  <c r="W1572" i="12" s="1"/>
  <c r="AC1572" i="12" s="1"/>
  <c r="AG1572" i="12" s="1"/>
  <c r="AK1572" i="12" s="1"/>
  <c r="AO1572" i="12" s="1"/>
  <c r="M1572" i="12"/>
  <c r="S1572" i="12" s="1"/>
  <c r="X1572" i="12" s="1"/>
  <c r="AD1572" i="12" s="1"/>
  <c r="AL1572" i="12" s="1"/>
  <c r="N1572" i="12"/>
  <c r="T1572" i="12" s="1"/>
  <c r="Y1572" i="12" s="1"/>
  <c r="AE1572" i="12" s="1"/>
  <c r="AM1572" i="12" s="1"/>
  <c r="L1576" i="12"/>
  <c r="R1576" i="12" s="1"/>
  <c r="W1576" i="12" s="1"/>
  <c r="AC1576" i="12" s="1"/>
  <c r="AG1576" i="12" s="1"/>
  <c r="AK1576" i="12" s="1"/>
  <c r="AO1576" i="12" s="1"/>
  <c r="M1576" i="12"/>
  <c r="S1576" i="12" s="1"/>
  <c r="X1576" i="12" s="1"/>
  <c r="AD1576" i="12" s="1"/>
  <c r="AL1576" i="12" s="1"/>
  <c r="N1576" i="12"/>
  <c r="T1576" i="12" s="1"/>
  <c r="Y1576" i="12" s="1"/>
  <c r="AE1576" i="12" s="1"/>
  <c r="AM1576" i="12" s="1"/>
  <c r="L1580" i="12"/>
  <c r="R1580" i="12" s="1"/>
  <c r="W1580" i="12" s="1"/>
  <c r="AC1580" i="12" s="1"/>
  <c r="AG1580" i="12" s="1"/>
  <c r="AK1580" i="12" s="1"/>
  <c r="AO1580" i="12" s="1"/>
  <c r="M1580" i="12"/>
  <c r="S1580" i="12" s="1"/>
  <c r="X1580" i="12" s="1"/>
  <c r="AD1580" i="12" s="1"/>
  <c r="AL1580" i="12" s="1"/>
  <c r="N1580" i="12"/>
  <c r="T1580" i="12" s="1"/>
  <c r="Y1580" i="12" s="1"/>
  <c r="AE1580" i="12" s="1"/>
  <c r="AM1580" i="12" s="1"/>
  <c r="L1584" i="12"/>
  <c r="R1584" i="12" s="1"/>
  <c r="W1584" i="12" s="1"/>
  <c r="AC1584" i="12" s="1"/>
  <c r="AG1584" i="12" s="1"/>
  <c r="AK1584" i="12" s="1"/>
  <c r="AO1584" i="12" s="1"/>
  <c r="M1584" i="12"/>
  <c r="S1584" i="12" s="1"/>
  <c r="X1584" i="12" s="1"/>
  <c r="AD1584" i="12" s="1"/>
  <c r="AL1584" i="12" s="1"/>
  <c r="N1584" i="12"/>
  <c r="T1584" i="12" s="1"/>
  <c r="Y1584" i="12" s="1"/>
  <c r="AE1584" i="12" s="1"/>
  <c r="AM1584" i="12" s="1"/>
  <c r="L1588" i="12"/>
  <c r="R1588" i="12" s="1"/>
  <c r="W1588" i="12" s="1"/>
  <c r="AC1588" i="12" s="1"/>
  <c r="AG1588" i="12" s="1"/>
  <c r="AK1588" i="12" s="1"/>
  <c r="AO1588" i="12" s="1"/>
  <c r="M1588" i="12"/>
  <c r="S1588" i="12" s="1"/>
  <c r="X1588" i="12" s="1"/>
  <c r="AD1588" i="12" s="1"/>
  <c r="AL1588" i="12" s="1"/>
  <c r="N1588" i="12"/>
  <c r="T1588" i="12" s="1"/>
  <c r="Y1588" i="12" s="1"/>
  <c r="AE1588" i="12" s="1"/>
  <c r="AM1588" i="12" s="1"/>
  <c r="L1592" i="12"/>
  <c r="R1592" i="12" s="1"/>
  <c r="W1592" i="12" s="1"/>
  <c r="AC1592" i="12" s="1"/>
  <c r="AG1592" i="12" s="1"/>
  <c r="AK1592" i="12" s="1"/>
  <c r="AO1592" i="12" s="1"/>
  <c r="M1592" i="12"/>
  <c r="S1592" i="12" s="1"/>
  <c r="X1592" i="12" s="1"/>
  <c r="AD1592" i="12" s="1"/>
  <c r="AL1592" i="12" s="1"/>
  <c r="N1592" i="12"/>
  <c r="T1592" i="12" s="1"/>
  <c r="Y1592" i="12" s="1"/>
  <c r="AE1592" i="12" s="1"/>
  <c r="AM1592" i="12" s="1"/>
  <c r="L1596" i="12"/>
  <c r="R1596" i="12" s="1"/>
  <c r="W1596" i="12" s="1"/>
  <c r="AC1596" i="12" s="1"/>
  <c r="AG1596" i="12" s="1"/>
  <c r="AK1596" i="12" s="1"/>
  <c r="AO1596" i="12" s="1"/>
  <c r="M1596" i="12"/>
  <c r="S1596" i="12" s="1"/>
  <c r="X1596" i="12" s="1"/>
  <c r="AD1596" i="12" s="1"/>
  <c r="AL1596" i="12" s="1"/>
  <c r="N1596" i="12"/>
  <c r="T1596" i="12" s="1"/>
  <c r="Y1596" i="12" s="1"/>
  <c r="AE1596" i="12" s="1"/>
  <c r="AM1596" i="12" s="1"/>
  <c r="L1600" i="12"/>
  <c r="R1600" i="12" s="1"/>
  <c r="W1600" i="12" s="1"/>
  <c r="AC1600" i="12" s="1"/>
  <c r="AG1600" i="12" s="1"/>
  <c r="AK1600" i="12" s="1"/>
  <c r="M1600" i="12"/>
  <c r="S1600" i="12" s="1"/>
  <c r="X1600" i="12" s="1"/>
  <c r="AD1600" i="12" s="1"/>
  <c r="AL1600" i="12" s="1"/>
  <c r="N1600" i="12"/>
  <c r="T1600" i="12" s="1"/>
  <c r="Y1600" i="12" s="1"/>
  <c r="AE1600" i="12" s="1"/>
  <c r="AM1600" i="12" s="1"/>
  <c r="L1604" i="12"/>
  <c r="R1604" i="12" s="1"/>
  <c r="W1604" i="12" s="1"/>
  <c r="AC1604" i="12" s="1"/>
  <c r="AG1604" i="12" s="1"/>
  <c r="AK1604" i="12" s="1"/>
  <c r="AO1604" i="12" s="1"/>
  <c r="M1604" i="12"/>
  <c r="S1604" i="12" s="1"/>
  <c r="X1604" i="12" s="1"/>
  <c r="AD1604" i="12" s="1"/>
  <c r="AL1604" i="12" s="1"/>
  <c r="N1604" i="12"/>
  <c r="T1604" i="12" s="1"/>
  <c r="Y1604" i="12" s="1"/>
  <c r="AE1604" i="12" s="1"/>
  <c r="AM1604" i="12" s="1"/>
  <c r="L1609" i="12"/>
  <c r="R1609" i="12" s="1"/>
  <c r="W1609" i="12" s="1"/>
  <c r="AC1609" i="12" s="1"/>
  <c r="AG1609" i="12" s="1"/>
  <c r="AK1609" i="12" s="1"/>
  <c r="AO1609" i="12" s="1"/>
  <c r="M1609" i="12"/>
  <c r="S1609" i="12" s="1"/>
  <c r="X1609" i="12" s="1"/>
  <c r="AD1609" i="12" s="1"/>
  <c r="AL1609" i="12" s="1"/>
  <c r="N1609" i="12"/>
  <c r="T1609" i="12" s="1"/>
  <c r="Y1609" i="12" s="1"/>
  <c r="AE1609" i="12" s="1"/>
  <c r="AM1609" i="12" s="1"/>
  <c r="L1612" i="12"/>
  <c r="R1612" i="12" s="1"/>
  <c r="W1612" i="12" s="1"/>
  <c r="AC1612" i="12" s="1"/>
  <c r="AG1612" i="12" s="1"/>
  <c r="AK1612" i="12" s="1"/>
  <c r="AO1612" i="12" s="1"/>
  <c r="M1612" i="12"/>
  <c r="S1612" i="12" s="1"/>
  <c r="X1612" i="12" s="1"/>
  <c r="AD1612" i="12" s="1"/>
  <c r="AL1612" i="12" s="1"/>
  <c r="N1612" i="12"/>
  <c r="T1612" i="12" s="1"/>
  <c r="Y1612" i="12" s="1"/>
  <c r="AE1612" i="12" s="1"/>
  <c r="AM1612" i="12" s="1"/>
  <c r="L1615" i="12"/>
  <c r="R1615" i="12" s="1"/>
  <c r="W1615" i="12" s="1"/>
  <c r="AC1615" i="12" s="1"/>
  <c r="AG1615" i="12" s="1"/>
  <c r="AK1615" i="12" s="1"/>
  <c r="AO1615" i="12" s="1"/>
  <c r="M1615" i="12"/>
  <c r="S1615" i="12" s="1"/>
  <c r="X1615" i="12" s="1"/>
  <c r="AD1615" i="12" s="1"/>
  <c r="AL1615" i="12" s="1"/>
  <c r="N1615" i="12"/>
  <c r="T1615" i="12" s="1"/>
  <c r="Y1615" i="12" s="1"/>
  <c r="AE1615" i="12" s="1"/>
  <c r="AM1615" i="12" s="1"/>
  <c r="L1620" i="12"/>
  <c r="R1620" i="12" s="1"/>
  <c r="W1620" i="12" s="1"/>
  <c r="AC1620" i="12" s="1"/>
  <c r="AG1620" i="12" s="1"/>
  <c r="AK1620" i="12" s="1"/>
  <c r="AO1620" i="12" s="1"/>
  <c r="M1620" i="12"/>
  <c r="S1620" i="12" s="1"/>
  <c r="X1620" i="12" s="1"/>
  <c r="AD1620" i="12" s="1"/>
  <c r="AL1620" i="12" s="1"/>
  <c r="N1620" i="12"/>
  <c r="T1620" i="12" s="1"/>
  <c r="Y1620" i="12" s="1"/>
  <c r="AE1620" i="12" s="1"/>
  <c r="AM1620" i="12" s="1"/>
  <c r="L1624" i="12"/>
  <c r="R1624" i="12" s="1"/>
  <c r="W1624" i="12" s="1"/>
  <c r="AC1624" i="12" s="1"/>
  <c r="AG1624" i="12" s="1"/>
  <c r="AK1624" i="12" s="1"/>
  <c r="AO1624" i="12" s="1"/>
  <c r="M1624" i="12"/>
  <c r="S1624" i="12" s="1"/>
  <c r="X1624" i="12" s="1"/>
  <c r="AD1624" i="12" s="1"/>
  <c r="AL1624" i="12" s="1"/>
  <c r="N1624" i="12"/>
  <c r="T1624" i="12" s="1"/>
  <c r="Y1624" i="12" s="1"/>
  <c r="AE1624" i="12" s="1"/>
  <c r="AM1624" i="12" s="1"/>
  <c r="L1629" i="12"/>
  <c r="R1629" i="12" s="1"/>
  <c r="W1629" i="12" s="1"/>
  <c r="AC1629" i="12" s="1"/>
  <c r="AG1629" i="12" s="1"/>
  <c r="AK1629" i="12" s="1"/>
  <c r="AO1629" i="12" s="1"/>
  <c r="M1629" i="12"/>
  <c r="S1629" i="12" s="1"/>
  <c r="X1629" i="12" s="1"/>
  <c r="AD1629" i="12" s="1"/>
  <c r="AL1629" i="12" s="1"/>
  <c r="N1629" i="12"/>
  <c r="T1629" i="12" s="1"/>
  <c r="Y1629" i="12" s="1"/>
  <c r="AE1629" i="12" s="1"/>
  <c r="AM1629" i="12" s="1"/>
  <c r="L1633" i="12"/>
  <c r="R1633" i="12" s="1"/>
  <c r="W1633" i="12" s="1"/>
  <c r="AC1633" i="12" s="1"/>
  <c r="AG1633" i="12" s="1"/>
  <c r="AK1633" i="12" s="1"/>
  <c r="AO1633" i="12" s="1"/>
  <c r="M1633" i="12"/>
  <c r="S1633" i="12" s="1"/>
  <c r="X1633" i="12" s="1"/>
  <c r="AD1633" i="12" s="1"/>
  <c r="AL1633" i="12" s="1"/>
  <c r="N1633" i="12"/>
  <c r="T1633" i="12" s="1"/>
  <c r="Y1633" i="12" s="1"/>
  <c r="AE1633" i="12" s="1"/>
  <c r="AM1633" i="12" s="1"/>
  <c r="L1638" i="12"/>
  <c r="R1638" i="12" s="1"/>
  <c r="W1638" i="12" s="1"/>
  <c r="AC1638" i="12" s="1"/>
  <c r="AG1638" i="12" s="1"/>
  <c r="AK1638" i="12" s="1"/>
  <c r="AO1638" i="12" s="1"/>
  <c r="M1638" i="12"/>
  <c r="S1638" i="12" s="1"/>
  <c r="X1638" i="12" s="1"/>
  <c r="AD1638" i="12" s="1"/>
  <c r="AL1638" i="12" s="1"/>
  <c r="N1638" i="12"/>
  <c r="T1638" i="12" s="1"/>
  <c r="Y1638" i="12" s="1"/>
  <c r="AE1638" i="12" s="1"/>
  <c r="AM1638" i="12" s="1"/>
  <c r="L1642" i="12"/>
  <c r="R1642" i="12" s="1"/>
  <c r="W1642" i="12" s="1"/>
  <c r="AC1642" i="12" s="1"/>
  <c r="AG1642" i="12" s="1"/>
  <c r="AK1642" i="12" s="1"/>
  <c r="AO1642" i="12" s="1"/>
  <c r="M1642" i="12"/>
  <c r="S1642" i="12" s="1"/>
  <c r="X1642" i="12" s="1"/>
  <c r="AD1642" i="12" s="1"/>
  <c r="AL1642" i="12" s="1"/>
  <c r="N1642" i="12"/>
  <c r="T1642" i="12" s="1"/>
  <c r="Y1642" i="12" s="1"/>
  <c r="AE1642" i="12" s="1"/>
  <c r="AM1642" i="12" s="1"/>
  <c r="L1653" i="12"/>
  <c r="R1653" i="12" s="1"/>
  <c r="W1653" i="12" s="1"/>
  <c r="AC1653" i="12" s="1"/>
  <c r="AG1653" i="12" s="1"/>
  <c r="AK1653" i="12" s="1"/>
  <c r="AO1653" i="12" s="1"/>
  <c r="M1653" i="12"/>
  <c r="S1653" i="12" s="1"/>
  <c r="X1653" i="12" s="1"/>
  <c r="AD1653" i="12" s="1"/>
  <c r="AL1653" i="12" s="1"/>
  <c r="N1653" i="12"/>
  <c r="T1653" i="12" s="1"/>
  <c r="Y1653" i="12" s="1"/>
  <c r="AE1653" i="12" s="1"/>
  <c r="AM1653" i="12" s="1"/>
  <c r="L1663" i="12"/>
  <c r="R1663" i="12" s="1"/>
  <c r="W1663" i="12" s="1"/>
  <c r="AC1663" i="12" s="1"/>
  <c r="AG1663" i="12" s="1"/>
  <c r="AK1663" i="12" s="1"/>
  <c r="AO1663" i="12" s="1"/>
  <c r="M1663" i="12"/>
  <c r="S1663" i="12" s="1"/>
  <c r="X1663" i="12" s="1"/>
  <c r="AD1663" i="12" s="1"/>
  <c r="AL1663" i="12" s="1"/>
  <c r="N1663" i="12"/>
  <c r="T1663" i="12" s="1"/>
  <c r="Y1663" i="12" s="1"/>
  <c r="AE1663" i="12" s="1"/>
  <c r="AM1663" i="12" s="1"/>
  <c r="L1668" i="12"/>
  <c r="R1668" i="12" s="1"/>
  <c r="W1668" i="12" s="1"/>
  <c r="AC1668" i="12" s="1"/>
  <c r="AG1668" i="12" s="1"/>
  <c r="AK1668" i="12" s="1"/>
  <c r="AO1668" i="12" s="1"/>
  <c r="M1668" i="12"/>
  <c r="S1668" i="12" s="1"/>
  <c r="X1668" i="12" s="1"/>
  <c r="AD1668" i="12" s="1"/>
  <c r="AL1668" i="12" s="1"/>
  <c r="N1668" i="12"/>
  <c r="T1668" i="12" s="1"/>
  <c r="Y1668" i="12" s="1"/>
  <c r="AE1668" i="12" s="1"/>
  <c r="AM1668" i="12" s="1"/>
  <c r="L1676" i="12"/>
  <c r="R1676" i="12" s="1"/>
  <c r="W1676" i="12" s="1"/>
  <c r="AC1676" i="12" s="1"/>
  <c r="AG1676" i="12" s="1"/>
  <c r="AK1676" i="12" s="1"/>
  <c r="AO1676" i="12" s="1"/>
  <c r="M1676" i="12"/>
  <c r="S1676" i="12" s="1"/>
  <c r="X1676" i="12" s="1"/>
  <c r="AD1676" i="12" s="1"/>
  <c r="AL1676" i="12" s="1"/>
  <c r="N1676" i="12"/>
  <c r="T1676" i="12" s="1"/>
  <c r="Y1676" i="12" s="1"/>
  <c r="AE1676" i="12" s="1"/>
  <c r="AM1676" i="12" s="1"/>
  <c r="L1680" i="12"/>
  <c r="R1680" i="12" s="1"/>
  <c r="W1680" i="12" s="1"/>
  <c r="AC1680" i="12" s="1"/>
  <c r="AG1680" i="12" s="1"/>
  <c r="AK1680" i="12" s="1"/>
  <c r="AO1680" i="12" s="1"/>
  <c r="M1680" i="12"/>
  <c r="S1680" i="12" s="1"/>
  <c r="X1680" i="12" s="1"/>
  <c r="AD1680" i="12" s="1"/>
  <c r="AL1680" i="12" s="1"/>
  <c r="N1680" i="12"/>
  <c r="T1680" i="12" s="1"/>
  <c r="Y1680" i="12" s="1"/>
  <c r="AE1680" i="12" s="1"/>
  <c r="AM1680" i="12" s="1"/>
  <c r="L1687" i="12"/>
  <c r="R1687" i="12" s="1"/>
  <c r="W1687" i="12" s="1"/>
  <c r="AC1687" i="12" s="1"/>
  <c r="AG1687" i="12" s="1"/>
  <c r="AK1687" i="12" s="1"/>
  <c r="AO1687" i="12" s="1"/>
  <c r="M1687" i="12"/>
  <c r="S1687" i="12" s="1"/>
  <c r="X1687" i="12" s="1"/>
  <c r="AD1687" i="12" s="1"/>
  <c r="AL1687" i="12" s="1"/>
  <c r="N1687" i="12"/>
  <c r="T1687" i="12" s="1"/>
  <c r="Y1687" i="12" s="1"/>
  <c r="AE1687" i="12" s="1"/>
  <c r="AM1687" i="12" s="1"/>
  <c r="L1691" i="12"/>
  <c r="R1691" i="12" s="1"/>
  <c r="W1691" i="12" s="1"/>
  <c r="AC1691" i="12" s="1"/>
  <c r="AG1691" i="12" s="1"/>
  <c r="AK1691" i="12" s="1"/>
  <c r="AO1691" i="12" s="1"/>
  <c r="M1691" i="12"/>
  <c r="S1691" i="12" s="1"/>
  <c r="X1691" i="12" s="1"/>
  <c r="AD1691" i="12" s="1"/>
  <c r="AL1691" i="12" s="1"/>
  <c r="N1691" i="12"/>
  <c r="T1691" i="12" s="1"/>
  <c r="Y1691" i="12" s="1"/>
  <c r="AE1691" i="12" s="1"/>
  <c r="AM1691" i="12" s="1"/>
  <c r="L1696" i="12"/>
  <c r="R1696" i="12" s="1"/>
  <c r="W1696" i="12" s="1"/>
  <c r="AC1696" i="12" s="1"/>
  <c r="AG1696" i="12" s="1"/>
  <c r="AK1696" i="12" s="1"/>
  <c r="AO1696" i="12" s="1"/>
  <c r="M1696" i="12"/>
  <c r="S1696" i="12" s="1"/>
  <c r="X1696" i="12" s="1"/>
  <c r="AD1696" i="12" s="1"/>
  <c r="AL1696" i="12" s="1"/>
  <c r="N1696" i="12"/>
  <c r="T1696" i="12" s="1"/>
  <c r="Y1696" i="12" s="1"/>
  <c r="AE1696" i="12" s="1"/>
  <c r="AM1696" i="12" s="1"/>
  <c r="L1701" i="12"/>
  <c r="R1701" i="12" s="1"/>
  <c r="W1701" i="12" s="1"/>
  <c r="AC1701" i="12" s="1"/>
  <c r="AG1701" i="12" s="1"/>
  <c r="AK1701" i="12" s="1"/>
  <c r="AO1701" i="12" s="1"/>
  <c r="M1701" i="12"/>
  <c r="S1701" i="12" s="1"/>
  <c r="X1701" i="12" s="1"/>
  <c r="AD1701" i="12" s="1"/>
  <c r="AL1701" i="12" s="1"/>
  <c r="N1701" i="12"/>
  <c r="T1701" i="12" s="1"/>
  <c r="Y1701" i="12" s="1"/>
  <c r="AE1701" i="12" s="1"/>
  <c r="AM1701" i="12" s="1"/>
  <c r="L1706" i="12"/>
  <c r="R1706" i="12" s="1"/>
  <c r="W1706" i="12" s="1"/>
  <c r="AC1706" i="12" s="1"/>
  <c r="AG1706" i="12" s="1"/>
  <c r="AK1706" i="12" s="1"/>
  <c r="AO1706" i="12" s="1"/>
  <c r="M1706" i="12"/>
  <c r="S1706" i="12" s="1"/>
  <c r="X1706" i="12" s="1"/>
  <c r="AD1706" i="12" s="1"/>
  <c r="AL1706" i="12" s="1"/>
  <c r="N1706" i="12"/>
  <c r="T1706" i="12" s="1"/>
  <c r="Y1706" i="12" s="1"/>
  <c r="AE1706" i="12" s="1"/>
  <c r="AM1706" i="12" s="1"/>
  <c r="L1711" i="12"/>
  <c r="R1711" i="12" s="1"/>
  <c r="W1711" i="12" s="1"/>
  <c r="AC1711" i="12" s="1"/>
  <c r="AG1711" i="12" s="1"/>
  <c r="AK1711" i="12" s="1"/>
  <c r="AO1711" i="12" s="1"/>
  <c r="M1711" i="12"/>
  <c r="S1711" i="12" s="1"/>
  <c r="X1711" i="12" s="1"/>
  <c r="AD1711" i="12" s="1"/>
  <c r="AL1711" i="12" s="1"/>
  <c r="N1711" i="12"/>
  <c r="T1711" i="12" s="1"/>
  <c r="Y1711" i="12" s="1"/>
  <c r="AE1711" i="12" s="1"/>
  <c r="AM1711" i="12" s="1"/>
  <c r="L1722" i="12"/>
  <c r="R1722" i="12" s="1"/>
  <c r="W1722" i="12" s="1"/>
  <c r="AC1722" i="12" s="1"/>
  <c r="AG1722" i="12" s="1"/>
  <c r="AK1722" i="12" s="1"/>
  <c r="AO1722" i="12" s="1"/>
  <c r="M1722" i="12"/>
  <c r="S1722" i="12" s="1"/>
  <c r="X1722" i="12" s="1"/>
  <c r="AD1722" i="12" s="1"/>
  <c r="AL1722" i="12" s="1"/>
  <c r="N1722" i="12"/>
  <c r="T1722" i="12" s="1"/>
  <c r="Y1722" i="12" s="1"/>
  <c r="AE1722" i="12" s="1"/>
  <c r="AM1722" i="12" s="1"/>
  <c r="L1727" i="12"/>
  <c r="R1727" i="12" s="1"/>
  <c r="W1727" i="12" s="1"/>
  <c r="AC1727" i="12" s="1"/>
  <c r="AG1727" i="12" s="1"/>
  <c r="AK1727" i="12" s="1"/>
  <c r="AO1727" i="12" s="1"/>
  <c r="M1727" i="12"/>
  <c r="S1727" i="12" s="1"/>
  <c r="X1727" i="12" s="1"/>
  <c r="AD1727" i="12" s="1"/>
  <c r="AL1727" i="12" s="1"/>
  <c r="N1727" i="12"/>
  <c r="T1727" i="12" s="1"/>
  <c r="Y1727" i="12" s="1"/>
  <c r="AE1727" i="12" s="1"/>
  <c r="AM1727" i="12" s="1"/>
  <c r="L1730" i="12"/>
  <c r="R1730" i="12" s="1"/>
  <c r="W1730" i="12" s="1"/>
  <c r="AC1730" i="12" s="1"/>
  <c r="AG1730" i="12" s="1"/>
  <c r="AK1730" i="12" s="1"/>
  <c r="AO1730" i="12" s="1"/>
  <c r="M1730" i="12"/>
  <c r="S1730" i="12" s="1"/>
  <c r="X1730" i="12" s="1"/>
  <c r="AD1730" i="12" s="1"/>
  <c r="AL1730" i="12" s="1"/>
  <c r="N1730" i="12"/>
  <c r="T1730" i="12" s="1"/>
  <c r="Y1730" i="12" s="1"/>
  <c r="AE1730" i="12" s="1"/>
  <c r="AM1730" i="12" s="1"/>
  <c r="L1733" i="12"/>
  <c r="R1733" i="12" s="1"/>
  <c r="W1733" i="12" s="1"/>
  <c r="AC1733" i="12" s="1"/>
  <c r="AG1733" i="12" s="1"/>
  <c r="AK1733" i="12" s="1"/>
  <c r="AO1733" i="12" s="1"/>
  <c r="M1733" i="12"/>
  <c r="S1733" i="12" s="1"/>
  <c r="X1733" i="12" s="1"/>
  <c r="AD1733" i="12" s="1"/>
  <c r="AL1733" i="12" s="1"/>
  <c r="N1733" i="12"/>
  <c r="T1733" i="12" s="1"/>
  <c r="Y1733" i="12" s="1"/>
  <c r="AE1733" i="12" s="1"/>
  <c r="AM1733" i="12" s="1"/>
  <c r="L1737" i="12"/>
  <c r="R1737" i="12" s="1"/>
  <c r="W1737" i="12" s="1"/>
  <c r="AC1737" i="12" s="1"/>
  <c r="AG1737" i="12" s="1"/>
  <c r="AK1737" i="12" s="1"/>
  <c r="AO1737" i="12" s="1"/>
  <c r="M1737" i="12"/>
  <c r="S1737" i="12" s="1"/>
  <c r="X1737" i="12" s="1"/>
  <c r="AD1737" i="12" s="1"/>
  <c r="AL1737" i="12" s="1"/>
  <c r="N1737" i="12"/>
  <c r="T1737" i="12" s="1"/>
  <c r="Y1737" i="12" s="1"/>
  <c r="AE1737" i="12" s="1"/>
  <c r="AM1737" i="12" s="1"/>
  <c r="L1742" i="12"/>
  <c r="R1742" i="12" s="1"/>
  <c r="W1742" i="12" s="1"/>
  <c r="AC1742" i="12" s="1"/>
  <c r="AG1742" i="12" s="1"/>
  <c r="AK1742" i="12" s="1"/>
  <c r="AO1742" i="12" s="1"/>
  <c r="M1742" i="12"/>
  <c r="S1742" i="12" s="1"/>
  <c r="X1742" i="12" s="1"/>
  <c r="AD1742" i="12" s="1"/>
  <c r="AL1742" i="12" s="1"/>
  <c r="N1742" i="12"/>
  <c r="T1742" i="12" s="1"/>
  <c r="Y1742" i="12" s="1"/>
  <c r="AE1742" i="12" s="1"/>
  <c r="AM1742" i="12" s="1"/>
  <c r="L1753" i="12"/>
  <c r="R1753" i="12" s="1"/>
  <c r="W1753" i="12" s="1"/>
  <c r="AC1753" i="12" s="1"/>
  <c r="AG1753" i="12" s="1"/>
  <c r="AK1753" i="12" s="1"/>
  <c r="AO1753" i="12" s="1"/>
  <c r="M1753" i="12"/>
  <c r="S1753" i="12" s="1"/>
  <c r="X1753" i="12" s="1"/>
  <c r="AD1753" i="12" s="1"/>
  <c r="AL1753" i="12" s="1"/>
  <c r="N1753" i="12"/>
  <c r="T1753" i="12" s="1"/>
  <c r="Y1753" i="12" s="1"/>
  <c r="AE1753" i="12" s="1"/>
  <c r="AM1753" i="12" s="1"/>
  <c r="L1757" i="12"/>
  <c r="R1757" i="12" s="1"/>
  <c r="W1757" i="12" s="1"/>
  <c r="AC1757" i="12" s="1"/>
  <c r="AG1757" i="12" s="1"/>
  <c r="AK1757" i="12" s="1"/>
  <c r="AO1757" i="12" s="1"/>
  <c r="M1757" i="12"/>
  <c r="S1757" i="12" s="1"/>
  <c r="X1757" i="12" s="1"/>
  <c r="AD1757" i="12" s="1"/>
  <c r="AL1757" i="12" s="1"/>
  <c r="N1757" i="12"/>
  <c r="T1757" i="12" s="1"/>
  <c r="Y1757" i="12" s="1"/>
  <c r="AE1757" i="12" s="1"/>
  <c r="AM1757" i="12" s="1"/>
  <c r="L1761" i="12"/>
  <c r="R1761" i="12" s="1"/>
  <c r="W1761" i="12" s="1"/>
  <c r="AC1761" i="12" s="1"/>
  <c r="AG1761" i="12" s="1"/>
  <c r="AK1761" i="12" s="1"/>
  <c r="AO1761" i="12" s="1"/>
  <c r="M1761" i="12"/>
  <c r="S1761" i="12" s="1"/>
  <c r="X1761" i="12" s="1"/>
  <c r="AD1761" i="12" s="1"/>
  <c r="AL1761" i="12" s="1"/>
  <c r="N1761" i="12"/>
  <c r="T1761" i="12" s="1"/>
  <c r="Y1761" i="12" s="1"/>
  <c r="AE1761" i="12" s="1"/>
  <c r="AM1761" i="12" s="1"/>
  <c r="L1765" i="12"/>
  <c r="R1765" i="12" s="1"/>
  <c r="W1765" i="12" s="1"/>
  <c r="AC1765" i="12" s="1"/>
  <c r="AG1765" i="12" s="1"/>
  <c r="AK1765" i="12" s="1"/>
  <c r="AO1765" i="12" s="1"/>
  <c r="M1765" i="12"/>
  <c r="S1765" i="12" s="1"/>
  <c r="X1765" i="12" s="1"/>
  <c r="AD1765" i="12" s="1"/>
  <c r="AL1765" i="12" s="1"/>
  <c r="N1765" i="12"/>
  <c r="T1765" i="12" s="1"/>
  <c r="Y1765" i="12" s="1"/>
  <c r="AE1765" i="12" s="1"/>
  <c r="AM1765" i="12" s="1"/>
  <c r="L1769" i="12"/>
  <c r="R1769" i="12" s="1"/>
  <c r="W1769" i="12" s="1"/>
  <c r="AC1769" i="12" s="1"/>
  <c r="AG1769" i="12" s="1"/>
  <c r="AK1769" i="12" s="1"/>
  <c r="AO1769" i="12" s="1"/>
  <c r="M1769" i="12"/>
  <c r="S1769" i="12" s="1"/>
  <c r="X1769" i="12" s="1"/>
  <c r="AD1769" i="12" s="1"/>
  <c r="AL1769" i="12" s="1"/>
  <c r="N1769" i="12"/>
  <c r="T1769" i="12" s="1"/>
  <c r="Y1769" i="12" s="1"/>
  <c r="AE1769" i="12" s="1"/>
  <c r="AM1769" i="12" s="1"/>
  <c r="L1772" i="12"/>
  <c r="R1772" i="12" s="1"/>
  <c r="W1772" i="12" s="1"/>
  <c r="AC1772" i="12" s="1"/>
  <c r="AG1772" i="12" s="1"/>
  <c r="AK1772" i="12" s="1"/>
  <c r="AO1772" i="12" s="1"/>
  <c r="M1772" i="12"/>
  <c r="S1772" i="12" s="1"/>
  <c r="X1772" i="12" s="1"/>
  <c r="AD1772" i="12" s="1"/>
  <c r="AL1772" i="12" s="1"/>
  <c r="N1772" i="12"/>
  <c r="T1772" i="12" s="1"/>
  <c r="Y1772" i="12" s="1"/>
  <c r="AE1772" i="12" s="1"/>
  <c r="AM1772" i="12" s="1"/>
  <c r="L1778" i="12"/>
  <c r="R1778" i="12" s="1"/>
  <c r="W1778" i="12" s="1"/>
  <c r="AC1778" i="12" s="1"/>
  <c r="AG1778" i="12" s="1"/>
  <c r="AK1778" i="12" s="1"/>
  <c r="AO1778" i="12" s="1"/>
  <c r="M1778" i="12"/>
  <c r="S1778" i="12" s="1"/>
  <c r="X1778" i="12" s="1"/>
  <c r="AD1778" i="12" s="1"/>
  <c r="AL1778" i="12" s="1"/>
  <c r="N1778" i="12"/>
  <c r="T1778" i="12" s="1"/>
  <c r="Y1778" i="12" s="1"/>
  <c r="AE1778" i="12" s="1"/>
  <c r="AM1778" i="12" s="1"/>
  <c r="L1781" i="12"/>
  <c r="R1781" i="12" s="1"/>
  <c r="W1781" i="12" s="1"/>
  <c r="AC1781" i="12" s="1"/>
  <c r="AG1781" i="12" s="1"/>
  <c r="AK1781" i="12" s="1"/>
  <c r="AO1781" i="12" s="1"/>
  <c r="M1781" i="12"/>
  <c r="S1781" i="12" s="1"/>
  <c r="X1781" i="12" s="1"/>
  <c r="AD1781" i="12" s="1"/>
  <c r="AL1781" i="12" s="1"/>
  <c r="N1781" i="12"/>
  <c r="T1781" i="12" s="1"/>
  <c r="Y1781" i="12" s="1"/>
  <c r="AE1781" i="12" s="1"/>
  <c r="AM1781" i="12" s="1"/>
  <c r="L1784" i="12"/>
  <c r="R1784" i="12" s="1"/>
  <c r="W1784" i="12" s="1"/>
  <c r="AC1784" i="12" s="1"/>
  <c r="AG1784" i="12" s="1"/>
  <c r="AK1784" i="12" s="1"/>
  <c r="AO1784" i="12" s="1"/>
  <c r="M1784" i="12"/>
  <c r="S1784" i="12" s="1"/>
  <c r="X1784" i="12" s="1"/>
  <c r="AD1784" i="12" s="1"/>
  <c r="AL1784" i="12" s="1"/>
  <c r="N1784" i="12"/>
  <c r="T1784" i="12" s="1"/>
  <c r="Y1784" i="12" s="1"/>
  <c r="AE1784" i="12" s="1"/>
  <c r="AM1784" i="12" s="1"/>
  <c r="L1788" i="12"/>
  <c r="R1788" i="12" s="1"/>
  <c r="W1788" i="12" s="1"/>
  <c r="AC1788" i="12" s="1"/>
  <c r="AG1788" i="12" s="1"/>
  <c r="AK1788" i="12" s="1"/>
  <c r="AO1788" i="12" s="1"/>
  <c r="M1788" i="12"/>
  <c r="S1788" i="12" s="1"/>
  <c r="X1788" i="12" s="1"/>
  <c r="AD1788" i="12" s="1"/>
  <c r="AL1788" i="12" s="1"/>
  <c r="N1788" i="12"/>
  <c r="T1788" i="12" s="1"/>
  <c r="Y1788" i="12" s="1"/>
  <c r="AE1788" i="12" s="1"/>
  <c r="AM1788" i="12" s="1"/>
  <c r="L1791" i="12"/>
  <c r="R1791" i="12" s="1"/>
  <c r="W1791" i="12" s="1"/>
  <c r="AC1791" i="12" s="1"/>
  <c r="AG1791" i="12" s="1"/>
  <c r="AK1791" i="12" s="1"/>
  <c r="AO1791" i="12" s="1"/>
  <c r="M1791" i="12"/>
  <c r="S1791" i="12" s="1"/>
  <c r="X1791" i="12" s="1"/>
  <c r="AD1791" i="12" s="1"/>
  <c r="AL1791" i="12" s="1"/>
  <c r="N1791" i="12"/>
  <c r="T1791" i="12" s="1"/>
  <c r="Y1791" i="12" s="1"/>
  <c r="AE1791" i="12" s="1"/>
  <c r="AM1791" i="12" s="1"/>
  <c r="L1796" i="12"/>
  <c r="R1796" i="12" s="1"/>
  <c r="W1796" i="12" s="1"/>
  <c r="AC1796" i="12" s="1"/>
  <c r="AG1796" i="12" s="1"/>
  <c r="AK1796" i="12" s="1"/>
  <c r="AO1796" i="12" s="1"/>
  <c r="M1796" i="12"/>
  <c r="S1796" i="12" s="1"/>
  <c r="X1796" i="12" s="1"/>
  <c r="AD1796" i="12" s="1"/>
  <c r="AL1796" i="12" s="1"/>
  <c r="N1796" i="12"/>
  <c r="T1796" i="12" s="1"/>
  <c r="Y1796" i="12" s="1"/>
  <c r="AE1796" i="12" s="1"/>
  <c r="AM1796" i="12" s="1"/>
  <c r="L1799" i="12"/>
  <c r="R1799" i="12" s="1"/>
  <c r="W1799" i="12" s="1"/>
  <c r="AC1799" i="12" s="1"/>
  <c r="AG1799" i="12" s="1"/>
  <c r="AK1799" i="12" s="1"/>
  <c r="AO1799" i="12" s="1"/>
  <c r="M1799" i="12"/>
  <c r="S1799" i="12" s="1"/>
  <c r="X1799" i="12" s="1"/>
  <c r="AD1799" i="12" s="1"/>
  <c r="AL1799" i="12" s="1"/>
  <c r="N1799" i="12"/>
  <c r="T1799" i="12" s="1"/>
  <c r="Y1799" i="12" s="1"/>
  <c r="AE1799" i="12" s="1"/>
  <c r="AM1799" i="12" s="1"/>
  <c r="L1804" i="12"/>
  <c r="R1804" i="12" s="1"/>
  <c r="W1804" i="12" s="1"/>
  <c r="AC1804" i="12" s="1"/>
  <c r="AG1804" i="12" s="1"/>
  <c r="AK1804" i="12" s="1"/>
  <c r="AO1804" i="12" s="1"/>
  <c r="M1804" i="12"/>
  <c r="S1804" i="12" s="1"/>
  <c r="X1804" i="12" s="1"/>
  <c r="AD1804" i="12" s="1"/>
  <c r="AL1804" i="12" s="1"/>
  <c r="N1804" i="12"/>
  <c r="T1804" i="12" s="1"/>
  <c r="Y1804" i="12" s="1"/>
  <c r="AE1804" i="12" s="1"/>
  <c r="AM1804" i="12" s="1"/>
  <c r="L1808" i="12"/>
  <c r="R1808" i="12" s="1"/>
  <c r="W1808" i="12" s="1"/>
  <c r="AC1808" i="12" s="1"/>
  <c r="AG1808" i="12" s="1"/>
  <c r="AK1808" i="12" s="1"/>
  <c r="AO1808" i="12" s="1"/>
  <c r="M1808" i="12"/>
  <c r="S1808" i="12" s="1"/>
  <c r="X1808" i="12" s="1"/>
  <c r="AD1808" i="12" s="1"/>
  <c r="AL1808" i="12" s="1"/>
  <c r="N1808" i="12"/>
  <c r="T1808" i="12" s="1"/>
  <c r="Y1808" i="12" s="1"/>
  <c r="AE1808" i="12" s="1"/>
  <c r="AM1808" i="12" s="1"/>
  <c r="L1812" i="12"/>
  <c r="R1812" i="12" s="1"/>
  <c r="W1812" i="12" s="1"/>
  <c r="AC1812" i="12" s="1"/>
  <c r="AG1812" i="12" s="1"/>
  <c r="AK1812" i="12" s="1"/>
  <c r="AO1812" i="12" s="1"/>
  <c r="M1812" i="12"/>
  <c r="S1812" i="12" s="1"/>
  <c r="X1812" i="12" s="1"/>
  <c r="AD1812" i="12" s="1"/>
  <c r="AL1812" i="12" s="1"/>
  <c r="N1812" i="12"/>
  <c r="T1812" i="12" s="1"/>
  <c r="Y1812" i="12" s="1"/>
  <c r="AE1812" i="12" s="1"/>
  <c r="AM1812" i="12" s="1"/>
  <c r="L1817" i="12"/>
  <c r="R1817" i="12" s="1"/>
  <c r="W1817" i="12" s="1"/>
  <c r="AC1817" i="12" s="1"/>
  <c r="AG1817" i="12" s="1"/>
  <c r="AK1817" i="12" s="1"/>
  <c r="AO1817" i="12" s="1"/>
  <c r="M1817" i="12"/>
  <c r="S1817" i="12" s="1"/>
  <c r="X1817" i="12" s="1"/>
  <c r="AD1817" i="12" s="1"/>
  <c r="AL1817" i="12" s="1"/>
  <c r="N1817" i="12"/>
  <c r="T1817" i="12" s="1"/>
  <c r="Y1817" i="12" s="1"/>
  <c r="AE1817" i="12" s="1"/>
  <c r="AM1817" i="12" s="1"/>
  <c r="L1821" i="12"/>
  <c r="R1821" i="12" s="1"/>
  <c r="W1821" i="12" s="1"/>
  <c r="AC1821" i="12" s="1"/>
  <c r="AG1821" i="12" s="1"/>
  <c r="AK1821" i="12" s="1"/>
  <c r="AO1821" i="12" s="1"/>
  <c r="M1821" i="12"/>
  <c r="S1821" i="12" s="1"/>
  <c r="X1821" i="12" s="1"/>
  <c r="AD1821" i="12" s="1"/>
  <c r="AL1821" i="12" s="1"/>
  <c r="N1821" i="12"/>
  <c r="T1821" i="12" s="1"/>
  <c r="Y1821" i="12" s="1"/>
  <c r="AE1821" i="12" s="1"/>
  <c r="AM1821" i="12" s="1"/>
  <c r="L1825" i="12"/>
  <c r="R1825" i="12" s="1"/>
  <c r="W1825" i="12" s="1"/>
  <c r="AC1825" i="12" s="1"/>
  <c r="AG1825" i="12" s="1"/>
  <c r="AK1825" i="12" s="1"/>
  <c r="AO1825" i="12" s="1"/>
  <c r="M1825" i="12"/>
  <c r="S1825" i="12" s="1"/>
  <c r="X1825" i="12" s="1"/>
  <c r="AD1825" i="12" s="1"/>
  <c r="AL1825" i="12" s="1"/>
  <c r="N1825" i="12"/>
  <c r="T1825" i="12" s="1"/>
  <c r="Y1825" i="12" s="1"/>
  <c r="AE1825" i="12" s="1"/>
  <c r="AM1825" i="12" s="1"/>
  <c r="L1829" i="12"/>
  <c r="R1829" i="12" s="1"/>
  <c r="W1829" i="12" s="1"/>
  <c r="AC1829" i="12" s="1"/>
  <c r="AG1829" i="12" s="1"/>
  <c r="AK1829" i="12" s="1"/>
  <c r="AO1829" i="12" s="1"/>
  <c r="M1829" i="12"/>
  <c r="S1829" i="12" s="1"/>
  <c r="X1829" i="12" s="1"/>
  <c r="AD1829" i="12" s="1"/>
  <c r="AL1829" i="12" s="1"/>
  <c r="N1829" i="12"/>
  <c r="T1829" i="12" s="1"/>
  <c r="Y1829" i="12" s="1"/>
  <c r="AE1829" i="12" s="1"/>
  <c r="AM1829" i="12" s="1"/>
  <c r="L1833" i="12"/>
  <c r="R1833" i="12" s="1"/>
  <c r="W1833" i="12" s="1"/>
  <c r="AC1833" i="12" s="1"/>
  <c r="AG1833" i="12" s="1"/>
  <c r="AK1833" i="12" s="1"/>
  <c r="AO1833" i="12" s="1"/>
  <c r="M1833" i="12"/>
  <c r="S1833" i="12" s="1"/>
  <c r="X1833" i="12" s="1"/>
  <c r="AD1833" i="12" s="1"/>
  <c r="AL1833" i="12" s="1"/>
  <c r="N1833" i="12"/>
  <c r="T1833" i="12" s="1"/>
  <c r="Y1833" i="12" s="1"/>
  <c r="AE1833" i="12" s="1"/>
  <c r="AM1833" i="12" s="1"/>
  <c r="L1840" i="12"/>
  <c r="R1840" i="12" s="1"/>
  <c r="W1840" i="12" s="1"/>
  <c r="AC1840" i="12" s="1"/>
  <c r="AG1840" i="12" s="1"/>
  <c r="AK1840" i="12" s="1"/>
  <c r="AO1840" i="12" s="1"/>
  <c r="M1840" i="12"/>
  <c r="S1840" i="12" s="1"/>
  <c r="X1840" i="12" s="1"/>
  <c r="AD1840" i="12" s="1"/>
  <c r="AL1840" i="12" s="1"/>
  <c r="N1840" i="12"/>
  <c r="T1840" i="12" s="1"/>
  <c r="Y1840" i="12" s="1"/>
  <c r="AE1840" i="12" s="1"/>
  <c r="AM1840" i="12" s="1"/>
  <c r="L1844" i="12"/>
  <c r="R1844" i="12" s="1"/>
  <c r="W1844" i="12" s="1"/>
  <c r="AC1844" i="12" s="1"/>
  <c r="AG1844" i="12" s="1"/>
  <c r="AK1844" i="12" s="1"/>
  <c r="AO1844" i="12" s="1"/>
  <c r="M1844" i="12"/>
  <c r="S1844" i="12" s="1"/>
  <c r="X1844" i="12" s="1"/>
  <c r="AD1844" i="12" s="1"/>
  <c r="AL1844" i="12" s="1"/>
  <c r="N1844" i="12"/>
  <c r="T1844" i="12" s="1"/>
  <c r="Y1844" i="12" s="1"/>
  <c r="AE1844" i="12" s="1"/>
  <c r="AM1844" i="12" s="1"/>
  <c r="L1847" i="12"/>
  <c r="R1847" i="12" s="1"/>
  <c r="W1847" i="12" s="1"/>
  <c r="AC1847" i="12" s="1"/>
  <c r="AG1847" i="12" s="1"/>
  <c r="AK1847" i="12" s="1"/>
  <c r="AO1847" i="12" s="1"/>
  <c r="M1847" i="12"/>
  <c r="S1847" i="12" s="1"/>
  <c r="X1847" i="12" s="1"/>
  <c r="AD1847" i="12" s="1"/>
  <c r="AL1847" i="12" s="1"/>
  <c r="N1847" i="12"/>
  <c r="T1847" i="12" s="1"/>
  <c r="Y1847" i="12" s="1"/>
  <c r="AE1847" i="12" s="1"/>
  <c r="AM1847" i="12" s="1"/>
  <c r="L1853" i="12"/>
  <c r="R1853" i="12" s="1"/>
  <c r="W1853" i="12" s="1"/>
  <c r="AC1853" i="12" s="1"/>
  <c r="AG1853" i="12" s="1"/>
  <c r="AK1853" i="12" s="1"/>
  <c r="AO1853" i="12" s="1"/>
  <c r="M1853" i="12"/>
  <c r="S1853" i="12" s="1"/>
  <c r="X1853" i="12" s="1"/>
  <c r="AD1853" i="12" s="1"/>
  <c r="AL1853" i="12" s="1"/>
  <c r="N1853" i="12"/>
  <c r="T1853" i="12" s="1"/>
  <c r="Y1853" i="12" s="1"/>
  <c r="AE1853" i="12" s="1"/>
  <c r="AM1853" i="12" s="1"/>
  <c r="L1856" i="12"/>
  <c r="R1856" i="12" s="1"/>
  <c r="W1856" i="12" s="1"/>
  <c r="AC1856" i="12" s="1"/>
  <c r="AG1856" i="12" s="1"/>
  <c r="AK1856" i="12" s="1"/>
  <c r="AO1856" i="12" s="1"/>
  <c r="M1856" i="12"/>
  <c r="S1856" i="12" s="1"/>
  <c r="X1856" i="12" s="1"/>
  <c r="AD1856" i="12" s="1"/>
  <c r="AL1856" i="12" s="1"/>
  <c r="N1856" i="12"/>
  <c r="T1856" i="12" s="1"/>
  <c r="Y1856" i="12" s="1"/>
  <c r="AE1856" i="12" s="1"/>
  <c r="AM1856" i="12" s="1"/>
  <c r="L1859" i="12"/>
  <c r="R1859" i="12" s="1"/>
  <c r="W1859" i="12" s="1"/>
  <c r="AC1859" i="12" s="1"/>
  <c r="AG1859" i="12" s="1"/>
  <c r="AK1859" i="12" s="1"/>
  <c r="AO1859" i="12" s="1"/>
  <c r="M1859" i="12"/>
  <c r="S1859" i="12" s="1"/>
  <c r="X1859" i="12" s="1"/>
  <c r="AD1859" i="12" s="1"/>
  <c r="AL1859" i="12" s="1"/>
  <c r="N1859" i="12"/>
  <c r="T1859" i="12" s="1"/>
  <c r="Y1859" i="12" s="1"/>
  <c r="AE1859" i="12" s="1"/>
  <c r="AM1859" i="12" s="1"/>
  <c r="L1863" i="12"/>
  <c r="R1863" i="12" s="1"/>
  <c r="W1863" i="12" s="1"/>
  <c r="AC1863" i="12" s="1"/>
  <c r="AG1863" i="12" s="1"/>
  <c r="AK1863" i="12" s="1"/>
  <c r="AO1863" i="12" s="1"/>
  <c r="M1863" i="12"/>
  <c r="S1863" i="12" s="1"/>
  <c r="X1863" i="12" s="1"/>
  <c r="AD1863" i="12" s="1"/>
  <c r="AL1863" i="12" s="1"/>
  <c r="N1863" i="12"/>
  <c r="T1863" i="12" s="1"/>
  <c r="Y1863" i="12" s="1"/>
  <c r="AE1863" i="12" s="1"/>
  <c r="AM1863" i="12" s="1"/>
  <c r="L1870" i="12"/>
  <c r="R1870" i="12" s="1"/>
  <c r="W1870" i="12" s="1"/>
  <c r="AC1870" i="12" s="1"/>
  <c r="AG1870" i="12" s="1"/>
  <c r="AK1870" i="12" s="1"/>
  <c r="AO1870" i="12" s="1"/>
  <c r="M1870" i="12"/>
  <c r="S1870" i="12" s="1"/>
  <c r="X1870" i="12" s="1"/>
  <c r="AD1870" i="12" s="1"/>
  <c r="AL1870" i="12" s="1"/>
  <c r="N1870" i="12"/>
  <c r="T1870" i="12" s="1"/>
  <c r="Y1870" i="12" s="1"/>
  <c r="AE1870" i="12" s="1"/>
  <c r="AM1870" i="12" s="1"/>
  <c r="L1874" i="12"/>
  <c r="R1874" i="12" s="1"/>
  <c r="W1874" i="12" s="1"/>
  <c r="AC1874" i="12" s="1"/>
  <c r="AG1874" i="12" s="1"/>
  <c r="AK1874" i="12" s="1"/>
  <c r="AO1874" i="12" s="1"/>
  <c r="M1874" i="12"/>
  <c r="S1874" i="12" s="1"/>
  <c r="X1874" i="12" s="1"/>
  <c r="AD1874" i="12" s="1"/>
  <c r="AL1874" i="12" s="1"/>
  <c r="N1874" i="12"/>
  <c r="T1874" i="12" s="1"/>
  <c r="Y1874" i="12" s="1"/>
  <c r="AE1874" i="12" s="1"/>
  <c r="AM1874" i="12" s="1"/>
  <c r="L1882" i="12"/>
  <c r="R1882" i="12" s="1"/>
  <c r="W1882" i="12" s="1"/>
  <c r="AC1882" i="12" s="1"/>
  <c r="AG1882" i="12" s="1"/>
  <c r="AK1882" i="12" s="1"/>
  <c r="AO1882" i="12" s="1"/>
  <c r="M1882" i="12"/>
  <c r="S1882" i="12" s="1"/>
  <c r="X1882" i="12" s="1"/>
  <c r="AD1882" i="12" s="1"/>
  <c r="AL1882" i="12" s="1"/>
  <c r="N1882" i="12"/>
  <c r="T1882" i="12" s="1"/>
  <c r="Y1882" i="12" s="1"/>
  <c r="AE1882" i="12" s="1"/>
  <c r="AM1882" i="12" s="1"/>
  <c r="L1886" i="12"/>
  <c r="R1886" i="12" s="1"/>
  <c r="W1886" i="12" s="1"/>
  <c r="AC1886" i="12" s="1"/>
  <c r="AG1886" i="12" s="1"/>
  <c r="AK1886" i="12" s="1"/>
  <c r="M1886" i="12"/>
  <c r="S1886" i="12" s="1"/>
  <c r="X1886" i="12" s="1"/>
  <c r="AD1886" i="12" s="1"/>
  <c r="AL1886" i="12" s="1"/>
  <c r="N1886" i="12"/>
  <c r="T1886" i="12" s="1"/>
  <c r="Y1886" i="12" s="1"/>
  <c r="AE1886" i="12" s="1"/>
  <c r="AM1886" i="12" s="1"/>
  <c r="L1890" i="12"/>
  <c r="R1890" i="12" s="1"/>
  <c r="W1890" i="12" s="1"/>
  <c r="AC1890" i="12" s="1"/>
  <c r="AG1890" i="12" s="1"/>
  <c r="AK1890" i="12" s="1"/>
  <c r="AO1890" i="12" s="1"/>
  <c r="M1890" i="12"/>
  <c r="S1890" i="12" s="1"/>
  <c r="X1890" i="12" s="1"/>
  <c r="AD1890" i="12" s="1"/>
  <c r="AL1890" i="12" s="1"/>
  <c r="N1890" i="12"/>
  <c r="T1890" i="12" s="1"/>
  <c r="Y1890" i="12" s="1"/>
  <c r="AE1890" i="12" s="1"/>
  <c r="AM1890" i="12" s="1"/>
  <c r="L1894" i="12"/>
  <c r="R1894" i="12" s="1"/>
  <c r="W1894" i="12" s="1"/>
  <c r="AC1894" i="12" s="1"/>
  <c r="AG1894" i="12" s="1"/>
  <c r="AK1894" i="12" s="1"/>
  <c r="M1894" i="12"/>
  <c r="S1894" i="12" s="1"/>
  <c r="X1894" i="12" s="1"/>
  <c r="AD1894" i="12" s="1"/>
  <c r="AL1894" i="12" s="1"/>
  <c r="N1894" i="12"/>
  <c r="T1894" i="12" s="1"/>
  <c r="Y1894" i="12" s="1"/>
  <c r="AE1894" i="12" s="1"/>
  <c r="AM1894" i="12" s="1"/>
  <c r="L1898" i="12"/>
  <c r="R1898" i="12" s="1"/>
  <c r="W1898" i="12" s="1"/>
  <c r="AC1898" i="12" s="1"/>
  <c r="AG1898" i="12" s="1"/>
  <c r="AK1898" i="12" s="1"/>
  <c r="AO1898" i="12" s="1"/>
  <c r="M1898" i="12"/>
  <c r="S1898" i="12" s="1"/>
  <c r="X1898" i="12" s="1"/>
  <c r="AD1898" i="12" s="1"/>
  <c r="AL1898" i="12" s="1"/>
  <c r="N1898" i="12"/>
  <c r="T1898" i="12" s="1"/>
  <c r="Y1898" i="12" s="1"/>
  <c r="AE1898" i="12" s="1"/>
  <c r="AM1898" i="12" s="1"/>
  <c r="L1902" i="12"/>
  <c r="R1902" i="12" s="1"/>
  <c r="W1902" i="12" s="1"/>
  <c r="AC1902" i="12" s="1"/>
  <c r="AG1902" i="12" s="1"/>
  <c r="AK1902" i="12" s="1"/>
  <c r="M1902" i="12"/>
  <c r="S1902" i="12" s="1"/>
  <c r="X1902" i="12" s="1"/>
  <c r="AD1902" i="12" s="1"/>
  <c r="AL1902" i="12" s="1"/>
  <c r="N1902" i="12"/>
  <c r="T1902" i="12" s="1"/>
  <c r="Y1902" i="12" s="1"/>
  <c r="AE1902" i="12" s="1"/>
  <c r="AM1902" i="12" s="1"/>
  <c r="L1906" i="12"/>
  <c r="R1906" i="12" s="1"/>
  <c r="W1906" i="12" s="1"/>
  <c r="AC1906" i="12" s="1"/>
  <c r="AG1906" i="12" s="1"/>
  <c r="AK1906" i="12" s="1"/>
  <c r="AO1906" i="12" s="1"/>
  <c r="M1906" i="12"/>
  <c r="S1906" i="12" s="1"/>
  <c r="X1906" i="12" s="1"/>
  <c r="AD1906" i="12" s="1"/>
  <c r="AL1906" i="12" s="1"/>
  <c r="N1906" i="12"/>
  <c r="T1906" i="12" s="1"/>
  <c r="Y1906" i="12" s="1"/>
  <c r="AE1906" i="12" s="1"/>
  <c r="AM1906" i="12" s="1"/>
  <c r="L1910" i="12"/>
  <c r="R1910" i="12" s="1"/>
  <c r="W1910" i="12" s="1"/>
  <c r="AC1910" i="12" s="1"/>
  <c r="AG1910" i="12" s="1"/>
  <c r="AK1910" i="12" s="1"/>
  <c r="AO1910" i="12" s="1"/>
  <c r="M1910" i="12"/>
  <c r="S1910" i="12" s="1"/>
  <c r="X1910" i="12" s="1"/>
  <c r="AD1910" i="12" s="1"/>
  <c r="AL1910" i="12" s="1"/>
  <c r="N1910" i="12"/>
  <c r="T1910" i="12" s="1"/>
  <c r="Y1910" i="12" s="1"/>
  <c r="AE1910" i="12" s="1"/>
  <c r="AM1910" i="12" s="1"/>
  <c r="L1914" i="12"/>
  <c r="R1914" i="12" s="1"/>
  <c r="W1914" i="12" s="1"/>
  <c r="AC1914" i="12" s="1"/>
  <c r="AG1914" i="12" s="1"/>
  <c r="AK1914" i="12" s="1"/>
  <c r="M1914" i="12"/>
  <c r="S1914" i="12" s="1"/>
  <c r="X1914" i="12" s="1"/>
  <c r="AD1914" i="12" s="1"/>
  <c r="AL1914" i="12" s="1"/>
  <c r="N1914" i="12"/>
  <c r="T1914" i="12" s="1"/>
  <c r="Y1914" i="12" s="1"/>
  <c r="AE1914" i="12" s="1"/>
  <c r="AM1914" i="12" s="1"/>
  <c r="L1918" i="12"/>
  <c r="R1918" i="12" s="1"/>
  <c r="W1918" i="12" s="1"/>
  <c r="AC1918" i="12" s="1"/>
  <c r="AG1918" i="12" s="1"/>
  <c r="AK1918" i="12" s="1"/>
  <c r="N1918" i="12"/>
  <c r="T1918" i="12" s="1"/>
  <c r="Y1918" i="12" s="1"/>
  <c r="AE1918" i="12" s="1"/>
  <c r="AM1918" i="12" s="1"/>
  <c r="L1923" i="12"/>
  <c r="R1923" i="12" s="1"/>
  <c r="W1923" i="12" s="1"/>
  <c r="AC1923" i="12" s="1"/>
  <c r="AG1923" i="12" s="1"/>
  <c r="AK1923" i="12" s="1"/>
  <c r="AO1923" i="12" s="1"/>
  <c r="M1923" i="12"/>
  <c r="S1923" i="12" s="1"/>
  <c r="X1923" i="12" s="1"/>
  <c r="AD1923" i="12" s="1"/>
  <c r="AL1923" i="12" s="1"/>
  <c r="N1923" i="12"/>
  <c r="T1923" i="12" s="1"/>
  <c r="Y1923" i="12" s="1"/>
  <c r="AE1923" i="12" s="1"/>
  <c r="AM1923" i="12" s="1"/>
  <c r="L1928" i="12"/>
  <c r="R1928" i="12" s="1"/>
  <c r="W1928" i="12" s="1"/>
  <c r="AC1928" i="12" s="1"/>
  <c r="AG1928" i="12" s="1"/>
  <c r="AK1928" i="12" s="1"/>
  <c r="AO1928" i="12" s="1"/>
  <c r="M1928" i="12"/>
  <c r="S1928" i="12" s="1"/>
  <c r="X1928" i="12" s="1"/>
  <c r="AD1928" i="12" s="1"/>
  <c r="AL1928" i="12" s="1"/>
  <c r="N1928" i="12"/>
  <c r="T1928" i="12" s="1"/>
  <c r="Y1928" i="12" s="1"/>
  <c r="AE1928" i="12" s="1"/>
  <c r="AM1928" i="12" s="1"/>
  <c r="L1932" i="12"/>
  <c r="R1932" i="12" s="1"/>
  <c r="W1932" i="12" s="1"/>
  <c r="AC1932" i="12" s="1"/>
  <c r="AG1932" i="12" s="1"/>
  <c r="AK1932" i="12" s="1"/>
  <c r="AO1932" i="12" s="1"/>
  <c r="M1932" i="12"/>
  <c r="S1932" i="12" s="1"/>
  <c r="X1932" i="12" s="1"/>
  <c r="AD1932" i="12" s="1"/>
  <c r="AL1932" i="12" s="1"/>
  <c r="N1932" i="12"/>
  <c r="T1932" i="12" s="1"/>
  <c r="Y1932" i="12" s="1"/>
  <c r="AE1932" i="12" s="1"/>
  <c r="AM1932" i="12" s="1"/>
  <c r="L1937" i="12"/>
  <c r="R1937" i="12" s="1"/>
  <c r="W1937" i="12" s="1"/>
  <c r="AC1937" i="12" s="1"/>
  <c r="AG1937" i="12" s="1"/>
  <c r="AK1937" i="12" s="1"/>
  <c r="AO1937" i="12" s="1"/>
  <c r="M1937" i="12"/>
  <c r="S1937" i="12" s="1"/>
  <c r="X1937" i="12" s="1"/>
  <c r="AD1937" i="12" s="1"/>
  <c r="AL1937" i="12" s="1"/>
  <c r="N1937" i="12"/>
  <c r="T1937" i="12" s="1"/>
  <c r="Y1937" i="12" s="1"/>
  <c r="AE1937" i="12" s="1"/>
  <c r="AM1937" i="12" s="1"/>
  <c r="L1941" i="12"/>
  <c r="R1941" i="12" s="1"/>
  <c r="W1941" i="12" s="1"/>
  <c r="AC1941" i="12" s="1"/>
  <c r="AG1941" i="12" s="1"/>
  <c r="AK1941" i="12" s="1"/>
  <c r="AO1941" i="12" s="1"/>
  <c r="M1941" i="12"/>
  <c r="S1941" i="12" s="1"/>
  <c r="X1941" i="12" s="1"/>
  <c r="AD1941" i="12" s="1"/>
  <c r="AL1941" i="12" s="1"/>
  <c r="N1941" i="12"/>
  <c r="T1941" i="12" s="1"/>
  <c r="Y1941" i="12" s="1"/>
  <c r="AE1941" i="12" s="1"/>
  <c r="AM1941" i="12" s="1"/>
  <c r="L1946" i="12"/>
  <c r="R1946" i="12" s="1"/>
  <c r="W1946" i="12" s="1"/>
  <c r="AC1946" i="12" s="1"/>
  <c r="AG1946" i="12" s="1"/>
  <c r="AK1946" i="12" s="1"/>
  <c r="AO1946" i="12" s="1"/>
  <c r="M1946" i="12"/>
  <c r="S1946" i="12" s="1"/>
  <c r="X1946" i="12" s="1"/>
  <c r="AD1946" i="12" s="1"/>
  <c r="AL1946" i="12" s="1"/>
  <c r="N1946" i="12"/>
  <c r="T1946" i="12" s="1"/>
  <c r="Y1946" i="12" s="1"/>
  <c r="AE1946" i="12" s="1"/>
  <c r="AM1946" i="12" s="1"/>
  <c r="L1962" i="12"/>
  <c r="R1962" i="12" s="1"/>
  <c r="W1962" i="12" s="1"/>
  <c r="AC1962" i="12" s="1"/>
  <c r="AG1962" i="12" s="1"/>
  <c r="AK1962" i="12" s="1"/>
  <c r="AO1962" i="12" s="1"/>
  <c r="M1962" i="12"/>
  <c r="S1962" i="12" s="1"/>
  <c r="X1962" i="12" s="1"/>
  <c r="AD1962" i="12" s="1"/>
  <c r="AL1962" i="12" s="1"/>
  <c r="N1962" i="12"/>
  <c r="T1962" i="12" s="1"/>
  <c r="Y1962" i="12" s="1"/>
  <c r="AE1962" i="12" s="1"/>
  <c r="AM1962" i="12" s="1"/>
  <c r="L1973" i="12"/>
  <c r="R1973" i="12" s="1"/>
  <c r="W1973" i="12" s="1"/>
  <c r="AC1973" i="12" s="1"/>
  <c r="AG1973" i="12" s="1"/>
  <c r="AK1973" i="12" s="1"/>
  <c r="AO1973" i="12" s="1"/>
  <c r="M1973" i="12"/>
  <c r="S1973" i="12" s="1"/>
  <c r="X1973" i="12" s="1"/>
  <c r="AD1973" i="12" s="1"/>
  <c r="AL1973" i="12" s="1"/>
  <c r="N1973" i="12"/>
  <c r="T1973" i="12" s="1"/>
  <c r="Y1973" i="12" s="1"/>
  <c r="AE1973" i="12" s="1"/>
  <c r="AM1973" i="12" s="1"/>
  <c r="L1977" i="12"/>
  <c r="R1977" i="12" s="1"/>
  <c r="W1977" i="12" s="1"/>
  <c r="AC1977" i="12" s="1"/>
  <c r="AG1977" i="12" s="1"/>
  <c r="AK1977" i="12" s="1"/>
  <c r="AO1977" i="12" s="1"/>
  <c r="M1977" i="12"/>
  <c r="S1977" i="12" s="1"/>
  <c r="X1977" i="12" s="1"/>
  <c r="AD1977" i="12" s="1"/>
  <c r="AL1977" i="12" s="1"/>
  <c r="N1977" i="12"/>
  <c r="T1977" i="12" s="1"/>
  <c r="Y1977" i="12" s="1"/>
  <c r="AE1977" i="12" s="1"/>
  <c r="AM1977" i="12" s="1"/>
  <c r="L1982" i="12"/>
  <c r="R1982" i="12" s="1"/>
  <c r="W1982" i="12" s="1"/>
  <c r="AC1982" i="12" s="1"/>
  <c r="AG1982" i="12" s="1"/>
  <c r="AK1982" i="12" s="1"/>
  <c r="AO1982" i="12" s="1"/>
  <c r="M1982" i="12"/>
  <c r="S1982" i="12" s="1"/>
  <c r="X1982" i="12" s="1"/>
  <c r="AD1982" i="12" s="1"/>
  <c r="AL1982" i="12" s="1"/>
  <c r="N1982" i="12"/>
  <c r="T1982" i="12" s="1"/>
  <c r="Y1982" i="12" s="1"/>
  <c r="AE1982" i="12" s="1"/>
  <c r="AM1982" i="12" s="1"/>
  <c r="L1987" i="12"/>
  <c r="R1987" i="12" s="1"/>
  <c r="W1987" i="12" s="1"/>
  <c r="AC1987" i="12" s="1"/>
  <c r="AG1987" i="12" s="1"/>
  <c r="AK1987" i="12" s="1"/>
  <c r="AO1987" i="12" s="1"/>
  <c r="M1987" i="12"/>
  <c r="S1987" i="12" s="1"/>
  <c r="X1987" i="12" s="1"/>
  <c r="AD1987" i="12" s="1"/>
  <c r="AL1987" i="12" s="1"/>
  <c r="N1987" i="12"/>
  <c r="T1987" i="12" s="1"/>
  <c r="Y1987" i="12" s="1"/>
  <c r="AE1987" i="12" s="1"/>
  <c r="AM1987" i="12" s="1"/>
  <c r="L1988" i="12"/>
  <c r="R1988" i="12" s="1"/>
  <c r="W1988" i="12" s="1"/>
  <c r="AC1988" i="12" s="1"/>
  <c r="AG1988" i="12" s="1"/>
  <c r="AK1988" i="12" s="1"/>
  <c r="AO1988" i="12" s="1"/>
  <c r="M1988" i="12"/>
  <c r="S1988" i="12" s="1"/>
  <c r="X1988" i="12" s="1"/>
  <c r="AD1988" i="12" s="1"/>
  <c r="AL1988" i="12" s="1"/>
  <c r="N1988" i="12"/>
  <c r="T1988" i="12" s="1"/>
  <c r="Y1988" i="12" s="1"/>
  <c r="AE1988" i="12" s="1"/>
  <c r="AM1988" i="12" s="1"/>
  <c r="L1993" i="12"/>
  <c r="R1993" i="12" s="1"/>
  <c r="W1993" i="12" s="1"/>
  <c r="AC1993" i="12" s="1"/>
  <c r="AG1993" i="12" s="1"/>
  <c r="AK1993" i="12" s="1"/>
  <c r="AO1993" i="12" s="1"/>
  <c r="M1993" i="12"/>
  <c r="S1993" i="12" s="1"/>
  <c r="X1993" i="12" s="1"/>
  <c r="AD1993" i="12" s="1"/>
  <c r="AL1993" i="12" s="1"/>
  <c r="N1993" i="12"/>
  <c r="T1993" i="12" s="1"/>
  <c r="Y1993" i="12" s="1"/>
  <c r="AE1993" i="12" s="1"/>
  <c r="AM1993" i="12" s="1"/>
  <c r="L1999" i="12"/>
  <c r="R1999" i="12" s="1"/>
  <c r="W1999" i="12" s="1"/>
  <c r="AC1999" i="12" s="1"/>
  <c r="AG1999" i="12" s="1"/>
  <c r="AK1999" i="12" s="1"/>
  <c r="AO1999" i="12" s="1"/>
  <c r="M1999" i="12"/>
  <c r="S1999" i="12" s="1"/>
  <c r="X1999" i="12" s="1"/>
  <c r="AD1999" i="12" s="1"/>
  <c r="AL1999" i="12" s="1"/>
  <c r="N1999" i="12"/>
  <c r="T1999" i="12" s="1"/>
  <c r="Y1999" i="12" s="1"/>
  <c r="AE1999" i="12" s="1"/>
  <c r="AM1999" i="12" s="1"/>
  <c r="L2002" i="12"/>
  <c r="R2002" i="12" s="1"/>
  <c r="W2002" i="12" s="1"/>
  <c r="AC2002" i="12" s="1"/>
  <c r="AG2002" i="12" s="1"/>
  <c r="AK2002" i="12" s="1"/>
  <c r="AO2002" i="12" s="1"/>
  <c r="M2002" i="12"/>
  <c r="S2002" i="12" s="1"/>
  <c r="X2002" i="12" s="1"/>
  <c r="AD2002" i="12" s="1"/>
  <c r="AL2002" i="12" s="1"/>
  <c r="N2002" i="12"/>
  <c r="T2002" i="12" s="1"/>
  <c r="Y2002" i="12" s="1"/>
  <c r="AE2002" i="12" s="1"/>
  <c r="AM2002" i="12" s="1"/>
  <c r="L2005" i="12"/>
  <c r="R2005" i="12" s="1"/>
  <c r="W2005" i="12" s="1"/>
  <c r="AC2005" i="12" s="1"/>
  <c r="AG2005" i="12" s="1"/>
  <c r="AK2005" i="12" s="1"/>
  <c r="AO2005" i="12" s="1"/>
  <c r="M2005" i="12"/>
  <c r="S2005" i="12" s="1"/>
  <c r="X2005" i="12" s="1"/>
  <c r="AD2005" i="12" s="1"/>
  <c r="AL2005" i="12" s="1"/>
  <c r="N2005" i="12"/>
  <c r="T2005" i="12" s="1"/>
  <c r="Y2005" i="12" s="1"/>
  <c r="AE2005" i="12" s="1"/>
  <c r="AM2005" i="12" s="1"/>
  <c r="L2009" i="12"/>
  <c r="R2009" i="12" s="1"/>
  <c r="W2009" i="12" s="1"/>
  <c r="AC2009" i="12" s="1"/>
  <c r="AG2009" i="12" s="1"/>
  <c r="AK2009" i="12" s="1"/>
  <c r="AO2009" i="12" s="1"/>
  <c r="M2009" i="12"/>
  <c r="S2009" i="12" s="1"/>
  <c r="X2009" i="12" s="1"/>
  <c r="AD2009" i="12" s="1"/>
  <c r="AL2009" i="12" s="1"/>
  <c r="N2009" i="12"/>
  <c r="T2009" i="12" s="1"/>
  <c r="Y2009" i="12" s="1"/>
  <c r="AE2009" i="12" s="1"/>
  <c r="AM2009" i="12" s="1"/>
  <c r="L2017" i="12"/>
  <c r="R2017" i="12" s="1"/>
  <c r="W2017" i="12" s="1"/>
  <c r="AC2017" i="12" s="1"/>
  <c r="AG2017" i="12" s="1"/>
  <c r="AK2017" i="12" s="1"/>
  <c r="AO2017" i="12" s="1"/>
  <c r="M2017" i="12"/>
  <c r="S2017" i="12" s="1"/>
  <c r="X2017" i="12" s="1"/>
  <c r="AD2017" i="12" s="1"/>
  <c r="AL2017" i="12" s="1"/>
  <c r="N2017" i="12"/>
  <c r="T2017" i="12" s="1"/>
  <c r="Y2017" i="12" s="1"/>
  <c r="AE2017" i="12" s="1"/>
  <c r="AM2017" i="12" s="1"/>
  <c r="L2023" i="12"/>
  <c r="R2023" i="12" s="1"/>
  <c r="W2023" i="12" s="1"/>
  <c r="AC2023" i="12" s="1"/>
  <c r="AG2023" i="12" s="1"/>
  <c r="AK2023" i="12" s="1"/>
  <c r="AO2023" i="12" s="1"/>
  <c r="M2023" i="12"/>
  <c r="S2023" i="12" s="1"/>
  <c r="X2023" i="12" s="1"/>
  <c r="AD2023" i="12" s="1"/>
  <c r="AL2023" i="12" s="1"/>
  <c r="N2023" i="12"/>
  <c r="T2023" i="12" s="1"/>
  <c r="Y2023" i="12" s="1"/>
  <c r="AE2023" i="12" s="1"/>
  <c r="AM2023" i="12" s="1"/>
  <c r="L2032" i="12"/>
  <c r="R2032" i="12" s="1"/>
  <c r="W2032" i="12" s="1"/>
  <c r="AC2032" i="12" s="1"/>
  <c r="AG2032" i="12" s="1"/>
  <c r="AK2032" i="12" s="1"/>
  <c r="AO2032" i="12" s="1"/>
  <c r="M2032" i="12"/>
  <c r="S2032" i="12" s="1"/>
  <c r="X2032" i="12" s="1"/>
  <c r="AD2032" i="12" s="1"/>
  <c r="AL2032" i="12" s="1"/>
  <c r="N2032" i="12"/>
  <c r="T2032" i="12" s="1"/>
  <c r="Y2032" i="12" s="1"/>
  <c r="AE2032" i="12" s="1"/>
  <c r="AM2032" i="12" s="1"/>
  <c r="L2042" i="12"/>
  <c r="R2042" i="12" s="1"/>
  <c r="W2042" i="12" s="1"/>
  <c r="AC2042" i="12" s="1"/>
  <c r="AG2042" i="12" s="1"/>
  <c r="AK2042" i="12" s="1"/>
  <c r="M2042" i="12"/>
  <c r="S2042" i="12" s="1"/>
  <c r="X2042" i="12" s="1"/>
  <c r="AD2042" i="12" s="1"/>
  <c r="AL2042" i="12" s="1"/>
  <c r="N2042" i="12"/>
  <c r="T2042" i="12" s="1"/>
  <c r="Y2042" i="12" s="1"/>
  <c r="AE2042" i="12" s="1"/>
  <c r="AM2042" i="12" s="1"/>
  <c r="L2047" i="12"/>
  <c r="R2047" i="12" s="1"/>
  <c r="W2047" i="12" s="1"/>
  <c r="AC2047" i="12" s="1"/>
  <c r="AG2047" i="12" s="1"/>
  <c r="AK2047" i="12" s="1"/>
  <c r="AO2047" i="12" s="1"/>
  <c r="M2047" i="12"/>
  <c r="S2047" i="12" s="1"/>
  <c r="X2047" i="12" s="1"/>
  <c r="AD2047" i="12" s="1"/>
  <c r="AL2047" i="12" s="1"/>
  <c r="N2047" i="12"/>
  <c r="T2047" i="12" s="1"/>
  <c r="Y2047" i="12" s="1"/>
  <c r="AE2047" i="12" s="1"/>
  <c r="AM2047" i="12" s="1"/>
  <c r="L2054" i="12"/>
  <c r="R2054" i="12" s="1"/>
  <c r="W2054" i="12" s="1"/>
  <c r="AC2054" i="12" s="1"/>
  <c r="AG2054" i="12" s="1"/>
  <c r="AK2054" i="12" s="1"/>
  <c r="AO2054" i="12" s="1"/>
  <c r="M2054" i="12"/>
  <c r="S2054" i="12" s="1"/>
  <c r="X2054" i="12" s="1"/>
  <c r="AD2054" i="12" s="1"/>
  <c r="AL2054" i="12" s="1"/>
  <c r="N2054" i="12"/>
  <c r="T2054" i="12" s="1"/>
  <c r="Y2054" i="12" s="1"/>
  <c r="AE2054" i="12" s="1"/>
  <c r="AM2054" i="12" s="1"/>
  <c r="L2057" i="12"/>
  <c r="R2057" i="12" s="1"/>
  <c r="W2057" i="12" s="1"/>
  <c r="AC2057" i="12" s="1"/>
  <c r="AG2057" i="12" s="1"/>
  <c r="AK2057" i="12" s="1"/>
  <c r="AO2057" i="12" s="1"/>
  <c r="M2057" i="12"/>
  <c r="S2057" i="12" s="1"/>
  <c r="X2057" i="12" s="1"/>
  <c r="AD2057" i="12" s="1"/>
  <c r="AL2057" i="12" s="1"/>
  <c r="N2057" i="12"/>
  <c r="T2057" i="12" s="1"/>
  <c r="Y2057" i="12" s="1"/>
  <c r="AE2057" i="12" s="1"/>
  <c r="AM2057" i="12" s="1"/>
  <c r="L2060" i="12"/>
  <c r="R2060" i="12" s="1"/>
  <c r="W2060" i="12" s="1"/>
  <c r="AC2060" i="12" s="1"/>
  <c r="AG2060" i="12" s="1"/>
  <c r="AK2060" i="12" s="1"/>
  <c r="AO2060" i="12" s="1"/>
  <c r="M2060" i="12"/>
  <c r="S2060" i="12" s="1"/>
  <c r="X2060" i="12" s="1"/>
  <c r="AD2060" i="12" s="1"/>
  <c r="AL2060" i="12" s="1"/>
  <c r="N2060" i="12"/>
  <c r="T2060" i="12" s="1"/>
  <c r="Y2060" i="12" s="1"/>
  <c r="AE2060" i="12" s="1"/>
  <c r="AM2060" i="12" s="1"/>
  <c r="L2065" i="12"/>
  <c r="R2065" i="12" s="1"/>
  <c r="W2065" i="12" s="1"/>
  <c r="AC2065" i="12" s="1"/>
  <c r="AG2065" i="12" s="1"/>
  <c r="AK2065" i="12" s="1"/>
  <c r="AO2065" i="12" s="1"/>
  <c r="M2065" i="12"/>
  <c r="S2065" i="12" s="1"/>
  <c r="X2065" i="12" s="1"/>
  <c r="AD2065" i="12" s="1"/>
  <c r="AL2065" i="12" s="1"/>
  <c r="N2065" i="12"/>
  <c r="T2065" i="12" s="1"/>
  <c r="Y2065" i="12" s="1"/>
  <c r="AE2065" i="12" s="1"/>
  <c r="AM2065" i="12" s="1"/>
  <c r="L2070" i="12"/>
  <c r="R2070" i="12" s="1"/>
  <c r="W2070" i="12" s="1"/>
  <c r="AC2070" i="12" s="1"/>
  <c r="AG2070" i="12" s="1"/>
  <c r="AK2070" i="12" s="1"/>
  <c r="AO2070" i="12" s="1"/>
  <c r="M2070" i="12"/>
  <c r="S2070" i="12" s="1"/>
  <c r="X2070" i="12" s="1"/>
  <c r="AD2070" i="12" s="1"/>
  <c r="AL2070" i="12" s="1"/>
  <c r="N2070" i="12"/>
  <c r="T2070" i="12" s="1"/>
  <c r="Y2070" i="12" s="1"/>
  <c r="AE2070" i="12" s="1"/>
  <c r="AM2070" i="12" s="1"/>
  <c r="L2074" i="12"/>
  <c r="R2074" i="12" s="1"/>
  <c r="W2074" i="12" s="1"/>
  <c r="AC2074" i="12" s="1"/>
  <c r="AG2074" i="12" s="1"/>
  <c r="AK2074" i="12" s="1"/>
  <c r="AO2074" i="12" s="1"/>
  <c r="M2074" i="12"/>
  <c r="S2074" i="12" s="1"/>
  <c r="X2074" i="12" s="1"/>
  <c r="AD2074" i="12" s="1"/>
  <c r="AL2074" i="12" s="1"/>
  <c r="N2074" i="12"/>
  <c r="T2074" i="12" s="1"/>
  <c r="Y2074" i="12" s="1"/>
  <c r="AE2074" i="12" s="1"/>
  <c r="AM2074" i="12" s="1"/>
  <c r="L2077" i="12"/>
  <c r="R2077" i="12" s="1"/>
  <c r="W2077" i="12" s="1"/>
  <c r="AC2077" i="12" s="1"/>
  <c r="AG2077" i="12" s="1"/>
  <c r="AK2077" i="12" s="1"/>
  <c r="AO2077" i="12" s="1"/>
  <c r="M2077" i="12"/>
  <c r="S2077" i="12" s="1"/>
  <c r="X2077" i="12" s="1"/>
  <c r="AD2077" i="12" s="1"/>
  <c r="AL2077" i="12" s="1"/>
  <c r="N2077" i="12"/>
  <c r="T2077" i="12" s="1"/>
  <c r="Y2077" i="12" s="1"/>
  <c r="AE2077" i="12" s="1"/>
  <c r="AM2077" i="12" s="1"/>
  <c r="L2081" i="12"/>
  <c r="R2081" i="12" s="1"/>
  <c r="W2081" i="12" s="1"/>
  <c r="AC2081" i="12" s="1"/>
  <c r="AG2081" i="12" s="1"/>
  <c r="AK2081" i="12" s="1"/>
  <c r="AO2081" i="12" s="1"/>
  <c r="M2081" i="12"/>
  <c r="S2081" i="12" s="1"/>
  <c r="X2081" i="12" s="1"/>
  <c r="AD2081" i="12" s="1"/>
  <c r="AL2081" i="12" s="1"/>
  <c r="N2081" i="12"/>
  <c r="T2081" i="12" s="1"/>
  <c r="Y2081" i="12" s="1"/>
  <c r="AE2081" i="12" s="1"/>
  <c r="AM2081" i="12" s="1"/>
  <c r="L2086" i="12"/>
  <c r="R2086" i="12" s="1"/>
  <c r="W2086" i="12" s="1"/>
  <c r="AC2086" i="12" s="1"/>
  <c r="AG2086" i="12" s="1"/>
  <c r="AK2086" i="12" s="1"/>
  <c r="AO2086" i="12" s="1"/>
  <c r="M2086" i="12"/>
  <c r="S2086" i="12" s="1"/>
  <c r="X2086" i="12" s="1"/>
  <c r="AD2086" i="12" s="1"/>
  <c r="AL2086" i="12" s="1"/>
  <c r="N2086" i="12"/>
  <c r="T2086" i="12" s="1"/>
  <c r="Y2086" i="12" s="1"/>
  <c r="AE2086" i="12" s="1"/>
  <c r="AM2086" i="12" s="1"/>
  <c r="L2095" i="12"/>
  <c r="R2095" i="12" s="1"/>
  <c r="W2095" i="12" s="1"/>
  <c r="AC2095" i="12" s="1"/>
  <c r="AG2095" i="12" s="1"/>
  <c r="AK2095" i="12" s="1"/>
  <c r="AO2095" i="12" s="1"/>
  <c r="M2095" i="12"/>
  <c r="S2095" i="12" s="1"/>
  <c r="X2095" i="12" s="1"/>
  <c r="AD2095" i="12" s="1"/>
  <c r="AL2095" i="12" s="1"/>
  <c r="N2095" i="12"/>
  <c r="T2095" i="12" s="1"/>
  <c r="Y2095" i="12" s="1"/>
  <c r="AE2095" i="12" s="1"/>
  <c r="AM2095" i="12" s="1"/>
  <c r="L2101" i="12"/>
  <c r="R2101" i="12" s="1"/>
  <c r="W2101" i="12" s="1"/>
  <c r="AC2101" i="12" s="1"/>
  <c r="AG2101" i="12" s="1"/>
  <c r="AK2101" i="12" s="1"/>
  <c r="AO2101" i="12" s="1"/>
  <c r="M2101" i="12"/>
  <c r="S2101" i="12" s="1"/>
  <c r="X2101" i="12" s="1"/>
  <c r="AD2101" i="12" s="1"/>
  <c r="AL2101" i="12" s="1"/>
  <c r="N2101" i="12"/>
  <c r="T2101" i="12" s="1"/>
  <c r="Y2101" i="12" s="1"/>
  <c r="AE2101" i="12" s="1"/>
  <c r="AM2101" i="12" s="1"/>
  <c r="L2105" i="12"/>
  <c r="R2105" i="12" s="1"/>
  <c r="W2105" i="12" s="1"/>
  <c r="AC2105" i="12" s="1"/>
  <c r="AG2105" i="12" s="1"/>
  <c r="AK2105" i="12" s="1"/>
  <c r="AO2105" i="12" s="1"/>
  <c r="M2105" i="12"/>
  <c r="S2105" i="12" s="1"/>
  <c r="X2105" i="12" s="1"/>
  <c r="AD2105" i="12" s="1"/>
  <c r="AL2105" i="12" s="1"/>
  <c r="N2105" i="12"/>
  <c r="T2105" i="12" s="1"/>
  <c r="Y2105" i="12" s="1"/>
  <c r="AE2105" i="12" s="1"/>
  <c r="AM2105" i="12" s="1"/>
  <c r="L2112" i="12"/>
  <c r="R2112" i="12" s="1"/>
  <c r="W2112" i="12" s="1"/>
  <c r="AC2112" i="12" s="1"/>
  <c r="AG2112" i="12" s="1"/>
  <c r="AK2112" i="12" s="1"/>
  <c r="AO2112" i="12" s="1"/>
  <c r="M2112" i="12"/>
  <c r="S2112" i="12" s="1"/>
  <c r="X2112" i="12" s="1"/>
  <c r="AD2112" i="12" s="1"/>
  <c r="AL2112" i="12" s="1"/>
  <c r="N2112" i="12"/>
  <c r="T2112" i="12" s="1"/>
  <c r="Y2112" i="12" s="1"/>
  <c r="AE2112" i="12" s="1"/>
  <c r="AM2112" i="12" s="1"/>
  <c r="L2115" i="12"/>
  <c r="R2115" i="12" s="1"/>
  <c r="W2115" i="12" s="1"/>
  <c r="AC2115" i="12" s="1"/>
  <c r="AG2115" i="12" s="1"/>
  <c r="AK2115" i="12" s="1"/>
  <c r="AO2115" i="12" s="1"/>
  <c r="M2115" i="12"/>
  <c r="S2115" i="12" s="1"/>
  <c r="X2115" i="12" s="1"/>
  <c r="AD2115" i="12" s="1"/>
  <c r="AL2115" i="12" s="1"/>
  <c r="N2115" i="12"/>
  <c r="T2115" i="12" s="1"/>
  <c r="Y2115" i="12" s="1"/>
  <c r="AE2115" i="12" s="1"/>
  <c r="AM2115" i="12" s="1"/>
  <c r="L2119" i="12"/>
  <c r="R2119" i="12" s="1"/>
  <c r="W2119" i="12" s="1"/>
  <c r="AC2119" i="12" s="1"/>
  <c r="AG2119" i="12" s="1"/>
  <c r="AK2119" i="12" s="1"/>
  <c r="AO2119" i="12" s="1"/>
  <c r="M2119" i="12"/>
  <c r="S2119" i="12" s="1"/>
  <c r="X2119" i="12" s="1"/>
  <c r="AD2119" i="12" s="1"/>
  <c r="AL2119" i="12" s="1"/>
  <c r="N2119" i="12"/>
  <c r="T2119" i="12" s="1"/>
  <c r="Y2119" i="12" s="1"/>
  <c r="AE2119" i="12" s="1"/>
  <c r="AM2119" i="12" s="1"/>
  <c r="L2123" i="12"/>
  <c r="R2123" i="12" s="1"/>
  <c r="W2123" i="12" s="1"/>
  <c r="AC2123" i="12" s="1"/>
  <c r="AG2123" i="12" s="1"/>
  <c r="AK2123" i="12" s="1"/>
  <c r="AO2123" i="12" s="1"/>
  <c r="M2123" i="12"/>
  <c r="S2123" i="12" s="1"/>
  <c r="X2123" i="12" s="1"/>
  <c r="AD2123" i="12" s="1"/>
  <c r="AL2123" i="12" s="1"/>
  <c r="N2123" i="12"/>
  <c r="T2123" i="12" s="1"/>
  <c r="Y2123" i="12" s="1"/>
  <c r="AE2123" i="12" s="1"/>
  <c r="AM2123" i="12" s="1"/>
  <c r="L2129" i="12"/>
  <c r="R2129" i="12" s="1"/>
  <c r="W2129" i="12" s="1"/>
  <c r="AC2129" i="12" s="1"/>
  <c r="AG2129" i="12" s="1"/>
  <c r="AK2129" i="12" s="1"/>
  <c r="AO2129" i="12" s="1"/>
  <c r="M2129" i="12"/>
  <c r="S2129" i="12" s="1"/>
  <c r="X2129" i="12" s="1"/>
  <c r="AD2129" i="12" s="1"/>
  <c r="AL2129" i="12" s="1"/>
  <c r="N2129" i="12"/>
  <c r="T2129" i="12" s="1"/>
  <c r="Y2129" i="12" s="1"/>
  <c r="AE2129" i="12" s="1"/>
  <c r="AM2129" i="12" s="1"/>
  <c r="L2133" i="12"/>
  <c r="R2133" i="12" s="1"/>
  <c r="W2133" i="12" s="1"/>
  <c r="AC2133" i="12" s="1"/>
  <c r="AG2133" i="12" s="1"/>
  <c r="AK2133" i="12" s="1"/>
  <c r="AO2133" i="12" s="1"/>
  <c r="M2133" i="12"/>
  <c r="S2133" i="12" s="1"/>
  <c r="X2133" i="12" s="1"/>
  <c r="AD2133" i="12" s="1"/>
  <c r="AL2133" i="12" s="1"/>
  <c r="N2133" i="12"/>
  <c r="T2133" i="12" s="1"/>
  <c r="Y2133" i="12" s="1"/>
  <c r="AE2133" i="12" s="1"/>
  <c r="AM2133" i="12" s="1"/>
  <c r="L2139" i="12"/>
  <c r="R2139" i="12" s="1"/>
  <c r="W2139" i="12" s="1"/>
  <c r="AC2139" i="12" s="1"/>
  <c r="AG2139" i="12" s="1"/>
  <c r="AK2139" i="12" s="1"/>
  <c r="AO2139" i="12" s="1"/>
  <c r="M2139" i="12"/>
  <c r="S2139" i="12" s="1"/>
  <c r="X2139" i="12" s="1"/>
  <c r="AD2139" i="12" s="1"/>
  <c r="AL2139" i="12" s="1"/>
  <c r="N2139" i="12"/>
  <c r="T2139" i="12" s="1"/>
  <c r="Y2139" i="12" s="1"/>
  <c r="AE2139" i="12" s="1"/>
  <c r="AM2139" i="12" s="1"/>
  <c r="L2140" i="12"/>
  <c r="R2140" i="12" s="1"/>
  <c r="W2140" i="12" s="1"/>
  <c r="AC2140" i="12" s="1"/>
  <c r="AG2140" i="12" s="1"/>
  <c r="AK2140" i="12" s="1"/>
  <c r="AO2140" i="12" s="1"/>
  <c r="M2140" i="12"/>
  <c r="S2140" i="12" s="1"/>
  <c r="X2140" i="12" s="1"/>
  <c r="AD2140" i="12" s="1"/>
  <c r="AL2140" i="12" s="1"/>
  <c r="N2140" i="12"/>
  <c r="T2140" i="12" s="1"/>
  <c r="Y2140" i="12" s="1"/>
  <c r="AE2140" i="12" s="1"/>
  <c r="AM2140" i="12" s="1"/>
  <c r="L2141" i="12"/>
  <c r="R2141" i="12" s="1"/>
  <c r="W2141" i="12" s="1"/>
  <c r="AC2141" i="12" s="1"/>
  <c r="AG2141" i="12" s="1"/>
  <c r="AK2141" i="12" s="1"/>
  <c r="AO2141" i="12" s="1"/>
  <c r="M2141" i="12"/>
  <c r="S2141" i="12" s="1"/>
  <c r="X2141" i="12" s="1"/>
  <c r="AD2141" i="12" s="1"/>
  <c r="AL2141" i="12" s="1"/>
  <c r="N2141" i="12"/>
  <c r="T2141" i="12" s="1"/>
  <c r="Y2141" i="12" s="1"/>
  <c r="AE2141" i="12" s="1"/>
  <c r="AM2141" i="12" s="1"/>
  <c r="L2142" i="12"/>
  <c r="R2142" i="12" s="1"/>
  <c r="W2142" i="12" s="1"/>
  <c r="AC2142" i="12" s="1"/>
  <c r="AG2142" i="12" s="1"/>
  <c r="AK2142" i="12" s="1"/>
  <c r="AO2142" i="12" s="1"/>
  <c r="M2142" i="12"/>
  <c r="S2142" i="12" s="1"/>
  <c r="X2142" i="12" s="1"/>
  <c r="AD2142" i="12" s="1"/>
  <c r="AL2142" i="12" s="1"/>
  <c r="N2142" i="12"/>
  <c r="T2142" i="12" s="1"/>
  <c r="Y2142" i="12" s="1"/>
  <c r="AE2142" i="12" s="1"/>
  <c r="AM2142" i="12" s="1"/>
  <c r="L2145" i="12"/>
  <c r="R2145" i="12" s="1"/>
  <c r="W2145" i="12" s="1"/>
  <c r="AC2145" i="12" s="1"/>
  <c r="AG2145" i="12" s="1"/>
  <c r="AK2145" i="12" s="1"/>
  <c r="AO2145" i="12" s="1"/>
  <c r="M2145" i="12"/>
  <c r="S2145" i="12" s="1"/>
  <c r="X2145" i="12" s="1"/>
  <c r="AD2145" i="12" s="1"/>
  <c r="AL2145" i="12" s="1"/>
  <c r="N2145" i="12"/>
  <c r="T2145" i="12" s="1"/>
  <c r="Y2145" i="12" s="1"/>
  <c r="AE2145" i="12" s="1"/>
  <c r="AM2145" i="12" s="1"/>
  <c r="L2146" i="12"/>
  <c r="R2146" i="12" s="1"/>
  <c r="W2146" i="12" s="1"/>
  <c r="AC2146" i="12" s="1"/>
  <c r="AG2146" i="12" s="1"/>
  <c r="AK2146" i="12" s="1"/>
  <c r="AO2146" i="12" s="1"/>
  <c r="M2146" i="12"/>
  <c r="S2146" i="12" s="1"/>
  <c r="X2146" i="12" s="1"/>
  <c r="AD2146" i="12" s="1"/>
  <c r="AL2146" i="12" s="1"/>
  <c r="N2146" i="12"/>
  <c r="T2146" i="12" s="1"/>
  <c r="Y2146" i="12" s="1"/>
  <c r="AE2146" i="12" s="1"/>
  <c r="AM2146" i="12" s="1"/>
  <c r="L2147" i="12"/>
  <c r="R2147" i="12" s="1"/>
  <c r="W2147" i="12" s="1"/>
  <c r="AC2147" i="12" s="1"/>
  <c r="AG2147" i="12" s="1"/>
  <c r="AK2147" i="12" s="1"/>
  <c r="AO2147" i="12" s="1"/>
  <c r="M2147" i="12"/>
  <c r="S2147" i="12" s="1"/>
  <c r="X2147" i="12" s="1"/>
  <c r="AD2147" i="12" s="1"/>
  <c r="AL2147" i="12" s="1"/>
  <c r="N2147" i="12"/>
  <c r="T2147" i="12" s="1"/>
  <c r="Y2147" i="12" s="1"/>
  <c r="AE2147" i="12" s="1"/>
  <c r="AM2147" i="12" s="1"/>
  <c r="L2148" i="12"/>
  <c r="R2148" i="12" s="1"/>
  <c r="W2148" i="12" s="1"/>
  <c r="AC2148" i="12" s="1"/>
  <c r="AG2148" i="12" s="1"/>
  <c r="AK2148" i="12" s="1"/>
  <c r="AO2148" i="12" s="1"/>
  <c r="M2148" i="12"/>
  <c r="S2148" i="12" s="1"/>
  <c r="X2148" i="12" s="1"/>
  <c r="AD2148" i="12" s="1"/>
  <c r="AL2148" i="12" s="1"/>
  <c r="N2148" i="12"/>
  <c r="T2148" i="12" s="1"/>
  <c r="Y2148" i="12" s="1"/>
  <c r="AE2148" i="12" s="1"/>
  <c r="AM2148" i="12" s="1"/>
  <c r="L2180" i="12"/>
  <c r="R2180" i="12" s="1"/>
  <c r="W2180" i="12" s="1"/>
  <c r="AC2180" i="12" s="1"/>
  <c r="AG2180" i="12" s="1"/>
  <c r="AK2180" i="12" s="1"/>
  <c r="AO2180" i="12" s="1"/>
  <c r="M2180" i="12"/>
  <c r="S2180" i="12" s="1"/>
  <c r="X2180" i="12" s="1"/>
  <c r="AD2180" i="12" s="1"/>
  <c r="AL2180" i="12" s="1"/>
  <c r="N2180" i="12"/>
  <c r="T2180" i="12" s="1"/>
  <c r="Y2180" i="12" s="1"/>
  <c r="AE2180" i="12" s="1"/>
  <c r="AM2180" i="12" s="1"/>
  <c r="L2183" i="12"/>
  <c r="R2183" i="12" s="1"/>
  <c r="W2183" i="12" s="1"/>
  <c r="AC2183" i="12" s="1"/>
  <c r="AG2183" i="12" s="1"/>
  <c r="AK2183" i="12" s="1"/>
  <c r="AO2183" i="12" s="1"/>
  <c r="M2183" i="12"/>
  <c r="S2183" i="12" s="1"/>
  <c r="X2183" i="12" s="1"/>
  <c r="AD2183" i="12" s="1"/>
  <c r="AL2183" i="12" s="1"/>
  <c r="N2183" i="12"/>
  <c r="T2183" i="12" s="1"/>
  <c r="Y2183" i="12" s="1"/>
  <c r="AE2183" i="12" s="1"/>
  <c r="AM2183" i="12" s="1"/>
  <c r="L2188" i="12"/>
  <c r="R2188" i="12" s="1"/>
  <c r="W2188" i="12" s="1"/>
  <c r="AC2188" i="12" s="1"/>
  <c r="AG2188" i="12" s="1"/>
  <c r="AK2188" i="12" s="1"/>
  <c r="AO2188" i="12" s="1"/>
  <c r="M2188" i="12"/>
  <c r="S2188" i="12" s="1"/>
  <c r="X2188" i="12" s="1"/>
  <c r="AD2188" i="12" s="1"/>
  <c r="AL2188" i="12" s="1"/>
  <c r="N2188" i="12"/>
  <c r="T2188" i="12" s="1"/>
  <c r="Y2188" i="12" s="1"/>
  <c r="AE2188" i="12" s="1"/>
  <c r="AM2188" i="12" s="1"/>
  <c r="L2191" i="12"/>
  <c r="R2191" i="12" s="1"/>
  <c r="W2191" i="12" s="1"/>
  <c r="AC2191" i="12" s="1"/>
  <c r="AG2191" i="12" s="1"/>
  <c r="AK2191" i="12" s="1"/>
  <c r="AO2191" i="12" s="1"/>
  <c r="M2191" i="12"/>
  <c r="S2191" i="12" s="1"/>
  <c r="X2191" i="12" s="1"/>
  <c r="AD2191" i="12" s="1"/>
  <c r="AL2191" i="12" s="1"/>
  <c r="N2191" i="12"/>
  <c r="T2191" i="12" s="1"/>
  <c r="Y2191" i="12" s="1"/>
  <c r="AE2191" i="12" s="1"/>
  <c r="AM2191" i="12" s="1"/>
  <c r="L2194" i="12"/>
  <c r="R2194" i="12" s="1"/>
  <c r="W2194" i="12" s="1"/>
  <c r="AC2194" i="12" s="1"/>
  <c r="AG2194" i="12" s="1"/>
  <c r="AK2194" i="12" s="1"/>
  <c r="AO2194" i="12" s="1"/>
  <c r="M2194" i="12"/>
  <c r="S2194" i="12" s="1"/>
  <c r="X2194" i="12" s="1"/>
  <c r="AD2194" i="12" s="1"/>
  <c r="AL2194" i="12" s="1"/>
  <c r="N2194" i="12"/>
  <c r="T2194" i="12" s="1"/>
  <c r="Y2194" i="12" s="1"/>
  <c r="AE2194" i="12" s="1"/>
  <c r="AM2194" i="12" s="1"/>
  <c r="L2198" i="12"/>
  <c r="R2198" i="12" s="1"/>
  <c r="W2198" i="12" s="1"/>
  <c r="AC2198" i="12" s="1"/>
  <c r="AG2198" i="12" s="1"/>
  <c r="AK2198" i="12" s="1"/>
  <c r="AO2198" i="12" s="1"/>
  <c r="M2198" i="12"/>
  <c r="S2198" i="12" s="1"/>
  <c r="X2198" i="12" s="1"/>
  <c r="AD2198" i="12" s="1"/>
  <c r="AL2198" i="12" s="1"/>
  <c r="N2198" i="12"/>
  <c r="T2198" i="12" s="1"/>
  <c r="Y2198" i="12" s="1"/>
  <c r="AE2198" i="12" s="1"/>
  <c r="AM2198" i="12" s="1"/>
  <c r="L2201" i="12"/>
  <c r="R2201" i="12" s="1"/>
  <c r="W2201" i="12" s="1"/>
  <c r="AC2201" i="12" s="1"/>
  <c r="AG2201" i="12" s="1"/>
  <c r="AK2201" i="12" s="1"/>
  <c r="AO2201" i="12" s="1"/>
  <c r="M2201" i="12"/>
  <c r="S2201" i="12" s="1"/>
  <c r="X2201" i="12" s="1"/>
  <c r="AD2201" i="12" s="1"/>
  <c r="AL2201" i="12" s="1"/>
  <c r="N2201" i="12"/>
  <c r="T2201" i="12" s="1"/>
  <c r="Y2201" i="12" s="1"/>
  <c r="AE2201" i="12" s="1"/>
  <c r="AM2201" i="12" s="1"/>
  <c r="L2205" i="12"/>
  <c r="R2205" i="12" s="1"/>
  <c r="W2205" i="12" s="1"/>
  <c r="AC2205" i="12" s="1"/>
  <c r="AG2205" i="12" s="1"/>
  <c r="AK2205" i="12" s="1"/>
  <c r="AO2205" i="12" s="1"/>
  <c r="M2205" i="12"/>
  <c r="S2205" i="12" s="1"/>
  <c r="X2205" i="12" s="1"/>
  <c r="AD2205" i="12" s="1"/>
  <c r="AL2205" i="12" s="1"/>
  <c r="N2205" i="12"/>
  <c r="T2205" i="12" s="1"/>
  <c r="Y2205" i="12" s="1"/>
  <c r="AE2205" i="12" s="1"/>
  <c r="AM2205" i="12" s="1"/>
  <c r="L2210" i="12"/>
  <c r="R2210" i="12" s="1"/>
  <c r="W2210" i="12" s="1"/>
  <c r="AC2210" i="12" s="1"/>
  <c r="AG2210" i="12" s="1"/>
  <c r="AK2210" i="12" s="1"/>
  <c r="AO2210" i="12" s="1"/>
  <c r="M2210" i="12"/>
  <c r="S2210" i="12" s="1"/>
  <c r="X2210" i="12" s="1"/>
  <c r="AD2210" i="12" s="1"/>
  <c r="AL2210" i="12" s="1"/>
  <c r="N2210" i="12"/>
  <c r="T2210" i="12" s="1"/>
  <c r="Y2210" i="12" s="1"/>
  <c r="AE2210" i="12" s="1"/>
  <c r="AM2210" i="12" s="1"/>
  <c r="L2214" i="12"/>
  <c r="R2214" i="12" s="1"/>
  <c r="W2214" i="12" s="1"/>
  <c r="AC2214" i="12" s="1"/>
  <c r="AG2214" i="12" s="1"/>
  <c r="AK2214" i="12" s="1"/>
  <c r="AO2214" i="12" s="1"/>
  <c r="M2214" i="12"/>
  <c r="S2214" i="12" s="1"/>
  <c r="X2214" i="12" s="1"/>
  <c r="AD2214" i="12" s="1"/>
  <c r="AL2214" i="12" s="1"/>
  <c r="N2214" i="12"/>
  <c r="T2214" i="12" s="1"/>
  <c r="Y2214" i="12" s="1"/>
  <c r="AE2214" i="12" s="1"/>
  <c r="AM2214" i="12" s="1"/>
  <c r="L2219" i="12"/>
  <c r="R2219" i="12" s="1"/>
  <c r="W2219" i="12" s="1"/>
  <c r="AC2219" i="12" s="1"/>
  <c r="AG2219" i="12" s="1"/>
  <c r="AK2219" i="12" s="1"/>
  <c r="AO2219" i="12" s="1"/>
  <c r="M2219" i="12"/>
  <c r="S2219" i="12" s="1"/>
  <c r="X2219" i="12" s="1"/>
  <c r="AD2219" i="12" s="1"/>
  <c r="AL2219" i="12" s="1"/>
  <c r="N2219" i="12"/>
  <c r="T2219" i="12" s="1"/>
  <c r="Y2219" i="12" s="1"/>
  <c r="AE2219" i="12" s="1"/>
  <c r="AM2219" i="12" s="1"/>
  <c r="L2222" i="12"/>
  <c r="R2222" i="12" s="1"/>
  <c r="W2222" i="12" s="1"/>
  <c r="AC2222" i="12" s="1"/>
  <c r="AG2222" i="12" s="1"/>
  <c r="AK2222" i="12" s="1"/>
  <c r="AO2222" i="12" s="1"/>
  <c r="M2222" i="12"/>
  <c r="S2222" i="12" s="1"/>
  <c r="X2222" i="12" s="1"/>
  <c r="AD2222" i="12" s="1"/>
  <c r="AL2222" i="12" s="1"/>
  <c r="N2222" i="12"/>
  <c r="T2222" i="12" s="1"/>
  <c r="Y2222" i="12" s="1"/>
  <c r="AE2222" i="12" s="1"/>
  <c r="AM2222" i="12" s="1"/>
  <c r="L2225" i="12"/>
  <c r="R2225" i="12" s="1"/>
  <c r="W2225" i="12" s="1"/>
  <c r="AC2225" i="12" s="1"/>
  <c r="AG2225" i="12" s="1"/>
  <c r="AK2225" i="12" s="1"/>
  <c r="AO2225" i="12" s="1"/>
  <c r="M2225" i="12"/>
  <c r="S2225" i="12" s="1"/>
  <c r="X2225" i="12" s="1"/>
  <c r="AD2225" i="12" s="1"/>
  <c r="AL2225" i="12" s="1"/>
  <c r="N2225" i="12"/>
  <c r="T2225" i="12" s="1"/>
  <c r="Y2225" i="12" s="1"/>
  <c r="AE2225" i="12" s="1"/>
  <c r="AM2225" i="12" s="1"/>
  <c r="L2233" i="12"/>
  <c r="R2233" i="12" s="1"/>
  <c r="W2233" i="12" s="1"/>
  <c r="AC2233" i="12" s="1"/>
  <c r="AG2233" i="12" s="1"/>
  <c r="AK2233" i="12" s="1"/>
  <c r="AO2233" i="12" s="1"/>
  <c r="M2233" i="12"/>
  <c r="S2233" i="12" s="1"/>
  <c r="X2233" i="12" s="1"/>
  <c r="AD2233" i="12" s="1"/>
  <c r="AL2233" i="12" s="1"/>
  <c r="N2233" i="12"/>
  <c r="T2233" i="12" s="1"/>
  <c r="Y2233" i="12" s="1"/>
  <c r="AE2233" i="12" s="1"/>
  <c r="AM2233" i="12" s="1"/>
  <c r="L2237" i="12"/>
  <c r="R2237" i="12" s="1"/>
  <c r="W2237" i="12" s="1"/>
  <c r="AC2237" i="12" s="1"/>
  <c r="AG2237" i="12" s="1"/>
  <c r="AK2237" i="12" s="1"/>
  <c r="AO2237" i="12" s="1"/>
  <c r="M2237" i="12"/>
  <c r="S2237" i="12" s="1"/>
  <c r="X2237" i="12" s="1"/>
  <c r="AD2237" i="12" s="1"/>
  <c r="AL2237" i="12" s="1"/>
  <c r="N2237" i="12"/>
  <c r="T2237" i="12" s="1"/>
  <c r="Y2237" i="12" s="1"/>
  <c r="AE2237" i="12" s="1"/>
  <c r="AM2237" i="12" s="1"/>
  <c r="L2241" i="12"/>
  <c r="R2241" i="12" s="1"/>
  <c r="W2241" i="12" s="1"/>
  <c r="AC2241" i="12" s="1"/>
  <c r="AG2241" i="12" s="1"/>
  <c r="AK2241" i="12" s="1"/>
  <c r="AO2241" i="12" s="1"/>
  <c r="M2241" i="12"/>
  <c r="S2241" i="12" s="1"/>
  <c r="X2241" i="12" s="1"/>
  <c r="AD2241" i="12" s="1"/>
  <c r="AL2241" i="12" s="1"/>
  <c r="N2241" i="12"/>
  <c r="T2241" i="12" s="1"/>
  <c r="Y2241" i="12" s="1"/>
  <c r="AE2241" i="12" s="1"/>
  <c r="AM2241" i="12" s="1"/>
  <c r="L2254" i="12"/>
  <c r="R2254" i="12" s="1"/>
  <c r="W2254" i="12" s="1"/>
  <c r="AC2254" i="12" s="1"/>
  <c r="AG2254" i="12" s="1"/>
  <c r="AK2254" i="12" s="1"/>
  <c r="AO2254" i="12" s="1"/>
  <c r="M2254" i="12"/>
  <c r="S2254" i="12" s="1"/>
  <c r="X2254" i="12" s="1"/>
  <c r="AD2254" i="12" s="1"/>
  <c r="AL2254" i="12" s="1"/>
  <c r="N2254" i="12"/>
  <c r="T2254" i="12" s="1"/>
  <c r="Y2254" i="12" s="1"/>
  <c r="AE2254" i="12" s="1"/>
  <c r="AM2254" i="12" s="1"/>
  <c r="L2258" i="12"/>
  <c r="R2258" i="12" s="1"/>
  <c r="W2258" i="12" s="1"/>
  <c r="AC2258" i="12" s="1"/>
  <c r="AG2258" i="12" s="1"/>
  <c r="AK2258" i="12" s="1"/>
  <c r="AO2258" i="12" s="1"/>
  <c r="M2258" i="12"/>
  <c r="S2258" i="12" s="1"/>
  <c r="X2258" i="12" s="1"/>
  <c r="AD2258" i="12" s="1"/>
  <c r="AL2258" i="12" s="1"/>
  <c r="N2258" i="12"/>
  <c r="T2258" i="12" s="1"/>
  <c r="Y2258" i="12" s="1"/>
  <c r="AE2258" i="12" s="1"/>
  <c r="AM2258" i="12" s="1"/>
  <c r="L2262" i="12"/>
  <c r="R2262" i="12" s="1"/>
  <c r="W2262" i="12" s="1"/>
  <c r="AC2262" i="12" s="1"/>
  <c r="AG2262" i="12" s="1"/>
  <c r="AK2262" i="12" s="1"/>
  <c r="AO2262" i="12" s="1"/>
  <c r="M2262" i="12"/>
  <c r="S2262" i="12" s="1"/>
  <c r="X2262" i="12" s="1"/>
  <c r="AD2262" i="12" s="1"/>
  <c r="AL2262" i="12" s="1"/>
  <c r="N2262" i="12"/>
  <c r="T2262" i="12" s="1"/>
  <c r="Y2262" i="12" s="1"/>
  <c r="AE2262" i="12" s="1"/>
  <c r="AM2262" i="12" s="1"/>
  <c r="L2266" i="12"/>
  <c r="R2266" i="12" s="1"/>
  <c r="W2266" i="12" s="1"/>
  <c r="AC2266" i="12" s="1"/>
  <c r="AG2266" i="12" s="1"/>
  <c r="AK2266" i="12" s="1"/>
  <c r="AO2266" i="12" s="1"/>
  <c r="M2266" i="12"/>
  <c r="S2266" i="12" s="1"/>
  <c r="X2266" i="12" s="1"/>
  <c r="AD2266" i="12" s="1"/>
  <c r="AL2266" i="12" s="1"/>
  <c r="N2266" i="12"/>
  <c r="T2266" i="12" s="1"/>
  <c r="Y2266" i="12" s="1"/>
  <c r="AE2266" i="12" s="1"/>
  <c r="AM2266" i="12" s="1"/>
  <c r="L2270" i="12"/>
  <c r="R2270" i="12" s="1"/>
  <c r="W2270" i="12" s="1"/>
  <c r="AC2270" i="12" s="1"/>
  <c r="AG2270" i="12" s="1"/>
  <c r="AK2270" i="12" s="1"/>
  <c r="AO2270" i="12" s="1"/>
  <c r="M2270" i="12"/>
  <c r="S2270" i="12" s="1"/>
  <c r="X2270" i="12" s="1"/>
  <c r="AD2270" i="12" s="1"/>
  <c r="AL2270" i="12" s="1"/>
  <c r="N2270" i="12"/>
  <c r="T2270" i="12" s="1"/>
  <c r="Y2270" i="12" s="1"/>
  <c r="AE2270" i="12" s="1"/>
  <c r="AM2270" i="12" s="1"/>
  <c r="L2274" i="12"/>
  <c r="R2274" i="12" s="1"/>
  <c r="W2274" i="12" s="1"/>
  <c r="AC2274" i="12" s="1"/>
  <c r="AG2274" i="12" s="1"/>
  <c r="AK2274" i="12" s="1"/>
  <c r="AO2274" i="12" s="1"/>
  <c r="M2274" i="12"/>
  <c r="S2274" i="12" s="1"/>
  <c r="X2274" i="12" s="1"/>
  <c r="AD2274" i="12" s="1"/>
  <c r="AL2274" i="12" s="1"/>
  <c r="N2274" i="12"/>
  <c r="T2274" i="12" s="1"/>
  <c r="Y2274" i="12" s="1"/>
  <c r="AE2274" i="12" s="1"/>
  <c r="AM2274" i="12" s="1"/>
  <c r="L2278" i="12"/>
  <c r="R2278" i="12" s="1"/>
  <c r="W2278" i="12" s="1"/>
  <c r="AC2278" i="12" s="1"/>
  <c r="AG2278" i="12" s="1"/>
  <c r="AK2278" i="12" s="1"/>
  <c r="AO2278" i="12" s="1"/>
  <c r="M2278" i="12"/>
  <c r="S2278" i="12" s="1"/>
  <c r="X2278" i="12" s="1"/>
  <c r="AD2278" i="12" s="1"/>
  <c r="AL2278" i="12" s="1"/>
  <c r="N2278" i="12"/>
  <c r="T2278" i="12" s="1"/>
  <c r="Y2278" i="12" s="1"/>
  <c r="AE2278" i="12" s="1"/>
  <c r="AM2278" i="12" s="1"/>
  <c r="L2282" i="12"/>
  <c r="R2282" i="12" s="1"/>
  <c r="W2282" i="12" s="1"/>
  <c r="AC2282" i="12" s="1"/>
  <c r="AG2282" i="12" s="1"/>
  <c r="AK2282" i="12" s="1"/>
  <c r="AO2282" i="12" s="1"/>
  <c r="M2282" i="12"/>
  <c r="S2282" i="12" s="1"/>
  <c r="X2282" i="12" s="1"/>
  <c r="AD2282" i="12" s="1"/>
  <c r="AL2282" i="12" s="1"/>
  <c r="N2282" i="12"/>
  <c r="T2282" i="12" s="1"/>
  <c r="Y2282" i="12" s="1"/>
  <c r="AE2282" i="12" s="1"/>
  <c r="AM2282" i="12" s="1"/>
  <c r="L2285" i="12"/>
  <c r="R2285" i="12" s="1"/>
  <c r="W2285" i="12" s="1"/>
  <c r="AC2285" i="12" s="1"/>
  <c r="AG2285" i="12" s="1"/>
  <c r="AK2285" i="12" s="1"/>
  <c r="AO2285" i="12" s="1"/>
  <c r="M2285" i="12"/>
  <c r="S2285" i="12" s="1"/>
  <c r="X2285" i="12" s="1"/>
  <c r="AD2285" i="12" s="1"/>
  <c r="AL2285" i="12" s="1"/>
  <c r="N2285" i="12"/>
  <c r="T2285" i="12" s="1"/>
  <c r="Y2285" i="12" s="1"/>
  <c r="AE2285" i="12" s="1"/>
  <c r="AM2285" i="12" s="1"/>
  <c r="L2289" i="12"/>
  <c r="R2289" i="12" s="1"/>
  <c r="W2289" i="12" s="1"/>
  <c r="AC2289" i="12" s="1"/>
  <c r="AG2289" i="12" s="1"/>
  <c r="AK2289" i="12" s="1"/>
  <c r="AO2289" i="12" s="1"/>
  <c r="M2289" i="12"/>
  <c r="S2289" i="12" s="1"/>
  <c r="X2289" i="12" s="1"/>
  <c r="AD2289" i="12" s="1"/>
  <c r="AL2289" i="12" s="1"/>
  <c r="N2289" i="12"/>
  <c r="T2289" i="12" s="1"/>
  <c r="Y2289" i="12" s="1"/>
  <c r="AE2289" i="12" s="1"/>
  <c r="AM2289" i="12" s="1"/>
  <c r="L2292" i="12"/>
  <c r="R2292" i="12" s="1"/>
  <c r="W2292" i="12" s="1"/>
  <c r="AC2292" i="12" s="1"/>
  <c r="AG2292" i="12" s="1"/>
  <c r="AK2292" i="12" s="1"/>
  <c r="AO2292" i="12" s="1"/>
  <c r="M2292" i="12"/>
  <c r="S2292" i="12" s="1"/>
  <c r="X2292" i="12" s="1"/>
  <c r="AD2292" i="12" s="1"/>
  <c r="AL2292" i="12" s="1"/>
  <c r="N2292" i="12"/>
  <c r="T2292" i="12" s="1"/>
  <c r="Y2292" i="12" s="1"/>
  <c r="AE2292" i="12" s="1"/>
  <c r="AM2292" i="12" s="1"/>
  <c r="L2295" i="12"/>
  <c r="R2295" i="12" s="1"/>
  <c r="W2295" i="12" s="1"/>
  <c r="AC2295" i="12" s="1"/>
  <c r="AG2295" i="12" s="1"/>
  <c r="AK2295" i="12" s="1"/>
  <c r="AO2295" i="12" s="1"/>
  <c r="M2295" i="12"/>
  <c r="S2295" i="12" s="1"/>
  <c r="X2295" i="12" s="1"/>
  <c r="AD2295" i="12" s="1"/>
  <c r="AL2295" i="12" s="1"/>
  <c r="N2295" i="12"/>
  <c r="T2295" i="12" s="1"/>
  <c r="Y2295" i="12" s="1"/>
  <c r="AE2295" i="12" s="1"/>
  <c r="AM2295" i="12" s="1"/>
  <c r="L2299" i="12"/>
  <c r="R2299" i="12" s="1"/>
  <c r="W2299" i="12" s="1"/>
  <c r="AC2299" i="12" s="1"/>
  <c r="AG2299" i="12" s="1"/>
  <c r="AK2299" i="12" s="1"/>
  <c r="AO2299" i="12" s="1"/>
  <c r="M2299" i="12"/>
  <c r="S2299" i="12" s="1"/>
  <c r="X2299" i="12" s="1"/>
  <c r="AD2299" i="12" s="1"/>
  <c r="AL2299" i="12" s="1"/>
  <c r="N2299" i="12"/>
  <c r="T2299" i="12" s="1"/>
  <c r="Y2299" i="12" s="1"/>
  <c r="AE2299" i="12" s="1"/>
  <c r="AM2299" i="12" s="1"/>
  <c r="L2303" i="12"/>
  <c r="R2303" i="12" s="1"/>
  <c r="W2303" i="12" s="1"/>
  <c r="AC2303" i="12" s="1"/>
  <c r="AG2303" i="12" s="1"/>
  <c r="AK2303" i="12" s="1"/>
  <c r="AO2303" i="12" s="1"/>
  <c r="M2303" i="12"/>
  <c r="S2303" i="12" s="1"/>
  <c r="X2303" i="12" s="1"/>
  <c r="AD2303" i="12" s="1"/>
  <c r="AL2303" i="12" s="1"/>
  <c r="N2303" i="12"/>
  <c r="T2303" i="12" s="1"/>
  <c r="Y2303" i="12" s="1"/>
  <c r="AE2303" i="12" s="1"/>
  <c r="AM2303" i="12" s="1"/>
  <c r="L2307" i="12"/>
  <c r="R2307" i="12" s="1"/>
  <c r="W2307" i="12" s="1"/>
  <c r="AC2307" i="12" s="1"/>
  <c r="AG2307" i="12" s="1"/>
  <c r="AK2307" i="12" s="1"/>
  <c r="AO2307" i="12" s="1"/>
  <c r="M2307" i="12"/>
  <c r="S2307" i="12" s="1"/>
  <c r="X2307" i="12" s="1"/>
  <c r="AD2307" i="12" s="1"/>
  <c r="AL2307" i="12" s="1"/>
  <c r="N2307" i="12"/>
  <c r="T2307" i="12" s="1"/>
  <c r="Y2307" i="12" s="1"/>
  <c r="AE2307" i="12" s="1"/>
  <c r="AM2307" i="12" s="1"/>
  <c r="L2309" i="12"/>
  <c r="R2309" i="12" s="1"/>
  <c r="W2309" i="12" s="1"/>
  <c r="AC2309" i="12" s="1"/>
  <c r="AG2309" i="12" s="1"/>
  <c r="AK2309" i="12" s="1"/>
  <c r="AO2309" i="12" s="1"/>
  <c r="M2309" i="12"/>
  <c r="S2309" i="12" s="1"/>
  <c r="X2309" i="12" s="1"/>
  <c r="AD2309" i="12" s="1"/>
  <c r="AL2309" i="12" s="1"/>
  <c r="N2309" i="12"/>
  <c r="T2309" i="12" s="1"/>
  <c r="Y2309" i="12" s="1"/>
  <c r="AE2309" i="12" s="1"/>
  <c r="AM2309" i="12" s="1"/>
  <c r="L2313" i="12"/>
  <c r="R2313" i="12" s="1"/>
  <c r="W2313" i="12" s="1"/>
  <c r="AC2313" i="12" s="1"/>
  <c r="AG2313" i="12" s="1"/>
  <c r="AK2313" i="12" s="1"/>
  <c r="AO2313" i="12" s="1"/>
  <c r="M2313" i="12"/>
  <c r="S2313" i="12" s="1"/>
  <c r="X2313" i="12" s="1"/>
  <c r="AD2313" i="12" s="1"/>
  <c r="AL2313" i="12" s="1"/>
  <c r="N2313" i="12"/>
  <c r="T2313" i="12" s="1"/>
  <c r="Y2313" i="12" s="1"/>
  <c r="AE2313" i="12" s="1"/>
  <c r="AM2313" i="12" s="1"/>
  <c r="L2317" i="12"/>
  <c r="R2317" i="12" s="1"/>
  <c r="W2317" i="12" s="1"/>
  <c r="AC2317" i="12" s="1"/>
  <c r="AG2317" i="12" s="1"/>
  <c r="AK2317" i="12" s="1"/>
  <c r="AO2317" i="12" s="1"/>
  <c r="M2317" i="12"/>
  <c r="S2317" i="12" s="1"/>
  <c r="X2317" i="12" s="1"/>
  <c r="AD2317" i="12" s="1"/>
  <c r="AL2317" i="12" s="1"/>
  <c r="N2317" i="12"/>
  <c r="T2317" i="12" s="1"/>
  <c r="Y2317" i="12" s="1"/>
  <c r="AE2317" i="12" s="1"/>
  <c r="AM2317" i="12" s="1"/>
  <c r="L2325" i="12"/>
  <c r="R2325" i="12" s="1"/>
  <c r="W2325" i="12" s="1"/>
  <c r="AC2325" i="12" s="1"/>
  <c r="AG2325" i="12" s="1"/>
  <c r="AK2325" i="12" s="1"/>
  <c r="AO2325" i="12" s="1"/>
  <c r="M2325" i="12"/>
  <c r="S2325" i="12" s="1"/>
  <c r="X2325" i="12" s="1"/>
  <c r="AD2325" i="12" s="1"/>
  <c r="AL2325" i="12" s="1"/>
  <c r="N2325" i="12"/>
  <c r="T2325" i="12" s="1"/>
  <c r="Y2325" i="12" s="1"/>
  <c r="AE2325" i="12" s="1"/>
  <c r="AM2325" i="12" s="1"/>
  <c r="L2329" i="12"/>
  <c r="R2329" i="12" s="1"/>
  <c r="W2329" i="12" s="1"/>
  <c r="AC2329" i="12" s="1"/>
  <c r="AG2329" i="12" s="1"/>
  <c r="AK2329" i="12" s="1"/>
  <c r="AO2329" i="12" s="1"/>
  <c r="M2329" i="12"/>
  <c r="S2329" i="12" s="1"/>
  <c r="X2329" i="12" s="1"/>
  <c r="AD2329" i="12" s="1"/>
  <c r="AL2329" i="12" s="1"/>
  <c r="N2329" i="12"/>
  <c r="T2329" i="12" s="1"/>
  <c r="Y2329" i="12" s="1"/>
  <c r="AE2329" i="12" s="1"/>
  <c r="AM2329" i="12" s="1"/>
  <c r="L2333" i="12"/>
  <c r="R2333" i="12" s="1"/>
  <c r="W2333" i="12" s="1"/>
  <c r="AC2333" i="12" s="1"/>
  <c r="AG2333" i="12" s="1"/>
  <c r="AK2333" i="12" s="1"/>
  <c r="AO2333" i="12" s="1"/>
  <c r="M2333" i="12"/>
  <c r="S2333" i="12" s="1"/>
  <c r="X2333" i="12" s="1"/>
  <c r="AD2333" i="12" s="1"/>
  <c r="AL2333" i="12" s="1"/>
  <c r="N2333" i="12"/>
  <c r="T2333" i="12" s="1"/>
  <c r="Y2333" i="12" s="1"/>
  <c r="AE2333" i="12" s="1"/>
  <c r="AM2333" i="12" s="1"/>
  <c r="L2335" i="12"/>
  <c r="R2335" i="12" s="1"/>
  <c r="W2335" i="12" s="1"/>
  <c r="AC2335" i="12" s="1"/>
  <c r="AG2335" i="12" s="1"/>
  <c r="AK2335" i="12" s="1"/>
  <c r="AO2335" i="12" s="1"/>
  <c r="M2335" i="12"/>
  <c r="S2335" i="12" s="1"/>
  <c r="X2335" i="12" s="1"/>
  <c r="AD2335" i="12" s="1"/>
  <c r="AL2335" i="12" s="1"/>
  <c r="N2335" i="12"/>
  <c r="T2335" i="12" s="1"/>
  <c r="Y2335" i="12" s="1"/>
  <c r="AE2335" i="12" s="1"/>
  <c r="AM2335" i="12" s="1"/>
  <c r="L2338" i="12"/>
  <c r="R2338" i="12" s="1"/>
  <c r="W2338" i="12" s="1"/>
  <c r="AC2338" i="12" s="1"/>
  <c r="AG2338" i="12" s="1"/>
  <c r="AK2338" i="12" s="1"/>
  <c r="AO2338" i="12" s="1"/>
  <c r="M2338" i="12"/>
  <c r="S2338" i="12" s="1"/>
  <c r="X2338" i="12" s="1"/>
  <c r="AD2338" i="12" s="1"/>
  <c r="AL2338" i="12" s="1"/>
  <c r="N2338" i="12"/>
  <c r="T2338" i="12" s="1"/>
  <c r="Y2338" i="12" s="1"/>
  <c r="AE2338" i="12" s="1"/>
  <c r="AM2338" i="12" s="1"/>
  <c r="L2342" i="12"/>
  <c r="R2342" i="12" s="1"/>
  <c r="W2342" i="12" s="1"/>
  <c r="AC2342" i="12" s="1"/>
  <c r="AG2342" i="12" s="1"/>
  <c r="AK2342" i="12" s="1"/>
  <c r="M2342" i="12"/>
  <c r="S2342" i="12" s="1"/>
  <c r="X2342" i="12" s="1"/>
  <c r="AD2342" i="12" s="1"/>
  <c r="AL2342" i="12" s="1"/>
  <c r="N2342" i="12"/>
  <c r="T2342" i="12" s="1"/>
  <c r="Y2342" i="12" s="1"/>
  <c r="AE2342" i="12" s="1"/>
  <c r="AM2342" i="12" s="1"/>
  <c r="L2346" i="12"/>
  <c r="R2346" i="12" s="1"/>
  <c r="W2346" i="12" s="1"/>
  <c r="AC2346" i="12" s="1"/>
  <c r="AG2346" i="12" s="1"/>
  <c r="AK2346" i="12" s="1"/>
  <c r="AO2346" i="12" s="1"/>
  <c r="M2346" i="12"/>
  <c r="S2346" i="12" s="1"/>
  <c r="X2346" i="12" s="1"/>
  <c r="AD2346" i="12" s="1"/>
  <c r="AL2346" i="12" s="1"/>
  <c r="N2346" i="12"/>
  <c r="T2346" i="12" s="1"/>
  <c r="Y2346" i="12" s="1"/>
  <c r="AE2346" i="12" s="1"/>
  <c r="AM2346" i="12" s="1"/>
  <c r="L2350" i="12"/>
  <c r="R2350" i="12" s="1"/>
  <c r="W2350" i="12" s="1"/>
  <c r="AC2350" i="12" s="1"/>
  <c r="AG2350" i="12" s="1"/>
  <c r="AK2350" i="12" s="1"/>
  <c r="AO2350" i="12" s="1"/>
  <c r="M2350" i="12"/>
  <c r="S2350" i="12" s="1"/>
  <c r="X2350" i="12" s="1"/>
  <c r="AD2350" i="12" s="1"/>
  <c r="AL2350" i="12" s="1"/>
  <c r="N2350" i="12"/>
  <c r="T2350" i="12" s="1"/>
  <c r="Y2350" i="12" s="1"/>
  <c r="AE2350" i="12" s="1"/>
  <c r="AM2350" i="12" s="1"/>
  <c r="L2354" i="12"/>
  <c r="R2354" i="12" s="1"/>
  <c r="W2354" i="12" s="1"/>
  <c r="AC2354" i="12" s="1"/>
  <c r="AG2354" i="12" s="1"/>
  <c r="AK2354" i="12" s="1"/>
  <c r="AO2354" i="12" s="1"/>
  <c r="M2354" i="12"/>
  <c r="S2354" i="12" s="1"/>
  <c r="X2354" i="12" s="1"/>
  <c r="AD2354" i="12" s="1"/>
  <c r="AL2354" i="12" s="1"/>
  <c r="N2354" i="12"/>
  <c r="T2354" i="12" s="1"/>
  <c r="Y2354" i="12" s="1"/>
  <c r="AE2354" i="12" s="1"/>
  <c r="AM2354" i="12" s="1"/>
  <c r="L2357" i="12"/>
  <c r="R2357" i="12" s="1"/>
  <c r="W2357" i="12" s="1"/>
  <c r="AC2357" i="12" s="1"/>
  <c r="AG2357" i="12" s="1"/>
  <c r="AK2357" i="12" s="1"/>
  <c r="AO2357" i="12" s="1"/>
  <c r="M2357" i="12"/>
  <c r="S2357" i="12" s="1"/>
  <c r="X2357" i="12" s="1"/>
  <c r="AD2357" i="12" s="1"/>
  <c r="AL2357" i="12" s="1"/>
  <c r="N2357" i="12"/>
  <c r="T2357" i="12" s="1"/>
  <c r="Y2357" i="12" s="1"/>
  <c r="AE2357" i="12" s="1"/>
  <c r="AM2357" i="12" s="1"/>
  <c r="L2361" i="12"/>
  <c r="R2361" i="12" s="1"/>
  <c r="W2361" i="12" s="1"/>
  <c r="AC2361" i="12" s="1"/>
  <c r="AG2361" i="12" s="1"/>
  <c r="AK2361" i="12" s="1"/>
  <c r="AO2361" i="12" s="1"/>
  <c r="M2361" i="12"/>
  <c r="S2361" i="12" s="1"/>
  <c r="X2361" i="12" s="1"/>
  <c r="AD2361" i="12" s="1"/>
  <c r="AL2361" i="12" s="1"/>
  <c r="N2361" i="12"/>
  <c r="T2361" i="12" s="1"/>
  <c r="Y2361" i="12" s="1"/>
  <c r="AE2361" i="12" s="1"/>
  <c r="AM2361" i="12" s="1"/>
  <c r="L2365" i="12"/>
  <c r="R2365" i="12" s="1"/>
  <c r="W2365" i="12" s="1"/>
  <c r="AC2365" i="12" s="1"/>
  <c r="AG2365" i="12" s="1"/>
  <c r="AK2365" i="12" s="1"/>
  <c r="AO2365" i="12" s="1"/>
  <c r="M2365" i="12"/>
  <c r="S2365" i="12" s="1"/>
  <c r="X2365" i="12" s="1"/>
  <c r="AD2365" i="12" s="1"/>
  <c r="AL2365" i="12" s="1"/>
  <c r="N2365" i="12"/>
  <c r="T2365" i="12" s="1"/>
  <c r="Y2365" i="12" s="1"/>
  <c r="AE2365" i="12" s="1"/>
  <c r="AM2365" i="12" s="1"/>
  <c r="L2369" i="12"/>
  <c r="R2369" i="12" s="1"/>
  <c r="W2369" i="12" s="1"/>
  <c r="AC2369" i="12" s="1"/>
  <c r="AG2369" i="12" s="1"/>
  <c r="AK2369" i="12" s="1"/>
  <c r="AO2369" i="12" s="1"/>
  <c r="M2369" i="12"/>
  <c r="S2369" i="12" s="1"/>
  <c r="X2369" i="12" s="1"/>
  <c r="AD2369" i="12" s="1"/>
  <c r="AL2369" i="12" s="1"/>
  <c r="N2369" i="12"/>
  <c r="T2369" i="12" s="1"/>
  <c r="Y2369" i="12" s="1"/>
  <c r="AE2369" i="12" s="1"/>
  <c r="AM2369" i="12" s="1"/>
  <c r="L2372" i="12"/>
  <c r="R2372" i="12" s="1"/>
  <c r="W2372" i="12" s="1"/>
  <c r="AC2372" i="12" s="1"/>
  <c r="AG2372" i="12" s="1"/>
  <c r="AK2372" i="12" s="1"/>
  <c r="AO2372" i="12" s="1"/>
  <c r="M2372" i="12"/>
  <c r="S2372" i="12" s="1"/>
  <c r="X2372" i="12" s="1"/>
  <c r="AD2372" i="12" s="1"/>
  <c r="AL2372" i="12" s="1"/>
  <c r="N2372" i="12"/>
  <c r="T2372" i="12" s="1"/>
  <c r="Y2372" i="12" s="1"/>
  <c r="AE2372" i="12" s="1"/>
  <c r="AM2372" i="12" s="1"/>
  <c r="L2375" i="12"/>
  <c r="R2375" i="12" s="1"/>
  <c r="W2375" i="12" s="1"/>
  <c r="AC2375" i="12" s="1"/>
  <c r="AG2375" i="12" s="1"/>
  <c r="AK2375" i="12" s="1"/>
  <c r="AO2375" i="12" s="1"/>
  <c r="M2375" i="12"/>
  <c r="S2375" i="12" s="1"/>
  <c r="X2375" i="12" s="1"/>
  <c r="AD2375" i="12" s="1"/>
  <c r="AL2375" i="12" s="1"/>
  <c r="N2375" i="12"/>
  <c r="T2375" i="12" s="1"/>
  <c r="Y2375" i="12" s="1"/>
  <c r="AE2375" i="12" s="1"/>
  <c r="AM2375" i="12" s="1"/>
  <c r="L2379" i="12"/>
  <c r="R2379" i="12" s="1"/>
  <c r="W2379" i="12" s="1"/>
  <c r="AC2379" i="12" s="1"/>
  <c r="AG2379" i="12" s="1"/>
  <c r="AK2379" i="12" s="1"/>
  <c r="AO2379" i="12" s="1"/>
  <c r="M2379" i="12"/>
  <c r="S2379" i="12" s="1"/>
  <c r="X2379" i="12" s="1"/>
  <c r="AD2379" i="12" s="1"/>
  <c r="AL2379" i="12" s="1"/>
  <c r="N2379" i="12"/>
  <c r="T2379" i="12" s="1"/>
  <c r="Y2379" i="12" s="1"/>
  <c r="AE2379" i="12" s="1"/>
  <c r="AM2379" i="12" s="1"/>
  <c r="L2387" i="12"/>
  <c r="R2387" i="12" s="1"/>
  <c r="W2387" i="12" s="1"/>
  <c r="AC2387" i="12" s="1"/>
  <c r="AG2387" i="12" s="1"/>
  <c r="AK2387" i="12" s="1"/>
  <c r="AO2387" i="12" s="1"/>
  <c r="M2387" i="12"/>
  <c r="S2387" i="12" s="1"/>
  <c r="X2387" i="12" s="1"/>
  <c r="AD2387" i="12" s="1"/>
  <c r="AL2387" i="12" s="1"/>
  <c r="N2387" i="12"/>
  <c r="T2387" i="12" s="1"/>
  <c r="Y2387" i="12" s="1"/>
  <c r="AE2387" i="12" s="1"/>
  <c r="AM2387" i="12" s="1"/>
  <c r="L2391" i="12"/>
  <c r="R2391" i="12" s="1"/>
  <c r="W2391" i="12" s="1"/>
  <c r="AC2391" i="12" s="1"/>
  <c r="AG2391" i="12" s="1"/>
  <c r="AK2391" i="12" s="1"/>
  <c r="AO2391" i="12" s="1"/>
  <c r="M2391" i="12"/>
  <c r="S2391" i="12" s="1"/>
  <c r="X2391" i="12" s="1"/>
  <c r="AD2391" i="12" s="1"/>
  <c r="AL2391" i="12" s="1"/>
  <c r="N2391" i="12"/>
  <c r="T2391" i="12" s="1"/>
  <c r="Y2391" i="12" s="1"/>
  <c r="AE2391" i="12" s="1"/>
  <c r="AM2391" i="12" s="1"/>
  <c r="L2395" i="12"/>
  <c r="R2395" i="12" s="1"/>
  <c r="W2395" i="12" s="1"/>
  <c r="AC2395" i="12" s="1"/>
  <c r="AG2395" i="12" s="1"/>
  <c r="AK2395" i="12" s="1"/>
  <c r="AO2395" i="12" s="1"/>
  <c r="M2395" i="12"/>
  <c r="S2395" i="12" s="1"/>
  <c r="X2395" i="12" s="1"/>
  <c r="AD2395" i="12" s="1"/>
  <c r="AL2395" i="12" s="1"/>
  <c r="N2395" i="12"/>
  <c r="T2395" i="12" s="1"/>
  <c r="Y2395" i="12" s="1"/>
  <c r="AE2395" i="12" s="1"/>
  <c r="AM2395" i="12" s="1"/>
  <c r="L2398" i="12"/>
  <c r="R2398" i="12" s="1"/>
  <c r="W2398" i="12" s="1"/>
  <c r="AC2398" i="12" s="1"/>
  <c r="AG2398" i="12" s="1"/>
  <c r="AK2398" i="12" s="1"/>
  <c r="AO2398" i="12" s="1"/>
  <c r="M2398" i="12"/>
  <c r="S2398" i="12" s="1"/>
  <c r="X2398" i="12" s="1"/>
  <c r="AD2398" i="12" s="1"/>
  <c r="AL2398" i="12" s="1"/>
  <c r="N2398" i="12"/>
  <c r="T2398" i="12" s="1"/>
  <c r="Y2398" i="12" s="1"/>
  <c r="AE2398" i="12" s="1"/>
  <c r="AM2398" i="12" s="1"/>
  <c r="L2404" i="12"/>
  <c r="R2404" i="12" s="1"/>
  <c r="W2404" i="12" s="1"/>
  <c r="AC2404" i="12" s="1"/>
  <c r="AG2404" i="12" s="1"/>
  <c r="AK2404" i="12" s="1"/>
  <c r="AO2404" i="12" s="1"/>
  <c r="M2404" i="12"/>
  <c r="S2404" i="12" s="1"/>
  <c r="X2404" i="12" s="1"/>
  <c r="AD2404" i="12" s="1"/>
  <c r="AL2404" i="12" s="1"/>
  <c r="N2404" i="12"/>
  <c r="T2404" i="12" s="1"/>
  <c r="Y2404" i="12" s="1"/>
  <c r="AE2404" i="12" s="1"/>
  <c r="AM2404" i="12" s="1"/>
  <c r="L2408" i="12"/>
  <c r="R2408" i="12" s="1"/>
  <c r="W2408" i="12" s="1"/>
  <c r="AC2408" i="12" s="1"/>
  <c r="AG2408" i="12" s="1"/>
  <c r="AK2408" i="12" s="1"/>
  <c r="AO2408" i="12" s="1"/>
  <c r="M2408" i="12"/>
  <c r="S2408" i="12" s="1"/>
  <c r="X2408" i="12" s="1"/>
  <c r="AD2408" i="12" s="1"/>
  <c r="AL2408" i="12" s="1"/>
  <c r="N2408" i="12"/>
  <c r="T2408" i="12" s="1"/>
  <c r="Y2408" i="12" s="1"/>
  <c r="AE2408" i="12" s="1"/>
  <c r="AM2408" i="12" s="1"/>
  <c r="L2413" i="12"/>
  <c r="R2413" i="12" s="1"/>
  <c r="W2413" i="12" s="1"/>
  <c r="AC2413" i="12" s="1"/>
  <c r="AG2413" i="12" s="1"/>
  <c r="AK2413" i="12" s="1"/>
  <c r="AO2413" i="12" s="1"/>
  <c r="M2413" i="12"/>
  <c r="S2413" i="12" s="1"/>
  <c r="X2413" i="12" s="1"/>
  <c r="AD2413" i="12" s="1"/>
  <c r="AL2413" i="12" s="1"/>
  <c r="N2413" i="12"/>
  <c r="T2413" i="12" s="1"/>
  <c r="Y2413" i="12" s="1"/>
  <c r="AE2413" i="12" s="1"/>
  <c r="AM2413" i="12" s="1"/>
  <c r="L2417" i="12"/>
  <c r="R2417" i="12" s="1"/>
  <c r="W2417" i="12" s="1"/>
  <c r="AC2417" i="12" s="1"/>
  <c r="AG2417" i="12" s="1"/>
  <c r="AK2417" i="12" s="1"/>
  <c r="AO2417" i="12" s="1"/>
  <c r="M2417" i="12"/>
  <c r="S2417" i="12" s="1"/>
  <c r="X2417" i="12" s="1"/>
  <c r="AD2417" i="12" s="1"/>
  <c r="AL2417" i="12" s="1"/>
  <c r="N2417" i="12"/>
  <c r="T2417" i="12" s="1"/>
  <c r="Y2417" i="12" s="1"/>
  <c r="AE2417" i="12" s="1"/>
  <c r="AM2417" i="12" s="1"/>
  <c r="L2420" i="12"/>
  <c r="R2420" i="12" s="1"/>
  <c r="W2420" i="12" s="1"/>
  <c r="AC2420" i="12" s="1"/>
  <c r="AG2420" i="12" s="1"/>
  <c r="AK2420" i="12" s="1"/>
  <c r="AO2420" i="12" s="1"/>
  <c r="M2420" i="12"/>
  <c r="S2420" i="12" s="1"/>
  <c r="X2420" i="12" s="1"/>
  <c r="AD2420" i="12" s="1"/>
  <c r="AL2420" i="12" s="1"/>
  <c r="N2420" i="12"/>
  <c r="T2420" i="12" s="1"/>
  <c r="Y2420" i="12" s="1"/>
  <c r="AE2420" i="12" s="1"/>
  <c r="AM2420" i="12" s="1"/>
  <c r="L2423" i="12"/>
  <c r="R2423" i="12" s="1"/>
  <c r="W2423" i="12" s="1"/>
  <c r="AC2423" i="12" s="1"/>
  <c r="AG2423" i="12" s="1"/>
  <c r="AK2423" i="12" s="1"/>
  <c r="AO2423" i="12" s="1"/>
  <c r="M2423" i="12"/>
  <c r="S2423" i="12" s="1"/>
  <c r="X2423" i="12" s="1"/>
  <c r="AD2423" i="12" s="1"/>
  <c r="AL2423" i="12" s="1"/>
  <c r="N2423" i="12"/>
  <c r="T2423" i="12" s="1"/>
  <c r="Y2423" i="12" s="1"/>
  <c r="AE2423" i="12" s="1"/>
  <c r="AM2423" i="12" s="1"/>
  <c r="L2429" i="12"/>
  <c r="R2429" i="12" s="1"/>
  <c r="W2429" i="12" s="1"/>
  <c r="AC2429" i="12" s="1"/>
  <c r="AG2429" i="12" s="1"/>
  <c r="AK2429" i="12" s="1"/>
  <c r="AO2429" i="12" s="1"/>
  <c r="M2429" i="12"/>
  <c r="S2429" i="12" s="1"/>
  <c r="X2429" i="12" s="1"/>
  <c r="AD2429" i="12" s="1"/>
  <c r="AL2429" i="12" s="1"/>
  <c r="N2429" i="12"/>
  <c r="T2429" i="12" s="1"/>
  <c r="Y2429" i="12" s="1"/>
  <c r="AE2429" i="12" s="1"/>
  <c r="AM2429" i="12" s="1"/>
  <c r="L2434" i="12"/>
  <c r="R2434" i="12" s="1"/>
  <c r="W2434" i="12" s="1"/>
  <c r="AC2434" i="12" s="1"/>
  <c r="AG2434" i="12" s="1"/>
  <c r="AK2434" i="12" s="1"/>
  <c r="AO2434" i="12" s="1"/>
  <c r="M2434" i="12"/>
  <c r="S2434" i="12" s="1"/>
  <c r="X2434" i="12" s="1"/>
  <c r="AD2434" i="12" s="1"/>
  <c r="AL2434" i="12" s="1"/>
  <c r="N2434" i="12"/>
  <c r="T2434" i="12" s="1"/>
  <c r="Y2434" i="12" s="1"/>
  <c r="AE2434" i="12" s="1"/>
  <c r="AM2434" i="12" s="1"/>
  <c r="L2438" i="12"/>
  <c r="R2438" i="12" s="1"/>
  <c r="W2438" i="12" s="1"/>
  <c r="AC2438" i="12" s="1"/>
  <c r="AG2438" i="12" s="1"/>
  <c r="AK2438" i="12" s="1"/>
  <c r="AO2438" i="12" s="1"/>
  <c r="M2438" i="12"/>
  <c r="S2438" i="12" s="1"/>
  <c r="X2438" i="12" s="1"/>
  <c r="AD2438" i="12" s="1"/>
  <c r="AL2438" i="12" s="1"/>
  <c r="N2438" i="12"/>
  <c r="T2438" i="12" s="1"/>
  <c r="Y2438" i="12" s="1"/>
  <c r="AE2438" i="12" s="1"/>
  <c r="AM2438" i="12" s="1"/>
  <c r="L2441" i="12"/>
  <c r="R2441" i="12" s="1"/>
  <c r="W2441" i="12" s="1"/>
  <c r="AC2441" i="12" s="1"/>
  <c r="AG2441" i="12" s="1"/>
  <c r="AK2441" i="12" s="1"/>
  <c r="AO2441" i="12" s="1"/>
  <c r="M2441" i="12"/>
  <c r="S2441" i="12" s="1"/>
  <c r="X2441" i="12" s="1"/>
  <c r="AD2441" i="12" s="1"/>
  <c r="AL2441" i="12" s="1"/>
  <c r="N2441" i="12"/>
  <c r="T2441" i="12" s="1"/>
  <c r="Y2441" i="12" s="1"/>
  <c r="AE2441" i="12" s="1"/>
  <c r="AM2441" i="12" s="1"/>
  <c r="L2444" i="12"/>
  <c r="R2444" i="12" s="1"/>
  <c r="W2444" i="12" s="1"/>
  <c r="AC2444" i="12" s="1"/>
  <c r="AG2444" i="12" s="1"/>
  <c r="AK2444" i="12" s="1"/>
  <c r="AO2444" i="12" s="1"/>
  <c r="M2444" i="12"/>
  <c r="S2444" i="12" s="1"/>
  <c r="X2444" i="12" s="1"/>
  <c r="AD2444" i="12" s="1"/>
  <c r="AL2444" i="12" s="1"/>
  <c r="N2444" i="12"/>
  <c r="T2444" i="12" s="1"/>
  <c r="Y2444" i="12" s="1"/>
  <c r="AE2444" i="12" s="1"/>
  <c r="AM2444" i="12" s="1"/>
  <c r="L2450" i="12"/>
  <c r="R2450" i="12" s="1"/>
  <c r="W2450" i="12" s="1"/>
  <c r="AC2450" i="12" s="1"/>
  <c r="AG2450" i="12" s="1"/>
  <c r="AK2450" i="12" s="1"/>
  <c r="AO2450" i="12" s="1"/>
  <c r="M2450" i="12"/>
  <c r="S2450" i="12" s="1"/>
  <c r="X2450" i="12" s="1"/>
  <c r="AD2450" i="12" s="1"/>
  <c r="AL2450" i="12" s="1"/>
  <c r="N2450" i="12"/>
  <c r="T2450" i="12" s="1"/>
  <c r="Y2450" i="12" s="1"/>
  <c r="AE2450" i="12" s="1"/>
  <c r="AM2450" i="12" s="1"/>
  <c r="L2455" i="12"/>
  <c r="R2455" i="12" s="1"/>
  <c r="W2455" i="12" s="1"/>
  <c r="AC2455" i="12" s="1"/>
  <c r="AG2455" i="12" s="1"/>
  <c r="AK2455" i="12" s="1"/>
  <c r="AO2455" i="12" s="1"/>
  <c r="M2455" i="12"/>
  <c r="S2455" i="12" s="1"/>
  <c r="X2455" i="12" s="1"/>
  <c r="AD2455" i="12" s="1"/>
  <c r="AL2455" i="12" s="1"/>
  <c r="N2455" i="12"/>
  <c r="T2455" i="12" s="1"/>
  <c r="Y2455" i="12" s="1"/>
  <c r="AE2455" i="12" s="1"/>
  <c r="AM2455" i="12" s="1"/>
  <c r="L2459" i="12"/>
  <c r="R2459" i="12" s="1"/>
  <c r="W2459" i="12" s="1"/>
  <c r="AC2459" i="12" s="1"/>
  <c r="AG2459" i="12" s="1"/>
  <c r="AK2459" i="12" s="1"/>
  <c r="AO2459" i="12" s="1"/>
  <c r="M2459" i="12"/>
  <c r="S2459" i="12" s="1"/>
  <c r="X2459" i="12" s="1"/>
  <c r="AD2459" i="12" s="1"/>
  <c r="AL2459" i="12" s="1"/>
  <c r="N2459" i="12"/>
  <c r="T2459" i="12" s="1"/>
  <c r="Y2459" i="12" s="1"/>
  <c r="AE2459" i="12" s="1"/>
  <c r="AM2459" i="12" s="1"/>
  <c r="L2462" i="12"/>
  <c r="R2462" i="12" s="1"/>
  <c r="W2462" i="12" s="1"/>
  <c r="AC2462" i="12" s="1"/>
  <c r="AG2462" i="12" s="1"/>
  <c r="AK2462" i="12" s="1"/>
  <c r="AO2462" i="12" s="1"/>
  <c r="M2462" i="12"/>
  <c r="S2462" i="12" s="1"/>
  <c r="X2462" i="12" s="1"/>
  <c r="AD2462" i="12" s="1"/>
  <c r="AL2462" i="12" s="1"/>
  <c r="N2462" i="12"/>
  <c r="T2462" i="12" s="1"/>
  <c r="Y2462" i="12" s="1"/>
  <c r="AE2462" i="12" s="1"/>
  <c r="AM2462" i="12" s="1"/>
  <c r="L2465" i="12"/>
  <c r="R2465" i="12" s="1"/>
  <c r="W2465" i="12" s="1"/>
  <c r="AC2465" i="12" s="1"/>
  <c r="AG2465" i="12" s="1"/>
  <c r="AK2465" i="12" s="1"/>
  <c r="AO2465" i="12" s="1"/>
  <c r="M2465" i="12"/>
  <c r="S2465" i="12" s="1"/>
  <c r="X2465" i="12" s="1"/>
  <c r="AD2465" i="12" s="1"/>
  <c r="AL2465" i="12" s="1"/>
  <c r="N2465" i="12"/>
  <c r="T2465" i="12" s="1"/>
  <c r="Y2465" i="12" s="1"/>
  <c r="AE2465" i="12" s="1"/>
  <c r="AM2465" i="12" s="1"/>
  <c r="L2471" i="12"/>
  <c r="R2471" i="12" s="1"/>
  <c r="W2471" i="12" s="1"/>
  <c r="AC2471" i="12" s="1"/>
  <c r="AG2471" i="12" s="1"/>
  <c r="AK2471" i="12" s="1"/>
  <c r="AO2471" i="12" s="1"/>
  <c r="M2471" i="12"/>
  <c r="S2471" i="12" s="1"/>
  <c r="X2471" i="12" s="1"/>
  <c r="AD2471" i="12" s="1"/>
  <c r="AL2471" i="12" s="1"/>
  <c r="N2471" i="12"/>
  <c r="T2471" i="12" s="1"/>
  <c r="Y2471" i="12" s="1"/>
  <c r="AE2471" i="12" s="1"/>
  <c r="AM2471" i="12" s="1"/>
  <c r="L2476" i="12"/>
  <c r="R2476" i="12" s="1"/>
  <c r="W2476" i="12" s="1"/>
  <c r="AC2476" i="12" s="1"/>
  <c r="AG2476" i="12" s="1"/>
  <c r="AK2476" i="12" s="1"/>
  <c r="AO2476" i="12" s="1"/>
  <c r="M2476" i="12"/>
  <c r="S2476" i="12" s="1"/>
  <c r="X2476" i="12" s="1"/>
  <c r="AD2476" i="12" s="1"/>
  <c r="AL2476" i="12" s="1"/>
  <c r="N2476" i="12"/>
  <c r="T2476" i="12" s="1"/>
  <c r="Y2476" i="12" s="1"/>
  <c r="AE2476" i="12" s="1"/>
  <c r="AM2476" i="12" s="1"/>
  <c r="L2480" i="12"/>
  <c r="R2480" i="12" s="1"/>
  <c r="W2480" i="12" s="1"/>
  <c r="AC2480" i="12" s="1"/>
  <c r="AG2480" i="12" s="1"/>
  <c r="AK2480" i="12" s="1"/>
  <c r="AO2480" i="12" s="1"/>
  <c r="M2480" i="12"/>
  <c r="S2480" i="12" s="1"/>
  <c r="X2480" i="12" s="1"/>
  <c r="AD2480" i="12" s="1"/>
  <c r="AL2480" i="12" s="1"/>
  <c r="N2480" i="12"/>
  <c r="T2480" i="12" s="1"/>
  <c r="Y2480" i="12" s="1"/>
  <c r="AE2480" i="12" s="1"/>
  <c r="AM2480" i="12" s="1"/>
  <c r="L2483" i="12"/>
  <c r="R2483" i="12" s="1"/>
  <c r="W2483" i="12" s="1"/>
  <c r="AC2483" i="12" s="1"/>
  <c r="AG2483" i="12" s="1"/>
  <c r="AK2483" i="12" s="1"/>
  <c r="AO2483" i="12" s="1"/>
  <c r="M2483" i="12"/>
  <c r="S2483" i="12" s="1"/>
  <c r="X2483" i="12" s="1"/>
  <c r="AD2483" i="12" s="1"/>
  <c r="AL2483" i="12" s="1"/>
  <c r="N2483" i="12"/>
  <c r="T2483" i="12" s="1"/>
  <c r="Y2483" i="12" s="1"/>
  <c r="AE2483" i="12" s="1"/>
  <c r="AM2483" i="12" s="1"/>
  <c r="L2486" i="12"/>
  <c r="R2486" i="12" s="1"/>
  <c r="W2486" i="12" s="1"/>
  <c r="AC2486" i="12" s="1"/>
  <c r="AG2486" i="12" s="1"/>
  <c r="AK2486" i="12" s="1"/>
  <c r="AO2486" i="12" s="1"/>
  <c r="M2486" i="12"/>
  <c r="S2486" i="12" s="1"/>
  <c r="X2486" i="12" s="1"/>
  <c r="AD2486" i="12" s="1"/>
  <c r="AL2486" i="12" s="1"/>
  <c r="N2486" i="12"/>
  <c r="T2486" i="12" s="1"/>
  <c r="Y2486" i="12" s="1"/>
  <c r="AE2486" i="12" s="1"/>
  <c r="AM2486" i="12" s="1"/>
  <c r="L2491" i="12"/>
  <c r="R2491" i="12" s="1"/>
  <c r="W2491" i="12" s="1"/>
  <c r="AC2491" i="12" s="1"/>
  <c r="AG2491" i="12" s="1"/>
  <c r="AK2491" i="12" s="1"/>
  <c r="AO2491" i="12" s="1"/>
  <c r="M2491" i="12"/>
  <c r="S2491" i="12" s="1"/>
  <c r="X2491" i="12" s="1"/>
  <c r="AD2491" i="12" s="1"/>
  <c r="AL2491" i="12" s="1"/>
  <c r="N2491" i="12"/>
  <c r="T2491" i="12" s="1"/>
  <c r="Y2491" i="12" s="1"/>
  <c r="AE2491" i="12" s="1"/>
  <c r="AM2491" i="12" s="1"/>
  <c r="L2492" i="12"/>
  <c r="R2492" i="12" s="1"/>
  <c r="W2492" i="12" s="1"/>
  <c r="AC2492" i="12" s="1"/>
  <c r="AG2492" i="12" s="1"/>
  <c r="AK2492" i="12" s="1"/>
  <c r="AO2492" i="12" s="1"/>
  <c r="M2492" i="12"/>
  <c r="S2492" i="12" s="1"/>
  <c r="X2492" i="12" s="1"/>
  <c r="AD2492" i="12" s="1"/>
  <c r="AL2492" i="12" s="1"/>
  <c r="N2492" i="12"/>
  <c r="T2492" i="12" s="1"/>
  <c r="Y2492" i="12" s="1"/>
  <c r="AE2492" i="12" s="1"/>
  <c r="AM2492" i="12" s="1"/>
  <c r="L2493" i="12"/>
  <c r="R2493" i="12" s="1"/>
  <c r="W2493" i="12" s="1"/>
  <c r="AC2493" i="12" s="1"/>
  <c r="AG2493" i="12" s="1"/>
  <c r="AK2493" i="12" s="1"/>
  <c r="AO2493" i="12" s="1"/>
  <c r="M2493" i="12"/>
  <c r="S2493" i="12" s="1"/>
  <c r="X2493" i="12" s="1"/>
  <c r="AD2493" i="12" s="1"/>
  <c r="AL2493" i="12" s="1"/>
  <c r="N2493" i="12"/>
  <c r="T2493" i="12" s="1"/>
  <c r="Y2493" i="12" s="1"/>
  <c r="AE2493" i="12" s="1"/>
  <c r="AM2493" i="12" s="1"/>
  <c r="L2494" i="12"/>
  <c r="R2494" i="12" s="1"/>
  <c r="W2494" i="12" s="1"/>
  <c r="AC2494" i="12" s="1"/>
  <c r="AG2494" i="12" s="1"/>
  <c r="AK2494" i="12" s="1"/>
  <c r="AO2494" i="12" s="1"/>
  <c r="M2494" i="12"/>
  <c r="S2494" i="12" s="1"/>
  <c r="X2494" i="12" s="1"/>
  <c r="AD2494" i="12" s="1"/>
  <c r="AL2494" i="12" s="1"/>
  <c r="N2494" i="12"/>
  <c r="T2494" i="12" s="1"/>
  <c r="Y2494" i="12" s="1"/>
  <c r="AE2494" i="12" s="1"/>
  <c r="AM2494" i="12" s="1"/>
  <c r="L2495" i="12"/>
  <c r="R2495" i="12" s="1"/>
  <c r="W2495" i="12" s="1"/>
  <c r="AC2495" i="12" s="1"/>
  <c r="AG2495" i="12" s="1"/>
  <c r="AK2495" i="12" s="1"/>
  <c r="AO2495" i="12" s="1"/>
  <c r="M2495" i="12"/>
  <c r="S2495" i="12" s="1"/>
  <c r="X2495" i="12" s="1"/>
  <c r="AD2495" i="12" s="1"/>
  <c r="AL2495" i="12" s="1"/>
  <c r="N2495" i="12"/>
  <c r="T2495" i="12" s="1"/>
  <c r="Y2495" i="12" s="1"/>
  <c r="AE2495" i="12" s="1"/>
  <c r="AM2495" i="12" s="1"/>
  <c r="L2496" i="12"/>
  <c r="R2496" i="12" s="1"/>
  <c r="W2496" i="12" s="1"/>
  <c r="AC2496" i="12" s="1"/>
  <c r="AG2496" i="12" s="1"/>
  <c r="AK2496" i="12" s="1"/>
  <c r="AO2496" i="12" s="1"/>
  <c r="M2496" i="12"/>
  <c r="S2496" i="12" s="1"/>
  <c r="X2496" i="12" s="1"/>
  <c r="AD2496" i="12" s="1"/>
  <c r="AL2496" i="12" s="1"/>
  <c r="N2496" i="12"/>
  <c r="T2496" i="12" s="1"/>
  <c r="Y2496" i="12" s="1"/>
  <c r="AE2496" i="12" s="1"/>
  <c r="AM2496" i="12" s="1"/>
  <c r="L2497" i="12"/>
  <c r="R2497" i="12" s="1"/>
  <c r="W2497" i="12" s="1"/>
  <c r="AC2497" i="12" s="1"/>
  <c r="AG2497" i="12" s="1"/>
  <c r="AK2497" i="12" s="1"/>
  <c r="AO2497" i="12" s="1"/>
  <c r="M2497" i="12"/>
  <c r="S2497" i="12" s="1"/>
  <c r="X2497" i="12" s="1"/>
  <c r="AD2497" i="12" s="1"/>
  <c r="AL2497" i="12" s="1"/>
  <c r="N2497" i="12"/>
  <c r="T2497" i="12" s="1"/>
  <c r="Y2497" i="12" s="1"/>
  <c r="AE2497" i="12" s="1"/>
  <c r="AM2497" i="12" s="1"/>
  <c r="L2498" i="12"/>
  <c r="R2498" i="12" s="1"/>
  <c r="W2498" i="12" s="1"/>
  <c r="AC2498" i="12" s="1"/>
  <c r="AG2498" i="12" s="1"/>
  <c r="AK2498" i="12" s="1"/>
  <c r="AO2498" i="12" s="1"/>
  <c r="M2498" i="12"/>
  <c r="S2498" i="12" s="1"/>
  <c r="X2498" i="12" s="1"/>
  <c r="AD2498" i="12" s="1"/>
  <c r="AL2498" i="12" s="1"/>
  <c r="N2498" i="12"/>
  <c r="T2498" i="12" s="1"/>
  <c r="Y2498" i="12" s="1"/>
  <c r="AE2498" i="12" s="1"/>
  <c r="AM2498" i="12" s="1"/>
  <c r="L2499" i="12"/>
  <c r="R2499" i="12" s="1"/>
  <c r="W2499" i="12" s="1"/>
  <c r="AC2499" i="12" s="1"/>
  <c r="AG2499" i="12" s="1"/>
  <c r="AK2499" i="12" s="1"/>
  <c r="AO2499" i="12" s="1"/>
  <c r="M2499" i="12"/>
  <c r="S2499" i="12" s="1"/>
  <c r="X2499" i="12" s="1"/>
  <c r="AD2499" i="12" s="1"/>
  <c r="AL2499" i="12" s="1"/>
  <c r="N2499" i="12"/>
  <c r="T2499" i="12" s="1"/>
  <c r="Y2499" i="12" s="1"/>
  <c r="AE2499" i="12" s="1"/>
  <c r="AM2499" i="12" s="1"/>
  <c r="L2500" i="12"/>
  <c r="R2500" i="12" s="1"/>
  <c r="W2500" i="12" s="1"/>
  <c r="AC2500" i="12" s="1"/>
  <c r="AG2500" i="12" s="1"/>
  <c r="AK2500" i="12" s="1"/>
  <c r="AO2500" i="12" s="1"/>
  <c r="M2500" i="12"/>
  <c r="S2500" i="12" s="1"/>
  <c r="X2500" i="12" s="1"/>
  <c r="AD2500" i="12" s="1"/>
  <c r="AL2500" i="12" s="1"/>
  <c r="N2500" i="12"/>
  <c r="T2500" i="12" s="1"/>
  <c r="Y2500" i="12" s="1"/>
  <c r="AE2500" i="12" s="1"/>
  <c r="AM2500" i="12" s="1"/>
  <c r="L2504" i="12"/>
  <c r="R2504" i="12" s="1"/>
  <c r="W2504" i="12" s="1"/>
  <c r="AC2504" i="12" s="1"/>
  <c r="AG2504" i="12" s="1"/>
  <c r="AK2504" i="12" s="1"/>
  <c r="AO2504" i="12" s="1"/>
  <c r="M2504" i="12"/>
  <c r="S2504" i="12" s="1"/>
  <c r="X2504" i="12" s="1"/>
  <c r="AD2504" i="12" s="1"/>
  <c r="AL2504" i="12" s="1"/>
  <c r="N2504" i="12"/>
  <c r="T2504" i="12" s="1"/>
  <c r="Y2504" i="12" s="1"/>
  <c r="AE2504" i="12" s="1"/>
  <c r="AM2504" i="12" s="1"/>
  <c r="L2505" i="12"/>
  <c r="R2505" i="12" s="1"/>
  <c r="W2505" i="12" s="1"/>
  <c r="AC2505" i="12" s="1"/>
  <c r="AG2505" i="12" s="1"/>
  <c r="AK2505" i="12" s="1"/>
  <c r="AO2505" i="12" s="1"/>
  <c r="M2505" i="12"/>
  <c r="S2505" i="12" s="1"/>
  <c r="X2505" i="12" s="1"/>
  <c r="AD2505" i="12" s="1"/>
  <c r="AL2505" i="12" s="1"/>
  <c r="N2505" i="12"/>
  <c r="T2505" i="12" s="1"/>
  <c r="Y2505" i="12" s="1"/>
  <c r="AE2505" i="12" s="1"/>
  <c r="AM2505" i="12" s="1"/>
  <c r="L2506" i="12"/>
  <c r="R2506" i="12" s="1"/>
  <c r="W2506" i="12" s="1"/>
  <c r="AC2506" i="12" s="1"/>
  <c r="AG2506" i="12" s="1"/>
  <c r="AK2506" i="12" s="1"/>
  <c r="AO2506" i="12" s="1"/>
  <c r="M2506" i="12"/>
  <c r="S2506" i="12" s="1"/>
  <c r="X2506" i="12" s="1"/>
  <c r="AD2506" i="12" s="1"/>
  <c r="AL2506" i="12" s="1"/>
  <c r="N2506" i="12"/>
  <c r="T2506" i="12" s="1"/>
  <c r="Y2506" i="12" s="1"/>
  <c r="AE2506" i="12" s="1"/>
  <c r="AM2506" i="12" s="1"/>
  <c r="L2507" i="12"/>
  <c r="R2507" i="12" s="1"/>
  <c r="W2507" i="12" s="1"/>
  <c r="AC2507" i="12" s="1"/>
  <c r="AG2507" i="12" s="1"/>
  <c r="AK2507" i="12" s="1"/>
  <c r="AO2507" i="12" s="1"/>
  <c r="M2507" i="12"/>
  <c r="S2507" i="12" s="1"/>
  <c r="X2507" i="12" s="1"/>
  <c r="AD2507" i="12" s="1"/>
  <c r="AL2507" i="12" s="1"/>
  <c r="N2507" i="12"/>
  <c r="T2507" i="12" s="1"/>
  <c r="Y2507" i="12" s="1"/>
  <c r="AE2507" i="12" s="1"/>
  <c r="AM2507" i="12" s="1"/>
  <c r="L2508" i="12"/>
  <c r="R2508" i="12" s="1"/>
  <c r="W2508" i="12" s="1"/>
  <c r="AC2508" i="12" s="1"/>
  <c r="AG2508" i="12" s="1"/>
  <c r="AK2508" i="12" s="1"/>
  <c r="AO2508" i="12" s="1"/>
  <c r="M2508" i="12"/>
  <c r="S2508" i="12" s="1"/>
  <c r="X2508" i="12" s="1"/>
  <c r="AD2508" i="12" s="1"/>
  <c r="AL2508" i="12" s="1"/>
  <c r="N2508" i="12"/>
  <c r="T2508" i="12" s="1"/>
  <c r="Y2508" i="12" s="1"/>
  <c r="AE2508" i="12" s="1"/>
  <c r="AM2508" i="12" s="1"/>
  <c r="L2509" i="12"/>
  <c r="R2509" i="12" s="1"/>
  <c r="W2509" i="12" s="1"/>
  <c r="AC2509" i="12" s="1"/>
  <c r="AG2509" i="12" s="1"/>
  <c r="AK2509" i="12" s="1"/>
  <c r="AO2509" i="12" s="1"/>
  <c r="M2509" i="12"/>
  <c r="S2509" i="12" s="1"/>
  <c r="X2509" i="12" s="1"/>
  <c r="AD2509" i="12" s="1"/>
  <c r="AL2509" i="12" s="1"/>
  <c r="N2509" i="12"/>
  <c r="T2509" i="12" s="1"/>
  <c r="Y2509" i="12" s="1"/>
  <c r="AE2509" i="12" s="1"/>
  <c r="AM2509" i="12" s="1"/>
  <c r="L2510" i="12"/>
  <c r="R2510" i="12" s="1"/>
  <c r="W2510" i="12" s="1"/>
  <c r="AC2510" i="12" s="1"/>
  <c r="AG2510" i="12" s="1"/>
  <c r="AK2510" i="12" s="1"/>
  <c r="AO2510" i="12" s="1"/>
  <c r="M2510" i="12"/>
  <c r="S2510" i="12" s="1"/>
  <c r="X2510" i="12" s="1"/>
  <c r="AD2510" i="12" s="1"/>
  <c r="AL2510" i="12" s="1"/>
  <c r="N2510" i="12"/>
  <c r="T2510" i="12" s="1"/>
  <c r="Y2510" i="12" s="1"/>
  <c r="AE2510" i="12" s="1"/>
  <c r="AM2510" i="12" s="1"/>
  <c r="L2511" i="12"/>
  <c r="R2511" i="12" s="1"/>
  <c r="W2511" i="12" s="1"/>
  <c r="AC2511" i="12" s="1"/>
  <c r="AG2511" i="12" s="1"/>
  <c r="AK2511" i="12" s="1"/>
  <c r="AO2511" i="12" s="1"/>
  <c r="M2511" i="12"/>
  <c r="S2511" i="12" s="1"/>
  <c r="X2511" i="12" s="1"/>
  <c r="AD2511" i="12" s="1"/>
  <c r="AL2511" i="12" s="1"/>
  <c r="N2511" i="12"/>
  <c r="T2511" i="12" s="1"/>
  <c r="Y2511" i="12" s="1"/>
  <c r="AE2511" i="12" s="1"/>
  <c r="AM2511" i="12" s="1"/>
  <c r="L2512" i="12"/>
  <c r="R2512" i="12" s="1"/>
  <c r="W2512" i="12" s="1"/>
  <c r="AC2512" i="12" s="1"/>
  <c r="AG2512" i="12" s="1"/>
  <c r="AK2512" i="12" s="1"/>
  <c r="AO2512" i="12" s="1"/>
  <c r="M2512" i="12"/>
  <c r="S2512" i="12" s="1"/>
  <c r="X2512" i="12" s="1"/>
  <c r="AD2512" i="12" s="1"/>
  <c r="AL2512" i="12" s="1"/>
  <c r="N2512" i="12"/>
  <c r="T2512" i="12" s="1"/>
  <c r="Y2512" i="12" s="1"/>
  <c r="AE2512" i="12" s="1"/>
  <c r="AM2512" i="12" s="1"/>
  <c r="L2513" i="12"/>
  <c r="R2513" i="12" s="1"/>
  <c r="W2513" i="12" s="1"/>
  <c r="AC2513" i="12" s="1"/>
  <c r="AG2513" i="12" s="1"/>
  <c r="AK2513" i="12" s="1"/>
  <c r="AO2513" i="12" s="1"/>
  <c r="M2513" i="12"/>
  <c r="S2513" i="12" s="1"/>
  <c r="X2513" i="12" s="1"/>
  <c r="AD2513" i="12" s="1"/>
  <c r="AL2513" i="12" s="1"/>
  <c r="N2513" i="12"/>
  <c r="T2513" i="12" s="1"/>
  <c r="Y2513" i="12" s="1"/>
  <c r="AE2513" i="12" s="1"/>
  <c r="AM2513" i="12" s="1"/>
  <c r="L2516" i="12"/>
  <c r="R2516" i="12" s="1"/>
  <c r="W2516" i="12" s="1"/>
  <c r="AC2516" i="12" s="1"/>
  <c r="AG2516" i="12" s="1"/>
  <c r="AK2516" i="12" s="1"/>
  <c r="AO2516" i="12" s="1"/>
  <c r="M2516" i="12"/>
  <c r="S2516" i="12" s="1"/>
  <c r="X2516" i="12" s="1"/>
  <c r="AD2516" i="12" s="1"/>
  <c r="AL2516" i="12" s="1"/>
  <c r="N2516" i="12"/>
  <c r="T2516" i="12" s="1"/>
  <c r="Y2516" i="12" s="1"/>
  <c r="AE2516" i="12" s="1"/>
  <c r="AM2516" i="12" s="1"/>
  <c r="L2517" i="12"/>
  <c r="R2517" i="12" s="1"/>
  <c r="W2517" i="12" s="1"/>
  <c r="AC2517" i="12" s="1"/>
  <c r="AG2517" i="12" s="1"/>
  <c r="AK2517" i="12" s="1"/>
  <c r="AO2517" i="12" s="1"/>
  <c r="M2517" i="12"/>
  <c r="S2517" i="12" s="1"/>
  <c r="X2517" i="12" s="1"/>
  <c r="AD2517" i="12" s="1"/>
  <c r="AL2517" i="12" s="1"/>
  <c r="N2517" i="12"/>
  <c r="T2517" i="12" s="1"/>
  <c r="Y2517" i="12" s="1"/>
  <c r="AE2517" i="12" s="1"/>
  <c r="AM2517" i="12" s="1"/>
  <c r="L2518" i="12"/>
  <c r="R2518" i="12" s="1"/>
  <c r="W2518" i="12" s="1"/>
  <c r="AC2518" i="12" s="1"/>
  <c r="AG2518" i="12" s="1"/>
  <c r="AK2518" i="12" s="1"/>
  <c r="AO2518" i="12" s="1"/>
  <c r="M2518" i="12"/>
  <c r="S2518" i="12" s="1"/>
  <c r="X2518" i="12" s="1"/>
  <c r="AD2518" i="12" s="1"/>
  <c r="AL2518" i="12" s="1"/>
  <c r="N2518" i="12"/>
  <c r="T2518" i="12" s="1"/>
  <c r="Y2518" i="12" s="1"/>
  <c r="AE2518" i="12" s="1"/>
  <c r="AM2518" i="12" s="1"/>
  <c r="L2519" i="12"/>
  <c r="R2519" i="12" s="1"/>
  <c r="W2519" i="12" s="1"/>
  <c r="AC2519" i="12" s="1"/>
  <c r="AG2519" i="12" s="1"/>
  <c r="AK2519" i="12" s="1"/>
  <c r="AO2519" i="12" s="1"/>
  <c r="M2519" i="12"/>
  <c r="S2519" i="12" s="1"/>
  <c r="X2519" i="12" s="1"/>
  <c r="AD2519" i="12" s="1"/>
  <c r="AL2519" i="12" s="1"/>
  <c r="N2519" i="12"/>
  <c r="T2519" i="12" s="1"/>
  <c r="Y2519" i="12" s="1"/>
  <c r="AE2519" i="12" s="1"/>
  <c r="AM2519" i="12" s="1"/>
  <c r="L2520" i="12"/>
  <c r="R2520" i="12" s="1"/>
  <c r="W2520" i="12" s="1"/>
  <c r="AC2520" i="12" s="1"/>
  <c r="AG2520" i="12" s="1"/>
  <c r="AK2520" i="12" s="1"/>
  <c r="AO2520" i="12" s="1"/>
  <c r="M2520" i="12"/>
  <c r="S2520" i="12" s="1"/>
  <c r="X2520" i="12" s="1"/>
  <c r="AD2520" i="12" s="1"/>
  <c r="AL2520" i="12" s="1"/>
  <c r="N2520" i="12"/>
  <c r="T2520" i="12" s="1"/>
  <c r="Y2520" i="12" s="1"/>
  <c r="AE2520" i="12" s="1"/>
  <c r="AM2520" i="12" s="1"/>
  <c r="L2521" i="12"/>
  <c r="R2521" i="12" s="1"/>
  <c r="W2521" i="12" s="1"/>
  <c r="AC2521" i="12" s="1"/>
  <c r="AG2521" i="12" s="1"/>
  <c r="AK2521" i="12" s="1"/>
  <c r="AO2521" i="12" s="1"/>
  <c r="M2521" i="12"/>
  <c r="S2521" i="12" s="1"/>
  <c r="X2521" i="12" s="1"/>
  <c r="AD2521" i="12" s="1"/>
  <c r="AL2521" i="12" s="1"/>
  <c r="N2521" i="12"/>
  <c r="T2521" i="12" s="1"/>
  <c r="Y2521" i="12" s="1"/>
  <c r="AE2521" i="12" s="1"/>
  <c r="AM2521" i="12" s="1"/>
  <c r="L2522" i="12"/>
  <c r="R2522" i="12" s="1"/>
  <c r="W2522" i="12" s="1"/>
  <c r="AC2522" i="12" s="1"/>
  <c r="AG2522" i="12" s="1"/>
  <c r="AK2522" i="12" s="1"/>
  <c r="AO2522" i="12" s="1"/>
  <c r="M2522" i="12"/>
  <c r="S2522" i="12" s="1"/>
  <c r="X2522" i="12" s="1"/>
  <c r="AD2522" i="12" s="1"/>
  <c r="AL2522" i="12" s="1"/>
  <c r="N2522" i="12"/>
  <c r="T2522" i="12" s="1"/>
  <c r="Y2522" i="12" s="1"/>
  <c r="AE2522" i="12" s="1"/>
  <c r="AM2522" i="12" s="1"/>
  <c r="L2523" i="12"/>
  <c r="R2523" i="12" s="1"/>
  <c r="W2523" i="12" s="1"/>
  <c r="AC2523" i="12" s="1"/>
  <c r="AG2523" i="12" s="1"/>
  <c r="AK2523" i="12" s="1"/>
  <c r="AO2523" i="12" s="1"/>
  <c r="M2523" i="12"/>
  <c r="S2523" i="12" s="1"/>
  <c r="X2523" i="12" s="1"/>
  <c r="AD2523" i="12" s="1"/>
  <c r="AL2523" i="12" s="1"/>
  <c r="N2523" i="12"/>
  <c r="T2523" i="12" s="1"/>
  <c r="Y2523" i="12" s="1"/>
  <c r="AE2523" i="12" s="1"/>
  <c r="AM2523" i="12" s="1"/>
  <c r="L2524" i="12"/>
  <c r="R2524" i="12" s="1"/>
  <c r="W2524" i="12" s="1"/>
  <c r="AC2524" i="12" s="1"/>
  <c r="AG2524" i="12" s="1"/>
  <c r="AK2524" i="12" s="1"/>
  <c r="AO2524" i="12" s="1"/>
  <c r="M2524" i="12"/>
  <c r="S2524" i="12" s="1"/>
  <c r="X2524" i="12" s="1"/>
  <c r="AD2524" i="12" s="1"/>
  <c r="AL2524" i="12" s="1"/>
  <c r="N2524" i="12"/>
  <c r="T2524" i="12" s="1"/>
  <c r="Y2524" i="12" s="1"/>
  <c r="AE2524" i="12" s="1"/>
  <c r="AM2524" i="12" s="1"/>
  <c r="L2525" i="12"/>
  <c r="R2525" i="12" s="1"/>
  <c r="W2525" i="12" s="1"/>
  <c r="AC2525" i="12" s="1"/>
  <c r="AG2525" i="12" s="1"/>
  <c r="AK2525" i="12" s="1"/>
  <c r="AO2525" i="12" s="1"/>
  <c r="M2525" i="12"/>
  <c r="S2525" i="12" s="1"/>
  <c r="X2525" i="12" s="1"/>
  <c r="AD2525" i="12" s="1"/>
  <c r="AL2525" i="12" s="1"/>
  <c r="N2525" i="12"/>
  <c r="T2525" i="12" s="1"/>
  <c r="Y2525" i="12" s="1"/>
  <c r="AE2525" i="12" s="1"/>
  <c r="AM2525" i="12" s="1"/>
  <c r="L2528" i="12"/>
  <c r="R2528" i="12" s="1"/>
  <c r="W2528" i="12" s="1"/>
  <c r="AC2528" i="12" s="1"/>
  <c r="AG2528" i="12" s="1"/>
  <c r="AK2528" i="12" s="1"/>
  <c r="AO2528" i="12" s="1"/>
  <c r="M2528" i="12"/>
  <c r="S2528" i="12" s="1"/>
  <c r="X2528" i="12" s="1"/>
  <c r="AD2528" i="12" s="1"/>
  <c r="AL2528" i="12" s="1"/>
  <c r="N2528" i="12"/>
  <c r="T2528" i="12" s="1"/>
  <c r="Y2528" i="12" s="1"/>
  <c r="AE2528" i="12" s="1"/>
  <c r="AM2528" i="12" s="1"/>
  <c r="L2529" i="12"/>
  <c r="R2529" i="12" s="1"/>
  <c r="W2529" i="12" s="1"/>
  <c r="AC2529" i="12" s="1"/>
  <c r="AG2529" i="12" s="1"/>
  <c r="AK2529" i="12" s="1"/>
  <c r="AO2529" i="12" s="1"/>
  <c r="M2529" i="12"/>
  <c r="S2529" i="12" s="1"/>
  <c r="X2529" i="12" s="1"/>
  <c r="AD2529" i="12" s="1"/>
  <c r="AL2529" i="12" s="1"/>
  <c r="N2529" i="12"/>
  <c r="T2529" i="12" s="1"/>
  <c r="Y2529" i="12" s="1"/>
  <c r="AE2529" i="12" s="1"/>
  <c r="AM2529" i="12" s="1"/>
  <c r="L2530" i="12"/>
  <c r="R2530" i="12" s="1"/>
  <c r="W2530" i="12" s="1"/>
  <c r="AC2530" i="12" s="1"/>
  <c r="AG2530" i="12" s="1"/>
  <c r="AK2530" i="12" s="1"/>
  <c r="AO2530" i="12" s="1"/>
  <c r="M2530" i="12"/>
  <c r="S2530" i="12" s="1"/>
  <c r="X2530" i="12" s="1"/>
  <c r="AD2530" i="12" s="1"/>
  <c r="AL2530" i="12" s="1"/>
  <c r="N2530" i="12"/>
  <c r="T2530" i="12" s="1"/>
  <c r="Y2530" i="12" s="1"/>
  <c r="AE2530" i="12" s="1"/>
  <c r="AM2530" i="12" s="1"/>
  <c r="L2531" i="12"/>
  <c r="R2531" i="12" s="1"/>
  <c r="W2531" i="12" s="1"/>
  <c r="AC2531" i="12" s="1"/>
  <c r="AG2531" i="12" s="1"/>
  <c r="AK2531" i="12" s="1"/>
  <c r="AO2531" i="12" s="1"/>
  <c r="M2531" i="12"/>
  <c r="S2531" i="12" s="1"/>
  <c r="X2531" i="12" s="1"/>
  <c r="AD2531" i="12" s="1"/>
  <c r="AL2531" i="12" s="1"/>
  <c r="N2531" i="12"/>
  <c r="T2531" i="12" s="1"/>
  <c r="Y2531" i="12" s="1"/>
  <c r="AE2531" i="12" s="1"/>
  <c r="AM2531" i="12" s="1"/>
  <c r="L2532" i="12"/>
  <c r="R2532" i="12" s="1"/>
  <c r="W2532" i="12" s="1"/>
  <c r="AC2532" i="12" s="1"/>
  <c r="AG2532" i="12" s="1"/>
  <c r="AK2532" i="12" s="1"/>
  <c r="AO2532" i="12" s="1"/>
  <c r="M2532" i="12"/>
  <c r="S2532" i="12" s="1"/>
  <c r="X2532" i="12" s="1"/>
  <c r="AD2532" i="12" s="1"/>
  <c r="AL2532" i="12" s="1"/>
  <c r="N2532" i="12"/>
  <c r="T2532" i="12" s="1"/>
  <c r="Y2532" i="12" s="1"/>
  <c r="AE2532" i="12" s="1"/>
  <c r="AM2532" i="12" s="1"/>
  <c r="L2533" i="12"/>
  <c r="R2533" i="12" s="1"/>
  <c r="W2533" i="12" s="1"/>
  <c r="AC2533" i="12" s="1"/>
  <c r="AG2533" i="12" s="1"/>
  <c r="AK2533" i="12" s="1"/>
  <c r="AO2533" i="12" s="1"/>
  <c r="M2533" i="12"/>
  <c r="S2533" i="12" s="1"/>
  <c r="X2533" i="12" s="1"/>
  <c r="AD2533" i="12" s="1"/>
  <c r="AL2533" i="12" s="1"/>
  <c r="N2533" i="12"/>
  <c r="T2533" i="12" s="1"/>
  <c r="Y2533" i="12" s="1"/>
  <c r="AE2533" i="12" s="1"/>
  <c r="AM2533" i="12" s="1"/>
  <c r="L2534" i="12"/>
  <c r="R2534" i="12" s="1"/>
  <c r="W2534" i="12" s="1"/>
  <c r="AC2534" i="12" s="1"/>
  <c r="AG2534" i="12" s="1"/>
  <c r="AK2534" i="12" s="1"/>
  <c r="AO2534" i="12" s="1"/>
  <c r="M2534" i="12"/>
  <c r="S2534" i="12" s="1"/>
  <c r="X2534" i="12" s="1"/>
  <c r="AD2534" i="12" s="1"/>
  <c r="AL2534" i="12" s="1"/>
  <c r="N2534" i="12"/>
  <c r="T2534" i="12" s="1"/>
  <c r="Y2534" i="12" s="1"/>
  <c r="AE2534" i="12" s="1"/>
  <c r="AM2534" i="12" s="1"/>
  <c r="L2535" i="12"/>
  <c r="R2535" i="12" s="1"/>
  <c r="W2535" i="12" s="1"/>
  <c r="AC2535" i="12" s="1"/>
  <c r="AG2535" i="12" s="1"/>
  <c r="AK2535" i="12" s="1"/>
  <c r="AO2535" i="12" s="1"/>
  <c r="M2535" i="12"/>
  <c r="S2535" i="12" s="1"/>
  <c r="X2535" i="12" s="1"/>
  <c r="AD2535" i="12" s="1"/>
  <c r="AL2535" i="12" s="1"/>
  <c r="N2535" i="12"/>
  <c r="T2535" i="12" s="1"/>
  <c r="Y2535" i="12" s="1"/>
  <c r="AE2535" i="12" s="1"/>
  <c r="AM2535" i="12" s="1"/>
  <c r="L2536" i="12"/>
  <c r="R2536" i="12" s="1"/>
  <c r="W2536" i="12" s="1"/>
  <c r="AC2536" i="12" s="1"/>
  <c r="AG2536" i="12" s="1"/>
  <c r="AK2536" i="12" s="1"/>
  <c r="AO2536" i="12" s="1"/>
  <c r="M2536" i="12"/>
  <c r="S2536" i="12" s="1"/>
  <c r="X2536" i="12" s="1"/>
  <c r="AD2536" i="12" s="1"/>
  <c r="AL2536" i="12" s="1"/>
  <c r="N2536" i="12"/>
  <c r="T2536" i="12" s="1"/>
  <c r="Y2536" i="12" s="1"/>
  <c r="AE2536" i="12" s="1"/>
  <c r="AM2536" i="12" s="1"/>
  <c r="L2541" i="12"/>
  <c r="R2541" i="12" s="1"/>
  <c r="W2541" i="12" s="1"/>
  <c r="AC2541" i="12" s="1"/>
  <c r="AG2541" i="12" s="1"/>
  <c r="AK2541" i="12" s="1"/>
  <c r="AO2541" i="12" s="1"/>
  <c r="M2541" i="12"/>
  <c r="S2541" i="12" s="1"/>
  <c r="X2541" i="12" s="1"/>
  <c r="AD2541" i="12" s="1"/>
  <c r="AL2541" i="12" s="1"/>
  <c r="N2541" i="12"/>
  <c r="T2541" i="12" s="1"/>
  <c r="Y2541" i="12" s="1"/>
  <c r="AE2541" i="12" s="1"/>
  <c r="AM2541" i="12" s="1"/>
  <c r="L2545" i="12"/>
  <c r="R2545" i="12" s="1"/>
  <c r="W2545" i="12" s="1"/>
  <c r="AC2545" i="12" s="1"/>
  <c r="AG2545" i="12" s="1"/>
  <c r="AK2545" i="12" s="1"/>
  <c r="AO2545" i="12" s="1"/>
  <c r="M2545" i="12"/>
  <c r="S2545" i="12" s="1"/>
  <c r="X2545" i="12" s="1"/>
  <c r="AD2545" i="12" s="1"/>
  <c r="AL2545" i="12" s="1"/>
  <c r="N2545" i="12"/>
  <c r="T2545" i="12" s="1"/>
  <c r="Y2545" i="12" s="1"/>
  <c r="AE2545" i="12" s="1"/>
  <c r="AM2545" i="12" s="1"/>
  <c r="L2548" i="12"/>
  <c r="R2548" i="12" s="1"/>
  <c r="W2548" i="12" s="1"/>
  <c r="AC2548" i="12" s="1"/>
  <c r="AG2548" i="12" s="1"/>
  <c r="AK2548" i="12" s="1"/>
  <c r="AO2548" i="12" s="1"/>
  <c r="M2548" i="12"/>
  <c r="S2548" i="12" s="1"/>
  <c r="X2548" i="12" s="1"/>
  <c r="AD2548" i="12" s="1"/>
  <c r="AL2548" i="12" s="1"/>
  <c r="N2548" i="12"/>
  <c r="T2548" i="12" s="1"/>
  <c r="Y2548" i="12" s="1"/>
  <c r="AE2548" i="12" s="1"/>
  <c r="AM2548" i="12" s="1"/>
  <c r="L2551" i="12"/>
  <c r="R2551" i="12" s="1"/>
  <c r="W2551" i="12" s="1"/>
  <c r="AC2551" i="12" s="1"/>
  <c r="AG2551" i="12" s="1"/>
  <c r="AK2551" i="12" s="1"/>
  <c r="AO2551" i="12" s="1"/>
  <c r="M2551" i="12"/>
  <c r="S2551" i="12" s="1"/>
  <c r="X2551" i="12" s="1"/>
  <c r="AD2551" i="12" s="1"/>
  <c r="AL2551" i="12" s="1"/>
  <c r="N2551" i="12"/>
  <c r="T2551" i="12" s="1"/>
  <c r="Y2551" i="12" s="1"/>
  <c r="AE2551" i="12" s="1"/>
  <c r="AM2551" i="12" s="1"/>
  <c r="L2554" i="12"/>
  <c r="R2554" i="12" s="1"/>
  <c r="W2554" i="12" s="1"/>
  <c r="AC2554" i="12" s="1"/>
  <c r="AG2554" i="12" s="1"/>
  <c r="AK2554" i="12" s="1"/>
  <c r="AO2554" i="12" s="1"/>
  <c r="M2554" i="12"/>
  <c r="S2554" i="12" s="1"/>
  <c r="X2554" i="12" s="1"/>
  <c r="AD2554" i="12" s="1"/>
  <c r="AL2554" i="12" s="1"/>
  <c r="N2554" i="12"/>
  <c r="T2554" i="12" s="1"/>
  <c r="Y2554" i="12" s="1"/>
  <c r="AE2554" i="12" s="1"/>
  <c r="AM2554" i="12" s="1"/>
  <c r="L2560" i="12"/>
  <c r="R2560" i="12" s="1"/>
  <c r="W2560" i="12" s="1"/>
  <c r="AC2560" i="12" s="1"/>
  <c r="AG2560" i="12" s="1"/>
  <c r="AK2560" i="12" s="1"/>
  <c r="AO2560" i="12" s="1"/>
  <c r="M2560" i="12"/>
  <c r="S2560" i="12" s="1"/>
  <c r="X2560" i="12" s="1"/>
  <c r="AD2560" i="12" s="1"/>
  <c r="AL2560" i="12" s="1"/>
  <c r="N2560" i="12"/>
  <c r="T2560" i="12" s="1"/>
  <c r="Y2560" i="12" s="1"/>
  <c r="AE2560" i="12" s="1"/>
  <c r="AM2560" i="12" s="1"/>
  <c r="L2565" i="12"/>
  <c r="R2565" i="12" s="1"/>
  <c r="W2565" i="12" s="1"/>
  <c r="AC2565" i="12" s="1"/>
  <c r="AG2565" i="12" s="1"/>
  <c r="AK2565" i="12" s="1"/>
  <c r="AO2565" i="12" s="1"/>
  <c r="M2565" i="12"/>
  <c r="S2565" i="12" s="1"/>
  <c r="X2565" i="12" s="1"/>
  <c r="AD2565" i="12" s="1"/>
  <c r="AL2565" i="12" s="1"/>
  <c r="N2565" i="12"/>
  <c r="T2565" i="12" s="1"/>
  <c r="Y2565" i="12" s="1"/>
  <c r="AE2565" i="12" s="1"/>
  <c r="AM2565" i="12" s="1"/>
  <c r="L2570" i="12"/>
  <c r="R2570" i="12" s="1"/>
  <c r="W2570" i="12" s="1"/>
  <c r="AC2570" i="12" s="1"/>
  <c r="AG2570" i="12" s="1"/>
  <c r="AK2570" i="12" s="1"/>
  <c r="AO2570" i="12" s="1"/>
  <c r="M2570" i="12"/>
  <c r="S2570" i="12" s="1"/>
  <c r="X2570" i="12" s="1"/>
  <c r="AD2570" i="12" s="1"/>
  <c r="AL2570" i="12" s="1"/>
  <c r="N2570" i="12"/>
  <c r="T2570" i="12" s="1"/>
  <c r="Y2570" i="12" s="1"/>
  <c r="AE2570" i="12" s="1"/>
  <c r="AM2570" i="12" s="1"/>
  <c r="L2576" i="12"/>
  <c r="R2576" i="12" s="1"/>
  <c r="W2576" i="12" s="1"/>
  <c r="AC2576" i="12" s="1"/>
  <c r="AG2576" i="12" s="1"/>
  <c r="AK2576" i="12" s="1"/>
  <c r="AO2576" i="12" s="1"/>
  <c r="M2576" i="12"/>
  <c r="S2576" i="12" s="1"/>
  <c r="X2576" i="12" s="1"/>
  <c r="AD2576" i="12" s="1"/>
  <c r="AL2576" i="12" s="1"/>
  <c r="N2576" i="12"/>
  <c r="T2576" i="12" s="1"/>
  <c r="Y2576" i="12" s="1"/>
  <c r="AE2576" i="12" s="1"/>
  <c r="AM2576" i="12" s="1"/>
  <c r="L2579" i="12"/>
  <c r="R2579" i="12" s="1"/>
  <c r="W2579" i="12" s="1"/>
  <c r="AC2579" i="12" s="1"/>
  <c r="AG2579" i="12" s="1"/>
  <c r="AK2579" i="12" s="1"/>
  <c r="AO2579" i="12" s="1"/>
  <c r="M2579" i="12"/>
  <c r="S2579" i="12" s="1"/>
  <c r="X2579" i="12" s="1"/>
  <c r="AD2579" i="12" s="1"/>
  <c r="AL2579" i="12" s="1"/>
  <c r="N2579" i="12"/>
  <c r="T2579" i="12" s="1"/>
  <c r="Y2579" i="12" s="1"/>
  <c r="AE2579" i="12" s="1"/>
  <c r="AM2579" i="12" s="1"/>
  <c r="L2582" i="12"/>
  <c r="R2582" i="12" s="1"/>
  <c r="W2582" i="12" s="1"/>
  <c r="AC2582" i="12" s="1"/>
  <c r="AG2582" i="12" s="1"/>
  <c r="AK2582" i="12" s="1"/>
  <c r="AO2582" i="12" s="1"/>
  <c r="M2582" i="12"/>
  <c r="S2582" i="12" s="1"/>
  <c r="X2582" i="12" s="1"/>
  <c r="AD2582" i="12" s="1"/>
  <c r="AL2582" i="12" s="1"/>
  <c r="N2582" i="12"/>
  <c r="T2582" i="12" s="1"/>
  <c r="Y2582" i="12" s="1"/>
  <c r="AE2582" i="12" s="1"/>
  <c r="AM2582" i="12" s="1"/>
  <c r="L2583" i="12"/>
  <c r="R2583" i="12" s="1"/>
  <c r="W2583" i="12" s="1"/>
  <c r="AC2583" i="12" s="1"/>
  <c r="AG2583" i="12" s="1"/>
  <c r="AK2583" i="12" s="1"/>
  <c r="M2583" i="12"/>
  <c r="S2583" i="12" s="1"/>
  <c r="X2583" i="12" s="1"/>
  <c r="AD2583" i="12" s="1"/>
  <c r="AL2583" i="12" s="1"/>
  <c r="N2583" i="12"/>
  <c r="T2583" i="12" s="1"/>
  <c r="Y2583" i="12" s="1"/>
  <c r="AE2583" i="12" s="1"/>
  <c r="AM2583" i="12" s="1"/>
  <c r="O832" i="12" l="1"/>
  <c r="O831" i="12" s="1"/>
  <c r="O2135" i="12"/>
  <c r="Q1864" i="12"/>
  <c r="P1864" i="12"/>
  <c r="O1995" i="12"/>
  <c r="O1994" i="12" s="1"/>
  <c r="O1865" i="12"/>
  <c r="O992" i="12"/>
  <c r="O991" i="12" s="1"/>
  <c r="Q397" i="12"/>
  <c r="Q396" i="12" s="1"/>
  <c r="O925" i="12"/>
  <c r="P924" i="12"/>
  <c r="O2250" i="12"/>
  <c r="Q1410" i="12"/>
  <c r="O1117" i="12"/>
  <c r="O1111" i="12" s="1"/>
  <c r="O1411" i="12"/>
  <c r="P1519" i="12"/>
  <c r="P1410" i="12"/>
  <c r="Q2134" i="12"/>
  <c r="Q116" i="12"/>
  <c r="Q96" i="12" s="1"/>
  <c r="Q16" i="12"/>
  <c r="O2184" i="12"/>
  <c r="P1747" i="12"/>
  <c r="P239" i="12"/>
  <c r="P210" i="12" s="1"/>
  <c r="P397" i="12"/>
  <c r="P396" i="12" s="1"/>
  <c r="O1748" i="12"/>
  <c r="O285" i="12"/>
  <c r="O284" i="12" s="1"/>
  <c r="Q1747" i="12"/>
  <c r="P16" i="12"/>
  <c r="O259" i="12"/>
  <c r="Q924" i="12"/>
  <c r="O212" i="12"/>
  <c r="O211" i="12" s="1"/>
  <c r="P116" i="12"/>
  <c r="P96" i="12" s="1"/>
  <c r="O1520" i="12"/>
  <c r="O700" i="12"/>
  <c r="O699" i="12" s="1"/>
  <c r="P2134" i="12"/>
  <c r="O493" i="12"/>
  <c r="O444" i="12"/>
  <c r="Q734" i="12"/>
  <c r="Q698" i="12" s="1"/>
  <c r="Q552" i="12"/>
  <c r="O1681" i="12"/>
  <c r="P734" i="12"/>
  <c r="P698" i="12" s="1"/>
  <c r="P552" i="12"/>
  <c r="O2106" i="12"/>
  <c r="O1774" i="12"/>
  <c r="O1773" i="12" s="1"/>
  <c r="O1203" i="12"/>
  <c r="O1202" i="12" s="1"/>
  <c r="O240" i="12"/>
  <c r="Q239" i="12"/>
  <c r="Q210" i="12" s="1"/>
  <c r="O354" i="12"/>
  <c r="O1174" i="12"/>
  <c r="O1143" i="12" s="1"/>
  <c r="O664" i="12"/>
  <c r="O646" i="12" s="1"/>
  <c r="Q1519" i="12"/>
  <c r="O2049" i="12"/>
  <c r="O2048" i="12" s="1"/>
  <c r="O152" i="12"/>
  <c r="O1834" i="12"/>
  <c r="O620" i="12"/>
  <c r="O175" i="12"/>
  <c r="O461" i="12"/>
  <c r="O1492" i="12"/>
  <c r="O554" i="12"/>
  <c r="O553" i="12" s="1"/>
  <c r="O117" i="12"/>
  <c r="O796" i="12"/>
  <c r="O795" i="12" s="1"/>
  <c r="O2466" i="12"/>
  <c r="O1792" i="12"/>
  <c r="O17" i="12"/>
  <c r="O735" i="12"/>
  <c r="O2399" i="12"/>
  <c r="O1563" i="12"/>
  <c r="O768" i="12"/>
  <c r="O68" i="12"/>
  <c r="O67" i="12" s="1"/>
  <c r="G1007" i="12"/>
  <c r="H1007" i="12"/>
  <c r="I1007" i="12"/>
  <c r="I1006" i="12" s="1"/>
  <c r="I1005" i="12" s="1"/>
  <c r="J1007" i="12"/>
  <c r="J1006" i="12" s="1"/>
  <c r="J1005" i="12" s="1"/>
  <c r="K1007" i="12"/>
  <c r="K1006" i="12" s="1"/>
  <c r="K1005" i="12" s="1"/>
  <c r="AP1007" i="12"/>
  <c r="AP1006" i="12" s="1"/>
  <c r="AP1005" i="12" s="1"/>
  <c r="F1007" i="12"/>
  <c r="G1068" i="12"/>
  <c r="H1068" i="12"/>
  <c r="I1068" i="12"/>
  <c r="I1067" i="12" s="1"/>
  <c r="J1068" i="12"/>
  <c r="J1067" i="12" s="1"/>
  <c r="J1066" i="12" s="1"/>
  <c r="K1068" i="12"/>
  <c r="K1067" i="12" s="1"/>
  <c r="K1066" i="12" s="1"/>
  <c r="AP1068" i="12"/>
  <c r="AP1067" i="12" s="1"/>
  <c r="AP1066" i="12" s="1"/>
  <c r="F1068" i="12"/>
  <c r="O116" i="12" l="1"/>
  <c r="O96" i="12" s="1"/>
  <c r="O1864" i="12"/>
  <c r="O924" i="12"/>
  <c r="O239" i="12"/>
  <c r="O210" i="12" s="1"/>
  <c r="O1519" i="12"/>
  <c r="O397" i="12"/>
  <c r="O396" i="12" s="1"/>
  <c r="O1410" i="12"/>
  <c r="O2134" i="12"/>
  <c r="P2584" i="12"/>
  <c r="O1747" i="12"/>
  <c r="O16" i="12"/>
  <c r="O552" i="12"/>
  <c r="Q2584" i="12"/>
  <c r="O734" i="12"/>
  <c r="O698" i="12" s="1"/>
  <c r="G1067" i="12"/>
  <c r="M1068" i="12"/>
  <c r="S1068" i="12" s="1"/>
  <c r="X1068" i="12" s="1"/>
  <c r="AD1068" i="12" s="1"/>
  <c r="AL1068" i="12" s="1"/>
  <c r="F1006" i="12"/>
  <c r="L1006" i="12" s="1"/>
  <c r="R1006" i="12" s="1"/>
  <c r="W1006" i="12" s="1"/>
  <c r="AC1006" i="12" s="1"/>
  <c r="AG1006" i="12" s="1"/>
  <c r="AK1006" i="12" s="1"/>
  <c r="L1007" i="12"/>
  <c r="R1007" i="12" s="1"/>
  <c r="W1007" i="12" s="1"/>
  <c r="AC1007" i="12" s="1"/>
  <c r="AG1007" i="12" s="1"/>
  <c r="AK1007" i="12" s="1"/>
  <c r="F1067" i="12"/>
  <c r="L1068" i="12"/>
  <c r="R1068" i="12" s="1"/>
  <c r="W1068" i="12" s="1"/>
  <c r="AC1068" i="12" s="1"/>
  <c r="AG1068" i="12" s="1"/>
  <c r="AK1068" i="12" s="1"/>
  <c r="AO1068" i="12" s="1"/>
  <c r="H1006" i="12"/>
  <c r="N1007" i="12"/>
  <c r="T1007" i="12" s="1"/>
  <c r="Y1007" i="12" s="1"/>
  <c r="AE1007" i="12" s="1"/>
  <c r="AM1007" i="12" s="1"/>
  <c r="H1067" i="12"/>
  <c r="N1068" i="12"/>
  <c r="T1068" i="12" s="1"/>
  <c r="Y1068" i="12" s="1"/>
  <c r="AE1068" i="12" s="1"/>
  <c r="AM1068" i="12" s="1"/>
  <c r="G1006" i="12"/>
  <c r="M1007" i="12"/>
  <c r="S1007" i="12" s="1"/>
  <c r="X1007" i="12" s="1"/>
  <c r="AD1007" i="12" s="1"/>
  <c r="AL1007" i="12" s="1"/>
  <c r="I1066" i="12"/>
  <c r="O2584" i="12" l="1"/>
  <c r="G1005" i="12"/>
  <c r="M1005" i="12" s="1"/>
  <c r="S1005" i="12" s="1"/>
  <c r="X1005" i="12" s="1"/>
  <c r="AD1005" i="12" s="1"/>
  <c r="AL1005" i="12" s="1"/>
  <c r="M1006" i="12"/>
  <c r="S1006" i="12" s="1"/>
  <c r="X1006" i="12" s="1"/>
  <c r="AD1006" i="12" s="1"/>
  <c r="AL1006" i="12" s="1"/>
  <c r="H1005" i="12"/>
  <c r="N1005" i="12" s="1"/>
  <c r="T1005" i="12" s="1"/>
  <c r="Y1005" i="12" s="1"/>
  <c r="AE1005" i="12" s="1"/>
  <c r="AM1005" i="12" s="1"/>
  <c r="N1006" i="12"/>
  <c r="T1006" i="12" s="1"/>
  <c r="Y1006" i="12" s="1"/>
  <c r="AE1006" i="12" s="1"/>
  <c r="AM1006" i="12" s="1"/>
  <c r="F1005" i="12"/>
  <c r="L1005" i="12" s="1"/>
  <c r="R1005" i="12" s="1"/>
  <c r="W1005" i="12" s="1"/>
  <c r="AC1005" i="12" s="1"/>
  <c r="AG1005" i="12" s="1"/>
  <c r="AK1005" i="12" s="1"/>
  <c r="H1066" i="12"/>
  <c r="N1066" i="12" s="1"/>
  <c r="T1066" i="12" s="1"/>
  <c r="Y1066" i="12" s="1"/>
  <c r="AE1066" i="12" s="1"/>
  <c r="AM1066" i="12" s="1"/>
  <c r="N1067" i="12"/>
  <c r="T1067" i="12" s="1"/>
  <c r="Y1067" i="12" s="1"/>
  <c r="AE1067" i="12" s="1"/>
  <c r="AM1067" i="12" s="1"/>
  <c r="F1066" i="12"/>
  <c r="L1066" i="12" s="1"/>
  <c r="R1066" i="12" s="1"/>
  <c r="W1066" i="12" s="1"/>
  <c r="AC1066" i="12" s="1"/>
  <c r="AG1066" i="12" s="1"/>
  <c r="AK1066" i="12" s="1"/>
  <c r="AO1066" i="12" s="1"/>
  <c r="L1067" i="12"/>
  <c r="R1067" i="12" s="1"/>
  <c r="W1067" i="12" s="1"/>
  <c r="AC1067" i="12" s="1"/>
  <c r="AG1067" i="12" s="1"/>
  <c r="AK1067" i="12" s="1"/>
  <c r="AO1067" i="12" s="1"/>
  <c r="G1066" i="12"/>
  <c r="M1066" i="12" s="1"/>
  <c r="S1066" i="12" s="1"/>
  <c r="X1066" i="12" s="1"/>
  <c r="AD1066" i="12" s="1"/>
  <c r="AL1066" i="12" s="1"/>
  <c r="M1067" i="12"/>
  <c r="S1067" i="12" s="1"/>
  <c r="X1067" i="12" s="1"/>
  <c r="AD1067" i="12" s="1"/>
  <c r="AL1067" i="12" s="1"/>
  <c r="G1043" i="12"/>
  <c r="H1043" i="12"/>
  <c r="I1043" i="12"/>
  <c r="I1042" i="12" s="1"/>
  <c r="I1041" i="12" s="1"/>
  <c r="J1043" i="12"/>
  <c r="J1042" i="12" s="1"/>
  <c r="J1041" i="12" s="1"/>
  <c r="K1043" i="12"/>
  <c r="K1042" i="12" s="1"/>
  <c r="K1041" i="12" s="1"/>
  <c r="AP1043" i="12"/>
  <c r="AP1042" i="12" s="1"/>
  <c r="AP1041" i="12" s="1"/>
  <c r="F1043" i="12"/>
  <c r="G1042" i="12" l="1"/>
  <c r="M1043" i="12"/>
  <c r="S1043" i="12" s="1"/>
  <c r="X1043" i="12" s="1"/>
  <c r="AD1043" i="12" s="1"/>
  <c r="AL1043" i="12" s="1"/>
  <c r="F1042" i="12"/>
  <c r="L1043" i="12"/>
  <c r="R1043" i="12" s="1"/>
  <c r="W1043" i="12" s="1"/>
  <c r="AC1043" i="12" s="1"/>
  <c r="AG1043" i="12" s="1"/>
  <c r="AK1043" i="12" s="1"/>
  <c r="AO1043" i="12" s="1"/>
  <c r="H1042" i="12"/>
  <c r="N1043" i="12"/>
  <c r="T1043" i="12" s="1"/>
  <c r="Y1043" i="12" s="1"/>
  <c r="AE1043" i="12" s="1"/>
  <c r="AM1043" i="12" s="1"/>
  <c r="G1060" i="12"/>
  <c r="H1060" i="12"/>
  <c r="I1060" i="12"/>
  <c r="I1059" i="12" s="1"/>
  <c r="I1058" i="12" s="1"/>
  <c r="J1060" i="12"/>
  <c r="J1059" i="12" s="1"/>
  <c r="J1058" i="12" s="1"/>
  <c r="K1060" i="12"/>
  <c r="K1059" i="12" s="1"/>
  <c r="K1058" i="12" s="1"/>
  <c r="AP1060" i="12"/>
  <c r="AP1059" i="12" s="1"/>
  <c r="AP1058" i="12" s="1"/>
  <c r="F1060" i="12"/>
  <c r="L1060" i="12" l="1"/>
  <c r="R1060" i="12" s="1"/>
  <c r="W1060" i="12" s="1"/>
  <c r="AC1060" i="12" s="1"/>
  <c r="AG1060" i="12" s="1"/>
  <c r="AK1060" i="12" s="1"/>
  <c r="AO1060" i="12" s="1"/>
  <c r="N1060" i="12"/>
  <c r="T1060" i="12" s="1"/>
  <c r="Y1060" i="12" s="1"/>
  <c r="AE1060" i="12" s="1"/>
  <c r="AM1060" i="12" s="1"/>
  <c r="F1041" i="12"/>
  <c r="L1041" i="12" s="1"/>
  <c r="R1041" i="12" s="1"/>
  <c r="W1041" i="12" s="1"/>
  <c r="AC1041" i="12" s="1"/>
  <c r="AG1041" i="12" s="1"/>
  <c r="AK1041" i="12" s="1"/>
  <c r="AO1041" i="12" s="1"/>
  <c r="L1042" i="12"/>
  <c r="R1042" i="12" s="1"/>
  <c r="W1042" i="12" s="1"/>
  <c r="AC1042" i="12" s="1"/>
  <c r="AG1042" i="12" s="1"/>
  <c r="AK1042" i="12" s="1"/>
  <c r="AO1042" i="12" s="1"/>
  <c r="G1059" i="12"/>
  <c r="M1060" i="12"/>
  <c r="S1060" i="12" s="1"/>
  <c r="X1060" i="12" s="1"/>
  <c r="AD1060" i="12" s="1"/>
  <c r="AL1060" i="12" s="1"/>
  <c r="H1041" i="12"/>
  <c r="N1041" i="12" s="1"/>
  <c r="T1041" i="12" s="1"/>
  <c r="Y1041" i="12" s="1"/>
  <c r="AE1041" i="12" s="1"/>
  <c r="AM1041" i="12" s="1"/>
  <c r="N1042" i="12"/>
  <c r="T1042" i="12" s="1"/>
  <c r="Y1042" i="12" s="1"/>
  <c r="AE1042" i="12" s="1"/>
  <c r="AM1042" i="12" s="1"/>
  <c r="G1041" i="12"/>
  <c r="M1041" i="12" s="1"/>
  <c r="S1041" i="12" s="1"/>
  <c r="X1041" i="12" s="1"/>
  <c r="AD1041" i="12" s="1"/>
  <c r="AL1041" i="12" s="1"/>
  <c r="M1042" i="12"/>
  <c r="S1042" i="12" s="1"/>
  <c r="X1042" i="12" s="1"/>
  <c r="AD1042" i="12" s="1"/>
  <c r="AL1042" i="12" s="1"/>
  <c r="H1059" i="12"/>
  <c r="F1059" i="12"/>
  <c r="L1059" i="12" s="1"/>
  <c r="R1059" i="12" s="1"/>
  <c r="W1059" i="12" s="1"/>
  <c r="AC1059" i="12" s="1"/>
  <c r="AG1059" i="12" s="1"/>
  <c r="AK1059" i="12" s="1"/>
  <c r="AO1059" i="12" s="1"/>
  <c r="G1058" i="12" l="1"/>
  <c r="M1058" i="12" s="1"/>
  <c r="S1058" i="12" s="1"/>
  <c r="X1058" i="12" s="1"/>
  <c r="AD1058" i="12" s="1"/>
  <c r="AL1058" i="12" s="1"/>
  <c r="M1059" i="12"/>
  <c r="S1059" i="12" s="1"/>
  <c r="X1059" i="12" s="1"/>
  <c r="AD1059" i="12" s="1"/>
  <c r="AL1059" i="12" s="1"/>
  <c r="H1058" i="12"/>
  <c r="N1058" i="12" s="1"/>
  <c r="T1058" i="12" s="1"/>
  <c r="Y1058" i="12" s="1"/>
  <c r="AE1058" i="12" s="1"/>
  <c r="AM1058" i="12" s="1"/>
  <c r="N1059" i="12"/>
  <c r="T1059" i="12" s="1"/>
  <c r="Y1059" i="12" s="1"/>
  <c r="AE1059" i="12" s="1"/>
  <c r="AM1059" i="12" s="1"/>
  <c r="F1058" i="12"/>
  <c r="L1058" i="12" s="1"/>
  <c r="R1058" i="12" s="1"/>
  <c r="W1058" i="12" s="1"/>
  <c r="AC1058" i="12" s="1"/>
  <c r="AG1058" i="12" s="1"/>
  <c r="AK1058" i="12" s="1"/>
  <c r="AO1058" i="12" s="1"/>
  <c r="G1253" i="12" l="1"/>
  <c r="H1253" i="12"/>
  <c r="I1253" i="12"/>
  <c r="I1252" i="12" s="1"/>
  <c r="I1251" i="12" s="1"/>
  <c r="J1253" i="12"/>
  <c r="J1252" i="12" s="1"/>
  <c r="J1251" i="12" s="1"/>
  <c r="K1253" i="12"/>
  <c r="K1252" i="12" s="1"/>
  <c r="K1251" i="12" s="1"/>
  <c r="AP1253" i="12"/>
  <c r="AP1252" i="12" s="1"/>
  <c r="AP1251" i="12" s="1"/>
  <c r="F1253" i="12"/>
  <c r="H1252" i="12" l="1"/>
  <c r="N1253" i="12"/>
  <c r="T1253" i="12" s="1"/>
  <c r="Y1253" i="12" s="1"/>
  <c r="AE1253" i="12" s="1"/>
  <c r="AM1253" i="12" s="1"/>
  <c r="L1253" i="12"/>
  <c r="R1253" i="12" s="1"/>
  <c r="W1253" i="12" s="1"/>
  <c r="AC1253" i="12" s="1"/>
  <c r="AG1253" i="12" s="1"/>
  <c r="AK1253" i="12" s="1"/>
  <c r="AO1253" i="12" s="1"/>
  <c r="G1252" i="12"/>
  <c r="M1252" i="12" s="1"/>
  <c r="S1252" i="12" s="1"/>
  <c r="X1252" i="12" s="1"/>
  <c r="AD1252" i="12" s="1"/>
  <c r="AL1252" i="12" s="1"/>
  <c r="M1253" i="12"/>
  <c r="S1253" i="12" s="1"/>
  <c r="X1253" i="12" s="1"/>
  <c r="AD1253" i="12" s="1"/>
  <c r="AL1253" i="12" s="1"/>
  <c r="F1252" i="12"/>
  <c r="G1251" i="12" l="1"/>
  <c r="M1251" i="12" s="1"/>
  <c r="S1251" i="12" s="1"/>
  <c r="X1251" i="12" s="1"/>
  <c r="AD1251" i="12" s="1"/>
  <c r="AL1251" i="12" s="1"/>
  <c r="F1251" i="12"/>
  <c r="L1251" i="12" s="1"/>
  <c r="R1251" i="12" s="1"/>
  <c r="W1251" i="12" s="1"/>
  <c r="AC1251" i="12" s="1"/>
  <c r="AG1251" i="12" s="1"/>
  <c r="AK1251" i="12" s="1"/>
  <c r="AO1251" i="12" s="1"/>
  <c r="L1252" i="12"/>
  <c r="R1252" i="12" s="1"/>
  <c r="W1252" i="12" s="1"/>
  <c r="AC1252" i="12" s="1"/>
  <c r="AG1252" i="12" s="1"/>
  <c r="AK1252" i="12" s="1"/>
  <c r="AO1252" i="12" s="1"/>
  <c r="H1251" i="12"/>
  <c r="N1251" i="12" s="1"/>
  <c r="T1251" i="12" s="1"/>
  <c r="Y1251" i="12" s="1"/>
  <c r="AE1251" i="12" s="1"/>
  <c r="AM1251" i="12" s="1"/>
  <c r="N1252" i="12"/>
  <c r="T1252" i="12" s="1"/>
  <c r="Y1252" i="12" s="1"/>
  <c r="AE1252" i="12" s="1"/>
  <c r="AM1252" i="12" s="1"/>
  <c r="G1524" i="12"/>
  <c r="H1524" i="12"/>
  <c r="I1524" i="12"/>
  <c r="I1523" i="12" s="1"/>
  <c r="I1522" i="12" s="1"/>
  <c r="J1524" i="12"/>
  <c r="J1523" i="12" s="1"/>
  <c r="J1522" i="12" s="1"/>
  <c r="K1524" i="12"/>
  <c r="K1523" i="12" s="1"/>
  <c r="K1522" i="12" s="1"/>
  <c r="AP1524" i="12"/>
  <c r="AP1523" i="12" s="1"/>
  <c r="AP1522" i="12" s="1"/>
  <c r="F1524" i="12"/>
  <c r="AP1986" i="12"/>
  <c r="G1986" i="12"/>
  <c r="H1986" i="12"/>
  <c r="I1986" i="12"/>
  <c r="J1986" i="12"/>
  <c r="K1986" i="12"/>
  <c r="F1986" i="12"/>
  <c r="J1918" i="12"/>
  <c r="M1918" i="12" s="1"/>
  <c r="S1918" i="12" s="1"/>
  <c r="X1918" i="12" s="1"/>
  <c r="AD1918" i="12" s="1"/>
  <c r="AL1918" i="12" s="1"/>
  <c r="G1076" i="12"/>
  <c r="H1076" i="12"/>
  <c r="I1076" i="12"/>
  <c r="I1075" i="12" s="1"/>
  <c r="I1074" i="12" s="1"/>
  <c r="J1076" i="12"/>
  <c r="J1075" i="12" s="1"/>
  <c r="J1074" i="12" s="1"/>
  <c r="K1076" i="12"/>
  <c r="K1075" i="12" s="1"/>
  <c r="K1074" i="12" s="1"/>
  <c r="AP1076" i="12"/>
  <c r="AP1075" i="12" s="1"/>
  <c r="AP1074" i="12" s="1"/>
  <c r="F1076" i="12"/>
  <c r="N1986" i="12" l="1"/>
  <c r="T1986" i="12" s="1"/>
  <c r="Y1986" i="12" s="1"/>
  <c r="AE1986" i="12" s="1"/>
  <c r="AM1986" i="12" s="1"/>
  <c r="L1524" i="12"/>
  <c r="R1524" i="12" s="1"/>
  <c r="W1524" i="12" s="1"/>
  <c r="AC1524" i="12" s="1"/>
  <c r="AG1524" i="12" s="1"/>
  <c r="AK1524" i="12" s="1"/>
  <c r="AO1524" i="12" s="1"/>
  <c r="G1075" i="12"/>
  <c r="M1076" i="12"/>
  <c r="S1076" i="12" s="1"/>
  <c r="X1076" i="12" s="1"/>
  <c r="AD1076" i="12" s="1"/>
  <c r="AL1076" i="12" s="1"/>
  <c r="F1075" i="12"/>
  <c r="L1075" i="12" s="1"/>
  <c r="R1075" i="12" s="1"/>
  <c r="W1075" i="12" s="1"/>
  <c r="AC1075" i="12" s="1"/>
  <c r="AG1075" i="12" s="1"/>
  <c r="AK1075" i="12" s="1"/>
  <c r="L1076" i="12"/>
  <c r="R1076" i="12" s="1"/>
  <c r="W1076" i="12" s="1"/>
  <c r="AC1076" i="12" s="1"/>
  <c r="AG1076" i="12" s="1"/>
  <c r="AK1076" i="12" s="1"/>
  <c r="L1986" i="12"/>
  <c r="R1986" i="12" s="1"/>
  <c r="W1986" i="12" s="1"/>
  <c r="AC1986" i="12" s="1"/>
  <c r="AG1986" i="12" s="1"/>
  <c r="AK1986" i="12" s="1"/>
  <c r="AO1986" i="12" s="1"/>
  <c r="H1523" i="12"/>
  <c r="N1524" i="12"/>
  <c r="T1524" i="12" s="1"/>
  <c r="Y1524" i="12" s="1"/>
  <c r="AE1524" i="12" s="1"/>
  <c r="AM1524" i="12" s="1"/>
  <c r="H1075" i="12"/>
  <c r="N1076" i="12"/>
  <c r="T1076" i="12" s="1"/>
  <c r="Y1076" i="12" s="1"/>
  <c r="AE1076" i="12" s="1"/>
  <c r="AM1076" i="12" s="1"/>
  <c r="M1986" i="12"/>
  <c r="S1986" i="12" s="1"/>
  <c r="X1986" i="12" s="1"/>
  <c r="AD1986" i="12" s="1"/>
  <c r="AL1986" i="12" s="1"/>
  <c r="G1523" i="12"/>
  <c r="M1524" i="12"/>
  <c r="S1524" i="12" s="1"/>
  <c r="X1524" i="12" s="1"/>
  <c r="AD1524" i="12" s="1"/>
  <c r="AL1524" i="12" s="1"/>
  <c r="F1523" i="12"/>
  <c r="L1523" i="12" s="1"/>
  <c r="R1523" i="12" s="1"/>
  <c r="W1523" i="12" s="1"/>
  <c r="AC1523" i="12" s="1"/>
  <c r="AG1523" i="12" s="1"/>
  <c r="AK1523" i="12" s="1"/>
  <c r="AO1523" i="12" s="1"/>
  <c r="F1522" i="12" l="1"/>
  <c r="L1522" i="12" s="1"/>
  <c r="R1522" i="12" s="1"/>
  <c r="W1522" i="12" s="1"/>
  <c r="AC1522" i="12" s="1"/>
  <c r="AG1522" i="12" s="1"/>
  <c r="AK1522" i="12" s="1"/>
  <c r="AO1522" i="12" s="1"/>
  <c r="F1074" i="12"/>
  <c r="L1074" i="12" s="1"/>
  <c r="R1074" i="12" s="1"/>
  <c r="W1074" i="12" s="1"/>
  <c r="AC1074" i="12" s="1"/>
  <c r="AG1074" i="12" s="1"/>
  <c r="AK1074" i="12" s="1"/>
  <c r="H1074" i="12"/>
  <c r="N1074" i="12" s="1"/>
  <c r="T1074" i="12" s="1"/>
  <c r="Y1074" i="12" s="1"/>
  <c r="AE1074" i="12" s="1"/>
  <c r="AM1074" i="12" s="1"/>
  <c r="N1075" i="12"/>
  <c r="T1075" i="12" s="1"/>
  <c r="Y1075" i="12" s="1"/>
  <c r="AE1075" i="12" s="1"/>
  <c r="AM1075" i="12" s="1"/>
  <c r="G1522" i="12"/>
  <c r="M1522" i="12" s="1"/>
  <c r="S1522" i="12" s="1"/>
  <c r="X1522" i="12" s="1"/>
  <c r="AD1522" i="12" s="1"/>
  <c r="AL1522" i="12" s="1"/>
  <c r="M1523" i="12"/>
  <c r="S1523" i="12" s="1"/>
  <c r="X1523" i="12" s="1"/>
  <c r="AD1523" i="12" s="1"/>
  <c r="AL1523" i="12" s="1"/>
  <c r="H1522" i="12"/>
  <c r="N1522" i="12" s="1"/>
  <c r="T1522" i="12" s="1"/>
  <c r="Y1522" i="12" s="1"/>
  <c r="AE1522" i="12" s="1"/>
  <c r="AM1522" i="12" s="1"/>
  <c r="N1523" i="12"/>
  <c r="T1523" i="12" s="1"/>
  <c r="Y1523" i="12" s="1"/>
  <c r="AE1523" i="12" s="1"/>
  <c r="AM1523" i="12" s="1"/>
  <c r="G1074" i="12"/>
  <c r="M1074" i="12" s="1"/>
  <c r="S1074" i="12" s="1"/>
  <c r="X1074" i="12" s="1"/>
  <c r="AD1074" i="12" s="1"/>
  <c r="AL1074" i="12" s="1"/>
  <c r="M1075" i="12"/>
  <c r="S1075" i="12" s="1"/>
  <c r="X1075" i="12" s="1"/>
  <c r="AD1075" i="12" s="1"/>
  <c r="AL1075" i="12" s="1"/>
  <c r="K741" i="12"/>
  <c r="N741" i="12" s="1"/>
  <c r="T741" i="12" s="1"/>
  <c r="Y741" i="12" s="1"/>
  <c r="AE741" i="12" s="1"/>
  <c r="AM741" i="12" s="1"/>
  <c r="J741" i="12"/>
  <c r="M741" i="12" s="1"/>
  <c r="S741" i="12" s="1"/>
  <c r="X741" i="12" s="1"/>
  <c r="AD741" i="12" s="1"/>
  <c r="AL741" i="12" s="1"/>
  <c r="I741" i="12"/>
  <c r="L741" i="12" s="1"/>
  <c r="R741" i="12" s="1"/>
  <c r="W741" i="12" s="1"/>
  <c r="AC741" i="12" s="1"/>
  <c r="AG741" i="12" s="1"/>
  <c r="AK741" i="12" s="1"/>
  <c r="AO741" i="12" s="1"/>
  <c r="K706" i="12"/>
  <c r="N706" i="12" s="1"/>
  <c r="T706" i="12" s="1"/>
  <c r="Y706" i="12" s="1"/>
  <c r="AE706" i="12" s="1"/>
  <c r="AM706" i="12" s="1"/>
  <c r="J706" i="12"/>
  <c r="M706" i="12" s="1"/>
  <c r="S706" i="12" s="1"/>
  <c r="X706" i="12" s="1"/>
  <c r="AD706" i="12" s="1"/>
  <c r="AL706" i="12" s="1"/>
  <c r="I706" i="12"/>
  <c r="L706" i="12" s="1"/>
  <c r="R706" i="12" s="1"/>
  <c r="W706" i="12" s="1"/>
  <c r="AC706" i="12" s="1"/>
  <c r="AG706" i="12" s="1"/>
  <c r="AK706" i="12" s="1"/>
  <c r="AO706" i="12" s="1"/>
  <c r="K806" i="12"/>
  <c r="N806" i="12" s="1"/>
  <c r="T806" i="12" s="1"/>
  <c r="Y806" i="12" s="1"/>
  <c r="AE806" i="12" s="1"/>
  <c r="AM806" i="12" s="1"/>
  <c r="J806" i="12"/>
  <c r="M806" i="12" s="1"/>
  <c r="S806" i="12" s="1"/>
  <c r="X806" i="12" s="1"/>
  <c r="AD806" i="12" s="1"/>
  <c r="AL806" i="12" s="1"/>
  <c r="I806" i="12"/>
  <c r="L806" i="12" s="1"/>
  <c r="R806" i="12" s="1"/>
  <c r="W806" i="12" s="1"/>
  <c r="AC806" i="12" s="1"/>
  <c r="AG806" i="12" s="1"/>
  <c r="AK806" i="12" s="1"/>
  <c r="AO806" i="12" s="1"/>
  <c r="G333" i="12" l="1"/>
  <c r="H333" i="12"/>
  <c r="I333" i="12"/>
  <c r="I332" i="12" s="1"/>
  <c r="I331" i="12" s="1"/>
  <c r="J333" i="12"/>
  <c r="J332" i="12" s="1"/>
  <c r="J331" i="12" s="1"/>
  <c r="K333" i="12"/>
  <c r="K332" i="12" s="1"/>
  <c r="K331" i="12" s="1"/>
  <c r="AP333" i="12"/>
  <c r="AP332" i="12" s="1"/>
  <c r="AP331" i="12" s="1"/>
  <c r="F333" i="12"/>
  <c r="N333" i="12" l="1"/>
  <c r="T333" i="12" s="1"/>
  <c r="Y333" i="12" s="1"/>
  <c r="AE333" i="12" s="1"/>
  <c r="AM333" i="12" s="1"/>
  <c r="F332" i="12"/>
  <c r="L332" i="12" s="1"/>
  <c r="R332" i="12" s="1"/>
  <c r="W332" i="12" s="1"/>
  <c r="AC332" i="12" s="1"/>
  <c r="AG332" i="12" s="1"/>
  <c r="AK332" i="12" s="1"/>
  <c r="AO332" i="12" s="1"/>
  <c r="L333" i="12"/>
  <c r="R333" i="12" s="1"/>
  <c r="W333" i="12" s="1"/>
  <c r="AC333" i="12" s="1"/>
  <c r="AG333" i="12" s="1"/>
  <c r="AK333" i="12" s="1"/>
  <c r="AO333" i="12" s="1"/>
  <c r="G332" i="12"/>
  <c r="M333" i="12"/>
  <c r="S333" i="12" s="1"/>
  <c r="X333" i="12" s="1"/>
  <c r="AD333" i="12" s="1"/>
  <c r="AL333" i="12" s="1"/>
  <c r="H332" i="12"/>
  <c r="N332" i="12" s="1"/>
  <c r="T332" i="12" s="1"/>
  <c r="Y332" i="12" s="1"/>
  <c r="AE332" i="12" s="1"/>
  <c r="AM332" i="12" s="1"/>
  <c r="F331" i="12" l="1"/>
  <c r="L331" i="12" s="1"/>
  <c r="R331" i="12" s="1"/>
  <c r="W331" i="12" s="1"/>
  <c r="AC331" i="12" s="1"/>
  <c r="AG331" i="12" s="1"/>
  <c r="AK331" i="12" s="1"/>
  <c r="AO331" i="12" s="1"/>
  <c r="G331" i="12"/>
  <c r="M331" i="12" s="1"/>
  <c r="S331" i="12" s="1"/>
  <c r="X331" i="12" s="1"/>
  <c r="AD331" i="12" s="1"/>
  <c r="AL331" i="12" s="1"/>
  <c r="M332" i="12"/>
  <c r="S332" i="12" s="1"/>
  <c r="X332" i="12" s="1"/>
  <c r="AD332" i="12" s="1"/>
  <c r="AL332" i="12" s="1"/>
  <c r="H331" i="12"/>
  <c r="N331" i="12" s="1"/>
  <c r="T331" i="12" s="1"/>
  <c r="Y331" i="12" s="1"/>
  <c r="AE331" i="12" s="1"/>
  <c r="AM331" i="12" s="1"/>
  <c r="G530" i="12" l="1"/>
  <c r="H530" i="12"/>
  <c r="I530" i="12"/>
  <c r="J530" i="12"/>
  <c r="J529" i="12" s="1"/>
  <c r="J528" i="12" s="1"/>
  <c r="K530" i="12"/>
  <c r="K529" i="12" s="1"/>
  <c r="K528" i="12" s="1"/>
  <c r="AP530" i="12"/>
  <c r="AP529" i="12" s="1"/>
  <c r="AP528" i="12" s="1"/>
  <c r="F530" i="12"/>
  <c r="AP1828" i="12"/>
  <c r="AP1827" i="12" s="1"/>
  <c r="AP1826" i="12" s="1"/>
  <c r="G1828" i="12"/>
  <c r="H1828" i="12"/>
  <c r="I1828" i="12"/>
  <c r="I1827" i="12" s="1"/>
  <c r="J1828" i="12"/>
  <c r="J1827" i="12" s="1"/>
  <c r="J1826" i="12" s="1"/>
  <c r="K1828" i="12"/>
  <c r="K1827" i="12" s="1"/>
  <c r="K1826" i="12" s="1"/>
  <c r="F1828" i="12"/>
  <c r="AP1824" i="12"/>
  <c r="AP1823" i="12" s="1"/>
  <c r="AP1822" i="12" s="1"/>
  <c r="G1824" i="12"/>
  <c r="H1824" i="12"/>
  <c r="I1824" i="12"/>
  <c r="I1823" i="12" s="1"/>
  <c r="J1824" i="12"/>
  <c r="J1823" i="12" s="1"/>
  <c r="J1822" i="12" s="1"/>
  <c r="K1824" i="12"/>
  <c r="K1823" i="12" s="1"/>
  <c r="K1822" i="12" s="1"/>
  <c r="F1824" i="12"/>
  <c r="AP1820" i="12"/>
  <c r="AP1819" i="12" s="1"/>
  <c r="AP1818" i="12" s="1"/>
  <c r="G1820" i="12"/>
  <c r="H1820" i="12"/>
  <c r="I1820" i="12"/>
  <c r="I1819" i="12" s="1"/>
  <c r="J1820" i="12"/>
  <c r="J1819" i="12" s="1"/>
  <c r="J1818" i="12" s="1"/>
  <c r="K1820" i="12"/>
  <c r="K1819" i="12" s="1"/>
  <c r="K1818" i="12" s="1"/>
  <c r="F1820" i="12"/>
  <c r="N1828" i="12" l="1"/>
  <c r="T1828" i="12" s="1"/>
  <c r="Y1828" i="12" s="1"/>
  <c r="AE1828" i="12" s="1"/>
  <c r="AM1828" i="12" s="1"/>
  <c r="F1819" i="12"/>
  <c r="L1820" i="12"/>
  <c r="R1820" i="12" s="1"/>
  <c r="W1820" i="12" s="1"/>
  <c r="AC1820" i="12" s="1"/>
  <c r="AG1820" i="12" s="1"/>
  <c r="AK1820" i="12" s="1"/>
  <c r="AO1820" i="12" s="1"/>
  <c r="G1823" i="12"/>
  <c r="M1823" i="12" s="1"/>
  <c r="S1823" i="12" s="1"/>
  <c r="X1823" i="12" s="1"/>
  <c r="AD1823" i="12" s="1"/>
  <c r="AL1823" i="12" s="1"/>
  <c r="M1824" i="12"/>
  <c r="S1824" i="12" s="1"/>
  <c r="X1824" i="12" s="1"/>
  <c r="AD1824" i="12" s="1"/>
  <c r="AL1824" i="12" s="1"/>
  <c r="H1819" i="12"/>
  <c r="N1819" i="12" s="1"/>
  <c r="T1819" i="12" s="1"/>
  <c r="Y1819" i="12" s="1"/>
  <c r="AE1819" i="12" s="1"/>
  <c r="AM1819" i="12" s="1"/>
  <c r="N1820" i="12"/>
  <c r="T1820" i="12" s="1"/>
  <c r="Y1820" i="12" s="1"/>
  <c r="AE1820" i="12" s="1"/>
  <c r="AM1820" i="12" s="1"/>
  <c r="F529" i="12"/>
  <c r="L530" i="12"/>
  <c r="R530" i="12" s="1"/>
  <c r="W530" i="12" s="1"/>
  <c r="AC530" i="12" s="1"/>
  <c r="AG530" i="12" s="1"/>
  <c r="AK530" i="12" s="1"/>
  <c r="AO530" i="12" s="1"/>
  <c r="F1827" i="12"/>
  <c r="L1828" i="12"/>
  <c r="R1828" i="12" s="1"/>
  <c r="W1828" i="12" s="1"/>
  <c r="AC1828" i="12" s="1"/>
  <c r="AG1828" i="12" s="1"/>
  <c r="AK1828" i="12" s="1"/>
  <c r="AO1828" i="12" s="1"/>
  <c r="H529" i="12"/>
  <c r="N530" i="12"/>
  <c r="T530" i="12" s="1"/>
  <c r="Y530" i="12" s="1"/>
  <c r="AE530" i="12" s="1"/>
  <c r="AM530" i="12" s="1"/>
  <c r="G1819" i="12"/>
  <c r="M1819" i="12" s="1"/>
  <c r="S1819" i="12" s="1"/>
  <c r="X1819" i="12" s="1"/>
  <c r="AD1819" i="12" s="1"/>
  <c r="AL1819" i="12" s="1"/>
  <c r="M1820" i="12"/>
  <c r="S1820" i="12" s="1"/>
  <c r="X1820" i="12" s="1"/>
  <c r="AD1820" i="12" s="1"/>
  <c r="AL1820" i="12" s="1"/>
  <c r="F1823" i="12"/>
  <c r="L1824" i="12"/>
  <c r="R1824" i="12" s="1"/>
  <c r="W1824" i="12" s="1"/>
  <c r="AC1824" i="12" s="1"/>
  <c r="AG1824" i="12" s="1"/>
  <c r="AK1824" i="12" s="1"/>
  <c r="AO1824" i="12" s="1"/>
  <c r="H1823" i="12"/>
  <c r="N1823" i="12" s="1"/>
  <c r="T1823" i="12" s="1"/>
  <c r="Y1823" i="12" s="1"/>
  <c r="AE1823" i="12" s="1"/>
  <c r="AM1823" i="12" s="1"/>
  <c r="N1824" i="12"/>
  <c r="T1824" i="12" s="1"/>
  <c r="Y1824" i="12" s="1"/>
  <c r="AE1824" i="12" s="1"/>
  <c r="AM1824" i="12" s="1"/>
  <c r="G1827" i="12"/>
  <c r="M1827" i="12" s="1"/>
  <c r="S1827" i="12" s="1"/>
  <c r="X1827" i="12" s="1"/>
  <c r="AD1827" i="12" s="1"/>
  <c r="AL1827" i="12" s="1"/>
  <c r="M1828" i="12"/>
  <c r="S1828" i="12" s="1"/>
  <c r="X1828" i="12" s="1"/>
  <c r="AD1828" i="12" s="1"/>
  <c r="AL1828" i="12" s="1"/>
  <c r="G529" i="12"/>
  <c r="M530" i="12"/>
  <c r="S530" i="12" s="1"/>
  <c r="X530" i="12" s="1"/>
  <c r="AD530" i="12" s="1"/>
  <c r="AL530" i="12" s="1"/>
  <c r="I529" i="12"/>
  <c r="H1827" i="12"/>
  <c r="N1827" i="12" s="1"/>
  <c r="T1827" i="12" s="1"/>
  <c r="Y1827" i="12" s="1"/>
  <c r="AE1827" i="12" s="1"/>
  <c r="AM1827" i="12" s="1"/>
  <c r="I1826" i="12"/>
  <c r="I1822" i="12"/>
  <c r="I1818" i="12"/>
  <c r="G1822" i="12" l="1"/>
  <c r="M1822" i="12" s="1"/>
  <c r="S1822" i="12" s="1"/>
  <c r="X1822" i="12" s="1"/>
  <c r="AD1822" i="12" s="1"/>
  <c r="AL1822" i="12" s="1"/>
  <c r="H1818" i="12"/>
  <c r="N1818" i="12" s="1"/>
  <c r="T1818" i="12" s="1"/>
  <c r="Y1818" i="12" s="1"/>
  <c r="AE1818" i="12" s="1"/>
  <c r="AM1818" i="12" s="1"/>
  <c r="G1818" i="12"/>
  <c r="M1818" i="12" s="1"/>
  <c r="S1818" i="12" s="1"/>
  <c r="X1818" i="12" s="1"/>
  <c r="AD1818" i="12" s="1"/>
  <c r="AL1818" i="12" s="1"/>
  <c r="H1822" i="12"/>
  <c r="N1822" i="12" s="1"/>
  <c r="T1822" i="12" s="1"/>
  <c r="Y1822" i="12" s="1"/>
  <c r="AE1822" i="12" s="1"/>
  <c r="AM1822" i="12" s="1"/>
  <c r="G1826" i="12"/>
  <c r="M1826" i="12" s="1"/>
  <c r="S1826" i="12" s="1"/>
  <c r="X1826" i="12" s="1"/>
  <c r="AD1826" i="12" s="1"/>
  <c r="AL1826" i="12" s="1"/>
  <c r="F1822" i="12"/>
  <c r="L1822" i="12" s="1"/>
  <c r="R1822" i="12" s="1"/>
  <c r="W1822" i="12" s="1"/>
  <c r="AC1822" i="12" s="1"/>
  <c r="AG1822" i="12" s="1"/>
  <c r="AK1822" i="12" s="1"/>
  <c r="AO1822" i="12" s="1"/>
  <c r="L1823" i="12"/>
  <c r="R1823" i="12" s="1"/>
  <c r="W1823" i="12" s="1"/>
  <c r="AC1823" i="12" s="1"/>
  <c r="AG1823" i="12" s="1"/>
  <c r="AK1823" i="12" s="1"/>
  <c r="AO1823" i="12" s="1"/>
  <c r="H528" i="12"/>
  <c r="N528" i="12" s="1"/>
  <c r="T528" i="12" s="1"/>
  <c r="Y528" i="12" s="1"/>
  <c r="AE528" i="12" s="1"/>
  <c r="AM528" i="12" s="1"/>
  <c r="N529" i="12"/>
  <c r="T529" i="12" s="1"/>
  <c r="Y529" i="12" s="1"/>
  <c r="AE529" i="12" s="1"/>
  <c r="AM529" i="12" s="1"/>
  <c r="F528" i="12"/>
  <c r="L529" i="12"/>
  <c r="R529" i="12" s="1"/>
  <c r="W529" i="12" s="1"/>
  <c r="AC529" i="12" s="1"/>
  <c r="AG529" i="12" s="1"/>
  <c r="AK529" i="12" s="1"/>
  <c r="AO529" i="12" s="1"/>
  <c r="G528" i="12"/>
  <c r="M528" i="12" s="1"/>
  <c r="S528" i="12" s="1"/>
  <c r="X528" i="12" s="1"/>
  <c r="AD528" i="12" s="1"/>
  <c r="AL528" i="12" s="1"/>
  <c r="M529" i="12"/>
  <c r="S529" i="12" s="1"/>
  <c r="X529" i="12" s="1"/>
  <c r="AD529" i="12" s="1"/>
  <c r="AL529" i="12" s="1"/>
  <c r="F1826" i="12"/>
  <c r="L1826" i="12" s="1"/>
  <c r="R1826" i="12" s="1"/>
  <c r="W1826" i="12" s="1"/>
  <c r="AC1826" i="12" s="1"/>
  <c r="AG1826" i="12" s="1"/>
  <c r="AK1826" i="12" s="1"/>
  <c r="AO1826" i="12" s="1"/>
  <c r="L1827" i="12"/>
  <c r="R1827" i="12" s="1"/>
  <c r="W1827" i="12" s="1"/>
  <c r="AC1827" i="12" s="1"/>
  <c r="AG1827" i="12" s="1"/>
  <c r="AK1827" i="12" s="1"/>
  <c r="AO1827" i="12" s="1"/>
  <c r="F1818" i="12"/>
  <c r="L1818" i="12" s="1"/>
  <c r="R1818" i="12" s="1"/>
  <c r="W1818" i="12" s="1"/>
  <c r="AC1818" i="12" s="1"/>
  <c r="AG1818" i="12" s="1"/>
  <c r="AK1818" i="12" s="1"/>
  <c r="AO1818" i="12" s="1"/>
  <c r="L1819" i="12"/>
  <c r="R1819" i="12" s="1"/>
  <c r="W1819" i="12" s="1"/>
  <c r="AC1819" i="12" s="1"/>
  <c r="AG1819" i="12" s="1"/>
  <c r="AK1819" i="12" s="1"/>
  <c r="AO1819" i="12" s="1"/>
  <c r="I528" i="12"/>
  <c r="H1826" i="12"/>
  <c r="N1826" i="12" s="1"/>
  <c r="T1826" i="12" s="1"/>
  <c r="Y1826" i="12" s="1"/>
  <c r="AE1826" i="12" s="1"/>
  <c r="AM1826" i="12" s="1"/>
  <c r="L528" i="12" l="1"/>
  <c r="R528" i="12" s="1"/>
  <c r="W528" i="12" s="1"/>
  <c r="AC528" i="12" s="1"/>
  <c r="AG528" i="12" s="1"/>
  <c r="AK528" i="12" s="1"/>
  <c r="AO528" i="12" s="1"/>
  <c r="AP2374" i="12"/>
  <c r="AP2373" i="12" s="1"/>
  <c r="AP2371" i="12"/>
  <c r="AP2370" i="12" s="1"/>
  <c r="AP2368" i="12"/>
  <c r="AP2367" i="12" s="1"/>
  <c r="G2368" i="12"/>
  <c r="H2368" i="12"/>
  <c r="I2368" i="12"/>
  <c r="I2367" i="12" s="1"/>
  <c r="J2368" i="12"/>
  <c r="J2367" i="12" s="1"/>
  <c r="K2368" i="12"/>
  <c r="G2371" i="12"/>
  <c r="H2371" i="12"/>
  <c r="I2371" i="12"/>
  <c r="I2370" i="12" s="1"/>
  <c r="J2371" i="12"/>
  <c r="J2370" i="12" s="1"/>
  <c r="K2371" i="12"/>
  <c r="K2370" i="12" s="1"/>
  <c r="G2374" i="12"/>
  <c r="H2374" i="12"/>
  <c r="I2374" i="12"/>
  <c r="I2373" i="12" s="1"/>
  <c r="J2374" i="12"/>
  <c r="J2373" i="12" s="1"/>
  <c r="K2374" i="12"/>
  <c r="K2373" i="12" s="1"/>
  <c r="F2368" i="12"/>
  <c r="F2371" i="12"/>
  <c r="F2374" i="12"/>
  <c r="AP2364" i="12"/>
  <c r="AP2363" i="12" s="1"/>
  <c r="AP2362" i="12" s="1"/>
  <c r="G2364" i="12"/>
  <c r="H2364" i="12"/>
  <c r="I2364" i="12"/>
  <c r="I2363" i="12" s="1"/>
  <c r="I2362" i="12" s="1"/>
  <c r="J2364" i="12"/>
  <c r="J2363" i="12" s="1"/>
  <c r="J2362" i="12" s="1"/>
  <c r="K2364" i="12"/>
  <c r="K2363" i="12" s="1"/>
  <c r="K2362" i="12" s="1"/>
  <c r="F2364" i="12"/>
  <c r="M2374" i="12" l="1"/>
  <c r="S2374" i="12" s="1"/>
  <c r="X2374" i="12" s="1"/>
  <c r="AD2374" i="12" s="1"/>
  <c r="AL2374" i="12" s="1"/>
  <c r="L2368" i="12"/>
  <c r="R2368" i="12" s="1"/>
  <c r="W2368" i="12" s="1"/>
  <c r="AC2368" i="12" s="1"/>
  <c r="AG2368" i="12" s="1"/>
  <c r="AK2368" i="12" s="1"/>
  <c r="AO2368" i="12" s="1"/>
  <c r="G2363" i="12"/>
  <c r="M2363" i="12" s="1"/>
  <c r="S2363" i="12" s="1"/>
  <c r="X2363" i="12" s="1"/>
  <c r="AD2363" i="12" s="1"/>
  <c r="AL2363" i="12" s="1"/>
  <c r="M2364" i="12"/>
  <c r="S2364" i="12" s="1"/>
  <c r="X2364" i="12" s="1"/>
  <c r="AD2364" i="12" s="1"/>
  <c r="AL2364" i="12" s="1"/>
  <c r="N2374" i="12"/>
  <c r="T2374" i="12" s="1"/>
  <c r="Y2374" i="12" s="1"/>
  <c r="AE2374" i="12" s="1"/>
  <c r="AM2374" i="12" s="1"/>
  <c r="H2370" i="12"/>
  <c r="N2370" i="12" s="1"/>
  <c r="T2370" i="12" s="1"/>
  <c r="Y2370" i="12" s="1"/>
  <c r="AE2370" i="12" s="1"/>
  <c r="AM2370" i="12" s="1"/>
  <c r="N2371" i="12"/>
  <c r="T2371" i="12" s="1"/>
  <c r="Y2371" i="12" s="1"/>
  <c r="AE2371" i="12" s="1"/>
  <c r="AM2371" i="12" s="1"/>
  <c r="F2373" i="12"/>
  <c r="L2373" i="12" s="1"/>
  <c r="R2373" i="12" s="1"/>
  <c r="W2373" i="12" s="1"/>
  <c r="AC2373" i="12" s="1"/>
  <c r="AG2373" i="12" s="1"/>
  <c r="AK2373" i="12" s="1"/>
  <c r="AO2373" i="12" s="1"/>
  <c r="L2374" i="12"/>
  <c r="R2374" i="12" s="1"/>
  <c r="W2374" i="12" s="1"/>
  <c r="AC2374" i="12" s="1"/>
  <c r="AG2374" i="12" s="1"/>
  <c r="AK2374" i="12" s="1"/>
  <c r="AO2374" i="12" s="1"/>
  <c r="G2370" i="12"/>
  <c r="M2370" i="12" s="1"/>
  <c r="S2370" i="12" s="1"/>
  <c r="X2370" i="12" s="1"/>
  <c r="AD2370" i="12" s="1"/>
  <c r="AL2370" i="12" s="1"/>
  <c r="M2371" i="12"/>
  <c r="S2371" i="12" s="1"/>
  <c r="X2371" i="12" s="1"/>
  <c r="AD2371" i="12" s="1"/>
  <c r="AL2371" i="12" s="1"/>
  <c r="H2367" i="12"/>
  <c r="N2368" i="12"/>
  <c r="T2368" i="12" s="1"/>
  <c r="Y2368" i="12" s="1"/>
  <c r="AE2368" i="12" s="1"/>
  <c r="AM2368" i="12" s="1"/>
  <c r="F2363" i="12"/>
  <c r="L2364" i="12"/>
  <c r="R2364" i="12" s="1"/>
  <c r="W2364" i="12" s="1"/>
  <c r="AC2364" i="12" s="1"/>
  <c r="AG2364" i="12" s="1"/>
  <c r="AK2364" i="12" s="1"/>
  <c r="AO2364" i="12" s="1"/>
  <c r="N2364" i="12"/>
  <c r="T2364" i="12" s="1"/>
  <c r="Y2364" i="12" s="1"/>
  <c r="AE2364" i="12" s="1"/>
  <c r="AM2364" i="12" s="1"/>
  <c r="F2370" i="12"/>
  <c r="L2370" i="12" s="1"/>
  <c r="R2370" i="12" s="1"/>
  <c r="W2370" i="12" s="1"/>
  <c r="AC2370" i="12" s="1"/>
  <c r="AG2370" i="12" s="1"/>
  <c r="AK2370" i="12" s="1"/>
  <c r="AO2370" i="12" s="1"/>
  <c r="L2371" i="12"/>
  <c r="R2371" i="12" s="1"/>
  <c r="W2371" i="12" s="1"/>
  <c r="AC2371" i="12" s="1"/>
  <c r="AG2371" i="12" s="1"/>
  <c r="AK2371" i="12" s="1"/>
  <c r="AO2371" i="12" s="1"/>
  <c r="M2368" i="12"/>
  <c r="S2368" i="12" s="1"/>
  <c r="X2368" i="12" s="1"/>
  <c r="AD2368" i="12" s="1"/>
  <c r="AL2368" i="12" s="1"/>
  <c r="AP2366" i="12"/>
  <c r="H2373" i="12"/>
  <c r="N2373" i="12" s="1"/>
  <c r="T2373" i="12" s="1"/>
  <c r="Y2373" i="12" s="1"/>
  <c r="AE2373" i="12" s="1"/>
  <c r="AM2373" i="12" s="1"/>
  <c r="F2367" i="12"/>
  <c r="I2366" i="12"/>
  <c r="J2366" i="12"/>
  <c r="G2373" i="12"/>
  <c r="M2373" i="12" s="1"/>
  <c r="S2373" i="12" s="1"/>
  <c r="X2373" i="12" s="1"/>
  <c r="AD2373" i="12" s="1"/>
  <c r="AL2373" i="12" s="1"/>
  <c r="K2367" i="12"/>
  <c r="K2366" i="12" s="1"/>
  <c r="G2367" i="12"/>
  <c r="M2367" i="12" s="1"/>
  <c r="S2367" i="12" s="1"/>
  <c r="X2367" i="12" s="1"/>
  <c r="AD2367" i="12" s="1"/>
  <c r="AL2367" i="12" s="1"/>
  <c r="H2363" i="12"/>
  <c r="N2363" i="12" s="1"/>
  <c r="T2363" i="12" s="1"/>
  <c r="Y2363" i="12" s="1"/>
  <c r="AE2363" i="12" s="1"/>
  <c r="AM2363" i="12" s="1"/>
  <c r="G2362" i="12" l="1"/>
  <c r="M2362" i="12" s="1"/>
  <c r="S2362" i="12" s="1"/>
  <c r="X2362" i="12" s="1"/>
  <c r="AD2362" i="12" s="1"/>
  <c r="AL2362" i="12" s="1"/>
  <c r="F2366" i="12"/>
  <c r="L2366" i="12" s="1"/>
  <c r="R2366" i="12" s="1"/>
  <c r="W2366" i="12" s="1"/>
  <c r="AC2366" i="12" s="1"/>
  <c r="AG2366" i="12" s="1"/>
  <c r="AK2366" i="12" s="1"/>
  <c r="AO2366" i="12" s="1"/>
  <c r="L2367" i="12"/>
  <c r="R2367" i="12" s="1"/>
  <c r="W2367" i="12" s="1"/>
  <c r="AC2367" i="12" s="1"/>
  <c r="AG2367" i="12" s="1"/>
  <c r="AK2367" i="12" s="1"/>
  <c r="AO2367" i="12" s="1"/>
  <c r="F2362" i="12"/>
  <c r="L2362" i="12" s="1"/>
  <c r="R2362" i="12" s="1"/>
  <c r="W2362" i="12" s="1"/>
  <c r="AC2362" i="12" s="1"/>
  <c r="AG2362" i="12" s="1"/>
  <c r="AK2362" i="12" s="1"/>
  <c r="AO2362" i="12" s="1"/>
  <c r="L2363" i="12"/>
  <c r="R2363" i="12" s="1"/>
  <c r="W2363" i="12" s="1"/>
  <c r="AC2363" i="12" s="1"/>
  <c r="AG2363" i="12" s="1"/>
  <c r="AK2363" i="12" s="1"/>
  <c r="AO2363" i="12" s="1"/>
  <c r="N2367" i="12"/>
  <c r="T2367" i="12" s="1"/>
  <c r="Y2367" i="12" s="1"/>
  <c r="AE2367" i="12" s="1"/>
  <c r="AM2367" i="12" s="1"/>
  <c r="H2366" i="12"/>
  <c r="N2366" i="12" s="1"/>
  <c r="T2366" i="12" s="1"/>
  <c r="Y2366" i="12" s="1"/>
  <c r="AE2366" i="12" s="1"/>
  <c r="AM2366" i="12" s="1"/>
  <c r="G2366" i="12"/>
  <c r="M2366" i="12" s="1"/>
  <c r="S2366" i="12" s="1"/>
  <c r="X2366" i="12" s="1"/>
  <c r="AD2366" i="12" s="1"/>
  <c r="AL2366" i="12" s="1"/>
  <c r="H2362" i="12"/>
  <c r="N2362" i="12" s="1"/>
  <c r="T2362" i="12" s="1"/>
  <c r="Y2362" i="12" s="1"/>
  <c r="AE2362" i="12" s="1"/>
  <c r="AM2362" i="12" s="1"/>
  <c r="AP805" i="12" l="1"/>
  <c r="G805" i="12"/>
  <c r="H805" i="12"/>
  <c r="I805" i="12"/>
  <c r="J805" i="12"/>
  <c r="K805" i="12"/>
  <c r="F805" i="12"/>
  <c r="AP759" i="12"/>
  <c r="G759" i="12"/>
  <c r="H759" i="12"/>
  <c r="I759" i="12"/>
  <c r="J759" i="12"/>
  <c r="K759" i="12"/>
  <c r="F759" i="12"/>
  <c r="AP748" i="12"/>
  <c r="G748" i="12"/>
  <c r="H748" i="12"/>
  <c r="I748" i="12"/>
  <c r="J748" i="12"/>
  <c r="K748" i="12"/>
  <c r="F748" i="12"/>
  <c r="I2090" i="12"/>
  <c r="L2090" i="12" s="1"/>
  <c r="R2090" i="12" s="1"/>
  <c r="W2090" i="12" s="1"/>
  <c r="AC2090" i="12" s="1"/>
  <c r="AG2090" i="12" s="1"/>
  <c r="AK2090" i="12" s="1"/>
  <c r="AO2090" i="12" s="1"/>
  <c r="K2090" i="12"/>
  <c r="N2090" i="12" s="1"/>
  <c r="T2090" i="12" s="1"/>
  <c r="Y2090" i="12" s="1"/>
  <c r="AE2090" i="12" s="1"/>
  <c r="AM2090" i="12" s="1"/>
  <c r="J2090" i="12"/>
  <c r="M2090" i="12" s="1"/>
  <c r="S2090" i="12" s="1"/>
  <c r="X2090" i="12" s="1"/>
  <c r="AD2090" i="12" s="1"/>
  <c r="AL2090" i="12" s="1"/>
  <c r="N759" i="12" l="1"/>
  <c r="T759" i="12" s="1"/>
  <c r="Y759" i="12" s="1"/>
  <c r="AE759" i="12" s="1"/>
  <c r="AM759" i="12" s="1"/>
  <c r="M805" i="12"/>
  <c r="S805" i="12" s="1"/>
  <c r="X805" i="12" s="1"/>
  <c r="AD805" i="12" s="1"/>
  <c r="AL805" i="12" s="1"/>
  <c r="L805" i="12"/>
  <c r="R805" i="12" s="1"/>
  <c r="W805" i="12" s="1"/>
  <c r="AC805" i="12" s="1"/>
  <c r="AG805" i="12" s="1"/>
  <c r="AK805" i="12" s="1"/>
  <c r="AO805" i="12" s="1"/>
  <c r="N805" i="12"/>
  <c r="T805" i="12" s="1"/>
  <c r="Y805" i="12" s="1"/>
  <c r="AE805" i="12" s="1"/>
  <c r="AM805" i="12" s="1"/>
  <c r="M748" i="12"/>
  <c r="S748" i="12" s="1"/>
  <c r="X748" i="12" s="1"/>
  <c r="AD748" i="12" s="1"/>
  <c r="AL748" i="12" s="1"/>
  <c r="L759" i="12"/>
  <c r="R759" i="12" s="1"/>
  <c r="W759" i="12" s="1"/>
  <c r="AC759" i="12" s="1"/>
  <c r="AG759" i="12" s="1"/>
  <c r="AK759" i="12" s="1"/>
  <c r="AO759" i="12" s="1"/>
  <c r="L748" i="12"/>
  <c r="R748" i="12" s="1"/>
  <c r="W748" i="12" s="1"/>
  <c r="AC748" i="12" s="1"/>
  <c r="AG748" i="12" s="1"/>
  <c r="AK748" i="12" s="1"/>
  <c r="AO748" i="12" s="1"/>
  <c r="N748" i="12"/>
  <c r="T748" i="12" s="1"/>
  <c r="Y748" i="12" s="1"/>
  <c r="AE748" i="12" s="1"/>
  <c r="AM748" i="12" s="1"/>
  <c r="M759" i="12"/>
  <c r="S759" i="12" s="1"/>
  <c r="X759" i="12" s="1"/>
  <c r="AD759" i="12" s="1"/>
  <c r="AL759" i="12" s="1"/>
  <c r="K2581" i="12"/>
  <c r="K2580" i="12" s="1"/>
  <c r="J2581" i="12"/>
  <c r="J2580" i="12" s="1"/>
  <c r="I2581" i="12"/>
  <c r="I2580" i="12" s="1"/>
  <c r="K2578" i="12"/>
  <c r="K2577" i="12" s="1"/>
  <c r="J2578" i="12"/>
  <c r="J2577" i="12" s="1"/>
  <c r="I2578" i="12"/>
  <c r="I2577" i="12" s="1"/>
  <c r="K2575" i="12"/>
  <c r="K2574" i="12" s="1"/>
  <c r="J2575" i="12"/>
  <c r="J2574" i="12" s="1"/>
  <c r="I2575" i="12"/>
  <c r="I2574" i="12" s="1"/>
  <c r="K2569" i="12"/>
  <c r="K2568" i="12" s="1"/>
  <c r="K2567" i="12" s="1"/>
  <c r="K2566" i="12" s="1"/>
  <c r="J2569" i="12"/>
  <c r="J2568" i="12" s="1"/>
  <c r="J2567" i="12" s="1"/>
  <c r="J2566" i="12" s="1"/>
  <c r="I2569" i="12"/>
  <c r="I2568" i="12" s="1"/>
  <c r="I2567" i="12" s="1"/>
  <c r="I2566" i="12" s="1"/>
  <c r="K2564" i="12"/>
  <c r="K2563" i="12" s="1"/>
  <c r="K2562" i="12" s="1"/>
  <c r="K2561" i="12" s="1"/>
  <c r="J2564" i="12"/>
  <c r="J2563" i="12" s="1"/>
  <c r="J2562" i="12" s="1"/>
  <c r="J2561" i="12" s="1"/>
  <c r="I2564" i="12"/>
  <c r="I2563" i="12" s="1"/>
  <c r="I2562" i="12" s="1"/>
  <c r="I2561" i="12" s="1"/>
  <c r="K2559" i="12"/>
  <c r="K2558" i="12" s="1"/>
  <c r="K2557" i="12" s="1"/>
  <c r="K2556" i="12" s="1"/>
  <c r="J2559" i="12"/>
  <c r="J2558" i="12" s="1"/>
  <c r="J2557" i="12" s="1"/>
  <c r="J2556" i="12" s="1"/>
  <c r="I2559" i="12"/>
  <c r="I2558" i="12" s="1"/>
  <c r="K2553" i="12"/>
  <c r="K2552" i="12" s="1"/>
  <c r="J2553" i="12"/>
  <c r="J2552" i="12" s="1"/>
  <c r="I2553" i="12"/>
  <c r="I2552" i="12" s="1"/>
  <c r="K2550" i="12"/>
  <c r="K2549" i="12" s="1"/>
  <c r="J2550" i="12"/>
  <c r="J2549" i="12" s="1"/>
  <c r="I2550" i="12"/>
  <c r="I2549" i="12" s="1"/>
  <c r="K2547" i="12"/>
  <c r="K2546" i="12" s="1"/>
  <c r="J2547" i="12"/>
  <c r="J2546" i="12" s="1"/>
  <c r="I2547" i="12"/>
  <c r="I2546" i="12" s="1"/>
  <c r="K2544" i="12"/>
  <c r="K2543" i="12" s="1"/>
  <c r="J2544" i="12"/>
  <c r="J2543" i="12" s="1"/>
  <c r="I2544" i="12"/>
  <c r="I2543" i="12" s="1"/>
  <c r="K2540" i="12"/>
  <c r="K2539" i="12" s="1"/>
  <c r="K2538" i="12" s="1"/>
  <c r="J2540" i="12"/>
  <c r="J2539" i="12" s="1"/>
  <c r="J2538" i="12" s="1"/>
  <c r="I2540" i="12"/>
  <c r="I2539" i="12" s="1"/>
  <c r="I2538" i="12" s="1"/>
  <c r="K2527" i="12"/>
  <c r="K2526" i="12" s="1"/>
  <c r="J2527" i="12"/>
  <c r="J2526" i="12" s="1"/>
  <c r="I2527" i="12"/>
  <c r="I2526" i="12" s="1"/>
  <c r="K2515" i="12"/>
  <c r="K2514" i="12" s="1"/>
  <c r="J2515" i="12"/>
  <c r="J2514" i="12" s="1"/>
  <c r="I2515" i="12"/>
  <c r="I2514" i="12" s="1"/>
  <c r="K2503" i="12"/>
  <c r="K2502" i="12" s="1"/>
  <c r="J2503" i="12"/>
  <c r="J2502" i="12" s="1"/>
  <c r="I2503" i="12"/>
  <c r="I2502" i="12" s="1"/>
  <c r="K2490" i="12"/>
  <c r="K2489" i="12" s="1"/>
  <c r="K2488" i="12" s="1"/>
  <c r="J2490" i="12"/>
  <c r="J2489" i="12" s="1"/>
  <c r="J2488" i="12" s="1"/>
  <c r="I2490" i="12"/>
  <c r="I2489" i="12" s="1"/>
  <c r="K2485" i="12"/>
  <c r="K2484" i="12" s="1"/>
  <c r="J2485" i="12"/>
  <c r="J2484" i="12" s="1"/>
  <c r="I2485" i="12"/>
  <c r="I2484" i="12" s="1"/>
  <c r="K2482" i="12"/>
  <c r="K2481" i="12" s="1"/>
  <c r="J2482" i="12"/>
  <c r="J2481" i="12" s="1"/>
  <c r="I2482" i="12"/>
  <c r="I2481" i="12" s="1"/>
  <c r="K2479" i="12"/>
  <c r="K2478" i="12" s="1"/>
  <c r="J2479" i="12"/>
  <c r="J2478" i="12" s="1"/>
  <c r="I2479" i="12"/>
  <c r="I2478" i="12" s="1"/>
  <c r="K2475" i="12"/>
  <c r="K2474" i="12" s="1"/>
  <c r="K2473" i="12" s="1"/>
  <c r="J2475" i="12"/>
  <c r="J2474" i="12" s="1"/>
  <c r="J2473" i="12" s="1"/>
  <c r="I2475" i="12"/>
  <c r="I2474" i="12" s="1"/>
  <c r="I2473" i="12" s="1"/>
  <c r="K2470" i="12"/>
  <c r="K2469" i="12" s="1"/>
  <c r="K2468" i="12" s="1"/>
  <c r="K2467" i="12" s="1"/>
  <c r="J2470" i="12"/>
  <c r="J2469" i="12" s="1"/>
  <c r="J2468" i="12" s="1"/>
  <c r="J2467" i="12" s="1"/>
  <c r="I2470" i="12"/>
  <c r="I2469" i="12" s="1"/>
  <c r="I2468" i="12" s="1"/>
  <c r="I2467" i="12" s="1"/>
  <c r="K2464" i="12"/>
  <c r="K2463" i="12" s="1"/>
  <c r="J2464" i="12"/>
  <c r="J2463" i="12" s="1"/>
  <c r="I2464" i="12"/>
  <c r="I2463" i="12" s="1"/>
  <c r="K2461" i="12"/>
  <c r="K2460" i="12" s="1"/>
  <c r="J2461" i="12"/>
  <c r="J2460" i="12" s="1"/>
  <c r="I2461" i="12"/>
  <c r="I2460" i="12" s="1"/>
  <c r="K2458" i="12"/>
  <c r="K2457" i="12" s="1"/>
  <c r="J2458" i="12"/>
  <c r="J2457" i="12" s="1"/>
  <c r="I2458" i="12"/>
  <c r="I2457" i="12" s="1"/>
  <c r="K2454" i="12"/>
  <c r="K2453" i="12" s="1"/>
  <c r="K2452" i="12" s="1"/>
  <c r="J2454" i="12"/>
  <c r="J2453" i="12" s="1"/>
  <c r="J2452" i="12" s="1"/>
  <c r="I2454" i="12"/>
  <c r="I2453" i="12" s="1"/>
  <c r="I2452" i="12" s="1"/>
  <c r="K2449" i="12"/>
  <c r="K2448" i="12" s="1"/>
  <c r="K2447" i="12" s="1"/>
  <c r="K2446" i="12" s="1"/>
  <c r="J2449" i="12"/>
  <c r="J2448" i="12" s="1"/>
  <c r="J2447" i="12" s="1"/>
  <c r="J2446" i="12" s="1"/>
  <c r="I2449" i="12"/>
  <c r="I2448" i="12" s="1"/>
  <c r="I2447" i="12" s="1"/>
  <c r="I2446" i="12" s="1"/>
  <c r="K2443" i="12"/>
  <c r="K2442" i="12" s="1"/>
  <c r="J2443" i="12"/>
  <c r="J2442" i="12" s="1"/>
  <c r="I2443" i="12"/>
  <c r="I2442" i="12" s="1"/>
  <c r="K2440" i="12"/>
  <c r="K2439" i="12" s="1"/>
  <c r="J2440" i="12"/>
  <c r="J2439" i="12" s="1"/>
  <c r="I2440" i="12"/>
  <c r="I2439" i="12" s="1"/>
  <c r="K2437" i="12"/>
  <c r="K2436" i="12" s="1"/>
  <c r="J2437" i="12"/>
  <c r="J2436" i="12" s="1"/>
  <c r="I2437" i="12"/>
  <c r="K2433" i="12"/>
  <c r="K2432" i="12" s="1"/>
  <c r="K2431" i="12" s="1"/>
  <c r="J2433" i="12"/>
  <c r="J2432" i="12" s="1"/>
  <c r="J2431" i="12" s="1"/>
  <c r="I2433" i="12"/>
  <c r="I2432" i="12" s="1"/>
  <c r="I2431" i="12" s="1"/>
  <c r="K2428" i="12"/>
  <c r="K2427" i="12" s="1"/>
  <c r="K2426" i="12" s="1"/>
  <c r="K2425" i="12" s="1"/>
  <c r="J2428" i="12"/>
  <c r="J2427" i="12" s="1"/>
  <c r="J2426" i="12" s="1"/>
  <c r="J2425" i="12" s="1"/>
  <c r="I2428" i="12"/>
  <c r="I2427" i="12" s="1"/>
  <c r="I2426" i="12" s="1"/>
  <c r="I2425" i="12" s="1"/>
  <c r="K2422" i="12"/>
  <c r="K2421" i="12" s="1"/>
  <c r="J2422" i="12"/>
  <c r="J2421" i="12" s="1"/>
  <c r="I2422" i="12"/>
  <c r="I2421" i="12" s="1"/>
  <c r="K2419" i="12"/>
  <c r="K2418" i="12" s="1"/>
  <c r="J2419" i="12"/>
  <c r="J2418" i="12" s="1"/>
  <c r="I2419" i="12"/>
  <c r="I2418" i="12" s="1"/>
  <c r="K2416" i="12"/>
  <c r="K2415" i="12" s="1"/>
  <c r="J2416" i="12"/>
  <c r="J2415" i="12" s="1"/>
  <c r="I2416" i="12"/>
  <c r="I2415" i="12" s="1"/>
  <c r="K2412" i="12"/>
  <c r="K2411" i="12" s="1"/>
  <c r="K2410" i="12" s="1"/>
  <c r="J2412" i="12"/>
  <c r="J2411" i="12" s="1"/>
  <c r="J2410" i="12" s="1"/>
  <c r="I2412" i="12"/>
  <c r="I2411" i="12" s="1"/>
  <c r="I2410" i="12" s="1"/>
  <c r="K2407" i="12"/>
  <c r="K2406" i="12" s="1"/>
  <c r="K2405" i="12" s="1"/>
  <c r="J2407" i="12"/>
  <c r="J2406" i="12" s="1"/>
  <c r="J2405" i="12" s="1"/>
  <c r="I2407" i="12"/>
  <c r="I2406" i="12" s="1"/>
  <c r="I2405" i="12" s="1"/>
  <c r="K2403" i="12"/>
  <c r="K2402" i="12" s="1"/>
  <c r="K2401" i="12" s="1"/>
  <c r="J2403" i="12"/>
  <c r="J2402" i="12" s="1"/>
  <c r="J2401" i="12" s="1"/>
  <c r="I2403" i="12"/>
  <c r="I2402" i="12" s="1"/>
  <c r="I2401" i="12" s="1"/>
  <c r="K2397" i="12"/>
  <c r="K2396" i="12" s="1"/>
  <c r="J2397" i="12"/>
  <c r="J2396" i="12" s="1"/>
  <c r="I2397" i="12"/>
  <c r="K2394" i="12"/>
  <c r="K2393" i="12" s="1"/>
  <c r="J2394" i="12"/>
  <c r="J2393" i="12" s="1"/>
  <c r="I2394" i="12"/>
  <c r="I2393" i="12" s="1"/>
  <c r="K2390" i="12"/>
  <c r="K2389" i="12" s="1"/>
  <c r="K2388" i="12" s="1"/>
  <c r="J2390" i="12"/>
  <c r="J2389" i="12" s="1"/>
  <c r="J2388" i="12" s="1"/>
  <c r="I2390" i="12"/>
  <c r="I2389" i="12" s="1"/>
  <c r="K2386" i="12"/>
  <c r="K2385" i="12" s="1"/>
  <c r="K2384" i="12" s="1"/>
  <c r="J2386" i="12"/>
  <c r="J2385" i="12" s="1"/>
  <c r="J2384" i="12" s="1"/>
  <c r="I2386" i="12"/>
  <c r="I2385" i="12" s="1"/>
  <c r="I2384" i="12" s="1"/>
  <c r="K2378" i="12"/>
  <c r="K2377" i="12" s="1"/>
  <c r="K2376" i="12" s="1"/>
  <c r="J2378" i="12"/>
  <c r="J2377" i="12" s="1"/>
  <c r="J2376" i="12" s="1"/>
  <c r="I2378" i="12"/>
  <c r="I2377" i="12" s="1"/>
  <c r="I2376" i="12" s="1"/>
  <c r="K2360" i="12"/>
  <c r="K2359" i="12" s="1"/>
  <c r="K2358" i="12" s="1"/>
  <c r="J2360" i="12"/>
  <c r="J2359" i="12" s="1"/>
  <c r="J2358" i="12" s="1"/>
  <c r="I2360" i="12"/>
  <c r="I2359" i="12" s="1"/>
  <c r="K2356" i="12"/>
  <c r="K2355" i="12" s="1"/>
  <c r="J2356" i="12"/>
  <c r="J2355" i="12" s="1"/>
  <c r="I2356" i="12"/>
  <c r="I2355" i="12" s="1"/>
  <c r="K2353" i="12"/>
  <c r="K2352" i="12" s="1"/>
  <c r="J2353" i="12"/>
  <c r="J2352" i="12" s="1"/>
  <c r="I2353" i="12"/>
  <c r="I2352" i="12" s="1"/>
  <c r="K2349" i="12"/>
  <c r="K2348" i="12" s="1"/>
  <c r="K2347" i="12" s="1"/>
  <c r="J2349" i="12"/>
  <c r="J2348" i="12" s="1"/>
  <c r="J2347" i="12" s="1"/>
  <c r="I2349" i="12"/>
  <c r="I2348" i="12" s="1"/>
  <c r="I2347" i="12" s="1"/>
  <c r="K2345" i="12"/>
  <c r="K2344" i="12" s="1"/>
  <c r="K2343" i="12" s="1"/>
  <c r="J2345" i="12"/>
  <c r="J2344" i="12" s="1"/>
  <c r="J2343" i="12" s="1"/>
  <c r="I2345" i="12"/>
  <c r="I2344" i="12" s="1"/>
  <c r="I2343" i="12" s="1"/>
  <c r="K2341" i="12"/>
  <c r="K2340" i="12" s="1"/>
  <c r="K2339" i="12" s="1"/>
  <c r="J2341" i="12"/>
  <c r="J2340" i="12" s="1"/>
  <c r="J2339" i="12" s="1"/>
  <c r="I2341" i="12"/>
  <c r="I2340" i="12" s="1"/>
  <c r="I2339" i="12" s="1"/>
  <c r="K2337" i="12"/>
  <c r="K2336" i="12" s="1"/>
  <c r="J2337" i="12"/>
  <c r="J2336" i="12" s="1"/>
  <c r="I2337" i="12"/>
  <c r="I2336" i="12" s="1"/>
  <c r="K2334" i="12"/>
  <c r="J2334" i="12"/>
  <c r="I2334" i="12"/>
  <c r="K2332" i="12"/>
  <c r="J2332" i="12"/>
  <c r="I2332" i="12"/>
  <c r="K2328" i="12"/>
  <c r="K2327" i="12" s="1"/>
  <c r="K2326" i="12" s="1"/>
  <c r="J2328" i="12"/>
  <c r="J2327" i="12" s="1"/>
  <c r="J2326" i="12" s="1"/>
  <c r="I2328" i="12"/>
  <c r="I2327" i="12" s="1"/>
  <c r="I2326" i="12" s="1"/>
  <c r="K2324" i="12"/>
  <c r="K2323" i="12" s="1"/>
  <c r="K2322" i="12" s="1"/>
  <c r="J2324" i="12"/>
  <c r="J2323" i="12" s="1"/>
  <c r="J2322" i="12" s="1"/>
  <c r="I2324" i="12"/>
  <c r="I2323" i="12" s="1"/>
  <c r="I2322" i="12" s="1"/>
  <c r="K2316" i="12"/>
  <c r="K2315" i="12" s="1"/>
  <c r="K2314" i="12" s="1"/>
  <c r="J2316" i="12"/>
  <c r="J2315" i="12" s="1"/>
  <c r="J2314" i="12" s="1"/>
  <c r="I2316" i="12"/>
  <c r="I2315" i="12" s="1"/>
  <c r="I2314" i="12" s="1"/>
  <c r="K2312" i="12"/>
  <c r="K2311" i="12" s="1"/>
  <c r="K2310" i="12" s="1"/>
  <c r="J2312" i="12"/>
  <c r="J2311" i="12" s="1"/>
  <c r="J2310" i="12" s="1"/>
  <c r="I2312" i="12"/>
  <c r="I2311" i="12" s="1"/>
  <c r="I2310" i="12" s="1"/>
  <c r="K2308" i="12"/>
  <c r="J2308" i="12"/>
  <c r="I2308" i="12"/>
  <c r="K2306" i="12"/>
  <c r="J2306" i="12"/>
  <c r="I2306" i="12"/>
  <c r="K2302" i="12"/>
  <c r="K2301" i="12" s="1"/>
  <c r="K2300" i="12" s="1"/>
  <c r="J2302" i="12"/>
  <c r="J2301" i="12" s="1"/>
  <c r="J2300" i="12" s="1"/>
  <c r="I2302" i="12"/>
  <c r="I2301" i="12" s="1"/>
  <c r="I2300" i="12" s="1"/>
  <c r="K2298" i="12"/>
  <c r="K2297" i="12" s="1"/>
  <c r="K2296" i="12" s="1"/>
  <c r="J2298" i="12"/>
  <c r="J2297" i="12" s="1"/>
  <c r="J2296" i="12" s="1"/>
  <c r="I2298" i="12"/>
  <c r="I2297" i="12" s="1"/>
  <c r="I2296" i="12" s="1"/>
  <c r="K2294" i="12"/>
  <c r="K2293" i="12" s="1"/>
  <c r="J2294" i="12"/>
  <c r="J2293" i="12" s="1"/>
  <c r="I2294" i="12"/>
  <c r="I2293" i="12" s="1"/>
  <c r="K2291" i="12"/>
  <c r="K2290" i="12" s="1"/>
  <c r="J2291" i="12"/>
  <c r="J2290" i="12" s="1"/>
  <c r="I2291" i="12"/>
  <c r="I2290" i="12" s="1"/>
  <c r="K2288" i="12"/>
  <c r="K2287" i="12" s="1"/>
  <c r="J2288" i="12"/>
  <c r="J2287" i="12" s="1"/>
  <c r="I2288" i="12"/>
  <c r="I2287" i="12" s="1"/>
  <c r="K2284" i="12"/>
  <c r="K2283" i="12" s="1"/>
  <c r="J2284" i="12"/>
  <c r="J2283" i="12" s="1"/>
  <c r="I2284" i="12"/>
  <c r="I2283" i="12" s="1"/>
  <c r="K2281" i="12"/>
  <c r="K2280" i="12" s="1"/>
  <c r="J2281" i="12"/>
  <c r="J2280" i="12" s="1"/>
  <c r="I2281" i="12"/>
  <c r="I2280" i="12" s="1"/>
  <c r="K2277" i="12"/>
  <c r="K2276" i="12" s="1"/>
  <c r="K2275" i="12" s="1"/>
  <c r="J2277" i="12"/>
  <c r="J2276" i="12" s="1"/>
  <c r="J2275" i="12" s="1"/>
  <c r="I2277" i="12"/>
  <c r="I2276" i="12" s="1"/>
  <c r="I2275" i="12" s="1"/>
  <c r="K2273" i="12"/>
  <c r="K2272" i="12" s="1"/>
  <c r="K2271" i="12" s="1"/>
  <c r="J2273" i="12"/>
  <c r="J2272" i="12" s="1"/>
  <c r="J2271" i="12" s="1"/>
  <c r="I2273" i="12"/>
  <c r="I2272" i="12" s="1"/>
  <c r="I2271" i="12" s="1"/>
  <c r="K2269" i="12"/>
  <c r="K2268" i="12" s="1"/>
  <c r="K2267" i="12" s="1"/>
  <c r="J2269" i="12"/>
  <c r="J2268" i="12" s="1"/>
  <c r="J2267" i="12" s="1"/>
  <c r="I2269" i="12"/>
  <c r="I2268" i="12" s="1"/>
  <c r="I2267" i="12" s="1"/>
  <c r="K2265" i="12"/>
  <c r="K2264" i="12" s="1"/>
  <c r="K2263" i="12" s="1"/>
  <c r="J2265" i="12"/>
  <c r="J2264" i="12" s="1"/>
  <c r="J2263" i="12" s="1"/>
  <c r="I2265" i="12"/>
  <c r="I2264" i="12" s="1"/>
  <c r="I2263" i="12" s="1"/>
  <c r="K2261" i="12"/>
  <c r="K2260" i="12" s="1"/>
  <c r="K2259" i="12" s="1"/>
  <c r="J2261" i="12"/>
  <c r="J2260" i="12" s="1"/>
  <c r="J2259" i="12" s="1"/>
  <c r="I2261" i="12"/>
  <c r="I2260" i="12" s="1"/>
  <c r="I2259" i="12" s="1"/>
  <c r="K2257" i="12"/>
  <c r="K2256" i="12" s="1"/>
  <c r="K2255" i="12" s="1"/>
  <c r="J2257" i="12"/>
  <c r="J2256" i="12" s="1"/>
  <c r="J2255" i="12" s="1"/>
  <c r="I2257" i="12"/>
  <c r="I2256" i="12" s="1"/>
  <c r="I2255" i="12" s="1"/>
  <c r="K2253" i="12"/>
  <c r="K2252" i="12" s="1"/>
  <c r="K2251" i="12" s="1"/>
  <c r="J2253" i="12"/>
  <c r="J2252" i="12" s="1"/>
  <c r="J2251" i="12" s="1"/>
  <c r="I2253" i="12"/>
  <c r="I2252" i="12" s="1"/>
  <c r="I2251" i="12" s="1"/>
  <c r="K2240" i="12"/>
  <c r="K2239" i="12" s="1"/>
  <c r="K2238" i="12" s="1"/>
  <c r="J2240" i="12"/>
  <c r="J2239" i="12" s="1"/>
  <c r="J2238" i="12" s="1"/>
  <c r="I2240" i="12"/>
  <c r="I2239" i="12" s="1"/>
  <c r="I2238" i="12" s="1"/>
  <c r="K2236" i="12"/>
  <c r="K2235" i="12" s="1"/>
  <c r="K2234" i="12" s="1"/>
  <c r="J2236" i="12"/>
  <c r="J2235" i="12" s="1"/>
  <c r="J2234" i="12" s="1"/>
  <c r="I2236" i="12"/>
  <c r="I2235" i="12" s="1"/>
  <c r="I2234" i="12" s="1"/>
  <c r="K2232" i="12"/>
  <c r="K2231" i="12" s="1"/>
  <c r="K2230" i="12" s="1"/>
  <c r="J2232" i="12"/>
  <c r="J2231" i="12" s="1"/>
  <c r="J2230" i="12" s="1"/>
  <c r="I2232" i="12"/>
  <c r="I2231" i="12" s="1"/>
  <c r="I2230" i="12" s="1"/>
  <c r="K2224" i="12"/>
  <c r="K2223" i="12" s="1"/>
  <c r="J2224" i="12"/>
  <c r="J2223" i="12" s="1"/>
  <c r="I2224" i="12"/>
  <c r="I2223" i="12" s="1"/>
  <c r="K2221" i="12"/>
  <c r="K2220" i="12" s="1"/>
  <c r="J2221" i="12"/>
  <c r="J2220" i="12" s="1"/>
  <c r="I2221" i="12"/>
  <c r="I2220" i="12" s="1"/>
  <c r="K2218" i="12"/>
  <c r="K2217" i="12" s="1"/>
  <c r="J2218" i="12"/>
  <c r="J2217" i="12" s="1"/>
  <c r="I2218" i="12"/>
  <c r="I2217" i="12" s="1"/>
  <c r="K2213" i="12"/>
  <c r="K2212" i="12" s="1"/>
  <c r="K2211" i="12" s="1"/>
  <c r="J2213" i="12"/>
  <c r="J2212" i="12" s="1"/>
  <c r="J2211" i="12" s="1"/>
  <c r="I2213" i="12"/>
  <c r="I2212" i="12" s="1"/>
  <c r="I2211" i="12" s="1"/>
  <c r="K2209" i="12"/>
  <c r="K2208" i="12" s="1"/>
  <c r="K2207" i="12" s="1"/>
  <c r="J2209" i="12"/>
  <c r="J2208" i="12" s="1"/>
  <c r="J2207" i="12" s="1"/>
  <c r="I2209" i="12"/>
  <c r="I2208" i="12" s="1"/>
  <c r="I2207" i="12" s="1"/>
  <c r="K2204" i="12"/>
  <c r="K2203" i="12" s="1"/>
  <c r="K2202" i="12" s="1"/>
  <c r="J2204" i="12"/>
  <c r="J2203" i="12" s="1"/>
  <c r="J2202" i="12" s="1"/>
  <c r="I2204" i="12"/>
  <c r="K2200" i="12"/>
  <c r="K2199" i="12" s="1"/>
  <c r="J2200" i="12"/>
  <c r="J2199" i="12" s="1"/>
  <c r="I2200" i="12"/>
  <c r="I2199" i="12" s="1"/>
  <c r="K2197" i="12"/>
  <c r="K2196" i="12" s="1"/>
  <c r="J2197" i="12"/>
  <c r="J2196" i="12" s="1"/>
  <c r="I2197" i="12"/>
  <c r="I2196" i="12" s="1"/>
  <c r="K2193" i="12"/>
  <c r="K2192" i="12" s="1"/>
  <c r="J2193" i="12"/>
  <c r="J2192" i="12" s="1"/>
  <c r="I2193" i="12"/>
  <c r="I2192" i="12" s="1"/>
  <c r="K2190" i="12"/>
  <c r="K2189" i="12" s="1"/>
  <c r="J2190" i="12"/>
  <c r="J2189" i="12" s="1"/>
  <c r="I2190" i="12"/>
  <c r="I2189" i="12" s="1"/>
  <c r="K2187" i="12"/>
  <c r="K2186" i="12" s="1"/>
  <c r="J2187" i="12"/>
  <c r="J2186" i="12" s="1"/>
  <c r="I2187" i="12"/>
  <c r="I2186" i="12" s="1"/>
  <c r="K2182" i="12"/>
  <c r="K2181" i="12" s="1"/>
  <c r="J2182" i="12"/>
  <c r="J2181" i="12" s="1"/>
  <c r="I2182" i="12"/>
  <c r="I2181" i="12" s="1"/>
  <c r="K2179" i="12"/>
  <c r="K2178" i="12" s="1"/>
  <c r="J2179" i="12"/>
  <c r="J2178" i="12" s="1"/>
  <c r="I2179" i="12"/>
  <c r="I2178" i="12" s="1"/>
  <c r="K2144" i="12"/>
  <c r="K2143" i="12" s="1"/>
  <c r="J2144" i="12"/>
  <c r="J2143" i="12" s="1"/>
  <c r="I2144" i="12"/>
  <c r="I2143" i="12" s="1"/>
  <c r="K2138" i="12"/>
  <c r="K2137" i="12" s="1"/>
  <c r="J2138" i="12"/>
  <c r="J2137" i="12" s="1"/>
  <c r="I2138" i="12"/>
  <c r="I2137" i="12" s="1"/>
  <c r="K2132" i="12"/>
  <c r="K2131" i="12" s="1"/>
  <c r="K2130" i="12" s="1"/>
  <c r="J2132" i="12"/>
  <c r="J2131" i="12" s="1"/>
  <c r="J2130" i="12" s="1"/>
  <c r="I2132" i="12"/>
  <c r="I2131" i="12" s="1"/>
  <c r="I2130" i="12" s="1"/>
  <c r="K2128" i="12"/>
  <c r="K2127" i="12" s="1"/>
  <c r="K2126" i="12" s="1"/>
  <c r="J2128" i="12"/>
  <c r="J2127" i="12" s="1"/>
  <c r="J2126" i="12" s="1"/>
  <c r="I2128" i="12"/>
  <c r="I2127" i="12" s="1"/>
  <c r="I2126" i="12" s="1"/>
  <c r="K2122" i="12"/>
  <c r="K2121" i="12" s="1"/>
  <c r="K2120" i="12" s="1"/>
  <c r="J2122" i="12"/>
  <c r="J2121" i="12" s="1"/>
  <c r="J2120" i="12" s="1"/>
  <c r="I2122" i="12"/>
  <c r="I2121" i="12" s="1"/>
  <c r="I2120" i="12" s="1"/>
  <c r="K2118" i="12"/>
  <c r="K2117" i="12" s="1"/>
  <c r="K2116" i="12" s="1"/>
  <c r="J2118" i="12"/>
  <c r="J2117" i="12" s="1"/>
  <c r="J2116" i="12" s="1"/>
  <c r="I2118" i="12"/>
  <c r="I2117" i="12" s="1"/>
  <c r="I2116" i="12" s="1"/>
  <c r="K2114" i="12"/>
  <c r="K2113" i="12" s="1"/>
  <c r="J2114" i="12"/>
  <c r="J2113" i="12" s="1"/>
  <c r="I2114" i="12"/>
  <c r="I2113" i="12" s="1"/>
  <c r="K2111" i="12"/>
  <c r="K2110" i="12" s="1"/>
  <c r="J2111" i="12"/>
  <c r="J2110" i="12" s="1"/>
  <c r="I2111" i="12"/>
  <c r="I2110" i="12" s="1"/>
  <c r="K2104" i="12"/>
  <c r="K2103" i="12" s="1"/>
  <c r="K2102" i="12" s="1"/>
  <c r="J2104" i="12"/>
  <c r="J2103" i="12" s="1"/>
  <c r="J2102" i="12" s="1"/>
  <c r="I2104" i="12"/>
  <c r="I2103" i="12" s="1"/>
  <c r="I2102" i="12" s="1"/>
  <c r="K2100" i="12"/>
  <c r="K2099" i="12" s="1"/>
  <c r="K2098" i="12" s="1"/>
  <c r="J2100" i="12"/>
  <c r="J2099" i="12" s="1"/>
  <c r="J2098" i="12" s="1"/>
  <c r="I2100" i="12"/>
  <c r="I2099" i="12" s="1"/>
  <c r="I2098" i="12" s="1"/>
  <c r="K2094" i="12"/>
  <c r="K2093" i="12" s="1"/>
  <c r="K2092" i="12" s="1"/>
  <c r="K2091" i="12" s="1"/>
  <c r="J2094" i="12"/>
  <c r="J2093" i="12" s="1"/>
  <c r="J2092" i="12" s="1"/>
  <c r="J2091" i="12" s="1"/>
  <c r="I2094" i="12"/>
  <c r="I2093" i="12" s="1"/>
  <c r="I2092" i="12" s="1"/>
  <c r="I2091" i="12" s="1"/>
  <c r="K2089" i="12"/>
  <c r="K2088" i="12" s="1"/>
  <c r="K2087" i="12" s="1"/>
  <c r="J2089" i="12"/>
  <c r="J2088" i="12" s="1"/>
  <c r="J2087" i="12" s="1"/>
  <c r="I2089" i="12"/>
  <c r="I2088" i="12" s="1"/>
  <c r="I2087" i="12" s="1"/>
  <c r="K2085" i="12"/>
  <c r="K2084" i="12" s="1"/>
  <c r="K2083" i="12" s="1"/>
  <c r="J2085" i="12"/>
  <c r="J2084" i="12" s="1"/>
  <c r="J2083" i="12" s="1"/>
  <c r="I2085" i="12"/>
  <c r="I2084" i="12" s="1"/>
  <c r="I2083" i="12" s="1"/>
  <c r="K2080" i="12"/>
  <c r="K2079" i="12" s="1"/>
  <c r="K2078" i="12" s="1"/>
  <c r="J2080" i="12"/>
  <c r="J2079" i="12" s="1"/>
  <c r="J2078" i="12" s="1"/>
  <c r="I2080" i="12"/>
  <c r="I2079" i="12" s="1"/>
  <c r="I2078" i="12" s="1"/>
  <c r="K2076" i="12"/>
  <c r="K2075" i="12" s="1"/>
  <c r="J2076" i="12"/>
  <c r="J2075" i="12" s="1"/>
  <c r="I2076" i="12"/>
  <c r="I2075" i="12" s="1"/>
  <c r="K2073" i="12"/>
  <c r="K2072" i="12" s="1"/>
  <c r="J2073" i="12"/>
  <c r="J2072" i="12" s="1"/>
  <c r="I2073" i="12"/>
  <c r="I2072" i="12" s="1"/>
  <c r="K2069" i="12"/>
  <c r="K2068" i="12" s="1"/>
  <c r="K2067" i="12" s="1"/>
  <c r="J2069" i="12"/>
  <c r="J2068" i="12" s="1"/>
  <c r="J2067" i="12" s="1"/>
  <c r="I2069" i="12"/>
  <c r="I2068" i="12" s="1"/>
  <c r="I2067" i="12" s="1"/>
  <c r="K2064" i="12"/>
  <c r="K2063" i="12" s="1"/>
  <c r="K2062" i="12" s="1"/>
  <c r="K2061" i="12" s="1"/>
  <c r="J2064" i="12"/>
  <c r="J2063" i="12" s="1"/>
  <c r="J2062" i="12" s="1"/>
  <c r="J2061" i="12" s="1"/>
  <c r="I2064" i="12"/>
  <c r="I2063" i="12" s="1"/>
  <c r="I2062" i="12" s="1"/>
  <c r="I2061" i="12" s="1"/>
  <c r="K2059" i="12"/>
  <c r="K2058" i="12" s="1"/>
  <c r="J2059" i="12"/>
  <c r="J2058" i="12" s="1"/>
  <c r="I2059" i="12"/>
  <c r="I2058" i="12" s="1"/>
  <c r="K2056" i="12"/>
  <c r="K2055" i="12" s="1"/>
  <c r="J2056" i="12"/>
  <c r="J2055" i="12" s="1"/>
  <c r="I2056" i="12"/>
  <c r="I2055" i="12" s="1"/>
  <c r="K2053" i="12"/>
  <c r="K2052" i="12" s="1"/>
  <c r="J2053" i="12"/>
  <c r="J2052" i="12" s="1"/>
  <c r="I2053" i="12"/>
  <c r="I2052" i="12" s="1"/>
  <c r="K2046" i="12"/>
  <c r="K2045" i="12" s="1"/>
  <c r="K2044" i="12" s="1"/>
  <c r="K2043" i="12" s="1"/>
  <c r="J2046" i="12"/>
  <c r="J2045" i="12" s="1"/>
  <c r="J2044" i="12" s="1"/>
  <c r="J2043" i="12" s="1"/>
  <c r="I2046" i="12"/>
  <c r="I2045" i="12" s="1"/>
  <c r="I2044" i="12" s="1"/>
  <c r="I2043" i="12" s="1"/>
  <c r="K2041" i="12"/>
  <c r="K2040" i="12" s="1"/>
  <c r="K2039" i="12" s="1"/>
  <c r="K2038" i="12" s="1"/>
  <c r="J2041" i="12"/>
  <c r="J2040" i="12" s="1"/>
  <c r="J2039" i="12" s="1"/>
  <c r="J2038" i="12" s="1"/>
  <c r="I2041" i="12"/>
  <c r="I2040" i="12" s="1"/>
  <c r="I2039" i="12" s="1"/>
  <c r="I2038" i="12" s="1"/>
  <c r="K2031" i="12"/>
  <c r="K2030" i="12" s="1"/>
  <c r="K2029" i="12" s="1"/>
  <c r="K2024" i="12" s="1"/>
  <c r="J2031" i="12"/>
  <c r="J2030" i="12" s="1"/>
  <c r="J2029" i="12" s="1"/>
  <c r="J2024" i="12" s="1"/>
  <c r="I2031" i="12"/>
  <c r="I2030" i="12" s="1"/>
  <c r="I2029" i="12" s="1"/>
  <c r="I2024" i="12" s="1"/>
  <c r="K2022" i="12"/>
  <c r="K2021" i="12" s="1"/>
  <c r="K2020" i="12" s="1"/>
  <c r="K2019" i="12" s="1"/>
  <c r="J2022" i="12"/>
  <c r="J2021" i="12" s="1"/>
  <c r="J2020" i="12" s="1"/>
  <c r="J2019" i="12" s="1"/>
  <c r="I2022" i="12"/>
  <c r="I2021" i="12" s="1"/>
  <c r="I2020" i="12" s="1"/>
  <c r="I2019" i="12" s="1"/>
  <c r="K2016" i="12"/>
  <c r="K2015" i="12" s="1"/>
  <c r="K2014" i="12" s="1"/>
  <c r="J2016" i="12"/>
  <c r="J2015" i="12" s="1"/>
  <c r="J2014" i="12" s="1"/>
  <c r="I2016" i="12"/>
  <c r="I2015" i="12" s="1"/>
  <c r="I2014" i="12" s="1"/>
  <c r="K2008" i="12"/>
  <c r="K2007" i="12" s="1"/>
  <c r="K2006" i="12" s="1"/>
  <c r="J2008" i="12"/>
  <c r="J2007" i="12" s="1"/>
  <c r="J2006" i="12" s="1"/>
  <c r="I2008" i="12"/>
  <c r="I2007" i="12" s="1"/>
  <c r="I2006" i="12" s="1"/>
  <c r="K2004" i="12"/>
  <c r="K2003" i="12" s="1"/>
  <c r="J2004" i="12"/>
  <c r="J2003" i="12" s="1"/>
  <c r="I2004" i="12"/>
  <c r="K2001" i="12"/>
  <c r="K2000" i="12" s="1"/>
  <c r="J2001" i="12"/>
  <c r="J2000" i="12" s="1"/>
  <c r="I2001" i="12"/>
  <c r="I2000" i="12" s="1"/>
  <c r="K1998" i="12"/>
  <c r="K1997" i="12" s="1"/>
  <c r="J1998" i="12"/>
  <c r="J1997" i="12" s="1"/>
  <c r="I1998" i="12"/>
  <c r="I1997" i="12" s="1"/>
  <c r="K1992" i="12"/>
  <c r="K1991" i="12" s="1"/>
  <c r="K1990" i="12" s="1"/>
  <c r="K1989" i="12" s="1"/>
  <c r="J1992" i="12"/>
  <c r="J1991" i="12" s="1"/>
  <c r="J1990" i="12" s="1"/>
  <c r="J1989" i="12" s="1"/>
  <c r="I1992" i="12"/>
  <c r="I1991" i="12" s="1"/>
  <c r="I1990" i="12" s="1"/>
  <c r="I1989" i="12" s="1"/>
  <c r="K1985" i="12"/>
  <c r="K1984" i="12" s="1"/>
  <c r="K1983" i="12" s="1"/>
  <c r="J1985" i="12"/>
  <c r="J1984" i="12" s="1"/>
  <c r="J1983" i="12" s="1"/>
  <c r="I1985" i="12"/>
  <c r="I1984" i="12" s="1"/>
  <c r="I1983" i="12" s="1"/>
  <c r="K1981" i="12"/>
  <c r="K1980" i="12" s="1"/>
  <c r="K1979" i="12" s="1"/>
  <c r="K1978" i="12" s="1"/>
  <c r="J1981" i="12"/>
  <c r="J1980" i="12" s="1"/>
  <c r="J1979" i="12" s="1"/>
  <c r="J1978" i="12" s="1"/>
  <c r="I1981" i="12"/>
  <c r="I1980" i="12" s="1"/>
  <c r="I1979" i="12" s="1"/>
  <c r="I1978" i="12" s="1"/>
  <c r="K1976" i="12"/>
  <c r="K1975" i="12" s="1"/>
  <c r="K1974" i="12" s="1"/>
  <c r="J1976" i="12"/>
  <c r="J1975" i="12" s="1"/>
  <c r="J1974" i="12" s="1"/>
  <c r="I1976" i="12"/>
  <c r="I1975" i="12" s="1"/>
  <c r="I1974" i="12" s="1"/>
  <c r="K1972" i="12"/>
  <c r="K1971" i="12" s="1"/>
  <c r="K1970" i="12" s="1"/>
  <c r="J1972" i="12"/>
  <c r="J1971" i="12" s="1"/>
  <c r="J1970" i="12" s="1"/>
  <c r="I1972" i="12"/>
  <c r="I1971" i="12" s="1"/>
  <c r="I1970" i="12" s="1"/>
  <c r="K1961" i="12"/>
  <c r="K1960" i="12" s="1"/>
  <c r="K1959" i="12" s="1"/>
  <c r="K1958" i="12" s="1"/>
  <c r="K1957" i="12" s="1"/>
  <c r="J1961" i="12"/>
  <c r="J1960" i="12" s="1"/>
  <c r="J1959" i="12" s="1"/>
  <c r="J1958" i="12" s="1"/>
  <c r="J1957" i="12" s="1"/>
  <c r="I1961" i="12"/>
  <c r="I1960" i="12" s="1"/>
  <c r="I1959" i="12" s="1"/>
  <c r="I1958" i="12" s="1"/>
  <c r="I1957" i="12" s="1"/>
  <c r="K1945" i="12"/>
  <c r="K1944" i="12" s="1"/>
  <c r="K1943" i="12" s="1"/>
  <c r="K1942" i="12" s="1"/>
  <c r="J1945" i="12"/>
  <c r="J1944" i="12" s="1"/>
  <c r="J1943" i="12" s="1"/>
  <c r="J1942" i="12" s="1"/>
  <c r="I1945" i="12"/>
  <c r="I1944" i="12" s="1"/>
  <c r="I1943" i="12" s="1"/>
  <c r="I1942" i="12" s="1"/>
  <c r="K1940" i="12"/>
  <c r="K1939" i="12" s="1"/>
  <c r="K1938" i="12" s="1"/>
  <c r="J1940" i="12"/>
  <c r="J1939" i="12" s="1"/>
  <c r="J1938" i="12" s="1"/>
  <c r="I1940" i="12"/>
  <c r="I1939" i="12" s="1"/>
  <c r="I1938" i="12" s="1"/>
  <c r="K1936" i="12"/>
  <c r="K1935" i="12" s="1"/>
  <c r="K1934" i="12" s="1"/>
  <c r="J1936" i="12"/>
  <c r="J1935" i="12" s="1"/>
  <c r="J1934" i="12" s="1"/>
  <c r="I1936" i="12"/>
  <c r="I1935" i="12" s="1"/>
  <c r="I1934" i="12" s="1"/>
  <c r="K1931" i="12"/>
  <c r="K1930" i="12" s="1"/>
  <c r="K1929" i="12" s="1"/>
  <c r="J1931" i="12"/>
  <c r="J1930" i="12" s="1"/>
  <c r="J1929" i="12" s="1"/>
  <c r="I1931" i="12"/>
  <c r="I1930" i="12" s="1"/>
  <c r="I1929" i="12" s="1"/>
  <c r="K1927" i="12"/>
  <c r="K1926" i="12" s="1"/>
  <c r="K1925" i="12" s="1"/>
  <c r="J1927" i="12"/>
  <c r="J1926" i="12" s="1"/>
  <c r="J1925" i="12" s="1"/>
  <c r="I1927" i="12"/>
  <c r="I1926" i="12" s="1"/>
  <c r="I1925" i="12" s="1"/>
  <c r="K1922" i="12"/>
  <c r="K1921" i="12" s="1"/>
  <c r="K1920" i="12" s="1"/>
  <c r="K1919" i="12" s="1"/>
  <c r="J1922" i="12"/>
  <c r="J1921" i="12" s="1"/>
  <c r="J1920" i="12" s="1"/>
  <c r="J1919" i="12" s="1"/>
  <c r="I1922" i="12"/>
  <c r="I1921" i="12" s="1"/>
  <c r="I1920" i="12" s="1"/>
  <c r="I1919" i="12" s="1"/>
  <c r="K1917" i="12"/>
  <c r="K1916" i="12" s="1"/>
  <c r="K1915" i="12" s="1"/>
  <c r="J1917" i="12"/>
  <c r="J1916" i="12" s="1"/>
  <c r="J1915" i="12" s="1"/>
  <c r="I1917" i="12"/>
  <c r="K1913" i="12"/>
  <c r="K1912" i="12" s="1"/>
  <c r="K1911" i="12" s="1"/>
  <c r="J1913" i="12"/>
  <c r="J1912" i="12" s="1"/>
  <c r="J1911" i="12" s="1"/>
  <c r="I1913" i="12"/>
  <c r="I1912" i="12" s="1"/>
  <c r="I1911" i="12" s="1"/>
  <c r="K1909" i="12"/>
  <c r="K1908" i="12" s="1"/>
  <c r="K1907" i="12" s="1"/>
  <c r="J1909" i="12"/>
  <c r="J1908" i="12" s="1"/>
  <c r="J1907" i="12" s="1"/>
  <c r="I1909" i="12"/>
  <c r="I1908" i="12" s="1"/>
  <c r="I1907" i="12" s="1"/>
  <c r="K1905" i="12"/>
  <c r="K1904" i="12" s="1"/>
  <c r="K1903" i="12" s="1"/>
  <c r="J1905" i="12"/>
  <c r="J1904" i="12" s="1"/>
  <c r="J1903" i="12" s="1"/>
  <c r="I1905" i="12"/>
  <c r="I1904" i="12" s="1"/>
  <c r="I1903" i="12" s="1"/>
  <c r="K1901" i="12"/>
  <c r="K1900" i="12" s="1"/>
  <c r="K1899" i="12" s="1"/>
  <c r="J1901" i="12"/>
  <c r="J1900" i="12" s="1"/>
  <c r="J1899" i="12" s="1"/>
  <c r="I1901" i="12"/>
  <c r="I1900" i="12" s="1"/>
  <c r="I1899" i="12" s="1"/>
  <c r="K1897" i="12"/>
  <c r="K1896" i="12" s="1"/>
  <c r="K1895" i="12" s="1"/>
  <c r="J1897" i="12"/>
  <c r="J1896" i="12" s="1"/>
  <c r="J1895" i="12" s="1"/>
  <c r="I1897" i="12"/>
  <c r="I1896" i="12" s="1"/>
  <c r="I1895" i="12" s="1"/>
  <c r="K1893" i="12"/>
  <c r="K1892" i="12" s="1"/>
  <c r="K1891" i="12" s="1"/>
  <c r="J1893" i="12"/>
  <c r="J1892" i="12" s="1"/>
  <c r="J1891" i="12" s="1"/>
  <c r="I1893" i="12"/>
  <c r="I1892" i="12" s="1"/>
  <c r="I1891" i="12" s="1"/>
  <c r="K1889" i="12"/>
  <c r="K1888" i="12" s="1"/>
  <c r="K1887" i="12" s="1"/>
  <c r="J1889" i="12"/>
  <c r="J1888" i="12" s="1"/>
  <c r="J1887" i="12" s="1"/>
  <c r="I1889" i="12"/>
  <c r="I1888" i="12" s="1"/>
  <c r="I1887" i="12" s="1"/>
  <c r="K1885" i="12"/>
  <c r="K1884" i="12" s="1"/>
  <c r="K1883" i="12" s="1"/>
  <c r="J1885" i="12"/>
  <c r="J1884" i="12" s="1"/>
  <c r="J1883" i="12" s="1"/>
  <c r="I1885" i="12"/>
  <c r="I1884" i="12" s="1"/>
  <c r="I1883" i="12" s="1"/>
  <c r="K1881" i="12"/>
  <c r="K1880" i="12" s="1"/>
  <c r="K1879" i="12" s="1"/>
  <c r="J1881" i="12"/>
  <c r="J1880" i="12" s="1"/>
  <c r="J1879" i="12" s="1"/>
  <c r="I1881" i="12"/>
  <c r="I1880" i="12" s="1"/>
  <c r="I1879" i="12" s="1"/>
  <c r="K1873" i="12"/>
  <c r="K1872" i="12" s="1"/>
  <c r="K1871" i="12" s="1"/>
  <c r="J1873" i="12"/>
  <c r="J1872" i="12" s="1"/>
  <c r="J1871" i="12" s="1"/>
  <c r="I1873" i="12"/>
  <c r="I1872" i="12" s="1"/>
  <c r="I1871" i="12" s="1"/>
  <c r="K1869" i="12"/>
  <c r="K1868" i="12" s="1"/>
  <c r="K1867" i="12" s="1"/>
  <c r="J1869" i="12"/>
  <c r="J1868" i="12" s="1"/>
  <c r="J1867" i="12" s="1"/>
  <c r="I1869" i="12"/>
  <c r="I1868" i="12" s="1"/>
  <c r="I1867" i="12" s="1"/>
  <c r="K1862" i="12"/>
  <c r="K1861" i="12" s="1"/>
  <c r="K1860" i="12" s="1"/>
  <c r="J1862" i="12"/>
  <c r="J1861" i="12" s="1"/>
  <c r="J1860" i="12" s="1"/>
  <c r="I1862" i="12"/>
  <c r="I1861" i="12" s="1"/>
  <c r="I1860" i="12" s="1"/>
  <c r="K1858" i="12"/>
  <c r="K1857" i="12" s="1"/>
  <c r="J1858" i="12"/>
  <c r="J1857" i="12" s="1"/>
  <c r="I1858" i="12"/>
  <c r="I1857" i="12" s="1"/>
  <c r="K1855" i="12"/>
  <c r="K1854" i="12" s="1"/>
  <c r="J1855" i="12"/>
  <c r="J1854" i="12" s="1"/>
  <c r="I1855" i="12"/>
  <c r="I1854" i="12" s="1"/>
  <c r="K1852" i="12"/>
  <c r="K1851" i="12" s="1"/>
  <c r="J1852" i="12"/>
  <c r="J1851" i="12" s="1"/>
  <c r="I1852" i="12"/>
  <c r="I1851" i="12" s="1"/>
  <c r="K1846" i="12"/>
  <c r="K1845" i="12" s="1"/>
  <c r="J1846" i="12"/>
  <c r="J1845" i="12" s="1"/>
  <c r="I1846" i="12"/>
  <c r="I1845" i="12" s="1"/>
  <c r="K1843" i="12"/>
  <c r="K1842" i="12" s="1"/>
  <c r="J1843" i="12"/>
  <c r="J1842" i="12" s="1"/>
  <c r="I1843" i="12"/>
  <c r="I1842" i="12" s="1"/>
  <c r="K1839" i="12"/>
  <c r="K1838" i="12" s="1"/>
  <c r="K1837" i="12" s="1"/>
  <c r="J1839" i="12"/>
  <c r="J1838" i="12" s="1"/>
  <c r="J1837" i="12" s="1"/>
  <c r="I1839" i="12"/>
  <c r="I1838" i="12" s="1"/>
  <c r="I1837" i="12" s="1"/>
  <c r="K1832" i="12"/>
  <c r="K1831" i="12" s="1"/>
  <c r="K1830" i="12" s="1"/>
  <c r="J1832" i="12"/>
  <c r="J1831" i="12" s="1"/>
  <c r="J1830" i="12" s="1"/>
  <c r="I1832" i="12"/>
  <c r="I1831" i="12" s="1"/>
  <c r="I1830" i="12" s="1"/>
  <c r="K1816" i="12"/>
  <c r="K1815" i="12" s="1"/>
  <c r="K1814" i="12" s="1"/>
  <c r="J1816" i="12"/>
  <c r="J1815" i="12" s="1"/>
  <c r="J1814" i="12" s="1"/>
  <c r="I1816" i="12"/>
  <c r="I1815" i="12" s="1"/>
  <c r="I1814" i="12" s="1"/>
  <c r="K1811" i="12"/>
  <c r="K1810" i="12" s="1"/>
  <c r="K1809" i="12" s="1"/>
  <c r="J1811" i="12"/>
  <c r="J1810" i="12" s="1"/>
  <c r="J1809" i="12" s="1"/>
  <c r="I1811" i="12"/>
  <c r="I1810" i="12" s="1"/>
  <c r="I1809" i="12" s="1"/>
  <c r="K1807" i="12"/>
  <c r="K1806" i="12" s="1"/>
  <c r="K1805" i="12" s="1"/>
  <c r="J1807" i="12"/>
  <c r="J1806" i="12" s="1"/>
  <c r="J1805" i="12" s="1"/>
  <c r="I1807" i="12"/>
  <c r="I1806" i="12" s="1"/>
  <c r="I1805" i="12" s="1"/>
  <c r="K1803" i="12"/>
  <c r="K1802" i="12" s="1"/>
  <c r="K1801" i="12" s="1"/>
  <c r="J1803" i="12"/>
  <c r="J1802" i="12" s="1"/>
  <c r="J1801" i="12" s="1"/>
  <c r="I1803" i="12"/>
  <c r="I1802" i="12" s="1"/>
  <c r="I1801" i="12" s="1"/>
  <c r="K1798" i="12"/>
  <c r="K1797" i="12" s="1"/>
  <c r="J1798" i="12"/>
  <c r="J1797" i="12" s="1"/>
  <c r="I1798" i="12"/>
  <c r="I1797" i="12" s="1"/>
  <c r="K1795" i="12"/>
  <c r="K1794" i="12" s="1"/>
  <c r="J1795" i="12"/>
  <c r="J1794" i="12" s="1"/>
  <c r="I1795" i="12"/>
  <c r="I1794" i="12" s="1"/>
  <c r="K1790" i="12"/>
  <c r="K1789" i="12" s="1"/>
  <c r="J1790" i="12"/>
  <c r="J1789" i="12" s="1"/>
  <c r="I1790" i="12"/>
  <c r="I1789" i="12" s="1"/>
  <c r="K1787" i="12"/>
  <c r="K1786" i="12" s="1"/>
  <c r="J1787" i="12"/>
  <c r="J1786" i="12" s="1"/>
  <c r="I1787" i="12"/>
  <c r="I1786" i="12" s="1"/>
  <c r="K1783" i="12"/>
  <c r="K1782" i="12" s="1"/>
  <c r="J1783" i="12"/>
  <c r="J1782" i="12" s="1"/>
  <c r="I1783" i="12"/>
  <c r="I1782" i="12" s="1"/>
  <c r="K1780" i="12"/>
  <c r="K1779" i="12" s="1"/>
  <c r="J1780" i="12"/>
  <c r="J1779" i="12" s="1"/>
  <c r="I1780" i="12"/>
  <c r="I1779" i="12" s="1"/>
  <c r="K1777" i="12"/>
  <c r="K1776" i="12" s="1"/>
  <c r="J1777" i="12"/>
  <c r="J1776" i="12" s="1"/>
  <c r="I1777" i="12"/>
  <c r="I1776" i="12" s="1"/>
  <c r="K1771" i="12"/>
  <c r="K1770" i="12" s="1"/>
  <c r="J1771" i="12"/>
  <c r="J1770" i="12" s="1"/>
  <c r="I1771" i="12"/>
  <c r="I1770" i="12" s="1"/>
  <c r="K1768" i="12"/>
  <c r="K1767" i="12" s="1"/>
  <c r="J1768" i="12"/>
  <c r="J1767" i="12" s="1"/>
  <c r="I1768" i="12"/>
  <c r="I1767" i="12" s="1"/>
  <c r="K1764" i="12"/>
  <c r="K1763" i="12" s="1"/>
  <c r="K1762" i="12" s="1"/>
  <c r="J1764" i="12"/>
  <c r="J1763" i="12" s="1"/>
  <c r="J1762" i="12" s="1"/>
  <c r="I1764" i="12"/>
  <c r="I1763" i="12" s="1"/>
  <c r="I1762" i="12" s="1"/>
  <c r="K1760" i="12"/>
  <c r="K1759" i="12" s="1"/>
  <c r="K1758" i="12" s="1"/>
  <c r="J1760" i="12"/>
  <c r="J1759" i="12" s="1"/>
  <c r="J1758" i="12" s="1"/>
  <c r="I1760" i="12"/>
  <c r="I1759" i="12" s="1"/>
  <c r="I1758" i="12" s="1"/>
  <c r="K1756" i="12"/>
  <c r="K1755" i="12" s="1"/>
  <c r="K1754" i="12" s="1"/>
  <c r="J1756" i="12"/>
  <c r="J1755" i="12" s="1"/>
  <c r="J1754" i="12" s="1"/>
  <c r="I1756" i="12"/>
  <c r="I1755" i="12" s="1"/>
  <c r="I1754" i="12" s="1"/>
  <c r="K1752" i="12"/>
  <c r="K1751" i="12" s="1"/>
  <c r="K1750" i="12" s="1"/>
  <c r="J1752" i="12"/>
  <c r="J1751" i="12" s="1"/>
  <c r="J1750" i="12" s="1"/>
  <c r="I1752" i="12"/>
  <c r="I1751" i="12" s="1"/>
  <c r="I1750" i="12" s="1"/>
  <c r="K1741" i="12"/>
  <c r="K1740" i="12" s="1"/>
  <c r="K1739" i="12" s="1"/>
  <c r="K1738" i="12" s="1"/>
  <c r="J1741" i="12"/>
  <c r="J1740" i="12" s="1"/>
  <c r="J1739" i="12" s="1"/>
  <c r="J1738" i="12" s="1"/>
  <c r="I1741" i="12"/>
  <c r="K1736" i="12"/>
  <c r="K1735" i="12" s="1"/>
  <c r="K1734" i="12" s="1"/>
  <c r="J1736" i="12"/>
  <c r="J1735" i="12" s="1"/>
  <c r="J1734" i="12" s="1"/>
  <c r="I1736" i="12"/>
  <c r="I1735" i="12" s="1"/>
  <c r="I1734" i="12" s="1"/>
  <c r="K1732" i="12"/>
  <c r="K1731" i="12" s="1"/>
  <c r="J1732" i="12"/>
  <c r="J1731" i="12" s="1"/>
  <c r="I1732" i="12"/>
  <c r="K1729" i="12"/>
  <c r="K1728" i="12" s="1"/>
  <c r="J1729" i="12"/>
  <c r="J1728" i="12" s="1"/>
  <c r="I1729" i="12"/>
  <c r="I1728" i="12" s="1"/>
  <c r="K1726" i="12"/>
  <c r="K1725" i="12" s="1"/>
  <c r="J1726" i="12"/>
  <c r="J1725" i="12" s="1"/>
  <c r="I1726" i="12"/>
  <c r="I1725" i="12" s="1"/>
  <c r="K1721" i="12"/>
  <c r="K1720" i="12" s="1"/>
  <c r="K1719" i="12" s="1"/>
  <c r="K1718" i="12" s="1"/>
  <c r="J1721" i="12"/>
  <c r="J1720" i="12" s="1"/>
  <c r="J1719" i="12" s="1"/>
  <c r="J1718" i="12" s="1"/>
  <c r="I1721" i="12"/>
  <c r="I1720" i="12" s="1"/>
  <c r="I1719" i="12" s="1"/>
  <c r="I1718" i="12" s="1"/>
  <c r="K1710" i="12"/>
  <c r="K1709" i="12" s="1"/>
  <c r="K1708" i="12" s="1"/>
  <c r="K1707" i="12" s="1"/>
  <c r="J1710" i="12"/>
  <c r="J1709" i="12" s="1"/>
  <c r="J1708" i="12" s="1"/>
  <c r="J1707" i="12" s="1"/>
  <c r="I1710" i="12"/>
  <c r="I1709" i="12" s="1"/>
  <c r="I1708" i="12" s="1"/>
  <c r="I1707" i="12" s="1"/>
  <c r="K1705" i="12"/>
  <c r="K1704" i="12" s="1"/>
  <c r="K1703" i="12" s="1"/>
  <c r="K1702" i="12" s="1"/>
  <c r="J1705" i="12"/>
  <c r="J1704" i="12" s="1"/>
  <c r="J1703" i="12" s="1"/>
  <c r="J1702" i="12" s="1"/>
  <c r="I1705" i="12"/>
  <c r="I1704" i="12" s="1"/>
  <c r="I1703" i="12" s="1"/>
  <c r="I1702" i="12" s="1"/>
  <c r="K1700" i="12"/>
  <c r="K1699" i="12" s="1"/>
  <c r="K1698" i="12" s="1"/>
  <c r="K1697" i="12" s="1"/>
  <c r="J1700" i="12"/>
  <c r="J1699" i="12" s="1"/>
  <c r="J1698" i="12" s="1"/>
  <c r="J1697" i="12" s="1"/>
  <c r="I1700" i="12"/>
  <c r="I1699" i="12" s="1"/>
  <c r="I1698" i="12" s="1"/>
  <c r="I1697" i="12" s="1"/>
  <c r="K1695" i="12"/>
  <c r="K1694" i="12" s="1"/>
  <c r="K1693" i="12" s="1"/>
  <c r="K1692" i="12" s="1"/>
  <c r="J1695" i="12"/>
  <c r="J1694" i="12" s="1"/>
  <c r="J1693" i="12" s="1"/>
  <c r="J1692" i="12" s="1"/>
  <c r="I1695" i="12"/>
  <c r="I1694" i="12" s="1"/>
  <c r="I1693" i="12" s="1"/>
  <c r="I1692" i="12" s="1"/>
  <c r="K1690" i="12"/>
  <c r="K1689" i="12" s="1"/>
  <c r="K1688" i="12" s="1"/>
  <c r="J1690" i="12"/>
  <c r="J1689" i="12" s="1"/>
  <c r="J1688" i="12" s="1"/>
  <c r="I1690" i="12"/>
  <c r="I1689" i="12" s="1"/>
  <c r="I1688" i="12" s="1"/>
  <c r="K1686" i="12"/>
  <c r="K1685" i="12" s="1"/>
  <c r="K1684" i="12" s="1"/>
  <c r="J1686" i="12"/>
  <c r="J1685" i="12" s="1"/>
  <c r="J1684" i="12" s="1"/>
  <c r="I1686" i="12"/>
  <c r="I1685" i="12" s="1"/>
  <c r="I1684" i="12" s="1"/>
  <c r="K1679" i="12"/>
  <c r="K1678" i="12" s="1"/>
  <c r="K1677" i="12" s="1"/>
  <c r="J1679" i="12"/>
  <c r="J1678" i="12" s="1"/>
  <c r="J1677" i="12" s="1"/>
  <c r="I1679" i="12"/>
  <c r="I1678" i="12" s="1"/>
  <c r="I1677" i="12" s="1"/>
  <c r="K1675" i="12"/>
  <c r="K1674" i="12" s="1"/>
  <c r="K1673" i="12" s="1"/>
  <c r="J1675" i="12"/>
  <c r="J1674" i="12" s="1"/>
  <c r="J1673" i="12" s="1"/>
  <c r="I1675" i="12"/>
  <c r="I1674" i="12" s="1"/>
  <c r="I1673" i="12" s="1"/>
  <c r="K1667" i="12"/>
  <c r="K1666" i="12" s="1"/>
  <c r="K1665" i="12" s="1"/>
  <c r="J1667" i="12"/>
  <c r="J1666" i="12" s="1"/>
  <c r="J1665" i="12" s="1"/>
  <c r="I1667" i="12"/>
  <c r="I1666" i="12" s="1"/>
  <c r="I1665" i="12" s="1"/>
  <c r="K1662" i="12"/>
  <c r="K1661" i="12" s="1"/>
  <c r="K1660" i="12" s="1"/>
  <c r="K1659" i="12" s="1"/>
  <c r="J1662" i="12"/>
  <c r="J1661" i="12" s="1"/>
  <c r="J1660" i="12" s="1"/>
  <c r="J1659" i="12" s="1"/>
  <c r="I1662" i="12"/>
  <c r="K1652" i="12"/>
  <c r="K1651" i="12" s="1"/>
  <c r="K1650" i="12" s="1"/>
  <c r="K1645" i="12" s="1"/>
  <c r="K1644" i="12" s="1"/>
  <c r="J1652" i="12"/>
  <c r="J1651" i="12" s="1"/>
  <c r="J1650" i="12" s="1"/>
  <c r="J1645" i="12" s="1"/>
  <c r="J1644" i="12" s="1"/>
  <c r="I1652" i="12"/>
  <c r="I1651" i="12" s="1"/>
  <c r="I1650" i="12" s="1"/>
  <c r="I1645" i="12" s="1"/>
  <c r="K1641" i="12"/>
  <c r="K1640" i="12" s="1"/>
  <c r="K1639" i="12" s="1"/>
  <c r="J1641" i="12"/>
  <c r="J1640" i="12" s="1"/>
  <c r="J1639" i="12" s="1"/>
  <c r="I1641" i="12"/>
  <c r="I1640" i="12" s="1"/>
  <c r="I1639" i="12" s="1"/>
  <c r="K1637" i="12"/>
  <c r="K1636" i="12" s="1"/>
  <c r="K1635" i="12" s="1"/>
  <c r="J1637" i="12"/>
  <c r="J1636" i="12" s="1"/>
  <c r="J1635" i="12" s="1"/>
  <c r="I1637" i="12"/>
  <c r="I1636" i="12" s="1"/>
  <c r="I1635" i="12" s="1"/>
  <c r="K1632" i="12"/>
  <c r="K1631" i="12" s="1"/>
  <c r="K1630" i="12" s="1"/>
  <c r="J1632" i="12"/>
  <c r="J1631" i="12" s="1"/>
  <c r="J1630" i="12" s="1"/>
  <c r="I1632" i="12"/>
  <c r="I1631" i="12" s="1"/>
  <c r="I1630" i="12" s="1"/>
  <c r="K1628" i="12"/>
  <c r="K1627" i="12" s="1"/>
  <c r="K1626" i="12" s="1"/>
  <c r="J1628" i="12"/>
  <c r="J1627" i="12" s="1"/>
  <c r="J1626" i="12" s="1"/>
  <c r="I1628" i="12"/>
  <c r="I1627" i="12" s="1"/>
  <c r="I1626" i="12" s="1"/>
  <c r="K1623" i="12"/>
  <c r="K1622" i="12" s="1"/>
  <c r="K1621" i="12" s="1"/>
  <c r="J1623" i="12"/>
  <c r="J1622" i="12" s="1"/>
  <c r="J1621" i="12" s="1"/>
  <c r="I1623" i="12"/>
  <c r="K1619" i="12"/>
  <c r="K1618" i="12" s="1"/>
  <c r="K1617" i="12" s="1"/>
  <c r="J1619" i="12"/>
  <c r="J1618" i="12" s="1"/>
  <c r="J1617" i="12" s="1"/>
  <c r="I1619" i="12"/>
  <c r="I1618" i="12" s="1"/>
  <c r="I1617" i="12" s="1"/>
  <c r="K1614" i="12"/>
  <c r="K1613" i="12" s="1"/>
  <c r="J1614" i="12"/>
  <c r="J1613" i="12" s="1"/>
  <c r="I1614" i="12"/>
  <c r="I1613" i="12" s="1"/>
  <c r="K1611" i="12"/>
  <c r="K1610" i="12" s="1"/>
  <c r="J1611" i="12"/>
  <c r="J1610" i="12" s="1"/>
  <c r="I1611" i="12"/>
  <c r="I1610" i="12" s="1"/>
  <c r="K1608" i="12"/>
  <c r="K1607" i="12" s="1"/>
  <c r="J1608" i="12"/>
  <c r="J1607" i="12" s="1"/>
  <c r="I1608" i="12"/>
  <c r="K1603" i="12"/>
  <c r="K1602" i="12" s="1"/>
  <c r="K1601" i="12" s="1"/>
  <c r="J1603" i="12"/>
  <c r="J1602" i="12" s="1"/>
  <c r="J1601" i="12" s="1"/>
  <c r="I1603" i="12"/>
  <c r="K1599" i="12"/>
  <c r="K1598" i="12" s="1"/>
  <c r="K1597" i="12" s="1"/>
  <c r="J1599" i="12"/>
  <c r="J1598" i="12" s="1"/>
  <c r="J1597" i="12" s="1"/>
  <c r="I1599" i="12"/>
  <c r="I1598" i="12" s="1"/>
  <c r="I1597" i="12" s="1"/>
  <c r="K1595" i="12"/>
  <c r="K1594" i="12" s="1"/>
  <c r="K1593" i="12" s="1"/>
  <c r="J1595" i="12"/>
  <c r="J1594" i="12" s="1"/>
  <c r="J1593" i="12" s="1"/>
  <c r="I1595" i="12"/>
  <c r="I1594" i="12" s="1"/>
  <c r="I1593" i="12" s="1"/>
  <c r="K1591" i="12"/>
  <c r="K1590" i="12" s="1"/>
  <c r="K1589" i="12" s="1"/>
  <c r="J1591" i="12"/>
  <c r="J1590" i="12" s="1"/>
  <c r="J1589" i="12" s="1"/>
  <c r="I1591" i="12"/>
  <c r="I1590" i="12" s="1"/>
  <c r="I1589" i="12" s="1"/>
  <c r="K1587" i="12"/>
  <c r="K1586" i="12" s="1"/>
  <c r="K1585" i="12" s="1"/>
  <c r="J1587" i="12"/>
  <c r="J1586" i="12" s="1"/>
  <c r="J1585" i="12" s="1"/>
  <c r="I1587" i="12"/>
  <c r="I1586" i="12" s="1"/>
  <c r="I1585" i="12" s="1"/>
  <c r="K1583" i="12"/>
  <c r="K1582" i="12" s="1"/>
  <c r="K1581" i="12" s="1"/>
  <c r="J1583" i="12"/>
  <c r="J1582" i="12" s="1"/>
  <c r="J1581" i="12" s="1"/>
  <c r="I1583" i="12"/>
  <c r="I1582" i="12" s="1"/>
  <c r="I1581" i="12" s="1"/>
  <c r="K1579" i="12"/>
  <c r="K1578" i="12" s="1"/>
  <c r="K1577" i="12" s="1"/>
  <c r="J1579" i="12"/>
  <c r="J1578" i="12" s="1"/>
  <c r="J1577" i="12" s="1"/>
  <c r="I1579" i="12"/>
  <c r="K1575" i="12"/>
  <c r="K1574" i="12" s="1"/>
  <c r="K1573" i="12" s="1"/>
  <c r="J1575" i="12"/>
  <c r="J1574" i="12" s="1"/>
  <c r="J1573" i="12" s="1"/>
  <c r="I1575" i="12"/>
  <c r="I1574" i="12" s="1"/>
  <c r="I1573" i="12" s="1"/>
  <c r="K1571" i="12"/>
  <c r="K1570" i="12" s="1"/>
  <c r="K1569" i="12" s="1"/>
  <c r="J1571" i="12"/>
  <c r="J1570" i="12" s="1"/>
  <c r="J1569" i="12" s="1"/>
  <c r="I1571" i="12"/>
  <c r="I1570" i="12" s="1"/>
  <c r="I1569" i="12" s="1"/>
  <c r="K1567" i="12"/>
  <c r="K1566" i="12" s="1"/>
  <c r="K1565" i="12" s="1"/>
  <c r="J1567" i="12"/>
  <c r="J1566" i="12" s="1"/>
  <c r="J1565" i="12" s="1"/>
  <c r="I1567" i="12"/>
  <c r="I1566" i="12" s="1"/>
  <c r="I1565" i="12" s="1"/>
  <c r="K1561" i="12"/>
  <c r="K1560" i="12" s="1"/>
  <c r="J1561" i="12"/>
  <c r="J1560" i="12" s="1"/>
  <c r="I1561" i="12"/>
  <c r="I1560" i="12" s="1"/>
  <c r="K1558" i="12"/>
  <c r="K1557" i="12" s="1"/>
  <c r="J1558" i="12"/>
  <c r="J1557" i="12" s="1"/>
  <c r="I1558" i="12"/>
  <c r="K1553" i="12"/>
  <c r="K1552" i="12" s="1"/>
  <c r="K1551" i="12" s="1"/>
  <c r="K1550" i="12" s="1"/>
  <c r="J1553" i="12"/>
  <c r="J1552" i="12" s="1"/>
  <c r="J1551" i="12" s="1"/>
  <c r="J1550" i="12" s="1"/>
  <c r="I1553" i="12"/>
  <c r="I1552" i="12" s="1"/>
  <c r="I1551" i="12" s="1"/>
  <c r="I1550" i="12" s="1"/>
  <c r="K1548" i="12"/>
  <c r="K1547" i="12" s="1"/>
  <c r="K1546" i="12" s="1"/>
  <c r="K1545" i="12" s="1"/>
  <c r="J1548" i="12"/>
  <c r="J1547" i="12" s="1"/>
  <c r="J1546" i="12" s="1"/>
  <c r="J1545" i="12" s="1"/>
  <c r="I1548" i="12"/>
  <c r="K1543" i="12"/>
  <c r="K1542" i="12" s="1"/>
  <c r="J1543" i="12"/>
  <c r="J1542" i="12" s="1"/>
  <c r="I1543" i="12"/>
  <c r="I1542" i="12" s="1"/>
  <c r="K1540" i="12"/>
  <c r="K1539" i="12" s="1"/>
  <c r="J1540" i="12"/>
  <c r="J1539" i="12" s="1"/>
  <c r="I1540" i="12"/>
  <c r="K1537" i="12"/>
  <c r="K1536" i="12" s="1"/>
  <c r="J1537" i="12"/>
  <c r="J1536" i="12" s="1"/>
  <c r="I1537" i="12"/>
  <c r="I1536" i="12" s="1"/>
  <c r="K1532" i="12"/>
  <c r="K1531" i="12" s="1"/>
  <c r="K1530" i="12" s="1"/>
  <c r="J1532" i="12"/>
  <c r="J1531" i="12" s="1"/>
  <c r="J1530" i="12" s="1"/>
  <c r="I1532" i="12"/>
  <c r="I1531" i="12" s="1"/>
  <c r="I1530" i="12" s="1"/>
  <c r="K1528" i="12"/>
  <c r="K1527" i="12" s="1"/>
  <c r="K1526" i="12" s="1"/>
  <c r="J1528" i="12"/>
  <c r="J1527" i="12" s="1"/>
  <c r="J1526" i="12" s="1"/>
  <c r="I1528" i="12"/>
  <c r="I1527" i="12" s="1"/>
  <c r="I1526" i="12" s="1"/>
  <c r="K1517" i="12"/>
  <c r="K1516" i="12" s="1"/>
  <c r="K1515" i="12" s="1"/>
  <c r="J1517" i="12"/>
  <c r="J1516" i="12" s="1"/>
  <c r="J1515" i="12" s="1"/>
  <c r="I1517" i="12"/>
  <c r="I1516" i="12" s="1"/>
  <c r="I1515" i="12" s="1"/>
  <c r="K1513" i="12"/>
  <c r="K1512" i="12" s="1"/>
  <c r="K1511" i="12" s="1"/>
  <c r="J1513" i="12"/>
  <c r="J1512" i="12" s="1"/>
  <c r="J1511" i="12" s="1"/>
  <c r="I1513" i="12"/>
  <c r="I1512" i="12" s="1"/>
  <c r="I1511" i="12" s="1"/>
  <c r="K1508" i="12"/>
  <c r="K1507" i="12" s="1"/>
  <c r="K1506" i="12" s="1"/>
  <c r="J1508" i="12"/>
  <c r="J1507" i="12" s="1"/>
  <c r="J1506" i="12" s="1"/>
  <c r="I1508" i="12"/>
  <c r="I1507" i="12" s="1"/>
  <c r="I1506" i="12" s="1"/>
  <c r="K1504" i="12"/>
  <c r="K1503" i="12" s="1"/>
  <c r="K1502" i="12" s="1"/>
  <c r="J1504" i="12"/>
  <c r="J1503" i="12" s="1"/>
  <c r="J1502" i="12" s="1"/>
  <c r="I1504" i="12"/>
  <c r="I1503" i="12" s="1"/>
  <c r="I1502" i="12" s="1"/>
  <c r="K1500" i="12"/>
  <c r="K1499" i="12" s="1"/>
  <c r="K1498" i="12" s="1"/>
  <c r="J1500" i="12"/>
  <c r="J1499" i="12" s="1"/>
  <c r="J1498" i="12" s="1"/>
  <c r="I1500" i="12"/>
  <c r="I1499" i="12" s="1"/>
  <c r="I1498" i="12" s="1"/>
  <c r="K1496" i="12"/>
  <c r="K1495" i="12" s="1"/>
  <c r="K1494" i="12" s="1"/>
  <c r="J1496" i="12"/>
  <c r="J1495" i="12" s="1"/>
  <c r="J1494" i="12" s="1"/>
  <c r="I1496" i="12"/>
  <c r="I1495" i="12" s="1"/>
  <c r="I1494" i="12" s="1"/>
  <c r="K1490" i="12"/>
  <c r="K1489" i="12" s="1"/>
  <c r="K1488" i="12" s="1"/>
  <c r="J1490" i="12"/>
  <c r="J1489" i="12" s="1"/>
  <c r="J1488" i="12" s="1"/>
  <c r="I1490" i="12"/>
  <c r="I1489" i="12" s="1"/>
  <c r="I1488" i="12" s="1"/>
  <c r="K1486" i="12"/>
  <c r="K1485" i="12" s="1"/>
  <c r="K1484" i="12" s="1"/>
  <c r="J1486" i="12"/>
  <c r="J1485" i="12" s="1"/>
  <c r="J1484" i="12" s="1"/>
  <c r="I1486" i="12"/>
  <c r="K1482" i="12"/>
  <c r="K1481" i="12" s="1"/>
  <c r="K1480" i="12" s="1"/>
  <c r="J1482" i="12"/>
  <c r="J1481" i="12" s="1"/>
  <c r="J1480" i="12" s="1"/>
  <c r="I1482" i="12"/>
  <c r="K1478" i="12"/>
  <c r="K1477" i="12" s="1"/>
  <c r="K1476" i="12" s="1"/>
  <c r="J1478" i="12"/>
  <c r="J1477" i="12" s="1"/>
  <c r="J1476" i="12" s="1"/>
  <c r="I1478" i="12"/>
  <c r="I1477" i="12" s="1"/>
  <c r="I1476" i="12" s="1"/>
  <c r="K1474" i="12"/>
  <c r="K1473" i="12" s="1"/>
  <c r="K1472" i="12" s="1"/>
  <c r="J1474" i="12"/>
  <c r="J1473" i="12" s="1"/>
  <c r="J1472" i="12" s="1"/>
  <c r="I1474" i="12"/>
  <c r="I1473" i="12" s="1"/>
  <c r="I1472" i="12" s="1"/>
  <c r="K1470" i="12"/>
  <c r="K1469" i="12" s="1"/>
  <c r="K1468" i="12" s="1"/>
  <c r="J1470" i="12"/>
  <c r="J1469" i="12" s="1"/>
  <c r="J1468" i="12" s="1"/>
  <c r="I1470" i="12"/>
  <c r="I1469" i="12" s="1"/>
  <c r="I1468" i="12" s="1"/>
  <c r="K1466" i="12"/>
  <c r="K1465" i="12" s="1"/>
  <c r="K1464" i="12" s="1"/>
  <c r="J1466" i="12"/>
  <c r="J1465" i="12" s="1"/>
  <c r="J1464" i="12" s="1"/>
  <c r="I1466" i="12"/>
  <c r="I1465" i="12" s="1"/>
  <c r="I1464" i="12" s="1"/>
  <c r="K1462" i="12"/>
  <c r="K1461" i="12" s="1"/>
  <c r="K1460" i="12" s="1"/>
  <c r="J1462" i="12"/>
  <c r="J1461" i="12" s="1"/>
  <c r="J1460" i="12" s="1"/>
  <c r="I1462" i="12"/>
  <c r="I1461" i="12" s="1"/>
  <c r="I1460" i="12" s="1"/>
  <c r="K1454" i="12"/>
  <c r="K1453" i="12" s="1"/>
  <c r="K1452" i="12" s="1"/>
  <c r="J1454" i="12"/>
  <c r="J1453" i="12" s="1"/>
  <c r="J1452" i="12" s="1"/>
  <c r="I1454" i="12"/>
  <c r="I1453" i="12" s="1"/>
  <c r="I1452" i="12" s="1"/>
  <c r="K1450" i="12"/>
  <c r="K1449" i="12" s="1"/>
  <c r="K1448" i="12" s="1"/>
  <c r="J1450" i="12"/>
  <c r="J1449" i="12" s="1"/>
  <c r="J1448" i="12" s="1"/>
  <c r="I1450" i="12"/>
  <c r="I1449" i="12" s="1"/>
  <c r="I1448" i="12" s="1"/>
  <c r="K1442" i="12"/>
  <c r="K1441" i="12" s="1"/>
  <c r="K1440" i="12" s="1"/>
  <c r="J1442" i="12"/>
  <c r="J1441" i="12" s="1"/>
  <c r="J1440" i="12" s="1"/>
  <c r="I1442" i="12"/>
  <c r="I1441" i="12" s="1"/>
  <c r="I1440" i="12" s="1"/>
  <c r="K1438" i="12"/>
  <c r="K1437" i="12" s="1"/>
  <c r="K1436" i="12" s="1"/>
  <c r="J1438" i="12"/>
  <c r="J1437" i="12" s="1"/>
  <c r="J1436" i="12" s="1"/>
  <c r="I1438" i="12"/>
  <c r="I1437" i="12" s="1"/>
  <c r="I1436" i="12" s="1"/>
  <c r="K1429" i="12"/>
  <c r="K1428" i="12" s="1"/>
  <c r="K1427" i="12" s="1"/>
  <c r="J1429" i="12"/>
  <c r="J1428" i="12" s="1"/>
  <c r="J1427" i="12" s="1"/>
  <c r="I1429" i="12"/>
  <c r="I1428" i="12" s="1"/>
  <c r="K1425" i="12"/>
  <c r="K1424" i="12" s="1"/>
  <c r="K1423" i="12" s="1"/>
  <c r="J1425" i="12"/>
  <c r="J1424" i="12" s="1"/>
  <c r="J1423" i="12" s="1"/>
  <c r="I1425" i="12"/>
  <c r="K1421" i="12"/>
  <c r="K1420" i="12" s="1"/>
  <c r="K1419" i="12" s="1"/>
  <c r="J1421" i="12"/>
  <c r="J1420" i="12" s="1"/>
  <c r="J1419" i="12" s="1"/>
  <c r="I1421" i="12"/>
  <c r="K1417" i="12"/>
  <c r="K1416" i="12" s="1"/>
  <c r="J1417" i="12"/>
  <c r="J1416" i="12" s="1"/>
  <c r="I1417" i="12"/>
  <c r="I1416" i="12" s="1"/>
  <c r="K1414" i="12"/>
  <c r="K1413" i="12" s="1"/>
  <c r="J1414" i="12"/>
  <c r="J1413" i="12" s="1"/>
  <c r="I1414" i="12"/>
  <c r="I1413" i="12" s="1"/>
  <c r="K1408" i="12"/>
  <c r="K1407" i="12" s="1"/>
  <c r="J1408" i="12"/>
  <c r="J1407" i="12" s="1"/>
  <c r="I1408" i="12"/>
  <c r="K1405" i="12"/>
  <c r="K1404" i="12" s="1"/>
  <c r="J1405" i="12"/>
  <c r="J1404" i="12" s="1"/>
  <c r="I1405" i="12"/>
  <c r="I1404" i="12" s="1"/>
  <c r="K1402" i="12"/>
  <c r="K1401" i="12" s="1"/>
  <c r="J1402" i="12"/>
  <c r="J1401" i="12" s="1"/>
  <c r="I1402" i="12"/>
  <c r="K1391" i="12"/>
  <c r="K1390" i="12" s="1"/>
  <c r="K1389" i="12" s="1"/>
  <c r="J1391" i="12"/>
  <c r="J1390" i="12" s="1"/>
  <c r="J1389" i="12" s="1"/>
  <c r="I1391" i="12"/>
  <c r="I1390" i="12" s="1"/>
  <c r="I1389" i="12" s="1"/>
  <c r="K1379" i="12"/>
  <c r="K1378" i="12" s="1"/>
  <c r="K1377" i="12" s="1"/>
  <c r="J1379" i="12"/>
  <c r="J1378" i="12" s="1"/>
  <c r="J1377" i="12" s="1"/>
  <c r="I1379" i="12"/>
  <c r="K1375" i="12"/>
  <c r="K1374" i="12" s="1"/>
  <c r="K1373" i="12" s="1"/>
  <c r="J1375" i="12"/>
  <c r="J1374" i="12" s="1"/>
  <c r="J1373" i="12" s="1"/>
  <c r="I1375" i="12"/>
  <c r="I1374" i="12" s="1"/>
  <c r="I1373" i="12" s="1"/>
  <c r="K1367" i="12"/>
  <c r="K1366" i="12" s="1"/>
  <c r="K1365" i="12" s="1"/>
  <c r="J1367" i="12"/>
  <c r="J1366" i="12" s="1"/>
  <c r="J1365" i="12" s="1"/>
  <c r="I1367" i="12"/>
  <c r="I1366" i="12" s="1"/>
  <c r="I1365" i="12" s="1"/>
  <c r="K1363" i="12"/>
  <c r="K1362" i="12" s="1"/>
  <c r="K1361" i="12" s="1"/>
  <c r="J1363" i="12"/>
  <c r="J1362" i="12" s="1"/>
  <c r="J1361" i="12" s="1"/>
  <c r="I1363" i="12"/>
  <c r="I1362" i="12" s="1"/>
  <c r="I1361" i="12" s="1"/>
  <c r="K1359" i="12"/>
  <c r="K1358" i="12" s="1"/>
  <c r="K1357" i="12" s="1"/>
  <c r="J1359" i="12"/>
  <c r="J1358" i="12" s="1"/>
  <c r="J1357" i="12" s="1"/>
  <c r="I1359" i="12"/>
  <c r="I1358" i="12" s="1"/>
  <c r="I1357" i="12" s="1"/>
  <c r="K1355" i="12"/>
  <c r="K1354" i="12" s="1"/>
  <c r="K1353" i="12" s="1"/>
  <c r="J1355" i="12"/>
  <c r="J1354" i="12" s="1"/>
  <c r="J1353" i="12" s="1"/>
  <c r="I1355" i="12"/>
  <c r="I1354" i="12" s="1"/>
  <c r="I1353" i="12" s="1"/>
  <c r="K1343" i="12"/>
  <c r="K1342" i="12" s="1"/>
  <c r="K1341" i="12" s="1"/>
  <c r="J1343" i="12"/>
  <c r="J1342" i="12" s="1"/>
  <c r="J1341" i="12" s="1"/>
  <c r="I1343" i="12"/>
  <c r="I1342" i="12" s="1"/>
  <c r="I1341" i="12" s="1"/>
  <c r="K1339" i="12"/>
  <c r="K1338" i="12" s="1"/>
  <c r="K1337" i="12" s="1"/>
  <c r="J1339" i="12"/>
  <c r="J1338" i="12" s="1"/>
  <c r="J1337" i="12" s="1"/>
  <c r="I1339" i="12"/>
  <c r="I1338" i="12" s="1"/>
  <c r="I1337" i="12" s="1"/>
  <c r="K1335" i="12"/>
  <c r="K1334" i="12" s="1"/>
  <c r="K1333" i="12" s="1"/>
  <c r="J1335" i="12"/>
  <c r="J1334" i="12" s="1"/>
  <c r="J1333" i="12" s="1"/>
  <c r="I1335" i="12"/>
  <c r="I1334" i="12" s="1"/>
  <c r="I1333" i="12" s="1"/>
  <c r="K1331" i="12"/>
  <c r="K1330" i="12" s="1"/>
  <c r="K1329" i="12" s="1"/>
  <c r="J1331" i="12"/>
  <c r="J1330" i="12" s="1"/>
  <c r="J1329" i="12" s="1"/>
  <c r="I1331" i="12"/>
  <c r="I1330" i="12" s="1"/>
  <c r="I1329" i="12" s="1"/>
  <c r="K1327" i="12"/>
  <c r="K1326" i="12" s="1"/>
  <c r="K1325" i="12" s="1"/>
  <c r="J1327" i="12"/>
  <c r="J1326" i="12" s="1"/>
  <c r="J1325" i="12" s="1"/>
  <c r="I1327" i="12"/>
  <c r="I1326" i="12" s="1"/>
  <c r="I1325" i="12" s="1"/>
  <c r="K1323" i="12"/>
  <c r="K1322" i="12" s="1"/>
  <c r="K1321" i="12" s="1"/>
  <c r="J1323" i="12"/>
  <c r="J1322" i="12" s="1"/>
  <c r="J1321" i="12" s="1"/>
  <c r="I1323" i="12"/>
  <c r="I1322" i="12" s="1"/>
  <c r="I1321" i="12" s="1"/>
  <c r="K1319" i="12"/>
  <c r="K1318" i="12" s="1"/>
  <c r="K1317" i="12" s="1"/>
  <c r="J1319" i="12"/>
  <c r="J1318" i="12" s="1"/>
  <c r="J1317" i="12" s="1"/>
  <c r="I1319" i="12"/>
  <c r="I1318" i="12" s="1"/>
  <c r="I1317" i="12" s="1"/>
  <c r="K1315" i="12"/>
  <c r="K1314" i="12" s="1"/>
  <c r="K1313" i="12" s="1"/>
  <c r="J1315" i="12"/>
  <c r="J1314" i="12" s="1"/>
  <c r="J1313" i="12" s="1"/>
  <c r="I1315" i="12"/>
  <c r="I1314" i="12" s="1"/>
  <c r="I1313" i="12" s="1"/>
  <c r="K1311" i="12"/>
  <c r="K1310" i="12" s="1"/>
  <c r="K1309" i="12" s="1"/>
  <c r="J1311" i="12"/>
  <c r="J1310" i="12" s="1"/>
  <c r="J1309" i="12" s="1"/>
  <c r="I1311" i="12"/>
  <c r="I1310" i="12" s="1"/>
  <c r="I1309" i="12" s="1"/>
  <c r="K1307" i="12"/>
  <c r="K1306" i="12" s="1"/>
  <c r="K1305" i="12" s="1"/>
  <c r="J1307" i="12"/>
  <c r="J1306" i="12" s="1"/>
  <c r="J1305" i="12" s="1"/>
  <c r="I1307" i="12"/>
  <c r="I1306" i="12" s="1"/>
  <c r="I1305" i="12" s="1"/>
  <c r="K1303" i="12"/>
  <c r="K1302" i="12" s="1"/>
  <c r="K1301" i="12" s="1"/>
  <c r="J1303" i="12"/>
  <c r="J1302" i="12" s="1"/>
  <c r="J1301" i="12" s="1"/>
  <c r="I1303" i="12"/>
  <c r="I1302" i="12" s="1"/>
  <c r="I1301" i="12" s="1"/>
  <c r="K1295" i="12"/>
  <c r="K1294" i="12" s="1"/>
  <c r="K1293" i="12" s="1"/>
  <c r="J1295" i="12"/>
  <c r="J1294" i="12" s="1"/>
  <c r="J1293" i="12" s="1"/>
  <c r="I1295" i="12"/>
  <c r="I1294" i="12" s="1"/>
  <c r="I1293" i="12" s="1"/>
  <c r="K1279" i="12"/>
  <c r="K1278" i="12" s="1"/>
  <c r="K1277" i="12" s="1"/>
  <c r="J1279" i="12"/>
  <c r="J1278" i="12" s="1"/>
  <c r="J1277" i="12" s="1"/>
  <c r="I1279" i="12"/>
  <c r="I1278" i="12" s="1"/>
  <c r="I1277" i="12" s="1"/>
  <c r="K1262" i="12"/>
  <c r="K1261" i="12" s="1"/>
  <c r="K1260" i="12" s="1"/>
  <c r="K1259" i="12" s="1"/>
  <c r="J1262" i="12"/>
  <c r="J1261" i="12" s="1"/>
  <c r="J1260" i="12" s="1"/>
  <c r="J1259" i="12" s="1"/>
  <c r="I1262" i="12"/>
  <c r="K1257" i="12"/>
  <c r="K1256" i="12" s="1"/>
  <c r="K1255" i="12" s="1"/>
  <c r="J1257" i="12"/>
  <c r="J1256" i="12" s="1"/>
  <c r="J1255" i="12" s="1"/>
  <c r="I1257" i="12"/>
  <c r="K1249" i="12"/>
  <c r="K1248" i="12" s="1"/>
  <c r="K1247" i="12" s="1"/>
  <c r="J1249" i="12"/>
  <c r="J1248" i="12" s="1"/>
  <c r="J1247" i="12" s="1"/>
  <c r="I1249" i="12"/>
  <c r="K1241" i="12"/>
  <c r="K1240" i="12" s="1"/>
  <c r="K1239" i="12" s="1"/>
  <c r="J1241" i="12"/>
  <c r="J1240" i="12" s="1"/>
  <c r="J1239" i="12" s="1"/>
  <c r="I1241" i="12"/>
  <c r="K1236" i="12"/>
  <c r="K1235" i="12" s="1"/>
  <c r="K1234" i="12" s="1"/>
  <c r="J1236" i="12"/>
  <c r="J1235" i="12" s="1"/>
  <c r="J1234" i="12" s="1"/>
  <c r="I1236" i="12"/>
  <c r="K1232" i="12"/>
  <c r="K1231" i="12" s="1"/>
  <c r="K1230" i="12" s="1"/>
  <c r="J1232" i="12"/>
  <c r="J1231" i="12" s="1"/>
  <c r="J1230" i="12" s="1"/>
  <c r="I1232" i="12"/>
  <c r="K1227" i="12"/>
  <c r="K1226" i="12" s="1"/>
  <c r="K1225" i="12" s="1"/>
  <c r="J1227" i="12"/>
  <c r="J1226" i="12" s="1"/>
  <c r="J1225" i="12" s="1"/>
  <c r="I1227" i="12"/>
  <c r="I1226" i="12" s="1"/>
  <c r="K1223" i="12"/>
  <c r="K1222" i="12" s="1"/>
  <c r="K1221" i="12" s="1"/>
  <c r="J1223" i="12"/>
  <c r="J1222" i="12" s="1"/>
  <c r="J1221" i="12" s="1"/>
  <c r="I1223" i="12"/>
  <c r="K1215" i="12"/>
  <c r="K1214" i="12" s="1"/>
  <c r="K1213" i="12" s="1"/>
  <c r="J1215" i="12"/>
  <c r="J1214" i="12" s="1"/>
  <c r="J1213" i="12" s="1"/>
  <c r="I1215" i="12"/>
  <c r="K1211" i="12"/>
  <c r="K1210" i="12" s="1"/>
  <c r="K1209" i="12" s="1"/>
  <c r="J1211" i="12"/>
  <c r="J1210" i="12" s="1"/>
  <c r="J1209" i="12" s="1"/>
  <c r="I1211" i="12"/>
  <c r="K1207" i="12"/>
  <c r="K1206" i="12" s="1"/>
  <c r="K1205" i="12" s="1"/>
  <c r="J1207" i="12"/>
  <c r="J1206" i="12" s="1"/>
  <c r="J1205" i="12" s="1"/>
  <c r="I1207" i="12"/>
  <c r="I1206" i="12" s="1"/>
  <c r="K1200" i="12"/>
  <c r="K1199" i="12" s="1"/>
  <c r="K1198" i="12" s="1"/>
  <c r="J1200" i="12"/>
  <c r="J1199" i="12" s="1"/>
  <c r="J1198" i="12" s="1"/>
  <c r="I1200" i="12"/>
  <c r="K1196" i="12"/>
  <c r="K1195" i="12" s="1"/>
  <c r="K1194" i="12" s="1"/>
  <c r="J1196" i="12"/>
  <c r="J1195" i="12" s="1"/>
  <c r="J1194" i="12" s="1"/>
  <c r="I1196" i="12"/>
  <c r="I1195" i="12" s="1"/>
  <c r="K1191" i="12"/>
  <c r="K1190" i="12" s="1"/>
  <c r="K1189" i="12" s="1"/>
  <c r="J1191" i="12"/>
  <c r="J1190" i="12" s="1"/>
  <c r="J1189" i="12" s="1"/>
  <c r="I1191" i="12"/>
  <c r="K1187" i="12"/>
  <c r="K1186" i="12" s="1"/>
  <c r="K1185" i="12" s="1"/>
  <c r="J1187" i="12"/>
  <c r="J1186" i="12" s="1"/>
  <c r="J1185" i="12" s="1"/>
  <c r="I1187" i="12"/>
  <c r="K1183" i="12"/>
  <c r="K1182" i="12" s="1"/>
  <c r="K1181" i="12" s="1"/>
  <c r="J1183" i="12"/>
  <c r="J1182" i="12" s="1"/>
  <c r="J1181" i="12" s="1"/>
  <c r="I1183" i="12"/>
  <c r="K1178" i="12"/>
  <c r="K1177" i="12" s="1"/>
  <c r="K1176" i="12" s="1"/>
  <c r="K1175" i="12" s="1"/>
  <c r="J1178" i="12"/>
  <c r="J1177" i="12" s="1"/>
  <c r="J1176" i="12" s="1"/>
  <c r="J1175" i="12" s="1"/>
  <c r="I1178" i="12"/>
  <c r="K1172" i="12"/>
  <c r="K1171" i="12" s="1"/>
  <c r="K1170" i="12" s="1"/>
  <c r="J1172" i="12"/>
  <c r="J1171" i="12" s="1"/>
  <c r="J1170" i="12" s="1"/>
  <c r="I1172" i="12"/>
  <c r="K1168" i="12"/>
  <c r="K1167" i="12" s="1"/>
  <c r="J1168" i="12"/>
  <c r="J1167" i="12" s="1"/>
  <c r="I1168" i="12"/>
  <c r="K1165" i="12"/>
  <c r="K1164" i="12" s="1"/>
  <c r="J1165" i="12"/>
  <c r="J1164" i="12" s="1"/>
  <c r="I1165" i="12"/>
  <c r="K1162" i="12"/>
  <c r="K1161" i="12" s="1"/>
  <c r="J1162" i="12"/>
  <c r="J1161" i="12" s="1"/>
  <c r="I1162" i="12"/>
  <c r="K1156" i="12"/>
  <c r="K1155" i="12" s="1"/>
  <c r="J1156" i="12"/>
  <c r="J1155" i="12" s="1"/>
  <c r="I1156" i="12"/>
  <c r="I1155" i="12" s="1"/>
  <c r="K1153" i="12"/>
  <c r="K1152" i="12" s="1"/>
  <c r="J1153" i="12"/>
  <c r="J1152" i="12" s="1"/>
  <c r="I1153" i="12"/>
  <c r="K1148" i="12"/>
  <c r="K1147" i="12" s="1"/>
  <c r="K1146" i="12" s="1"/>
  <c r="K1145" i="12" s="1"/>
  <c r="J1148" i="12"/>
  <c r="J1147" i="12" s="1"/>
  <c r="J1146" i="12" s="1"/>
  <c r="J1145" i="12" s="1"/>
  <c r="I1148" i="12"/>
  <c r="K1140" i="12"/>
  <c r="K1139" i="12" s="1"/>
  <c r="K1138" i="12" s="1"/>
  <c r="K1137" i="12" s="1"/>
  <c r="J1140" i="12"/>
  <c r="J1139" i="12" s="1"/>
  <c r="J1138" i="12" s="1"/>
  <c r="J1137" i="12" s="1"/>
  <c r="I1140" i="12"/>
  <c r="I1139" i="12" s="1"/>
  <c r="K1133" i="12"/>
  <c r="J1133" i="12"/>
  <c r="I1133" i="12"/>
  <c r="K1131" i="12"/>
  <c r="J1131" i="12"/>
  <c r="I1131" i="12"/>
  <c r="K1125" i="12"/>
  <c r="J1125" i="12"/>
  <c r="I1125" i="12"/>
  <c r="K1123" i="12"/>
  <c r="J1123" i="12"/>
  <c r="I1123" i="12"/>
  <c r="K1120" i="12"/>
  <c r="K1119" i="12" s="1"/>
  <c r="J1120" i="12"/>
  <c r="J1119" i="12" s="1"/>
  <c r="I1120" i="12"/>
  <c r="K1115" i="12"/>
  <c r="K1114" i="12" s="1"/>
  <c r="K1113" i="12" s="1"/>
  <c r="K1112" i="12" s="1"/>
  <c r="J1115" i="12"/>
  <c r="J1114" i="12" s="1"/>
  <c r="J1113" i="12" s="1"/>
  <c r="J1112" i="12" s="1"/>
  <c r="I1115" i="12"/>
  <c r="K1109" i="12"/>
  <c r="K1108" i="12" s="1"/>
  <c r="K1107" i="12" s="1"/>
  <c r="J1109" i="12"/>
  <c r="J1108" i="12" s="1"/>
  <c r="J1107" i="12" s="1"/>
  <c r="I1109" i="12"/>
  <c r="I1108" i="12" s="1"/>
  <c r="K1105" i="12"/>
  <c r="K1104" i="12" s="1"/>
  <c r="K1103" i="12" s="1"/>
  <c r="J1105" i="12"/>
  <c r="J1104" i="12" s="1"/>
  <c r="J1103" i="12" s="1"/>
  <c r="I1105" i="12"/>
  <c r="K1101" i="12"/>
  <c r="K1100" i="12" s="1"/>
  <c r="K1099" i="12" s="1"/>
  <c r="J1101" i="12"/>
  <c r="J1100" i="12" s="1"/>
  <c r="J1099" i="12" s="1"/>
  <c r="I1101" i="12"/>
  <c r="K1097" i="12"/>
  <c r="K1096" i="12" s="1"/>
  <c r="K1095" i="12" s="1"/>
  <c r="J1097" i="12"/>
  <c r="J1096" i="12" s="1"/>
  <c r="J1095" i="12" s="1"/>
  <c r="I1097" i="12"/>
  <c r="K1093" i="12"/>
  <c r="K1092" i="12" s="1"/>
  <c r="K1091" i="12" s="1"/>
  <c r="J1093" i="12"/>
  <c r="J1092" i="12" s="1"/>
  <c r="J1091" i="12" s="1"/>
  <c r="I1093" i="12"/>
  <c r="K1089" i="12"/>
  <c r="K1088" i="12" s="1"/>
  <c r="K1087" i="12" s="1"/>
  <c r="J1089" i="12"/>
  <c r="J1088" i="12" s="1"/>
  <c r="J1087" i="12" s="1"/>
  <c r="I1089" i="12"/>
  <c r="K1085" i="12"/>
  <c r="K1084" i="12" s="1"/>
  <c r="K1083" i="12" s="1"/>
  <c r="J1085" i="12"/>
  <c r="J1084" i="12" s="1"/>
  <c r="J1083" i="12" s="1"/>
  <c r="I1085" i="12"/>
  <c r="K1081" i="12"/>
  <c r="K1080" i="12" s="1"/>
  <c r="K1079" i="12" s="1"/>
  <c r="J1081" i="12"/>
  <c r="J1080" i="12" s="1"/>
  <c r="J1079" i="12" s="1"/>
  <c r="I1081" i="12"/>
  <c r="K1072" i="12"/>
  <c r="K1071" i="12" s="1"/>
  <c r="K1070" i="12" s="1"/>
  <c r="J1072" i="12"/>
  <c r="J1071" i="12" s="1"/>
  <c r="J1070" i="12" s="1"/>
  <c r="I1072" i="12"/>
  <c r="K1064" i="12"/>
  <c r="K1063" i="12" s="1"/>
  <c r="K1062" i="12" s="1"/>
  <c r="J1064" i="12"/>
  <c r="J1063" i="12" s="1"/>
  <c r="J1062" i="12" s="1"/>
  <c r="I1064" i="12"/>
  <c r="I1063" i="12" s="1"/>
  <c r="K1047" i="12"/>
  <c r="K1046" i="12" s="1"/>
  <c r="K1045" i="12" s="1"/>
  <c r="J1047" i="12"/>
  <c r="J1046" i="12" s="1"/>
  <c r="J1045" i="12" s="1"/>
  <c r="I1047" i="12"/>
  <c r="I1046" i="12" s="1"/>
  <c r="K1039" i="12"/>
  <c r="K1038" i="12" s="1"/>
  <c r="K1037" i="12" s="1"/>
  <c r="J1039" i="12"/>
  <c r="J1038" i="12" s="1"/>
  <c r="J1037" i="12" s="1"/>
  <c r="I1039" i="12"/>
  <c r="K1035" i="12"/>
  <c r="J1035" i="12"/>
  <c r="I1035" i="12"/>
  <c r="K1033" i="12"/>
  <c r="J1033" i="12"/>
  <c r="I1033" i="12"/>
  <c r="K1029" i="12"/>
  <c r="J1029" i="12"/>
  <c r="I1029" i="12"/>
  <c r="K1027" i="12"/>
  <c r="J1027" i="12"/>
  <c r="I1027" i="12"/>
  <c r="K1019" i="12"/>
  <c r="K1018" i="12" s="1"/>
  <c r="K1017" i="12" s="1"/>
  <c r="J1019" i="12"/>
  <c r="J1018" i="12" s="1"/>
  <c r="J1017" i="12" s="1"/>
  <c r="I1019" i="12"/>
  <c r="I1018" i="12" s="1"/>
  <c r="K1015" i="12"/>
  <c r="K1014" i="12" s="1"/>
  <c r="K1013" i="12" s="1"/>
  <c r="J1015" i="12"/>
  <c r="J1014" i="12" s="1"/>
  <c r="J1013" i="12" s="1"/>
  <c r="I1015" i="12"/>
  <c r="K1011" i="12"/>
  <c r="K1010" i="12" s="1"/>
  <c r="K1009" i="12" s="1"/>
  <c r="J1011" i="12"/>
  <c r="J1010" i="12" s="1"/>
  <c r="J1009" i="12" s="1"/>
  <c r="I1011" i="12"/>
  <c r="K999" i="12"/>
  <c r="K998" i="12" s="1"/>
  <c r="K997" i="12" s="1"/>
  <c r="J999" i="12"/>
  <c r="J998" i="12" s="1"/>
  <c r="J997" i="12" s="1"/>
  <c r="I999" i="12"/>
  <c r="K995" i="12"/>
  <c r="K994" i="12" s="1"/>
  <c r="K993" i="12" s="1"/>
  <c r="J995" i="12"/>
  <c r="J994" i="12" s="1"/>
  <c r="J993" i="12" s="1"/>
  <c r="I995" i="12"/>
  <c r="K980" i="12"/>
  <c r="K979" i="12" s="1"/>
  <c r="K978" i="12" s="1"/>
  <c r="J980" i="12"/>
  <c r="J979" i="12" s="1"/>
  <c r="J978" i="12" s="1"/>
  <c r="I980" i="12"/>
  <c r="K976" i="12"/>
  <c r="K975" i="12" s="1"/>
  <c r="K974" i="12" s="1"/>
  <c r="J976" i="12"/>
  <c r="J975" i="12" s="1"/>
  <c r="J974" i="12" s="1"/>
  <c r="I976" i="12"/>
  <c r="I975" i="12" s="1"/>
  <c r="K972" i="12"/>
  <c r="K971" i="12" s="1"/>
  <c r="K970" i="12" s="1"/>
  <c r="J972" i="12"/>
  <c r="J971" i="12" s="1"/>
  <c r="J970" i="12" s="1"/>
  <c r="I972" i="12"/>
  <c r="I971" i="12" s="1"/>
  <c r="I970" i="12" s="1"/>
  <c r="K964" i="12"/>
  <c r="K963" i="12" s="1"/>
  <c r="K962" i="12" s="1"/>
  <c r="J964" i="12"/>
  <c r="J963" i="12" s="1"/>
  <c r="J962" i="12" s="1"/>
  <c r="I964" i="12"/>
  <c r="K960" i="12"/>
  <c r="K959" i="12" s="1"/>
  <c r="K958" i="12" s="1"/>
  <c r="J960" i="12"/>
  <c r="J959" i="12" s="1"/>
  <c r="J958" i="12" s="1"/>
  <c r="I960" i="12"/>
  <c r="K956" i="12"/>
  <c r="K955" i="12" s="1"/>
  <c r="K954" i="12" s="1"/>
  <c r="J956" i="12"/>
  <c r="J955" i="12" s="1"/>
  <c r="J954" i="12" s="1"/>
  <c r="I956" i="12"/>
  <c r="I955" i="12" s="1"/>
  <c r="K952" i="12"/>
  <c r="K951" i="12" s="1"/>
  <c r="K950" i="12" s="1"/>
  <c r="J952" i="12"/>
  <c r="J951" i="12" s="1"/>
  <c r="J950" i="12" s="1"/>
  <c r="I952" i="12"/>
  <c r="I951" i="12" s="1"/>
  <c r="K948" i="12"/>
  <c r="K947" i="12" s="1"/>
  <c r="J948" i="12"/>
  <c r="J947" i="12" s="1"/>
  <c r="I948" i="12"/>
  <c r="K945" i="12"/>
  <c r="K944" i="12" s="1"/>
  <c r="J945" i="12"/>
  <c r="J944" i="12" s="1"/>
  <c r="I945" i="12"/>
  <c r="I944" i="12" s="1"/>
  <c r="K941" i="12"/>
  <c r="K940" i="12" s="1"/>
  <c r="K939" i="12" s="1"/>
  <c r="J941" i="12"/>
  <c r="J940" i="12" s="1"/>
  <c r="J939" i="12" s="1"/>
  <c r="I941" i="12"/>
  <c r="I940" i="12" s="1"/>
  <c r="I939" i="12" s="1"/>
  <c r="K937" i="12"/>
  <c r="K936" i="12" s="1"/>
  <c r="K935" i="12" s="1"/>
  <c r="J937" i="12"/>
  <c r="J936" i="12" s="1"/>
  <c r="J935" i="12" s="1"/>
  <c r="I937" i="12"/>
  <c r="K933" i="12"/>
  <c r="K932" i="12" s="1"/>
  <c r="K931" i="12" s="1"/>
  <c r="J933" i="12"/>
  <c r="J932" i="12" s="1"/>
  <c r="J931" i="12" s="1"/>
  <c r="I933" i="12"/>
  <c r="K929" i="12"/>
  <c r="K928" i="12" s="1"/>
  <c r="K927" i="12" s="1"/>
  <c r="J929" i="12"/>
  <c r="J928" i="12" s="1"/>
  <c r="J927" i="12" s="1"/>
  <c r="I929" i="12"/>
  <c r="I928" i="12" s="1"/>
  <c r="K922" i="12"/>
  <c r="K921" i="12" s="1"/>
  <c r="K920" i="12" s="1"/>
  <c r="J922" i="12"/>
  <c r="J921" i="12" s="1"/>
  <c r="J920" i="12" s="1"/>
  <c r="I922" i="12"/>
  <c r="K918" i="12"/>
  <c r="K917" i="12" s="1"/>
  <c r="K916" i="12" s="1"/>
  <c r="J918" i="12"/>
  <c r="J917" i="12" s="1"/>
  <c r="J916" i="12" s="1"/>
  <c r="I918" i="12"/>
  <c r="K914" i="12"/>
  <c r="K913" i="12" s="1"/>
  <c r="K912" i="12" s="1"/>
  <c r="J914" i="12"/>
  <c r="J913" i="12" s="1"/>
  <c r="J912" i="12" s="1"/>
  <c r="I914" i="12"/>
  <c r="I913" i="12" s="1"/>
  <c r="K910" i="12"/>
  <c r="K909" i="12" s="1"/>
  <c r="J910" i="12"/>
  <c r="J909" i="12" s="1"/>
  <c r="I910" i="12"/>
  <c r="K907" i="12"/>
  <c r="K906" i="12" s="1"/>
  <c r="J907" i="12"/>
  <c r="J906" i="12" s="1"/>
  <c r="I907" i="12"/>
  <c r="K901" i="12"/>
  <c r="K900" i="12" s="1"/>
  <c r="J901" i="12"/>
  <c r="J900" i="12" s="1"/>
  <c r="I901" i="12"/>
  <c r="K898" i="12"/>
  <c r="K897" i="12" s="1"/>
  <c r="J898" i="12"/>
  <c r="J897" i="12" s="1"/>
  <c r="I898" i="12"/>
  <c r="I897" i="12" s="1"/>
  <c r="K893" i="12"/>
  <c r="J893" i="12"/>
  <c r="I893" i="12"/>
  <c r="K891" i="12"/>
  <c r="J891" i="12"/>
  <c r="I891" i="12"/>
  <c r="K888" i="12"/>
  <c r="K887" i="12" s="1"/>
  <c r="J888" i="12"/>
  <c r="J887" i="12" s="1"/>
  <c r="I888" i="12"/>
  <c r="I887" i="12" s="1"/>
  <c r="K883" i="12"/>
  <c r="K882" i="12" s="1"/>
  <c r="K881" i="12" s="1"/>
  <c r="J883" i="12"/>
  <c r="J882" i="12" s="1"/>
  <c r="J881" i="12" s="1"/>
  <c r="I883" i="12"/>
  <c r="K879" i="12"/>
  <c r="J879" i="12"/>
  <c r="I879" i="12"/>
  <c r="K877" i="12"/>
  <c r="J877" i="12"/>
  <c r="I877" i="12"/>
  <c r="K873" i="12"/>
  <c r="K872" i="12" s="1"/>
  <c r="K871" i="12" s="1"/>
  <c r="J873" i="12"/>
  <c r="J872" i="12" s="1"/>
  <c r="J871" i="12" s="1"/>
  <c r="I873" i="12"/>
  <c r="K869" i="12"/>
  <c r="K868" i="12" s="1"/>
  <c r="K867" i="12" s="1"/>
  <c r="J869" i="12"/>
  <c r="J868" i="12" s="1"/>
  <c r="J867" i="12" s="1"/>
  <c r="I869" i="12"/>
  <c r="K864" i="12"/>
  <c r="J864" i="12"/>
  <c r="I864" i="12"/>
  <c r="K862" i="12"/>
  <c r="J862" i="12"/>
  <c r="I862" i="12"/>
  <c r="K857" i="12"/>
  <c r="J857" i="12"/>
  <c r="I857" i="12"/>
  <c r="K855" i="12"/>
  <c r="J855" i="12"/>
  <c r="I855" i="12"/>
  <c r="K847" i="12"/>
  <c r="K846" i="12" s="1"/>
  <c r="J847" i="12"/>
  <c r="J846" i="12" s="1"/>
  <c r="I847" i="12"/>
  <c r="K843" i="12"/>
  <c r="J843" i="12"/>
  <c r="I843" i="12"/>
  <c r="K841" i="12"/>
  <c r="J841" i="12"/>
  <c r="I841" i="12"/>
  <c r="K838" i="12"/>
  <c r="K837" i="12" s="1"/>
  <c r="J838" i="12"/>
  <c r="J837" i="12" s="1"/>
  <c r="I838" i="12"/>
  <c r="K835" i="12"/>
  <c r="K834" i="12" s="1"/>
  <c r="J835" i="12"/>
  <c r="J834" i="12" s="1"/>
  <c r="I835" i="12"/>
  <c r="K828" i="12"/>
  <c r="K827" i="12" s="1"/>
  <c r="J828" i="12"/>
  <c r="J827" i="12" s="1"/>
  <c r="I828" i="12"/>
  <c r="I827" i="12" s="1"/>
  <c r="K825" i="12"/>
  <c r="K824" i="12" s="1"/>
  <c r="J825" i="12"/>
  <c r="J824" i="12" s="1"/>
  <c r="I825" i="12"/>
  <c r="K821" i="12"/>
  <c r="K820" i="12" s="1"/>
  <c r="K819" i="12" s="1"/>
  <c r="J821" i="12"/>
  <c r="J820" i="12" s="1"/>
  <c r="J819" i="12" s="1"/>
  <c r="I821" i="12"/>
  <c r="K817" i="12"/>
  <c r="K816" i="12" s="1"/>
  <c r="K815" i="12" s="1"/>
  <c r="J817" i="12"/>
  <c r="J816" i="12" s="1"/>
  <c r="J815" i="12" s="1"/>
  <c r="I817" i="12"/>
  <c r="K813" i="12"/>
  <c r="K812" i="12" s="1"/>
  <c r="K811" i="12" s="1"/>
  <c r="J813" i="12"/>
  <c r="J812" i="12" s="1"/>
  <c r="J811" i="12" s="1"/>
  <c r="I813" i="12"/>
  <c r="K809" i="12"/>
  <c r="K808" i="12" s="1"/>
  <c r="J809" i="12"/>
  <c r="J808" i="12" s="1"/>
  <c r="I809" i="12"/>
  <c r="K804" i="12"/>
  <c r="J804" i="12"/>
  <c r="K802" i="12"/>
  <c r="K801" i="12" s="1"/>
  <c r="J802" i="12"/>
  <c r="J801" i="12" s="1"/>
  <c r="I802" i="12"/>
  <c r="I801" i="12" s="1"/>
  <c r="K799" i="12"/>
  <c r="K798" i="12" s="1"/>
  <c r="J799" i="12"/>
  <c r="J798" i="12" s="1"/>
  <c r="I799" i="12"/>
  <c r="K793" i="12"/>
  <c r="J793" i="12"/>
  <c r="I793" i="12"/>
  <c r="K791" i="12"/>
  <c r="J791" i="12"/>
  <c r="I791" i="12"/>
  <c r="K787" i="12"/>
  <c r="K786" i="12" s="1"/>
  <c r="J787" i="12"/>
  <c r="J786" i="12" s="1"/>
  <c r="I787" i="12"/>
  <c r="K784" i="12"/>
  <c r="K783" i="12" s="1"/>
  <c r="J784" i="12"/>
  <c r="J783" i="12" s="1"/>
  <c r="I784" i="12"/>
  <c r="I783" i="12" s="1"/>
  <c r="K780" i="12"/>
  <c r="J780" i="12"/>
  <c r="I780" i="12"/>
  <c r="K777" i="12"/>
  <c r="J777" i="12"/>
  <c r="I777" i="12"/>
  <c r="K774" i="12"/>
  <c r="J774" i="12"/>
  <c r="I774" i="12"/>
  <c r="K771" i="12"/>
  <c r="K770" i="12" s="1"/>
  <c r="J771" i="12"/>
  <c r="J770" i="12" s="1"/>
  <c r="I771" i="12"/>
  <c r="K766" i="12"/>
  <c r="J766" i="12"/>
  <c r="I766" i="12"/>
  <c r="K764" i="12"/>
  <c r="J764" i="12"/>
  <c r="I764" i="12"/>
  <c r="K758" i="12"/>
  <c r="K757" i="12" s="1"/>
  <c r="J758" i="12"/>
  <c r="J757" i="12" s="1"/>
  <c r="I758" i="12"/>
  <c r="K755" i="12"/>
  <c r="J755" i="12"/>
  <c r="I755" i="12"/>
  <c r="K753" i="12"/>
  <c r="J753" i="12"/>
  <c r="I753" i="12"/>
  <c r="K747" i="12"/>
  <c r="K746" i="12" s="1"/>
  <c r="J747" i="12"/>
  <c r="J746" i="12" s="1"/>
  <c r="K744" i="12"/>
  <c r="K743" i="12" s="1"/>
  <c r="K742" i="12" s="1"/>
  <c r="J744" i="12"/>
  <c r="J743" i="12" s="1"/>
  <c r="J742" i="12" s="1"/>
  <c r="I744" i="12"/>
  <c r="K740" i="12"/>
  <c r="J740" i="12"/>
  <c r="I740" i="12"/>
  <c r="K738" i="12"/>
  <c r="J738" i="12"/>
  <c r="I738" i="12"/>
  <c r="K732" i="12"/>
  <c r="K731" i="12" s="1"/>
  <c r="K730" i="12" s="1"/>
  <c r="J732" i="12"/>
  <c r="J731" i="12" s="1"/>
  <c r="J730" i="12" s="1"/>
  <c r="I732" i="12"/>
  <c r="K727" i="12"/>
  <c r="J727" i="12"/>
  <c r="I727" i="12"/>
  <c r="K725" i="12"/>
  <c r="J725" i="12"/>
  <c r="I725" i="12"/>
  <c r="K722" i="12"/>
  <c r="K721" i="12" s="1"/>
  <c r="J722" i="12"/>
  <c r="J721" i="12" s="1"/>
  <c r="I722" i="12"/>
  <c r="K719" i="12"/>
  <c r="K718" i="12" s="1"/>
  <c r="J719" i="12"/>
  <c r="J718" i="12" s="1"/>
  <c r="I719" i="12"/>
  <c r="K716" i="12"/>
  <c r="K715" i="12" s="1"/>
  <c r="J716" i="12"/>
  <c r="J715" i="12" s="1"/>
  <c r="I716" i="12"/>
  <c r="K711" i="12"/>
  <c r="J711" i="12"/>
  <c r="I711" i="12"/>
  <c r="K709" i="12"/>
  <c r="J709" i="12"/>
  <c r="I709" i="12"/>
  <c r="K705" i="12"/>
  <c r="J705" i="12"/>
  <c r="I705" i="12"/>
  <c r="K703" i="12"/>
  <c r="J703" i="12"/>
  <c r="I703" i="12"/>
  <c r="K696" i="12"/>
  <c r="K695" i="12" s="1"/>
  <c r="K694" i="12" s="1"/>
  <c r="K693" i="12" s="1"/>
  <c r="J696" i="12"/>
  <c r="J695" i="12" s="1"/>
  <c r="J694" i="12" s="1"/>
  <c r="J693" i="12" s="1"/>
  <c r="I696" i="12"/>
  <c r="K691" i="12"/>
  <c r="K690" i="12" s="1"/>
  <c r="J691" i="12"/>
  <c r="J690" i="12" s="1"/>
  <c r="I691" i="12"/>
  <c r="I690" i="12" s="1"/>
  <c r="K688" i="12"/>
  <c r="K687" i="12" s="1"/>
  <c r="J688" i="12"/>
  <c r="J687" i="12" s="1"/>
  <c r="I688" i="12"/>
  <c r="K683" i="12"/>
  <c r="K682" i="12" s="1"/>
  <c r="K681" i="12" s="1"/>
  <c r="J683" i="12"/>
  <c r="J682" i="12" s="1"/>
  <c r="J681" i="12" s="1"/>
  <c r="I683" i="12"/>
  <c r="K679" i="12"/>
  <c r="K678" i="12" s="1"/>
  <c r="K677" i="12" s="1"/>
  <c r="J679" i="12"/>
  <c r="J678" i="12" s="1"/>
  <c r="J677" i="12" s="1"/>
  <c r="I679" i="12"/>
  <c r="I678" i="12" s="1"/>
  <c r="K675" i="12"/>
  <c r="J675" i="12"/>
  <c r="I675" i="12"/>
  <c r="K673" i="12"/>
  <c r="J673" i="12"/>
  <c r="I673" i="12"/>
  <c r="K669" i="12"/>
  <c r="J669" i="12"/>
  <c r="I669" i="12"/>
  <c r="K667" i="12"/>
  <c r="J667" i="12"/>
  <c r="I667" i="12"/>
  <c r="K662" i="12"/>
  <c r="K661" i="12" s="1"/>
  <c r="J662" i="12"/>
  <c r="J661" i="12" s="1"/>
  <c r="I662" i="12"/>
  <c r="K659" i="12"/>
  <c r="K658" i="12" s="1"/>
  <c r="J659" i="12"/>
  <c r="J658" i="12" s="1"/>
  <c r="I659" i="12"/>
  <c r="K656" i="12"/>
  <c r="K655" i="12" s="1"/>
  <c r="J656" i="12"/>
  <c r="J655" i="12" s="1"/>
  <c r="I656" i="12"/>
  <c r="K653" i="12"/>
  <c r="K652" i="12" s="1"/>
  <c r="J653" i="12"/>
  <c r="J652" i="12" s="1"/>
  <c r="I653" i="12"/>
  <c r="K650" i="12"/>
  <c r="K649" i="12" s="1"/>
  <c r="J650" i="12"/>
  <c r="J649" i="12" s="1"/>
  <c r="I650" i="12"/>
  <c r="I649" i="12" s="1"/>
  <c r="K644" i="12"/>
  <c r="K643" i="12" s="1"/>
  <c r="J644" i="12"/>
  <c r="J643" i="12" s="1"/>
  <c r="I644" i="12"/>
  <c r="I643" i="12" s="1"/>
  <c r="K641" i="12"/>
  <c r="K640" i="12" s="1"/>
  <c r="J641" i="12"/>
  <c r="J640" i="12" s="1"/>
  <c r="I641" i="12"/>
  <c r="K636" i="12"/>
  <c r="K635" i="12" s="1"/>
  <c r="K634" i="12" s="1"/>
  <c r="J636" i="12"/>
  <c r="J635" i="12" s="1"/>
  <c r="J634" i="12" s="1"/>
  <c r="I636" i="12"/>
  <c r="I635" i="12" s="1"/>
  <c r="K632" i="12"/>
  <c r="K631" i="12" s="1"/>
  <c r="K630" i="12" s="1"/>
  <c r="J632" i="12"/>
  <c r="J631" i="12" s="1"/>
  <c r="J630" i="12" s="1"/>
  <c r="I632" i="12"/>
  <c r="K627" i="12"/>
  <c r="K626" i="12" s="1"/>
  <c r="J627" i="12"/>
  <c r="J626" i="12" s="1"/>
  <c r="I627" i="12"/>
  <c r="K624" i="12"/>
  <c r="K623" i="12" s="1"/>
  <c r="J624" i="12"/>
  <c r="J623" i="12" s="1"/>
  <c r="I624" i="12"/>
  <c r="K618" i="12"/>
  <c r="K617" i="12" s="1"/>
  <c r="K616" i="12" s="1"/>
  <c r="J618" i="12"/>
  <c r="J617" i="12" s="1"/>
  <c r="J616" i="12" s="1"/>
  <c r="I618" i="12"/>
  <c r="K611" i="12"/>
  <c r="J611" i="12"/>
  <c r="I611" i="12"/>
  <c r="K607" i="12"/>
  <c r="J607" i="12"/>
  <c r="I607" i="12"/>
  <c r="K601" i="12"/>
  <c r="K600" i="12" s="1"/>
  <c r="K599" i="12" s="1"/>
  <c r="J601" i="12"/>
  <c r="J600" i="12" s="1"/>
  <c r="J599" i="12" s="1"/>
  <c r="I601" i="12"/>
  <c r="K597" i="12"/>
  <c r="K596" i="12" s="1"/>
  <c r="K595" i="12" s="1"/>
  <c r="J597" i="12"/>
  <c r="J596" i="12" s="1"/>
  <c r="J595" i="12" s="1"/>
  <c r="I597" i="12"/>
  <c r="I596" i="12" s="1"/>
  <c r="K593" i="12"/>
  <c r="K592" i="12" s="1"/>
  <c r="J593" i="12"/>
  <c r="J592" i="12" s="1"/>
  <c r="I593" i="12"/>
  <c r="I592" i="12" s="1"/>
  <c r="K590" i="12"/>
  <c r="K589" i="12" s="1"/>
  <c r="J590" i="12"/>
  <c r="J589" i="12" s="1"/>
  <c r="I590" i="12"/>
  <c r="K585" i="12"/>
  <c r="J585" i="12"/>
  <c r="I585" i="12"/>
  <c r="K583" i="12"/>
  <c r="J583" i="12"/>
  <c r="I583" i="12"/>
  <c r="K579" i="12"/>
  <c r="K578" i="12" s="1"/>
  <c r="K577" i="12" s="1"/>
  <c r="J579" i="12"/>
  <c r="J578" i="12" s="1"/>
  <c r="J577" i="12" s="1"/>
  <c r="I579" i="12"/>
  <c r="K575" i="12"/>
  <c r="K574" i="12" s="1"/>
  <c r="K573" i="12" s="1"/>
  <c r="J575" i="12"/>
  <c r="J574" i="12" s="1"/>
  <c r="J573" i="12" s="1"/>
  <c r="I575" i="12"/>
  <c r="K571" i="12"/>
  <c r="K570" i="12" s="1"/>
  <c r="J571" i="12"/>
  <c r="J570" i="12" s="1"/>
  <c r="I571" i="12"/>
  <c r="I570" i="12" s="1"/>
  <c r="K568" i="12"/>
  <c r="K567" i="12" s="1"/>
  <c r="J568" i="12"/>
  <c r="J567" i="12" s="1"/>
  <c r="I568" i="12"/>
  <c r="K564" i="12"/>
  <c r="K563" i="12" s="1"/>
  <c r="J564" i="12"/>
  <c r="J563" i="12" s="1"/>
  <c r="I564" i="12"/>
  <c r="K561" i="12"/>
  <c r="K560" i="12" s="1"/>
  <c r="J561" i="12"/>
  <c r="J560" i="12" s="1"/>
  <c r="I561" i="12"/>
  <c r="I560" i="12" s="1"/>
  <c r="K557" i="12"/>
  <c r="K556" i="12" s="1"/>
  <c r="K555" i="12" s="1"/>
  <c r="J557" i="12"/>
  <c r="J556" i="12" s="1"/>
  <c r="J555" i="12" s="1"/>
  <c r="I557" i="12"/>
  <c r="K550" i="12"/>
  <c r="K549" i="12" s="1"/>
  <c r="K548" i="12" s="1"/>
  <c r="J550" i="12"/>
  <c r="J549" i="12" s="1"/>
  <c r="J548" i="12" s="1"/>
  <c r="I550" i="12"/>
  <c r="I549" i="12" s="1"/>
  <c r="K546" i="12"/>
  <c r="K545" i="12" s="1"/>
  <c r="K544" i="12" s="1"/>
  <c r="J546" i="12"/>
  <c r="J545" i="12" s="1"/>
  <c r="J544" i="12" s="1"/>
  <c r="I546" i="12"/>
  <c r="I545" i="12" s="1"/>
  <c r="K542" i="12"/>
  <c r="K541" i="12" s="1"/>
  <c r="K540" i="12" s="1"/>
  <c r="J542" i="12"/>
  <c r="J541" i="12" s="1"/>
  <c r="J540" i="12" s="1"/>
  <c r="I542" i="12"/>
  <c r="K538" i="12"/>
  <c r="K537" i="12" s="1"/>
  <c r="K536" i="12" s="1"/>
  <c r="J538" i="12"/>
  <c r="J537" i="12" s="1"/>
  <c r="J536" i="12" s="1"/>
  <c r="I538" i="12"/>
  <c r="I537" i="12" s="1"/>
  <c r="K534" i="12"/>
  <c r="K533" i="12" s="1"/>
  <c r="K532" i="12" s="1"/>
  <c r="J534" i="12"/>
  <c r="J533" i="12" s="1"/>
  <c r="J532" i="12" s="1"/>
  <c r="I534" i="12"/>
  <c r="K525" i="12"/>
  <c r="J525" i="12"/>
  <c r="I525" i="12"/>
  <c r="K522" i="12"/>
  <c r="J522" i="12"/>
  <c r="I522" i="12"/>
  <c r="K518" i="12"/>
  <c r="K517" i="12" s="1"/>
  <c r="J518" i="12"/>
  <c r="J517" i="12" s="1"/>
  <c r="I518" i="12"/>
  <c r="K514" i="12"/>
  <c r="J514" i="12"/>
  <c r="I514" i="12"/>
  <c r="K512" i="12"/>
  <c r="J512" i="12"/>
  <c r="I512" i="12"/>
  <c r="K508" i="12"/>
  <c r="J508" i="12"/>
  <c r="I508" i="12"/>
  <c r="K506" i="12"/>
  <c r="J506" i="12"/>
  <c r="I506" i="12"/>
  <c r="K497" i="12"/>
  <c r="K496" i="12" s="1"/>
  <c r="K495" i="12" s="1"/>
  <c r="K494" i="12" s="1"/>
  <c r="J497" i="12"/>
  <c r="J496" i="12" s="1"/>
  <c r="J495" i="12" s="1"/>
  <c r="J494" i="12" s="1"/>
  <c r="I497" i="12"/>
  <c r="K491" i="12"/>
  <c r="K490" i="12" s="1"/>
  <c r="K489" i="12" s="1"/>
  <c r="J491" i="12"/>
  <c r="J490" i="12" s="1"/>
  <c r="J489" i="12" s="1"/>
  <c r="I491" i="12"/>
  <c r="K487" i="12"/>
  <c r="K486" i="12" s="1"/>
  <c r="K485" i="12" s="1"/>
  <c r="J487" i="12"/>
  <c r="J486" i="12" s="1"/>
  <c r="J485" i="12" s="1"/>
  <c r="I487" i="12"/>
  <c r="K482" i="12"/>
  <c r="J482" i="12"/>
  <c r="I482" i="12"/>
  <c r="K480" i="12"/>
  <c r="J480" i="12"/>
  <c r="I480" i="12"/>
  <c r="K476" i="12"/>
  <c r="K475" i="12" s="1"/>
  <c r="K474" i="12" s="1"/>
  <c r="J476" i="12"/>
  <c r="J475" i="12" s="1"/>
  <c r="J474" i="12" s="1"/>
  <c r="I476" i="12"/>
  <c r="K472" i="12"/>
  <c r="J472" i="12"/>
  <c r="I472" i="12"/>
  <c r="K470" i="12"/>
  <c r="J470" i="12"/>
  <c r="I470" i="12"/>
  <c r="K466" i="12"/>
  <c r="J466" i="12"/>
  <c r="I466" i="12"/>
  <c r="K464" i="12"/>
  <c r="J464" i="12"/>
  <c r="I464" i="12"/>
  <c r="K459" i="12"/>
  <c r="K458" i="12" s="1"/>
  <c r="K457" i="12" s="1"/>
  <c r="J459" i="12"/>
  <c r="J458" i="12" s="1"/>
  <c r="J457" i="12" s="1"/>
  <c r="I459" i="12"/>
  <c r="K455" i="12"/>
  <c r="J455" i="12"/>
  <c r="I455" i="12"/>
  <c r="K453" i="12"/>
  <c r="J453" i="12"/>
  <c r="I453" i="12"/>
  <c r="K449" i="12"/>
  <c r="J449" i="12"/>
  <c r="I449" i="12"/>
  <c r="K447" i="12"/>
  <c r="J447" i="12"/>
  <c r="I447" i="12"/>
  <c r="K442" i="12"/>
  <c r="J442" i="12"/>
  <c r="I442" i="12"/>
  <c r="K440" i="12"/>
  <c r="J440" i="12"/>
  <c r="I440" i="12"/>
  <c r="K436" i="12"/>
  <c r="K435" i="12" s="1"/>
  <c r="K434" i="12" s="1"/>
  <c r="J436" i="12"/>
  <c r="J435" i="12" s="1"/>
  <c r="J434" i="12" s="1"/>
  <c r="I436" i="12"/>
  <c r="K432" i="12"/>
  <c r="K431" i="12" s="1"/>
  <c r="K430" i="12" s="1"/>
  <c r="J432" i="12"/>
  <c r="J431" i="12" s="1"/>
  <c r="J430" i="12" s="1"/>
  <c r="I432" i="12"/>
  <c r="K427" i="12"/>
  <c r="K426" i="12" s="1"/>
  <c r="K425" i="12" s="1"/>
  <c r="J427" i="12"/>
  <c r="J426" i="12" s="1"/>
  <c r="J425" i="12" s="1"/>
  <c r="I427" i="12"/>
  <c r="I426" i="12" s="1"/>
  <c r="K423" i="12"/>
  <c r="K422" i="12" s="1"/>
  <c r="K421" i="12" s="1"/>
  <c r="J423" i="12"/>
  <c r="J422" i="12" s="1"/>
  <c r="J421" i="12" s="1"/>
  <c r="I423" i="12"/>
  <c r="I422" i="12" s="1"/>
  <c r="K419" i="12"/>
  <c r="K418" i="12" s="1"/>
  <c r="K417" i="12" s="1"/>
  <c r="J419" i="12"/>
  <c r="J418" i="12" s="1"/>
  <c r="J417" i="12" s="1"/>
  <c r="I419" i="12"/>
  <c r="K415" i="12"/>
  <c r="K414" i="12" s="1"/>
  <c r="K413" i="12" s="1"/>
  <c r="J415" i="12"/>
  <c r="J414" i="12" s="1"/>
  <c r="J413" i="12" s="1"/>
  <c r="I415" i="12"/>
  <c r="I414" i="12" s="1"/>
  <c r="K411" i="12"/>
  <c r="K410" i="12" s="1"/>
  <c r="K409" i="12" s="1"/>
  <c r="J411" i="12"/>
  <c r="J410" i="12" s="1"/>
  <c r="J409" i="12" s="1"/>
  <c r="I411" i="12"/>
  <c r="K401" i="12"/>
  <c r="K400" i="12" s="1"/>
  <c r="K399" i="12" s="1"/>
  <c r="J401" i="12"/>
  <c r="J400" i="12" s="1"/>
  <c r="J399" i="12" s="1"/>
  <c r="I401" i="12"/>
  <c r="K394" i="12"/>
  <c r="K393" i="12" s="1"/>
  <c r="K392" i="12" s="1"/>
  <c r="J394" i="12"/>
  <c r="J393" i="12" s="1"/>
  <c r="J392" i="12" s="1"/>
  <c r="I394" i="12"/>
  <c r="K390" i="12"/>
  <c r="K389" i="12" s="1"/>
  <c r="K388" i="12" s="1"/>
  <c r="J390" i="12"/>
  <c r="J389" i="12" s="1"/>
  <c r="J388" i="12" s="1"/>
  <c r="I390" i="12"/>
  <c r="I389" i="12" s="1"/>
  <c r="K384" i="12"/>
  <c r="K383" i="12" s="1"/>
  <c r="K382" i="12" s="1"/>
  <c r="K381" i="12" s="1"/>
  <c r="J384" i="12"/>
  <c r="J383" i="12" s="1"/>
  <c r="J382" i="12" s="1"/>
  <c r="J381" i="12" s="1"/>
  <c r="I384" i="12"/>
  <c r="K379" i="12"/>
  <c r="K378" i="12" s="1"/>
  <c r="K377" i="12" s="1"/>
  <c r="J379" i="12"/>
  <c r="J378" i="12" s="1"/>
  <c r="J377" i="12" s="1"/>
  <c r="I379" i="12"/>
  <c r="K375" i="12"/>
  <c r="J375" i="12"/>
  <c r="I375" i="12"/>
  <c r="K373" i="12"/>
  <c r="J373" i="12"/>
  <c r="I373" i="12"/>
  <c r="K370" i="12"/>
  <c r="K369" i="12" s="1"/>
  <c r="J370" i="12"/>
  <c r="J369" i="12" s="1"/>
  <c r="I370" i="12"/>
  <c r="K367" i="12"/>
  <c r="K366" i="12" s="1"/>
  <c r="J367" i="12"/>
  <c r="J366" i="12" s="1"/>
  <c r="I367" i="12"/>
  <c r="K363" i="12"/>
  <c r="K362" i="12" s="1"/>
  <c r="K361" i="12" s="1"/>
  <c r="J363" i="12"/>
  <c r="J362" i="12" s="1"/>
  <c r="J361" i="12" s="1"/>
  <c r="I363" i="12"/>
  <c r="I362" i="12" s="1"/>
  <c r="K359" i="12"/>
  <c r="K358" i="12" s="1"/>
  <c r="K357" i="12" s="1"/>
  <c r="J359" i="12"/>
  <c r="J358" i="12" s="1"/>
  <c r="J357" i="12" s="1"/>
  <c r="I359" i="12"/>
  <c r="K352" i="12"/>
  <c r="K351" i="12" s="1"/>
  <c r="K350" i="12" s="1"/>
  <c r="J352" i="12"/>
  <c r="J351" i="12" s="1"/>
  <c r="J350" i="12" s="1"/>
  <c r="I352" i="12"/>
  <c r="K348" i="12"/>
  <c r="K347" i="12" s="1"/>
  <c r="K346" i="12" s="1"/>
  <c r="J348" i="12"/>
  <c r="J347" i="12" s="1"/>
  <c r="J346" i="12" s="1"/>
  <c r="I348" i="12"/>
  <c r="K342" i="12"/>
  <c r="K341" i="12" s="1"/>
  <c r="K340" i="12" s="1"/>
  <c r="J342" i="12"/>
  <c r="J341" i="12" s="1"/>
  <c r="J340" i="12" s="1"/>
  <c r="I342" i="12"/>
  <c r="K337" i="12"/>
  <c r="K336" i="12" s="1"/>
  <c r="K335" i="12" s="1"/>
  <c r="J337" i="12"/>
  <c r="J336" i="12" s="1"/>
  <c r="J335" i="12" s="1"/>
  <c r="I337" i="12"/>
  <c r="I336" i="12" s="1"/>
  <c r="K329" i="12"/>
  <c r="K328" i="12" s="1"/>
  <c r="J329" i="12"/>
  <c r="J328" i="12" s="1"/>
  <c r="I329" i="12"/>
  <c r="K326" i="12"/>
  <c r="K325" i="12" s="1"/>
  <c r="J326" i="12"/>
  <c r="J325" i="12" s="1"/>
  <c r="I326" i="12"/>
  <c r="K322" i="12"/>
  <c r="K321" i="12" s="1"/>
  <c r="K320" i="12" s="1"/>
  <c r="J322" i="12"/>
  <c r="J321" i="12" s="1"/>
  <c r="J320" i="12" s="1"/>
  <c r="I322" i="12"/>
  <c r="K317" i="12"/>
  <c r="K316" i="12" s="1"/>
  <c r="K315" i="12" s="1"/>
  <c r="J317" i="12"/>
  <c r="J316" i="12" s="1"/>
  <c r="J315" i="12" s="1"/>
  <c r="I317" i="12"/>
  <c r="I316" i="12" s="1"/>
  <c r="K313" i="12"/>
  <c r="K312" i="12" s="1"/>
  <c r="K311" i="12" s="1"/>
  <c r="J313" i="12"/>
  <c r="J312" i="12" s="1"/>
  <c r="J311" i="12" s="1"/>
  <c r="I313" i="12"/>
  <c r="K307" i="12"/>
  <c r="K306" i="12" s="1"/>
  <c r="K305" i="12" s="1"/>
  <c r="K304" i="12" s="1"/>
  <c r="J307" i="12"/>
  <c r="J306" i="12" s="1"/>
  <c r="J305" i="12" s="1"/>
  <c r="J304" i="12" s="1"/>
  <c r="I307" i="12"/>
  <c r="K301" i="12"/>
  <c r="J301" i="12"/>
  <c r="I301" i="12"/>
  <c r="K299" i="12"/>
  <c r="J299" i="12"/>
  <c r="I299" i="12"/>
  <c r="K294" i="12"/>
  <c r="J294" i="12"/>
  <c r="I294" i="12"/>
  <c r="K292" i="12"/>
  <c r="J292" i="12"/>
  <c r="I292" i="12"/>
  <c r="K288" i="12"/>
  <c r="K287" i="12" s="1"/>
  <c r="K286" i="12" s="1"/>
  <c r="J288" i="12"/>
  <c r="J287" i="12" s="1"/>
  <c r="J286" i="12" s="1"/>
  <c r="I288" i="12"/>
  <c r="I287" i="12" s="1"/>
  <c r="K282" i="12"/>
  <c r="K281" i="12" s="1"/>
  <c r="K280" i="12" s="1"/>
  <c r="J282" i="12"/>
  <c r="J281" i="12" s="1"/>
  <c r="J280" i="12" s="1"/>
  <c r="I282" i="12"/>
  <c r="K278" i="12"/>
  <c r="J278" i="12"/>
  <c r="I278" i="12"/>
  <c r="K276" i="12"/>
  <c r="J276" i="12"/>
  <c r="I276" i="12"/>
  <c r="K272" i="12"/>
  <c r="J272" i="12"/>
  <c r="I272" i="12"/>
  <c r="K270" i="12"/>
  <c r="J270" i="12"/>
  <c r="I270" i="12"/>
  <c r="K266" i="12"/>
  <c r="K265" i="12" s="1"/>
  <c r="K264" i="12" s="1"/>
  <c r="J266" i="12"/>
  <c r="J265" i="12" s="1"/>
  <c r="J264" i="12" s="1"/>
  <c r="I266" i="12"/>
  <c r="K257" i="12"/>
  <c r="J257" i="12"/>
  <c r="I257" i="12"/>
  <c r="K255" i="12"/>
  <c r="J255" i="12"/>
  <c r="I255" i="12"/>
  <c r="K251" i="12"/>
  <c r="J251" i="12"/>
  <c r="I251" i="12"/>
  <c r="K249" i="12"/>
  <c r="J249" i="12"/>
  <c r="I249" i="12"/>
  <c r="K245" i="12"/>
  <c r="J245" i="12"/>
  <c r="I245" i="12"/>
  <c r="K243" i="12"/>
  <c r="J243" i="12"/>
  <c r="I243" i="12"/>
  <c r="K237" i="12"/>
  <c r="K236" i="12" s="1"/>
  <c r="J237" i="12"/>
  <c r="J236" i="12" s="1"/>
  <c r="I237" i="12"/>
  <c r="K234" i="12"/>
  <c r="K233" i="12" s="1"/>
  <c r="J234" i="12"/>
  <c r="J233" i="12" s="1"/>
  <c r="I234" i="12"/>
  <c r="I233" i="12" s="1"/>
  <c r="K231" i="12"/>
  <c r="K230" i="12" s="1"/>
  <c r="J231" i="12"/>
  <c r="J230" i="12" s="1"/>
  <c r="I231" i="12"/>
  <c r="K227" i="12"/>
  <c r="K226" i="12" s="1"/>
  <c r="K225" i="12" s="1"/>
  <c r="J227" i="12"/>
  <c r="J226" i="12" s="1"/>
  <c r="J225" i="12" s="1"/>
  <c r="I227" i="12"/>
  <c r="K223" i="12"/>
  <c r="K220" i="12" s="1"/>
  <c r="K219" i="12" s="1"/>
  <c r="J223" i="12"/>
  <c r="J220" i="12" s="1"/>
  <c r="J219" i="12" s="1"/>
  <c r="I223" i="12"/>
  <c r="I220" i="12" s="1"/>
  <c r="K217" i="12"/>
  <c r="J217" i="12"/>
  <c r="I217" i="12"/>
  <c r="K215" i="12"/>
  <c r="J215" i="12"/>
  <c r="I215" i="12"/>
  <c r="K208" i="12"/>
  <c r="K207" i="12" s="1"/>
  <c r="K206" i="12" s="1"/>
  <c r="J208" i="12"/>
  <c r="J207" i="12" s="1"/>
  <c r="J206" i="12" s="1"/>
  <c r="I208" i="12"/>
  <c r="K204" i="12"/>
  <c r="K203" i="12" s="1"/>
  <c r="K202" i="12" s="1"/>
  <c r="J204" i="12"/>
  <c r="J203" i="12" s="1"/>
  <c r="J202" i="12" s="1"/>
  <c r="I204" i="12"/>
  <c r="K200" i="12"/>
  <c r="K199" i="12" s="1"/>
  <c r="K198" i="12" s="1"/>
  <c r="J200" i="12"/>
  <c r="J199" i="12" s="1"/>
  <c r="J198" i="12" s="1"/>
  <c r="I200" i="12"/>
  <c r="I199" i="12" s="1"/>
  <c r="K195" i="12"/>
  <c r="K194" i="12" s="1"/>
  <c r="K193" i="12" s="1"/>
  <c r="J195" i="12"/>
  <c r="J194" i="12" s="1"/>
  <c r="J193" i="12" s="1"/>
  <c r="I195" i="12"/>
  <c r="I194" i="12" s="1"/>
  <c r="K191" i="12"/>
  <c r="K190" i="12" s="1"/>
  <c r="K189" i="12" s="1"/>
  <c r="J191" i="12"/>
  <c r="J190" i="12" s="1"/>
  <c r="J189" i="12" s="1"/>
  <c r="I191" i="12"/>
  <c r="I190" i="12" s="1"/>
  <c r="K186" i="12"/>
  <c r="K185" i="12" s="1"/>
  <c r="J186" i="12"/>
  <c r="J185" i="12" s="1"/>
  <c r="I186" i="12"/>
  <c r="K183" i="12"/>
  <c r="K182" i="12" s="1"/>
  <c r="J183" i="12"/>
  <c r="J182" i="12" s="1"/>
  <c r="I183" i="12"/>
  <c r="K179" i="12"/>
  <c r="K178" i="12" s="1"/>
  <c r="K177" i="12" s="1"/>
  <c r="J179" i="12"/>
  <c r="J178" i="12" s="1"/>
  <c r="J177" i="12" s="1"/>
  <c r="I179" i="12"/>
  <c r="K168" i="12"/>
  <c r="K167" i="12" s="1"/>
  <c r="J168" i="12"/>
  <c r="J167" i="12" s="1"/>
  <c r="I168" i="12"/>
  <c r="K165" i="12"/>
  <c r="K164" i="12" s="1"/>
  <c r="J165" i="12"/>
  <c r="J164" i="12" s="1"/>
  <c r="I165" i="12"/>
  <c r="K161" i="12"/>
  <c r="K160" i="12" s="1"/>
  <c r="J161" i="12"/>
  <c r="J160" i="12" s="1"/>
  <c r="I161" i="12"/>
  <c r="K158" i="12"/>
  <c r="K157" i="12" s="1"/>
  <c r="J158" i="12"/>
  <c r="J157" i="12" s="1"/>
  <c r="I158" i="12"/>
  <c r="I157" i="12" s="1"/>
  <c r="K155" i="12"/>
  <c r="K154" i="12" s="1"/>
  <c r="J155" i="12"/>
  <c r="J154" i="12" s="1"/>
  <c r="I155" i="12"/>
  <c r="K150" i="12"/>
  <c r="K149" i="12" s="1"/>
  <c r="K148" i="12" s="1"/>
  <c r="J150" i="12"/>
  <c r="J149" i="12" s="1"/>
  <c r="J148" i="12" s="1"/>
  <c r="I150" i="12"/>
  <c r="K146" i="12"/>
  <c r="K145" i="12" s="1"/>
  <c r="K144" i="12" s="1"/>
  <c r="J146" i="12"/>
  <c r="J145" i="12" s="1"/>
  <c r="J144" i="12" s="1"/>
  <c r="I146" i="12"/>
  <c r="K142" i="12"/>
  <c r="K141" i="12" s="1"/>
  <c r="K140" i="12" s="1"/>
  <c r="J142" i="12"/>
  <c r="J141" i="12" s="1"/>
  <c r="J140" i="12" s="1"/>
  <c r="I142" i="12"/>
  <c r="K137" i="12"/>
  <c r="K136" i="12" s="1"/>
  <c r="K135" i="12" s="1"/>
  <c r="J137" i="12"/>
  <c r="J136" i="12" s="1"/>
  <c r="J135" i="12" s="1"/>
  <c r="I137" i="12"/>
  <c r="K133" i="12"/>
  <c r="K132" i="12" s="1"/>
  <c r="J133" i="12"/>
  <c r="J132" i="12" s="1"/>
  <c r="I133" i="12"/>
  <c r="I132" i="12" s="1"/>
  <c r="K130" i="12"/>
  <c r="K129" i="12" s="1"/>
  <c r="J130" i="12"/>
  <c r="J129" i="12" s="1"/>
  <c r="I130" i="12"/>
  <c r="K126" i="12"/>
  <c r="K125" i="12" s="1"/>
  <c r="J126" i="12"/>
  <c r="J125" i="12" s="1"/>
  <c r="I126" i="12"/>
  <c r="I125" i="12" s="1"/>
  <c r="K123" i="12"/>
  <c r="K122" i="12" s="1"/>
  <c r="J123" i="12"/>
  <c r="J122" i="12" s="1"/>
  <c r="I123" i="12"/>
  <c r="K120" i="12"/>
  <c r="K119" i="12" s="1"/>
  <c r="J120" i="12"/>
  <c r="J119" i="12" s="1"/>
  <c r="I120" i="12"/>
  <c r="K113" i="12"/>
  <c r="J113" i="12"/>
  <c r="I113" i="12"/>
  <c r="K111" i="12"/>
  <c r="J111" i="12"/>
  <c r="I111" i="12"/>
  <c r="K106" i="12"/>
  <c r="K105" i="12" s="1"/>
  <c r="K104" i="12" s="1"/>
  <c r="K103" i="12" s="1"/>
  <c r="J106" i="12"/>
  <c r="J105" i="12" s="1"/>
  <c r="J104" i="12" s="1"/>
  <c r="J103" i="12" s="1"/>
  <c r="I106" i="12"/>
  <c r="K101" i="12"/>
  <c r="K100" i="12" s="1"/>
  <c r="K99" i="12" s="1"/>
  <c r="K98" i="12" s="1"/>
  <c r="J101" i="12"/>
  <c r="J100" i="12" s="1"/>
  <c r="J99" i="12" s="1"/>
  <c r="J98" i="12" s="1"/>
  <c r="I101" i="12"/>
  <c r="K94" i="12"/>
  <c r="K93" i="12" s="1"/>
  <c r="K92" i="12" s="1"/>
  <c r="J94" i="12"/>
  <c r="J93" i="12" s="1"/>
  <c r="J92" i="12" s="1"/>
  <c r="I94" i="12"/>
  <c r="I93" i="12" s="1"/>
  <c r="K90" i="12"/>
  <c r="J90" i="12"/>
  <c r="I90" i="12"/>
  <c r="K87" i="12"/>
  <c r="J87" i="12"/>
  <c r="I87" i="12"/>
  <c r="K84" i="12"/>
  <c r="J84" i="12"/>
  <c r="I84" i="12"/>
  <c r="K80" i="12"/>
  <c r="K79" i="12" s="1"/>
  <c r="J80" i="12"/>
  <c r="J79" i="12" s="1"/>
  <c r="I80" i="12"/>
  <c r="I79" i="12" s="1"/>
  <c r="K76" i="12"/>
  <c r="J76" i="12"/>
  <c r="I76" i="12"/>
  <c r="K74" i="12"/>
  <c r="J74" i="12"/>
  <c r="I74" i="12"/>
  <c r="K71" i="12"/>
  <c r="K70" i="12" s="1"/>
  <c r="J71" i="12"/>
  <c r="J70" i="12" s="1"/>
  <c r="I71" i="12"/>
  <c r="K65" i="12"/>
  <c r="K64" i="12" s="1"/>
  <c r="J65" i="12"/>
  <c r="J64" i="12" s="1"/>
  <c r="I65" i="12"/>
  <c r="K62" i="12"/>
  <c r="K61" i="12" s="1"/>
  <c r="J62" i="12"/>
  <c r="J61" i="12" s="1"/>
  <c r="I62" i="12"/>
  <c r="K57" i="12"/>
  <c r="K56" i="12" s="1"/>
  <c r="K55" i="12" s="1"/>
  <c r="J57" i="12"/>
  <c r="J56" i="12" s="1"/>
  <c r="J55" i="12" s="1"/>
  <c r="I57" i="12"/>
  <c r="K53" i="12"/>
  <c r="K52" i="12" s="1"/>
  <c r="K51" i="12" s="1"/>
  <c r="J53" i="12"/>
  <c r="J52" i="12" s="1"/>
  <c r="J51" i="12" s="1"/>
  <c r="I53" i="12"/>
  <c r="K49" i="12"/>
  <c r="K48" i="12" s="1"/>
  <c r="K47" i="12" s="1"/>
  <c r="J49" i="12"/>
  <c r="J48" i="12" s="1"/>
  <c r="J47" i="12" s="1"/>
  <c r="I49" i="12"/>
  <c r="K36" i="12"/>
  <c r="K35" i="12" s="1"/>
  <c r="K34" i="12" s="1"/>
  <c r="J36" i="12"/>
  <c r="J35" i="12" s="1"/>
  <c r="J34" i="12" s="1"/>
  <c r="I36" i="12"/>
  <c r="K32" i="12"/>
  <c r="K31" i="12" s="1"/>
  <c r="K30" i="12" s="1"/>
  <c r="J32" i="12"/>
  <c r="J31" i="12" s="1"/>
  <c r="J30" i="12" s="1"/>
  <c r="I32" i="12"/>
  <c r="K28" i="12"/>
  <c r="K27" i="12" s="1"/>
  <c r="K26" i="12" s="1"/>
  <c r="J28" i="12"/>
  <c r="J27" i="12" s="1"/>
  <c r="J26" i="12" s="1"/>
  <c r="I28" i="12"/>
  <c r="I27" i="12" s="1"/>
  <c r="K24" i="12"/>
  <c r="K23" i="12" s="1"/>
  <c r="J24" i="12"/>
  <c r="J23" i="12" s="1"/>
  <c r="I24" i="12"/>
  <c r="K21" i="12"/>
  <c r="K20" i="12" s="1"/>
  <c r="J21" i="12"/>
  <c r="J20" i="12" s="1"/>
  <c r="I21" i="12"/>
  <c r="J1238" i="12" l="1"/>
  <c r="K1238" i="12"/>
  <c r="I1521" i="12"/>
  <c r="J1521" i="12"/>
  <c r="K1521" i="12"/>
  <c r="I1813" i="12"/>
  <c r="K1813" i="12"/>
  <c r="J1813" i="12"/>
  <c r="I1775" i="12"/>
  <c r="J1785" i="12"/>
  <c r="I1969" i="12"/>
  <c r="I1968" i="12" s="1"/>
  <c r="K1775" i="12"/>
  <c r="K2456" i="12"/>
  <c r="K2451" i="12" s="1"/>
  <c r="K2445" i="12" s="1"/>
  <c r="K248" i="12"/>
  <c r="K247" i="12" s="1"/>
  <c r="J345" i="12"/>
  <c r="J344" i="12" s="1"/>
  <c r="K345" i="12"/>
  <c r="K344" i="12" s="1"/>
  <c r="K2206" i="12"/>
  <c r="J521" i="12"/>
  <c r="J516" i="12" s="1"/>
  <c r="J629" i="12"/>
  <c r="K1122" i="12"/>
  <c r="K1118" i="12" s="1"/>
  <c r="I2136" i="12"/>
  <c r="I2456" i="12"/>
  <c r="I2451" i="12" s="1"/>
  <c r="I2445" i="12" s="1"/>
  <c r="K1850" i="12"/>
  <c r="K1849" i="12" s="1"/>
  <c r="K1848" i="12" s="1"/>
  <c r="K110" i="12"/>
  <c r="K109" i="12" s="1"/>
  <c r="K108" i="12" s="1"/>
  <c r="K97" i="12" s="1"/>
  <c r="K686" i="12"/>
  <c r="K685" i="12" s="1"/>
  <c r="K1151" i="12"/>
  <c r="K1150" i="12" s="1"/>
  <c r="K1144" i="12" s="1"/>
  <c r="J1616" i="12"/>
  <c r="K2136" i="12"/>
  <c r="J1775" i="12"/>
  <c r="J2456" i="12"/>
  <c r="J2451" i="12" s="1"/>
  <c r="J2445" i="12" s="1"/>
  <c r="K188" i="12"/>
  <c r="J446" i="12"/>
  <c r="J445" i="12" s="1"/>
  <c r="J469" i="12"/>
  <c r="J468" i="12" s="1"/>
  <c r="K629" i="12"/>
  <c r="K708" i="12"/>
  <c r="K707" i="12" s="1"/>
  <c r="K737" i="12"/>
  <c r="K736" i="12" s="1"/>
  <c r="J854" i="12"/>
  <c r="J853" i="12" s="1"/>
  <c r="I2279" i="12"/>
  <c r="K2331" i="12"/>
  <c r="K2330" i="12" s="1"/>
  <c r="I2477" i="12"/>
  <c r="I2472" i="12" s="1"/>
  <c r="I1850" i="12"/>
  <c r="I1849" i="12" s="1"/>
  <c r="I1848" i="12" s="1"/>
  <c r="K269" i="12"/>
  <c r="K268" i="12" s="1"/>
  <c r="K439" i="12"/>
  <c r="K438" i="12" s="1"/>
  <c r="K398" i="12" s="1"/>
  <c r="K469" i="12"/>
  <c r="K468" i="12" s="1"/>
  <c r="J1493" i="12"/>
  <c r="J1535" i="12"/>
  <c r="J1534" i="12" s="1"/>
  <c r="K1625" i="12"/>
  <c r="J2071" i="12"/>
  <c r="J2066" i="12" s="1"/>
  <c r="K2279" i="12"/>
  <c r="J2286" i="12"/>
  <c r="J2400" i="12"/>
  <c r="K2477" i="12"/>
  <c r="K2472" i="12" s="1"/>
  <c r="J73" i="12"/>
  <c r="J69" i="12" s="1"/>
  <c r="K242" i="12"/>
  <c r="K241" i="12" s="1"/>
  <c r="J511" i="12"/>
  <c r="J510" i="12" s="1"/>
  <c r="I521" i="12"/>
  <c r="K588" i="12"/>
  <c r="K587" i="12" s="1"/>
  <c r="K606" i="12"/>
  <c r="K605" i="12" s="1"/>
  <c r="K604" i="12" s="1"/>
  <c r="K603" i="12" s="1"/>
  <c r="K622" i="12"/>
  <c r="K621" i="12" s="1"/>
  <c r="J672" i="12"/>
  <c r="J671" i="12" s="1"/>
  <c r="K861" i="12"/>
  <c r="K860" i="12" s="1"/>
  <c r="J876" i="12"/>
  <c r="J875" i="12" s="1"/>
  <c r="J866" i="12" s="1"/>
  <c r="K1400" i="12"/>
  <c r="K1399" i="12" s="1"/>
  <c r="K1398" i="12" s="1"/>
  <c r="J1412" i="12"/>
  <c r="K1510" i="12"/>
  <c r="J1556" i="12"/>
  <c r="J1555" i="12" s="1"/>
  <c r="J1683" i="12"/>
  <c r="J1682" i="12" s="1"/>
  <c r="J1841" i="12"/>
  <c r="J1836" i="12" s="1"/>
  <c r="J1835" i="12" s="1"/>
  <c r="K2195" i="12"/>
  <c r="I2206" i="12"/>
  <c r="I2216" i="12"/>
  <c r="I2215" i="12" s="1"/>
  <c r="J2501" i="12"/>
  <c r="J2487" i="12" s="1"/>
  <c r="I2542" i="12"/>
  <c r="I2537" i="12" s="1"/>
  <c r="K1724" i="12"/>
  <c r="K1723" i="12" s="1"/>
  <c r="K1717" i="12" s="1"/>
  <c r="J1749" i="12"/>
  <c r="K2109" i="12"/>
  <c r="K2108" i="12" s="1"/>
  <c r="K2107" i="12" s="1"/>
  <c r="I2286" i="12"/>
  <c r="I2573" i="12"/>
  <c r="I2572" i="12" s="1"/>
  <c r="I2571" i="12" s="1"/>
  <c r="K566" i="12"/>
  <c r="J298" i="12"/>
  <c r="J297" i="12" s="1"/>
  <c r="I479" i="12"/>
  <c r="I478" i="12" s="1"/>
  <c r="J505" i="12"/>
  <c r="J504" i="12" s="1"/>
  <c r="J559" i="12"/>
  <c r="K582" i="12"/>
  <c r="K581" i="12" s="1"/>
  <c r="I606" i="12"/>
  <c r="I605" i="12" s="1"/>
  <c r="I1510" i="12"/>
  <c r="I1625" i="12"/>
  <c r="J1634" i="12"/>
  <c r="J1766" i="12"/>
  <c r="I2125" i="12"/>
  <c r="I2124" i="12" s="1"/>
  <c r="K73" i="12"/>
  <c r="K69" i="12" s="1"/>
  <c r="J188" i="12"/>
  <c r="K214" i="12"/>
  <c r="K213" i="12" s="1"/>
  <c r="K254" i="12"/>
  <c r="K253" i="12" s="1"/>
  <c r="J324" i="12"/>
  <c r="J484" i="12"/>
  <c r="K511" i="12"/>
  <c r="K510" i="12" s="1"/>
  <c r="J639" i="12"/>
  <c r="J638" i="12" s="1"/>
  <c r="J752" i="12"/>
  <c r="J751" i="12" s="1"/>
  <c r="J2279" i="12"/>
  <c r="J2477" i="12"/>
  <c r="J2472" i="12" s="1"/>
  <c r="I83" i="12"/>
  <c r="I78" i="12" s="1"/>
  <c r="K83" i="12"/>
  <c r="K78" i="12" s="1"/>
  <c r="K773" i="12"/>
  <c r="K769" i="12" s="1"/>
  <c r="J463" i="12"/>
  <c r="J462" i="12" s="1"/>
  <c r="K521" i="12"/>
  <c r="K516" i="12" s="1"/>
  <c r="K702" i="12"/>
  <c r="K701" i="12" s="1"/>
  <c r="K854" i="12"/>
  <c r="K853" i="12" s="1"/>
  <c r="K890" i="12"/>
  <c r="K886" i="12" s="1"/>
  <c r="K885" i="12" s="1"/>
  <c r="K1026" i="12"/>
  <c r="K1025" i="12" s="1"/>
  <c r="J1130" i="12"/>
  <c r="J1129" i="12" s="1"/>
  <c r="J1400" i="12"/>
  <c r="J1399" i="12" s="1"/>
  <c r="J1398" i="12" s="1"/>
  <c r="K1800" i="12"/>
  <c r="J1850" i="12"/>
  <c r="J1849" i="12" s="1"/>
  <c r="J1848" i="12" s="1"/>
  <c r="I1634" i="12"/>
  <c r="J2305" i="12"/>
  <c r="J2304" i="12" s="1"/>
  <c r="I2351" i="12"/>
  <c r="I2501" i="12"/>
  <c r="J1664" i="12"/>
  <c r="J1658" i="12" s="1"/>
  <c r="J1643" i="12" s="1"/>
  <c r="J1933" i="12"/>
  <c r="K2071" i="12"/>
  <c r="K2066" i="12" s="1"/>
  <c r="J2109" i="12"/>
  <c r="J2108" i="12" s="1"/>
  <c r="J2107" i="12" s="1"/>
  <c r="J2216" i="12"/>
  <c r="J2215" i="12" s="1"/>
  <c r="K2305" i="12"/>
  <c r="K2304" i="12" s="1"/>
  <c r="K2400" i="12"/>
  <c r="J2542" i="12"/>
  <c r="J2537" i="12" s="1"/>
  <c r="J2555" i="12"/>
  <c r="J588" i="12"/>
  <c r="J587" i="12" s="1"/>
  <c r="J606" i="12"/>
  <c r="J605" i="12" s="1"/>
  <c r="J604" i="12" s="1"/>
  <c r="J603" i="12" s="1"/>
  <c r="J823" i="12"/>
  <c r="K1229" i="12"/>
  <c r="K1493" i="12"/>
  <c r="K1683" i="12"/>
  <c r="K1682" i="12" s="1"/>
  <c r="K1749" i="12"/>
  <c r="K2097" i="12"/>
  <c r="K2096" i="12" s="1"/>
  <c r="J2125" i="12"/>
  <c r="J2124" i="12" s="1"/>
  <c r="I2195" i="12"/>
  <c r="K2216" i="12"/>
  <c r="K2215" i="12" s="1"/>
  <c r="K2351" i="12"/>
  <c r="K2414" i="12"/>
  <c r="K2409" i="12" s="1"/>
  <c r="K2542" i="12"/>
  <c r="K2537" i="12" s="1"/>
  <c r="K2573" i="12"/>
  <c r="K2572" i="12" s="1"/>
  <c r="K2571" i="12" s="1"/>
  <c r="J2082" i="12"/>
  <c r="I1427" i="12"/>
  <c r="I1749" i="12"/>
  <c r="I1138" i="12"/>
  <c r="I1137" i="12" s="1"/>
  <c r="I189" i="12"/>
  <c r="I1933" i="12"/>
  <c r="J797" i="12"/>
  <c r="J110" i="12"/>
  <c r="J109" i="12" s="1"/>
  <c r="J108" i="12" s="1"/>
  <c r="J97" i="12" s="1"/>
  <c r="J163" i="12"/>
  <c r="J291" i="12"/>
  <c r="J290" i="12" s="1"/>
  <c r="K298" i="12"/>
  <c r="K297" i="12" s="1"/>
  <c r="K372" i="12"/>
  <c r="K365" i="12" s="1"/>
  <c r="K356" i="12" s="1"/>
  <c r="K355" i="12" s="1"/>
  <c r="J387" i="12"/>
  <c r="J386" i="12" s="1"/>
  <c r="K452" i="12"/>
  <c r="K451" i="12" s="1"/>
  <c r="K724" i="12"/>
  <c r="K714" i="12" s="1"/>
  <c r="K713" i="12" s="1"/>
  <c r="J790" i="12"/>
  <c r="J789" i="12" s="1"/>
  <c r="J861" i="12"/>
  <c r="J860" i="12" s="1"/>
  <c r="J1122" i="12"/>
  <c r="J1118" i="12" s="1"/>
  <c r="J1229" i="12"/>
  <c r="I1493" i="12"/>
  <c r="K1606" i="12"/>
  <c r="K1605" i="12" s="1"/>
  <c r="J1625" i="12"/>
  <c r="I1683" i="12"/>
  <c r="I1682" i="12" s="1"/>
  <c r="K1793" i="12"/>
  <c r="I1924" i="12"/>
  <c r="K1969" i="12"/>
  <c r="K1968" i="12" s="1"/>
  <c r="I2051" i="12"/>
  <c r="I2050" i="12" s="1"/>
  <c r="I2082" i="12"/>
  <c r="J2097" i="12"/>
  <c r="J2096" i="12" s="1"/>
  <c r="J2136" i="12"/>
  <c r="K229" i="12"/>
  <c r="K324" i="12"/>
  <c r="I73" i="12"/>
  <c r="I136" i="12"/>
  <c r="I135" i="12" s="1"/>
  <c r="I141" i="12"/>
  <c r="I140" i="12" s="1"/>
  <c r="I1071" i="12"/>
  <c r="I1070" i="12" s="1"/>
  <c r="I1080" i="12"/>
  <c r="I1079" i="12" s="1"/>
  <c r="I1092" i="12"/>
  <c r="J1180" i="12"/>
  <c r="K1556" i="12"/>
  <c r="K1555" i="12" s="1"/>
  <c r="I1664" i="12"/>
  <c r="J1800" i="12"/>
  <c r="J1151" i="12"/>
  <c r="J1150" i="12" s="1"/>
  <c r="J1144" i="12" s="1"/>
  <c r="I358" i="12"/>
  <c r="I357" i="12" s="1"/>
  <c r="J439" i="12"/>
  <c r="J438" i="12" s="1"/>
  <c r="J398" i="12" s="1"/>
  <c r="J582" i="12"/>
  <c r="J581" i="12" s="1"/>
  <c r="I695" i="12"/>
  <c r="I694" i="12" s="1"/>
  <c r="J724" i="12"/>
  <c r="J714" i="12" s="1"/>
  <c r="J713" i="12" s="1"/>
  <c r="I882" i="12"/>
  <c r="I881" i="12" s="1"/>
  <c r="K1032" i="12"/>
  <c r="K1031" i="12" s="1"/>
  <c r="I1190" i="12"/>
  <c r="I1189" i="12" s="1"/>
  <c r="I1401" i="12"/>
  <c r="K1564" i="12"/>
  <c r="K1664" i="12"/>
  <c r="K1658" i="12" s="1"/>
  <c r="K1643" i="12" s="1"/>
  <c r="J1924" i="12"/>
  <c r="J2195" i="12"/>
  <c r="J1793" i="12"/>
  <c r="K2018" i="12"/>
  <c r="K2037" i="12"/>
  <c r="I2071" i="12"/>
  <c r="I2066" i="12" s="1"/>
  <c r="I2331" i="12"/>
  <c r="I2330" i="12" s="1"/>
  <c r="J2392" i="12"/>
  <c r="I2097" i="12"/>
  <c r="I2096" i="12" s="1"/>
  <c r="I2305" i="12"/>
  <c r="I2304" i="12" s="1"/>
  <c r="K2435" i="12"/>
  <c r="K2430" i="12" s="1"/>
  <c r="K2424" i="12" s="1"/>
  <c r="I52" i="12"/>
  <c r="I164" i="12"/>
  <c r="I321" i="12"/>
  <c r="I35" i="12"/>
  <c r="K128" i="12"/>
  <c r="K139" i="12"/>
  <c r="I182" i="12"/>
  <c r="I203" i="12"/>
  <c r="I236" i="12"/>
  <c r="I265" i="12"/>
  <c r="I286" i="12"/>
  <c r="K484" i="12"/>
  <c r="I20" i="12"/>
  <c r="I61" i="12"/>
  <c r="I119" i="12"/>
  <c r="I178" i="12"/>
  <c r="I219" i="12"/>
  <c r="I281" i="12"/>
  <c r="I335" i="12"/>
  <c r="J566" i="12"/>
  <c r="K797" i="12"/>
  <c r="I56" i="12"/>
  <c r="I167" i="12"/>
  <c r="J197" i="12"/>
  <c r="J229" i="12"/>
  <c r="I275" i="12"/>
  <c r="I325" i="12"/>
  <c r="I347" i="12"/>
  <c r="I366" i="12"/>
  <c r="I2557" i="12"/>
  <c r="I26" i="12"/>
  <c r="I372" i="12"/>
  <c r="I486" i="12"/>
  <c r="I533" i="12"/>
  <c r="I536" i="12"/>
  <c r="I574" i="12"/>
  <c r="I634" i="12"/>
  <c r="K639" i="12"/>
  <c r="K638" i="12" s="1"/>
  <c r="J60" i="12"/>
  <c r="J59" i="12" s="1"/>
  <c r="I64" i="12"/>
  <c r="I100" i="12"/>
  <c r="I110" i="12"/>
  <c r="I129" i="12"/>
  <c r="I149" i="12"/>
  <c r="J181" i="12"/>
  <c r="J176" i="12" s="1"/>
  <c r="I254" i="12"/>
  <c r="J275" i="12"/>
  <c r="J274" i="12" s="1"/>
  <c r="I315" i="12"/>
  <c r="I361" i="12"/>
  <c r="J372" i="12"/>
  <c r="J365" i="12" s="1"/>
  <c r="J356" i="12" s="1"/>
  <c r="J355" i="12" s="1"/>
  <c r="I400" i="12"/>
  <c r="I421" i="12"/>
  <c r="I425" i="12"/>
  <c r="I458" i="12"/>
  <c r="I490" i="12"/>
  <c r="I544" i="12"/>
  <c r="J622" i="12"/>
  <c r="J621" i="12" s="1"/>
  <c r="I626" i="12"/>
  <c r="I631" i="12"/>
  <c r="I31" i="12"/>
  <c r="I48" i="12"/>
  <c r="K60" i="12"/>
  <c r="K59" i="12" s="1"/>
  <c r="J83" i="12"/>
  <c r="J78" i="12" s="1"/>
  <c r="I92" i="12"/>
  <c r="K118" i="12"/>
  <c r="J128" i="12"/>
  <c r="K163" i="12"/>
  <c r="I198" i="12"/>
  <c r="I207" i="12"/>
  <c r="I226" i="12"/>
  <c r="J242" i="12"/>
  <c r="J241" i="12" s="1"/>
  <c r="J248" i="12"/>
  <c r="J247" i="12" s="1"/>
  <c r="J269" i="12"/>
  <c r="J268" i="12" s="1"/>
  <c r="K275" i="12"/>
  <c r="K274" i="12" s="1"/>
  <c r="I388" i="12"/>
  <c r="I393" i="12"/>
  <c r="K446" i="12"/>
  <c r="K445" i="12" s="1"/>
  <c r="I475" i="12"/>
  <c r="I541" i="12"/>
  <c r="I556" i="12"/>
  <c r="I567" i="12"/>
  <c r="I640" i="12"/>
  <c r="I655" i="12"/>
  <c r="I677" i="12"/>
  <c r="I682" i="12"/>
  <c r="J686" i="12"/>
  <c r="J685" i="12" s="1"/>
  <c r="I702" i="12"/>
  <c r="I770" i="12"/>
  <c r="I786" i="12"/>
  <c r="I782" i="12" s="1"/>
  <c r="I790" i="12"/>
  <c r="I798" i="12"/>
  <c r="I23" i="12"/>
  <c r="K19" i="12"/>
  <c r="K18" i="12" s="1"/>
  <c r="I105" i="12"/>
  <c r="J139" i="12"/>
  <c r="I145" i="12"/>
  <c r="J153" i="12"/>
  <c r="I160" i="12"/>
  <c r="I185" i="12"/>
  <c r="K181" i="12"/>
  <c r="K176" i="12" s="1"/>
  <c r="J214" i="12"/>
  <c r="J213" i="12" s="1"/>
  <c r="I230" i="12"/>
  <c r="I298" i="12"/>
  <c r="I306" i="12"/>
  <c r="I328" i="12"/>
  <c r="I341" i="12"/>
  <c r="I369" i="12"/>
  <c r="I378" i="12"/>
  <c r="I435" i="12"/>
  <c r="J452" i="12"/>
  <c r="J451" i="12" s="1"/>
  <c r="K463" i="12"/>
  <c r="K462" i="12" s="1"/>
  <c r="J479" i="12"/>
  <c r="J478" i="12" s="1"/>
  <c r="K479" i="12"/>
  <c r="K478" i="12" s="1"/>
  <c r="I496" i="12"/>
  <c r="I505" i="12"/>
  <c r="I563" i="12"/>
  <c r="I559" i="12" s="1"/>
  <c r="I578" i="12"/>
  <c r="I600" i="12"/>
  <c r="I652" i="12"/>
  <c r="I658" i="12"/>
  <c r="I666" i="12"/>
  <c r="I672" i="12"/>
  <c r="I715" i="12"/>
  <c r="I721" i="12"/>
  <c r="I752" i="12"/>
  <c r="K752" i="12"/>
  <c r="K751" i="12" s="1"/>
  <c r="I757" i="12"/>
  <c r="I804" i="12"/>
  <c r="I824" i="12"/>
  <c r="K823" i="12"/>
  <c r="I846" i="12"/>
  <c r="I872" i="12"/>
  <c r="I876" i="12"/>
  <c r="K876" i="12"/>
  <c r="K875" i="12" s="1"/>
  <c r="K866" i="12" s="1"/>
  <c r="I890" i="12"/>
  <c r="J896" i="12"/>
  <c r="J895" i="12" s="1"/>
  <c r="I900" i="12"/>
  <c r="I909" i="12"/>
  <c r="K905" i="12"/>
  <c r="K904" i="12" s="1"/>
  <c r="K903" i="12" s="1"/>
  <c r="I932" i="12"/>
  <c r="I950" i="12"/>
  <c r="I959" i="12"/>
  <c r="I994" i="12"/>
  <c r="I1010" i="12"/>
  <c r="I1014" i="12"/>
  <c r="J1026" i="12"/>
  <c r="J1025" i="12" s="1"/>
  <c r="J1032" i="12"/>
  <c r="J1031" i="12" s="1"/>
  <c r="I1062" i="12"/>
  <c r="J1078" i="12"/>
  <c r="I1084" i="12"/>
  <c r="I1096" i="12"/>
  <c r="I1100" i="12"/>
  <c r="I1119" i="12"/>
  <c r="I1147" i="12"/>
  <c r="I1161" i="12"/>
  <c r="I1167" i="12"/>
  <c r="I1171" i="12"/>
  <c r="I1177" i="12"/>
  <c r="I1186" i="12"/>
  <c r="J1193" i="12"/>
  <c r="I1205" i="12"/>
  <c r="J1204" i="12"/>
  <c r="I1256" i="12"/>
  <c r="J1268" i="12"/>
  <c r="J1267" i="12" s="1"/>
  <c r="J1431" i="12"/>
  <c r="I1602" i="12"/>
  <c r="I1644" i="12"/>
  <c r="I1661" i="12"/>
  <c r="I1731" i="12"/>
  <c r="J1866" i="12"/>
  <c r="I1916" i="12"/>
  <c r="K1996" i="12"/>
  <c r="K1995" i="12" s="1"/>
  <c r="K1994" i="12" s="1"/>
  <c r="I2203" i="12"/>
  <c r="J2414" i="12"/>
  <c r="J2409" i="12" s="1"/>
  <c r="J2435" i="12"/>
  <c r="J2430" i="12" s="1"/>
  <c r="J2424" i="12" s="1"/>
  <c r="I413" i="12"/>
  <c r="I582" i="12"/>
  <c r="I623" i="12"/>
  <c r="I763" i="12"/>
  <c r="K782" i="12"/>
  <c r="I812" i="12"/>
  <c r="I820" i="12"/>
  <c r="I834" i="12"/>
  <c r="I840" i="12"/>
  <c r="I906" i="12"/>
  <c r="I912" i="12"/>
  <c r="I921" i="12"/>
  <c r="J943" i="12"/>
  <c r="J926" i="12" s="1"/>
  <c r="J925" i="12" s="1"/>
  <c r="I947" i="12"/>
  <c r="I943" i="12" s="1"/>
  <c r="I979" i="12"/>
  <c r="I1017" i="12"/>
  <c r="I1045" i="12"/>
  <c r="K1078" i="12"/>
  <c r="I1182" i="12"/>
  <c r="I1225" i="12"/>
  <c r="I1235" i="12"/>
  <c r="I1420" i="12"/>
  <c r="I1557" i="12"/>
  <c r="I2003" i="12"/>
  <c r="J2177" i="12"/>
  <c r="I431" i="12"/>
  <c r="I439" i="12"/>
  <c r="I747" i="12"/>
  <c r="I70" i="12"/>
  <c r="I291" i="12"/>
  <c r="I351" i="12"/>
  <c r="I548" i="12"/>
  <c r="I589" i="12"/>
  <c r="I617" i="12"/>
  <c r="K648" i="12"/>
  <c r="K647" i="12" s="1"/>
  <c r="J666" i="12"/>
  <c r="J665" i="12" s="1"/>
  <c r="K672" i="12"/>
  <c r="K671" i="12" s="1"/>
  <c r="I731" i="12"/>
  <c r="I737" i="12"/>
  <c r="I743" i="12"/>
  <c r="I816" i="12"/>
  <c r="I837" i="12"/>
  <c r="I861" i="12"/>
  <c r="I868" i="12"/>
  <c r="I927" i="12"/>
  <c r="I936" i="12"/>
  <c r="K943" i="12"/>
  <c r="K926" i="12" s="1"/>
  <c r="K925" i="12" s="1"/>
  <c r="I954" i="12"/>
  <c r="I963" i="12"/>
  <c r="I998" i="12"/>
  <c r="I1088" i="12"/>
  <c r="I1107" i="12"/>
  <c r="I1114" i="12"/>
  <c r="K1160" i="12"/>
  <c r="K1159" i="12" s="1"/>
  <c r="K1158" i="12" s="1"/>
  <c r="I1194" i="12"/>
  <c r="I1222" i="12"/>
  <c r="I1240" i="12"/>
  <c r="I1261" i="12"/>
  <c r="I1424" i="12"/>
  <c r="I1481" i="12"/>
  <c r="I1485" i="12"/>
  <c r="I1547" i="12"/>
  <c r="J1564" i="12"/>
  <c r="I1622" i="12"/>
  <c r="I2177" i="12"/>
  <c r="I2358" i="12"/>
  <c r="I2396" i="12"/>
  <c r="I2488" i="12"/>
  <c r="I410" i="12"/>
  <c r="I517" i="12"/>
  <c r="I595" i="12"/>
  <c r="I718" i="12"/>
  <c r="J19" i="12"/>
  <c r="J18" i="12" s="1"/>
  <c r="I122" i="12"/>
  <c r="K197" i="12"/>
  <c r="I214" i="12"/>
  <c r="I242" i="12"/>
  <c r="I248" i="12"/>
  <c r="I269" i="12"/>
  <c r="K505" i="12"/>
  <c r="K504" i="12" s="1"/>
  <c r="I687" i="12"/>
  <c r="I686" i="12" s="1"/>
  <c r="I154" i="12"/>
  <c r="I193" i="12"/>
  <c r="J254" i="12"/>
  <c r="J253" i="12" s="1"/>
  <c r="I312" i="12"/>
  <c r="I383" i="12"/>
  <c r="I418" i="12"/>
  <c r="I661" i="12"/>
  <c r="I808" i="12"/>
  <c r="I917" i="12"/>
  <c r="I974" i="12"/>
  <c r="I1026" i="12"/>
  <c r="I1032" i="12"/>
  <c r="I1038" i="12"/>
  <c r="I1104" i="12"/>
  <c r="I1122" i="12"/>
  <c r="I1130" i="12"/>
  <c r="I1152" i="12"/>
  <c r="I1164" i="12"/>
  <c r="I1199" i="12"/>
  <c r="I1210" i="12"/>
  <c r="I1214" i="12"/>
  <c r="I1231" i="12"/>
  <c r="I1248" i="12"/>
  <c r="I1378" i="12"/>
  <c r="I1407" i="12"/>
  <c r="I1539" i="12"/>
  <c r="I1535" i="12" s="1"/>
  <c r="I1578" i="12"/>
  <c r="I1607" i="12"/>
  <c r="J1724" i="12"/>
  <c r="J1723" i="12" s="1"/>
  <c r="J1717" i="12" s="1"/>
  <c r="I1740" i="12"/>
  <c r="I2388" i="12"/>
  <c r="I2414" i="12"/>
  <c r="I2436" i="12"/>
  <c r="J1606" i="12"/>
  <c r="J1605" i="12" s="1"/>
  <c r="K1866" i="12"/>
  <c r="I2400" i="12"/>
  <c r="J46" i="12"/>
  <c r="K46" i="12"/>
  <c r="J118" i="12"/>
  <c r="K153" i="12"/>
  <c r="K387" i="12"/>
  <c r="K386" i="12" s="1"/>
  <c r="K291" i="12"/>
  <c r="K290" i="12" s="1"/>
  <c r="I452" i="12"/>
  <c r="I446" i="12"/>
  <c r="I463" i="12"/>
  <c r="I511" i="12"/>
  <c r="J708" i="12"/>
  <c r="J707" i="12" s="1"/>
  <c r="K763" i="12"/>
  <c r="K762" i="12" s="1"/>
  <c r="I773" i="12"/>
  <c r="J782" i="12"/>
  <c r="K790" i="12"/>
  <c r="K789" i="12" s="1"/>
  <c r="K840" i="12"/>
  <c r="K833" i="12" s="1"/>
  <c r="I854" i="12"/>
  <c r="K896" i="12"/>
  <c r="K895" i="12" s="1"/>
  <c r="K1204" i="12"/>
  <c r="K559" i="12"/>
  <c r="J773" i="12"/>
  <c r="J769" i="12" s="1"/>
  <c r="J1160" i="12"/>
  <c r="J1159" i="12" s="1"/>
  <c r="J1158" i="12" s="1"/>
  <c r="K1180" i="12"/>
  <c r="K1268" i="12"/>
  <c r="K1267" i="12" s="1"/>
  <c r="I469" i="12"/>
  <c r="J648" i="12"/>
  <c r="J647" i="12" s="1"/>
  <c r="K666" i="12"/>
  <c r="K665" i="12" s="1"/>
  <c r="J702" i="12"/>
  <c r="J701" i="12" s="1"/>
  <c r="I708" i="12"/>
  <c r="I724" i="12"/>
  <c r="J737" i="12"/>
  <c r="J736" i="12" s="1"/>
  <c r="J763" i="12"/>
  <c r="J762" i="12" s="1"/>
  <c r="J840" i="12"/>
  <c r="J833" i="12" s="1"/>
  <c r="J890" i="12"/>
  <c r="J886" i="12" s="1"/>
  <c r="J885" i="12" s="1"/>
  <c r="J905" i="12"/>
  <c r="J904" i="12" s="1"/>
  <c r="J903" i="12" s="1"/>
  <c r="K1193" i="12"/>
  <c r="K1431" i="12"/>
  <c r="K1634" i="12"/>
  <c r="K1412" i="12"/>
  <c r="K1130" i="12"/>
  <c r="K1129" i="12" s="1"/>
  <c r="I1412" i="12"/>
  <c r="K1616" i="12"/>
  <c r="I1800" i="12"/>
  <c r="K1535" i="12"/>
  <c r="K1534" i="12" s="1"/>
  <c r="J1510" i="12"/>
  <c r="I1766" i="12"/>
  <c r="I1785" i="12"/>
  <c r="I1841" i="12"/>
  <c r="I1836" i="12" s="1"/>
  <c r="I1835" i="12" s="1"/>
  <c r="K1933" i="12"/>
  <c r="J1969" i="12"/>
  <c r="J1968" i="12" s="1"/>
  <c r="J1996" i="12"/>
  <c r="J1995" i="12" s="1"/>
  <c r="J1994" i="12" s="1"/>
  <c r="I2018" i="12"/>
  <c r="K2051" i="12"/>
  <c r="K2050" i="12" s="1"/>
  <c r="K1766" i="12"/>
  <c r="K1785" i="12"/>
  <c r="I1793" i="12"/>
  <c r="K1841" i="12"/>
  <c r="K1836" i="12" s="1"/>
  <c r="K1835" i="12" s="1"/>
  <c r="J2018" i="12"/>
  <c r="J2037" i="12"/>
  <c r="K1924" i="12"/>
  <c r="I2037" i="12"/>
  <c r="K2125" i="12"/>
  <c r="K2124" i="12" s="1"/>
  <c r="J2185" i="12"/>
  <c r="K2286" i="12"/>
  <c r="J2351" i="12"/>
  <c r="I2185" i="12"/>
  <c r="J2051" i="12"/>
  <c r="J2050" i="12" s="1"/>
  <c r="K2082" i="12"/>
  <c r="I2109" i="12"/>
  <c r="I2108" i="12" s="1"/>
  <c r="I2107" i="12" s="1"/>
  <c r="K2177" i="12"/>
  <c r="K2185" i="12"/>
  <c r="J2206" i="12"/>
  <c r="J2331" i="12"/>
  <c r="J2330" i="12" s="1"/>
  <c r="K2555" i="12"/>
  <c r="J2573" i="12"/>
  <c r="J2572" i="12" s="1"/>
  <c r="J2571" i="12" s="1"/>
  <c r="K2392" i="12"/>
  <c r="K2501" i="12"/>
  <c r="K2487" i="12" s="1"/>
  <c r="G1579" i="12"/>
  <c r="M1579" i="12" s="1"/>
  <c r="S1579" i="12" s="1"/>
  <c r="X1579" i="12" s="1"/>
  <c r="AD1579" i="12" s="1"/>
  <c r="AL1579" i="12" s="1"/>
  <c r="H1579" i="12"/>
  <c r="N1579" i="12" s="1"/>
  <c r="T1579" i="12" s="1"/>
  <c r="Y1579" i="12" s="1"/>
  <c r="AE1579" i="12" s="1"/>
  <c r="AM1579" i="12" s="1"/>
  <c r="AP1579" i="12"/>
  <c r="AP1578" i="12" s="1"/>
  <c r="AP1577" i="12" s="1"/>
  <c r="F1579" i="12"/>
  <c r="F1578" i="12" l="1"/>
  <c r="L1579" i="12"/>
  <c r="R1579" i="12" s="1"/>
  <c r="W1579" i="12" s="1"/>
  <c r="AC1579" i="12" s="1"/>
  <c r="AG1579" i="12" s="1"/>
  <c r="AK1579" i="12" s="1"/>
  <c r="AO1579" i="12" s="1"/>
  <c r="K992" i="12"/>
  <c r="K991" i="12" s="1"/>
  <c r="J992" i="12"/>
  <c r="J991" i="12" s="1"/>
  <c r="I1774" i="12"/>
  <c r="I1773" i="12" s="1"/>
  <c r="J499" i="12"/>
  <c r="J493" i="12" s="1"/>
  <c r="K1748" i="12"/>
  <c r="J310" i="12"/>
  <c r="J309" i="12" s="1"/>
  <c r="K310" i="12"/>
  <c r="K309" i="12" s="1"/>
  <c r="J285" i="12"/>
  <c r="J284" i="12" s="1"/>
  <c r="K499" i="12"/>
  <c r="K493" i="12" s="1"/>
  <c r="J1774" i="12"/>
  <c r="J1773" i="12" s="1"/>
  <c r="K2250" i="12"/>
  <c r="J2250" i="12"/>
  <c r="I2135" i="12"/>
  <c r="J444" i="12"/>
  <c r="K444" i="12"/>
  <c r="J2399" i="12"/>
  <c r="J1681" i="12"/>
  <c r="K212" i="12"/>
  <c r="K211" i="12" s="1"/>
  <c r="K2184" i="12"/>
  <c r="J832" i="12"/>
  <c r="J831" i="12" s="1"/>
  <c r="J1117" i="12"/>
  <c r="J1111" i="12" s="1"/>
  <c r="I1492" i="12"/>
  <c r="J620" i="12"/>
  <c r="J2049" i="12"/>
  <c r="J2048" i="12" s="1"/>
  <c r="K1681" i="12"/>
  <c r="J1492" i="12"/>
  <c r="K700" i="12"/>
  <c r="K699" i="12" s="1"/>
  <c r="J664" i="12"/>
  <c r="J646" i="12" s="1"/>
  <c r="J461" i="12"/>
  <c r="J2106" i="12"/>
  <c r="J1411" i="12"/>
  <c r="K620" i="12"/>
  <c r="J1520" i="12"/>
  <c r="K768" i="12"/>
  <c r="J1865" i="12"/>
  <c r="J1864" i="12" s="1"/>
  <c r="J259" i="12"/>
  <c r="K1834" i="12"/>
  <c r="J2135" i="12"/>
  <c r="K2399" i="12"/>
  <c r="K1774" i="12"/>
  <c r="K1773" i="12" s="1"/>
  <c r="J117" i="12"/>
  <c r="K554" i="12"/>
  <c r="K553" i="12" s="1"/>
  <c r="K832" i="12"/>
  <c r="K831" i="12" s="1"/>
  <c r="J152" i="12"/>
  <c r="K259" i="12"/>
  <c r="K1492" i="12"/>
  <c r="K2135" i="12"/>
  <c r="J1203" i="12"/>
  <c r="J1202" i="12" s="1"/>
  <c r="K2106" i="12"/>
  <c r="K1203" i="12"/>
  <c r="K1202" i="12" s="1"/>
  <c r="J2184" i="12"/>
  <c r="K1520" i="12"/>
  <c r="K1117" i="12"/>
  <c r="K1111" i="12" s="1"/>
  <c r="K152" i="12"/>
  <c r="K1792" i="12"/>
  <c r="K796" i="12"/>
  <c r="K795" i="12" s="1"/>
  <c r="J68" i="12"/>
  <c r="J67" i="12" s="1"/>
  <c r="J554" i="12"/>
  <c r="J553" i="12" s="1"/>
  <c r="K117" i="12"/>
  <c r="K68" i="12"/>
  <c r="K67" i="12" s="1"/>
  <c r="J1792" i="12"/>
  <c r="J1834" i="12"/>
  <c r="J175" i="12"/>
  <c r="K240" i="12"/>
  <c r="J796" i="12"/>
  <c r="J795" i="12" s="1"/>
  <c r="K354" i="12"/>
  <c r="K1411" i="12"/>
  <c r="J212" i="12"/>
  <c r="J211" i="12" s="1"/>
  <c r="J1748" i="12"/>
  <c r="K2466" i="12"/>
  <c r="K1865" i="12"/>
  <c r="K1864" i="12" s="1"/>
  <c r="J1174" i="12"/>
  <c r="J1143" i="12" s="1"/>
  <c r="I1748" i="12"/>
  <c r="I1792" i="12"/>
  <c r="K175" i="12"/>
  <c r="I1996" i="12"/>
  <c r="I1995" i="12" s="1"/>
  <c r="I896" i="12"/>
  <c r="I895" i="12" s="1"/>
  <c r="I2049" i="12"/>
  <c r="I2048" i="12" s="1"/>
  <c r="J2466" i="12"/>
  <c r="J768" i="12"/>
  <c r="K17" i="12"/>
  <c r="I1091" i="12"/>
  <c r="J354" i="12"/>
  <c r="K735" i="12"/>
  <c r="K285" i="12"/>
  <c r="K284" i="12" s="1"/>
  <c r="K2049" i="12"/>
  <c r="K2048" i="12" s="1"/>
  <c r="K1563" i="12"/>
  <c r="K1174" i="12"/>
  <c r="K1143" i="12" s="1"/>
  <c r="I153" i="12"/>
  <c r="I188" i="12"/>
  <c r="J17" i="12"/>
  <c r="G1578" i="12"/>
  <c r="M1578" i="12" s="1"/>
  <c r="S1578" i="12" s="1"/>
  <c r="X1578" i="12" s="1"/>
  <c r="AD1578" i="12" s="1"/>
  <c r="AL1578" i="12" s="1"/>
  <c r="I1534" i="12"/>
  <c r="I445" i="12"/>
  <c r="I2106" i="12"/>
  <c r="I1739" i="12"/>
  <c r="I1213" i="12"/>
  <c r="I241" i="12"/>
  <c r="I2409" i="12"/>
  <c r="K664" i="12"/>
  <c r="K646" i="12" s="1"/>
  <c r="I853" i="12"/>
  <c r="I769" i="12"/>
  <c r="I510" i="12"/>
  <c r="I1160" i="12"/>
  <c r="I1103" i="12"/>
  <c r="I916" i="12"/>
  <c r="I417" i="12"/>
  <c r="I311" i="12"/>
  <c r="I213" i="12"/>
  <c r="H1578" i="12"/>
  <c r="N1578" i="12" s="1"/>
  <c r="T1578" i="12" s="1"/>
  <c r="Y1578" i="12" s="1"/>
  <c r="AE1578" i="12" s="1"/>
  <c r="AM1578" i="12" s="1"/>
  <c r="I1834" i="12"/>
  <c r="I714" i="12"/>
  <c r="I462" i="12"/>
  <c r="I648" i="12"/>
  <c r="I2435" i="12"/>
  <c r="I1400" i="12"/>
  <c r="I1247" i="12"/>
  <c r="I1209" i="12"/>
  <c r="I1129" i="12"/>
  <c r="I247" i="12"/>
  <c r="J1563" i="12"/>
  <c r="I1484" i="12"/>
  <c r="I1423" i="12"/>
  <c r="I1113" i="12"/>
  <c r="I1087" i="12"/>
  <c r="I962" i="12"/>
  <c r="I860" i="12"/>
  <c r="I815" i="12"/>
  <c r="I742" i="12"/>
  <c r="I730" i="12"/>
  <c r="I693" i="12"/>
  <c r="I1419" i="12"/>
  <c r="I1181" i="12"/>
  <c r="I819" i="12"/>
  <c r="I1915" i="12"/>
  <c r="I1724" i="12"/>
  <c r="I1095" i="12"/>
  <c r="I958" i="12"/>
  <c r="I871" i="12"/>
  <c r="I823" i="12"/>
  <c r="I665" i="12"/>
  <c r="I495" i="12"/>
  <c r="I305" i="12"/>
  <c r="I229" i="12"/>
  <c r="I144" i="12"/>
  <c r="I789" i="12"/>
  <c r="I681" i="12"/>
  <c r="J240" i="12"/>
  <c r="I206" i="12"/>
  <c r="I485" i="12"/>
  <c r="I55" i="12"/>
  <c r="I280" i="12"/>
  <c r="I1606" i="12"/>
  <c r="I1377" i="12"/>
  <c r="I1230" i="12"/>
  <c r="I1198" i="12"/>
  <c r="I1193" i="12" s="1"/>
  <c r="I1151" i="12"/>
  <c r="I1037" i="12"/>
  <c r="I1025" i="12"/>
  <c r="I382" i="12"/>
  <c r="I409" i="12"/>
  <c r="I1621" i="12"/>
  <c r="I1546" i="12"/>
  <c r="I1480" i="12"/>
  <c r="I1239" i="12"/>
  <c r="I1238" i="12" s="1"/>
  <c r="I935" i="12"/>
  <c r="I616" i="12"/>
  <c r="I290" i="12"/>
  <c r="I746" i="12"/>
  <c r="I430" i="12"/>
  <c r="I1556" i="12"/>
  <c r="I978" i="12"/>
  <c r="I762" i="12"/>
  <c r="I581" i="12"/>
  <c r="I1176" i="12"/>
  <c r="I1118" i="12"/>
  <c r="I1009" i="12"/>
  <c r="I751" i="12"/>
  <c r="I297" i="12"/>
  <c r="I639" i="12"/>
  <c r="I566" i="12"/>
  <c r="I540" i="12"/>
  <c r="I392" i="12"/>
  <c r="I30" i="12"/>
  <c r="I489" i="12"/>
  <c r="I457" i="12"/>
  <c r="I109" i="12"/>
  <c r="I2556" i="12"/>
  <c r="I365" i="12"/>
  <c r="I324" i="12"/>
  <c r="I118" i="12"/>
  <c r="I181" i="12"/>
  <c r="I268" i="12"/>
  <c r="I997" i="12"/>
  <c r="I867" i="12"/>
  <c r="I736" i="12"/>
  <c r="I1234" i="12"/>
  <c r="I920" i="12"/>
  <c r="I905" i="12"/>
  <c r="I833" i="12"/>
  <c r="I811" i="12"/>
  <c r="I2392" i="12"/>
  <c r="I2250" i="12" s="1"/>
  <c r="I1170" i="12"/>
  <c r="I1099" i="12"/>
  <c r="I1083" i="12"/>
  <c r="I993" i="12"/>
  <c r="I875" i="12"/>
  <c r="I577" i="12"/>
  <c r="I504" i="12"/>
  <c r="I434" i="12"/>
  <c r="I340" i="12"/>
  <c r="I701" i="12"/>
  <c r="I225" i="12"/>
  <c r="I399" i="12"/>
  <c r="I573" i="12"/>
  <c r="I532" i="12"/>
  <c r="I274" i="12"/>
  <c r="I19" i="12"/>
  <c r="I264" i="12"/>
  <c r="I320" i="12"/>
  <c r="I51" i="12"/>
  <c r="I707" i="12"/>
  <c r="I468" i="12"/>
  <c r="I685" i="12"/>
  <c r="I451" i="12"/>
  <c r="I1577" i="12"/>
  <c r="I2487" i="12"/>
  <c r="I1031" i="12"/>
  <c r="I516" i="12"/>
  <c r="I1260" i="12"/>
  <c r="I1221" i="12"/>
  <c r="I588" i="12"/>
  <c r="I350" i="12"/>
  <c r="I69" i="12"/>
  <c r="I438" i="12"/>
  <c r="I622" i="12"/>
  <c r="I2202" i="12"/>
  <c r="I1660" i="12"/>
  <c r="I1601" i="12"/>
  <c r="I1255" i="12"/>
  <c r="I1185" i="12"/>
  <c r="I1146" i="12"/>
  <c r="I1013" i="12"/>
  <c r="I931" i="12"/>
  <c r="I886" i="12"/>
  <c r="I671" i="12"/>
  <c r="I599" i="12"/>
  <c r="K461" i="12"/>
  <c r="I377" i="12"/>
  <c r="I104" i="12"/>
  <c r="I797" i="12"/>
  <c r="I555" i="12"/>
  <c r="I474" i="12"/>
  <c r="I47" i="12"/>
  <c r="I630" i="12"/>
  <c r="I253" i="12"/>
  <c r="I148" i="12"/>
  <c r="I128" i="12"/>
  <c r="I99" i="12"/>
  <c r="I346" i="12"/>
  <c r="I163" i="12"/>
  <c r="I177" i="12"/>
  <c r="I60" i="12"/>
  <c r="I202" i="12"/>
  <c r="I34" i="12"/>
  <c r="J735" i="12"/>
  <c r="J700" i="12"/>
  <c r="J699" i="12" s="1"/>
  <c r="AP2360" i="12"/>
  <c r="AP2359" i="12" s="1"/>
  <c r="AP2358" i="12" s="1"/>
  <c r="H2360" i="12"/>
  <c r="N2360" i="12" s="1"/>
  <c r="T2360" i="12" s="1"/>
  <c r="Y2360" i="12" s="1"/>
  <c r="AE2360" i="12" s="1"/>
  <c r="AM2360" i="12" s="1"/>
  <c r="G2360" i="12"/>
  <c r="M2360" i="12" s="1"/>
  <c r="S2360" i="12" s="1"/>
  <c r="X2360" i="12" s="1"/>
  <c r="AD2360" i="12" s="1"/>
  <c r="AL2360" i="12" s="1"/>
  <c r="F2360" i="12"/>
  <c r="L2360" i="12" s="1"/>
  <c r="R2360" i="12" s="1"/>
  <c r="W2360" i="12" s="1"/>
  <c r="AC2360" i="12" s="1"/>
  <c r="AG2360" i="12" s="1"/>
  <c r="AK2360" i="12" s="1"/>
  <c r="AO2360" i="12" s="1"/>
  <c r="F1577" i="12" l="1"/>
  <c r="L1577" i="12" s="1"/>
  <c r="R1577" i="12" s="1"/>
  <c r="W1577" i="12" s="1"/>
  <c r="AC1577" i="12" s="1"/>
  <c r="AG1577" i="12" s="1"/>
  <c r="AK1577" i="12" s="1"/>
  <c r="AO1577" i="12" s="1"/>
  <c r="L1578" i="12"/>
  <c r="R1578" i="12" s="1"/>
  <c r="W1578" i="12" s="1"/>
  <c r="AC1578" i="12" s="1"/>
  <c r="AG1578" i="12" s="1"/>
  <c r="AK1578" i="12" s="1"/>
  <c r="AO1578" i="12" s="1"/>
  <c r="I992" i="12"/>
  <c r="K1747" i="12"/>
  <c r="I310" i="12"/>
  <c r="J1747" i="12"/>
  <c r="I499" i="12"/>
  <c r="K397" i="12"/>
  <c r="K396" i="12" s="1"/>
  <c r="J397" i="12"/>
  <c r="J396" i="12" s="1"/>
  <c r="J1519" i="12"/>
  <c r="K734" i="12"/>
  <c r="K698" i="12" s="1"/>
  <c r="J239" i="12"/>
  <c r="J210" i="12" s="1"/>
  <c r="J924" i="12"/>
  <c r="J16" i="12"/>
  <c r="K1519" i="12"/>
  <c r="K16" i="12"/>
  <c r="K1410" i="12"/>
  <c r="I1747" i="12"/>
  <c r="K924" i="12"/>
  <c r="J1410" i="12"/>
  <c r="J734" i="12"/>
  <c r="J698" i="12" s="1"/>
  <c r="K116" i="12"/>
  <c r="K96" i="12" s="1"/>
  <c r="J116" i="12"/>
  <c r="J96" i="12" s="1"/>
  <c r="J552" i="12"/>
  <c r="K2134" i="12"/>
  <c r="J2134" i="12"/>
  <c r="I356" i="12"/>
  <c r="K239" i="12"/>
  <c r="K210" i="12" s="1"/>
  <c r="K552" i="12"/>
  <c r="F2359" i="12"/>
  <c r="L2359" i="12" s="1"/>
  <c r="R2359" i="12" s="1"/>
  <c r="W2359" i="12" s="1"/>
  <c r="AC2359" i="12" s="1"/>
  <c r="AG2359" i="12" s="1"/>
  <c r="AK2359" i="12" s="1"/>
  <c r="AO2359" i="12" s="1"/>
  <c r="I387" i="12"/>
  <c r="I386" i="12" s="1"/>
  <c r="I176" i="12"/>
  <c r="I554" i="12"/>
  <c r="I103" i="12"/>
  <c r="I1180" i="12"/>
  <c r="I1564" i="12"/>
  <c r="I398" i="12"/>
  <c r="H2359" i="12"/>
  <c r="N2359" i="12" s="1"/>
  <c r="T2359" i="12" s="1"/>
  <c r="Y2359" i="12" s="1"/>
  <c r="AE2359" i="12" s="1"/>
  <c r="AM2359" i="12" s="1"/>
  <c r="I461" i="12"/>
  <c r="I345" i="12"/>
  <c r="I46" i="12"/>
  <c r="I796" i="12"/>
  <c r="I1659" i="12"/>
  <c r="I587" i="12"/>
  <c r="I1259" i="12"/>
  <c r="I2184" i="12"/>
  <c r="I18" i="12"/>
  <c r="I108" i="12"/>
  <c r="I1175" i="12"/>
  <c r="I926" i="12"/>
  <c r="I1145" i="12"/>
  <c r="I621" i="12"/>
  <c r="I68" i="12"/>
  <c r="I2466" i="12"/>
  <c r="I152" i="12"/>
  <c r="I832" i="12"/>
  <c r="I735" i="12"/>
  <c r="I638" i="12"/>
  <c r="I1555" i="12"/>
  <c r="I1268" i="12"/>
  <c r="I1605" i="12"/>
  <c r="I647" i="12"/>
  <c r="I212" i="12"/>
  <c r="I259" i="12"/>
  <c r="I197" i="12"/>
  <c r="I2555" i="12"/>
  <c r="I1117" i="12"/>
  <c r="I1204" i="12"/>
  <c r="I1994" i="12"/>
  <c r="I604" i="12"/>
  <c r="I1431" i="12"/>
  <c r="I1616" i="12"/>
  <c r="I381" i="12"/>
  <c r="I139" i="12"/>
  <c r="I304" i="12"/>
  <c r="I664" i="12"/>
  <c r="I1866" i="12"/>
  <c r="I1399" i="12"/>
  <c r="I1078" i="12"/>
  <c r="I2399" i="12"/>
  <c r="I904" i="12"/>
  <c r="I866" i="12"/>
  <c r="I1545" i="12"/>
  <c r="I1229" i="12"/>
  <c r="I285" i="12"/>
  <c r="I494" i="12"/>
  <c r="I1723" i="12"/>
  <c r="I1112" i="12"/>
  <c r="I713" i="12"/>
  <c r="H1577" i="12"/>
  <c r="N1577" i="12" s="1"/>
  <c r="T1577" i="12" s="1"/>
  <c r="Y1577" i="12" s="1"/>
  <c r="AE1577" i="12" s="1"/>
  <c r="AM1577" i="12" s="1"/>
  <c r="I1159" i="12"/>
  <c r="I768" i="12"/>
  <c r="I444" i="12"/>
  <c r="I98" i="12"/>
  <c r="I629" i="12"/>
  <c r="G2359" i="12"/>
  <c r="M2359" i="12" s="1"/>
  <c r="S2359" i="12" s="1"/>
  <c r="X2359" i="12" s="1"/>
  <c r="AD2359" i="12" s="1"/>
  <c r="AL2359" i="12" s="1"/>
  <c r="I885" i="12"/>
  <c r="I59" i="12"/>
  <c r="I700" i="12"/>
  <c r="I117" i="12"/>
  <c r="I1150" i="12"/>
  <c r="I484" i="12"/>
  <c r="I2430" i="12"/>
  <c r="I240" i="12"/>
  <c r="I1738" i="12"/>
  <c r="G1577" i="12"/>
  <c r="M1577" i="12" s="1"/>
  <c r="S1577" i="12" s="1"/>
  <c r="X1577" i="12" s="1"/>
  <c r="AD1577" i="12" s="1"/>
  <c r="AL1577" i="12" s="1"/>
  <c r="AP828" i="12"/>
  <c r="J2584" i="12" l="1"/>
  <c r="K2584" i="12"/>
  <c r="F2358" i="12"/>
  <c r="L2358" i="12" s="1"/>
  <c r="R2358" i="12" s="1"/>
  <c r="W2358" i="12" s="1"/>
  <c r="AC2358" i="12" s="1"/>
  <c r="AG2358" i="12" s="1"/>
  <c r="AK2358" i="12" s="1"/>
  <c r="AO2358" i="12" s="1"/>
  <c r="G2358" i="12"/>
  <c r="M2358" i="12" s="1"/>
  <c r="S2358" i="12" s="1"/>
  <c r="X2358" i="12" s="1"/>
  <c r="AD2358" i="12" s="1"/>
  <c r="AL2358" i="12" s="1"/>
  <c r="I699" i="12"/>
  <c r="I2424" i="12"/>
  <c r="I1111" i="12"/>
  <c r="I309" i="12"/>
  <c r="I1865" i="12"/>
  <c r="I1411" i="12"/>
  <c r="I991" i="12"/>
  <c r="I1520" i="12"/>
  <c r="I211" i="12"/>
  <c r="I734" i="12"/>
  <c r="I620" i="12"/>
  <c r="I2134" i="12"/>
  <c r="I795" i="12"/>
  <c r="I344" i="12"/>
  <c r="I553" i="12"/>
  <c r="I97" i="12"/>
  <c r="I67" i="12"/>
  <c r="I1563" i="12"/>
  <c r="I284" i="12"/>
  <c r="I903" i="12"/>
  <c r="I116" i="12"/>
  <c r="I603" i="12"/>
  <c r="I1203" i="12"/>
  <c r="I1267" i="12"/>
  <c r="I831" i="12"/>
  <c r="I1144" i="12"/>
  <c r="I17" i="12"/>
  <c r="I1658" i="12"/>
  <c r="I355" i="12"/>
  <c r="H2358" i="12"/>
  <c r="N2358" i="12" s="1"/>
  <c r="T2358" i="12" s="1"/>
  <c r="Y2358" i="12" s="1"/>
  <c r="AE2358" i="12" s="1"/>
  <c r="AM2358" i="12" s="1"/>
  <c r="I239" i="12"/>
  <c r="I1158" i="12"/>
  <c r="I1717" i="12"/>
  <c r="I1398" i="12"/>
  <c r="I493" i="12"/>
  <c r="I646" i="12"/>
  <c r="I925" i="12"/>
  <c r="I1174" i="12"/>
  <c r="I397" i="12"/>
  <c r="I175" i="12"/>
  <c r="AP827" i="12"/>
  <c r="I16" i="12" l="1"/>
  <c r="I396" i="12"/>
  <c r="I552" i="12"/>
  <c r="I1143" i="12"/>
  <c r="I698" i="12"/>
  <c r="I1864" i="12"/>
  <c r="I1681" i="12"/>
  <c r="I354" i="12"/>
  <c r="I1202" i="12"/>
  <c r="I210" i="12"/>
  <c r="I1410" i="12"/>
  <c r="I924" i="12"/>
  <c r="I1643" i="12"/>
  <c r="I96" i="12"/>
  <c r="I1519" i="12"/>
  <c r="G1039" i="12"/>
  <c r="M1039" i="12" s="1"/>
  <c r="S1039" i="12" s="1"/>
  <c r="X1039" i="12" s="1"/>
  <c r="AD1039" i="12" s="1"/>
  <c r="AL1039" i="12" s="1"/>
  <c r="H1039" i="12"/>
  <c r="N1039" i="12" s="1"/>
  <c r="T1039" i="12" s="1"/>
  <c r="Y1039" i="12" s="1"/>
  <c r="AE1039" i="12" s="1"/>
  <c r="AM1039" i="12" s="1"/>
  <c r="AP1039" i="12"/>
  <c r="AP1038" i="12" s="1"/>
  <c r="AP1037" i="12" s="1"/>
  <c r="F1039" i="12"/>
  <c r="L1039" i="12" s="1"/>
  <c r="R1039" i="12" s="1"/>
  <c r="W1039" i="12" s="1"/>
  <c r="AC1039" i="12" s="1"/>
  <c r="AG1039" i="12" s="1"/>
  <c r="AK1039" i="12" s="1"/>
  <c r="AO1039" i="12" s="1"/>
  <c r="G1033" i="12"/>
  <c r="M1033" i="12" s="1"/>
  <c r="S1033" i="12" s="1"/>
  <c r="X1033" i="12" s="1"/>
  <c r="AD1033" i="12" s="1"/>
  <c r="AL1033" i="12" s="1"/>
  <c r="H1033" i="12"/>
  <c r="N1033" i="12" s="1"/>
  <c r="T1033" i="12" s="1"/>
  <c r="Y1033" i="12" s="1"/>
  <c r="AE1033" i="12" s="1"/>
  <c r="AM1033" i="12" s="1"/>
  <c r="AP1033" i="12"/>
  <c r="G1035" i="12"/>
  <c r="M1035" i="12" s="1"/>
  <c r="S1035" i="12" s="1"/>
  <c r="X1035" i="12" s="1"/>
  <c r="AD1035" i="12" s="1"/>
  <c r="AL1035" i="12" s="1"/>
  <c r="H1035" i="12"/>
  <c r="N1035" i="12" s="1"/>
  <c r="T1035" i="12" s="1"/>
  <c r="Y1035" i="12" s="1"/>
  <c r="AE1035" i="12" s="1"/>
  <c r="AM1035" i="12" s="1"/>
  <c r="AP1035" i="12"/>
  <c r="F1033" i="12"/>
  <c r="L1033" i="12" s="1"/>
  <c r="R1033" i="12" s="1"/>
  <c r="W1033" i="12" s="1"/>
  <c r="AC1033" i="12" s="1"/>
  <c r="AG1033" i="12" s="1"/>
  <c r="AK1033" i="12" s="1"/>
  <c r="F1035" i="12"/>
  <c r="L1035" i="12" s="1"/>
  <c r="R1035" i="12" s="1"/>
  <c r="W1035" i="12" s="1"/>
  <c r="AC1035" i="12" s="1"/>
  <c r="AG1035" i="12" s="1"/>
  <c r="AK1035" i="12" s="1"/>
  <c r="F1038" i="12" l="1"/>
  <c r="L1038" i="12" s="1"/>
  <c r="R1038" i="12" s="1"/>
  <c r="W1038" i="12" s="1"/>
  <c r="AC1038" i="12" s="1"/>
  <c r="AG1038" i="12" s="1"/>
  <c r="AK1038" i="12" s="1"/>
  <c r="AO1038" i="12" s="1"/>
  <c r="H1038" i="12"/>
  <c r="N1038" i="12" s="1"/>
  <c r="T1038" i="12" s="1"/>
  <c r="Y1038" i="12" s="1"/>
  <c r="AE1038" i="12" s="1"/>
  <c r="AM1038" i="12" s="1"/>
  <c r="G1038" i="12"/>
  <c r="M1038" i="12" s="1"/>
  <c r="S1038" i="12" s="1"/>
  <c r="X1038" i="12" s="1"/>
  <c r="AD1038" i="12" s="1"/>
  <c r="AL1038" i="12" s="1"/>
  <c r="I2584" i="12"/>
  <c r="F1032" i="12"/>
  <c r="L1032" i="12" s="1"/>
  <c r="R1032" i="12" s="1"/>
  <c r="W1032" i="12" s="1"/>
  <c r="AC1032" i="12" s="1"/>
  <c r="AG1032" i="12" s="1"/>
  <c r="AK1032" i="12" s="1"/>
  <c r="AP1032" i="12"/>
  <c r="AP1031" i="12" s="1"/>
  <c r="H1032" i="12"/>
  <c r="N1032" i="12" s="1"/>
  <c r="T1032" i="12" s="1"/>
  <c r="Y1032" i="12" s="1"/>
  <c r="AE1032" i="12" s="1"/>
  <c r="AM1032" i="12" s="1"/>
  <c r="G1032" i="12"/>
  <c r="M1032" i="12" s="1"/>
  <c r="S1032" i="12" s="1"/>
  <c r="X1032" i="12" s="1"/>
  <c r="AD1032" i="12" s="1"/>
  <c r="AL1032" i="12" s="1"/>
  <c r="G1162" i="12"/>
  <c r="M1162" i="12" s="1"/>
  <c r="S1162" i="12" s="1"/>
  <c r="X1162" i="12" s="1"/>
  <c r="AD1162" i="12" s="1"/>
  <c r="AL1162" i="12" s="1"/>
  <c r="H1162" i="12"/>
  <c r="N1162" i="12" s="1"/>
  <c r="T1162" i="12" s="1"/>
  <c r="Y1162" i="12" s="1"/>
  <c r="AE1162" i="12" s="1"/>
  <c r="AM1162" i="12" s="1"/>
  <c r="AP1162" i="12"/>
  <c r="AP1161" i="12" s="1"/>
  <c r="G1165" i="12"/>
  <c r="M1165" i="12" s="1"/>
  <c r="S1165" i="12" s="1"/>
  <c r="X1165" i="12" s="1"/>
  <c r="AD1165" i="12" s="1"/>
  <c r="AL1165" i="12" s="1"/>
  <c r="H1165" i="12"/>
  <c r="N1165" i="12" s="1"/>
  <c r="T1165" i="12" s="1"/>
  <c r="Y1165" i="12" s="1"/>
  <c r="AE1165" i="12" s="1"/>
  <c r="AM1165" i="12" s="1"/>
  <c r="AP1165" i="12"/>
  <c r="AP1164" i="12" s="1"/>
  <c r="F1162" i="12"/>
  <c r="L1162" i="12" s="1"/>
  <c r="R1162" i="12" s="1"/>
  <c r="W1162" i="12" s="1"/>
  <c r="AC1162" i="12" s="1"/>
  <c r="AG1162" i="12" s="1"/>
  <c r="AK1162" i="12" s="1"/>
  <c r="AO1162" i="12" s="1"/>
  <c r="F1165" i="12"/>
  <c r="L1165" i="12" s="1"/>
  <c r="R1165" i="12" s="1"/>
  <c r="W1165" i="12" s="1"/>
  <c r="AC1165" i="12" s="1"/>
  <c r="AG1165" i="12" s="1"/>
  <c r="AK1165" i="12" s="1"/>
  <c r="AO1165" i="12" s="1"/>
  <c r="G1168" i="12"/>
  <c r="M1168" i="12" s="1"/>
  <c r="S1168" i="12" s="1"/>
  <c r="X1168" i="12" s="1"/>
  <c r="AD1168" i="12" s="1"/>
  <c r="AL1168" i="12" s="1"/>
  <c r="H1168" i="12"/>
  <c r="N1168" i="12" s="1"/>
  <c r="T1168" i="12" s="1"/>
  <c r="Y1168" i="12" s="1"/>
  <c r="AE1168" i="12" s="1"/>
  <c r="AM1168" i="12" s="1"/>
  <c r="AP1168" i="12"/>
  <c r="AP1167" i="12" s="1"/>
  <c r="F1168" i="12"/>
  <c r="L1168" i="12" s="1"/>
  <c r="R1168" i="12" s="1"/>
  <c r="W1168" i="12" s="1"/>
  <c r="AC1168" i="12" s="1"/>
  <c r="AG1168" i="12" s="1"/>
  <c r="AK1168" i="12" s="1"/>
  <c r="AO1168" i="12" s="1"/>
  <c r="F1031" i="12" l="1"/>
  <c r="L1031" i="12" s="1"/>
  <c r="R1031" i="12" s="1"/>
  <c r="W1031" i="12" s="1"/>
  <c r="AC1031" i="12" s="1"/>
  <c r="AG1031" i="12" s="1"/>
  <c r="AK1031" i="12" s="1"/>
  <c r="F1037" i="12"/>
  <c r="L1037" i="12" s="1"/>
  <c r="R1037" i="12" s="1"/>
  <c r="W1037" i="12" s="1"/>
  <c r="AC1037" i="12" s="1"/>
  <c r="AG1037" i="12" s="1"/>
  <c r="AK1037" i="12" s="1"/>
  <c r="AO1037" i="12" s="1"/>
  <c r="F1167" i="12"/>
  <c r="L1167" i="12" s="1"/>
  <c r="R1167" i="12" s="1"/>
  <c r="W1167" i="12" s="1"/>
  <c r="AC1167" i="12" s="1"/>
  <c r="AG1167" i="12" s="1"/>
  <c r="AK1167" i="12" s="1"/>
  <c r="AO1167" i="12" s="1"/>
  <c r="F1164" i="12"/>
  <c r="L1164" i="12" s="1"/>
  <c r="R1164" i="12" s="1"/>
  <c r="W1164" i="12" s="1"/>
  <c r="AC1164" i="12" s="1"/>
  <c r="AG1164" i="12" s="1"/>
  <c r="AK1164" i="12" s="1"/>
  <c r="AO1164" i="12" s="1"/>
  <c r="F1161" i="12"/>
  <c r="L1161" i="12" s="1"/>
  <c r="R1161" i="12" s="1"/>
  <c r="W1161" i="12" s="1"/>
  <c r="AC1161" i="12" s="1"/>
  <c r="AG1161" i="12" s="1"/>
  <c r="AK1161" i="12" s="1"/>
  <c r="AO1161" i="12" s="1"/>
  <c r="H1167" i="12"/>
  <c r="N1167" i="12" s="1"/>
  <c r="T1167" i="12" s="1"/>
  <c r="Y1167" i="12" s="1"/>
  <c r="AE1167" i="12" s="1"/>
  <c r="AM1167" i="12" s="1"/>
  <c r="H1161" i="12"/>
  <c r="N1161" i="12" s="1"/>
  <c r="T1161" i="12" s="1"/>
  <c r="Y1161" i="12" s="1"/>
  <c r="AE1161" i="12" s="1"/>
  <c r="AM1161" i="12" s="1"/>
  <c r="G1167" i="12"/>
  <c r="M1167" i="12" s="1"/>
  <c r="S1167" i="12" s="1"/>
  <c r="X1167" i="12" s="1"/>
  <c r="AD1167" i="12" s="1"/>
  <c r="AL1167" i="12" s="1"/>
  <c r="H1164" i="12"/>
  <c r="N1164" i="12" s="1"/>
  <c r="T1164" i="12" s="1"/>
  <c r="Y1164" i="12" s="1"/>
  <c r="AE1164" i="12" s="1"/>
  <c r="AM1164" i="12" s="1"/>
  <c r="G1161" i="12"/>
  <c r="M1161" i="12" s="1"/>
  <c r="S1161" i="12" s="1"/>
  <c r="X1161" i="12" s="1"/>
  <c r="AD1161" i="12" s="1"/>
  <c r="AL1161" i="12" s="1"/>
  <c r="G1037" i="12"/>
  <c r="M1037" i="12" s="1"/>
  <c r="S1037" i="12" s="1"/>
  <c r="X1037" i="12" s="1"/>
  <c r="AD1037" i="12" s="1"/>
  <c r="AL1037" i="12" s="1"/>
  <c r="G1164" i="12"/>
  <c r="M1164" i="12" s="1"/>
  <c r="S1164" i="12" s="1"/>
  <c r="X1164" i="12" s="1"/>
  <c r="AD1164" i="12" s="1"/>
  <c r="AL1164" i="12" s="1"/>
  <c r="G1031" i="12"/>
  <c r="M1031" i="12" s="1"/>
  <c r="S1031" i="12" s="1"/>
  <c r="X1031" i="12" s="1"/>
  <c r="AD1031" i="12" s="1"/>
  <c r="AL1031" i="12" s="1"/>
  <c r="H1031" i="12"/>
  <c r="N1031" i="12" s="1"/>
  <c r="T1031" i="12" s="1"/>
  <c r="Y1031" i="12" s="1"/>
  <c r="AE1031" i="12" s="1"/>
  <c r="AM1031" i="12" s="1"/>
  <c r="H1037" i="12"/>
  <c r="N1037" i="12" s="1"/>
  <c r="T1037" i="12" s="1"/>
  <c r="Y1037" i="12" s="1"/>
  <c r="AE1037" i="12" s="1"/>
  <c r="AM1037" i="12" s="1"/>
  <c r="AP1160" i="12"/>
  <c r="G2046" i="12"/>
  <c r="M2046" i="12" s="1"/>
  <c r="S2046" i="12" s="1"/>
  <c r="X2046" i="12" s="1"/>
  <c r="AD2046" i="12" s="1"/>
  <c r="AL2046" i="12" s="1"/>
  <c r="H2046" i="12"/>
  <c r="N2046" i="12" s="1"/>
  <c r="T2046" i="12" s="1"/>
  <c r="Y2046" i="12" s="1"/>
  <c r="AE2046" i="12" s="1"/>
  <c r="AM2046" i="12" s="1"/>
  <c r="AP2046" i="12"/>
  <c r="AP2045" i="12" s="1"/>
  <c r="AP2044" i="12" s="1"/>
  <c r="AP2043" i="12" s="1"/>
  <c r="F2046" i="12"/>
  <c r="L2046" i="12" s="1"/>
  <c r="R2046" i="12" s="1"/>
  <c r="W2046" i="12" s="1"/>
  <c r="AC2046" i="12" s="1"/>
  <c r="AG2046" i="12" s="1"/>
  <c r="AK2046" i="12" s="1"/>
  <c r="AO2046" i="12" s="1"/>
  <c r="F1160" i="12" l="1"/>
  <c r="L1160" i="12" s="1"/>
  <c r="R1160" i="12" s="1"/>
  <c r="W1160" i="12" s="1"/>
  <c r="AC1160" i="12" s="1"/>
  <c r="AG1160" i="12" s="1"/>
  <c r="AK1160" i="12" s="1"/>
  <c r="AO1160" i="12" s="1"/>
  <c r="F2045" i="12"/>
  <c r="L2045" i="12" s="1"/>
  <c r="R2045" i="12" s="1"/>
  <c r="W2045" i="12" s="1"/>
  <c r="AC2045" i="12" s="1"/>
  <c r="AG2045" i="12" s="1"/>
  <c r="AK2045" i="12" s="1"/>
  <c r="AO2045" i="12" s="1"/>
  <c r="G1160" i="12"/>
  <c r="M1160" i="12" s="1"/>
  <c r="S1160" i="12" s="1"/>
  <c r="X1160" i="12" s="1"/>
  <c r="AD1160" i="12" s="1"/>
  <c r="AL1160" i="12" s="1"/>
  <c r="H1160" i="12"/>
  <c r="N1160" i="12" s="1"/>
  <c r="T1160" i="12" s="1"/>
  <c r="Y1160" i="12" s="1"/>
  <c r="AE1160" i="12" s="1"/>
  <c r="AM1160" i="12" s="1"/>
  <c r="H2045" i="12"/>
  <c r="N2045" i="12" s="1"/>
  <c r="T2045" i="12" s="1"/>
  <c r="Y2045" i="12" s="1"/>
  <c r="AE2045" i="12" s="1"/>
  <c r="AM2045" i="12" s="1"/>
  <c r="G2045" i="12"/>
  <c r="M2045" i="12" s="1"/>
  <c r="S2045" i="12" s="1"/>
  <c r="X2045" i="12" s="1"/>
  <c r="AD2045" i="12" s="1"/>
  <c r="AL2045" i="12" s="1"/>
  <c r="G1262" i="12"/>
  <c r="M1262" i="12" s="1"/>
  <c r="S1262" i="12" s="1"/>
  <c r="X1262" i="12" s="1"/>
  <c r="AD1262" i="12" s="1"/>
  <c r="AL1262" i="12" s="1"/>
  <c r="H1262" i="12"/>
  <c r="N1262" i="12" s="1"/>
  <c r="T1262" i="12" s="1"/>
  <c r="Y1262" i="12" s="1"/>
  <c r="AE1262" i="12" s="1"/>
  <c r="AM1262" i="12" s="1"/>
  <c r="AP1262" i="12"/>
  <c r="AP1261" i="12" s="1"/>
  <c r="F1262" i="12"/>
  <c r="L1262" i="12" s="1"/>
  <c r="R1262" i="12" s="1"/>
  <c r="W1262" i="12" s="1"/>
  <c r="AC1262" i="12" s="1"/>
  <c r="AG1262" i="12" s="1"/>
  <c r="AK1262" i="12" s="1"/>
  <c r="AO1262" i="12" s="1"/>
  <c r="AP1260" i="12" l="1"/>
  <c r="AP1259" i="12" s="1"/>
  <c r="F1261" i="12"/>
  <c r="L1261" i="12" s="1"/>
  <c r="R1261" i="12" s="1"/>
  <c r="W1261" i="12" s="1"/>
  <c r="AC1261" i="12" s="1"/>
  <c r="AG1261" i="12" s="1"/>
  <c r="AK1261" i="12" s="1"/>
  <c r="AO1261" i="12" s="1"/>
  <c r="F2044" i="12"/>
  <c r="L2044" i="12" s="1"/>
  <c r="R2044" i="12" s="1"/>
  <c r="W2044" i="12" s="1"/>
  <c r="AC2044" i="12" s="1"/>
  <c r="AG2044" i="12" s="1"/>
  <c r="AK2044" i="12" s="1"/>
  <c r="AO2044" i="12" s="1"/>
  <c r="G2044" i="12"/>
  <c r="M2044" i="12" s="1"/>
  <c r="S2044" i="12" s="1"/>
  <c r="X2044" i="12" s="1"/>
  <c r="AD2044" i="12" s="1"/>
  <c r="AL2044" i="12" s="1"/>
  <c r="H1261" i="12"/>
  <c r="N1261" i="12" s="1"/>
  <c r="T1261" i="12" s="1"/>
  <c r="Y1261" i="12" s="1"/>
  <c r="AE1261" i="12" s="1"/>
  <c r="AM1261" i="12" s="1"/>
  <c r="G1261" i="12"/>
  <c r="M1261" i="12" s="1"/>
  <c r="S1261" i="12" s="1"/>
  <c r="X1261" i="12" s="1"/>
  <c r="AD1261" i="12" s="1"/>
  <c r="AL1261" i="12" s="1"/>
  <c r="H2044" i="12"/>
  <c r="N2044" i="12" s="1"/>
  <c r="T2044" i="12" s="1"/>
  <c r="Y2044" i="12" s="1"/>
  <c r="AE2044" i="12" s="1"/>
  <c r="AM2044" i="12" s="1"/>
  <c r="G2179" i="12"/>
  <c r="M2179" i="12" s="1"/>
  <c r="S2179" i="12" s="1"/>
  <c r="X2179" i="12" s="1"/>
  <c r="AD2179" i="12" s="1"/>
  <c r="AL2179" i="12" s="1"/>
  <c r="H2179" i="12"/>
  <c r="N2179" i="12" s="1"/>
  <c r="T2179" i="12" s="1"/>
  <c r="Y2179" i="12" s="1"/>
  <c r="AE2179" i="12" s="1"/>
  <c r="AM2179" i="12" s="1"/>
  <c r="AP2179" i="12"/>
  <c r="AP2178" i="12" s="1"/>
  <c r="F2179" i="12"/>
  <c r="L2179" i="12" s="1"/>
  <c r="R2179" i="12" s="1"/>
  <c r="W2179" i="12" s="1"/>
  <c r="AC2179" i="12" s="1"/>
  <c r="AG2179" i="12" s="1"/>
  <c r="AK2179" i="12" s="1"/>
  <c r="AO2179" i="12" s="1"/>
  <c r="G2182" i="12"/>
  <c r="M2182" i="12" s="1"/>
  <c r="S2182" i="12" s="1"/>
  <c r="X2182" i="12" s="1"/>
  <c r="AD2182" i="12" s="1"/>
  <c r="AL2182" i="12" s="1"/>
  <c r="H2182" i="12"/>
  <c r="N2182" i="12" s="1"/>
  <c r="T2182" i="12" s="1"/>
  <c r="Y2182" i="12" s="1"/>
  <c r="AE2182" i="12" s="1"/>
  <c r="AM2182" i="12" s="1"/>
  <c r="AP2182" i="12"/>
  <c r="AP2181" i="12" s="1"/>
  <c r="F2182" i="12"/>
  <c r="L2182" i="12" s="1"/>
  <c r="R2182" i="12" s="1"/>
  <c r="W2182" i="12" s="1"/>
  <c r="AC2182" i="12" s="1"/>
  <c r="AG2182" i="12" s="1"/>
  <c r="AK2182" i="12" s="1"/>
  <c r="AO2182" i="12" s="1"/>
  <c r="F2181" i="12" l="1"/>
  <c r="L2181" i="12" s="1"/>
  <c r="R2181" i="12" s="1"/>
  <c r="W2181" i="12" s="1"/>
  <c r="AC2181" i="12" s="1"/>
  <c r="AG2181" i="12" s="1"/>
  <c r="AK2181" i="12" s="1"/>
  <c r="AO2181" i="12" s="1"/>
  <c r="F2178" i="12"/>
  <c r="L2178" i="12" s="1"/>
  <c r="R2178" i="12" s="1"/>
  <c r="W2178" i="12" s="1"/>
  <c r="AC2178" i="12" s="1"/>
  <c r="AG2178" i="12" s="1"/>
  <c r="AK2178" i="12" s="1"/>
  <c r="AO2178" i="12" s="1"/>
  <c r="F2043" i="12"/>
  <c r="L2043" i="12" s="1"/>
  <c r="R2043" i="12" s="1"/>
  <c r="W2043" i="12" s="1"/>
  <c r="AC2043" i="12" s="1"/>
  <c r="AG2043" i="12" s="1"/>
  <c r="AK2043" i="12" s="1"/>
  <c r="AO2043" i="12" s="1"/>
  <c r="F1260" i="12"/>
  <c r="L1260" i="12" s="1"/>
  <c r="R1260" i="12" s="1"/>
  <c r="W1260" i="12" s="1"/>
  <c r="AC1260" i="12" s="1"/>
  <c r="AG1260" i="12" s="1"/>
  <c r="AK1260" i="12" s="1"/>
  <c r="AO1260" i="12" s="1"/>
  <c r="H2043" i="12"/>
  <c r="N2043" i="12" s="1"/>
  <c r="T2043" i="12" s="1"/>
  <c r="Y2043" i="12" s="1"/>
  <c r="AE2043" i="12" s="1"/>
  <c r="AM2043" i="12" s="1"/>
  <c r="H1260" i="12"/>
  <c r="N1260" i="12" s="1"/>
  <c r="T1260" i="12" s="1"/>
  <c r="Y1260" i="12" s="1"/>
  <c r="AE1260" i="12" s="1"/>
  <c r="AM1260" i="12" s="1"/>
  <c r="H2178" i="12"/>
  <c r="N2178" i="12" s="1"/>
  <c r="T2178" i="12" s="1"/>
  <c r="Y2178" i="12" s="1"/>
  <c r="AE2178" i="12" s="1"/>
  <c r="AM2178" i="12" s="1"/>
  <c r="H2181" i="12"/>
  <c r="N2181" i="12" s="1"/>
  <c r="T2181" i="12" s="1"/>
  <c r="Y2181" i="12" s="1"/>
  <c r="AE2181" i="12" s="1"/>
  <c r="AM2181" i="12" s="1"/>
  <c r="G2181" i="12"/>
  <c r="M2181" i="12" s="1"/>
  <c r="S2181" i="12" s="1"/>
  <c r="X2181" i="12" s="1"/>
  <c r="AD2181" i="12" s="1"/>
  <c r="AL2181" i="12" s="1"/>
  <c r="G2178" i="12"/>
  <c r="M2178" i="12" s="1"/>
  <c r="S2178" i="12" s="1"/>
  <c r="X2178" i="12" s="1"/>
  <c r="AD2178" i="12" s="1"/>
  <c r="AL2178" i="12" s="1"/>
  <c r="G1260" i="12"/>
  <c r="M1260" i="12" s="1"/>
  <c r="S1260" i="12" s="1"/>
  <c r="X1260" i="12" s="1"/>
  <c r="AD1260" i="12" s="1"/>
  <c r="AL1260" i="12" s="1"/>
  <c r="G2043" i="12"/>
  <c r="M2043" i="12" s="1"/>
  <c r="S2043" i="12" s="1"/>
  <c r="X2043" i="12" s="1"/>
  <c r="AD2043" i="12" s="1"/>
  <c r="AL2043" i="12" s="1"/>
  <c r="AP2177" i="12"/>
  <c r="G432" i="12"/>
  <c r="M432" i="12" s="1"/>
  <c r="S432" i="12" s="1"/>
  <c r="X432" i="12" s="1"/>
  <c r="AD432" i="12" s="1"/>
  <c r="AL432" i="12" s="1"/>
  <c r="H432" i="12"/>
  <c r="N432" i="12" s="1"/>
  <c r="T432" i="12" s="1"/>
  <c r="Y432" i="12" s="1"/>
  <c r="AE432" i="12" s="1"/>
  <c r="AM432" i="12" s="1"/>
  <c r="AP432" i="12"/>
  <c r="AP431" i="12" s="1"/>
  <c r="AP430" i="12" s="1"/>
  <c r="F432" i="12"/>
  <c r="L432" i="12" s="1"/>
  <c r="R432" i="12" s="1"/>
  <c r="W432" i="12" s="1"/>
  <c r="AC432" i="12" s="1"/>
  <c r="AG432" i="12" s="1"/>
  <c r="AK432" i="12" s="1"/>
  <c r="G2177" i="12" l="1"/>
  <c r="M2177" i="12" s="1"/>
  <c r="S2177" i="12" s="1"/>
  <c r="X2177" i="12" s="1"/>
  <c r="AD2177" i="12" s="1"/>
  <c r="AL2177" i="12" s="1"/>
  <c r="H2177" i="12"/>
  <c r="N2177" i="12" s="1"/>
  <c r="T2177" i="12" s="1"/>
  <c r="Y2177" i="12" s="1"/>
  <c r="AE2177" i="12" s="1"/>
  <c r="AM2177" i="12" s="1"/>
  <c r="F431" i="12"/>
  <c r="L431" i="12" s="1"/>
  <c r="R431" i="12" s="1"/>
  <c r="W431" i="12" s="1"/>
  <c r="AC431" i="12" s="1"/>
  <c r="AG431" i="12" s="1"/>
  <c r="AK431" i="12" s="1"/>
  <c r="F2177" i="12"/>
  <c r="L2177" i="12" s="1"/>
  <c r="R2177" i="12" s="1"/>
  <c r="W2177" i="12" s="1"/>
  <c r="AC2177" i="12" s="1"/>
  <c r="AG2177" i="12" s="1"/>
  <c r="AK2177" i="12" s="1"/>
  <c r="AO2177" i="12" s="1"/>
  <c r="F1259" i="12"/>
  <c r="L1259" i="12" s="1"/>
  <c r="R1259" i="12" s="1"/>
  <c r="W1259" i="12" s="1"/>
  <c r="AC1259" i="12" s="1"/>
  <c r="AG1259" i="12" s="1"/>
  <c r="AK1259" i="12" s="1"/>
  <c r="AO1259" i="12" s="1"/>
  <c r="H1259" i="12"/>
  <c r="N1259" i="12" s="1"/>
  <c r="T1259" i="12" s="1"/>
  <c r="Y1259" i="12" s="1"/>
  <c r="AE1259" i="12" s="1"/>
  <c r="AM1259" i="12" s="1"/>
  <c r="H431" i="12"/>
  <c r="N431" i="12" s="1"/>
  <c r="T431" i="12" s="1"/>
  <c r="Y431" i="12" s="1"/>
  <c r="AE431" i="12" s="1"/>
  <c r="AM431" i="12" s="1"/>
  <c r="G431" i="12"/>
  <c r="M431" i="12" s="1"/>
  <c r="S431" i="12" s="1"/>
  <c r="X431" i="12" s="1"/>
  <c r="AD431" i="12" s="1"/>
  <c r="AL431" i="12" s="1"/>
  <c r="G1259" i="12"/>
  <c r="M1259" i="12" s="1"/>
  <c r="S1259" i="12" s="1"/>
  <c r="X1259" i="12" s="1"/>
  <c r="AD1259" i="12" s="1"/>
  <c r="AL1259" i="12" s="1"/>
  <c r="G2332" i="12"/>
  <c r="M2332" i="12" s="1"/>
  <c r="S2332" i="12" s="1"/>
  <c r="X2332" i="12" s="1"/>
  <c r="AD2332" i="12" s="1"/>
  <c r="AL2332" i="12" s="1"/>
  <c r="H2332" i="12"/>
  <c r="N2332" i="12" s="1"/>
  <c r="T2332" i="12" s="1"/>
  <c r="Y2332" i="12" s="1"/>
  <c r="AE2332" i="12" s="1"/>
  <c r="AM2332" i="12" s="1"/>
  <c r="AP2332" i="12"/>
  <c r="F2332" i="12"/>
  <c r="L2332" i="12" s="1"/>
  <c r="R2332" i="12" s="1"/>
  <c r="W2332" i="12" s="1"/>
  <c r="AC2332" i="12" s="1"/>
  <c r="AG2332" i="12" s="1"/>
  <c r="AK2332" i="12" s="1"/>
  <c r="AO2332" i="12" s="1"/>
  <c r="F430" i="12" l="1"/>
  <c r="L430" i="12" s="1"/>
  <c r="R430" i="12" s="1"/>
  <c r="W430" i="12" s="1"/>
  <c r="AC430" i="12" s="1"/>
  <c r="AG430" i="12" s="1"/>
  <c r="AK430" i="12" s="1"/>
  <c r="H430" i="12"/>
  <c r="N430" i="12" s="1"/>
  <c r="T430" i="12" s="1"/>
  <c r="Y430" i="12" s="1"/>
  <c r="AE430" i="12" s="1"/>
  <c r="AM430" i="12" s="1"/>
  <c r="G430" i="12"/>
  <c r="M430" i="12" s="1"/>
  <c r="S430" i="12" s="1"/>
  <c r="X430" i="12" s="1"/>
  <c r="AD430" i="12" s="1"/>
  <c r="AL430" i="12" s="1"/>
  <c r="AP2575" i="12"/>
  <c r="AP2574" i="12" s="1"/>
  <c r="H2575" i="12"/>
  <c r="N2575" i="12" s="1"/>
  <c r="T2575" i="12" s="1"/>
  <c r="Y2575" i="12" s="1"/>
  <c r="AE2575" i="12" s="1"/>
  <c r="AM2575" i="12" s="1"/>
  <c r="G2575" i="12"/>
  <c r="M2575" i="12" s="1"/>
  <c r="S2575" i="12" s="1"/>
  <c r="X2575" i="12" s="1"/>
  <c r="AD2575" i="12" s="1"/>
  <c r="AL2575" i="12" s="1"/>
  <c r="F2575" i="12"/>
  <c r="L2575" i="12" s="1"/>
  <c r="R2575" i="12" s="1"/>
  <c r="W2575" i="12" s="1"/>
  <c r="AC2575" i="12" s="1"/>
  <c r="AG2575" i="12" s="1"/>
  <c r="AK2575" i="12" s="1"/>
  <c r="AO2575" i="12" s="1"/>
  <c r="AP2578" i="12"/>
  <c r="AP2577" i="12" s="1"/>
  <c r="H2578" i="12"/>
  <c r="N2578" i="12" s="1"/>
  <c r="T2578" i="12" s="1"/>
  <c r="Y2578" i="12" s="1"/>
  <c r="AE2578" i="12" s="1"/>
  <c r="AM2578" i="12" s="1"/>
  <c r="G2578" i="12"/>
  <c r="M2578" i="12" s="1"/>
  <c r="S2578" i="12" s="1"/>
  <c r="X2578" i="12" s="1"/>
  <c r="AD2578" i="12" s="1"/>
  <c r="AL2578" i="12" s="1"/>
  <c r="F2578" i="12"/>
  <c r="L2578" i="12" s="1"/>
  <c r="R2578" i="12" s="1"/>
  <c r="W2578" i="12" s="1"/>
  <c r="AC2578" i="12" s="1"/>
  <c r="AG2578" i="12" s="1"/>
  <c r="AK2578" i="12" s="1"/>
  <c r="AO2578" i="12" s="1"/>
  <c r="AP2581" i="12"/>
  <c r="AP2580" i="12" s="1"/>
  <c r="H2581" i="12"/>
  <c r="N2581" i="12" s="1"/>
  <c r="T2581" i="12" s="1"/>
  <c r="Y2581" i="12" s="1"/>
  <c r="AE2581" i="12" s="1"/>
  <c r="AM2581" i="12" s="1"/>
  <c r="G2581" i="12"/>
  <c r="M2581" i="12" s="1"/>
  <c r="S2581" i="12" s="1"/>
  <c r="X2581" i="12" s="1"/>
  <c r="AD2581" i="12" s="1"/>
  <c r="AL2581" i="12" s="1"/>
  <c r="F2581" i="12"/>
  <c r="L2581" i="12" s="1"/>
  <c r="R2581" i="12" s="1"/>
  <c r="W2581" i="12" s="1"/>
  <c r="AC2581" i="12" s="1"/>
  <c r="AG2581" i="12" s="1"/>
  <c r="AK2581" i="12" s="1"/>
  <c r="AO2581" i="12" s="1"/>
  <c r="AP2569" i="12"/>
  <c r="AP2568" i="12" s="1"/>
  <c r="AP2567" i="12" s="1"/>
  <c r="AP2566" i="12" s="1"/>
  <c r="H2569" i="12"/>
  <c r="N2569" i="12" s="1"/>
  <c r="T2569" i="12" s="1"/>
  <c r="Y2569" i="12" s="1"/>
  <c r="AE2569" i="12" s="1"/>
  <c r="AM2569" i="12" s="1"/>
  <c r="G2569" i="12"/>
  <c r="M2569" i="12" s="1"/>
  <c r="S2569" i="12" s="1"/>
  <c r="X2569" i="12" s="1"/>
  <c r="AD2569" i="12" s="1"/>
  <c r="AL2569" i="12" s="1"/>
  <c r="F2569" i="12"/>
  <c r="L2569" i="12" s="1"/>
  <c r="R2569" i="12" s="1"/>
  <c r="W2569" i="12" s="1"/>
  <c r="AC2569" i="12" s="1"/>
  <c r="AG2569" i="12" s="1"/>
  <c r="AK2569" i="12" s="1"/>
  <c r="AO2569" i="12" s="1"/>
  <c r="AP2564" i="12"/>
  <c r="AP2563" i="12" s="1"/>
  <c r="AP2562" i="12" s="1"/>
  <c r="AP2561" i="12" s="1"/>
  <c r="H2564" i="12"/>
  <c r="N2564" i="12" s="1"/>
  <c r="T2564" i="12" s="1"/>
  <c r="Y2564" i="12" s="1"/>
  <c r="AE2564" i="12" s="1"/>
  <c r="AM2564" i="12" s="1"/>
  <c r="G2564" i="12"/>
  <c r="M2564" i="12" s="1"/>
  <c r="S2564" i="12" s="1"/>
  <c r="X2564" i="12" s="1"/>
  <c r="AD2564" i="12" s="1"/>
  <c r="AL2564" i="12" s="1"/>
  <c r="F2564" i="12"/>
  <c r="L2564" i="12" s="1"/>
  <c r="R2564" i="12" s="1"/>
  <c r="W2564" i="12" s="1"/>
  <c r="AC2564" i="12" s="1"/>
  <c r="AG2564" i="12" s="1"/>
  <c r="AK2564" i="12" s="1"/>
  <c r="AO2564" i="12" s="1"/>
  <c r="G2559" i="12"/>
  <c r="M2559" i="12" s="1"/>
  <c r="S2559" i="12" s="1"/>
  <c r="X2559" i="12" s="1"/>
  <c r="AD2559" i="12" s="1"/>
  <c r="AL2559" i="12" s="1"/>
  <c r="H2559" i="12"/>
  <c r="N2559" i="12" s="1"/>
  <c r="T2559" i="12" s="1"/>
  <c r="Y2559" i="12" s="1"/>
  <c r="AE2559" i="12" s="1"/>
  <c r="AM2559" i="12" s="1"/>
  <c r="AP2559" i="12"/>
  <c r="AP2558" i="12" s="1"/>
  <c r="AP2557" i="12" s="1"/>
  <c r="AP2556" i="12" s="1"/>
  <c r="F2559" i="12"/>
  <c r="L2559" i="12" s="1"/>
  <c r="R2559" i="12" s="1"/>
  <c r="W2559" i="12" s="1"/>
  <c r="AC2559" i="12" s="1"/>
  <c r="AG2559" i="12" s="1"/>
  <c r="AK2559" i="12" s="1"/>
  <c r="AO2559" i="12" s="1"/>
  <c r="AP2540" i="12"/>
  <c r="AP2539" i="12" s="1"/>
  <c r="AP2538" i="12" s="1"/>
  <c r="G2540" i="12"/>
  <c r="M2540" i="12" s="1"/>
  <c r="S2540" i="12" s="1"/>
  <c r="X2540" i="12" s="1"/>
  <c r="AD2540" i="12" s="1"/>
  <c r="AL2540" i="12" s="1"/>
  <c r="H2540" i="12"/>
  <c r="N2540" i="12" s="1"/>
  <c r="T2540" i="12" s="1"/>
  <c r="Y2540" i="12" s="1"/>
  <c r="AE2540" i="12" s="1"/>
  <c r="AM2540" i="12" s="1"/>
  <c r="F2540" i="12"/>
  <c r="L2540" i="12" s="1"/>
  <c r="R2540" i="12" s="1"/>
  <c r="W2540" i="12" s="1"/>
  <c r="AC2540" i="12" s="1"/>
  <c r="AG2540" i="12" s="1"/>
  <c r="AK2540" i="12" s="1"/>
  <c r="AO2540" i="12" s="1"/>
  <c r="AP2544" i="12"/>
  <c r="AP2543" i="12" s="1"/>
  <c r="H2544" i="12"/>
  <c r="N2544" i="12" s="1"/>
  <c r="T2544" i="12" s="1"/>
  <c r="Y2544" i="12" s="1"/>
  <c r="AE2544" i="12" s="1"/>
  <c r="AM2544" i="12" s="1"/>
  <c r="G2544" i="12"/>
  <c r="M2544" i="12" s="1"/>
  <c r="S2544" i="12" s="1"/>
  <c r="X2544" i="12" s="1"/>
  <c r="AD2544" i="12" s="1"/>
  <c r="AL2544" i="12" s="1"/>
  <c r="F2544" i="12"/>
  <c r="L2544" i="12" s="1"/>
  <c r="R2544" i="12" s="1"/>
  <c r="W2544" i="12" s="1"/>
  <c r="AC2544" i="12" s="1"/>
  <c r="AG2544" i="12" s="1"/>
  <c r="AK2544" i="12" s="1"/>
  <c r="AO2544" i="12" s="1"/>
  <c r="AP2547" i="12"/>
  <c r="AP2546" i="12" s="1"/>
  <c r="H2547" i="12"/>
  <c r="N2547" i="12" s="1"/>
  <c r="T2547" i="12" s="1"/>
  <c r="Y2547" i="12" s="1"/>
  <c r="AE2547" i="12" s="1"/>
  <c r="AM2547" i="12" s="1"/>
  <c r="G2547" i="12"/>
  <c r="M2547" i="12" s="1"/>
  <c r="S2547" i="12" s="1"/>
  <c r="X2547" i="12" s="1"/>
  <c r="AD2547" i="12" s="1"/>
  <c r="AL2547" i="12" s="1"/>
  <c r="F2547" i="12"/>
  <c r="L2547" i="12" s="1"/>
  <c r="R2547" i="12" s="1"/>
  <c r="W2547" i="12" s="1"/>
  <c r="AC2547" i="12" s="1"/>
  <c r="AG2547" i="12" s="1"/>
  <c r="AK2547" i="12" s="1"/>
  <c r="AO2547" i="12" s="1"/>
  <c r="AP2550" i="12"/>
  <c r="AP2549" i="12" s="1"/>
  <c r="H2550" i="12"/>
  <c r="N2550" i="12" s="1"/>
  <c r="T2550" i="12" s="1"/>
  <c r="Y2550" i="12" s="1"/>
  <c r="AE2550" i="12" s="1"/>
  <c r="AM2550" i="12" s="1"/>
  <c r="G2550" i="12"/>
  <c r="M2550" i="12" s="1"/>
  <c r="S2550" i="12" s="1"/>
  <c r="X2550" i="12" s="1"/>
  <c r="AD2550" i="12" s="1"/>
  <c r="AL2550" i="12" s="1"/>
  <c r="F2550" i="12"/>
  <c r="L2550" i="12" s="1"/>
  <c r="R2550" i="12" s="1"/>
  <c r="W2550" i="12" s="1"/>
  <c r="AC2550" i="12" s="1"/>
  <c r="AG2550" i="12" s="1"/>
  <c r="AK2550" i="12" s="1"/>
  <c r="AO2550" i="12" s="1"/>
  <c r="G2553" i="12"/>
  <c r="M2553" i="12" s="1"/>
  <c r="S2553" i="12" s="1"/>
  <c r="X2553" i="12" s="1"/>
  <c r="AD2553" i="12" s="1"/>
  <c r="AL2553" i="12" s="1"/>
  <c r="H2553" i="12"/>
  <c r="N2553" i="12" s="1"/>
  <c r="T2553" i="12" s="1"/>
  <c r="Y2553" i="12" s="1"/>
  <c r="AE2553" i="12" s="1"/>
  <c r="AM2553" i="12" s="1"/>
  <c r="AP2553" i="12"/>
  <c r="AP2552" i="12" s="1"/>
  <c r="F2553" i="12"/>
  <c r="L2553" i="12" s="1"/>
  <c r="R2553" i="12" s="1"/>
  <c r="W2553" i="12" s="1"/>
  <c r="AC2553" i="12" s="1"/>
  <c r="AG2553" i="12" s="1"/>
  <c r="AK2553" i="12" s="1"/>
  <c r="AO2553" i="12" s="1"/>
  <c r="G2490" i="12"/>
  <c r="M2490" i="12" s="1"/>
  <c r="S2490" i="12" s="1"/>
  <c r="X2490" i="12" s="1"/>
  <c r="AD2490" i="12" s="1"/>
  <c r="AL2490" i="12" s="1"/>
  <c r="H2490" i="12"/>
  <c r="N2490" i="12" s="1"/>
  <c r="T2490" i="12" s="1"/>
  <c r="Y2490" i="12" s="1"/>
  <c r="AE2490" i="12" s="1"/>
  <c r="AM2490" i="12" s="1"/>
  <c r="AP2490" i="12"/>
  <c r="AP2489" i="12" s="1"/>
  <c r="AP2488" i="12" s="1"/>
  <c r="F2490" i="12"/>
  <c r="L2490" i="12" s="1"/>
  <c r="R2490" i="12" s="1"/>
  <c r="W2490" i="12" s="1"/>
  <c r="AC2490" i="12" s="1"/>
  <c r="AG2490" i="12" s="1"/>
  <c r="AK2490" i="12" s="1"/>
  <c r="AO2490" i="12" s="1"/>
  <c r="G2503" i="12"/>
  <c r="M2503" i="12" s="1"/>
  <c r="S2503" i="12" s="1"/>
  <c r="X2503" i="12" s="1"/>
  <c r="AD2503" i="12" s="1"/>
  <c r="AL2503" i="12" s="1"/>
  <c r="H2503" i="12"/>
  <c r="N2503" i="12" s="1"/>
  <c r="T2503" i="12" s="1"/>
  <c r="Y2503" i="12" s="1"/>
  <c r="AE2503" i="12" s="1"/>
  <c r="AM2503" i="12" s="1"/>
  <c r="AP2503" i="12"/>
  <c r="AP2502" i="12" s="1"/>
  <c r="F2503" i="12"/>
  <c r="L2503" i="12" s="1"/>
  <c r="R2503" i="12" s="1"/>
  <c r="W2503" i="12" s="1"/>
  <c r="AC2503" i="12" s="1"/>
  <c r="AG2503" i="12" s="1"/>
  <c r="AK2503" i="12" s="1"/>
  <c r="AO2503" i="12" s="1"/>
  <c r="G2515" i="12"/>
  <c r="M2515" i="12" s="1"/>
  <c r="S2515" i="12" s="1"/>
  <c r="X2515" i="12" s="1"/>
  <c r="AD2515" i="12" s="1"/>
  <c r="AL2515" i="12" s="1"/>
  <c r="H2515" i="12"/>
  <c r="N2515" i="12" s="1"/>
  <c r="T2515" i="12" s="1"/>
  <c r="Y2515" i="12" s="1"/>
  <c r="AE2515" i="12" s="1"/>
  <c r="AM2515" i="12" s="1"/>
  <c r="AP2515" i="12"/>
  <c r="AP2514" i="12" s="1"/>
  <c r="F2515" i="12"/>
  <c r="L2515" i="12" s="1"/>
  <c r="R2515" i="12" s="1"/>
  <c r="W2515" i="12" s="1"/>
  <c r="AC2515" i="12" s="1"/>
  <c r="AG2515" i="12" s="1"/>
  <c r="AK2515" i="12" s="1"/>
  <c r="AO2515" i="12" s="1"/>
  <c r="G2527" i="12"/>
  <c r="M2527" i="12" s="1"/>
  <c r="S2527" i="12" s="1"/>
  <c r="X2527" i="12" s="1"/>
  <c r="AD2527" i="12" s="1"/>
  <c r="AL2527" i="12" s="1"/>
  <c r="H2527" i="12"/>
  <c r="N2527" i="12" s="1"/>
  <c r="T2527" i="12" s="1"/>
  <c r="Y2527" i="12" s="1"/>
  <c r="AE2527" i="12" s="1"/>
  <c r="AM2527" i="12" s="1"/>
  <c r="AP2527" i="12"/>
  <c r="AP2526" i="12" s="1"/>
  <c r="F2527" i="12"/>
  <c r="L2527" i="12" s="1"/>
  <c r="R2527" i="12" s="1"/>
  <c r="W2527" i="12" s="1"/>
  <c r="AC2527" i="12" s="1"/>
  <c r="AG2527" i="12" s="1"/>
  <c r="AK2527" i="12" s="1"/>
  <c r="AO2527" i="12" s="1"/>
  <c r="AP2475" i="12"/>
  <c r="AP2474" i="12" s="1"/>
  <c r="AP2473" i="12" s="1"/>
  <c r="H2475" i="12"/>
  <c r="N2475" i="12" s="1"/>
  <c r="T2475" i="12" s="1"/>
  <c r="Y2475" i="12" s="1"/>
  <c r="AE2475" i="12" s="1"/>
  <c r="AM2475" i="12" s="1"/>
  <c r="G2475" i="12"/>
  <c r="M2475" i="12" s="1"/>
  <c r="S2475" i="12" s="1"/>
  <c r="X2475" i="12" s="1"/>
  <c r="AD2475" i="12" s="1"/>
  <c r="AL2475" i="12" s="1"/>
  <c r="F2475" i="12"/>
  <c r="L2475" i="12" s="1"/>
  <c r="R2475" i="12" s="1"/>
  <c r="W2475" i="12" s="1"/>
  <c r="AC2475" i="12" s="1"/>
  <c r="AG2475" i="12" s="1"/>
  <c r="AK2475" i="12" s="1"/>
  <c r="AO2475" i="12" s="1"/>
  <c r="AP2479" i="12"/>
  <c r="AP2478" i="12" s="1"/>
  <c r="H2479" i="12"/>
  <c r="N2479" i="12" s="1"/>
  <c r="T2479" i="12" s="1"/>
  <c r="Y2479" i="12" s="1"/>
  <c r="AE2479" i="12" s="1"/>
  <c r="AM2479" i="12" s="1"/>
  <c r="G2479" i="12"/>
  <c r="M2479" i="12" s="1"/>
  <c r="S2479" i="12" s="1"/>
  <c r="X2479" i="12" s="1"/>
  <c r="AD2479" i="12" s="1"/>
  <c r="AL2479" i="12" s="1"/>
  <c r="F2479" i="12"/>
  <c r="L2479" i="12" s="1"/>
  <c r="R2479" i="12" s="1"/>
  <c r="W2479" i="12" s="1"/>
  <c r="AC2479" i="12" s="1"/>
  <c r="AG2479" i="12" s="1"/>
  <c r="AK2479" i="12" s="1"/>
  <c r="AO2479" i="12" s="1"/>
  <c r="AP2482" i="12"/>
  <c r="AP2481" i="12" s="1"/>
  <c r="H2482" i="12"/>
  <c r="N2482" i="12" s="1"/>
  <c r="T2482" i="12" s="1"/>
  <c r="Y2482" i="12" s="1"/>
  <c r="AE2482" i="12" s="1"/>
  <c r="AM2482" i="12" s="1"/>
  <c r="G2482" i="12"/>
  <c r="M2482" i="12" s="1"/>
  <c r="S2482" i="12" s="1"/>
  <c r="X2482" i="12" s="1"/>
  <c r="AD2482" i="12" s="1"/>
  <c r="AL2482" i="12" s="1"/>
  <c r="F2482" i="12"/>
  <c r="L2482" i="12" s="1"/>
  <c r="R2482" i="12" s="1"/>
  <c r="W2482" i="12" s="1"/>
  <c r="AC2482" i="12" s="1"/>
  <c r="AG2482" i="12" s="1"/>
  <c r="AK2482" i="12" s="1"/>
  <c r="AO2482" i="12" s="1"/>
  <c r="AP2485" i="12"/>
  <c r="AP2484" i="12" s="1"/>
  <c r="H2485" i="12"/>
  <c r="N2485" i="12" s="1"/>
  <c r="T2485" i="12" s="1"/>
  <c r="Y2485" i="12" s="1"/>
  <c r="AE2485" i="12" s="1"/>
  <c r="AM2485" i="12" s="1"/>
  <c r="G2485" i="12"/>
  <c r="M2485" i="12" s="1"/>
  <c r="S2485" i="12" s="1"/>
  <c r="X2485" i="12" s="1"/>
  <c r="AD2485" i="12" s="1"/>
  <c r="AL2485" i="12" s="1"/>
  <c r="F2485" i="12"/>
  <c r="L2485" i="12" s="1"/>
  <c r="R2485" i="12" s="1"/>
  <c r="W2485" i="12" s="1"/>
  <c r="AC2485" i="12" s="1"/>
  <c r="AG2485" i="12" s="1"/>
  <c r="AK2485" i="12" s="1"/>
  <c r="AO2485" i="12" s="1"/>
  <c r="AP2470" i="12"/>
  <c r="AP2469" i="12" s="1"/>
  <c r="AP2468" i="12" s="1"/>
  <c r="AP2467" i="12" s="1"/>
  <c r="H2470" i="12"/>
  <c r="N2470" i="12" s="1"/>
  <c r="T2470" i="12" s="1"/>
  <c r="Y2470" i="12" s="1"/>
  <c r="AE2470" i="12" s="1"/>
  <c r="AM2470" i="12" s="1"/>
  <c r="G2470" i="12"/>
  <c r="M2470" i="12" s="1"/>
  <c r="S2470" i="12" s="1"/>
  <c r="X2470" i="12" s="1"/>
  <c r="AD2470" i="12" s="1"/>
  <c r="AL2470" i="12" s="1"/>
  <c r="F2470" i="12"/>
  <c r="L2470" i="12" s="1"/>
  <c r="R2470" i="12" s="1"/>
  <c r="W2470" i="12" s="1"/>
  <c r="AC2470" i="12" s="1"/>
  <c r="AG2470" i="12" s="1"/>
  <c r="AK2470" i="12" s="1"/>
  <c r="AO2470" i="12" s="1"/>
  <c r="AP2454" i="12"/>
  <c r="AP2453" i="12" s="1"/>
  <c r="AP2452" i="12" s="1"/>
  <c r="H2454" i="12"/>
  <c r="N2454" i="12" s="1"/>
  <c r="T2454" i="12" s="1"/>
  <c r="Y2454" i="12" s="1"/>
  <c r="AE2454" i="12" s="1"/>
  <c r="AM2454" i="12" s="1"/>
  <c r="G2454" i="12"/>
  <c r="M2454" i="12" s="1"/>
  <c r="S2454" i="12" s="1"/>
  <c r="X2454" i="12" s="1"/>
  <c r="AD2454" i="12" s="1"/>
  <c r="AL2454" i="12" s="1"/>
  <c r="F2454" i="12"/>
  <c r="L2454" i="12" s="1"/>
  <c r="R2454" i="12" s="1"/>
  <c r="W2454" i="12" s="1"/>
  <c r="AC2454" i="12" s="1"/>
  <c r="AG2454" i="12" s="1"/>
  <c r="AK2454" i="12" s="1"/>
  <c r="AO2454" i="12" s="1"/>
  <c r="AP2458" i="12"/>
  <c r="AP2457" i="12" s="1"/>
  <c r="H2458" i="12"/>
  <c r="N2458" i="12" s="1"/>
  <c r="T2458" i="12" s="1"/>
  <c r="Y2458" i="12" s="1"/>
  <c r="AE2458" i="12" s="1"/>
  <c r="AM2458" i="12" s="1"/>
  <c r="G2458" i="12"/>
  <c r="M2458" i="12" s="1"/>
  <c r="S2458" i="12" s="1"/>
  <c r="X2458" i="12" s="1"/>
  <c r="AD2458" i="12" s="1"/>
  <c r="AL2458" i="12" s="1"/>
  <c r="F2458" i="12"/>
  <c r="L2458" i="12" s="1"/>
  <c r="R2458" i="12" s="1"/>
  <c r="W2458" i="12" s="1"/>
  <c r="AC2458" i="12" s="1"/>
  <c r="AG2458" i="12" s="1"/>
  <c r="AK2458" i="12" s="1"/>
  <c r="AO2458" i="12" s="1"/>
  <c r="AP2461" i="12"/>
  <c r="AP2460" i="12" s="1"/>
  <c r="H2461" i="12"/>
  <c r="N2461" i="12" s="1"/>
  <c r="T2461" i="12" s="1"/>
  <c r="Y2461" i="12" s="1"/>
  <c r="AE2461" i="12" s="1"/>
  <c r="AM2461" i="12" s="1"/>
  <c r="G2461" i="12"/>
  <c r="M2461" i="12" s="1"/>
  <c r="S2461" i="12" s="1"/>
  <c r="X2461" i="12" s="1"/>
  <c r="AD2461" i="12" s="1"/>
  <c r="AL2461" i="12" s="1"/>
  <c r="F2461" i="12"/>
  <c r="L2461" i="12" s="1"/>
  <c r="R2461" i="12" s="1"/>
  <c r="W2461" i="12" s="1"/>
  <c r="AC2461" i="12" s="1"/>
  <c r="AG2461" i="12" s="1"/>
  <c r="AK2461" i="12" s="1"/>
  <c r="AO2461" i="12" s="1"/>
  <c r="AP2464" i="12"/>
  <c r="AP2463" i="12" s="1"/>
  <c r="H2464" i="12"/>
  <c r="N2464" i="12" s="1"/>
  <c r="T2464" i="12" s="1"/>
  <c r="Y2464" i="12" s="1"/>
  <c r="AE2464" i="12" s="1"/>
  <c r="AM2464" i="12" s="1"/>
  <c r="G2464" i="12"/>
  <c r="M2464" i="12" s="1"/>
  <c r="S2464" i="12" s="1"/>
  <c r="X2464" i="12" s="1"/>
  <c r="AD2464" i="12" s="1"/>
  <c r="AL2464" i="12" s="1"/>
  <c r="F2464" i="12"/>
  <c r="L2464" i="12" s="1"/>
  <c r="R2464" i="12" s="1"/>
  <c r="W2464" i="12" s="1"/>
  <c r="AC2464" i="12" s="1"/>
  <c r="AG2464" i="12" s="1"/>
  <c r="AK2464" i="12" s="1"/>
  <c r="AO2464" i="12" s="1"/>
  <c r="AP2449" i="12"/>
  <c r="AP2448" i="12" s="1"/>
  <c r="AP2447" i="12" s="1"/>
  <c r="AP2446" i="12" s="1"/>
  <c r="H2449" i="12"/>
  <c r="N2449" i="12" s="1"/>
  <c r="T2449" i="12" s="1"/>
  <c r="Y2449" i="12" s="1"/>
  <c r="AE2449" i="12" s="1"/>
  <c r="AM2449" i="12" s="1"/>
  <c r="G2449" i="12"/>
  <c r="M2449" i="12" s="1"/>
  <c r="S2449" i="12" s="1"/>
  <c r="X2449" i="12" s="1"/>
  <c r="AD2449" i="12" s="1"/>
  <c r="AL2449" i="12" s="1"/>
  <c r="F2449" i="12"/>
  <c r="L2449" i="12" s="1"/>
  <c r="R2449" i="12" s="1"/>
  <c r="W2449" i="12" s="1"/>
  <c r="AC2449" i="12" s="1"/>
  <c r="AG2449" i="12" s="1"/>
  <c r="AK2449" i="12" s="1"/>
  <c r="AO2449" i="12" s="1"/>
  <c r="H2463" i="12" l="1"/>
  <c r="N2463" i="12" s="1"/>
  <c r="T2463" i="12" s="1"/>
  <c r="Y2463" i="12" s="1"/>
  <c r="AE2463" i="12" s="1"/>
  <c r="AM2463" i="12" s="1"/>
  <c r="H2457" i="12"/>
  <c r="N2457" i="12" s="1"/>
  <c r="T2457" i="12" s="1"/>
  <c r="Y2457" i="12" s="1"/>
  <c r="AE2457" i="12" s="1"/>
  <c r="AM2457" i="12" s="1"/>
  <c r="H2469" i="12"/>
  <c r="N2469" i="12" s="1"/>
  <c r="T2469" i="12" s="1"/>
  <c r="Y2469" i="12" s="1"/>
  <c r="AE2469" i="12" s="1"/>
  <c r="AM2469" i="12" s="1"/>
  <c r="H2481" i="12"/>
  <c r="N2481" i="12" s="1"/>
  <c r="T2481" i="12" s="1"/>
  <c r="Y2481" i="12" s="1"/>
  <c r="AE2481" i="12" s="1"/>
  <c r="AM2481" i="12" s="1"/>
  <c r="H2474" i="12"/>
  <c r="N2474" i="12" s="1"/>
  <c r="T2474" i="12" s="1"/>
  <c r="Y2474" i="12" s="1"/>
  <c r="AE2474" i="12" s="1"/>
  <c r="AM2474" i="12" s="1"/>
  <c r="H2546" i="12"/>
  <c r="N2546" i="12" s="1"/>
  <c r="T2546" i="12" s="1"/>
  <c r="Y2546" i="12" s="1"/>
  <c r="AE2546" i="12" s="1"/>
  <c r="AM2546" i="12" s="1"/>
  <c r="H2568" i="12"/>
  <c r="N2568" i="12" s="1"/>
  <c r="T2568" i="12" s="1"/>
  <c r="Y2568" i="12" s="1"/>
  <c r="AE2568" i="12" s="1"/>
  <c r="AM2568" i="12" s="1"/>
  <c r="H2580" i="12"/>
  <c r="N2580" i="12" s="1"/>
  <c r="T2580" i="12" s="1"/>
  <c r="Y2580" i="12" s="1"/>
  <c r="AE2580" i="12" s="1"/>
  <c r="AM2580" i="12" s="1"/>
  <c r="H2577" i="12"/>
  <c r="N2577" i="12" s="1"/>
  <c r="T2577" i="12" s="1"/>
  <c r="Y2577" i="12" s="1"/>
  <c r="AE2577" i="12" s="1"/>
  <c r="AM2577" i="12" s="1"/>
  <c r="F2448" i="12"/>
  <c r="L2448" i="12" s="1"/>
  <c r="R2448" i="12" s="1"/>
  <c r="W2448" i="12" s="1"/>
  <c r="AC2448" i="12" s="1"/>
  <c r="AG2448" i="12" s="1"/>
  <c r="AK2448" i="12" s="1"/>
  <c r="AO2448" i="12" s="1"/>
  <c r="F2463" i="12"/>
  <c r="L2463" i="12" s="1"/>
  <c r="R2463" i="12" s="1"/>
  <c r="W2463" i="12" s="1"/>
  <c r="AC2463" i="12" s="1"/>
  <c r="AG2463" i="12" s="1"/>
  <c r="AK2463" i="12" s="1"/>
  <c r="AO2463" i="12" s="1"/>
  <c r="F2460" i="12"/>
  <c r="L2460" i="12" s="1"/>
  <c r="R2460" i="12" s="1"/>
  <c r="W2460" i="12" s="1"/>
  <c r="AC2460" i="12" s="1"/>
  <c r="AG2460" i="12" s="1"/>
  <c r="AK2460" i="12" s="1"/>
  <c r="AO2460" i="12" s="1"/>
  <c r="F2457" i="12"/>
  <c r="L2457" i="12" s="1"/>
  <c r="R2457" i="12" s="1"/>
  <c r="W2457" i="12" s="1"/>
  <c r="AC2457" i="12" s="1"/>
  <c r="AG2457" i="12" s="1"/>
  <c r="AK2457" i="12" s="1"/>
  <c r="AO2457" i="12" s="1"/>
  <c r="F2453" i="12"/>
  <c r="L2453" i="12" s="1"/>
  <c r="R2453" i="12" s="1"/>
  <c r="W2453" i="12" s="1"/>
  <c r="AC2453" i="12" s="1"/>
  <c r="AG2453" i="12" s="1"/>
  <c r="AK2453" i="12" s="1"/>
  <c r="AO2453" i="12" s="1"/>
  <c r="F2469" i="12"/>
  <c r="L2469" i="12" s="1"/>
  <c r="R2469" i="12" s="1"/>
  <c r="W2469" i="12" s="1"/>
  <c r="AC2469" i="12" s="1"/>
  <c r="AG2469" i="12" s="1"/>
  <c r="AK2469" i="12" s="1"/>
  <c r="AO2469" i="12" s="1"/>
  <c r="F2484" i="12"/>
  <c r="L2484" i="12" s="1"/>
  <c r="R2484" i="12" s="1"/>
  <c r="W2484" i="12" s="1"/>
  <c r="AC2484" i="12" s="1"/>
  <c r="AG2484" i="12" s="1"/>
  <c r="AK2484" i="12" s="1"/>
  <c r="AO2484" i="12" s="1"/>
  <c r="F2481" i="12"/>
  <c r="L2481" i="12" s="1"/>
  <c r="R2481" i="12" s="1"/>
  <c r="W2481" i="12" s="1"/>
  <c r="AC2481" i="12" s="1"/>
  <c r="AG2481" i="12" s="1"/>
  <c r="AK2481" i="12" s="1"/>
  <c r="AO2481" i="12" s="1"/>
  <c r="F2478" i="12"/>
  <c r="L2478" i="12" s="1"/>
  <c r="R2478" i="12" s="1"/>
  <c r="W2478" i="12" s="1"/>
  <c r="AC2478" i="12" s="1"/>
  <c r="AG2478" i="12" s="1"/>
  <c r="AK2478" i="12" s="1"/>
  <c r="AO2478" i="12" s="1"/>
  <c r="F2474" i="12"/>
  <c r="L2474" i="12" s="1"/>
  <c r="R2474" i="12" s="1"/>
  <c r="W2474" i="12" s="1"/>
  <c r="AC2474" i="12" s="1"/>
  <c r="AG2474" i="12" s="1"/>
  <c r="AK2474" i="12" s="1"/>
  <c r="AO2474" i="12" s="1"/>
  <c r="F2526" i="12"/>
  <c r="L2526" i="12" s="1"/>
  <c r="R2526" i="12" s="1"/>
  <c r="W2526" i="12" s="1"/>
  <c r="AC2526" i="12" s="1"/>
  <c r="AG2526" i="12" s="1"/>
  <c r="AK2526" i="12" s="1"/>
  <c r="AO2526" i="12" s="1"/>
  <c r="F2514" i="12"/>
  <c r="L2514" i="12" s="1"/>
  <c r="R2514" i="12" s="1"/>
  <c r="W2514" i="12" s="1"/>
  <c r="AC2514" i="12" s="1"/>
  <c r="AG2514" i="12" s="1"/>
  <c r="AK2514" i="12" s="1"/>
  <c r="AO2514" i="12" s="1"/>
  <c r="F2502" i="12"/>
  <c r="L2502" i="12" s="1"/>
  <c r="R2502" i="12" s="1"/>
  <c r="W2502" i="12" s="1"/>
  <c r="AC2502" i="12" s="1"/>
  <c r="AG2502" i="12" s="1"/>
  <c r="AK2502" i="12" s="1"/>
  <c r="AO2502" i="12" s="1"/>
  <c r="F2489" i="12"/>
  <c r="L2489" i="12" s="1"/>
  <c r="R2489" i="12" s="1"/>
  <c r="W2489" i="12" s="1"/>
  <c r="AC2489" i="12" s="1"/>
  <c r="AG2489" i="12" s="1"/>
  <c r="AK2489" i="12" s="1"/>
  <c r="AO2489" i="12" s="1"/>
  <c r="F2552" i="12"/>
  <c r="L2552" i="12" s="1"/>
  <c r="R2552" i="12" s="1"/>
  <c r="W2552" i="12" s="1"/>
  <c r="AC2552" i="12" s="1"/>
  <c r="AG2552" i="12" s="1"/>
  <c r="AK2552" i="12" s="1"/>
  <c r="AO2552" i="12" s="1"/>
  <c r="F2549" i="12"/>
  <c r="L2549" i="12" s="1"/>
  <c r="R2549" i="12" s="1"/>
  <c r="W2549" i="12" s="1"/>
  <c r="AC2549" i="12" s="1"/>
  <c r="AG2549" i="12" s="1"/>
  <c r="AK2549" i="12" s="1"/>
  <c r="AO2549" i="12" s="1"/>
  <c r="F2546" i="12"/>
  <c r="L2546" i="12" s="1"/>
  <c r="R2546" i="12" s="1"/>
  <c r="W2546" i="12" s="1"/>
  <c r="AC2546" i="12" s="1"/>
  <c r="AG2546" i="12" s="1"/>
  <c r="AK2546" i="12" s="1"/>
  <c r="AO2546" i="12" s="1"/>
  <c r="F2543" i="12"/>
  <c r="L2543" i="12" s="1"/>
  <c r="R2543" i="12" s="1"/>
  <c r="W2543" i="12" s="1"/>
  <c r="AC2543" i="12" s="1"/>
  <c r="AG2543" i="12" s="1"/>
  <c r="AK2543" i="12" s="1"/>
  <c r="AO2543" i="12" s="1"/>
  <c r="F2539" i="12"/>
  <c r="L2539" i="12" s="1"/>
  <c r="R2539" i="12" s="1"/>
  <c r="W2539" i="12" s="1"/>
  <c r="AC2539" i="12" s="1"/>
  <c r="AG2539" i="12" s="1"/>
  <c r="AK2539" i="12" s="1"/>
  <c r="AO2539" i="12" s="1"/>
  <c r="F2558" i="12"/>
  <c r="L2558" i="12" s="1"/>
  <c r="R2558" i="12" s="1"/>
  <c r="W2558" i="12" s="1"/>
  <c r="AC2558" i="12" s="1"/>
  <c r="AG2558" i="12" s="1"/>
  <c r="AK2558" i="12" s="1"/>
  <c r="AO2558" i="12" s="1"/>
  <c r="F2563" i="12"/>
  <c r="L2563" i="12" s="1"/>
  <c r="R2563" i="12" s="1"/>
  <c r="W2563" i="12" s="1"/>
  <c r="AC2563" i="12" s="1"/>
  <c r="AG2563" i="12" s="1"/>
  <c r="AK2563" i="12" s="1"/>
  <c r="AO2563" i="12" s="1"/>
  <c r="F2568" i="12"/>
  <c r="L2568" i="12" s="1"/>
  <c r="R2568" i="12" s="1"/>
  <c r="W2568" i="12" s="1"/>
  <c r="AC2568" i="12" s="1"/>
  <c r="AG2568" i="12" s="1"/>
  <c r="AK2568" i="12" s="1"/>
  <c r="AO2568" i="12" s="1"/>
  <c r="F2580" i="12"/>
  <c r="L2580" i="12" s="1"/>
  <c r="R2580" i="12" s="1"/>
  <c r="W2580" i="12" s="1"/>
  <c r="AC2580" i="12" s="1"/>
  <c r="AG2580" i="12" s="1"/>
  <c r="AK2580" i="12" s="1"/>
  <c r="AO2580" i="12" s="1"/>
  <c r="F2577" i="12"/>
  <c r="L2577" i="12" s="1"/>
  <c r="R2577" i="12" s="1"/>
  <c r="W2577" i="12" s="1"/>
  <c r="AC2577" i="12" s="1"/>
  <c r="AG2577" i="12" s="1"/>
  <c r="AK2577" i="12" s="1"/>
  <c r="AO2577" i="12" s="1"/>
  <c r="F2574" i="12"/>
  <c r="L2574" i="12" s="1"/>
  <c r="R2574" i="12" s="1"/>
  <c r="W2574" i="12" s="1"/>
  <c r="AC2574" i="12" s="1"/>
  <c r="AG2574" i="12" s="1"/>
  <c r="AK2574" i="12" s="1"/>
  <c r="AO2574" i="12" s="1"/>
  <c r="H2448" i="12"/>
  <c r="N2448" i="12" s="1"/>
  <c r="T2448" i="12" s="1"/>
  <c r="Y2448" i="12" s="1"/>
  <c r="AE2448" i="12" s="1"/>
  <c r="AM2448" i="12" s="1"/>
  <c r="H2460" i="12"/>
  <c r="N2460" i="12" s="1"/>
  <c r="T2460" i="12" s="1"/>
  <c r="Y2460" i="12" s="1"/>
  <c r="AE2460" i="12" s="1"/>
  <c r="AM2460" i="12" s="1"/>
  <c r="H2453" i="12"/>
  <c r="N2453" i="12" s="1"/>
  <c r="T2453" i="12" s="1"/>
  <c r="Y2453" i="12" s="1"/>
  <c r="AE2453" i="12" s="1"/>
  <c r="AM2453" i="12" s="1"/>
  <c r="H2484" i="12"/>
  <c r="N2484" i="12" s="1"/>
  <c r="T2484" i="12" s="1"/>
  <c r="Y2484" i="12" s="1"/>
  <c r="AE2484" i="12" s="1"/>
  <c r="AM2484" i="12" s="1"/>
  <c r="H2478" i="12"/>
  <c r="N2478" i="12" s="1"/>
  <c r="T2478" i="12" s="1"/>
  <c r="Y2478" i="12" s="1"/>
  <c r="AE2478" i="12" s="1"/>
  <c r="AM2478" i="12" s="1"/>
  <c r="H2549" i="12"/>
  <c r="N2549" i="12" s="1"/>
  <c r="T2549" i="12" s="1"/>
  <c r="Y2549" i="12" s="1"/>
  <c r="AE2549" i="12" s="1"/>
  <c r="AM2549" i="12" s="1"/>
  <c r="H2543" i="12"/>
  <c r="N2543" i="12" s="1"/>
  <c r="T2543" i="12" s="1"/>
  <c r="Y2543" i="12" s="1"/>
  <c r="AE2543" i="12" s="1"/>
  <c r="AM2543" i="12" s="1"/>
  <c r="H2563" i="12"/>
  <c r="N2563" i="12" s="1"/>
  <c r="T2563" i="12" s="1"/>
  <c r="Y2563" i="12" s="1"/>
  <c r="AE2563" i="12" s="1"/>
  <c r="AM2563" i="12" s="1"/>
  <c r="H2574" i="12"/>
  <c r="N2574" i="12" s="1"/>
  <c r="T2574" i="12" s="1"/>
  <c r="Y2574" i="12" s="1"/>
  <c r="AE2574" i="12" s="1"/>
  <c r="AM2574" i="12" s="1"/>
  <c r="G2448" i="12"/>
  <c r="M2448" i="12" s="1"/>
  <c r="S2448" i="12" s="1"/>
  <c r="X2448" i="12" s="1"/>
  <c r="AD2448" i="12" s="1"/>
  <c r="AL2448" i="12" s="1"/>
  <c r="G2463" i="12"/>
  <c r="M2463" i="12" s="1"/>
  <c r="S2463" i="12" s="1"/>
  <c r="X2463" i="12" s="1"/>
  <c r="AD2463" i="12" s="1"/>
  <c r="AL2463" i="12" s="1"/>
  <c r="G2460" i="12"/>
  <c r="M2460" i="12" s="1"/>
  <c r="S2460" i="12" s="1"/>
  <c r="X2460" i="12" s="1"/>
  <c r="AD2460" i="12" s="1"/>
  <c r="AL2460" i="12" s="1"/>
  <c r="G2457" i="12"/>
  <c r="M2457" i="12" s="1"/>
  <c r="S2457" i="12" s="1"/>
  <c r="X2457" i="12" s="1"/>
  <c r="AD2457" i="12" s="1"/>
  <c r="AL2457" i="12" s="1"/>
  <c r="G2453" i="12"/>
  <c r="M2453" i="12" s="1"/>
  <c r="S2453" i="12" s="1"/>
  <c r="X2453" i="12" s="1"/>
  <c r="AD2453" i="12" s="1"/>
  <c r="AL2453" i="12" s="1"/>
  <c r="G2469" i="12"/>
  <c r="M2469" i="12" s="1"/>
  <c r="S2469" i="12" s="1"/>
  <c r="X2469" i="12" s="1"/>
  <c r="AD2469" i="12" s="1"/>
  <c r="AL2469" i="12" s="1"/>
  <c r="G2484" i="12"/>
  <c r="M2484" i="12" s="1"/>
  <c r="S2484" i="12" s="1"/>
  <c r="X2484" i="12" s="1"/>
  <c r="AD2484" i="12" s="1"/>
  <c r="AL2484" i="12" s="1"/>
  <c r="G2481" i="12"/>
  <c r="M2481" i="12" s="1"/>
  <c r="S2481" i="12" s="1"/>
  <c r="X2481" i="12" s="1"/>
  <c r="AD2481" i="12" s="1"/>
  <c r="AL2481" i="12" s="1"/>
  <c r="G2478" i="12"/>
  <c r="M2478" i="12" s="1"/>
  <c r="S2478" i="12" s="1"/>
  <c r="X2478" i="12" s="1"/>
  <c r="AD2478" i="12" s="1"/>
  <c r="AL2478" i="12" s="1"/>
  <c r="G2474" i="12"/>
  <c r="M2474" i="12" s="1"/>
  <c r="S2474" i="12" s="1"/>
  <c r="X2474" i="12" s="1"/>
  <c r="AD2474" i="12" s="1"/>
  <c r="AL2474" i="12" s="1"/>
  <c r="G2549" i="12"/>
  <c r="M2549" i="12" s="1"/>
  <c r="S2549" i="12" s="1"/>
  <c r="X2549" i="12" s="1"/>
  <c r="AD2549" i="12" s="1"/>
  <c r="AL2549" i="12" s="1"/>
  <c r="G2546" i="12"/>
  <c r="M2546" i="12" s="1"/>
  <c r="S2546" i="12" s="1"/>
  <c r="X2546" i="12" s="1"/>
  <c r="AD2546" i="12" s="1"/>
  <c r="AL2546" i="12" s="1"/>
  <c r="G2543" i="12"/>
  <c r="M2543" i="12" s="1"/>
  <c r="S2543" i="12" s="1"/>
  <c r="X2543" i="12" s="1"/>
  <c r="AD2543" i="12" s="1"/>
  <c r="AL2543" i="12" s="1"/>
  <c r="G2563" i="12"/>
  <c r="M2563" i="12" s="1"/>
  <c r="S2563" i="12" s="1"/>
  <c r="X2563" i="12" s="1"/>
  <c r="AD2563" i="12" s="1"/>
  <c r="AL2563" i="12" s="1"/>
  <c r="G2568" i="12"/>
  <c r="M2568" i="12" s="1"/>
  <c r="S2568" i="12" s="1"/>
  <c r="X2568" i="12" s="1"/>
  <c r="AD2568" i="12" s="1"/>
  <c r="AL2568" i="12" s="1"/>
  <c r="G2580" i="12"/>
  <c r="M2580" i="12" s="1"/>
  <c r="S2580" i="12" s="1"/>
  <c r="X2580" i="12" s="1"/>
  <c r="AD2580" i="12" s="1"/>
  <c r="AL2580" i="12" s="1"/>
  <c r="G2577" i="12"/>
  <c r="M2577" i="12" s="1"/>
  <c r="S2577" i="12" s="1"/>
  <c r="X2577" i="12" s="1"/>
  <c r="AD2577" i="12" s="1"/>
  <c r="AL2577" i="12" s="1"/>
  <c r="G2574" i="12"/>
  <c r="M2574" i="12" s="1"/>
  <c r="S2574" i="12" s="1"/>
  <c r="X2574" i="12" s="1"/>
  <c r="AD2574" i="12" s="1"/>
  <c r="AL2574" i="12" s="1"/>
  <c r="H2526" i="12"/>
  <c r="N2526" i="12" s="1"/>
  <c r="T2526" i="12" s="1"/>
  <c r="Y2526" i="12" s="1"/>
  <c r="AE2526" i="12" s="1"/>
  <c r="AM2526" i="12" s="1"/>
  <c r="G2514" i="12"/>
  <c r="M2514" i="12" s="1"/>
  <c r="S2514" i="12" s="1"/>
  <c r="X2514" i="12" s="1"/>
  <c r="AD2514" i="12" s="1"/>
  <c r="AL2514" i="12" s="1"/>
  <c r="H2539" i="12"/>
  <c r="N2539" i="12" s="1"/>
  <c r="T2539" i="12" s="1"/>
  <c r="Y2539" i="12" s="1"/>
  <c r="AE2539" i="12" s="1"/>
  <c r="AM2539" i="12" s="1"/>
  <c r="H2514" i="12"/>
  <c r="N2514" i="12" s="1"/>
  <c r="T2514" i="12" s="1"/>
  <c r="Y2514" i="12" s="1"/>
  <c r="AE2514" i="12" s="1"/>
  <c r="AM2514" i="12" s="1"/>
  <c r="H2502" i="12"/>
  <c r="N2502" i="12" s="1"/>
  <c r="T2502" i="12" s="1"/>
  <c r="Y2502" i="12" s="1"/>
  <c r="AE2502" i="12" s="1"/>
  <c r="AM2502" i="12" s="1"/>
  <c r="H2489" i="12"/>
  <c r="N2489" i="12" s="1"/>
  <c r="T2489" i="12" s="1"/>
  <c r="Y2489" i="12" s="1"/>
  <c r="AE2489" i="12" s="1"/>
  <c r="AM2489" i="12" s="1"/>
  <c r="H2552" i="12"/>
  <c r="N2552" i="12" s="1"/>
  <c r="T2552" i="12" s="1"/>
  <c r="Y2552" i="12" s="1"/>
  <c r="AE2552" i="12" s="1"/>
  <c r="AM2552" i="12" s="1"/>
  <c r="G2539" i="12"/>
  <c r="M2539" i="12" s="1"/>
  <c r="S2539" i="12" s="1"/>
  <c r="X2539" i="12" s="1"/>
  <c r="AD2539" i="12" s="1"/>
  <c r="AL2539" i="12" s="1"/>
  <c r="H2558" i="12"/>
  <c r="N2558" i="12" s="1"/>
  <c r="T2558" i="12" s="1"/>
  <c r="Y2558" i="12" s="1"/>
  <c r="AE2558" i="12" s="1"/>
  <c r="AM2558" i="12" s="1"/>
  <c r="G2526" i="12"/>
  <c r="M2526" i="12" s="1"/>
  <c r="S2526" i="12" s="1"/>
  <c r="X2526" i="12" s="1"/>
  <c r="AD2526" i="12" s="1"/>
  <c r="AL2526" i="12" s="1"/>
  <c r="G2502" i="12"/>
  <c r="M2502" i="12" s="1"/>
  <c r="S2502" i="12" s="1"/>
  <c r="X2502" i="12" s="1"/>
  <c r="AD2502" i="12" s="1"/>
  <c r="AL2502" i="12" s="1"/>
  <c r="G2489" i="12"/>
  <c r="M2489" i="12" s="1"/>
  <c r="S2489" i="12" s="1"/>
  <c r="X2489" i="12" s="1"/>
  <c r="AD2489" i="12" s="1"/>
  <c r="AL2489" i="12" s="1"/>
  <c r="G2552" i="12"/>
  <c r="M2552" i="12" s="1"/>
  <c r="S2552" i="12" s="1"/>
  <c r="X2552" i="12" s="1"/>
  <c r="AD2552" i="12" s="1"/>
  <c r="AL2552" i="12" s="1"/>
  <c r="G2558" i="12"/>
  <c r="M2558" i="12" s="1"/>
  <c r="S2558" i="12" s="1"/>
  <c r="X2558" i="12" s="1"/>
  <c r="AD2558" i="12" s="1"/>
  <c r="AL2558" i="12" s="1"/>
  <c r="AP2573" i="12"/>
  <c r="AP2572" i="12" s="1"/>
  <c r="AP2571" i="12" s="1"/>
  <c r="AP2555" i="12"/>
  <c r="AP2542" i="12"/>
  <c r="AP2537" i="12" s="1"/>
  <c r="AP2501" i="12"/>
  <c r="AP2487" i="12" s="1"/>
  <c r="AP2477" i="12"/>
  <c r="AP2472" i="12" s="1"/>
  <c r="AP2456" i="12"/>
  <c r="AP2451" i="12" s="1"/>
  <c r="AP2445" i="12" s="1"/>
  <c r="F2573" i="12" l="1"/>
  <c r="L2573" i="12" s="1"/>
  <c r="R2573" i="12" s="1"/>
  <c r="W2573" i="12" s="1"/>
  <c r="AC2573" i="12" s="1"/>
  <c r="AG2573" i="12" s="1"/>
  <c r="AK2573" i="12" s="1"/>
  <c r="AO2573" i="12" s="1"/>
  <c r="F2501" i="12"/>
  <c r="L2501" i="12" s="1"/>
  <c r="R2501" i="12" s="1"/>
  <c r="W2501" i="12" s="1"/>
  <c r="AC2501" i="12" s="1"/>
  <c r="AG2501" i="12" s="1"/>
  <c r="AK2501" i="12" s="1"/>
  <c r="AO2501" i="12" s="1"/>
  <c r="H2477" i="12"/>
  <c r="N2477" i="12" s="1"/>
  <c r="T2477" i="12" s="1"/>
  <c r="Y2477" i="12" s="1"/>
  <c r="AE2477" i="12" s="1"/>
  <c r="AM2477" i="12" s="1"/>
  <c r="F2456" i="12"/>
  <c r="L2456" i="12" s="1"/>
  <c r="R2456" i="12" s="1"/>
  <c r="W2456" i="12" s="1"/>
  <c r="AC2456" i="12" s="1"/>
  <c r="AG2456" i="12" s="1"/>
  <c r="AK2456" i="12" s="1"/>
  <c r="AO2456" i="12" s="1"/>
  <c r="G2456" i="12"/>
  <c r="M2456" i="12" s="1"/>
  <c r="S2456" i="12" s="1"/>
  <c r="X2456" i="12" s="1"/>
  <c r="AD2456" i="12" s="1"/>
  <c r="AL2456" i="12" s="1"/>
  <c r="F2477" i="12"/>
  <c r="L2477" i="12" s="1"/>
  <c r="R2477" i="12" s="1"/>
  <c r="W2477" i="12" s="1"/>
  <c r="AC2477" i="12" s="1"/>
  <c r="AG2477" i="12" s="1"/>
  <c r="AK2477" i="12" s="1"/>
  <c r="AO2477" i="12" s="1"/>
  <c r="G2542" i="12"/>
  <c r="M2542" i="12" s="1"/>
  <c r="S2542" i="12" s="1"/>
  <c r="X2542" i="12" s="1"/>
  <c r="AD2542" i="12" s="1"/>
  <c r="AL2542" i="12" s="1"/>
  <c r="G2501" i="12"/>
  <c r="M2501" i="12" s="1"/>
  <c r="S2501" i="12" s="1"/>
  <c r="X2501" i="12" s="1"/>
  <c r="AD2501" i="12" s="1"/>
  <c r="AL2501" i="12" s="1"/>
  <c r="F2542" i="12"/>
  <c r="L2542" i="12" s="1"/>
  <c r="R2542" i="12" s="1"/>
  <c r="W2542" i="12" s="1"/>
  <c r="AC2542" i="12" s="1"/>
  <c r="AG2542" i="12" s="1"/>
  <c r="AK2542" i="12" s="1"/>
  <c r="AO2542" i="12" s="1"/>
  <c r="H2501" i="12"/>
  <c r="N2501" i="12" s="1"/>
  <c r="T2501" i="12" s="1"/>
  <c r="Y2501" i="12" s="1"/>
  <c r="AE2501" i="12" s="1"/>
  <c r="AM2501" i="12" s="1"/>
  <c r="H2456" i="12"/>
  <c r="N2456" i="12" s="1"/>
  <c r="T2456" i="12" s="1"/>
  <c r="Y2456" i="12" s="1"/>
  <c r="AE2456" i="12" s="1"/>
  <c r="AM2456" i="12" s="1"/>
  <c r="G2477" i="12"/>
  <c r="M2477" i="12" s="1"/>
  <c r="S2477" i="12" s="1"/>
  <c r="X2477" i="12" s="1"/>
  <c r="AD2477" i="12" s="1"/>
  <c r="AL2477" i="12" s="1"/>
  <c r="H2542" i="12"/>
  <c r="N2542" i="12" s="1"/>
  <c r="T2542" i="12" s="1"/>
  <c r="Y2542" i="12" s="1"/>
  <c r="AE2542" i="12" s="1"/>
  <c r="AM2542" i="12" s="1"/>
  <c r="H2573" i="12"/>
  <c r="G2573" i="12"/>
  <c r="M2573" i="12" s="1"/>
  <c r="S2573" i="12" s="1"/>
  <c r="X2573" i="12" s="1"/>
  <c r="AD2573" i="12" s="1"/>
  <c r="AL2573" i="12" s="1"/>
  <c r="G2567" i="12"/>
  <c r="M2567" i="12" s="1"/>
  <c r="S2567" i="12" s="1"/>
  <c r="X2567" i="12" s="1"/>
  <c r="AD2567" i="12" s="1"/>
  <c r="AL2567" i="12" s="1"/>
  <c r="G2452" i="12"/>
  <c r="M2452" i="12" s="1"/>
  <c r="S2452" i="12" s="1"/>
  <c r="X2452" i="12" s="1"/>
  <c r="AD2452" i="12" s="1"/>
  <c r="AL2452" i="12" s="1"/>
  <c r="G2447" i="12"/>
  <c r="M2447" i="12" s="1"/>
  <c r="S2447" i="12" s="1"/>
  <c r="X2447" i="12" s="1"/>
  <c r="AD2447" i="12" s="1"/>
  <c r="AL2447" i="12" s="1"/>
  <c r="H2562" i="12"/>
  <c r="N2562" i="12" s="1"/>
  <c r="T2562" i="12" s="1"/>
  <c r="Y2562" i="12" s="1"/>
  <c r="AE2562" i="12" s="1"/>
  <c r="AM2562" i="12" s="1"/>
  <c r="F2562" i="12"/>
  <c r="L2562" i="12" s="1"/>
  <c r="R2562" i="12" s="1"/>
  <c r="W2562" i="12" s="1"/>
  <c r="AC2562" i="12" s="1"/>
  <c r="AG2562" i="12" s="1"/>
  <c r="AK2562" i="12" s="1"/>
  <c r="AO2562" i="12" s="1"/>
  <c r="F2538" i="12"/>
  <c r="L2538" i="12" s="1"/>
  <c r="R2538" i="12" s="1"/>
  <c r="W2538" i="12" s="1"/>
  <c r="AC2538" i="12" s="1"/>
  <c r="AG2538" i="12" s="1"/>
  <c r="AK2538" i="12" s="1"/>
  <c r="AO2538" i="12" s="1"/>
  <c r="F2452" i="12"/>
  <c r="L2452" i="12" s="1"/>
  <c r="R2452" i="12" s="1"/>
  <c r="W2452" i="12" s="1"/>
  <c r="AC2452" i="12" s="1"/>
  <c r="AG2452" i="12" s="1"/>
  <c r="AK2452" i="12" s="1"/>
  <c r="AO2452" i="12" s="1"/>
  <c r="F2447" i="12"/>
  <c r="L2447" i="12" s="1"/>
  <c r="R2447" i="12" s="1"/>
  <c r="W2447" i="12" s="1"/>
  <c r="AC2447" i="12" s="1"/>
  <c r="AG2447" i="12" s="1"/>
  <c r="AK2447" i="12" s="1"/>
  <c r="AO2447" i="12" s="1"/>
  <c r="G2562" i="12"/>
  <c r="M2562" i="12" s="1"/>
  <c r="S2562" i="12" s="1"/>
  <c r="X2562" i="12" s="1"/>
  <c r="AD2562" i="12" s="1"/>
  <c r="AL2562" i="12" s="1"/>
  <c r="G2473" i="12"/>
  <c r="M2473" i="12" s="1"/>
  <c r="S2473" i="12" s="1"/>
  <c r="X2473" i="12" s="1"/>
  <c r="AD2473" i="12" s="1"/>
  <c r="AL2473" i="12" s="1"/>
  <c r="G2468" i="12"/>
  <c r="M2468" i="12" s="1"/>
  <c r="S2468" i="12" s="1"/>
  <c r="X2468" i="12" s="1"/>
  <c r="AD2468" i="12" s="1"/>
  <c r="AL2468" i="12" s="1"/>
  <c r="H2452" i="12"/>
  <c r="N2452" i="12" s="1"/>
  <c r="T2452" i="12" s="1"/>
  <c r="Y2452" i="12" s="1"/>
  <c r="AE2452" i="12" s="1"/>
  <c r="AM2452" i="12" s="1"/>
  <c r="H2447" i="12"/>
  <c r="N2447" i="12" s="1"/>
  <c r="T2447" i="12" s="1"/>
  <c r="Y2447" i="12" s="1"/>
  <c r="AE2447" i="12" s="1"/>
  <c r="AM2447" i="12" s="1"/>
  <c r="F2567" i="12"/>
  <c r="L2567" i="12" s="1"/>
  <c r="R2567" i="12" s="1"/>
  <c r="W2567" i="12" s="1"/>
  <c r="AC2567" i="12" s="1"/>
  <c r="AG2567" i="12" s="1"/>
  <c r="AK2567" i="12" s="1"/>
  <c r="AO2567" i="12" s="1"/>
  <c r="F2557" i="12"/>
  <c r="L2557" i="12" s="1"/>
  <c r="R2557" i="12" s="1"/>
  <c r="W2557" i="12" s="1"/>
  <c r="AC2557" i="12" s="1"/>
  <c r="AG2557" i="12" s="1"/>
  <c r="AK2557" i="12" s="1"/>
  <c r="AO2557" i="12" s="1"/>
  <c r="F2488" i="12"/>
  <c r="L2488" i="12" s="1"/>
  <c r="R2488" i="12" s="1"/>
  <c r="W2488" i="12" s="1"/>
  <c r="AC2488" i="12" s="1"/>
  <c r="AG2488" i="12" s="1"/>
  <c r="AK2488" i="12" s="1"/>
  <c r="AO2488" i="12" s="1"/>
  <c r="F2473" i="12"/>
  <c r="L2473" i="12" s="1"/>
  <c r="R2473" i="12" s="1"/>
  <c r="W2473" i="12" s="1"/>
  <c r="AC2473" i="12" s="1"/>
  <c r="AG2473" i="12" s="1"/>
  <c r="AK2473" i="12" s="1"/>
  <c r="AO2473" i="12" s="1"/>
  <c r="F2468" i="12"/>
  <c r="L2468" i="12" s="1"/>
  <c r="R2468" i="12" s="1"/>
  <c r="W2468" i="12" s="1"/>
  <c r="AC2468" i="12" s="1"/>
  <c r="AG2468" i="12" s="1"/>
  <c r="AK2468" i="12" s="1"/>
  <c r="AO2468" i="12" s="1"/>
  <c r="H2567" i="12"/>
  <c r="N2567" i="12" s="1"/>
  <c r="T2567" i="12" s="1"/>
  <c r="Y2567" i="12" s="1"/>
  <c r="AE2567" i="12" s="1"/>
  <c r="AM2567" i="12" s="1"/>
  <c r="H2473" i="12"/>
  <c r="N2473" i="12" s="1"/>
  <c r="T2473" i="12" s="1"/>
  <c r="Y2473" i="12" s="1"/>
  <c r="AE2473" i="12" s="1"/>
  <c r="AM2473" i="12" s="1"/>
  <c r="H2468" i="12"/>
  <c r="N2468" i="12" s="1"/>
  <c r="T2468" i="12" s="1"/>
  <c r="Y2468" i="12" s="1"/>
  <c r="AE2468" i="12" s="1"/>
  <c r="AM2468" i="12" s="1"/>
  <c r="G2557" i="12"/>
  <c r="M2557" i="12" s="1"/>
  <c r="S2557" i="12" s="1"/>
  <c r="X2557" i="12" s="1"/>
  <c r="AD2557" i="12" s="1"/>
  <c r="AL2557" i="12" s="1"/>
  <c r="G2488" i="12"/>
  <c r="M2488" i="12" s="1"/>
  <c r="S2488" i="12" s="1"/>
  <c r="X2488" i="12" s="1"/>
  <c r="AD2488" i="12" s="1"/>
  <c r="AL2488" i="12" s="1"/>
  <c r="G2538" i="12"/>
  <c r="M2538" i="12" s="1"/>
  <c r="S2538" i="12" s="1"/>
  <c r="X2538" i="12" s="1"/>
  <c r="AD2538" i="12" s="1"/>
  <c r="AL2538" i="12" s="1"/>
  <c r="H2488" i="12"/>
  <c r="N2488" i="12" s="1"/>
  <c r="T2488" i="12" s="1"/>
  <c r="Y2488" i="12" s="1"/>
  <c r="AE2488" i="12" s="1"/>
  <c r="AM2488" i="12" s="1"/>
  <c r="H2557" i="12"/>
  <c r="N2557" i="12" s="1"/>
  <c r="T2557" i="12" s="1"/>
  <c r="Y2557" i="12" s="1"/>
  <c r="AE2557" i="12" s="1"/>
  <c r="AM2557" i="12" s="1"/>
  <c r="H2538" i="12"/>
  <c r="N2538" i="12" s="1"/>
  <c r="T2538" i="12" s="1"/>
  <c r="Y2538" i="12" s="1"/>
  <c r="AE2538" i="12" s="1"/>
  <c r="AM2538" i="12" s="1"/>
  <c r="AP2466" i="12"/>
  <c r="F2572" i="12" l="1"/>
  <c r="L2572" i="12" s="1"/>
  <c r="R2572" i="12" s="1"/>
  <c r="W2572" i="12" s="1"/>
  <c r="AC2572" i="12" s="1"/>
  <c r="AG2572" i="12" s="1"/>
  <c r="AK2572" i="12" s="1"/>
  <c r="AO2572" i="12" s="1"/>
  <c r="H2572" i="12"/>
  <c r="N2572" i="12" s="1"/>
  <c r="T2572" i="12" s="1"/>
  <c r="Y2572" i="12" s="1"/>
  <c r="AE2572" i="12" s="1"/>
  <c r="AM2572" i="12" s="1"/>
  <c r="N2573" i="12"/>
  <c r="T2573" i="12" s="1"/>
  <c r="Y2573" i="12" s="1"/>
  <c r="AE2573" i="12" s="1"/>
  <c r="AM2573" i="12" s="1"/>
  <c r="G2472" i="12"/>
  <c r="M2472" i="12" s="1"/>
  <c r="S2472" i="12" s="1"/>
  <c r="X2472" i="12" s="1"/>
  <c r="AD2472" i="12" s="1"/>
  <c r="AL2472" i="12" s="1"/>
  <c r="G2572" i="12"/>
  <c r="G2451" i="12"/>
  <c r="M2451" i="12" s="1"/>
  <c r="S2451" i="12" s="1"/>
  <c r="X2451" i="12" s="1"/>
  <c r="AD2451" i="12" s="1"/>
  <c r="AL2451" i="12" s="1"/>
  <c r="H2472" i="12"/>
  <c r="N2472" i="12" s="1"/>
  <c r="T2472" i="12" s="1"/>
  <c r="Y2472" i="12" s="1"/>
  <c r="AE2472" i="12" s="1"/>
  <c r="AM2472" i="12" s="1"/>
  <c r="F2451" i="12"/>
  <c r="L2451" i="12" s="1"/>
  <c r="R2451" i="12" s="1"/>
  <c r="W2451" i="12" s="1"/>
  <c r="AC2451" i="12" s="1"/>
  <c r="AG2451" i="12" s="1"/>
  <c r="AK2451" i="12" s="1"/>
  <c r="AO2451" i="12" s="1"/>
  <c r="G2537" i="12"/>
  <c r="M2537" i="12" s="1"/>
  <c r="S2537" i="12" s="1"/>
  <c r="X2537" i="12" s="1"/>
  <c r="AD2537" i="12" s="1"/>
  <c r="AL2537" i="12" s="1"/>
  <c r="H2451" i="12"/>
  <c r="N2451" i="12" s="1"/>
  <c r="T2451" i="12" s="1"/>
  <c r="Y2451" i="12" s="1"/>
  <c r="AE2451" i="12" s="1"/>
  <c r="AM2451" i="12" s="1"/>
  <c r="F2537" i="12"/>
  <c r="L2537" i="12" s="1"/>
  <c r="R2537" i="12" s="1"/>
  <c r="W2537" i="12" s="1"/>
  <c r="AC2537" i="12" s="1"/>
  <c r="AG2537" i="12" s="1"/>
  <c r="AK2537" i="12" s="1"/>
  <c r="AO2537" i="12" s="1"/>
  <c r="H2467" i="12"/>
  <c r="N2467" i="12" s="1"/>
  <c r="T2467" i="12" s="1"/>
  <c r="Y2467" i="12" s="1"/>
  <c r="AE2467" i="12" s="1"/>
  <c r="AM2467" i="12" s="1"/>
  <c r="F2556" i="12"/>
  <c r="L2556" i="12" s="1"/>
  <c r="R2556" i="12" s="1"/>
  <c r="W2556" i="12" s="1"/>
  <c r="AC2556" i="12" s="1"/>
  <c r="AG2556" i="12" s="1"/>
  <c r="AK2556" i="12" s="1"/>
  <c r="AO2556" i="12" s="1"/>
  <c r="G2467" i="12"/>
  <c r="M2467" i="12" s="1"/>
  <c r="S2467" i="12" s="1"/>
  <c r="X2467" i="12" s="1"/>
  <c r="AD2467" i="12" s="1"/>
  <c r="AL2467" i="12" s="1"/>
  <c r="F2561" i="12"/>
  <c r="L2561" i="12" s="1"/>
  <c r="R2561" i="12" s="1"/>
  <c r="W2561" i="12" s="1"/>
  <c r="AC2561" i="12" s="1"/>
  <c r="AG2561" i="12" s="1"/>
  <c r="AK2561" i="12" s="1"/>
  <c r="AO2561" i="12" s="1"/>
  <c r="G2446" i="12"/>
  <c r="M2446" i="12" s="1"/>
  <c r="S2446" i="12" s="1"/>
  <c r="X2446" i="12" s="1"/>
  <c r="AD2446" i="12" s="1"/>
  <c r="AL2446" i="12" s="1"/>
  <c r="H2446" i="12"/>
  <c r="N2446" i="12" s="1"/>
  <c r="T2446" i="12" s="1"/>
  <c r="Y2446" i="12" s="1"/>
  <c r="AE2446" i="12" s="1"/>
  <c r="AM2446" i="12" s="1"/>
  <c r="G2566" i="12"/>
  <c r="M2566" i="12" s="1"/>
  <c r="S2566" i="12" s="1"/>
  <c r="X2566" i="12" s="1"/>
  <c r="AD2566" i="12" s="1"/>
  <c r="AL2566" i="12" s="1"/>
  <c r="G2487" i="12"/>
  <c r="M2487" i="12" s="1"/>
  <c r="S2487" i="12" s="1"/>
  <c r="X2487" i="12" s="1"/>
  <c r="AD2487" i="12" s="1"/>
  <c r="AL2487" i="12" s="1"/>
  <c r="F2467" i="12"/>
  <c r="L2467" i="12" s="1"/>
  <c r="R2467" i="12" s="1"/>
  <c r="W2467" i="12" s="1"/>
  <c r="AC2467" i="12" s="1"/>
  <c r="AG2467" i="12" s="1"/>
  <c r="AK2467" i="12" s="1"/>
  <c r="AO2467" i="12" s="1"/>
  <c r="F2566" i="12"/>
  <c r="L2566" i="12" s="1"/>
  <c r="R2566" i="12" s="1"/>
  <c r="W2566" i="12" s="1"/>
  <c r="AC2566" i="12" s="1"/>
  <c r="AG2566" i="12" s="1"/>
  <c r="AK2566" i="12" s="1"/>
  <c r="AO2566" i="12" s="1"/>
  <c r="F2472" i="12"/>
  <c r="L2472" i="12" s="1"/>
  <c r="R2472" i="12" s="1"/>
  <c r="W2472" i="12" s="1"/>
  <c r="AC2472" i="12" s="1"/>
  <c r="AG2472" i="12" s="1"/>
  <c r="AK2472" i="12" s="1"/>
  <c r="AO2472" i="12" s="1"/>
  <c r="F2487" i="12"/>
  <c r="L2487" i="12" s="1"/>
  <c r="R2487" i="12" s="1"/>
  <c r="W2487" i="12" s="1"/>
  <c r="AC2487" i="12" s="1"/>
  <c r="AG2487" i="12" s="1"/>
  <c r="AK2487" i="12" s="1"/>
  <c r="AO2487" i="12" s="1"/>
  <c r="F2446" i="12"/>
  <c r="L2446" i="12" s="1"/>
  <c r="R2446" i="12" s="1"/>
  <c r="W2446" i="12" s="1"/>
  <c r="AC2446" i="12" s="1"/>
  <c r="AG2446" i="12" s="1"/>
  <c r="AK2446" i="12" s="1"/>
  <c r="AO2446" i="12" s="1"/>
  <c r="H2561" i="12"/>
  <c r="N2561" i="12" s="1"/>
  <c r="T2561" i="12" s="1"/>
  <c r="Y2561" i="12" s="1"/>
  <c r="AE2561" i="12" s="1"/>
  <c r="AM2561" i="12" s="1"/>
  <c r="H2566" i="12"/>
  <c r="N2566" i="12" s="1"/>
  <c r="T2566" i="12" s="1"/>
  <c r="Y2566" i="12" s="1"/>
  <c r="AE2566" i="12" s="1"/>
  <c r="AM2566" i="12" s="1"/>
  <c r="G2561" i="12"/>
  <c r="M2561" i="12" s="1"/>
  <c r="S2561" i="12" s="1"/>
  <c r="X2561" i="12" s="1"/>
  <c r="AD2561" i="12" s="1"/>
  <c r="AL2561" i="12" s="1"/>
  <c r="H2537" i="12"/>
  <c r="N2537" i="12" s="1"/>
  <c r="T2537" i="12" s="1"/>
  <c r="Y2537" i="12" s="1"/>
  <c r="AE2537" i="12" s="1"/>
  <c r="AM2537" i="12" s="1"/>
  <c r="H2556" i="12"/>
  <c r="N2556" i="12" s="1"/>
  <c r="T2556" i="12" s="1"/>
  <c r="Y2556" i="12" s="1"/>
  <c r="AE2556" i="12" s="1"/>
  <c r="AM2556" i="12" s="1"/>
  <c r="H2487" i="12"/>
  <c r="N2487" i="12" s="1"/>
  <c r="T2487" i="12" s="1"/>
  <c r="Y2487" i="12" s="1"/>
  <c r="AE2487" i="12" s="1"/>
  <c r="AM2487" i="12" s="1"/>
  <c r="G2556" i="12"/>
  <c r="M2556" i="12" s="1"/>
  <c r="S2556" i="12" s="1"/>
  <c r="X2556" i="12" s="1"/>
  <c r="AD2556" i="12" s="1"/>
  <c r="AL2556" i="12" s="1"/>
  <c r="AP2433" i="12"/>
  <c r="AP2432" i="12" s="1"/>
  <c r="AP2431" i="12" s="1"/>
  <c r="H2433" i="12"/>
  <c r="N2433" i="12" s="1"/>
  <c r="T2433" i="12" s="1"/>
  <c r="Y2433" i="12" s="1"/>
  <c r="AE2433" i="12" s="1"/>
  <c r="AM2433" i="12" s="1"/>
  <c r="G2433" i="12"/>
  <c r="M2433" i="12" s="1"/>
  <c r="S2433" i="12" s="1"/>
  <c r="X2433" i="12" s="1"/>
  <c r="AD2433" i="12" s="1"/>
  <c r="AL2433" i="12" s="1"/>
  <c r="F2433" i="12"/>
  <c r="L2433" i="12" s="1"/>
  <c r="R2433" i="12" s="1"/>
  <c r="W2433" i="12" s="1"/>
  <c r="AC2433" i="12" s="1"/>
  <c r="AG2433" i="12" s="1"/>
  <c r="AK2433" i="12" s="1"/>
  <c r="AO2433" i="12" s="1"/>
  <c r="AP2437" i="12"/>
  <c r="AP2436" i="12" s="1"/>
  <c r="H2437" i="12"/>
  <c r="N2437" i="12" s="1"/>
  <c r="T2437" i="12" s="1"/>
  <c r="Y2437" i="12" s="1"/>
  <c r="AE2437" i="12" s="1"/>
  <c r="AM2437" i="12" s="1"/>
  <c r="G2437" i="12"/>
  <c r="M2437" i="12" s="1"/>
  <c r="S2437" i="12" s="1"/>
  <c r="X2437" i="12" s="1"/>
  <c r="AD2437" i="12" s="1"/>
  <c r="AL2437" i="12" s="1"/>
  <c r="F2437" i="12"/>
  <c r="L2437" i="12" s="1"/>
  <c r="R2437" i="12" s="1"/>
  <c r="W2437" i="12" s="1"/>
  <c r="AC2437" i="12" s="1"/>
  <c r="AG2437" i="12" s="1"/>
  <c r="AK2437" i="12" s="1"/>
  <c r="AO2437" i="12" s="1"/>
  <c r="AP2440" i="12"/>
  <c r="AP2439" i="12" s="1"/>
  <c r="H2440" i="12"/>
  <c r="N2440" i="12" s="1"/>
  <c r="T2440" i="12" s="1"/>
  <c r="Y2440" i="12" s="1"/>
  <c r="AE2440" i="12" s="1"/>
  <c r="AM2440" i="12" s="1"/>
  <c r="G2440" i="12"/>
  <c r="M2440" i="12" s="1"/>
  <c r="S2440" i="12" s="1"/>
  <c r="X2440" i="12" s="1"/>
  <c r="AD2440" i="12" s="1"/>
  <c r="AL2440" i="12" s="1"/>
  <c r="F2440" i="12"/>
  <c r="L2440" i="12" s="1"/>
  <c r="R2440" i="12" s="1"/>
  <c r="W2440" i="12" s="1"/>
  <c r="AC2440" i="12" s="1"/>
  <c r="AG2440" i="12" s="1"/>
  <c r="AK2440" i="12" s="1"/>
  <c r="AO2440" i="12" s="1"/>
  <c r="AP2443" i="12"/>
  <c r="AP2442" i="12" s="1"/>
  <c r="H2443" i="12"/>
  <c r="N2443" i="12" s="1"/>
  <c r="T2443" i="12" s="1"/>
  <c r="Y2443" i="12" s="1"/>
  <c r="AE2443" i="12" s="1"/>
  <c r="AM2443" i="12" s="1"/>
  <c r="G2443" i="12"/>
  <c r="M2443" i="12" s="1"/>
  <c r="S2443" i="12" s="1"/>
  <c r="X2443" i="12" s="1"/>
  <c r="AD2443" i="12" s="1"/>
  <c r="AL2443" i="12" s="1"/>
  <c r="F2443" i="12"/>
  <c r="L2443" i="12" s="1"/>
  <c r="R2443" i="12" s="1"/>
  <c r="W2443" i="12" s="1"/>
  <c r="AC2443" i="12" s="1"/>
  <c r="AG2443" i="12" s="1"/>
  <c r="AK2443" i="12" s="1"/>
  <c r="AO2443" i="12" s="1"/>
  <c r="AP2428" i="12"/>
  <c r="AP2427" i="12" s="1"/>
  <c r="AP2426" i="12" s="1"/>
  <c r="AP2425" i="12" s="1"/>
  <c r="H2428" i="12"/>
  <c r="N2428" i="12" s="1"/>
  <c r="T2428" i="12" s="1"/>
  <c r="Y2428" i="12" s="1"/>
  <c r="AE2428" i="12" s="1"/>
  <c r="AM2428" i="12" s="1"/>
  <c r="G2428" i="12"/>
  <c r="M2428" i="12" s="1"/>
  <c r="S2428" i="12" s="1"/>
  <c r="X2428" i="12" s="1"/>
  <c r="AD2428" i="12" s="1"/>
  <c r="AL2428" i="12" s="1"/>
  <c r="F2428" i="12"/>
  <c r="L2428" i="12" s="1"/>
  <c r="R2428" i="12" s="1"/>
  <c r="W2428" i="12" s="1"/>
  <c r="AC2428" i="12" s="1"/>
  <c r="AG2428" i="12" s="1"/>
  <c r="AK2428" i="12" s="1"/>
  <c r="AO2428" i="12" s="1"/>
  <c r="AP2412" i="12"/>
  <c r="AP2411" i="12" s="1"/>
  <c r="AP2410" i="12" s="1"/>
  <c r="H2412" i="12"/>
  <c r="N2412" i="12" s="1"/>
  <c r="T2412" i="12" s="1"/>
  <c r="Y2412" i="12" s="1"/>
  <c r="AE2412" i="12" s="1"/>
  <c r="AM2412" i="12" s="1"/>
  <c r="G2412" i="12"/>
  <c r="M2412" i="12" s="1"/>
  <c r="S2412" i="12" s="1"/>
  <c r="X2412" i="12" s="1"/>
  <c r="AD2412" i="12" s="1"/>
  <c r="AL2412" i="12" s="1"/>
  <c r="F2412" i="12"/>
  <c r="L2412" i="12" s="1"/>
  <c r="R2412" i="12" s="1"/>
  <c r="W2412" i="12" s="1"/>
  <c r="AC2412" i="12" s="1"/>
  <c r="AG2412" i="12" s="1"/>
  <c r="AK2412" i="12" s="1"/>
  <c r="AO2412" i="12" s="1"/>
  <c r="AP2416" i="12"/>
  <c r="AP2415" i="12" s="1"/>
  <c r="H2416" i="12"/>
  <c r="N2416" i="12" s="1"/>
  <c r="T2416" i="12" s="1"/>
  <c r="Y2416" i="12" s="1"/>
  <c r="AE2416" i="12" s="1"/>
  <c r="AM2416" i="12" s="1"/>
  <c r="G2416" i="12"/>
  <c r="M2416" i="12" s="1"/>
  <c r="S2416" i="12" s="1"/>
  <c r="X2416" i="12" s="1"/>
  <c r="AD2416" i="12" s="1"/>
  <c r="AL2416" i="12" s="1"/>
  <c r="F2416" i="12"/>
  <c r="L2416" i="12" s="1"/>
  <c r="R2416" i="12" s="1"/>
  <c r="W2416" i="12" s="1"/>
  <c r="AC2416" i="12" s="1"/>
  <c r="AG2416" i="12" s="1"/>
  <c r="AK2416" i="12" s="1"/>
  <c r="AO2416" i="12" s="1"/>
  <c r="AP2419" i="12"/>
  <c r="AP2418" i="12" s="1"/>
  <c r="H2419" i="12"/>
  <c r="N2419" i="12" s="1"/>
  <c r="T2419" i="12" s="1"/>
  <c r="Y2419" i="12" s="1"/>
  <c r="AE2419" i="12" s="1"/>
  <c r="AM2419" i="12" s="1"/>
  <c r="G2419" i="12"/>
  <c r="M2419" i="12" s="1"/>
  <c r="S2419" i="12" s="1"/>
  <c r="X2419" i="12" s="1"/>
  <c r="AD2419" i="12" s="1"/>
  <c r="AL2419" i="12" s="1"/>
  <c r="F2419" i="12"/>
  <c r="L2419" i="12" s="1"/>
  <c r="R2419" i="12" s="1"/>
  <c r="W2419" i="12" s="1"/>
  <c r="AC2419" i="12" s="1"/>
  <c r="AG2419" i="12" s="1"/>
  <c r="AK2419" i="12" s="1"/>
  <c r="AO2419" i="12" s="1"/>
  <c r="AP2422" i="12"/>
  <c r="AP2421" i="12" s="1"/>
  <c r="H2422" i="12"/>
  <c r="N2422" i="12" s="1"/>
  <c r="T2422" i="12" s="1"/>
  <c r="Y2422" i="12" s="1"/>
  <c r="AE2422" i="12" s="1"/>
  <c r="AM2422" i="12" s="1"/>
  <c r="G2422" i="12"/>
  <c r="M2422" i="12" s="1"/>
  <c r="S2422" i="12" s="1"/>
  <c r="X2422" i="12" s="1"/>
  <c r="AD2422" i="12" s="1"/>
  <c r="AL2422" i="12" s="1"/>
  <c r="F2422" i="12"/>
  <c r="L2422" i="12" s="1"/>
  <c r="R2422" i="12" s="1"/>
  <c r="W2422" i="12" s="1"/>
  <c r="AC2422" i="12" s="1"/>
  <c r="AG2422" i="12" s="1"/>
  <c r="AK2422" i="12" s="1"/>
  <c r="AO2422" i="12" s="1"/>
  <c r="AP2403" i="12"/>
  <c r="AP2402" i="12" s="1"/>
  <c r="AP2401" i="12" s="1"/>
  <c r="H2403" i="12"/>
  <c r="N2403" i="12" s="1"/>
  <c r="T2403" i="12" s="1"/>
  <c r="Y2403" i="12" s="1"/>
  <c r="AE2403" i="12" s="1"/>
  <c r="AM2403" i="12" s="1"/>
  <c r="G2403" i="12"/>
  <c r="M2403" i="12" s="1"/>
  <c r="S2403" i="12" s="1"/>
  <c r="X2403" i="12" s="1"/>
  <c r="AD2403" i="12" s="1"/>
  <c r="AL2403" i="12" s="1"/>
  <c r="F2403" i="12"/>
  <c r="L2403" i="12" s="1"/>
  <c r="R2403" i="12" s="1"/>
  <c r="W2403" i="12" s="1"/>
  <c r="AC2403" i="12" s="1"/>
  <c r="AG2403" i="12" s="1"/>
  <c r="AK2403" i="12" s="1"/>
  <c r="AO2403" i="12" s="1"/>
  <c r="AP2407" i="12"/>
  <c r="AP2406" i="12" s="1"/>
  <c r="AP2405" i="12" s="1"/>
  <c r="H2407" i="12"/>
  <c r="N2407" i="12" s="1"/>
  <c r="T2407" i="12" s="1"/>
  <c r="Y2407" i="12" s="1"/>
  <c r="AE2407" i="12" s="1"/>
  <c r="AM2407" i="12" s="1"/>
  <c r="G2407" i="12"/>
  <c r="M2407" i="12" s="1"/>
  <c r="S2407" i="12" s="1"/>
  <c r="X2407" i="12" s="1"/>
  <c r="AD2407" i="12" s="1"/>
  <c r="AL2407" i="12" s="1"/>
  <c r="F2407" i="12"/>
  <c r="L2407" i="12" s="1"/>
  <c r="R2407" i="12" s="1"/>
  <c r="W2407" i="12" s="1"/>
  <c r="AC2407" i="12" s="1"/>
  <c r="AG2407" i="12" s="1"/>
  <c r="AK2407" i="12" s="1"/>
  <c r="AO2407" i="12" s="1"/>
  <c r="H2571" i="12" l="1"/>
  <c r="N2571" i="12" s="1"/>
  <c r="T2571" i="12" s="1"/>
  <c r="Y2571" i="12" s="1"/>
  <c r="AE2571" i="12" s="1"/>
  <c r="AM2571" i="12" s="1"/>
  <c r="F2571" i="12"/>
  <c r="L2571" i="12" s="1"/>
  <c r="R2571" i="12" s="1"/>
  <c r="W2571" i="12" s="1"/>
  <c r="AC2571" i="12" s="1"/>
  <c r="AG2571" i="12" s="1"/>
  <c r="AK2571" i="12" s="1"/>
  <c r="AO2571" i="12" s="1"/>
  <c r="H2445" i="12"/>
  <c r="N2445" i="12" s="1"/>
  <c r="T2445" i="12" s="1"/>
  <c r="Y2445" i="12" s="1"/>
  <c r="AE2445" i="12" s="1"/>
  <c r="AM2445" i="12" s="1"/>
  <c r="G2571" i="12"/>
  <c r="M2571" i="12" s="1"/>
  <c r="S2571" i="12" s="1"/>
  <c r="X2571" i="12" s="1"/>
  <c r="AD2571" i="12" s="1"/>
  <c r="AL2571" i="12" s="1"/>
  <c r="M2572" i="12"/>
  <c r="S2572" i="12" s="1"/>
  <c r="X2572" i="12" s="1"/>
  <c r="AD2572" i="12" s="1"/>
  <c r="AL2572" i="12" s="1"/>
  <c r="G2445" i="12"/>
  <c r="M2445" i="12" s="1"/>
  <c r="S2445" i="12" s="1"/>
  <c r="X2445" i="12" s="1"/>
  <c r="AD2445" i="12" s="1"/>
  <c r="AL2445" i="12" s="1"/>
  <c r="G2466" i="12"/>
  <c r="M2466" i="12" s="1"/>
  <c r="S2466" i="12" s="1"/>
  <c r="X2466" i="12" s="1"/>
  <c r="AD2466" i="12" s="1"/>
  <c r="AL2466" i="12" s="1"/>
  <c r="F2406" i="12"/>
  <c r="L2406" i="12" s="1"/>
  <c r="R2406" i="12" s="1"/>
  <c r="W2406" i="12" s="1"/>
  <c r="AC2406" i="12" s="1"/>
  <c r="AG2406" i="12" s="1"/>
  <c r="AK2406" i="12" s="1"/>
  <c r="AO2406" i="12" s="1"/>
  <c r="F2418" i="12"/>
  <c r="L2418" i="12" s="1"/>
  <c r="R2418" i="12" s="1"/>
  <c r="W2418" i="12" s="1"/>
  <c r="AC2418" i="12" s="1"/>
  <c r="AG2418" i="12" s="1"/>
  <c r="AK2418" i="12" s="1"/>
  <c r="AO2418" i="12" s="1"/>
  <c r="F2427" i="12"/>
  <c r="L2427" i="12" s="1"/>
  <c r="R2427" i="12" s="1"/>
  <c r="W2427" i="12" s="1"/>
  <c r="AC2427" i="12" s="1"/>
  <c r="AG2427" i="12" s="1"/>
  <c r="AK2427" i="12" s="1"/>
  <c r="AO2427" i="12" s="1"/>
  <c r="F2436" i="12"/>
  <c r="L2436" i="12" s="1"/>
  <c r="R2436" i="12" s="1"/>
  <c r="W2436" i="12" s="1"/>
  <c r="AC2436" i="12" s="1"/>
  <c r="AG2436" i="12" s="1"/>
  <c r="AK2436" i="12" s="1"/>
  <c r="AO2436" i="12" s="1"/>
  <c r="F2445" i="12"/>
  <c r="L2445" i="12" s="1"/>
  <c r="R2445" i="12" s="1"/>
  <c r="W2445" i="12" s="1"/>
  <c r="AC2445" i="12" s="1"/>
  <c r="AG2445" i="12" s="1"/>
  <c r="AK2445" i="12" s="1"/>
  <c r="AO2445" i="12" s="1"/>
  <c r="F2555" i="12"/>
  <c r="L2555" i="12" s="1"/>
  <c r="R2555" i="12" s="1"/>
  <c r="W2555" i="12" s="1"/>
  <c r="AC2555" i="12" s="1"/>
  <c r="AG2555" i="12" s="1"/>
  <c r="AK2555" i="12" s="1"/>
  <c r="AO2555" i="12" s="1"/>
  <c r="F2421" i="12"/>
  <c r="L2421" i="12" s="1"/>
  <c r="R2421" i="12" s="1"/>
  <c r="W2421" i="12" s="1"/>
  <c r="AC2421" i="12" s="1"/>
  <c r="AG2421" i="12" s="1"/>
  <c r="AK2421" i="12" s="1"/>
  <c r="AO2421" i="12" s="1"/>
  <c r="F2411" i="12"/>
  <c r="L2411" i="12" s="1"/>
  <c r="R2411" i="12" s="1"/>
  <c r="W2411" i="12" s="1"/>
  <c r="AC2411" i="12" s="1"/>
  <c r="AG2411" i="12" s="1"/>
  <c r="AK2411" i="12" s="1"/>
  <c r="AO2411" i="12" s="1"/>
  <c r="F2439" i="12"/>
  <c r="L2439" i="12" s="1"/>
  <c r="R2439" i="12" s="1"/>
  <c r="W2439" i="12" s="1"/>
  <c r="AC2439" i="12" s="1"/>
  <c r="AG2439" i="12" s="1"/>
  <c r="AK2439" i="12" s="1"/>
  <c r="AO2439" i="12" s="1"/>
  <c r="F2466" i="12"/>
  <c r="L2466" i="12" s="1"/>
  <c r="R2466" i="12" s="1"/>
  <c r="W2466" i="12" s="1"/>
  <c r="AC2466" i="12" s="1"/>
  <c r="AG2466" i="12" s="1"/>
  <c r="AK2466" i="12" s="1"/>
  <c r="AO2466" i="12" s="1"/>
  <c r="F2402" i="12"/>
  <c r="L2402" i="12" s="1"/>
  <c r="R2402" i="12" s="1"/>
  <c r="W2402" i="12" s="1"/>
  <c r="AC2402" i="12" s="1"/>
  <c r="AG2402" i="12" s="1"/>
  <c r="AK2402" i="12" s="1"/>
  <c r="AO2402" i="12" s="1"/>
  <c r="F2415" i="12"/>
  <c r="L2415" i="12" s="1"/>
  <c r="R2415" i="12" s="1"/>
  <c r="W2415" i="12" s="1"/>
  <c r="AC2415" i="12" s="1"/>
  <c r="AG2415" i="12" s="1"/>
  <c r="AK2415" i="12" s="1"/>
  <c r="AO2415" i="12" s="1"/>
  <c r="F2442" i="12"/>
  <c r="L2442" i="12" s="1"/>
  <c r="R2442" i="12" s="1"/>
  <c r="W2442" i="12" s="1"/>
  <c r="AC2442" i="12" s="1"/>
  <c r="AG2442" i="12" s="1"/>
  <c r="AK2442" i="12" s="1"/>
  <c r="AO2442" i="12" s="1"/>
  <c r="F2432" i="12"/>
  <c r="L2432" i="12" s="1"/>
  <c r="R2432" i="12" s="1"/>
  <c r="W2432" i="12" s="1"/>
  <c r="AC2432" i="12" s="1"/>
  <c r="AG2432" i="12" s="1"/>
  <c r="AK2432" i="12" s="1"/>
  <c r="AO2432" i="12" s="1"/>
  <c r="G2555" i="12"/>
  <c r="M2555" i="12" s="1"/>
  <c r="S2555" i="12" s="1"/>
  <c r="X2555" i="12" s="1"/>
  <c r="AD2555" i="12" s="1"/>
  <c r="AL2555" i="12" s="1"/>
  <c r="H2466" i="12"/>
  <c r="N2466" i="12" s="1"/>
  <c r="T2466" i="12" s="1"/>
  <c r="Y2466" i="12" s="1"/>
  <c r="AE2466" i="12" s="1"/>
  <c r="AM2466" i="12" s="1"/>
  <c r="G2406" i="12"/>
  <c r="M2406" i="12" s="1"/>
  <c r="S2406" i="12" s="1"/>
  <c r="X2406" i="12" s="1"/>
  <c r="AD2406" i="12" s="1"/>
  <c r="AL2406" i="12" s="1"/>
  <c r="G2418" i="12"/>
  <c r="M2418" i="12" s="1"/>
  <c r="S2418" i="12" s="1"/>
  <c r="X2418" i="12" s="1"/>
  <c r="AD2418" i="12" s="1"/>
  <c r="AL2418" i="12" s="1"/>
  <c r="G2411" i="12"/>
  <c r="M2411" i="12" s="1"/>
  <c r="S2411" i="12" s="1"/>
  <c r="X2411" i="12" s="1"/>
  <c r="AD2411" i="12" s="1"/>
  <c r="AL2411" i="12" s="1"/>
  <c r="G2427" i="12"/>
  <c r="M2427" i="12" s="1"/>
  <c r="S2427" i="12" s="1"/>
  <c r="X2427" i="12" s="1"/>
  <c r="AD2427" i="12" s="1"/>
  <c r="AL2427" i="12" s="1"/>
  <c r="G2442" i="12"/>
  <c r="M2442" i="12" s="1"/>
  <c r="S2442" i="12" s="1"/>
  <c r="X2442" i="12" s="1"/>
  <c r="AD2442" i="12" s="1"/>
  <c r="AL2442" i="12" s="1"/>
  <c r="G2439" i="12"/>
  <c r="M2439" i="12" s="1"/>
  <c r="S2439" i="12" s="1"/>
  <c r="X2439" i="12" s="1"/>
  <c r="AD2439" i="12" s="1"/>
  <c r="AL2439" i="12" s="1"/>
  <c r="G2436" i="12"/>
  <c r="M2436" i="12" s="1"/>
  <c r="S2436" i="12" s="1"/>
  <c r="X2436" i="12" s="1"/>
  <c r="AD2436" i="12" s="1"/>
  <c r="AL2436" i="12" s="1"/>
  <c r="G2432" i="12"/>
  <c r="M2432" i="12" s="1"/>
  <c r="S2432" i="12" s="1"/>
  <c r="X2432" i="12" s="1"/>
  <c r="AD2432" i="12" s="1"/>
  <c r="AL2432" i="12" s="1"/>
  <c r="G2402" i="12"/>
  <c r="M2402" i="12" s="1"/>
  <c r="S2402" i="12" s="1"/>
  <c r="X2402" i="12" s="1"/>
  <c r="AD2402" i="12" s="1"/>
  <c r="AL2402" i="12" s="1"/>
  <c r="G2421" i="12"/>
  <c r="M2421" i="12" s="1"/>
  <c r="S2421" i="12" s="1"/>
  <c r="X2421" i="12" s="1"/>
  <c r="AD2421" i="12" s="1"/>
  <c r="AL2421" i="12" s="1"/>
  <c r="G2415" i="12"/>
  <c r="M2415" i="12" s="1"/>
  <c r="S2415" i="12" s="1"/>
  <c r="X2415" i="12" s="1"/>
  <c r="AD2415" i="12" s="1"/>
  <c r="AL2415" i="12" s="1"/>
  <c r="H2406" i="12"/>
  <c r="N2406" i="12" s="1"/>
  <c r="T2406" i="12" s="1"/>
  <c r="Y2406" i="12" s="1"/>
  <c r="AE2406" i="12" s="1"/>
  <c r="AM2406" i="12" s="1"/>
  <c r="H2402" i="12"/>
  <c r="N2402" i="12" s="1"/>
  <c r="T2402" i="12" s="1"/>
  <c r="Y2402" i="12" s="1"/>
  <c r="AE2402" i="12" s="1"/>
  <c r="AM2402" i="12" s="1"/>
  <c r="H2421" i="12"/>
  <c r="N2421" i="12" s="1"/>
  <c r="T2421" i="12" s="1"/>
  <c r="Y2421" i="12" s="1"/>
  <c r="AE2421" i="12" s="1"/>
  <c r="AM2421" i="12" s="1"/>
  <c r="H2418" i="12"/>
  <c r="N2418" i="12" s="1"/>
  <c r="T2418" i="12" s="1"/>
  <c r="Y2418" i="12" s="1"/>
  <c r="AE2418" i="12" s="1"/>
  <c r="AM2418" i="12" s="1"/>
  <c r="H2415" i="12"/>
  <c r="N2415" i="12" s="1"/>
  <c r="T2415" i="12" s="1"/>
  <c r="Y2415" i="12" s="1"/>
  <c r="AE2415" i="12" s="1"/>
  <c r="AM2415" i="12" s="1"/>
  <c r="H2411" i="12"/>
  <c r="N2411" i="12" s="1"/>
  <c r="T2411" i="12" s="1"/>
  <c r="Y2411" i="12" s="1"/>
  <c r="AE2411" i="12" s="1"/>
  <c r="AM2411" i="12" s="1"/>
  <c r="H2427" i="12"/>
  <c r="N2427" i="12" s="1"/>
  <c r="T2427" i="12" s="1"/>
  <c r="Y2427" i="12" s="1"/>
  <c r="AE2427" i="12" s="1"/>
  <c r="AM2427" i="12" s="1"/>
  <c r="H2442" i="12"/>
  <c r="N2442" i="12" s="1"/>
  <c r="T2442" i="12" s="1"/>
  <c r="Y2442" i="12" s="1"/>
  <c r="AE2442" i="12" s="1"/>
  <c r="AM2442" i="12" s="1"/>
  <c r="H2439" i="12"/>
  <c r="N2439" i="12" s="1"/>
  <c r="T2439" i="12" s="1"/>
  <c r="Y2439" i="12" s="1"/>
  <c r="AE2439" i="12" s="1"/>
  <c r="AM2439" i="12" s="1"/>
  <c r="H2436" i="12"/>
  <c r="N2436" i="12" s="1"/>
  <c r="T2436" i="12" s="1"/>
  <c r="Y2436" i="12" s="1"/>
  <c r="AE2436" i="12" s="1"/>
  <c r="AM2436" i="12" s="1"/>
  <c r="H2432" i="12"/>
  <c r="N2432" i="12" s="1"/>
  <c r="T2432" i="12" s="1"/>
  <c r="Y2432" i="12" s="1"/>
  <c r="AE2432" i="12" s="1"/>
  <c r="AM2432" i="12" s="1"/>
  <c r="H2555" i="12"/>
  <c r="N2555" i="12" s="1"/>
  <c r="T2555" i="12" s="1"/>
  <c r="Y2555" i="12" s="1"/>
  <c r="AE2555" i="12" s="1"/>
  <c r="AM2555" i="12" s="1"/>
  <c r="AP2435" i="12"/>
  <c r="AP2430" i="12" s="1"/>
  <c r="AP2424" i="12" s="1"/>
  <c r="AP2414" i="12"/>
  <c r="AP2409" i="12" s="1"/>
  <c r="AP2400" i="12"/>
  <c r="AP2253" i="12"/>
  <c r="AP2252" i="12" s="1"/>
  <c r="AP2251" i="12" s="1"/>
  <c r="H2253" i="12"/>
  <c r="N2253" i="12" s="1"/>
  <c r="T2253" i="12" s="1"/>
  <c r="Y2253" i="12" s="1"/>
  <c r="AE2253" i="12" s="1"/>
  <c r="AM2253" i="12" s="1"/>
  <c r="G2253" i="12"/>
  <c r="M2253" i="12" s="1"/>
  <c r="S2253" i="12" s="1"/>
  <c r="X2253" i="12" s="1"/>
  <c r="AD2253" i="12" s="1"/>
  <c r="AL2253" i="12" s="1"/>
  <c r="F2253" i="12"/>
  <c r="L2253" i="12" s="1"/>
  <c r="R2253" i="12" s="1"/>
  <c r="W2253" i="12" s="1"/>
  <c r="AC2253" i="12" s="1"/>
  <c r="AG2253" i="12" s="1"/>
  <c r="AK2253" i="12" s="1"/>
  <c r="AO2253" i="12" s="1"/>
  <c r="AP2257" i="12"/>
  <c r="AP2256" i="12" s="1"/>
  <c r="AP2255" i="12" s="1"/>
  <c r="H2257" i="12"/>
  <c r="N2257" i="12" s="1"/>
  <c r="T2257" i="12" s="1"/>
  <c r="Y2257" i="12" s="1"/>
  <c r="AE2257" i="12" s="1"/>
  <c r="AM2257" i="12" s="1"/>
  <c r="G2257" i="12"/>
  <c r="M2257" i="12" s="1"/>
  <c r="S2257" i="12" s="1"/>
  <c r="X2257" i="12" s="1"/>
  <c r="AD2257" i="12" s="1"/>
  <c r="AL2257" i="12" s="1"/>
  <c r="F2257" i="12"/>
  <c r="L2257" i="12" s="1"/>
  <c r="R2257" i="12" s="1"/>
  <c r="W2257" i="12" s="1"/>
  <c r="AC2257" i="12" s="1"/>
  <c r="AG2257" i="12" s="1"/>
  <c r="AK2257" i="12" s="1"/>
  <c r="AO2257" i="12" s="1"/>
  <c r="F2261" i="12"/>
  <c r="L2261" i="12" s="1"/>
  <c r="R2261" i="12" s="1"/>
  <c r="W2261" i="12" s="1"/>
  <c r="AC2261" i="12" s="1"/>
  <c r="AG2261" i="12" s="1"/>
  <c r="AK2261" i="12" s="1"/>
  <c r="AO2261" i="12" s="1"/>
  <c r="G2261" i="12"/>
  <c r="M2261" i="12" s="1"/>
  <c r="S2261" i="12" s="1"/>
  <c r="X2261" i="12" s="1"/>
  <c r="AD2261" i="12" s="1"/>
  <c r="AL2261" i="12" s="1"/>
  <c r="H2261" i="12"/>
  <c r="N2261" i="12" s="1"/>
  <c r="T2261" i="12" s="1"/>
  <c r="Y2261" i="12" s="1"/>
  <c r="AE2261" i="12" s="1"/>
  <c r="AM2261" i="12" s="1"/>
  <c r="AP2261" i="12"/>
  <c r="AP2260" i="12" s="1"/>
  <c r="AP2259" i="12" s="1"/>
  <c r="AP2265" i="12"/>
  <c r="AP2264" i="12" s="1"/>
  <c r="AP2263" i="12" s="1"/>
  <c r="H2265" i="12"/>
  <c r="N2265" i="12" s="1"/>
  <c r="T2265" i="12" s="1"/>
  <c r="Y2265" i="12" s="1"/>
  <c r="AE2265" i="12" s="1"/>
  <c r="AM2265" i="12" s="1"/>
  <c r="G2265" i="12"/>
  <c r="M2265" i="12" s="1"/>
  <c r="S2265" i="12" s="1"/>
  <c r="X2265" i="12" s="1"/>
  <c r="AD2265" i="12" s="1"/>
  <c r="AL2265" i="12" s="1"/>
  <c r="F2265" i="12"/>
  <c r="L2265" i="12" s="1"/>
  <c r="R2265" i="12" s="1"/>
  <c r="W2265" i="12" s="1"/>
  <c r="AC2265" i="12" s="1"/>
  <c r="AG2265" i="12" s="1"/>
  <c r="AK2265" i="12" s="1"/>
  <c r="AO2265" i="12" s="1"/>
  <c r="AP2269" i="12"/>
  <c r="AP2268" i="12" s="1"/>
  <c r="AP2267" i="12" s="1"/>
  <c r="H2269" i="12"/>
  <c r="N2269" i="12" s="1"/>
  <c r="T2269" i="12" s="1"/>
  <c r="Y2269" i="12" s="1"/>
  <c r="AE2269" i="12" s="1"/>
  <c r="AM2269" i="12" s="1"/>
  <c r="G2269" i="12"/>
  <c r="M2269" i="12" s="1"/>
  <c r="S2269" i="12" s="1"/>
  <c r="X2269" i="12" s="1"/>
  <c r="AD2269" i="12" s="1"/>
  <c r="AL2269" i="12" s="1"/>
  <c r="F2269" i="12"/>
  <c r="L2269" i="12" s="1"/>
  <c r="R2269" i="12" s="1"/>
  <c r="W2269" i="12" s="1"/>
  <c r="AC2269" i="12" s="1"/>
  <c r="AG2269" i="12" s="1"/>
  <c r="AK2269" i="12" s="1"/>
  <c r="AO2269" i="12" s="1"/>
  <c r="AP2273" i="12"/>
  <c r="AP2272" i="12" s="1"/>
  <c r="AP2271" i="12" s="1"/>
  <c r="H2273" i="12"/>
  <c r="N2273" i="12" s="1"/>
  <c r="T2273" i="12" s="1"/>
  <c r="Y2273" i="12" s="1"/>
  <c r="AE2273" i="12" s="1"/>
  <c r="AM2273" i="12" s="1"/>
  <c r="G2273" i="12"/>
  <c r="M2273" i="12" s="1"/>
  <c r="S2273" i="12" s="1"/>
  <c r="X2273" i="12" s="1"/>
  <c r="AD2273" i="12" s="1"/>
  <c r="AL2273" i="12" s="1"/>
  <c r="F2273" i="12"/>
  <c r="L2273" i="12" s="1"/>
  <c r="R2273" i="12" s="1"/>
  <c r="W2273" i="12" s="1"/>
  <c r="AC2273" i="12" s="1"/>
  <c r="AG2273" i="12" s="1"/>
  <c r="AK2273" i="12" s="1"/>
  <c r="AO2273" i="12" s="1"/>
  <c r="AP2277" i="12"/>
  <c r="AP2276" i="12" s="1"/>
  <c r="AP2275" i="12" s="1"/>
  <c r="H2277" i="12"/>
  <c r="N2277" i="12" s="1"/>
  <c r="T2277" i="12" s="1"/>
  <c r="Y2277" i="12" s="1"/>
  <c r="AE2277" i="12" s="1"/>
  <c r="AM2277" i="12" s="1"/>
  <c r="G2277" i="12"/>
  <c r="M2277" i="12" s="1"/>
  <c r="S2277" i="12" s="1"/>
  <c r="X2277" i="12" s="1"/>
  <c r="AD2277" i="12" s="1"/>
  <c r="AL2277" i="12" s="1"/>
  <c r="F2277" i="12"/>
  <c r="L2277" i="12" s="1"/>
  <c r="R2277" i="12" s="1"/>
  <c r="W2277" i="12" s="1"/>
  <c r="AC2277" i="12" s="1"/>
  <c r="AG2277" i="12" s="1"/>
  <c r="AK2277" i="12" s="1"/>
  <c r="AO2277" i="12" s="1"/>
  <c r="AP2281" i="12"/>
  <c r="AP2280" i="12" s="1"/>
  <c r="H2281" i="12"/>
  <c r="N2281" i="12" s="1"/>
  <c r="T2281" i="12" s="1"/>
  <c r="Y2281" i="12" s="1"/>
  <c r="AE2281" i="12" s="1"/>
  <c r="AM2281" i="12" s="1"/>
  <c r="G2281" i="12"/>
  <c r="M2281" i="12" s="1"/>
  <c r="S2281" i="12" s="1"/>
  <c r="X2281" i="12" s="1"/>
  <c r="AD2281" i="12" s="1"/>
  <c r="AL2281" i="12" s="1"/>
  <c r="F2281" i="12"/>
  <c r="L2281" i="12" s="1"/>
  <c r="R2281" i="12" s="1"/>
  <c r="W2281" i="12" s="1"/>
  <c r="AC2281" i="12" s="1"/>
  <c r="AG2281" i="12" s="1"/>
  <c r="AK2281" i="12" s="1"/>
  <c r="AO2281" i="12" s="1"/>
  <c r="AP2284" i="12"/>
  <c r="AP2283" i="12" s="1"/>
  <c r="H2284" i="12"/>
  <c r="N2284" i="12" s="1"/>
  <c r="T2284" i="12" s="1"/>
  <c r="Y2284" i="12" s="1"/>
  <c r="AE2284" i="12" s="1"/>
  <c r="AM2284" i="12" s="1"/>
  <c r="G2284" i="12"/>
  <c r="M2284" i="12" s="1"/>
  <c r="S2284" i="12" s="1"/>
  <c r="X2284" i="12" s="1"/>
  <c r="AD2284" i="12" s="1"/>
  <c r="AL2284" i="12" s="1"/>
  <c r="F2284" i="12"/>
  <c r="L2284" i="12" s="1"/>
  <c r="R2284" i="12" s="1"/>
  <c r="W2284" i="12" s="1"/>
  <c r="AC2284" i="12" s="1"/>
  <c r="AG2284" i="12" s="1"/>
  <c r="AK2284" i="12" s="1"/>
  <c r="AO2284" i="12" s="1"/>
  <c r="AP2288" i="12"/>
  <c r="AP2287" i="12" s="1"/>
  <c r="H2288" i="12"/>
  <c r="N2288" i="12" s="1"/>
  <c r="T2288" i="12" s="1"/>
  <c r="Y2288" i="12" s="1"/>
  <c r="AE2288" i="12" s="1"/>
  <c r="AM2288" i="12" s="1"/>
  <c r="G2288" i="12"/>
  <c r="M2288" i="12" s="1"/>
  <c r="S2288" i="12" s="1"/>
  <c r="X2288" i="12" s="1"/>
  <c r="AD2288" i="12" s="1"/>
  <c r="AL2288" i="12" s="1"/>
  <c r="F2288" i="12"/>
  <c r="L2288" i="12" s="1"/>
  <c r="R2288" i="12" s="1"/>
  <c r="W2288" i="12" s="1"/>
  <c r="AC2288" i="12" s="1"/>
  <c r="AG2288" i="12" s="1"/>
  <c r="AK2288" i="12" s="1"/>
  <c r="AO2288" i="12" s="1"/>
  <c r="AP2291" i="12"/>
  <c r="AP2290" i="12" s="1"/>
  <c r="H2291" i="12"/>
  <c r="N2291" i="12" s="1"/>
  <c r="T2291" i="12" s="1"/>
  <c r="Y2291" i="12" s="1"/>
  <c r="AE2291" i="12" s="1"/>
  <c r="AM2291" i="12" s="1"/>
  <c r="G2291" i="12"/>
  <c r="M2291" i="12" s="1"/>
  <c r="S2291" i="12" s="1"/>
  <c r="X2291" i="12" s="1"/>
  <c r="AD2291" i="12" s="1"/>
  <c r="AL2291" i="12" s="1"/>
  <c r="F2291" i="12"/>
  <c r="L2291" i="12" s="1"/>
  <c r="R2291" i="12" s="1"/>
  <c r="W2291" i="12" s="1"/>
  <c r="AC2291" i="12" s="1"/>
  <c r="AG2291" i="12" s="1"/>
  <c r="AK2291" i="12" s="1"/>
  <c r="AO2291" i="12" s="1"/>
  <c r="AP2294" i="12"/>
  <c r="AP2293" i="12" s="1"/>
  <c r="H2294" i="12"/>
  <c r="N2294" i="12" s="1"/>
  <c r="T2294" i="12" s="1"/>
  <c r="Y2294" i="12" s="1"/>
  <c r="AE2294" i="12" s="1"/>
  <c r="AM2294" i="12" s="1"/>
  <c r="G2294" i="12"/>
  <c r="M2294" i="12" s="1"/>
  <c r="S2294" i="12" s="1"/>
  <c r="X2294" i="12" s="1"/>
  <c r="AD2294" i="12" s="1"/>
  <c r="AL2294" i="12" s="1"/>
  <c r="F2294" i="12"/>
  <c r="L2294" i="12" s="1"/>
  <c r="R2294" i="12" s="1"/>
  <c r="W2294" i="12" s="1"/>
  <c r="AC2294" i="12" s="1"/>
  <c r="AG2294" i="12" s="1"/>
  <c r="AK2294" i="12" s="1"/>
  <c r="AO2294" i="12" s="1"/>
  <c r="AP2298" i="12"/>
  <c r="AP2297" i="12" s="1"/>
  <c r="AP2296" i="12" s="1"/>
  <c r="H2298" i="12"/>
  <c r="N2298" i="12" s="1"/>
  <c r="T2298" i="12" s="1"/>
  <c r="Y2298" i="12" s="1"/>
  <c r="AE2298" i="12" s="1"/>
  <c r="AM2298" i="12" s="1"/>
  <c r="G2298" i="12"/>
  <c r="M2298" i="12" s="1"/>
  <c r="S2298" i="12" s="1"/>
  <c r="X2298" i="12" s="1"/>
  <c r="AD2298" i="12" s="1"/>
  <c r="AL2298" i="12" s="1"/>
  <c r="F2298" i="12"/>
  <c r="L2298" i="12" s="1"/>
  <c r="R2298" i="12" s="1"/>
  <c r="W2298" i="12" s="1"/>
  <c r="AC2298" i="12" s="1"/>
  <c r="AG2298" i="12" s="1"/>
  <c r="AK2298" i="12" s="1"/>
  <c r="AO2298" i="12" s="1"/>
  <c r="AP2302" i="12"/>
  <c r="AP2301" i="12" s="1"/>
  <c r="AP2300" i="12" s="1"/>
  <c r="H2302" i="12"/>
  <c r="N2302" i="12" s="1"/>
  <c r="T2302" i="12" s="1"/>
  <c r="Y2302" i="12" s="1"/>
  <c r="AE2302" i="12" s="1"/>
  <c r="AM2302" i="12" s="1"/>
  <c r="G2302" i="12"/>
  <c r="M2302" i="12" s="1"/>
  <c r="S2302" i="12" s="1"/>
  <c r="X2302" i="12" s="1"/>
  <c r="AD2302" i="12" s="1"/>
  <c r="AL2302" i="12" s="1"/>
  <c r="F2302" i="12"/>
  <c r="L2302" i="12" s="1"/>
  <c r="R2302" i="12" s="1"/>
  <c r="W2302" i="12" s="1"/>
  <c r="AC2302" i="12" s="1"/>
  <c r="AG2302" i="12" s="1"/>
  <c r="AK2302" i="12" s="1"/>
  <c r="AO2302" i="12" s="1"/>
  <c r="G2306" i="12"/>
  <c r="M2306" i="12" s="1"/>
  <c r="S2306" i="12" s="1"/>
  <c r="X2306" i="12" s="1"/>
  <c r="AD2306" i="12" s="1"/>
  <c r="AL2306" i="12" s="1"/>
  <c r="H2306" i="12"/>
  <c r="N2306" i="12" s="1"/>
  <c r="T2306" i="12" s="1"/>
  <c r="Y2306" i="12" s="1"/>
  <c r="AE2306" i="12" s="1"/>
  <c r="AM2306" i="12" s="1"/>
  <c r="AP2306" i="12"/>
  <c r="F2306" i="12"/>
  <c r="L2306" i="12" s="1"/>
  <c r="R2306" i="12" s="1"/>
  <c r="W2306" i="12" s="1"/>
  <c r="AC2306" i="12" s="1"/>
  <c r="AG2306" i="12" s="1"/>
  <c r="AK2306" i="12" s="1"/>
  <c r="AO2306" i="12" s="1"/>
  <c r="G2308" i="12"/>
  <c r="M2308" i="12" s="1"/>
  <c r="S2308" i="12" s="1"/>
  <c r="X2308" i="12" s="1"/>
  <c r="AD2308" i="12" s="1"/>
  <c r="AL2308" i="12" s="1"/>
  <c r="H2308" i="12"/>
  <c r="N2308" i="12" s="1"/>
  <c r="T2308" i="12" s="1"/>
  <c r="Y2308" i="12" s="1"/>
  <c r="AE2308" i="12" s="1"/>
  <c r="AM2308" i="12" s="1"/>
  <c r="AP2308" i="12"/>
  <c r="F2308" i="12"/>
  <c r="L2308" i="12" s="1"/>
  <c r="R2308" i="12" s="1"/>
  <c r="W2308" i="12" s="1"/>
  <c r="AC2308" i="12" s="1"/>
  <c r="AG2308" i="12" s="1"/>
  <c r="AK2308" i="12" s="1"/>
  <c r="AO2308" i="12" s="1"/>
  <c r="AP2312" i="12"/>
  <c r="AP2311" i="12" s="1"/>
  <c r="AP2310" i="12" s="1"/>
  <c r="H2312" i="12"/>
  <c r="N2312" i="12" s="1"/>
  <c r="T2312" i="12" s="1"/>
  <c r="Y2312" i="12" s="1"/>
  <c r="AE2312" i="12" s="1"/>
  <c r="AM2312" i="12" s="1"/>
  <c r="G2312" i="12"/>
  <c r="M2312" i="12" s="1"/>
  <c r="S2312" i="12" s="1"/>
  <c r="X2312" i="12" s="1"/>
  <c r="AD2312" i="12" s="1"/>
  <c r="AL2312" i="12" s="1"/>
  <c r="F2312" i="12"/>
  <c r="L2312" i="12" s="1"/>
  <c r="R2312" i="12" s="1"/>
  <c r="W2312" i="12" s="1"/>
  <c r="AC2312" i="12" s="1"/>
  <c r="AG2312" i="12" s="1"/>
  <c r="AK2312" i="12" s="1"/>
  <c r="AO2312" i="12" s="1"/>
  <c r="AP2316" i="12"/>
  <c r="AP2315" i="12" s="1"/>
  <c r="AP2314" i="12" s="1"/>
  <c r="H2316" i="12"/>
  <c r="N2316" i="12" s="1"/>
  <c r="T2316" i="12" s="1"/>
  <c r="Y2316" i="12" s="1"/>
  <c r="AE2316" i="12" s="1"/>
  <c r="AM2316" i="12" s="1"/>
  <c r="G2316" i="12"/>
  <c r="M2316" i="12" s="1"/>
  <c r="S2316" i="12" s="1"/>
  <c r="X2316" i="12" s="1"/>
  <c r="AD2316" i="12" s="1"/>
  <c r="AL2316" i="12" s="1"/>
  <c r="F2316" i="12"/>
  <c r="L2316" i="12" s="1"/>
  <c r="R2316" i="12" s="1"/>
  <c r="W2316" i="12" s="1"/>
  <c r="AC2316" i="12" s="1"/>
  <c r="AG2316" i="12" s="1"/>
  <c r="AK2316" i="12" s="1"/>
  <c r="AO2316" i="12" s="1"/>
  <c r="AP2324" i="12"/>
  <c r="AP2323" i="12" s="1"/>
  <c r="AP2322" i="12" s="1"/>
  <c r="H2324" i="12"/>
  <c r="N2324" i="12" s="1"/>
  <c r="T2324" i="12" s="1"/>
  <c r="Y2324" i="12" s="1"/>
  <c r="AE2324" i="12" s="1"/>
  <c r="AM2324" i="12" s="1"/>
  <c r="G2324" i="12"/>
  <c r="M2324" i="12" s="1"/>
  <c r="S2324" i="12" s="1"/>
  <c r="X2324" i="12" s="1"/>
  <c r="AD2324" i="12" s="1"/>
  <c r="AL2324" i="12" s="1"/>
  <c r="F2324" i="12"/>
  <c r="L2324" i="12" s="1"/>
  <c r="R2324" i="12" s="1"/>
  <c r="W2324" i="12" s="1"/>
  <c r="AC2324" i="12" s="1"/>
  <c r="AG2324" i="12" s="1"/>
  <c r="AK2324" i="12" s="1"/>
  <c r="AO2324" i="12" s="1"/>
  <c r="AP2328" i="12"/>
  <c r="AP2327" i="12" s="1"/>
  <c r="AP2326" i="12" s="1"/>
  <c r="H2328" i="12"/>
  <c r="N2328" i="12" s="1"/>
  <c r="T2328" i="12" s="1"/>
  <c r="Y2328" i="12" s="1"/>
  <c r="AE2328" i="12" s="1"/>
  <c r="AM2328" i="12" s="1"/>
  <c r="G2328" i="12"/>
  <c r="M2328" i="12" s="1"/>
  <c r="S2328" i="12" s="1"/>
  <c r="X2328" i="12" s="1"/>
  <c r="AD2328" i="12" s="1"/>
  <c r="AL2328" i="12" s="1"/>
  <c r="F2328" i="12"/>
  <c r="L2328" i="12" s="1"/>
  <c r="R2328" i="12" s="1"/>
  <c r="W2328" i="12" s="1"/>
  <c r="AC2328" i="12" s="1"/>
  <c r="AG2328" i="12" s="1"/>
  <c r="AK2328" i="12" s="1"/>
  <c r="AO2328" i="12" s="1"/>
  <c r="AP2334" i="12"/>
  <c r="AP2331" i="12" s="1"/>
  <c r="H2334" i="12"/>
  <c r="N2334" i="12" s="1"/>
  <c r="T2334" i="12" s="1"/>
  <c r="Y2334" i="12" s="1"/>
  <c r="AE2334" i="12" s="1"/>
  <c r="AM2334" i="12" s="1"/>
  <c r="G2334" i="12"/>
  <c r="M2334" i="12" s="1"/>
  <c r="S2334" i="12" s="1"/>
  <c r="X2334" i="12" s="1"/>
  <c r="AD2334" i="12" s="1"/>
  <c r="AL2334" i="12" s="1"/>
  <c r="F2334" i="12"/>
  <c r="L2334" i="12" s="1"/>
  <c r="R2334" i="12" s="1"/>
  <c r="W2334" i="12" s="1"/>
  <c r="AC2334" i="12" s="1"/>
  <c r="AG2334" i="12" s="1"/>
  <c r="AK2334" i="12" s="1"/>
  <c r="AO2334" i="12" s="1"/>
  <c r="AP2337" i="12"/>
  <c r="AP2336" i="12" s="1"/>
  <c r="H2337" i="12"/>
  <c r="N2337" i="12" s="1"/>
  <c r="T2337" i="12" s="1"/>
  <c r="Y2337" i="12" s="1"/>
  <c r="AE2337" i="12" s="1"/>
  <c r="AM2337" i="12" s="1"/>
  <c r="G2337" i="12"/>
  <c r="M2337" i="12" s="1"/>
  <c r="S2337" i="12" s="1"/>
  <c r="X2337" i="12" s="1"/>
  <c r="AD2337" i="12" s="1"/>
  <c r="AL2337" i="12" s="1"/>
  <c r="F2337" i="12"/>
  <c r="L2337" i="12" s="1"/>
  <c r="R2337" i="12" s="1"/>
  <c r="W2337" i="12" s="1"/>
  <c r="AC2337" i="12" s="1"/>
  <c r="AG2337" i="12" s="1"/>
  <c r="AK2337" i="12" s="1"/>
  <c r="AO2337" i="12" s="1"/>
  <c r="AP2341" i="12"/>
  <c r="AP2340" i="12" s="1"/>
  <c r="AP2339" i="12" s="1"/>
  <c r="H2341" i="12"/>
  <c r="N2341" i="12" s="1"/>
  <c r="T2341" i="12" s="1"/>
  <c r="Y2341" i="12" s="1"/>
  <c r="AE2341" i="12" s="1"/>
  <c r="AM2341" i="12" s="1"/>
  <c r="G2341" i="12"/>
  <c r="M2341" i="12" s="1"/>
  <c r="S2341" i="12" s="1"/>
  <c r="X2341" i="12" s="1"/>
  <c r="AD2341" i="12" s="1"/>
  <c r="AL2341" i="12" s="1"/>
  <c r="F2341" i="12"/>
  <c r="L2341" i="12" s="1"/>
  <c r="R2341" i="12" s="1"/>
  <c r="W2341" i="12" s="1"/>
  <c r="AC2341" i="12" s="1"/>
  <c r="AG2341" i="12" s="1"/>
  <c r="AK2341" i="12" s="1"/>
  <c r="AP2345" i="12"/>
  <c r="AP2344" i="12" s="1"/>
  <c r="AP2343" i="12" s="1"/>
  <c r="H2345" i="12"/>
  <c r="N2345" i="12" s="1"/>
  <c r="T2345" i="12" s="1"/>
  <c r="Y2345" i="12" s="1"/>
  <c r="AE2345" i="12" s="1"/>
  <c r="AM2345" i="12" s="1"/>
  <c r="G2345" i="12"/>
  <c r="M2345" i="12" s="1"/>
  <c r="S2345" i="12" s="1"/>
  <c r="X2345" i="12" s="1"/>
  <c r="AD2345" i="12" s="1"/>
  <c r="AL2345" i="12" s="1"/>
  <c r="F2345" i="12"/>
  <c r="L2345" i="12" s="1"/>
  <c r="R2345" i="12" s="1"/>
  <c r="W2345" i="12" s="1"/>
  <c r="AC2345" i="12" s="1"/>
  <c r="AG2345" i="12" s="1"/>
  <c r="AK2345" i="12" s="1"/>
  <c r="AO2345" i="12" s="1"/>
  <c r="AP2349" i="12"/>
  <c r="AP2348" i="12" s="1"/>
  <c r="AP2347" i="12" s="1"/>
  <c r="H2349" i="12"/>
  <c r="N2349" i="12" s="1"/>
  <c r="T2349" i="12" s="1"/>
  <c r="Y2349" i="12" s="1"/>
  <c r="AE2349" i="12" s="1"/>
  <c r="AM2349" i="12" s="1"/>
  <c r="G2349" i="12"/>
  <c r="M2349" i="12" s="1"/>
  <c r="S2349" i="12" s="1"/>
  <c r="X2349" i="12" s="1"/>
  <c r="AD2349" i="12" s="1"/>
  <c r="AL2349" i="12" s="1"/>
  <c r="F2349" i="12"/>
  <c r="L2349" i="12" s="1"/>
  <c r="R2349" i="12" s="1"/>
  <c r="W2349" i="12" s="1"/>
  <c r="AC2349" i="12" s="1"/>
  <c r="AG2349" i="12" s="1"/>
  <c r="AK2349" i="12" s="1"/>
  <c r="AO2349" i="12" s="1"/>
  <c r="AP2353" i="12"/>
  <c r="AP2352" i="12" s="1"/>
  <c r="H2353" i="12"/>
  <c r="N2353" i="12" s="1"/>
  <c r="T2353" i="12" s="1"/>
  <c r="Y2353" i="12" s="1"/>
  <c r="AE2353" i="12" s="1"/>
  <c r="AM2353" i="12" s="1"/>
  <c r="G2353" i="12"/>
  <c r="M2353" i="12" s="1"/>
  <c r="S2353" i="12" s="1"/>
  <c r="X2353" i="12" s="1"/>
  <c r="AD2353" i="12" s="1"/>
  <c r="AL2353" i="12" s="1"/>
  <c r="F2353" i="12"/>
  <c r="L2353" i="12" s="1"/>
  <c r="R2353" i="12" s="1"/>
  <c r="W2353" i="12" s="1"/>
  <c r="AC2353" i="12" s="1"/>
  <c r="AG2353" i="12" s="1"/>
  <c r="AK2353" i="12" s="1"/>
  <c r="AO2353" i="12" s="1"/>
  <c r="AP2356" i="12"/>
  <c r="AP2355" i="12" s="1"/>
  <c r="H2356" i="12"/>
  <c r="N2356" i="12" s="1"/>
  <c r="T2356" i="12" s="1"/>
  <c r="Y2356" i="12" s="1"/>
  <c r="AE2356" i="12" s="1"/>
  <c r="AM2356" i="12" s="1"/>
  <c r="G2356" i="12"/>
  <c r="M2356" i="12" s="1"/>
  <c r="S2356" i="12" s="1"/>
  <c r="X2356" i="12" s="1"/>
  <c r="AD2356" i="12" s="1"/>
  <c r="AL2356" i="12" s="1"/>
  <c r="F2356" i="12"/>
  <c r="L2356" i="12" s="1"/>
  <c r="R2356" i="12" s="1"/>
  <c r="W2356" i="12" s="1"/>
  <c r="AC2356" i="12" s="1"/>
  <c r="AG2356" i="12" s="1"/>
  <c r="AK2356" i="12" s="1"/>
  <c r="AO2356" i="12" s="1"/>
  <c r="AP2378" i="12"/>
  <c r="AP2377" i="12" s="1"/>
  <c r="AP2376" i="12" s="1"/>
  <c r="H2378" i="12"/>
  <c r="N2378" i="12" s="1"/>
  <c r="T2378" i="12" s="1"/>
  <c r="Y2378" i="12" s="1"/>
  <c r="AE2378" i="12" s="1"/>
  <c r="AM2378" i="12" s="1"/>
  <c r="G2378" i="12"/>
  <c r="M2378" i="12" s="1"/>
  <c r="S2378" i="12" s="1"/>
  <c r="X2378" i="12" s="1"/>
  <c r="AD2378" i="12" s="1"/>
  <c r="AL2378" i="12" s="1"/>
  <c r="F2378" i="12"/>
  <c r="L2378" i="12" s="1"/>
  <c r="R2378" i="12" s="1"/>
  <c r="W2378" i="12" s="1"/>
  <c r="AC2378" i="12" s="1"/>
  <c r="AG2378" i="12" s="1"/>
  <c r="AK2378" i="12" s="1"/>
  <c r="AO2378" i="12" s="1"/>
  <c r="AP2386" i="12"/>
  <c r="AP2385" i="12" s="1"/>
  <c r="AP2384" i="12" s="1"/>
  <c r="H2386" i="12"/>
  <c r="N2386" i="12" s="1"/>
  <c r="T2386" i="12" s="1"/>
  <c r="Y2386" i="12" s="1"/>
  <c r="AE2386" i="12" s="1"/>
  <c r="AM2386" i="12" s="1"/>
  <c r="G2386" i="12"/>
  <c r="M2386" i="12" s="1"/>
  <c r="S2386" i="12" s="1"/>
  <c r="X2386" i="12" s="1"/>
  <c r="AD2386" i="12" s="1"/>
  <c r="AL2386" i="12" s="1"/>
  <c r="F2386" i="12"/>
  <c r="L2386" i="12" s="1"/>
  <c r="R2386" i="12" s="1"/>
  <c r="W2386" i="12" s="1"/>
  <c r="AC2386" i="12" s="1"/>
  <c r="AG2386" i="12" s="1"/>
  <c r="AK2386" i="12" s="1"/>
  <c r="AO2386" i="12" s="1"/>
  <c r="G2390" i="12"/>
  <c r="M2390" i="12" s="1"/>
  <c r="S2390" i="12" s="1"/>
  <c r="X2390" i="12" s="1"/>
  <c r="AD2390" i="12" s="1"/>
  <c r="AL2390" i="12" s="1"/>
  <c r="H2390" i="12"/>
  <c r="N2390" i="12" s="1"/>
  <c r="T2390" i="12" s="1"/>
  <c r="Y2390" i="12" s="1"/>
  <c r="AE2390" i="12" s="1"/>
  <c r="AM2390" i="12" s="1"/>
  <c r="AP2390" i="12"/>
  <c r="AP2389" i="12" s="1"/>
  <c r="AP2388" i="12" s="1"/>
  <c r="F2390" i="12"/>
  <c r="L2390" i="12" s="1"/>
  <c r="R2390" i="12" s="1"/>
  <c r="W2390" i="12" s="1"/>
  <c r="AC2390" i="12" s="1"/>
  <c r="AG2390" i="12" s="1"/>
  <c r="AK2390" i="12" s="1"/>
  <c r="AO2390" i="12" s="1"/>
  <c r="AP2394" i="12"/>
  <c r="AP2393" i="12" s="1"/>
  <c r="H2394" i="12"/>
  <c r="N2394" i="12" s="1"/>
  <c r="T2394" i="12" s="1"/>
  <c r="Y2394" i="12" s="1"/>
  <c r="AE2394" i="12" s="1"/>
  <c r="AM2394" i="12" s="1"/>
  <c r="G2394" i="12"/>
  <c r="M2394" i="12" s="1"/>
  <c r="S2394" i="12" s="1"/>
  <c r="X2394" i="12" s="1"/>
  <c r="AD2394" i="12" s="1"/>
  <c r="AL2394" i="12" s="1"/>
  <c r="F2394" i="12"/>
  <c r="L2394" i="12" s="1"/>
  <c r="R2394" i="12" s="1"/>
  <c r="W2394" i="12" s="1"/>
  <c r="AC2394" i="12" s="1"/>
  <c r="AG2394" i="12" s="1"/>
  <c r="AK2394" i="12" s="1"/>
  <c r="AO2394" i="12" s="1"/>
  <c r="G2397" i="12"/>
  <c r="M2397" i="12" s="1"/>
  <c r="S2397" i="12" s="1"/>
  <c r="X2397" i="12" s="1"/>
  <c r="AD2397" i="12" s="1"/>
  <c r="AL2397" i="12" s="1"/>
  <c r="H2397" i="12"/>
  <c r="N2397" i="12" s="1"/>
  <c r="T2397" i="12" s="1"/>
  <c r="Y2397" i="12" s="1"/>
  <c r="AE2397" i="12" s="1"/>
  <c r="AM2397" i="12" s="1"/>
  <c r="AP2397" i="12"/>
  <c r="AP2396" i="12" s="1"/>
  <c r="F2397" i="12"/>
  <c r="L2397" i="12" s="1"/>
  <c r="R2397" i="12" s="1"/>
  <c r="W2397" i="12" s="1"/>
  <c r="AC2397" i="12" s="1"/>
  <c r="AG2397" i="12" s="1"/>
  <c r="AK2397" i="12" s="1"/>
  <c r="AO2397" i="12" s="1"/>
  <c r="AP2239" i="12"/>
  <c r="AP2238" i="12" s="1"/>
  <c r="H2240" i="12"/>
  <c r="N2240" i="12" s="1"/>
  <c r="T2240" i="12" s="1"/>
  <c r="Y2240" i="12" s="1"/>
  <c r="AE2240" i="12" s="1"/>
  <c r="AM2240" i="12" s="1"/>
  <c r="G2240" i="12"/>
  <c r="M2240" i="12" s="1"/>
  <c r="S2240" i="12" s="1"/>
  <c r="X2240" i="12" s="1"/>
  <c r="AD2240" i="12" s="1"/>
  <c r="AL2240" i="12" s="1"/>
  <c r="F2240" i="12"/>
  <c r="L2240" i="12" s="1"/>
  <c r="R2240" i="12" s="1"/>
  <c r="W2240" i="12" s="1"/>
  <c r="AC2240" i="12" s="1"/>
  <c r="AG2240" i="12" s="1"/>
  <c r="AK2240" i="12" s="1"/>
  <c r="AO2240" i="12" s="1"/>
  <c r="AP2218" i="12"/>
  <c r="AP2217" i="12" s="1"/>
  <c r="H2218" i="12"/>
  <c r="N2218" i="12" s="1"/>
  <c r="T2218" i="12" s="1"/>
  <c r="Y2218" i="12" s="1"/>
  <c r="AE2218" i="12" s="1"/>
  <c r="AM2218" i="12" s="1"/>
  <c r="G2218" i="12"/>
  <c r="M2218" i="12" s="1"/>
  <c r="S2218" i="12" s="1"/>
  <c r="X2218" i="12" s="1"/>
  <c r="AD2218" i="12" s="1"/>
  <c r="AL2218" i="12" s="1"/>
  <c r="F2218" i="12"/>
  <c r="L2218" i="12" s="1"/>
  <c r="R2218" i="12" s="1"/>
  <c r="W2218" i="12" s="1"/>
  <c r="AC2218" i="12" s="1"/>
  <c r="AG2218" i="12" s="1"/>
  <c r="AK2218" i="12" s="1"/>
  <c r="AO2218" i="12" s="1"/>
  <c r="AP2221" i="12"/>
  <c r="AP2220" i="12" s="1"/>
  <c r="H2221" i="12"/>
  <c r="N2221" i="12" s="1"/>
  <c r="T2221" i="12" s="1"/>
  <c r="Y2221" i="12" s="1"/>
  <c r="AE2221" i="12" s="1"/>
  <c r="AM2221" i="12" s="1"/>
  <c r="G2221" i="12"/>
  <c r="M2221" i="12" s="1"/>
  <c r="S2221" i="12" s="1"/>
  <c r="X2221" i="12" s="1"/>
  <c r="AD2221" i="12" s="1"/>
  <c r="AL2221" i="12" s="1"/>
  <c r="F2221" i="12"/>
  <c r="L2221" i="12" s="1"/>
  <c r="R2221" i="12" s="1"/>
  <c r="W2221" i="12" s="1"/>
  <c r="AC2221" i="12" s="1"/>
  <c r="AG2221" i="12" s="1"/>
  <c r="AK2221" i="12" s="1"/>
  <c r="AO2221" i="12" s="1"/>
  <c r="AP2224" i="12"/>
  <c r="AP2223" i="12" s="1"/>
  <c r="H2224" i="12"/>
  <c r="N2224" i="12" s="1"/>
  <c r="T2224" i="12" s="1"/>
  <c r="Y2224" i="12" s="1"/>
  <c r="AE2224" i="12" s="1"/>
  <c r="AM2224" i="12" s="1"/>
  <c r="G2224" i="12"/>
  <c r="M2224" i="12" s="1"/>
  <c r="S2224" i="12" s="1"/>
  <c r="X2224" i="12" s="1"/>
  <c r="AD2224" i="12" s="1"/>
  <c r="AL2224" i="12" s="1"/>
  <c r="F2224" i="12"/>
  <c r="L2224" i="12" s="1"/>
  <c r="R2224" i="12" s="1"/>
  <c r="W2224" i="12" s="1"/>
  <c r="AC2224" i="12" s="1"/>
  <c r="AG2224" i="12" s="1"/>
  <c r="AK2224" i="12" s="1"/>
  <c r="AO2224" i="12" s="1"/>
  <c r="AP2232" i="12"/>
  <c r="AP2231" i="12" s="1"/>
  <c r="AP2230" i="12" s="1"/>
  <c r="H2232" i="12"/>
  <c r="N2232" i="12" s="1"/>
  <c r="T2232" i="12" s="1"/>
  <c r="Y2232" i="12" s="1"/>
  <c r="AE2232" i="12" s="1"/>
  <c r="AM2232" i="12" s="1"/>
  <c r="G2232" i="12"/>
  <c r="M2232" i="12" s="1"/>
  <c r="S2232" i="12" s="1"/>
  <c r="X2232" i="12" s="1"/>
  <c r="AD2232" i="12" s="1"/>
  <c r="AL2232" i="12" s="1"/>
  <c r="F2232" i="12"/>
  <c r="L2232" i="12" s="1"/>
  <c r="R2232" i="12" s="1"/>
  <c r="W2232" i="12" s="1"/>
  <c r="AC2232" i="12" s="1"/>
  <c r="AG2232" i="12" s="1"/>
  <c r="AK2232" i="12" s="1"/>
  <c r="AO2232" i="12" s="1"/>
  <c r="AP2236" i="12"/>
  <c r="AP2235" i="12" s="1"/>
  <c r="AP2234" i="12" s="1"/>
  <c r="H2236" i="12"/>
  <c r="N2236" i="12" s="1"/>
  <c r="T2236" i="12" s="1"/>
  <c r="Y2236" i="12" s="1"/>
  <c r="AE2236" i="12" s="1"/>
  <c r="AM2236" i="12" s="1"/>
  <c r="G2236" i="12"/>
  <c r="M2236" i="12" s="1"/>
  <c r="S2236" i="12" s="1"/>
  <c r="X2236" i="12" s="1"/>
  <c r="AD2236" i="12" s="1"/>
  <c r="AL2236" i="12" s="1"/>
  <c r="F2236" i="12"/>
  <c r="L2236" i="12" s="1"/>
  <c r="R2236" i="12" s="1"/>
  <c r="W2236" i="12" s="1"/>
  <c r="AC2236" i="12" s="1"/>
  <c r="AG2236" i="12" s="1"/>
  <c r="AK2236" i="12" s="1"/>
  <c r="AO2236" i="12" s="1"/>
  <c r="AP2209" i="12"/>
  <c r="AP2208" i="12" s="1"/>
  <c r="AP2207" i="12" s="1"/>
  <c r="H2209" i="12"/>
  <c r="N2209" i="12" s="1"/>
  <c r="T2209" i="12" s="1"/>
  <c r="Y2209" i="12" s="1"/>
  <c r="AE2209" i="12" s="1"/>
  <c r="AM2209" i="12" s="1"/>
  <c r="G2209" i="12"/>
  <c r="M2209" i="12" s="1"/>
  <c r="S2209" i="12" s="1"/>
  <c r="X2209" i="12" s="1"/>
  <c r="AD2209" i="12" s="1"/>
  <c r="AL2209" i="12" s="1"/>
  <c r="F2209" i="12"/>
  <c r="L2209" i="12" s="1"/>
  <c r="R2209" i="12" s="1"/>
  <c r="W2209" i="12" s="1"/>
  <c r="AC2209" i="12" s="1"/>
  <c r="AG2209" i="12" s="1"/>
  <c r="AK2209" i="12" s="1"/>
  <c r="AO2209" i="12" s="1"/>
  <c r="AP2213" i="12"/>
  <c r="AP2212" i="12" s="1"/>
  <c r="AP2211" i="12" s="1"/>
  <c r="H2213" i="12"/>
  <c r="N2213" i="12" s="1"/>
  <c r="T2213" i="12" s="1"/>
  <c r="Y2213" i="12" s="1"/>
  <c r="AE2213" i="12" s="1"/>
  <c r="AM2213" i="12" s="1"/>
  <c r="G2213" i="12"/>
  <c r="M2213" i="12" s="1"/>
  <c r="S2213" i="12" s="1"/>
  <c r="X2213" i="12" s="1"/>
  <c r="AD2213" i="12" s="1"/>
  <c r="AL2213" i="12" s="1"/>
  <c r="F2213" i="12"/>
  <c r="L2213" i="12" s="1"/>
  <c r="R2213" i="12" s="1"/>
  <c r="W2213" i="12" s="1"/>
  <c r="AC2213" i="12" s="1"/>
  <c r="AG2213" i="12" s="1"/>
  <c r="AK2213" i="12" s="1"/>
  <c r="AO2213" i="12" s="1"/>
  <c r="AP2187" i="12"/>
  <c r="AP2186" i="12" s="1"/>
  <c r="H2187" i="12"/>
  <c r="N2187" i="12" s="1"/>
  <c r="T2187" i="12" s="1"/>
  <c r="Y2187" i="12" s="1"/>
  <c r="AE2187" i="12" s="1"/>
  <c r="AM2187" i="12" s="1"/>
  <c r="G2187" i="12"/>
  <c r="M2187" i="12" s="1"/>
  <c r="S2187" i="12" s="1"/>
  <c r="X2187" i="12" s="1"/>
  <c r="AD2187" i="12" s="1"/>
  <c r="AL2187" i="12" s="1"/>
  <c r="F2187" i="12"/>
  <c r="L2187" i="12" s="1"/>
  <c r="R2187" i="12" s="1"/>
  <c r="W2187" i="12" s="1"/>
  <c r="AC2187" i="12" s="1"/>
  <c r="AG2187" i="12" s="1"/>
  <c r="AK2187" i="12" s="1"/>
  <c r="AO2187" i="12" s="1"/>
  <c r="AP2190" i="12"/>
  <c r="AP2189" i="12" s="1"/>
  <c r="H2190" i="12"/>
  <c r="N2190" i="12" s="1"/>
  <c r="T2190" i="12" s="1"/>
  <c r="Y2190" i="12" s="1"/>
  <c r="AE2190" i="12" s="1"/>
  <c r="AM2190" i="12" s="1"/>
  <c r="G2190" i="12"/>
  <c r="M2190" i="12" s="1"/>
  <c r="S2190" i="12" s="1"/>
  <c r="X2190" i="12" s="1"/>
  <c r="AD2190" i="12" s="1"/>
  <c r="AL2190" i="12" s="1"/>
  <c r="F2190" i="12"/>
  <c r="L2190" i="12" s="1"/>
  <c r="R2190" i="12" s="1"/>
  <c r="W2190" i="12" s="1"/>
  <c r="AC2190" i="12" s="1"/>
  <c r="AG2190" i="12" s="1"/>
  <c r="AK2190" i="12" s="1"/>
  <c r="AO2190" i="12" s="1"/>
  <c r="AP2193" i="12"/>
  <c r="AP2192" i="12" s="1"/>
  <c r="H2193" i="12"/>
  <c r="N2193" i="12" s="1"/>
  <c r="T2193" i="12" s="1"/>
  <c r="Y2193" i="12" s="1"/>
  <c r="AE2193" i="12" s="1"/>
  <c r="AM2193" i="12" s="1"/>
  <c r="G2193" i="12"/>
  <c r="M2193" i="12" s="1"/>
  <c r="S2193" i="12" s="1"/>
  <c r="X2193" i="12" s="1"/>
  <c r="AD2193" i="12" s="1"/>
  <c r="AL2193" i="12" s="1"/>
  <c r="F2193" i="12"/>
  <c r="L2193" i="12" s="1"/>
  <c r="R2193" i="12" s="1"/>
  <c r="W2193" i="12" s="1"/>
  <c r="AC2193" i="12" s="1"/>
  <c r="AG2193" i="12" s="1"/>
  <c r="AK2193" i="12" s="1"/>
  <c r="AO2193" i="12" s="1"/>
  <c r="AP2197" i="12"/>
  <c r="AP2196" i="12" s="1"/>
  <c r="H2197" i="12"/>
  <c r="N2197" i="12" s="1"/>
  <c r="T2197" i="12" s="1"/>
  <c r="Y2197" i="12" s="1"/>
  <c r="AE2197" i="12" s="1"/>
  <c r="AM2197" i="12" s="1"/>
  <c r="G2197" i="12"/>
  <c r="M2197" i="12" s="1"/>
  <c r="S2197" i="12" s="1"/>
  <c r="X2197" i="12" s="1"/>
  <c r="AD2197" i="12" s="1"/>
  <c r="AL2197" i="12" s="1"/>
  <c r="F2197" i="12"/>
  <c r="L2197" i="12" s="1"/>
  <c r="R2197" i="12" s="1"/>
  <c r="W2197" i="12" s="1"/>
  <c r="AC2197" i="12" s="1"/>
  <c r="AG2197" i="12" s="1"/>
  <c r="AK2197" i="12" s="1"/>
  <c r="AO2197" i="12" s="1"/>
  <c r="AP2200" i="12"/>
  <c r="AP2199" i="12" s="1"/>
  <c r="H2200" i="12"/>
  <c r="N2200" i="12" s="1"/>
  <c r="T2200" i="12" s="1"/>
  <c r="Y2200" i="12" s="1"/>
  <c r="AE2200" i="12" s="1"/>
  <c r="AM2200" i="12" s="1"/>
  <c r="G2200" i="12"/>
  <c r="M2200" i="12" s="1"/>
  <c r="S2200" i="12" s="1"/>
  <c r="X2200" i="12" s="1"/>
  <c r="AD2200" i="12" s="1"/>
  <c r="AL2200" i="12" s="1"/>
  <c r="F2200" i="12"/>
  <c r="L2200" i="12" s="1"/>
  <c r="R2200" i="12" s="1"/>
  <c r="W2200" i="12" s="1"/>
  <c r="AC2200" i="12" s="1"/>
  <c r="AG2200" i="12" s="1"/>
  <c r="AK2200" i="12" s="1"/>
  <c r="AO2200" i="12" s="1"/>
  <c r="G2204" i="12"/>
  <c r="M2204" i="12" s="1"/>
  <c r="S2204" i="12" s="1"/>
  <c r="X2204" i="12" s="1"/>
  <c r="AD2204" i="12" s="1"/>
  <c r="AL2204" i="12" s="1"/>
  <c r="H2204" i="12"/>
  <c r="N2204" i="12" s="1"/>
  <c r="T2204" i="12" s="1"/>
  <c r="Y2204" i="12" s="1"/>
  <c r="AE2204" i="12" s="1"/>
  <c r="AM2204" i="12" s="1"/>
  <c r="AP2204" i="12"/>
  <c r="AP2203" i="12" s="1"/>
  <c r="AP2202" i="12" s="1"/>
  <c r="F2204" i="12"/>
  <c r="L2204" i="12" s="1"/>
  <c r="R2204" i="12" s="1"/>
  <c r="W2204" i="12" s="1"/>
  <c r="AC2204" i="12" s="1"/>
  <c r="AG2204" i="12" s="1"/>
  <c r="AK2204" i="12" s="1"/>
  <c r="AO2204" i="12" s="1"/>
  <c r="G2138" i="12"/>
  <c r="M2138" i="12" s="1"/>
  <c r="S2138" i="12" s="1"/>
  <c r="X2138" i="12" s="1"/>
  <c r="AD2138" i="12" s="1"/>
  <c r="AL2138" i="12" s="1"/>
  <c r="H2138" i="12"/>
  <c r="N2138" i="12" s="1"/>
  <c r="T2138" i="12" s="1"/>
  <c r="Y2138" i="12" s="1"/>
  <c r="AE2138" i="12" s="1"/>
  <c r="AM2138" i="12" s="1"/>
  <c r="AP2138" i="12"/>
  <c r="AP2137" i="12" s="1"/>
  <c r="F2138" i="12"/>
  <c r="L2138" i="12" s="1"/>
  <c r="R2138" i="12" s="1"/>
  <c r="W2138" i="12" s="1"/>
  <c r="AC2138" i="12" s="1"/>
  <c r="AG2138" i="12" s="1"/>
  <c r="AK2138" i="12" s="1"/>
  <c r="AO2138" i="12" s="1"/>
  <c r="G2144" i="12"/>
  <c r="M2144" i="12" s="1"/>
  <c r="S2144" i="12" s="1"/>
  <c r="X2144" i="12" s="1"/>
  <c r="AD2144" i="12" s="1"/>
  <c r="AL2144" i="12" s="1"/>
  <c r="H2144" i="12"/>
  <c r="N2144" i="12" s="1"/>
  <c r="T2144" i="12" s="1"/>
  <c r="Y2144" i="12" s="1"/>
  <c r="AE2144" i="12" s="1"/>
  <c r="AM2144" i="12" s="1"/>
  <c r="AP2144" i="12"/>
  <c r="AP2143" i="12" s="1"/>
  <c r="F2144" i="12"/>
  <c r="L2144" i="12" s="1"/>
  <c r="R2144" i="12" s="1"/>
  <c r="W2144" i="12" s="1"/>
  <c r="AC2144" i="12" s="1"/>
  <c r="AG2144" i="12" s="1"/>
  <c r="AK2144" i="12" s="1"/>
  <c r="AO2144" i="12" s="1"/>
  <c r="G2414" i="12" l="1"/>
  <c r="M2414" i="12" s="1"/>
  <c r="S2414" i="12" s="1"/>
  <c r="X2414" i="12" s="1"/>
  <c r="AD2414" i="12" s="1"/>
  <c r="AL2414" i="12" s="1"/>
  <c r="H2414" i="12"/>
  <c r="N2414" i="12" s="1"/>
  <c r="T2414" i="12" s="1"/>
  <c r="Y2414" i="12" s="1"/>
  <c r="AE2414" i="12" s="1"/>
  <c r="AM2414" i="12" s="1"/>
  <c r="G2199" i="12"/>
  <c r="M2199" i="12" s="1"/>
  <c r="S2199" i="12" s="1"/>
  <c r="X2199" i="12" s="1"/>
  <c r="AD2199" i="12" s="1"/>
  <c r="AL2199" i="12" s="1"/>
  <c r="G2192" i="12"/>
  <c r="M2192" i="12" s="1"/>
  <c r="S2192" i="12" s="1"/>
  <c r="X2192" i="12" s="1"/>
  <c r="AD2192" i="12" s="1"/>
  <c r="AL2192" i="12" s="1"/>
  <c r="G2186" i="12"/>
  <c r="M2186" i="12" s="1"/>
  <c r="S2186" i="12" s="1"/>
  <c r="X2186" i="12" s="1"/>
  <c r="AD2186" i="12" s="1"/>
  <c r="AL2186" i="12" s="1"/>
  <c r="G2212" i="12"/>
  <c r="M2212" i="12" s="1"/>
  <c r="S2212" i="12" s="1"/>
  <c r="X2212" i="12" s="1"/>
  <c r="AD2212" i="12" s="1"/>
  <c r="AL2212" i="12" s="1"/>
  <c r="G2235" i="12"/>
  <c r="M2235" i="12" s="1"/>
  <c r="S2235" i="12" s="1"/>
  <c r="X2235" i="12" s="1"/>
  <c r="AD2235" i="12" s="1"/>
  <c r="AL2235" i="12" s="1"/>
  <c r="G2220" i="12"/>
  <c r="M2220" i="12" s="1"/>
  <c r="S2220" i="12" s="1"/>
  <c r="X2220" i="12" s="1"/>
  <c r="AD2220" i="12" s="1"/>
  <c r="AL2220" i="12" s="1"/>
  <c r="G2239" i="12"/>
  <c r="M2239" i="12" s="1"/>
  <c r="S2239" i="12" s="1"/>
  <c r="X2239" i="12" s="1"/>
  <c r="AD2239" i="12" s="1"/>
  <c r="AL2239" i="12" s="1"/>
  <c r="G2377" i="12"/>
  <c r="M2377" i="12" s="1"/>
  <c r="S2377" i="12" s="1"/>
  <c r="X2377" i="12" s="1"/>
  <c r="AD2377" i="12" s="1"/>
  <c r="AL2377" i="12" s="1"/>
  <c r="G2355" i="12"/>
  <c r="M2355" i="12" s="1"/>
  <c r="S2355" i="12" s="1"/>
  <c r="X2355" i="12" s="1"/>
  <c r="AD2355" i="12" s="1"/>
  <c r="AL2355" i="12" s="1"/>
  <c r="G2348" i="12"/>
  <c r="M2348" i="12" s="1"/>
  <c r="S2348" i="12" s="1"/>
  <c r="X2348" i="12" s="1"/>
  <c r="AD2348" i="12" s="1"/>
  <c r="AL2348" i="12" s="1"/>
  <c r="G2340" i="12"/>
  <c r="M2340" i="12" s="1"/>
  <c r="S2340" i="12" s="1"/>
  <c r="X2340" i="12" s="1"/>
  <c r="AD2340" i="12" s="1"/>
  <c r="AL2340" i="12" s="1"/>
  <c r="G2331" i="12"/>
  <c r="M2331" i="12" s="1"/>
  <c r="S2331" i="12" s="1"/>
  <c r="X2331" i="12" s="1"/>
  <c r="AD2331" i="12" s="1"/>
  <c r="AL2331" i="12" s="1"/>
  <c r="G2323" i="12"/>
  <c r="M2323" i="12" s="1"/>
  <c r="S2323" i="12" s="1"/>
  <c r="X2323" i="12" s="1"/>
  <c r="AD2323" i="12" s="1"/>
  <c r="AL2323" i="12" s="1"/>
  <c r="G2311" i="12"/>
  <c r="M2311" i="12" s="1"/>
  <c r="S2311" i="12" s="1"/>
  <c r="X2311" i="12" s="1"/>
  <c r="AD2311" i="12" s="1"/>
  <c r="AL2311" i="12" s="1"/>
  <c r="G2297" i="12"/>
  <c r="M2297" i="12" s="1"/>
  <c r="S2297" i="12" s="1"/>
  <c r="X2297" i="12" s="1"/>
  <c r="AD2297" i="12" s="1"/>
  <c r="AL2297" i="12" s="1"/>
  <c r="G2290" i="12"/>
  <c r="M2290" i="12" s="1"/>
  <c r="S2290" i="12" s="1"/>
  <c r="X2290" i="12" s="1"/>
  <c r="AD2290" i="12" s="1"/>
  <c r="AL2290" i="12" s="1"/>
  <c r="G2283" i="12"/>
  <c r="M2283" i="12" s="1"/>
  <c r="S2283" i="12" s="1"/>
  <c r="X2283" i="12" s="1"/>
  <c r="AD2283" i="12" s="1"/>
  <c r="AL2283" i="12" s="1"/>
  <c r="G2276" i="12"/>
  <c r="M2276" i="12" s="1"/>
  <c r="S2276" i="12" s="1"/>
  <c r="X2276" i="12" s="1"/>
  <c r="AD2276" i="12" s="1"/>
  <c r="AL2276" i="12" s="1"/>
  <c r="G2268" i="12"/>
  <c r="M2268" i="12" s="1"/>
  <c r="S2268" i="12" s="1"/>
  <c r="X2268" i="12" s="1"/>
  <c r="AD2268" i="12" s="1"/>
  <c r="AL2268" i="12" s="1"/>
  <c r="G2264" i="12"/>
  <c r="M2264" i="12" s="1"/>
  <c r="S2264" i="12" s="1"/>
  <c r="X2264" i="12" s="1"/>
  <c r="AD2264" i="12" s="1"/>
  <c r="AL2264" i="12" s="1"/>
  <c r="G2256" i="12"/>
  <c r="M2256" i="12" s="1"/>
  <c r="S2256" i="12" s="1"/>
  <c r="X2256" i="12" s="1"/>
  <c r="AD2256" i="12" s="1"/>
  <c r="AL2256" i="12" s="1"/>
  <c r="G2252" i="12"/>
  <c r="M2252" i="12" s="1"/>
  <c r="S2252" i="12" s="1"/>
  <c r="X2252" i="12" s="1"/>
  <c r="AD2252" i="12" s="1"/>
  <c r="AL2252" i="12" s="1"/>
  <c r="H2199" i="12"/>
  <c r="N2199" i="12" s="1"/>
  <c r="T2199" i="12" s="1"/>
  <c r="Y2199" i="12" s="1"/>
  <c r="AE2199" i="12" s="1"/>
  <c r="AM2199" i="12" s="1"/>
  <c r="H2192" i="12"/>
  <c r="N2192" i="12" s="1"/>
  <c r="T2192" i="12" s="1"/>
  <c r="Y2192" i="12" s="1"/>
  <c r="AE2192" i="12" s="1"/>
  <c r="AM2192" i="12" s="1"/>
  <c r="H2186" i="12"/>
  <c r="N2186" i="12" s="1"/>
  <c r="T2186" i="12" s="1"/>
  <c r="Y2186" i="12" s="1"/>
  <c r="AE2186" i="12" s="1"/>
  <c r="AM2186" i="12" s="1"/>
  <c r="H2208" i="12"/>
  <c r="N2208" i="12" s="1"/>
  <c r="T2208" i="12" s="1"/>
  <c r="Y2208" i="12" s="1"/>
  <c r="AE2208" i="12" s="1"/>
  <c r="AM2208" i="12" s="1"/>
  <c r="H2231" i="12"/>
  <c r="N2231" i="12" s="1"/>
  <c r="T2231" i="12" s="1"/>
  <c r="Y2231" i="12" s="1"/>
  <c r="AE2231" i="12" s="1"/>
  <c r="AM2231" i="12" s="1"/>
  <c r="H2220" i="12"/>
  <c r="N2220" i="12" s="1"/>
  <c r="T2220" i="12" s="1"/>
  <c r="Y2220" i="12" s="1"/>
  <c r="AE2220" i="12" s="1"/>
  <c r="AM2220" i="12" s="1"/>
  <c r="H2239" i="12"/>
  <c r="N2239" i="12" s="1"/>
  <c r="T2239" i="12" s="1"/>
  <c r="Y2239" i="12" s="1"/>
  <c r="AE2239" i="12" s="1"/>
  <c r="AM2239" i="12" s="1"/>
  <c r="H2393" i="12"/>
  <c r="N2393" i="12" s="1"/>
  <c r="T2393" i="12" s="1"/>
  <c r="Y2393" i="12" s="1"/>
  <c r="AE2393" i="12" s="1"/>
  <c r="AM2393" i="12" s="1"/>
  <c r="H2385" i="12"/>
  <c r="N2385" i="12" s="1"/>
  <c r="T2385" i="12" s="1"/>
  <c r="Y2385" i="12" s="1"/>
  <c r="AE2385" i="12" s="1"/>
  <c r="AM2385" i="12" s="1"/>
  <c r="H2355" i="12"/>
  <c r="N2355" i="12" s="1"/>
  <c r="T2355" i="12" s="1"/>
  <c r="Y2355" i="12" s="1"/>
  <c r="AE2355" i="12" s="1"/>
  <c r="AM2355" i="12" s="1"/>
  <c r="H2348" i="12"/>
  <c r="N2348" i="12" s="1"/>
  <c r="T2348" i="12" s="1"/>
  <c r="Y2348" i="12" s="1"/>
  <c r="AE2348" i="12" s="1"/>
  <c r="AM2348" i="12" s="1"/>
  <c r="H2340" i="12"/>
  <c r="N2340" i="12" s="1"/>
  <c r="T2340" i="12" s="1"/>
  <c r="Y2340" i="12" s="1"/>
  <c r="AE2340" i="12" s="1"/>
  <c r="AM2340" i="12" s="1"/>
  <c r="H2331" i="12"/>
  <c r="N2331" i="12" s="1"/>
  <c r="T2331" i="12" s="1"/>
  <c r="Y2331" i="12" s="1"/>
  <c r="AE2331" i="12" s="1"/>
  <c r="AM2331" i="12" s="1"/>
  <c r="H2323" i="12"/>
  <c r="N2323" i="12" s="1"/>
  <c r="T2323" i="12" s="1"/>
  <c r="Y2323" i="12" s="1"/>
  <c r="AE2323" i="12" s="1"/>
  <c r="AM2323" i="12" s="1"/>
  <c r="H2301" i="12"/>
  <c r="N2301" i="12" s="1"/>
  <c r="T2301" i="12" s="1"/>
  <c r="Y2301" i="12" s="1"/>
  <c r="AE2301" i="12" s="1"/>
  <c r="AM2301" i="12" s="1"/>
  <c r="H2293" i="12"/>
  <c r="N2293" i="12" s="1"/>
  <c r="T2293" i="12" s="1"/>
  <c r="Y2293" i="12" s="1"/>
  <c r="AE2293" i="12" s="1"/>
  <c r="AM2293" i="12" s="1"/>
  <c r="H2287" i="12"/>
  <c r="N2287" i="12" s="1"/>
  <c r="T2287" i="12" s="1"/>
  <c r="Y2287" i="12" s="1"/>
  <c r="AE2287" i="12" s="1"/>
  <c r="AM2287" i="12" s="1"/>
  <c r="H2280" i="12"/>
  <c r="N2280" i="12" s="1"/>
  <c r="T2280" i="12" s="1"/>
  <c r="Y2280" i="12" s="1"/>
  <c r="AE2280" i="12" s="1"/>
  <c r="AM2280" i="12" s="1"/>
  <c r="H2272" i="12"/>
  <c r="N2272" i="12" s="1"/>
  <c r="T2272" i="12" s="1"/>
  <c r="Y2272" i="12" s="1"/>
  <c r="AE2272" i="12" s="1"/>
  <c r="AM2272" i="12" s="1"/>
  <c r="H2264" i="12"/>
  <c r="N2264" i="12" s="1"/>
  <c r="T2264" i="12" s="1"/>
  <c r="Y2264" i="12" s="1"/>
  <c r="AE2264" i="12" s="1"/>
  <c r="AM2264" i="12" s="1"/>
  <c r="H2256" i="12"/>
  <c r="N2256" i="12" s="1"/>
  <c r="T2256" i="12" s="1"/>
  <c r="Y2256" i="12" s="1"/>
  <c r="AE2256" i="12" s="1"/>
  <c r="AM2256" i="12" s="1"/>
  <c r="H2252" i="12"/>
  <c r="N2252" i="12" s="1"/>
  <c r="T2252" i="12" s="1"/>
  <c r="Y2252" i="12" s="1"/>
  <c r="AE2252" i="12" s="1"/>
  <c r="AM2252" i="12" s="1"/>
  <c r="F2435" i="12"/>
  <c r="L2435" i="12" s="1"/>
  <c r="R2435" i="12" s="1"/>
  <c r="W2435" i="12" s="1"/>
  <c r="AC2435" i="12" s="1"/>
  <c r="AG2435" i="12" s="1"/>
  <c r="AK2435" i="12" s="1"/>
  <c r="AO2435" i="12" s="1"/>
  <c r="F2143" i="12"/>
  <c r="L2143" i="12" s="1"/>
  <c r="R2143" i="12" s="1"/>
  <c r="W2143" i="12" s="1"/>
  <c r="AC2143" i="12" s="1"/>
  <c r="AG2143" i="12" s="1"/>
  <c r="AK2143" i="12" s="1"/>
  <c r="AO2143" i="12" s="1"/>
  <c r="F2137" i="12"/>
  <c r="L2137" i="12" s="1"/>
  <c r="R2137" i="12" s="1"/>
  <c r="W2137" i="12" s="1"/>
  <c r="AC2137" i="12" s="1"/>
  <c r="AG2137" i="12" s="1"/>
  <c r="AK2137" i="12" s="1"/>
  <c r="AO2137" i="12" s="1"/>
  <c r="F2203" i="12"/>
  <c r="L2203" i="12" s="1"/>
  <c r="R2203" i="12" s="1"/>
  <c r="W2203" i="12" s="1"/>
  <c r="AC2203" i="12" s="1"/>
  <c r="AG2203" i="12" s="1"/>
  <c r="AK2203" i="12" s="1"/>
  <c r="AO2203" i="12" s="1"/>
  <c r="F2199" i="12"/>
  <c r="L2199" i="12" s="1"/>
  <c r="R2199" i="12" s="1"/>
  <c r="W2199" i="12" s="1"/>
  <c r="AC2199" i="12" s="1"/>
  <c r="AG2199" i="12" s="1"/>
  <c r="AK2199" i="12" s="1"/>
  <c r="AO2199" i="12" s="1"/>
  <c r="F2196" i="12"/>
  <c r="L2196" i="12" s="1"/>
  <c r="R2196" i="12" s="1"/>
  <c r="W2196" i="12" s="1"/>
  <c r="AC2196" i="12" s="1"/>
  <c r="AG2196" i="12" s="1"/>
  <c r="AK2196" i="12" s="1"/>
  <c r="AO2196" i="12" s="1"/>
  <c r="F2192" i="12"/>
  <c r="L2192" i="12" s="1"/>
  <c r="R2192" i="12" s="1"/>
  <c r="W2192" i="12" s="1"/>
  <c r="AC2192" i="12" s="1"/>
  <c r="AG2192" i="12" s="1"/>
  <c r="AK2192" i="12" s="1"/>
  <c r="AO2192" i="12" s="1"/>
  <c r="F2189" i="12"/>
  <c r="L2189" i="12" s="1"/>
  <c r="R2189" i="12" s="1"/>
  <c r="W2189" i="12" s="1"/>
  <c r="AC2189" i="12" s="1"/>
  <c r="AG2189" i="12" s="1"/>
  <c r="AK2189" i="12" s="1"/>
  <c r="AO2189" i="12" s="1"/>
  <c r="F2186" i="12"/>
  <c r="L2186" i="12" s="1"/>
  <c r="R2186" i="12" s="1"/>
  <c r="W2186" i="12" s="1"/>
  <c r="AC2186" i="12" s="1"/>
  <c r="AG2186" i="12" s="1"/>
  <c r="AK2186" i="12" s="1"/>
  <c r="AO2186" i="12" s="1"/>
  <c r="F2212" i="12"/>
  <c r="L2212" i="12" s="1"/>
  <c r="R2212" i="12" s="1"/>
  <c r="W2212" i="12" s="1"/>
  <c r="AC2212" i="12" s="1"/>
  <c r="AG2212" i="12" s="1"/>
  <c r="AK2212" i="12" s="1"/>
  <c r="AO2212" i="12" s="1"/>
  <c r="F2208" i="12"/>
  <c r="L2208" i="12" s="1"/>
  <c r="R2208" i="12" s="1"/>
  <c r="W2208" i="12" s="1"/>
  <c r="AC2208" i="12" s="1"/>
  <c r="AG2208" i="12" s="1"/>
  <c r="AK2208" i="12" s="1"/>
  <c r="AO2208" i="12" s="1"/>
  <c r="F2235" i="12"/>
  <c r="L2235" i="12" s="1"/>
  <c r="R2235" i="12" s="1"/>
  <c r="W2235" i="12" s="1"/>
  <c r="AC2235" i="12" s="1"/>
  <c r="AG2235" i="12" s="1"/>
  <c r="AK2235" i="12" s="1"/>
  <c r="AO2235" i="12" s="1"/>
  <c r="F2231" i="12"/>
  <c r="L2231" i="12" s="1"/>
  <c r="R2231" i="12" s="1"/>
  <c r="W2231" i="12" s="1"/>
  <c r="AC2231" i="12" s="1"/>
  <c r="AG2231" i="12" s="1"/>
  <c r="AK2231" i="12" s="1"/>
  <c r="AO2231" i="12" s="1"/>
  <c r="F2223" i="12"/>
  <c r="L2223" i="12" s="1"/>
  <c r="R2223" i="12" s="1"/>
  <c r="W2223" i="12" s="1"/>
  <c r="AC2223" i="12" s="1"/>
  <c r="AG2223" i="12" s="1"/>
  <c r="AK2223" i="12" s="1"/>
  <c r="AO2223" i="12" s="1"/>
  <c r="F2220" i="12"/>
  <c r="L2220" i="12" s="1"/>
  <c r="R2220" i="12" s="1"/>
  <c r="W2220" i="12" s="1"/>
  <c r="AC2220" i="12" s="1"/>
  <c r="AG2220" i="12" s="1"/>
  <c r="AK2220" i="12" s="1"/>
  <c r="AO2220" i="12" s="1"/>
  <c r="F2217" i="12"/>
  <c r="L2217" i="12" s="1"/>
  <c r="R2217" i="12" s="1"/>
  <c r="W2217" i="12" s="1"/>
  <c r="AC2217" i="12" s="1"/>
  <c r="AG2217" i="12" s="1"/>
  <c r="AK2217" i="12" s="1"/>
  <c r="AO2217" i="12" s="1"/>
  <c r="F2239" i="12"/>
  <c r="L2239" i="12" s="1"/>
  <c r="R2239" i="12" s="1"/>
  <c r="W2239" i="12" s="1"/>
  <c r="AC2239" i="12" s="1"/>
  <c r="AG2239" i="12" s="1"/>
  <c r="AK2239" i="12" s="1"/>
  <c r="AO2239" i="12" s="1"/>
  <c r="F2396" i="12"/>
  <c r="L2396" i="12" s="1"/>
  <c r="R2396" i="12" s="1"/>
  <c r="W2396" i="12" s="1"/>
  <c r="AC2396" i="12" s="1"/>
  <c r="AG2396" i="12" s="1"/>
  <c r="AK2396" i="12" s="1"/>
  <c r="AO2396" i="12" s="1"/>
  <c r="F2393" i="12"/>
  <c r="L2393" i="12" s="1"/>
  <c r="R2393" i="12" s="1"/>
  <c r="W2393" i="12" s="1"/>
  <c r="AC2393" i="12" s="1"/>
  <c r="AG2393" i="12" s="1"/>
  <c r="AK2393" i="12" s="1"/>
  <c r="AO2393" i="12" s="1"/>
  <c r="F2389" i="12"/>
  <c r="L2389" i="12" s="1"/>
  <c r="R2389" i="12" s="1"/>
  <c r="W2389" i="12" s="1"/>
  <c r="AC2389" i="12" s="1"/>
  <c r="AG2389" i="12" s="1"/>
  <c r="AK2389" i="12" s="1"/>
  <c r="AO2389" i="12" s="1"/>
  <c r="F2385" i="12"/>
  <c r="L2385" i="12" s="1"/>
  <c r="R2385" i="12" s="1"/>
  <c r="W2385" i="12" s="1"/>
  <c r="AC2385" i="12" s="1"/>
  <c r="AG2385" i="12" s="1"/>
  <c r="AK2385" i="12" s="1"/>
  <c r="AO2385" i="12" s="1"/>
  <c r="F2377" i="12"/>
  <c r="L2377" i="12" s="1"/>
  <c r="R2377" i="12" s="1"/>
  <c r="W2377" i="12" s="1"/>
  <c r="AC2377" i="12" s="1"/>
  <c r="AG2377" i="12" s="1"/>
  <c r="AK2377" i="12" s="1"/>
  <c r="AO2377" i="12" s="1"/>
  <c r="F2355" i="12"/>
  <c r="L2355" i="12" s="1"/>
  <c r="R2355" i="12" s="1"/>
  <c r="W2355" i="12" s="1"/>
  <c r="AC2355" i="12" s="1"/>
  <c r="AG2355" i="12" s="1"/>
  <c r="AK2355" i="12" s="1"/>
  <c r="AO2355" i="12" s="1"/>
  <c r="F2352" i="12"/>
  <c r="L2352" i="12" s="1"/>
  <c r="R2352" i="12" s="1"/>
  <c r="W2352" i="12" s="1"/>
  <c r="AC2352" i="12" s="1"/>
  <c r="AG2352" i="12" s="1"/>
  <c r="AK2352" i="12" s="1"/>
  <c r="AO2352" i="12" s="1"/>
  <c r="F2348" i="12"/>
  <c r="L2348" i="12" s="1"/>
  <c r="R2348" i="12" s="1"/>
  <c r="W2348" i="12" s="1"/>
  <c r="AC2348" i="12" s="1"/>
  <c r="AG2348" i="12" s="1"/>
  <c r="AK2348" i="12" s="1"/>
  <c r="AO2348" i="12" s="1"/>
  <c r="F2344" i="12"/>
  <c r="L2344" i="12" s="1"/>
  <c r="R2344" i="12" s="1"/>
  <c r="W2344" i="12" s="1"/>
  <c r="AC2344" i="12" s="1"/>
  <c r="AG2344" i="12" s="1"/>
  <c r="AK2344" i="12" s="1"/>
  <c r="AO2344" i="12" s="1"/>
  <c r="F2340" i="12"/>
  <c r="L2340" i="12" s="1"/>
  <c r="R2340" i="12" s="1"/>
  <c r="W2340" i="12" s="1"/>
  <c r="AC2340" i="12" s="1"/>
  <c r="AG2340" i="12" s="1"/>
  <c r="AK2340" i="12" s="1"/>
  <c r="F2336" i="12"/>
  <c r="L2336" i="12" s="1"/>
  <c r="R2336" i="12" s="1"/>
  <c r="W2336" i="12" s="1"/>
  <c r="AC2336" i="12" s="1"/>
  <c r="AG2336" i="12" s="1"/>
  <c r="AK2336" i="12" s="1"/>
  <c r="AO2336" i="12" s="1"/>
  <c r="F2331" i="12"/>
  <c r="L2331" i="12" s="1"/>
  <c r="R2331" i="12" s="1"/>
  <c r="W2331" i="12" s="1"/>
  <c r="AC2331" i="12" s="1"/>
  <c r="AG2331" i="12" s="1"/>
  <c r="AK2331" i="12" s="1"/>
  <c r="AO2331" i="12" s="1"/>
  <c r="F2327" i="12"/>
  <c r="L2327" i="12" s="1"/>
  <c r="R2327" i="12" s="1"/>
  <c r="W2327" i="12" s="1"/>
  <c r="AC2327" i="12" s="1"/>
  <c r="AG2327" i="12" s="1"/>
  <c r="AK2327" i="12" s="1"/>
  <c r="AO2327" i="12" s="1"/>
  <c r="F2323" i="12"/>
  <c r="L2323" i="12" s="1"/>
  <c r="R2323" i="12" s="1"/>
  <c r="W2323" i="12" s="1"/>
  <c r="AC2323" i="12" s="1"/>
  <c r="AG2323" i="12" s="1"/>
  <c r="AK2323" i="12" s="1"/>
  <c r="AO2323" i="12" s="1"/>
  <c r="F2315" i="12"/>
  <c r="L2315" i="12" s="1"/>
  <c r="R2315" i="12" s="1"/>
  <c r="W2315" i="12" s="1"/>
  <c r="AC2315" i="12" s="1"/>
  <c r="AG2315" i="12" s="1"/>
  <c r="AK2315" i="12" s="1"/>
  <c r="AO2315" i="12" s="1"/>
  <c r="F2311" i="12"/>
  <c r="L2311" i="12" s="1"/>
  <c r="R2311" i="12" s="1"/>
  <c r="W2311" i="12" s="1"/>
  <c r="AC2311" i="12" s="1"/>
  <c r="AG2311" i="12" s="1"/>
  <c r="AK2311" i="12" s="1"/>
  <c r="AO2311" i="12" s="1"/>
  <c r="F2301" i="12"/>
  <c r="L2301" i="12" s="1"/>
  <c r="R2301" i="12" s="1"/>
  <c r="W2301" i="12" s="1"/>
  <c r="AC2301" i="12" s="1"/>
  <c r="AG2301" i="12" s="1"/>
  <c r="AK2301" i="12" s="1"/>
  <c r="AO2301" i="12" s="1"/>
  <c r="F2297" i="12"/>
  <c r="L2297" i="12" s="1"/>
  <c r="R2297" i="12" s="1"/>
  <c r="W2297" i="12" s="1"/>
  <c r="AC2297" i="12" s="1"/>
  <c r="AG2297" i="12" s="1"/>
  <c r="AK2297" i="12" s="1"/>
  <c r="AO2297" i="12" s="1"/>
  <c r="F2293" i="12"/>
  <c r="L2293" i="12" s="1"/>
  <c r="R2293" i="12" s="1"/>
  <c r="W2293" i="12" s="1"/>
  <c r="AC2293" i="12" s="1"/>
  <c r="AG2293" i="12" s="1"/>
  <c r="AK2293" i="12" s="1"/>
  <c r="AO2293" i="12" s="1"/>
  <c r="F2290" i="12"/>
  <c r="L2290" i="12" s="1"/>
  <c r="R2290" i="12" s="1"/>
  <c r="W2290" i="12" s="1"/>
  <c r="AC2290" i="12" s="1"/>
  <c r="AG2290" i="12" s="1"/>
  <c r="AK2290" i="12" s="1"/>
  <c r="AO2290" i="12" s="1"/>
  <c r="F2287" i="12"/>
  <c r="L2287" i="12" s="1"/>
  <c r="R2287" i="12" s="1"/>
  <c r="W2287" i="12" s="1"/>
  <c r="AC2287" i="12" s="1"/>
  <c r="AG2287" i="12" s="1"/>
  <c r="AK2287" i="12" s="1"/>
  <c r="AO2287" i="12" s="1"/>
  <c r="F2283" i="12"/>
  <c r="L2283" i="12" s="1"/>
  <c r="R2283" i="12" s="1"/>
  <c r="W2283" i="12" s="1"/>
  <c r="AC2283" i="12" s="1"/>
  <c r="AG2283" i="12" s="1"/>
  <c r="AK2283" i="12" s="1"/>
  <c r="AO2283" i="12" s="1"/>
  <c r="F2280" i="12"/>
  <c r="L2280" i="12" s="1"/>
  <c r="R2280" i="12" s="1"/>
  <c r="W2280" i="12" s="1"/>
  <c r="AC2280" i="12" s="1"/>
  <c r="AG2280" i="12" s="1"/>
  <c r="AK2280" i="12" s="1"/>
  <c r="AO2280" i="12" s="1"/>
  <c r="F2276" i="12"/>
  <c r="L2276" i="12" s="1"/>
  <c r="R2276" i="12" s="1"/>
  <c r="W2276" i="12" s="1"/>
  <c r="AC2276" i="12" s="1"/>
  <c r="AG2276" i="12" s="1"/>
  <c r="AK2276" i="12" s="1"/>
  <c r="AO2276" i="12" s="1"/>
  <c r="F2272" i="12"/>
  <c r="L2272" i="12" s="1"/>
  <c r="R2272" i="12" s="1"/>
  <c r="W2272" i="12" s="1"/>
  <c r="AC2272" i="12" s="1"/>
  <c r="AG2272" i="12" s="1"/>
  <c r="AK2272" i="12" s="1"/>
  <c r="AO2272" i="12" s="1"/>
  <c r="F2268" i="12"/>
  <c r="L2268" i="12" s="1"/>
  <c r="R2268" i="12" s="1"/>
  <c r="W2268" i="12" s="1"/>
  <c r="AC2268" i="12" s="1"/>
  <c r="AG2268" i="12" s="1"/>
  <c r="AK2268" i="12" s="1"/>
  <c r="AO2268" i="12" s="1"/>
  <c r="F2264" i="12"/>
  <c r="L2264" i="12" s="1"/>
  <c r="R2264" i="12" s="1"/>
  <c r="W2264" i="12" s="1"/>
  <c r="AC2264" i="12" s="1"/>
  <c r="AG2264" i="12" s="1"/>
  <c r="AK2264" i="12" s="1"/>
  <c r="AO2264" i="12" s="1"/>
  <c r="F2256" i="12"/>
  <c r="L2256" i="12" s="1"/>
  <c r="R2256" i="12" s="1"/>
  <c r="W2256" i="12" s="1"/>
  <c r="AC2256" i="12" s="1"/>
  <c r="AG2256" i="12" s="1"/>
  <c r="AK2256" i="12" s="1"/>
  <c r="AO2256" i="12" s="1"/>
  <c r="F2252" i="12"/>
  <c r="L2252" i="12" s="1"/>
  <c r="R2252" i="12" s="1"/>
  <c r="W2252" i="12" s="1"/>
  <c r="AC2252" i="12" s="1"/>
  <c r="AG2252" i="12" s="1"/>
  <c r="AK2252" i="12" s="1"/>
  <c r="AO2252" i="12" s="1"/>
  <c r="G2435" i="12"/>
  <c r="M2435" i="12" s="1"/>
  <c r="S2435" i="12" s="1"/>
  <c r="X2435" i="12" s="1"/>
  <c r="AD2435" i="12" s="1"/>
  <c r="AL2435" i="12" s="1"/>
  <c r="F2401" i="12"/>
  <c r="L2401" i="12" s="1"/>
  <c r="R2401" i="12" s="1"/>
  <c r="W2401" i="12" s="1"/>
  <c r="AC2401" i="12" s="1"/>
  <c r="AG2401" i="12" s="1"/>
  <c r="AK2401" i="12" s="1"/>
  <c r="AO2401" i="12" s="1"/>
  <c r="G2196" i="12"/>
  <c r="M2196" i="12" s="1"/>
  <c r="S2196" i="12" s="1"/>
  <c r="X2196" i="12" s="1"/>
  <c r="AD2196" i="12" s="1"/>
  <c r="AL2196" i="12" s="1"/>
  <c r="G2189" i="12"/>
  <c r="M2189" i="12" s="1"/>
  <c r="S2189" i="12" s="1"/>
  <c r="X2189" i="12" s="1"/>
  <c r="AD2189" i="12" s="1"/>
  <c r="AL2189" i="12" s="1"/>
  <c r="G2208" i="12"/>
  <c r="M2208" i="12" s="1"/>
  <c r="S2208" i="12" s="1"/>
  <c r="X2208" i="12" s="1"/>
  <c r="AD2208" i="12" s="1"/>
  <c r="AL2208" i="12" s="1"/>
  <c r="G2231" i="12"/>
  <c r="M2231" i="12" s="1"/>
  <c r="S2231" i="12" s="1"/>
  <c r="X2231" i="12" s="1"/>
  <c r="AD2231" i="12" s="1"/>
  <c r="AL2231" i="12" s="1"/>
  <c r="G2223" i="12"/>
  <c r="M2223" i="12" s="1"/>
  <c r="S2223" i="12" s="1"/>
  <c r="X2223" i="12" s="1"/>
  <c r="AD2223" i="12" s="1"/>
  <c r="AL2223" i="12" s="1"/>
  <c r="G2217" i="12"/>
  <c r="M2217" i="12" s="1"/>
  <c r="S2217" i="12" s="1"/>
  <c r="X2217" i="12" s="1"/>
  <c r="AD2217" i="12" s="1"/>
  <c r="AL2217" i="12" s="1"/>
  <c r="G2393" i="12"/>
  <c r="M2393" i="12" s="1"/>
  <c r="S2393" i="12" s="1"/>
  <c r="X2393" i="12" s="1"/>
  <c r="AD2393" i="12" s="1"/>
  <c r="AL2393" i="12" s="1"/>
  <c r="G2385" i="12"/>
  <c r="M2385" i="12" s="1"/>
  <c r="S2385" i="12" s="1"/>
  <c r="X2385" i="12" s="1"/>
  <c r="AD2385" i="12" s="1"/>
  <c r="AL2385" i="12" s="1"/>
  <c r="G2352" i="12"/>
  <c r="M2352" i="12" s="1"/>
  <c r="S2352" i="12" s="1"/>
  <c r="X2352" i="12" s="1"/>
  <c r="AD2352" i="12" s="1"/>
  <c r="AL2352" i="12" s="1"/>
  <c r="G2344" i="12"/>
  <c r="M2344" i="12" s="1"/>
  <c r="S2344" i="12" s="1"/>
  <c r="X2344" i="12" s="1"/>
  <c r="AD2344" i="12" s="1"/>
  <c r="AL2344" i="12" s="1"/>
  <c r="G2336" i="12"/>
  <c r="M2336" i="12" s="1"/>
  <c r="S2336" i="12" s="1"/>
  <c r="X2336" i="12" s="1"/>
  <c r="AD2336" i="12" s="1"/>
  <c r="AL2336" i="12" s="1"/>
  <c r="G2327" i="12"/>
  <c r="M2327" i="12" s="1"/>
  <c r="S2327" i="12" s="1"/>
  <c r="X2327" i="12" s="1"/>
  <c r="AD2327" i="12" s="1"/>
  <c r="AL2327" i="12" s="1"/>
  <c r="G2315" i="12"/>
  <c r="M2315" i="12" s="1"/>
  <c r="S2315" i="12" s="1"/>
  <c r="X2315" i="12" s="1"/>
  <c r="AD2315" i="12" s="1"/>
  <c r="AL2315" i="12" s="1"/>
  <c r="G2301" i="12"/>
  <c r="M2301" i="12" s="1"/>
  <c r="S2301" i="12" s="1"/>
  <c r="X2301" i="12" s="1"/>
  <c r="AD2301" i="12" s="1"/>
  <c r="AL2301" i="12" s="1"/>
  <c r="G2293" i="12"/>
  <c r="M2293" i="12" s="1"/>
  <c r="S2293" i="12" s="1"/>
  <c r="X2293" i="12" s="1"/>
  <c r="AD2293" i="12" s="1"/>
  <c r="AL2293" i="12" s="1"/>
  <c r="G2287" i="12"/>
  <c r="M2287" i="12" s="1"/>
  <c r="S2287" i="12" s="1"/>
  <c r="X2287" i="12" s="1"/>
  <c r="AD2287" i="12" s="1"/>
  <c r="AL2287" i="12" s="1"/>
  <c r="G2280" i="12"/>
  <c r="M2280" i="12" s="1"/>
  <c r="S2280" i="12" s="1"/>
  <c r="X2280" i="12" s="1"/>
  <c r="AD2280" i="12" s="1"/>
  <c r="AL2280" i="12" s="1"/>
  <c r="G2272" i="12"/>
  <c r="M2272" i="12" s="1"/>
  <c r="S2272" i="12" s="1"/>
  <c r="X2272" i="12" s="1"/>
  <c r="AD2272" i="12" s="1"/>
  <c r="AL2272" i="12" s="1"/>
  <c r="H2260" i="12"/>
  <c r="N2260" i="12" s="1"/>
  <c r="T2260" i="12" s="1"/>
  <c r="Y2260" i="12" s="1"/>
  <c r="AE2260" i="12" s="1"/>
  <c r="AM2260" i="12" s="1"/>
  <c r="H2196" i="12"/>
  <c r="N2196" i="12" s="1"/>
  <c r="T2196" i="12" s="1"/>
  <c r="Y2196" i="12" s="1"/>
  <c r="AE2196" i="12" s="1"/>
  <c r="AM2196" i="12" s="1"/>
  <c r="H2189" i="12"/>
  <c r="N2189" i="12" s="1"/>
  <c r="T2189" i="12" s="1"/>
  <c r="Y2189" i="12" s="1"/>
  <c r="AE2189" i="12" s="1"/>
  <c r="AM2189" i="12" s="1"/>
  <c r="H2212" i="12"/>
  <c r="N2212" i="12" s="1"/>
  <c r="T2212" i="12" s="1"/>
  <c r="Y2212" i="12" s="1"/>
  <c r="AE2212" i="12" s="1"/>
  <c r="AM2212" i="12" s="1"/>
  <c r="H2235" i="12"/>
  <c r="N2235" i="12" s="1"/>
  <c r="T2235" i="12" s="1"/>
  <c r="Y2235" i="12" s="1"/>
  <c r="AE2235" i="12" s="1"/>
  <c r="AM2235" i="12" s="1"/>
  <c r="H2223" i="12"/>
  <c r="N2223" i="12" s="1"/>
  <c r="T2223" i="12" s="1"/>
  <c r="Y2223" i="12" s="1"/>
  <c r="AE2223" i="12" s="1"/>
  <c r="AM2223" i="12" s="1"/>
  <c r="H2217" i="12"/>
  <c r="N2217" i="12" s="1"/>
  <c r="T2217" i="12" s="1"/>
  <c r="Y2217" i="12" s="1"/>
  <c r="AE2217" i="12" s="1"/>
  <c r="AM2217" i="12" s="1"/>
  <c r="H2377" i="12"/>
  <c r="N2377" i="12" s="1"/>
  <c r="T2377" i="12" s="1"/>
  <c r="Y2377" i="12" s="1"/>
  <c r="AE2377" i="12" s="1"/>
  <c r="AM2377" i="12" s="1"/>
  <c r="H2352" i="12"/>
  <c r="N2352" i="12" s="1"/>
  <c r="T2352" i="12" s="1"/>
  <c r="Y2352" i="12" s="1"/>
  <c r="AE2352" i="12" s="1"/>
  <c r="AM2352" i="12" s="1"/>
  <c r="H2344" i="12"/>
  <c r="N2344" i="12" s="1"/>
  <c r="T2344" i="12" s="1"/>
  <c r="Y2344" i="12" s="1"/>
  <c r="AE2344" i="12" s="1"/>
  <c r="AM2344" i="12" s="1"/>
  <c r="H2336" i="12"/>
  <c r="N2336" i="12" s="1"/>
  <c r="T2336" i="12" s="1"/>
  <c r="Y2336" i="12" s="1"/>
  <c r="AE2336" i="12" s="1"/>
  <c r="AM2336" i="12" s="1"/>
  <c r="H2327" i="12"/>
  <c r="N2327" i="12" s="1"/>
  <c r="T2327" i="12" s="1"/>
  <c r="Y2327" i="12" s="1"/>
  <c r="AE2327" i="12" s="1"/>
  <c r="AM2327" i="12" s="1"/>
  <c r="H2315" i="12"/>
  <c r="N2315" i="12" s="1"/>
  <c r="T2315" i="12" s="1"/>
  <c r="Y2315" i="12" s="1"/>
  <c r="AE2315" i="12" s="1"/>
  <c r="AM2315" i="12" s="1"/>
  <c r="H2311" i="12"/>
  <c r="N2311" i="12" s="1"/>
  <c r="T2311" i="12" s="1"/>
  <c r="Y2311" i="12" s="1"/>
  <c r="AE2311" i="12" s="1"/>
  <c r="AM2311" i="12" s="1"/>
  <c r="H2297" i="12"/>
  <c r="N2297" i="12" s="1"/>
  <c r="T2297" i="12" s="1"/>
  <c r="Y2297" i="12" s="1"/>
  <c r="AE2297" i="12" s="1"/>
  <c r="AM2297" i="12" s="1"/>
  <c r="H2290" i="12"/>
  <c r="N2290" i="12" s="1"/>
  <c r="T2290" i="12" s="1"/>
  <c r="Y2290" i="12" s="1"/>
  <c r="AE2290" i="12" s="1"/>
  <c r="AM2290" i="12" s="1"/>
  <c r="H2283" i="12"/>
  <c r="N2283" i="12" s="1"/>
  <c r="T2283" i="12" s="1"/>
  <c r="Y2283" i="12" s="1"/>
  <c r="AE2283" i="12" s="1"/>
  <c r="AM2283" i="12" s="1"/>
  <c r="H2276" i="12"/>
  <c r="N2276" i="12" s="1"/>
  <c r="T2276" i="12" s="1"/>
  <c r="Y2276" i="12" s="1"/>
  <c r="AE2276" i="12" s="1"/>
  <c r="AM2276" i="12" s="1"/>
  <c r="H2268" i="12"/>
  <c r="N2268" i="12" s="1"/>
  <c r="T2268" i="12" s="1"/>
  <c r="Y2268" i="12" s="1"/>
  <c r="AE2268" i="12" s="1"/>
  <c r="AM2268" i="12" s="1"/>
  <c r="G2260" i="12"/>
  <c r="M2260" i="12" s="1"/>
  <c r="S2260" i="12" s="1"/>
  <c r="X2260" i="12" s="1"/>
  <c r="AD2260" i="12" s="1"/>
  <c r="AL2260" i="12" s="1"/>
  <c r="F2431" i="12"/>
  <c r="L2431" i="12" s="1"/>
  <c r="R2431" i="12" s="1"/>
  <c r="W2431" i="12" s="1"/>
  <c r="AC2431" i="12" s="1"/>
  <c r="AG2431" i="12" s="1"/>
  <c r="AK2431" i="12" s="1"/>
  <c r="AO2431" i="12" s="1"/>
  <c r="F2410" i="12"/>
  <c r="L2410" i="12" s="1"/>
  <c r="R2410" i="12" s="1"/>
  <c r="W2410" i="12" s="1"/>
  <c r="AC2410" i="12" s="1"/>
  <c r="AG2410" i="12" s="1"/>
  <c r="AK2410" i="12" s="1"/>
  <c r="AO2410" i="12" s="1"/>
  <c r="F2260" i="12"/>
  <c r="L2260" i="12" s="1"/>
  <c r="R2260" i="12" s="1"/>
  <c r="W2260" i="12" s="1"/>
  <c r="AC2260" i="12" s="1"/>
  <c r="AG2260" i="12" s="1"/>
  <c r="AK2260" i="12" s="1"/>
  <c r="AO2260" i="12" s="1"/>
  <c r="F2414" i="12"/>
  <c r="L2414" i="12" s="1"/>
  <c r="R2414" i="12" s="1"/>
  <c r="W2414" i="12" s="1"/>
  <c r="AC2414" i="12" s="1"/>
  <c r="AG2414" i="12" s="1"/>
  <c r="AK2414" i="12" s="1"/>
  <c r="AO2414" i="12" s="1"/>
  <c r="H2435" i="12"/>
  <c r="N2435" i="12" s="1"/>
  <c r="T2435" i="12" s="1"/>
  <c r="Y2435" i="12" s="1"/>
  <c r="AE2435" i="12" s="1"/>
  <c r="AM2435" i="12" s="1"/>
  <c r="F2426" i="12"/>
  <c r="L2426" i="12" s="1"/>
  <c r="R2426" i="12" s="1"/>
  <c r="W2426" i="12" s="1"/>
  <c r="AC2426" i="12" s="1"/>
  <c r="AG2426" i="12" s="1"/>
  <c r="AK2426" i="12" s="1"/>
  <c r="AO2426" i="12" s="1"/>
  <c r="F2405" i="12"/>
  <c r="L2405" i="12" s="1"/>
  <c r="R2405" i="12" s="1"/>
  <c r="W2405" i="12" s="1"/>
  <c r="AC2405" i="12" s="1"/>
  <c r="AG2405" i="12" s="1"/>
  <c r="AK2405" i="12" s="1"/>
  <c r="AO2405" i="12" s="1"/>
  <c r="H2143" i="12"/>
  <c r="N2143" i="12" s="1"/>
  <c r="T2143" i="12" s="1"/>
  <c r="Y2143" i="12" s="1"/>
  <c r="AE2143" i="12" s="1"/>
  <c r="AM2143" i="12" s="1"/>
  <c r="H2203" i="12"/>
  <c r="N2203" i="12" s="1"/>
  <c r="T2203" i="12" s="1"/>
  <c r="Y2203" i="12" s="1"/>
  <c r="AE2203" i="12" s="1"/>
  <c r="AM2203" i="12" s="1"/>
  <c r="H2396" i="12"/>
  <c r="N2396" i="12" s="1"/>
  <c r="T2396" i="12" s="1"/>
  <c r="Y2396" i="12" s="1"/>
  <c r="AE2396" i="12" s="1"/>
  <c r="AM2396" i="12" s="1"/>
  <c r="G2143" i="12"/>
  <c r="M2143" i="12" s="1"/>
  <c r="S2143" i="12" s="1"/>
  <c r="X2143" i="12" s="1"/>
  <c r="AD2143" i="12" s="1"/>
  <c r="AL2143" i="12" s="1"/>
  <c r="G2203" i="12"/>
  <c r="M2203" i="12" s="1"/>
  <c r="S2203" i="12" s="1"/>
  <c r="X2203" i="12" s="1"/>
  <c r="AD2203" i="12" s="1"/>
  <c r="AL2203" i="12" s="1"/>
  <c r="H2431" i="12"/>
  <c r="N2431" i="12" s="1"/>
  <c r="T2431" i="12" s="1"/>
  <c r="Y2431" i="12" s="1"/>
  <c r="AE2431" i="12" s="1"/>
  <c r="AM2431" i="12" s="1"/>
  <c r="H2426" i="12"/>
  <c r="N2426" i="12" s="1"/>
  <c r="T2426" i="12" s="1"/>
  <c r="Y2426" i="12" s="1"/>
  <c r="AE2426" i="12" s="1"/>
  <c r="AM2426" i="12" s="1"/>
  <c r="H2405" i="12"/>
  <c r="N2405" i="12" s="1"/>
  <c r="T2405" i="12" s="1"/>
  <c r="Y2405" i="12" s="1"/>
  <c r="AE2405" i="12" s="1"/>
  <c r="AM2405" i="12" s="1"/>
  <c r="G2431" i="12"/>
  <c r="M2431" i="12" s="1"/>
  <c r="S2431" i="12" s="1"/>
  <c r="X2431" i="12" s="1"/>
  <c r="AD2431" i="12" s="1"/>
  <c r="AL2431" i="12" s="1"/>
  <c r="G2426" i="12"/>
  <c r="M2426" i="12" s="1"/>
  <c r="S2426" i="12" s="1"/>
  <c r="X2426" i="12" s="1"/>
  <c r="AD2426" i="12" s="1"/>
  <c r="AL2426" i="12" s="1"/>
  <c r="H2389" i="12"/>
  <c r="N2389" i="12" s="1"/>
  <c r="T2389" i="12" s="1"/>
  <c r="Y2389" i="12" s="1"/>
  <c r="AE2389" i="12" s="1"/>
  <c r="AM2389" i="12" s="1"/>
  <c r="H2137" i="12"/>
  <c r="N2137" i="12" s="1"/>
  <c r="T2137" i="12" s="1"/>
  <c r="Y2137" i="12" s="1"/>
  <c r="AE2137" i="12" s="1"/>
  <c r="AM2137" i="12" s="1"/>
  <c r="G2137" i="12"/>
  <c r="M2137" i="12" s="1"/>
  <c r="S2137" i="12" s="1"/>
  <c r="X2137" i="12" s="1"/>
  <c r="AD2137" i="12" s="1"/>
  <c r="AL2137" i="12" s="1"/>
  <c r="G2396" i="12"/>
  <c r="M2396" i="12" s="1"/>
  <c r="S2396" i="12" s="1"/>
  <c r="X2396" i="12" s="1"/>
  <c r="AD2396" i="12" s="1"/>
  <c r="AL2396" i="12" s="1"/>
  <c r="G2389" i="12"/>
  <c r="M2389" i="12" s="1"/>
  <c r="S2389" i="12" s="1"/>
  <c r="X2389" i="12" s="1"/>
  <c r="AD2389" i="12" s="1"/>
  <c r="AL2389" i="12" s="1"/>
  <c r="H2410" i="12"/>
  <c r="N2410" i="12" s="1"/>
  <c r="T2410" i="12" s="1"/>
  <c r="Y2410" i="12" s="1"/>
  <c r="AE2410" i="12" s="1"/>
  <c r="AM2410" i="12" s="1"/>
  <c r="H2401" i="12"/>
  <c r="N2401" i="12" s="1"/>
  <c r="T2401" i="12" s="1"/>
  <c r="Y2401" i="12" s="1"/>
  <c r="AE2401" i="12" s="1"/>
  <c r="AM2401" i="12" s="1"/>
  <c r="G2401" i="12"/>
  <c r="M2401" i="12" s="1"/>
  <c r="S2401" i="12" s="1"/>
  <c r="X2401" i="12" s="1"/>
  <c r="AD2401" i="12" s="1"/>
  <c r="AL2401" i="12" s="1"/>
  <c r="G2410" i="12"/>
  <c r="M2410" i="12" s="1"/>
  <c r="S2410" i="12" s="1"/>
  <c r="X2410" i="12" s="1"/>
  <c r="AD2410" i="12" s="1"/>
  <c r="AL2410" i="12" s="1"/>
  <c r="G2405" i="12"/>
  <c r="M2405" i="12" s="1"/>
  <c r="S2405" i="12" s="1"/>
  <c r="X2405" i="12" s="1"/>
  <c r="AD2405" i="12" s="1"/>
  <c r="AL2405" i="12" s="1"/>
  <c r="AP2136" i="12"/>
  <c r="AP2135" i="12" s="1"/>
  <c r="AP2399" i="12"/>
  <c r="AP2330" i="12"/>
  <c r="AP2392" i="12"/>
  <c r="F2305" i="12"/>
  <c r="L2305" i="12" s="1"/>
  <c r="R2305" i="12" s="1"/>
  <c r="W2305" i="12" s="1"/>
  <c r="AC2305" i="12" s="1"/>
  <c r="AG2305" i="12" s="1"/>
  <c r="AK2305" i="12" s="1"/>
  <c r="AO2305" i="12" s="1"/>
  <c r="AP2351" i="12"/>
  <c r="H2305" i="12"/>
  <c r="N2305" i="12" s="1"/>
  <c r="T2305" i="12" s="1"/>
  <c r="Y2305" i="12" s="1"/>
  <c r="AE2305" i="12" s="1"/>
  <c r="AM2305" i="12" s="1"/>
  <c r="AP2286" i="12"/>
  <c r="G2305" i="12"/>
  <c r="M2305" i="12" s="1"/>
  <c r="S2305" i="12" s="1"/>
  <c r="X2305" i="12" s="1"/>
  <c r="AD2305" i="12" s="1"/>
  <c r="AL2305" i="12" s="1"/>
  <c r="AP2305" i="12"/>
  <c r="AP2304" i="12" s="1"/>
  <c r="AP2279" i="12"/>
  <c r="AP2216" i="12"/>
  <c r="AP2215" i="12" s="1"/>
  <c r="AP2206" i="12"/>
  <c r="AP2195" i="12"/>
  <c r="AP2185" i="12"/>
  <c r="AP2128" i="12"/>
  <c r="AP2127" i="12" s="1"/>
  <c r="AP2126" i="12" s="1"/>
  <c r="H2128" i="12"/>
  <c r="N2128" i="12" s="1"/>
  <c r="T2128" i="12" s="1"/>
  <c r="Y2128" i="12" s="1"/>
  <c r="AE2128" i="12" s="1"/>
  <c r="AM2128" i="12" s="1"/>
  <c r="G2128" i="12"/>
  <c r="M2128" i="12" s="1"/>
  <c r="S2128" i="12" s="1"/>
  <c r="X2128" i="12" s="1"/>
  <c r="AD2128" i="12" s="1"/>
  <c r="AL2128" i="12" s="1"/>
  <c r="F2128" i="12"/>
  <c r="L2128" i="12" s="1"/>
  <c r="R2128" i="12" s="1"/>
  <c r="W2128" i="12" s="1"/>
  <c r="AC2128" i="12" s="1"/>
  <c r="AG2128" i="12" s="1"/>
  <c r="AK2128" i="12" s="1"/>
  <c r="AO2128" i="12" s="1"/>
  <c r="AP2132" i="12"/>
  <c r="AP2131" i="12" s="1"/>
  <c r="AP2130" i="12" s="1"/>
  <c r="H2132" i="12"/>
  <c r="N2132" i="12" s="1"/>
  <c r="T2132" i="12" s="1"/>
  <c r="Y2132" i="12" s="1"/>
  <c r="AE2132" i="12" s="1"/>
  <c r="AM2132" i="12" s="1"/>
  <c r="G2132" i="12"/>
  <c r="M2132" i="12" s="1"/>
  <c r="S2132" i="12" s="1"/>
  <c r="X2132" i="12" s="1"/>
  <c r="AD2132" i="12" s="1"/>
  <c r="AL2132" i="12" s="1"/>
  <c r="F2132" i="12"/>
  <c r="L2132" i="12" s="1"/>
  <c r="R2132" i="12" s="1"/>
  <c r="W2132" i="12" s="1"/>
  <c r="AC2132" i="12" s="1"/>
  <c r="AG2132" i="12" s="1"/>
  <c r="AK2132" i="12" s="1"/>
  <c r="AO2132" i="12" s="1"/>
  <c r="AP2111" i="12"/>
  <c r="AP2110" i="12" s="1"/>
  <c r="H2111" i="12"/>
  <c r="N2111" i="12" s="1"/>
  <c r="T2111" i="12" s="1"/>
  <c r="Y2111" i="12" s="1"/>
  <c r="AE2111" i="12" s="1"/>
  <c r="AM2111" i="12" s="1"/>
  <c r="G2111" i="12"/>
  <c r="M2111" i="12" s="1"/>
  <c r="S2111" i="12" s="1"/>
  <c r="X2111" i="12" s="1"/>
  <c r="AD2111" i="12" s="1"/>
  <c r="AL2111" i="12" s="1"/>
  <c r="F2111" i="12"/>
  <c r="L2111" i="12" s="1"/>
  <c r="R2111" i="12" s="1"/>
  <c r="W2111" i="12" s="1"/>
  <c r="AC2111" i="12" s="1"/>
  <c r="AG2111" i="12" s="1"/>
  <c r="AK2111" i="12" s="1"/>
  <c r="AO2111" i="12" s="1"/>
  <c r="AP2114" i="12"/>
  <c r="AP2113" i="12" s="1"/>
  <c r="H2114" i="12"/>
  <c r="N2114" i="12" s="1"/>
  <c r="T2114" i="12" s="1"/>
  <c r="Y2114" i="12" s="1"/>
  <c r="AE2114" i="12" s="1"/>
  <c r="AM2114" i="12" s="1"/>
  <c r="G2114" i="12"/>
  <c r="M2114" i="12" s="1"/>
  <c r="S2114" i="12" s="1"/>
  <c r="X2114" i="12" s="1"/>
  <c r="AD2114" i="12" s="1"/>
  <c r="AL2114" i="12" s="1"/>
  <c r="F2114" i="12"/>
  <c r="L2114" i="12" s="1"/>
  <c r="R2114" i="12" s="1"/>
  <c r="W2114" i="12" s="1"/>
  <c r="AC2114" i="12" s="1"/>
  <c r="AG2114" i="12" s="1"/>
  <c r="AK2114" i="12" s="1"/>
  <c r="AO2114" i="12" s="1"/>
  <c r="AP2118" i="12"/>
  <c r="AP2117" i="12" s="1"/>
  <c r="AP2116" i="12" s="1"/>
  <c r="H2118" i="12"/>
  <c r="N2118" i="12" s="1"/>
  <c r="T2118" i="12" s="1"/>
  <c r="Y2118" i="12" s="1"/>
  <c r="AE2118" i="12" s="1"/>
  <c r="AM2118" i="12" s="1"/>
  <c r="G2118" i="12"/>
  <c r="M2118" i="12" s="1"/>
  <c r="S2118" i="12" s="1"/>
  <c r="X2118" i="12" s="1"/>
  <c r="AD2118" i="12" s="1"/>
  <c r="AL2118" i="12" s="1"/>
  <c r="F2118" i="12"/>
  <c r="L2118" i="12" s="1"/>
  <c r="R2118" i="12" s="1"/>
  <c r="W2118" i="12" s="1"/>
  <c r="AC2118" i="12" s="1"/>
  <c r="AG2118" i="12" s="1"/>
  <c r="AK2118" i="12" s="1"/>
  <c r="AO2118" i="12" s="1"/>
  <c r="AP2122" i="12"/>
  <c r="AP2121" i="12" s="1"/>
  <c r="AP2120" i="12" s="1"/>
  <c r="H2122" i="12"/>
  <c r="N2122" i="12" s="1"/>
  <c r="T2122" i="12" s="1"/>
  <c r="Y2122" i="12" s="1"/>
  <c r="AE2122" i="12" s="1"/>
  <c r="AM2122" i="12" s="1"/>
  <c r="G2122" i="12"/>
  <c r="M2122" i="12" s="1"/>
  <c r="S2122" i="12" s="1"/>
  <c r="X2122" i="12" s="1"/>
  <c r="AD2122" i="12" s="1"/>
  <c r="AL2122" i="12" s="1"/>
  <c r="F2122" i="12"/>
  <c r="L2122" i="12" s="1"/>
  <c r="R2122" i="12" s="1"/>
  <c r="W2122" i="12" s="1"/>
  <c r="AC2122" i="12" s="1"/>
  <c r="AG2122" i="12" s="1"/>
  <c r="AK2122" i="12" s="1"/>
  <c r="AO2122" i="12" s="1"/>
  <c r="AP2100" i="12"/>
  <c r="AP2099" i="12" s="1"/>
  <c r="AP2098" i="12" s="1"/>
  <c r="H2100" i="12"/>
  <c r="N2100" i="12" s="1"/>
  <c r="T2100" i="12" s="1"/>
  <c r="Y2100" i="12" s="1"/>
  <c r="AE2100" i="12" s="1"/>
  <c r="AM2100" i="12" s="1"/>
  <c r="G2100" i="12"/>
  <c r="M2100" i="12" s="1"/>
  <c r="S2100" i="12" s="1"/>
  <c r="X2100" i="12" s="1"/>
  <c r="AD2100" i="12" s="1"/>
  <c r="AL2100" i="12" s="1"/>
  <c r="F2100" i="12"/>
  <c r="L2100" i="12" s="1"/>
  <c r="R2100" i="12" s="1"/>
  <c r="W2100" i="12" s="1"/>
  <c r="AC2100" i="12" s="1"/>
  <c r="AG2100" i="12" s="1"/>
  <c r="AK2100" i="12" s="1"/>
  <c r="AO2100" i="12" s="1"/>
  <c r="AP2104" i="12"/>
  <c r="AP2103" i="12" s="1"/>
  <c r="AP2102" i="12" s="1"/>
  <c r="H2104" i="12"/>
  <c r="N2104" i="12" s="1"/>
  <c r="T2104" i="12" s="1"/>
  <c r="Y2104" i="12" s="1"/>
  <c r="AE2104" i="12" s="1"/>
  <c r="AM2104" i="12" s="1"/>
  <c r="G2104" i="12"/>
  <c r="M2104" i="12" s="1"/>
  <c r="S2104" i="12" s="1"/>
  <c r="X2104" i="12" s="1"/>
  <c r="AD2104" i="12" s="1"/>
  <c r="AL2104" i="12" s="1"/>
  <c r="F2104" i="12"/>
  <c r="L2104" i="12" s="1"/>
  <c r="R2104" i="12" s="1"/>
  <c r="W2104" i="12" s="1"/>
  <c r="AC2104" i="12" s="1"/>
  <c r="AG2104" i="12" s="1"/>
  <c r="AK2104" i="12" s="1"/>
  <c r="AO2104" i="12" s="1"/>
  <c r="AP2094" i="12"/>
  <c r="AP2093" i="12" s="1"/>
  <c r="AP2092" i="12" s="1"/>
  <c r="AP2091" i="12" s="1"/>
  <c r="H2094" i="12"/>
  <c r="N2094" i="12" s="1"/>
  <c r="T2094" i="12" s="1"/>
  <c r="Y2094" i="12" s="1"/>
  <c r="AE2094" i="12" s="1"/>
  <c r="AM2094" i="12" s="1"/>
  <c r="G2094" i="12"/>
  <c r="M2094" i="12" s="1"/>
  <c r="S2094" i="12" s="1"/>
  <c r="X2094" i="12" s="1"/>
  <c r="AD2094" i="12" s="1"/>
  <c r="AL2094" i="12" s="1"/>
  <c r="F2094" i="12"/>
  <c r="L2094" i="12" s="1"/>
  <c r="R2094" i="12" s="1"/>
  <c r="W2094" i="12" s="1"/>
  <c r="AC2094" i="12" s="1"/>
  <c r="AG2094" i="12" s="1"/>
  <c r="AK2094" i="12" s="1"/>
  <c r="AO2094" i="12" s="1"/>
  <c r="AP2089" i="12"/>
  <c r="AP2088" i="12" s="1"/>
  <c r="AP2087" i="12" s="1"/>
  <c r="H2089" i="12"/>
  <c r="N2089" i="12" s="1"/>
  <c r="T2089" i="12" s="1"/>
  <c r="Y2089" i="12" s="1"/>
  <c r="AE2089" i="12" s="1"/>
  <c r="AM2089" i="12" s="1"/>
  <c r="G2089" i="12"/>
  <c r="M2089" i="12" s="1"/>
  <c r="S2089" i="12" s="1"/>
  <c r="X2089" i="12" s="1"/>
  <c r="AD2089" i="12" s="1"/>
  <c r="AL2089" i="12" s="1"/>
  <c r="F2089" i="12"/>
  <c r="L2089" i="12" s="1"/>
  <c r="R2089" i="12" s="1"/>
  <c r="W2089" i="12" s="1"/>
  <c r="AC2089" i="12" s="1"/>
  <c r="AG2089" i="12" s="1"/>
  <c r="AK2089" i="12" s="1"/>
  <c r="AO2089" i="12" s="1"/>
  <c r="AP2085" i="12"/>
  <c r="AP2084" i="12" s="1"/>
  <c r="AP2083" i="12" s="1"/>
  <c r="H2085" i="12"/>
  <c r="N2085" i="12" s="1"/>
  <c r="T2085" i="12" s="1"/>
  <c r="Y2085" i="12" s="1"/>
  <c r="AE2085" i="12" s="1"/>
  <c r="AM2085" i="12" s="1"/>
  <c r="G2085" i="12"/>
  <c r="M2085" i="12" s="1"/>
  <c r="S2085" i="12" s="1"/>
  <c r="X2085" i="12" s="1"/>
  <c r="AD2085" i="12" s="1"/>
  <c r="AL2085" i="12" s="1"/>
  <c r="F2085" i="12"/>
  <c r="L2085" i="12" s="1"/>
  <c r="R2085" i="12" s="1"/>
  <c r="W2085" i="12" s="1"/>
  <c r="AC2085" i="12" s="1"/>
  <c r="AG2085" i="12" s="1"/>
  <c r="AK2085" i="12" s="1"/>
  <c r="AO2085" i="12" s="1"/>
  <c r="AP2073" i="12"/>
  <c r="AP2072" i="12" s="1"/>
  <c r="H2073" i="12"/>
  <c r="N2073" i="12" s="1"/>
  <c r="T2073" i="12" s="1"/>
  <c r="Y2073" i="12" s="1"/>
  <c r="AE2073" i="12" s="1"/>
  <c r="AM2073" i="12" s="1"/>
  <c r="G2073" i="12"/>
  <c r="M2073" i="12" s="1"/>
  <c r="S2073" i="12" s="1"/>
  <c r="X2073" i="12" s="1"/>
  <c r="AD2073" i="12" s="1"/>
  <c r="AL2073" i="12" s="1"/>
  <c r="F2073" i="12"/>
  <c r="L2073" i="12" s="1"/>
  <c r="R2073" i="12" s="1"/>
  <c r="W2073" i="12" s="1"/>
  <c r="AC2073" i="12" s="1"/>
  <c r="AG2073" i="12" s="1"/>
  <c r="AK2073" i="12" s="1"/>
  <c r="AO2073" i="12" s="1"/>
  <c r="AP2076" i="12"/>
  <c r="AP2075" i="12" s="1"/>
  <c r="H2076" i="12"/>
  <c r="N2076" i="12" s="1"/>
  <c r="T2076" i="12" s="1"/>
  <c r="Y2076" i="12" s="1"/>
  <c r="AE2076" i="12" s="1"/>
  <c r="AM2076" i="12" s="1"/>
  <c r="G2076" i="12"/>
  <c r="M2076" i="12" s="1"/>
  <c r="S2076" i="12" s="1"/>
  <c r="X2076" i="12" s="1"/>
  <c r="AD2076" i="12" s="1"/>
  <c r="AL2076" i="12" s="1"/>
  <c r="F2076" i="12"/>
  <c r="L2076" i="12" s="1"/>
  <c r="R2076" i="12" s="1"/>
  <c r="W2076" i="12" s="1"/>
  <c r="AC2076" i="12" s="1"/>
  <c r="AG2076" i="12" s="1"/>
  <c r="AK2076" i="12" s="1"/>
  <c r="AO2076" i="12" s="1"/>
  <c r="AP2069" i="12"/>
  <c r="AP2068" i="12" s="1"/>
  <c r="AP2067" i="12" s="1"/>
  <c r="H2069" i="12"/>
  <c r="N2069" i="12" s="1"/>
  <c r="T2069" i="12" s="1"/>
  <c r="Y2069" i="12" s="1"/>
  <c r="AE2069" i="12" s="1"/>
  <c r="AM2069" i="12" s="1"/>
  <c r="G2069" i="12"/>
  <c r="M2069" i="12" s="1"/>
  <c r="S2069" i="12" s="1"/>
  <c r="X2069" i="12" s="1"/>
  <c r="AD2069" i="12" s="1"/>
  <c r="AL2069" i="12" s="1"/>
  <c r="F2069" i="12"/>
  <c r="L2069" i="12" s="1"/>
  <c r="R2069" i="12" s="1"/>
  <c r="W2069" i="12" s="1"/>
  <c r="AC2069" i="12" s="1"/>
  <c r="AG2069" i="12" s="1"/>
  <c r="AK2069" i="12" s="1"/>
  <c r="AO2069" i="12" s="1"/>
  <c r="AP2080" i="12"/>
  <c r="AP2079" i="12" s="1"/>
  <c r="AP2078" i="12" s="1"/>
  <c r="H2080" i="12"/>
  <c r="N2080" i="12" s="1"/>
  <c r="T2080" i="12" s="1"/>
  <c r="Y2080" i="12" s="1"/>
  <c r="AE2080" i="12" s="1"/>
  <c r="AM2080" i="12" s="1"/>
  <c r="G2080" i="12"/>
  <c r="M2080" i="12" s="1"/>
  <c r="S2080" i="12" s="1"/>
  <c r="X2080" i="12" s="1"/>
  <c r="AD2080" i="12" s="1"/>
  <c r="AL2080" i="12" s="1"/>
  <c r="F2080" i="12"/>
  <c r="L2080" i="12" s="1"/>
  <c r="R2080" i="12" s="1"/>
  <c r="W2080" i="12" s="1"/>
  <c r="AC2080" i="12" s="1"/>
  <c r="AG2080" i="12" s="1"/>
  <c r="AK2080" i="12" s="1"/>
  <c r="AO2080" i="12" s="1"/>
  <c r="AP2064" i="12"/>
  <c r="AP2063" i="12" s="1"/>
  <c r="AP2062" i="12" s="1"/>
  <c r="AP2061" i="12" s="1"/>
  <c r="H2064" i="12"/>
  <c r="N2064" i="12" s="1"/>
  <c r="T2064" i="12" s="1"/>
  <c r="Y2064" i="12" s="1"/>
  <c r="AE2064" i="12" s="1"/>
  <c r="AM2064" i="12" s="1"/>
  <c r="G2064" i="12"/>
  <c r="M2064" i="12" s="1"/>
  <c r="S2064" i="12" s="1"/>
  <c r="X2064" i="12" s="1"/>
  <c r="AD2064" i="12" s="1"/>
  <c r="AL2064" i="12" s="1"/>
  <c r="F2064" i="12"/>
  <c r="L2064" i="12" s="1"/>
  <c r="R2064" i="12" s="1"/>
  <c r="W2064" i="12" s="1"/>
  <c r="AC2064" i="12" s="1"/>
  <c r="AG2064" i="12" s="1"/>
  <c r="AK2064" i="12" s="1"/>
  <c r="AO2064" i="12" s="1"/>
  <c r="AP2053" i="12"/>
  <c r="AP2052" i="12" s="1"/>
  <c r="H2053" i="12"/>
  <c r="N2053" i="12" s="1"/>
  <c r="T2053" i="12" s="1"/>
  <c r="Y2053" i="12" s="1"/>
  <c r="AE2053" i="12" s="1"/>
  <c r="AM2053" i="12" s="1"/>
  <c r="G2053" i="12"/>
  <c r="M2053" i="12" s="1"/>
  <c r="S2053" i="12" s="1"/>
  <c r="X2053" i="12" s="1"/>
  <c r="AD2053" i="12" s="1"/>
  <c r="AL2053" i="12" s="1"/>
  <c r="F2053" i="12"/>
  <c r="L2053" i="12" s="1"/>
  <c r="R2053" i="12" s="1"/>
  <c r="W2053" i="12" s="1"/>
  <c r="AC2053" i="12" s="1"/>
  <c r="AG2053" i="12" s="1"/>
  <c r="AK2053" i="12" s="1"/>
  <c r="AO2053" i="12" s="1"/>
  <c r="AP2056" i="12"/>
  <c r="AP2055" i="12" s="1"/>
  <c r="H2056" i="12"/>
  <c r="N2056" i="12" s="1"/>
  <c r="T2056" i="12" s="1"/>
  <c r="Y2056" i="12" s="1"/>
  <c r="AE2056" i="12" s="1"/>
  <c r="AM2056" i="12" s="1"/>
  <c r="G2056" i="12"/>
  <c r="M2056" i="12" s="1"/>
  <c r="S2056" i="12" s="1"/>
  <c r="X2056" i="12" s="1"/>
  <c r="AD2056" i="12" s="1"/>
  <c r="AL2056" i="12" s="1"/>
  <c r="F2056" i="12"/>
  <c r="L2056" i="12" s="1"/>
  <c r="R2056" i="12" s="1"/>
  <c r="W2056" i="12" s="1"/>
  <c r="AC2056" i="12" s="1"/>
  <c r="AG2056" i="12" s="1"/>
  <c r="AK2056" i="12" s="1"/>
  <c r="AO2056" i="12" s="1"/>
  <c r="AP2059" i="12"/>
  <c r="AP2058" i="12" s="1"/>
  <c r="H2059" i="12"/>
  <c r="N2059" i="12" s="1"/>
  <c r="T2059" i="12" s="1"/>
  <c r="Y2059" i="12" s="1"/>
  <c r="AE2059" i="12" s="1"/>
  <c r="AM2059" i="12" s="1"/>
  <c r="G2059" i="12"/>
  <c r="M2059" i="12" s="1"/>
  <c r="S2059" i="12" s="1"/>
  <c r="X2059" i="12" s="1"/>
  <c r="AD2059" i="12" s="1"/>
  <c r="AL2059" i="12" s="1"/>
  <c r="F2059" i="12"/>
  <c r="L2059" i="12" s="1"/>
  <c r="R2059" i="12" s="1"/>
  <c r="W2059" i="12" s="1"/>
  <c r="AC2059" i="12" s="1"/>
  <c r="AG2059" i="12" s="1"/>
  <c r="AK2059" i="12" s="1"/>
  <c r="AO2059" i="12" s="1"/>
  <c r="F2041" i="12"/>
  <c r="L2041" i="12" s="1"/>
  <c r="R2041" i="12" s="1"/>
  <c r="W2041" i="12" s="1"/>
  <c r="AC2041" i="12" s="1"/>
  <c r="AG2041" i="12" s="1"/>
  <c r="AK2041" i="12" s="1"/>
  <c r="AP2041" i="12"/>
  <c r="AP2040" i="12" s="1"/>
  <c r="AP2039" i="12" s="1"/>
  <c r="AP2038" i="12" s="1"/>
  <c r="AP2037" i="12" s="1"/>
  <c r="H2041" i="12"/>
  <c r="N2041" i="12" s="1"/>
  <c r="T2041" i="12" s="1"/>
  <c r="Y2041" i="12" s="1"/>
  <c r="AE2041" i="12" s="1"/>
  <c r="AM2041" i="12" s="1"/>
  <c r="G2041" i="12"/>
  <c r="M2041" i="12" s="1"/>
  <c r="S2041" i="12" s="1"/>
  <c r="X2041" i="12" s="1"/>
  <c r="AD2041" i="12" s="1"/>
  <c r="AL2041" i="12" s="1"/>
  <c r="AP2031" i="12"/>
  <c r="AP2030" i="12" s="1"/>
  <c r="AP2029" i="12" s="1"/>
  <c r="AP2024" i="12" s="1"/>
  <c r="H2031" i="12"/>
  <c r="N2031" i="12" s="1"/>
  <c r="T2031" i="12" s="1"/>
  <c r="Y2031" i="12" s="1"/>
  <c r="AE2031" i="12" s="1"/>
  <c r="AM2031" i="12" s="1"/>
  <c r="G2031" i="12"/>
  <c r="M2031" i="12" s="1"/>
  <c r="S2031" i="12" s="1"/>
  <c r="X2031" i="12" s="1"/>
  <c r="AD2031" i="12" s="1"/>
  <c r="AL2031" i="12" s="1"/>
  <c r="F2031" i="12"/>
  <c r="L2031" i="12" s="1"/>
  <c r="R2031" i="12" s="1"/>
  <c r="W2031" i="12" s="1"/>
  <c r="AC2031" i="12" s="1"/>
  <c r="AG2031" i="12" s="1"/>
  <c r="AK2031" i="12" s="1"/>
  <c r="AO2031" i="12" s="1"/>
  <c r="AP2022" i="12"/>
  <c r="AP2021" i="12" s="1"/>
  <c r="AP2020" i="12" s="1"/>
  <c r="AP2019" i="12" s="1"/>
  <c r="H2022" i="12"/>
  <c r="N2022" i="12" s="1"/>
  <c r="T2022" i="12" s="1"/>
  <c r="Y2022" i="12" s="1"/>
  <c r="AE2022" i="12" s="1"/>
  <c r="AM2022" i="12" s="1"/>
  <c r="G2022" i="12"/>
  <c r="M2022" i="12" s="1"/>
  <c r="S2022" i="12" s="1"/>
  <c r="X2022" i="12" s="1"/>
  <c r="AD2022" i="12" s="1"/>
  <c r="AL2022" i="12" s="1"/>
  <c r="F2022" i="12"/>
  <c r="L2022" i="12" s="1"/>
  <c r="R2022" i="12" s="1"/>
  <c r="W2022" i="12" s="1"/>
  <c r="AC2022" i="12" s="1"/>
  <c r="AG2022" i="12" s="1"/>
  <c r="AK2022" i="12" s="1"/>
  <c r="AO2022" i="12" s="1"/>
  <c r="AP1998" i="12"/>
  <c r="AP1997" i="12" s="1"/>
  <c r="H1998" i="12"/>
  <c r="N1998" i="12" s="1"/>
  <c r="T1998" i="12" s="1"/>
  <c r="Y1998" i="12" s="1"/>
  <c r="AE1998" i="12" s="1"/>
  <c r="AM1998" i="12" s="1"/>
  <c r="G1998" i="12"/>
  <c r="M1998" i="12" s="1"/>
  <c r="S1998" i="12" s="1"/>
  <c r="X1998" i="12" s="1"/>
  <c r="AD1998" i="12" s="1"/>
  <c r="AL1998" i="12" s="1"/>
  <c r="F1998" i="12"/>
  <c r="L1998" i="12" s="1"/>
  <c r="R1998" i="12" s="1"/>
  <c r="W1998" i="12" s="1"/>
  <c r="AC1998" i="12" s="1"/>
  <c r="AG1998" i="12" s="1"/>
  <c r="AK1998" i="12" s="1"/>
  <c r="AO1998" i="12" s="1"/>
  <c r="AP2001" i="12"/>
  <c r="AP2000" i="12" s="1"/>
  <c r="H2001" i="12"/>
  <c r="N2001" i="12" s="1"/>
  <c r="T2001" i="12" s="1"/>
  <c r="Y2001" i="12" s="1"/>
  <c r="AE2001" i="12" s="1"/>
  <c r="AM2001" i="12" s="1"/>
  <c r="G2001" i="12"/>
  <c r="M2001" i="12" s="1"/>
  <c r="S2001" i="12" s="1"/>
  <c r="X2001" i="12" s="1"/>
  <c r="AD2001" i="12" s="1"/>
  <c r="AL2001" i="12" s="1"/>
  <c r="F2001" i="12"/>
  <c r="L2001" i="12" s="1"/>
  <c r="R2001" i="12" s="1"/>
  <c r="W2001" i="12" s="1"/>
  <c r="AC2001" i="12" s="1"/>
  <c r="AG2001" i="12" s="1"/>
  <c r="AK2001" i="12" s="1"/>
  <c r="AO2001" i="12" s="1"/>
  <c r="AP2004" i="12"/>
  <c r="AP2003" i="12" s="1"/>
  <c r="G2004" i="12"/>
  <c r="M2004" i="12" s="1"/>
  <c r="S2004" i="12" s="1"/>
  <c r="X2004" i="12" s="1"/>
  <c r="AD2004" i="12" s="1"/>
  <c r="AL2004" i="12" s="1"/>
  <c r="H2004" i="12"/>
  <c r="N2004" i="12" s="1"/>
  <c r="T2004" i="12" s="1"/>
  <c r="Y2004" i="12" s="1"/>
  <c r="AE2004" i="12" s="1"/>
  <c r="AM2004" i="12" s="1"/>
  <c r="F2004" i="12"/>
  <c r="L2004" i="12" s="1"/>
  <c r="R2004" i="12" s="1"/>
  <c r="W2004" i="12" s="1"/>
  <c r="AC2004" i="12" s="1"/>
  <c r="AG2004" i="12" s="1"/>
  <c r="AK2004" i="12" s="1"/>
  <c r="AO2004" i="12" s="1"/>
  <c r="AP2008" i="12"/>
  <c r="AP2007" i="12" s="1"/>
  <c r="AP2006" i="12" s="1"/>
  <c r="H2008" i="12"/>
  <c r="N2008" i="12" s="1"/>
  <c r="T2008" i="12" s="1"/>
  <c r="Y2008" i="12" s="1"/>
  <c r="AE2008" i="12" s="1"/>
  <c r="AM2008" i="12" s="1"/>
  <c r="G2008" i="12"/>
  <c r="M2008" i="12" s="1"/>
  <c r="S2008" i="12" s="1"/>
  <c r="X2008" i="12" s="1"/>
  <c r="AD2008" i="12" s="1"/>
  <c r="AL2008" i="12" s="1"/>
  <c r="F2008" i="12"/>
  <c r="L2008" i="12" s="1"/>
  <c r="R2008" i="12" s="1"/>
  <c r="W2008" i="12" s="1"/>
  <c r="AC2008" i="12" s="1"/>
  <c r="AG2008" i="12" s="1"/>
  <c r="AK2008" i="12" s="1"/>
  <c r="AO2008" i="12" s="1"/>
  <c r="AP2016" i="12"/>
  <c r="AP2015" i="12" s="1"/>
  <c r="AP2014" i="12" s="1"/>
  <c r="H2016" i="12"/>
  <c r="N2016" i="12" s="1"/>
  <c r="T2016" i="12" s="1"/>
  <c r="Y2016" i="12" s="1"/>
  <c r="AE2016" i="12" s="1"/>
  <c r="AM2016" i="12" s="1"/>
  <c r="G2016" i="12"/>
  <c r="M2016" i="12" s="1"/>
  <c r="S2016" i="12" s="1"/>
  <c r="X2016" i="12" s="1"/>
  <c r="AD2016" i="12" s="1"/>
  <c r="AL2016" i="12" s="1"/>
  <c r="F2016" i="12"/>
  <c r="L2016" i="12" s="1"/>
  <c r="R2016" i="12" s="1"/>
  <c r="W2016" i="12" s="1"/>
  <c r="AC2016" i="12" s="1"/>
  <c r="AG2016" i="12" s="1"/>
  <c r="AK2016" i="12" s="1"/>
  <c r="AO2016" i="12" s="1"/>
  <c r="AP1992" i="12"/>
  <c r="AP1991" i="12" s="1"/>
  <c r="AP1990" i="12" s="1"/>
  <c r="AP1989" i="12" s="1"/>
  <c r="H1992" i="12"/>
  <c r="N1992" i="12" s="1"/>
  <c r="T1992" i="12" s="1"/>
  <c r="Y1992" i="12" s="1"/>
  <c r="AE1992" i="12" s="1"/>
  <c r="AM1992" i="12" s="1"/>
  <c r="G1992" i="12"/>
  <c r="M1992" i="12" s="1"/>
  <c r="S1992" i="12" s="1"/>
  <c r="X1992" i="12" s="1"/>
  <c r="AD1992" i="12" s="1"/>
  <c r="AL1992" i="12" s="1"/>
  <c r="F1992" i="12"/>
  <c r="L1992" i="12" s="1"/>
  <c r="R1992" i="12" s="1"/>
  <c r="W1992" i="12" s="1"/>
  <c r="AC1992" i="12" s="1"/>
  <c r="AG1992" i="12" s="1"/>
  <c r="AK1992" i="12" s="1"/>
  <c r="AO1992" i="12" s="1"/>
  <c r="AP1985" i="12"/>
  <c r="AP1984" i="12" s="1"/>
  <c r="AP1983" i="12" s="1"/>
  <c r="AP1981" i="12"/>
  <c r="AP1980" i="12" s="1"/>
  <c r="AP1979" i="12" s="1"/>
  <c r="AP1978" i="12" s="1"/>
  <c r="H1981" i="12"/>
  <c r="N1981" i="12" s="1"/>
  <c r="T1981" i="12" s="1"/>
  <c r="Y1981" i="12" s="1"/>
  <c r="AE1981" i="12" s="1"/>
  <c r="AM1981" i="12" s="1"/>
  <c r="G1981" i="12"/>
  <c r="M1981" i="12" s="1"/>
  <c r="S1981" i="12" s="1"/>
  <c r="X1981" i="12" s="1"/>
  <c r="AD1981" i="12" s="1"/>
  <c r="AL1981" i="12" s="1"/>
  <c r="F1981" i="12"/>
  <c r="L1981" i="12" s="1"/>
  <c r="R1981" i="12" s="1"/>
  <c r="W1981" i="12" s="1"/>
  <c r="AC1981" i="12" s="1"/>
  <c r="AG1981" i="12" s="1"/>
  <c r="AK1981" i="12" s="1"/>
  <c r="AO1981" i="12" s="1"/>
  <c r="AP1972" i="12"/>
  <c r="AP1971" i="12" s="1"/>
  <c r="AP1970" i="12" s="1"/>
  <c r="H1972" i="12"/>
  <c r="N1972" i="12" s="1"/>
  <c r="T1972" i="12" s="1"/>
  <c r="Y1972" i="12" s="1"/>
  <c r="AE1972" i="12" s="1"/>
  <c r="AM1972" i="12" s="1"/>
  <c r="G1972" i="12"/>
  <c r="M1972" i="12" s="1"/>
  <c r="S1972" i="12" s="1"/>
  <c r="X1972" i="12" s="1"/>
  <c r="AD1972" i="12" s="1"/>
  <c r="AL1972" i="12" s="1"/>
  <c r="F1972" i="12"/>
  <c r="L1972" i="12" s="1"/>
  <c r="R1972" i="12" s="1"/>
  <c r="W1972" i="12" s="1"/>
  <c r="AC1972" i="12" s="1"/>
  <c r="AG1972" i="12" s="1"/>
  <c r="AK1972" i="12" s="1"/>
  <c r="AO1972" i="12" s="1"/>
  <c r="AP1976" i="12"/>
  <c r="AP1975" i="12" s="1"/>
  <c r="AP1974" i="12" s="1"/>
  <c r="H1976" i="12"/>
  <c r="N1976" i="12" s="1"/>
  <c r="T1976" i="12" s="1"/>
  <c r="Y1976" i="12" s="1"/>
  <c r="AE1976" i="12" s="1"/>
  <c r="AM1976" i="12" s="1"/>
  <c r="G1976" i="12"/>
  <c r="M1976" i="12" s="1"/>
  <c r="S1976" i="12" s="1"/>
  <c r="X1976" i="12" s="1"/>
  <c r="AD1976" i="12" s="1"/>
  <c r="AL1976" i="12" s="1"/>
  <c r="F1976" i="12"/>
  <c r="L1976" i="12" s="1"/>
  <c r="R1976" i="12" s="1"/>
  <c r="W1976" i="12" s="1"/>
  <c r="AC1976" i="12" s="1"/>
  <c r="AG1976" i="12" s="1"/>
  <c r="AK1976" i="12" s="1"/>
  <c r="AO1976" i="12" s="1"/>
  <c r="AP1961" i="12"/>
  <c r="AP1960" i="12" s="1"/>
  <c r="AP1959" i="12" s="1"/>
  <c r="AP1958" i="12" s="1"/>
  <c r="AP1957" i="12" s="1"/>
  <c r="H1961" i="12"/>
  <c r="N1961" i="12" s="1"/>
  <c r="T1961" i="12" s="1"/>
  <c r="Y1961" i="12" s="1"/>
  <c r="AE1961" i="12" s="1"/>
  <c r="AM1961" i="12" s="1"/>
  <c r="G1961" i="12"/>
  <c r="M1961" i="12" s="1"/>
  <c r="S1961" i="12" s="1"/>
  <c r="X1961" i="12" s="1"/>
  <c r="AD1961" i="12" s="1"/>
  <c r="AL1961" i="12" s="1"/>
  <c r="F1961" i="12"/>
  <c r="L1961" i="12" s="1"/>
  <c r="R1961" i="12" s="1"/>
  <c r="W1961" i="12" s="1"/>
  <c r="AC1961" i="12" s="1"/>
  <c r="AG1961" i="12" s="1"/>
  <c r="AK1961" i="12" s="1"/>
  <c r="AO1961" i="12" s="1"/>
  <c r="AP1945" i="12"/>
  <c r="AP1944" i="12" s="1"/>
  <c r="AP1943" i="12" s="1"/>
  <c r="AP1942" i="12" s="1"/>
  <c r="H1945" i="12"/>
  <c r="N1945" i="12" s="1"/>
  <c r="T1945" i="12" s="1"/>
  <c r="Y1945" i="12" s="1"/>
  <c r="AE1945" i="12" s="1"/>
  <c r="AM1945" i="12" s="1"/>
  <c r="G1945" i="12"/>
  <c r="M1945" i="12" s="1"/>
  <c r="S1945" i="12" s="1"/>
  <c r="X1945" i="12" s="1"/>
  <c r="AD1945" i="12" s="1"/>
  <c r="AL1945" i="12" s="1"/>
  <c r="F1945" i="12"/>
  <c r="L1945" i="12" s="1"/>
  <c r="R1945" i="12" s="1"/>
  <c r="W1945" i="12" s="1"/>
  <c r="AC1945" i="12" s="1"/>
  <c r="AG1945" i="12" s="1"/>
  <c r="AK1945" i="12" s="1"/>
  <c r="AO1945" i="12" s="1"/>
  <c r="AP1936" i="12"/>
  <c r="AP1935" i="12" s="1"/>
  <c r="AP1934" i="12" s="1"/>
  <c r="H1936" i="12"/>
  <c r="N1936" i="12" s="1"/>
  <c r="T1936" i="12" s="1"/>
  <c r="Y1936" i="12" s="1"/>
  <c r="AE1936" i="12" s="1"/>
  <c r="AM1936" i="12" s="1"/>
  <c r="G1936" i="12"/>
  <c r="M1936" i="12" s="1"/>
  <c r="S1936" i="12" s="1"/>
  <c r="X1936" i="12" s="1"/>
  <c r="AD1936" i="12" s="1"/>
  <c r="AL1936" i="12" s="1"/>
  <c r="F1936" i="12"/>
  <c r="L1936" i="12" s="1"/>
  <c r="R1936" i="12" s="1"/>
  <c r="W1936" i="12" s="1"/>
  <c r="AC1936" i="12" s="1"/>
  <c r="AG1936" i="12" s="1"/>
  <c r="AK1936" i="12" s="1"/>
  <c r="AO1936" i="12" s="1"/>
  <c r="AP1940" i="12"/>
  <c r="AP1939" i="12" s="1"/>
  <c r="AP1938" i="12" s="1"/>
  <c r="H1940" i="12"/>
  <c r="N1940" i="12" s="1"/>
  <c r="T1940" i="12" s="1"/>
  <c r="Y1940" i="12" s="1"/>
  <c r="AE1940" i="12" s="1"/>
  <c r="AM1940" i="12" s="1"/>
  <c r="G1940" i="12"/>
  <c r="M1940" i="12" s="1"/>
  <c r="S1940" i="12" s="1"/>
  <c r="X1940" i="12" s="1"/>
  <c r="AD1940" i="12" s="1"/>
  <c r="AL1940" i="12" s="1"/>
  <c r="F1940" i="12"/>
  <c r="L1940" i="12" s="1"/>
  <c r="R1940" i="12" s="1"/>
  <c r="W1940" i="12" s="1"/>
  <c r="AC1940" i="12" s="1"/>
  <c r="AG1940" i="12" s="1"/>
  <c r="AK1940" i="12" s="1"/>
  <c r="AO1940" i="12" s="1"/>
  <c r="AP1927" i="12"/>
  <c r="AP1926" i="12" s="1"/>
  <c r="AP1925" i="12" s="1"/>
  <c r="H1927" i="12"/>
  <c r="N1927" i="12" s="1"/>
  <c r="T1927" i="12" s="1"/>
  <c r="Y1927" i="12" s="1"/>
  <c r="AE1927" i="12" s="1"/>
  <c r="AM1927" i="12" s="1"/>
  <c r="G1927" i="12"/>
  <c r="M1927" i="12" s="1"/>
  <c r="S1927" i="12" s="1"/>
  <c r="X1927" i="12" s="1"/>
  <c r="AD1927" i="12" s="1"/>
  <c r="AL1927" i="12" s="1"/>
  <c r="F1927" i="12"/>
  <c r="L1927" i="12" s="1"/>
  <c r="R1927" i="12" s="1"/>
  <c r="W1927" i="12" s="1"/>
  <c r="AC1927" i="12" s="1"/>
  <c r="AG1927" i="12" s="1"/>
  <c r="AK1927" i="12" s="1"/>
  <c r="AO1927" i="12" s="1"/>
  <c r="AP1931" i="12"/>
  <c r="AP1930" i="12" s="1"/>
  <c r="AP1929" i="12" s="1"/>
  <c r="H1931" i="12"/>
  <c r="N1931" i="12" s="1"/>
  <c r="T1931" i="12" s="1"/>
  <c r="Y1931" i="12" s="1"/>
  <c r="AE1931" i="12" s="1"/>
  <c r="AM1931" i="12" s="1"/>
  <c r="G1931" i="12"/>
  <c r="M1931" i="12" s="1"/>
  <c r="S1931" i="12" s="1"/>
  <c r="X1931" i="12" s="1"/>
  <c r="AD1931" i="12" s="1"/>
  <c r="AL1931" i="12" s="1"/>
  <c r="F1931" i="12"/>
  <c r="L1931" i="12" s="1"/>
  <c r="R1931" i="12" s="1"/>
  <c r="W1931" i="12" s="1"/>
  <c r="AC1931" i="12" s="1"/>
  <c r="AG1931" i="12" s="1"/>
  <c r="AK1931" i="12" s="1"/>
  <c r="AO1931" i="12" s="1"/>
  <c r="AP1922" i="12"/>
  <c r="AP1921" i="12" s="1"/>
  <c r="AP1920" i="12" s="1"/>
  <c r="AP1919" i="12" s="1"/>
  <c r="H1922" i="12"/>
  <c r="N1922" i="12" s="1"/>
  <c r="T1922" i="12" s="1"/>
  <c r="Y1922" i="12" s="1"/>
  <c r="AE1922" i="12" s="1"/>
  <c r="AM1922" i="12" s="1"/>
  <c r="G1922" i="12"/>
  <c r="M1922" i="12" s="1"/>
  <c r="S1922" i="12" s="1"/>
  <c r="X1922" i="12" s="1"/>
  <c r="AD1922" i="12" s="1"/>
  <c r="AL1922" i="12" s="1"/>
  <c r="F1922" i="12"/>
  <c r="L1922" i="12" s="1"/>
  <c r="R1922" i="12" s="1"/>
  <c r="W1922" i="12" s="1"/>
  <c r="AC1922" i="12" s="1"/>
  <c r="AG1922" i="12" s="1"/>
  <c r="AK1922" i="12" s="1"/>
  <c r="AO1922" i="12" s="1"/>
  <c r="AP1869" i="12"/>
  <c r="AP1868" i="12" s="1"/>
  <c r="AP1867" i="12" s="1"/>
  <c r="H1869" i="12"/>
  <c r="N1869" i="12" s="1"/>
  <c r="T1869" i="12" s="1"/>
  <c r="Y1869" i="12" s="1"/>
  <c r="AE1869" i="12" s="1"/>
  <c r="AM1869" i="12" s="1"/>
  <c r="G1869" i="12"/>
  <c r="M1869" i="12" s="1"/>
  <c r="S1869" i="12" s="1"/>
  <c r="X1869" i="12" s="1"/>
  <c r="AD1869" i="12" s="1"/>
  <c r="AL1869" i="12" s="1"/>
  <c r="F1869" i="12"/>
  <c r="L1869" i="12" s="1"/>
  <c r="R1869" i="12" s="1"/>
  <c r="W1869" i="12" s="1"/>
  <c r="AC1869" i="12" s="1"/>
  <c r="AG1869" i="12" s="1"/>
  <c r="AK1869" i="12" s="1"/>
  <c r="AO1869" i="12" s="1"/>
  <c r="AP1873" i="12"/>
  <c r="AP1872" i="12" s="1"/>
  <c r="AP1871" i="12" s="1"/>
  <c r="H1873" i="12"/>
  <c r="N1873" i="12" s="1"/>
  <c r="T1873" i="12" s="1"/>
  <c r="Y1873" i="12" s="1"/>
  <c r="AE1873" i="12" s="1"/>
  <c r="AM1873" i="12" s="1"/>
  <c r="G1873" i="12"/>
  <c r="M1873" i="12" s="1"/>
  <c r="S1873" i="12" s="1"/>
  <c r="X1873" i="12" s="1"/>
  <c r="AD1873" i="12" s="1"/>
  <c r="AL1873" i="12" s="1"/>
  <c r="F1873" i="12"/>
  <c r="L1873" i="12" s="1"/>
  <c r="R1873" i="12" s="1"/>
  <c r="W1873" i="12" s="1"/>
  <c r="AC1873" i="12" s="1"/>
  <c r="AG1873" i="12" s="1"/>
  <c r="AK1873" i="12" s="1"/>
  <c r="AO1873" i="12" s="1"/>
  <c r="AP1881" i="12"/>
  <c r="AP1880" i="12" s="1"/>
  <c r="AP1879" i="12" s="1"/>
  <c r="H1881" i="12"/>
  <c r="N1881" i="12" s="1"/>
  <c r="T1881" i="12" s="1"/>
  <c r="Y1881" i="12" s="1"/>
  <c r="AE1881" i="12" s="1"/>
  <c r="AM1881" i="12" s="1"/>
  <c r="G1881" i="12"/>
  <c r="M1881" i="12" s="1"/>
  <c r="S1881" i="12" s="1"/>
  <c r="X1881" i="12" s="1"/>
  <c r="AD1881" i="12" s="1"/>
  <c r="AL1881" i="12" s="1"/>
  <c r="F1881" i="12"/>
  <c r="L1881" i="12" s="1"/>
  <c r="R1881" i="12" s="1"/>
  <c r="W1881" i="12" s="1"/>
  <c r="AC1881" i="12" s="1"/>
  <c r="AG1881" i="12" s="1"/>
  <c r="AK1881" i="12" s="1"/>
  <c r="AO1881" i="12" s="1"/>
  <c r="AP1885" i="12"/>
  <c r="AP1884" i="12" s="1"/>
  <c r="AP1883" i="12" s="1"/>
  <c r="H1885" i="12"/>
  <c r="N1885" i="12" s="1"/>
  <c r="T1885" i="12" s="1"/>
  <c r="Y1885" i="12" s="1"/>
  <c r="AE1885" i="12" s="1"/>
  <c r="AM1885" i="12" s="1"/>
  <c r="G1885" i="12"/>
  <c r="M1885" i="12" s="1"/>
  <c r="S1885" i="12" s="1"/>
  <c r="X1885" i="12" s="1"/>
  <c r="AD1885" i="12" s="1"/>
  <c r="AL1885" i="12" s="1"/>
  <c r="F1885" i="12"/>
  <c r="L1885" i="12" s="1"/>
  <c r="R1885" i="12" s="1"/>
  <c r="W1885" i="12" s="1"/>
  <c r="AC1885" i="12" s="1"/>
  <c r="AG1885" i="12" s="1"/>
  <c r="AK1885" i="12" s="1"/>
  <c r="AP1889" i="12"/>
  <c r="AP1888" i="12" s="1"/>
  <c r="AP1887" i="12" s="1"/>
  <c r="H1889" i="12"/>
  <c r="N1889" i="12" s="1"/>
  <c r="T1889" i="12" s="1"/>
  <c r="Y1889" i="12" s="1"/>
  <c r="AE1889" i="12" s="1"/>
  <c r="AM1889" i="12" s="1"/>
  <c r="G1889" i="12"/>
  <c r="M1889" i="12" s="1"/>
  <c r="S1889" i="12" s="1"/>
  <c r="X1889" i="12" s="1"/>
  <c r="AD1889" i="12" s="1"/>
  <c r="AL1889" i="12" s="1"/>
  <c r="F1889" i="12"/>
  <c r="L1889" i="12" s="1"/>
  <c r="R1889" i="12" s="1"/>
  <c r="W1889" i="12" s="1"/>
  <c r="AC1889" i="12" s="1"/>
  <c r="AG1889" i="12" s="1"/>
  <c r="AK1889" i="12" s="1"/>
  <c r="AO1889" i="12" s="1"/>
  <c r="AP1893" i="12"/>
  <c r="AP1892" i="12" s="1"/>
  <c r="AP1891" i="12" s="1"/>
  <c r="H1893" i="12"/>
  <c r="N1893" i="12" s="1"/>
  <c r="T1893" i="12" s="1"/>
  <c r="Y1893" i="12" s="1"/>
  <c r="AE1893" i="12" s="1"/>
  <c r="AM1893" i="12" s="1"/>
  <c r="G1893" i="12"/>
  <c r="M1893" i="12" s="1"/>
  <c r="S1893" i="12" s="1"/>
  <c r="X1893" i="12" s="1"/>
  <c r="AD1893" i="12" s="1"/>
  <c r="AL1893" i="12" s="1"/>
  <c r="F1893" i="12"/>
  <c r="L1893" i="12" s="1"/>
  <c r="R1893" i="12" s="1"/>
  <c r="W1893" i="12" s="1"/>
  <c r="AC1893" i="12" s="1"/>
  <c r="AG1893" i="12" s="1"/>
  <c r="AK1893" i="12" s="1"/>
  <c r="AP1897" i="12"/>
  <c r="AP1896" i="12" s="1"/>
  <c r="AP1895" i="12" s="1"/>
  <c r="H1897" i="12"/>
  <c r="N1897" i="12" s="1"/>
  <c r="T1897" i="12" s="1"/>
  <c r="Y1897" i="12" s="1"/>
  <c r="AE1897" i="12" s="1"/>
  <c r="AM1897" i="12" s="1"/>
  <c r="G1897" i="12"/>
  <c r="M1897" i="12" s="1"/>
  <c r="S1897" i="12" s="1"/>
  <c r="X1897" i="12" s="1"/>
  <c r="AD1897" i="12" s="1"/>
  <c r="AL1897" i="12" s="1"/>
  <c r="F1897" i="12"/>
  <c r="L1897" i="12" s="1"/>
  <c r="R1897" i="12" s="1"/>
  <c r="W1897" i="12" s="1"/>
  <c r="AC1897" i="12" s="1"/>
  <c r="AG1897" i="12" s="1"/>
  <c r="AK1897" i="12" s="1"/>
  <c r="AO1897" i="12" s="1"/>
  <c r="AP1901" i="12"/>
  <c r="AP1900" i="12" s="1"/>
  <c r="AP1899" i="12" s="1"/>
  <c r="H1901" i="12"/>
  <c r="N1901" i="12" s="1"/>
  <c r="T1901" i="12" s="1"/>
  <c r="Y1901" i="12" s="1"/>
  <c r="AE1901" i="12" s="1"/>
  <c r="AM1901" i="12" s="1"/>
  <c r="G1901" i="12"/>
  <c r="M1901" i="12" s="1"/>
  <c r="S1901" i="12" s="1"/>
  <c r="X1901" i="12" s="1"/>
  <c r="AD1901" i="12" s="1"/>
  <c r="AL1901" i="12" s="1"/>
  <c r="F1901" i="12"/>
  <c r="L1901" i="12" s="1"/>
  <c r="R1901" i="12" s="1"/>
  <c r="W1901" i="12" s="1"/>
  <c r="AC1901" i="12" s="1"/>
  <c r="AG1901" i="12" s="1"/>
  <c r="AK1901" i="12" s="1"/>
  <c r="AP1905" i="12"/>
  <c r="AP1904" i="12" s="1"/>
  <c r="AP1903" i="12" s="1"/>
  <c r="H1905" i="12"/>
  <c r="N1905" i="12" s="1"/>
  <c r="T1905" i="12" s="1"/>
  <c r="Y1905" i="12" s="1"/>
  <c r="AE1905" i="12" s="1"/>
  <c r="AM1905" i="12" s="1"/>
  <c r="G1905" i="12"/>
  <c r="M1905" i="12" s="1"/>
  <c r="S1905" i="12" s="1"/>
  <c r="X1905" i="12" s="1"/>
  <c r="AD1905" i="12" s="1"/>
  <c r="AL1905" i="12" s="1"/>
  <c r="F1905" i="12"/>
  <c r="L1905" i="12" s="1"/>
  <c r="R1905" i="12" s="1"/>
  <c r="W1905" i="12" s="1"/>
  <c r="AC1905" i="12" s="1"/>
  <c r="AG1905" i="12" s="1"/>
  <c r="AK1905" i="12" s="1"/>
  <c r="AO1905" i="12" s="1"/>
  <c r="AP1909" i="12"/>
  <c r="AP1908" i="12" s="1"/>
  <c r="AP1907" i="12" s="1"/>
  <c r="H1909" i="12"/>
  <c r="N1909" i="12" s="1"/>
  <c r="T1909" i="12" s="1"/>
  <c r="Y1909" i="12" s="1"/>
  <c r="AE1909" i="12" s="1"/>
  <c r="AM1909" i="12" s="1"/>
  <c r="G1909" i="12"/>
  <c r="M1909" i="12" s="1"/>
  <c r="S1909" i="12" s="1"/>
  <c r="X1909" i="12" s="1"/>
  <c r="AD1909" i="12" s="1"/>
  <c r="AL1909" i="12" s="1"/>
  <c r="F1909" i="12"/>
  <c r="L1909" i="12" s="1"/>
  <c r="R1909" i="12" s="1"/>
  <c r="W1909" i="12" s="1"/>
  <c r="AC1909" i="12" s="1"/>
  <c r="AG1909" i="12" s="1"/>
  <c r="AK1909" i="12" s="1"/>
  <c r="AO1909" i="12" s="1"/>
  <c r="AP1913" i="12"/>
  <c r="AP1912" i="12" s="1"/>
  <c r="AP1911" i="12" s="1"/>
  <c r="H1913" i="12"/>
  <c r="N1913" i="12" s="1"/>
  <c r="T1913" i="12" s="1"/>
  <c r="Y1913" i="12" s="1"/>
  <c r="AE1913" i="12" s="1"/>
  <c r="AM1913" i="12" s="1"/>
  <c r="G1913" i="12"/>
  <c r="M1913" i="12" s="1"/>
  <c r="S1913" i="12" s="1"/>
  <c r="X1913" i="12" s="1"/>
  <c r="AD1913" i="12" s="1"/>
  <c r="AL1913" i="12" s="1"/>
  <c r="F1913" i="12"/>
  <c r="L1913" i="12" s="1"/>
  <c r="R1913" i="12" s="1"/>
  <c r="W1913" i="12" s="1"/>
  <c r="AC1913" i="12" s="1"/>
  <c r="AG1913" i="12" s="1"/>
  <c r="AK1913" i="12" s="1"/>
  <c r="G1917" i="12"/>
  <c r="M1917" i="12" s="1"/>
  <c r="S1917" i="12" s="1"/>
  <c r="X1917" i="12" s="1"/>
  <c r="AD1917" i="12" s="1"/>
  <c r="AL1917" i="12" s="1"/>
  <c r="H1917" i="12"/>
  <c r="N1917" i="12" s="1"/>
  <c r="T1917" i="12" s="1"/>
  <c r="Y1917" i="12" s="1"/>
  <c r="AE1917" i="12" s="1"/>
  <c r="AM1917" i="12" s="1"/>
  <c r="AP1917" i="12"/>
  <c r="AP1916" i="12" s="1"/>
  <c r="AP1915" i="12" s="1"/>
  <c r="F1917" i="12"/>
  <c r="L1917" i="12" s="1"/>
  <c r="R1917" i="12" s="1"/>
  <c r="W1917" i="12" s="1"/>
  <c r="AC1917" i="12" s="1"/>
  <c r="AG1917" i="12" s="1"/>
  <c r="AK1917" i="12" s="1"/>
  <c r="AP1866" i="12" l="1"/>
  <c r="AP2250" i="12"/>
  <c r="G2279" i="12"/>
  <c r="M2279" i="12" s="1"/>
  <c r="S2279" i="12" s="1"/>
  <c r="X2279" i="12" s="1"/>
  <c r="AD2279" i="12" s="1"/>
  <c r="AL2279" i="12" s="1"/>
  <c r="F2185" i="12"/>
  <c r="L2185" i="12" s="1"/>
  <c r="R2185" i="12" s="1"/>
  <c r="W2185" i="12" s="1"/>
  <c r="AC2185" i="12" s="1"/>
  <c r="AG2185" i="12" s="1"/>
  <c r="AK2185" i="12" s="1"/>
  <c r="AO2185" i="12" s="1"/>
  <c r="F2136" i="12"/>
  <c r="F2216" i="12"/>
  <c r="L2216" i="12" s="1"/>
  <c r="R2216" i="12" s="1"/>
  <c r="W2216" i="12" s="1"/>
  <c r="AC2216" i="12" s="1"/>
  <c r="AG2216" i="12" s="1"/>
  <c r="AK2216" i="12" s="1"/>
  <c r="AO2216" i="12" s="1"/>
  <c r="F2351" i="12"/>
  <c r="L2351" i="12" s="1"/>
  <c r="R2351" i="12" s="1"/>
  <c r="W2351" i="12" s="1"/>
  <c r="AC2351" i="12" s="1"/>
  <c r="AG2351" i="12" s="1"/>
  <c r="AK2351" i="12" s="1"/>
  <c r="AO2351" i="12" s="1"/>
  <c r="H2392" i="12"/>
  <c r="N2392" i="12" s="1"/>
  <c r="T2392" i="12" s="1"/>
  <c r="Y2392" i="12" s="1"/>
  <c r="AE2392" i="12" s="1"/>
  <c r="AM2392" i="12" s="1"/>
  <c r="H2279" i="12"/>
  <c r="N2279" i="12" s="1"/>
  <c r="T2279" i="12" s="1"/>
  <c r="Y2279" i="12" s="1"/>
  <c r="AE2279" i="12" s="1"/>
  <c r="AM2279" i="12" s="1"/>
  <c r="H2195" i="12"/>
  <c r="N2195" i="12" s="1"/>
  <c r="T2195" i="12" s="1"/>
  <c r="Y2195" i="12" s="1"/>
  <c r="AE2195" i="12" s="1"/>
  <c r="AM2195" i="12" s="1"/>
  <c r="H2216" i="12"/>
  <c r="N2216" i="12" s="1"/>
  <c r="T2216" i="12" s="1"/>
  <c r="Y2216" i="12" s="1"/>
  <c r="AE2216" i="12" s="1"/>
  <c r="AM2216" i="12" s="1"/>
  <c r="H2286" i="12"/>
  <c r="N2286" i="12" s="1"/>
  <c r="T2286" i="12" s="1"/>
  <c r="Y2286" i="12" s="1"/>
  <c r="AE2286" i="12" s="1"/>
  <c r="AM2286" i="12" s="1"/>
  <c r="G2136" i="12"/>
  <c r="F2040" i="12"/>
  <c r="L2040" i="12" s="1"/>
  <c r="R2040" i="12" s="1"/>
  <c r="W2040" i="12" s="1"/>
  <c r="AC2040" i="12" s="1"/>
  <c r="AG2040" i="12" s="1"/>
  <c r="AK2040" i="12" s="1"/>
  <c r="F2259" i="12"/>
  <c r="L2259" i="12" s="1"/>
  <c r="R2259" i="12" s="1"/>
  <c r="W2259" i="12" s="1"/>
  <c r="AC2259" i="12" s="1"/>
  <c r="AG2259" i="12" s="1"/>
  <c r="AK2259" i="12" s="1"/>
  <c r="AO2259" i="12" s="1"/>
  <c r="H2314" i="12"/>
  <c r="N2314" i="12" s="1"/>
  <c r="T2314" i="12" s="1"/>
  <c r="Y2314" i="12" s="1"/>
  <c r="AE2314" i="12" s="1"/>
  <c r="AM2314" i="12" s="1"/>
  <c r="H2234" i="12"/>
  <c r="N2234" i="12" s="1"/>
  <c r="T2234" i="12" s="1"/>
  <c r="Y2234" i="12" s="1"/>
  <c r="AE2234" i="12" s="1"/>
  <c r="AM2234" i="12" s="1"/>
  <c r="F1912" i="12"/>
  <c r="L1912" i="12" s="1"/>
  <c r="R1912" i="12" s="1"/>
  <c r="W1912" i="12" s="1"/>
  <c r="AC1912" i="12" s="1"/>
  <c r="AG1912" i="12" s="1"/>
  <c r="AK1912" i="12" s="1"/>
  <c r="F1904" i="12"/>
  <c r="L1904" i="12" s="1"/>
  <c r="R1904" i="12" s="1"/>
  <c r="W1904" i="12" s="1"/>
  <c r="AC1904" i="12" s="1"/>
  <c r="AG1904" i="12" s="1"/>
  <c r="AK1904" i="12" s="1"/>
  <c r="AO1904" i="12" s="1"/>
  <c r="F1896" i="12"/>
  <c r="L1896" i="12" s="1"/>
  <c r="R1896" i="12" s="1"/>
  <c r="W1896" i="12" s="1"/>
  <c r="AC1896" i="12" s="1"/>
  <c r="AG1896" i="12" s="1"/>
  <c r="AK1896" i="12" s="1"/>
  <c r="AO1896" i="12" s="1"/>
  <c r="F1884" i="12"/>
  <c r="L1884" i="12" s="1"/>
  <c r="R1884" i="12" s="1"/>
  <c r="W1884" i="12" s="1"/>
  <c r="AC1884" i="12" s="1"/>
  <c r="AG1884" i="12" s="1"/>
  <c r="AK1884" i="12" s="1"/>
  <c r="F1872" i="12"/>
  <c r="L1872" i="12" s="1"/>
  <c r="R1872" i="12" s="1"/>
  <c r="W1872" i="12" s="1"/>
  <c r="AC1872" i="12" s="1"/>
  <c r="AG1872" i="12" s="1"/>
  <c r="AK1872" i="12" s="1"/>
  <c r="AO1872" i="12" s="1"/>
  <c r="F1921" i="12"/>
  <c r="L1921" i="12" s="1"/>
  <c r="R1921" i="12" s="1"/>
  <c r="W1921" i="12" s="1"/>
  <c r="AC1921" i="12" s="1"/>
  <c r="AG1921" i="12" s="1"/>
  <c r="AK1921" i="12" s="1"/>
  <c r="AO1921" i="12" s="1"/>
  <c r="F1926" i="12"/>
  <c r="L1926" i="12" s="1"/>
  <c r="R1926" i="12" s="1"/>
  <c r="W1926" i="12" s="1"/>
  <c r="AC1926" i="12" s="1"/>
  <c r="AG1926" i="12" s="1"/>
  <c r="AK1926" i="12" s="1"/>
  <c r="AO1926" i="12" s="1"/>
  <c r="F1944" i="12"/>
  <c r="L1944" i="12" s="1"/>
  <c r="R1944" i="12" s="1"/>
  <c r="W1944" i="12" s="1"/>
  <c r="AC1944" i="12" s="1"/>
  <c r="AG1944" i="12" s="1"/>
  <c r="AK1944" i="12" s="1"/>
  <c r="AO1944" i="12" s="1"/>
  <c r="F1975" i="12"/>
  <c r="L1975" i="12" s="1"/>
  <c r="R1975" i="12" s="1"/>
  <c r="W1975" i="12" s="1"/>
  <c r="AC1975" i="12" s="1"/>
  <c r="AG1975" i="12" s="1"/>
  <c r="AK1975" i="12" s="1"/>
  <c r="AO1975" i="12" s="1"/>
  <c r="F1980" i="12"/>
  <c r="L1980" i="12" s="1"/>
  <c r="R1980" i="12" s="1"/>
  <c r="W1980" i="12" s="1"/>
  <c r="AC1980" i="12" s="1"/>
  <c r="AG1980" i="12" s="1"/>
  <c r="AK1980" i="12" s="1"/>
  <c r="AO1980" i="12" s="1"/>
  <c r="F1991" i="12"/>
  <c r="L1991" i="12" s="1"/>
  <c r="R1991" i="12" s="1"/>
  <c r="W1991" i="12" s="1"/>
  <c r="AC1991" i="12" s="1"/>
  <c r="AG1991" i="12" s="1"/>
  <c r="AK1991" i="12" s="1"/>
  <c r="AO1991" i="12" s="1"/>
  <c r="F2003" i="12"/>
  <c r="L2003" i="12" s="1"/>
  <c r="R2003" i="12" s="1"/>
  <c r="W2003" i="12" s="1"/>
  <c r="AC2003" i="12" s="1"/>
  <c r="AG2003" i="12" s="1"/>
  <c r="AK2003" i="12" s="1"/>
  <c r="AO2003" i="12" s="1"/>
  <c r="F1997" i="12"/>
  <c r="L1997" i="12" s="1"/>
  <c r="R1997" i="12" s="1"/>
  <c r="W1997" i="12" s="1"/>
  <c r="AC1997" i="12" s="1"/>
  <c r="AG1997" i="12" s="1"/>
  <c r="AK1997" i="12" s="1"/>
  <c r="AO1997" i="12" s="1"/>
  <c r="F2030" i="12"/>
  <c r="L2030" i="12" s="1"/>
  <c r="R2030" i="12" s="1"/>
  <c r="W2030" i="12" s="1"/>
  <c r="AC2030" i="12" s="1"/>
  <c r="AG2030" i="12" s="1"/>
  <c r="AK2030" i="12" s="1"/>
  <c r="AO2030" i="12" s="1"/>
  <c r="F2058" i="12"/>
  <c r="L2058" i="12" s="1"/>
  <c r="R2058" i="12" s="1"/>
  <c r="W2058" i="12" s="1"/>
  <c r="AC2058" i="12" s="1"/>
  <c r="AG2058" i="12" s="1"/>
  <c r="AK2058" i="12" s="1"/>
  <c r="AO2058" i="12" s="1"/>
  <c r="F2063" i="12"/>
  <c r="L2063" i="12" s="1"/>
  <c r="R2063" i="12" s="1"/>
  <c r="W2063" i="12" s="1"/>
  <c r="AC2063" i="12" s="1"/>
  <c r="AG2063" i="12" s="1"/>
  <c r="AK2063" i="12" s="1"/>
  <c r="AO2063" i="12" s="1"/>
  <c r="F2079" i="12"/>
  <c r="L2079" i="12" s="1"/>
  <c r="R2079" i="12" s="1"/>
  <c r="W2079" i="12" s="1"/>
  <c r="AC2079" i="12" s="1"/>
  <c r="AG2079" i="12" s="1"/>
  <c r="AK2079" i="12" s="1"/>
  <c r="AO2079" i="12" s="1"/>
  <c r="F2075" i="12"/>
  <c r="L2075" i="12" s="1"/>
  <c r="R2075" i="12" s="1"/>
  <c r="W2075" i="12" s="1"/>
  <c r="AC2075" i="12" s="1"/>
  <c r="AG2075" i="12" s="1"/>
  <c r="AK2075" i="12" s="1"/>
  <c r="AO2075" i="12" s="1"/>
  <c r="F2084" i="12"/>
  <c r="L2084" i="12" s="1"/>
  <c r="R2084" i="12" s="1"/>
  <c r="W2084" i="12" s="1"/>
  <c r="AC2084" i="12" s="1"/>
  <c r="AG2084" i="12" s="1"/>
  <c r="AK2084" i="12" s="1"/>
  <c r="AO2084" i="12" s="1"/>
  <c r="F2103" i="12"/>
  <c r="L2103" i="12" s="1"/>
  <c r="R2103" i="12" s="1"/>
  <c r="W2103" i="12" s="1"/>
  <c r="AC2103" i="12" s="1"/>
  <c r="AG2103" i="12" s="1"/>
  <c r="AK2103" i="12" s="1"/>
  <c r="AO2103" i="12" s="1"/>
  <c r="F2121" i="12"/>
  <c r="L2121" i="12" s="1"/>
  <c r="R2121" i="12" s="1"/>
  <c r="W2121" i="12" s="1"/>
  <c r="AC2121" i="12" s="1"/>
  <c r="AG2121" i="12" s="1"/>
  <c r="AK2121" i="12" s="1"/>
  <c r="AO2121" i="12" s="1"/>
  <c r="F2113" i="12"/>
  <c r="L2113" i="12" s="1"/>
  <c r="R2113" i="12" s="1"/>
  <c r="W2113" i="12" s="1"/>
  <c r="AC2113" i="12" s="1"/>
  <c r="AG2113" i="12" s="1"/>
  <c r="AK2113" i="12" s="1"/>
  <c r="AO2113" i="12" s="1"/>
  <c r="F2127" i="12"/>
  <c r="L2127" i="12" s="1"/>
  <c r="R2127" i="12" s="1"/>
  <c r="W2127" i="12" s="1"/>
  <c r="AC2127" i="12" s="1"/>
  <c r="AG2127" i="12" s="1"/>
  <c r="AK2127" i="12" s="1"/>
  <c r="AO2127" i="12" s="1"/>
  <c r="G1908" i="12"/>
  <c r="M1908" i="12" s="1"/>
  <c r="S1908" i="12" s="1"/>
  <c r="X1908" i="12" s="1"/>
  <c r="AD1908" i="12" s="1"/>
  <c r="AL1908" i="12" s="1"/>
  <c r="G1904" i="12"/>
  <c r="M1904" i="12" s="1"/>
  <c r="S1904" i="12" s="1"/>
  <c r="X1904" i="12" s="1"/>
  <c r="AD1904" i="12" s="1"/>
  <c r="AL1904" i="12" s="1"/>
  <c r="G1900" i="12"/>
  <c r="M1900" i="12" s="1"/>
  <c r="S1900" i="12" s="1"/>
  <c r="X1900" i="12" s="1"/>
  <c r="AD1900" i="12" s="1"/>
  <c r="AL1900" i="12" s="1"/>
  <c r="G1896" i="12"/>
  <c r="M1896" i="12" s="1"/>
  <c r="S1896" i="12" s="1"/>
  <c r="X1896" i="12" s="1"/>
  <c r="AD1896" i="12" s="1"/>
  <c r="AL1896" i="12" s="1"/>
  <c r="G1892" i="12"/>
  <c r="M1892" i="12" s="1"/>
  <c r="S1892" i="12" s="1"/>
  <c r="X1892" i="12" s="1"/>
  <c r="AD1892" i="12" s="1"/>
  <c r="AL1892" i="12" s="1"/>
  <c r="G1884" i="12"/>
  <c r="M1884" i="12" s="1"/>
  <c r="S1884" i="12" s="1"/>
  <c r="X1884" i="12" s="1"/>
  <c r="AD1884" i="12" s="1"/>
  <c r="AL1884" i="12" s="1"/>
  <c r="G1880" i="12"/>
  <c r="M1880" i="12" s="1"/>
  <c r="S1880" i="12" s="1"/>
  <c r="X1880" i="12" s="1"/>
  <c r="AD1880" i="12" s="1"/>
  <c r="AL1880" i="12" s="1"/>
  <c r="G1872" i="12"/>
  <c r="M1872" i="12" s="1"/>
  <c r="S1872" i="12" s="1"/>
  <c r="X1872" i="12" s="1"/>
  <c r="AD1872" i="12" s="1"/>
  <c r="AL1872" i="12" s="1"/>
  <c r="G1868" i="12"/>
  <c r="M1868" i="12" s="1"/>
  <c r="S1868" i="12" s="1"/>
  <c r="X1868" i="12" s="1"/>
  <c r="AD1868" i="12" s="1"/>
  <c r="AL1868" i="12" s="1"/>
  <c r="G1921" i="12"/>
  <c r="M1921" i="12" s="1"/>
  <c r="S1921" i="12" s="1"/>
  <c r="X1921" i="12" s="1"/>
  <c r="AD1921" i="12" s="1"/>
  <c r="AL1921" i="12" s="1"/>
  <c r="G1926" i="12"/>
  <c r="M1926" i="12" s="1"/>
  <c r="S1926" i="12" s="1"/>
  <c r="X1926" i="12" s="1"/>
  <c r="AD1926" i="12" s="1"/>
  <c r="AL1926" i="12" s="1"/>
  <c r="G1939" i="12"/>
  <c r="M1939" i="12" s="1"/>
  <c r="S1939" i="12" s="1"/>
  <c r="X1939" i="12" s="1"/>
  <c r="AD1939" i="12" s="1"/>
  <c r="AL1939" i="12" s="1"/>
  <c r="G1935" i="12"/>
  <c r="M1935" i="12" s="1"/>
  <c r="S1935" i="12" s="1"/>
  <c r="X1935" i="12" s="1"/>
  <c r="AD1935" i="12" s="1"/>
  <c r="AL1935" i="12" s="1"/>
  <c r="G1944" i="12"/>
  <c r="M1944" i="12" s="1"/>
  <c r="S1944" i="12" s="1"/>
  <c r="X1944" i="12" s="1"/>
  <c r="AD1944" i="12" s="1"/>
  <c r="AL1944" i="12" s="1"/>
  <c r="G1960" i="12"/>
  <c r="M1960" i="12" s="1"/>
  <c r="S1960" i="12" s="1"/>
  <c r="X1960" i="12" s="1"/>
  <c r="AD1960" i="12" s="1"/>
  <c r="AL1960" i="12" s="1"/>
  <c r="G1971" i="12"/>
  <c r="M1971" i="12" s="1"/>
  <c r="S1971" i="12" s="1"/>
  <c r="X1971" i="12" s="1"/>
  <c r="AD1971" i="12" s="1"/>
  <c r="AL1971" i="12" s="1"/>
  <c r="G1980" i="12"/>
  <c r="M1980" i="12" s="1"/>
  <c r="S1980" i="12" s="1"/>
  <c r="X1980" i="12" s="1"/>
  <c r="AD1980" i="12" s="1"/>
  <c r="AL1980" i="12" s="1"/>
  <c r="G1985" i="12"/>
  <c r="M1985" i="12" s="1"/>
  <c r="S1985" i="12" s="1"/>
  <c r="X1985" i="12" s="1"/>
  <c r="AD1985" i="12" s="1"/>
  <c r="AL1985" i="12" s="1"/>
  <c r="G1991" i="12"/>
  <c r="M1991" i="12" s="1"/>
  <c r="S1991" i="12" s="1"/>
  <c r="X1991" i="12" s="1"/>
  <c r="AD1991" i="12" s="1"/>
  <c r="AL1991" i="12" s="1"/>
  <c r="G2015" i="12"/>
  <c r="M2015" i="12" s="1"/>
  <c r="S2015" i="12" s="1"/>
  <c r="X2015" i="12" s="1"/>
  <c r="AD2015" i="12" s="1"/>
  <c r="AL2015" i="12" s="1"/>
  <c r="G2000" i="12"/>
  <c r="M2000" i="12" s="1"/>
  <c r="S2000" i="12" s="1"/>
  <c r="X2000" i="12" s="1"/>
  <c r="AD2000" i="12" s="1"/>
  <c r="AL2000" i="12" s="1"/>
  <c r="G1997" i="12"/>
  <c r="M1997" i="12" s="1"/>
  <c r="S1997" i="12" s="1"/>
  <c r="X1997" i="12" s="1"/>
  <c r="AD1997" i="12" s="1"/>
  <c r="AL1997" i="12" s="1"/>
  <c r="G2021" i="12"/>
  <c r="M2021" i="12" s="1"/>
  <c r="S2021" i="12" s="1"/>
  <c r="X2021" i="12" s="1"/>
  <c r="AD2021" i="12" s="1"/>
  <c r="AL2021" i="12" s="1"/>
  <c r="H2040" i="12"/>
  <c r="N2040" i="12" s="1"/>
  <c r="T2040" i="12" s="1"/>
  <c r="Y2040" i="12" s="1"/>
  <c r="AE2040" i="12" s="1"/>
  <c r="AM2040" i="12" s="1"/>
  <c r="G2058" i="12"/>
  <c r="M2058" i="12" s="1"/>
  <c r="S2058" i="12" s="1"/>
  <c r="X2058" i="12" s="1"/>
  <c r="AD2058" i="12" s="1"/>
  <c r="AL2058" i="12" s="1"/>
  <c r="G2055" i="12"/>
  <c r="M2055" i="12" s="1"/>
  <c r="S2055" i="12" s="1"/>
  <c r="X2055" i="12" s="1"/>
  <c r="AD2055" i="12" s="1"/>
  <c r="AL2055" i="12" s="1"/>
  <c r="G2052" i="12"/>
  <c r="M2052" i="12" s="1"/>
  <c r="S2052" i="12" s="1"/>
  <c r="X2052" i="12" s="1"/>
  <c r="AD2052" i="12" s="1"/>
  <c r="AL2052" i="12" s="1"/>
  <c r="G2079" i="12"/>
  <c r="M2079" i="12" s="1"/>
  <c r="S2079" i="12" s="1"/>
  <c r="X2079" i="12" s="1"/>
  <c r="AD2079" i="12" s="1"/>
  <c r="AL2079" i="12" s="1"/>
  <c r="G2068" i="12"/>
  <c r="M2068" i="12" s="1"/>
  <c r="S2068" i="12" s="1"/>
  <c r="X2068" i="12" s="1"/>
  <c r="AD2068" i="12" s="1"/>
  <c r="AL2068" i="12" s="1"/>
  <c r="G2075" i="12"/>
  <c r="M2075" i="12" s="1"/>
  <c r="S2075" i="12" s="1"/>
  <c r="X2075" i="12" s="1"/>
  <c r="AD2075" i="12" s="1"/>
  <c r="AL2075" i="12" s="1"/>
  <c r="G2072" i="12"/>
  <c r="M2072" i="12" s="1"/>
  <c r="S2072" i="12" s="1"/>
  <c r="X2072" i="12" s="1"/>
  <c r="AD2072" i="12" s="1"/>
  <c r="AL2072" i="12" s="1"/>
  <c r="G2088" i="12"/>
  <c r="M2088" i="12" s="1"/>
  <c r="S2088" i="12" s="1"/>
  <c r="X2088" i="12" s="1"/>
  <c r="AD2088" i="12" s="1"/>
  <c r="AL2088" i="12" s="1"/>
  <c r="G2093" i="12"/>
  <c r="M2093" i="12" s="1"/>
  <c r="S2093" i="12" s="1"/>
  <c r="X2093" i="12" s="1"/>
  <c r="AD2093" i="12" s="1"/>
  <c r="AL2093" i="12" s="1"/>
  <c r="G2103" i="12"/>
  <c r="M2103" i="12" s="1"/>
  <c r="S2103" i="12" s="1"/>
  <c r="X2103" i="12" s="1"/>
  <c r="AD2103" i="12" s="1"/>
  <c r="AL2103" i="12" s="1"/>
  <c r="G2121" i="12"/>
  <c r="M2121" i="12" s="1"/>
  <c r="S2121" i="12" s="1"/>
  <c r="X2121" i="12" s="1"/>
  <c r="AD2121" i="12" s="1"/>
  <c r="AL2121" i="12" s="1"/>
  <c r="G2117" i="12"/>
  <c r="M2117" i="12" s="1"/>
  <c r="S2117" i="12" s="1"/>
  <c r="X2117" i="12" s="1"/>
  <c r="AD2117" i="12" s="1"/>
  <c r="AL2117" i="12" s="1"/>
  <c r="G2113" i="12"/>
  <c r="M2113" i="12" s="1"/>
  <c r="S2113" i="12" s="1"/>
  <c r="X2113" i="12" s="1"/>
  <c r="AD2113" i="12" s="1"/>
  <c r="AL2113" i="12" s="1"/>
  <c r="G2131" i="12"/>
  <c r="M2131" i="12" s="1"/>
  <c r="S2131" i="12" s="1"/>
  <c r="X2131" i="12" s="1"/>
  <c r="AD2131" i="12" s="1"/>
  <c r="AL2131" i="12" s="1"/>
  <c r="H2351" i="12"/>
  <c r="N2351" i="12" s="1"/>
  <c r="T2351" i="12" s="1"/>
  <c r="Y2351" i="12" s="1"/>
  <c r="AE2351" i="12" s="1"/>
  <c r="AM2351" i="12" s="1"/>
  <c r="G2286" i="12"/>
  <c r="M2286" i="12" s="1"/>
  <c r="S2286" i="12" s="1"/>
  <c r="X2286" i="12" s="1"/>
  <c r="AD2286" i="12" s="1"/>
  <c r="AL2286" i="12" s="1"/>
  <c r="G2392" i="12"/>
  <c r="M2392" i="12" s="1"/>
  <c r="S2392" i="12" s="1"/>
  <c r="X2392" i="12" s="1"/>
  <c r="AD2392" i="12" s="1"/>
  <c r="AL2392" i="12" s="1"/>
  <c r="F2409" i="12"/>
  <c r="L2409" i="12" s="1"/>
  <c r="R2409" i="12" s="1"/>
  <c r="W2409" i="12" s="1"/>
  <c r="AC2409" i="12" s="1"/>
  <c r="AG2409" i="12" s="1"/>
  <c r="AK2409" i="12" s="1"/>
  <c r="AO2409" i="12" s="1"/>
  <c r="G2259" i="12"/>
  <c r="M2259" i="12" s="1"/>
  <c r="S2259" i="12" s="1"/>
  <c r="X2259" i="12" s="1"/>
  <c r="AD2259" i="12" s="1"/>
  <c r="AL2259" i="12" s="1"/>
  <c r="H2275" i="12"/>
  <c r="N2275" i="12" s="1"/>
  <c r="T2275" i="12" s="1"/>
  <c r="Y2275" i="12" s="1"/>
  <c r="AE2275" i="12" s="1"/>
  <c r="AM2275" i="12" s="1"/>
  <c r="H2310" i="12"/>
  <c r="N2310" i="12" s="1"/>
  <c r="T2310" i="12" s="1"/>
  <c r="Y2310" i="12" s="1"/>
  <c r="AE2310" i="12" s="1"/>
  <c r="AM2310" i="12" s="1"/>
  <c r="H2326" i="12"/>
  <c r="N2326" i="12" s="1"/>
  <c r="T2326" i="12" s="1"/>
  <c r="Y2326" i="12" s="1"/>
  <c r="AE2326" i="12" s="1"/>
  <c r="AM2326" i="12" s="1"/>
  <c r="H1912" i="12"/>
  <c r="N1912" i="12" s="1"/>
  <c r="T1912" i="12" s="1"/>
  <c r="Y1912" i="12" s="1"/>
  <c r="AE1912" i="12" s="1"/>
  <c r="AM1912" i="12" s="1"/>
  <c r="H1908" i="12"/>
  <c r="N1908" i="12" s="1"/>
  <c r="T1908" i="12" s="1"/>
  <c r="Y1908" i="12" s="1"/>
  <c r="AE1908" i="12" s="1"/>
  <c r="AM1908" i="12" s="1"/>
  <c r="H1904" i="12"/>
  <c r="N1904" i="12" s="1"/>
  <c r="T1904" i="12" s="1"/>
  <c r="Y1904" i="12" s="1"/>
  <c r="AE1904" i="12" s="1"/>
  <c r="AM1904" i="12" s="1"/>
  <c r="H1900" i="12"/>
  <c r="N1900" i="12" s="1"/>
  <c r="T1900" i="12" s="1"/>
  <c r="Y1900" i="12" s="1"/>
  <c r="AE1900" i="12" s="1"/>
  <c r="AM1900" i="12" s="1"/>
  <c r="H1896" i="12"/>
  <c r="N1896" i="12" s="1"/>
  <c r="T1896" i="12" s="1"/>
  <c r="Y1896" i="12" s="1"/>
  <c r="AE1896" i="12" s="1"/>
  <c r="AM1896" i="12" s="1"/>
  <c r="H1892" i="12"/>
  <c r="N1892" i="12" s="1"/>
  <c r="T1892" i="12" s="1"/>
  <c r="Y1892" i="12" s="1"/>
  <c r="AE1892" i="12" s="1"/>
  <c r="AM1892" i="12" s="1"/>
  <c r="H1888" i="12"/>
  <c r="N1888" i="12" s="1"/>
  <c r="T1888" i="12" s="1"/>
  <c r="Y1888" i="12" s="1"/>
  <c r="AE1888" i="12" s="1"/>
  <c r="AM1888" i="12" s="1"/>
  <c r="H1884" i="12"/>
  <c r="N1884" i="12" s="1"/>
  <c r="T1884" i="12" s="1"/>
  <c r="Y1884" i="12" s="1"/>
  <c r="AE1884" i="12" s="1"/>
  <c r="AM1884" i="12" s="1"/>
  <c r="H1880" i="12"/>
  <c r="N1880" i="12" s="1"/>
  <c r="T1880" i="12" s="1"/>
  <c r="Y1880" i="12" s="1"/>
  <c r="AE1880" i="12" s="1"/>
  <c r="AM1880" i="12" s="1"/>
  <c r="H1872" i="12"/>
  <c r="N1872" i="12" s="1"/>
  <c r="T1872" i="12" s="1"/>
  <c r="Y1872" i="12" s="1"/>
  <c r="AE1872" i="12" s="1"/>
  <c r="AM1872" i="12" s="1"/>
  <c r="H1868" i="12"/>
  <c r="N1868" i="12" s="1"/>
  <c r="T1868" i="12" s="1"/>
  <c r="Y1868" i="12" s="1"/>
  <c r="AE1868" i="12" s="1"/>
  <c r="AM1868" i="12" s="1"/>
  <c r="H1921" i="12"/>
  <c r="N1921" i="12" s="1"/>
  <c r="T1921" i="12" s="1"/>
  <c r="Y1921" i="12" s="1"/>
  <c r="AE1921" i="12" s="1"/>
  <c r="AM1921" i="12" s="1"/>
  <c r="H1930" i="12"/>
  <c r="N1930" i="12" s="1"/>
  <c r="T1930" i="12" s="1"/>
  <c r="Y1930" i="12" s="1"/>
  <c r="AE1930" i="12" s="1"/>
  <c r="AM1930" i="12" s="1"/>
  <c r="H1926" i="12"/>
  <c r="N1926" i="12" s="1"/>
  <c r="T1926" i="12" s="1"/>
  <c r="Y1926" i="12" s="1"/>
  <c r="AE1926" i="12" s="1"/>
  <c r="AM1926" i="12" s="1"/>
  <c r="H1939" i="12"/>
  <c r="N1939" i="12" s="1"/>
  <c r="T1939" i="12" s="1"/>
  <c r="Y1939" i="12" s="1"/>
  <c r="AE1939" i="12" s="1"/>
  <c r="AM1939" i="12" s="1"/>
  <c r="H1935" i="12"/>
  <c r="N1935" i="12" s="1"/>
  <c r="T1935" i="12" s="1"/>
  <c r="Y1935" i="12" s="1"/>
  <c r="AE1935" i="12" s="1"/>
  <c r="AM1935" i="12" s="1"/>
  <c r="H1944" i="12"/>
  <c r="N1944" i="12" s="1"/>
  <c r="T1944" i="12" s="1"/>
  <c r="Y1944" i="12" s="1"/>
  <c r="AE1944" i="12" s="1"/>
  <c r="AM1944" i="12" s="1"/>
  <c r="H1960" i="12"/>
  <c r="N1960" i="12" s="1"/>
  <c r="T1960" i="12" s="1"/>
  <c r="Y1960" i="12" s="1"/>
  <c r="AE1960" i="12" s="1"/>
  <c r="AM1960" i="12" s="1"/>
  <c r="H1975" i="12"/>
  <c r="N1975" i="12" s="1"/>
  <c r="T1975" i="12" s="1"/>
  <c r="Y1975" i="12" s="1"/>
  <c r="AE1975" i="12" s="1"/>
  <c r="AM1975" i="12" s="1"/>
  <c r="H1971" i="12"/>
  <c r="N1971" i="12" s="1"/>
  <c r="T1971" i="12" s="1"/>
  <c r="Y1971" i="12" s="1"/>
  <c r="AE1971" i="12" s="1"/>
  <c r="AM1971" i="12" s="1"/>
  <c r="H1980" i="12"/>
  <c r="N1980" i="12" s="1"/>
  <c r="T1980" i="12" s="1"/>
  <c r="Y1980" i="12" s="1"/>
  <c r="AE1980" i="12" s="1"/>
  <c r="AM1980" i="12" s="1"/>
  <c r="H1985" i="12"/>
  <c r="N1985" i="12" s="1"/>
  <c r="T1985" i="12" s="1"/>
  <c r="Y1985" i="12" s="1"/>
  <c r="AE1985" i="12" s="1"/>
  <c r="AM1985" i="12" s="1"/>
  <c r="H1991" i="12"/>
  <c r="N1991" i="12" s="1"/>
  <c r="T1991" i="12" s="1"/>
  <c r="Y1991" i="12" s="1"/>
  <c r="AE1991" i="12" s="1"/>
  <c r="AM1991" i="12" s="1"/>
  <c r="H2015" i="12"/>
  <c r="N2015" i="12" s="1"/>
  <c r="T2015" i="12" s="1"/>
  <c r="Y2015" i="12" s="1"/>
  <c r="AE2015" i="12" s="1"/>
  <c r="AM2015" i="12" s="1"/>
  <c r="H2007" i="12"/>
  <c r="N2007" i="12" s="1"/>
  <c r="T2007" i="12" s="1"/>
  <c r="Y2007" i="12" s="1"/>
  <c r="AE2007" i="12" s="1"/>
  <c r="AM2007" i="12" s="1"/>
  <c r="H2000" i="12"/>
  <c r="N2000" i="12" s="1"/>
  <c r="T2000" i="12" s="1"/>
  <c r="Y2000" i="12" s="1"/>
  <c r="AE2000" i="12" s="1"/>
  <c r="AM2000" i="12" s="1"/>
  <c r="H1997" i="12"/>
  <c r="N1997" i="12" s="1"/>
  <c r="T1997" i="12" s="1"/>
  <c r="Y1997" i="12" s="1"/>
  <c r="AE1997" i="12" s="1"/>
  <c r="AM1997" i="12" s="1"/>
  <c r="H2021" i="12"/>
  <c r="N2021" i="12" s="1"/>
  <c r="T2021" i="12" s="1"/>
  <c r="Y2021" i="12" s="1"/>
  <c r="AE2021" i="12" s="1"/>
  <c r="AM2021" i="12" s="1"/>
  <c r="H2030" i="12"/>
  <c r="N2030" i="12" s="1"/>
  <c r="T2030" i="12" s="1"/>
  <c r="Y2030" i="12" s="1"/>
  <c r="AE2030" i="12" s="1"/>
  <c r="AM2030" i="12" s="1"/>
  <c r="H2058" i="12"/>
  <c r="N2058" i="12" s="1"/>
  <c r="T2058" i="12" s="1"/>
  <c r="Y2058" i="12" s="1"/>
  <c r="AE2058" i="12" s="1"/>
  <c r="AM2058" i="12" s="1"/>
  <c r="H2055" i="12"/>
  <c r="N2055" i="12" s="1"/>
  <c r="T2055" i="12" s="1"/>
  <c r="Y2055" i="12" s="1"/>
  <c r="AE2055" i="12" s="1"/>
  <c r="AM2055" i="12" s="1"/>
  <c r="H2052" i="12"/>
  <c r="N2052" i="12" s="1"/>
  <c r="T2052" i="12" s="1"/>
  <c r="Y2052" i="12" s="1"/>
  <c r="AE2052" i="12" s="1"/>
  <c r="AM2052" i="12" s="1"/>
  <c r="H2063" i="12"/>
  <c r="N2063" i="12" s="1"/>
  <c r="T2063" i="12" s="1"/>
  <c r="Y2063" i="12" s="1"/>
  <c r="AE2063" i="12" s="1"/>
  <c r="AM2063" i="12" s="1"/>
  <c r="H2079" i="12"/>
  <c r="N2079" i="12" s="1"/>
  <c r="T2079" i="12" s="1"/>
  <c r="Y2079" i="12" s="1"/>
  <c r="AE2079" i="12" s="1"/>
  <c r="AM2079" i="12" s="1"/>
  <c r="H2068" i="12"/>
  <c r="N2068" i="12" s="1"/>
  <c r="T2068" i="12" s="1"/>
  <c r="Y2068" i="12" s="1"/>
  <c r="AE2068" i="12" s="1"/>
  <c r="AM2068" i="12" s="1"/>
  <c r="H2075" i="12"/>
  <c r="N2075" i="12" s="1"/>
  <c r="T2075" i="12" s="1"/>
  <c r="Y2075" i="12" s="1"/>
  <c r="AE2075" i="12" s="1"/>
  <c r="AM2075" i="12" s="1"/>
  <c r="H2072" i="12"/>
  <c r="N2072" i="12" s="1"/>
  <c r="T2072" i="12" s="1"/>
  <c r="Y2072" i="12" s="1"/>
  <c r="AE2072" i="12" s="1"/>
  <c r="AM2072" i="12" s="1"/>
  <c r="H2084" i="12"/>
  <c r="N2084" i="12" s="1"/>
  <c r="T2084" i="12" s="1"/>
  <c r="Y2084" i="12" s="1"/>
  <c r="AE2084" i="12" s="1"/>
  <c r="AM2084" i="12" s="1"/>
  <c r="H2088" i="12"/>
  <c r="N2088" i="12" s="1"/>
  <c r="T2088" i="12" s="1"/>
  <c r="Y2088" i="12" s="1"/>
  <c r="AE2088" i="12" s="1"/>
  <c r="AM2088" i="12" s="1"/>
  <c r="H2093" i="12"/>
  <c r="N2093" i="12" s="1"/>
  <c r="T2093" i="12" s="1"/>
  <c r="Y2093" i="12" s="1"/>
  <c r="AE2093" i="12" s="1"/>
  <c r="AM2093" i="12" s="1"/>
  <c r="H2103" i="12"/>
  <c r="N2103" i="12" s="1"/>
  <c r="T2103" i="12" s="1"/>
  <c r="Y2103" i="12" s="1"/>
  <c r="AE2103" i="12" s="1"/>
  <c r="AM2103" i="12" s="1"/>
  <c r="H2099" i="12"/>
  <c r="N2099" i="12" s="1"/>
  <c r="T2099" i="12" s="1"/>
  <c r="Y2099" i="12" s="1"/>
  <c r="AE2099" i="12" s="1"/>
  <c r="AM2099" i="12" s="1"/>
  <c r="H2121" i="12"/>
  <c r="N2121" i="12" s="1"/>
  <c r="T2121" i="12" s="1"/>
  <c r="Y2121" i="12" s="1"/>
  <c r="AE2121" i="12" s="1"/>
  <c r="AM2121" i="12" s="1"/>
  <c r="H2117" i="12"/>
  <c r="N2117" i="12" s="1"/>
  <c r="T2117" i="12" s="1"/>
  <c r="Y2117" i="12" s="1"/>
  <c r="AE2117" i="12" s="1"/>
  <c r="AM2117" i="12" s="1"/>
  <c r="H2113" i="12"/>
  <c r="N2113" i="12" s="1"/>
  <c r="T2113" i="12" s="1"/>
  <c r="Y2113" i="12" s="1"/>
  <c r="AE2113" i="12" s="1"/>
  <c r="AM2113" i="12" s="1"/>
  <c r="H2110" i="12"/>
  <c r="N2110" i="12" s="1"/>
  <c r="T2110" i="12" s="1"/>
  <c r="Y2110" i="12" s="1"/>
  <c r="AE2110" i="12" s="1"/>
  <c r="AM2110" i="12" s="1"/>
  <c r="H2131" i="12"/>
  <c r="N2131" i="12" s="1"/>
  <c r="T2131" i="12" s="1"/>
  <c r="Y2131" i="12" s="1"/>
  <c r="AE2131" i="12" s="1"/>
  <c r="AM2131" i="12" s="1"/>
  <c r="H2127" i="12"/>
  <c r="N2127" i="12" s="1"/>
  <c r="T2127" i="12" s="1"/>
  <c r="Y2127" i="12" s="1"/>
  <c r="AE2127" i="12" s="1"/>
  <c r="AM2127" i="12" s="1"/>
  <c r="H2185" i="12"/>
  <c r="N2185" i="12" s="1"/>
  <c r="T2185" i="12" s="1"/>
  <c r="Y2185" i="12" s="1"/>
  <c r="AE2185" i="12" s="1"/>
  <c r="AM2185" i="12" s="1"/>
  <c r="F2195" i="12"/>
  <c r="L2195" i="12" s="1"/>
  <c r="R2195" i="12" s="1"/>
  <c r="W2195" i="12" s="1"/>
  <c r="AC2195" i="12" s="1"/>
  <c r="AG2195" i="12" s="1"/>
  <c r="AK2195" i="12" s="1"/>
  <c r="AO2195" i="12" s="1"/>
  <c r="F2286" i="12"/>
  <c r="L2286" i="12" s="1"/>
  <c r="R2286" i="12" s="1"/>
  <c r="W2286" i="12" s="1"/>
  <c r="AC2286" i="12" s="1"/>
  <c r="AG2286" i="12" s="1"/>
  <c r="AK2286" i="12" s="1"/>
  <c r="AO2286" i="12" s="1"/>
  <c r="F2392" i="12"/>
  <c r="L2392" i="12" s="1"/>
  <c r="R2392" i="12" s="1"/>
  <c r="W2392" i="12" s="1"/>
  <c r="AC2392" i="12" s="1"/>
  <c r="AG2392" i="12" s="1"/>
  <c r="AK2392" i="12" s="1"/>
  <c r="AO2392" i="12" s="1"/>
  <c r="F2330" i="12"/>
  <c r="L2330" i="12" s="1"/>
  <c r="R2330" i="12" s="1"/>
  <c r="W2330" i="12" s="1"/>
  <c r="AC2330" i="12" s="1"/>
  <c r="AG2330" i="12" s="1"/>
  <c r="AK2330" i="12" s="1"/>
  <c r="AO2330" i="12" s="1"/>
  <c r="H2330" i="12"/>
  <c r="N2330" i="12" s="1"/>
  <c r="T2330" i="12" s="1"/>
  <c r="Y2330" i="12" s="1"/>
  <c r="AE2330" i="12" s="1"/>
  <c r="AM2330" i="12" s="1"/>
  <c r="G2195" i="12"/>
  <c r="M2195" i="12" s="1"/>
  <c r="S2195" i="12" s="1"/>
  <c r="X2195" i="12" s="1"/>
  <c r="AD2195" i="12" s="1"/>
  <c r="AL2195" i="12" s="1"/>
  <c r="F2279" i="12"/>
  <c r="L2279" i="12" s="1"/>
  <c r="R2279" i="12" s="1"/>
  <c r="W2279" i="12" s="1"/>
  <c r="AC2279" i="12" s="1"/>
  <c r="AG2279" i="12" s="1"/>
  <c r="AK2279" i="12" s="1"/>
  <c r="AO2279" i="12" s="1"/>
  <c r="H2136" i="12"/>
  <c r="N2136" i="12" s="1"/>
  <c r="T2136" i="12" s="1"/>
  <c r="Y2136" i="12" s="1"/>
  <c r="AE2136" i="12" s="1"/>
  <c r="AM2136" i="12" s="1"/>
  <c r="G2430" i="12"/>
  <c r="M2430" i="12" s="1"/>
  <c r="S2430" i="12" s="1"/>
  <c r="X2430" i="12" s="1"/>
  <c r="AD2430" i="12" s="1"/>
  <c r="AL2430" i="12" s="1"/>
  <c r="F2255" i="12"/>
  <c r="L2255" i="12" s="1"/>
  <c r="R2255" i="12" s="1"/>
  <c r="W2255" i="12" s="1"/>
  <c r="AC2255" i="12" s="1"/>
  <c r="AG2255" i="12" s="1"/>
  <c r="AK2255" i="12" s="1"/>
  <c r="AO2255" i="12" s="1"/>
  <c r="F2267" i="12"/>
  <c r="L2267" i="12" s="1"/>
  <c r="R2267" i="12" s="1"/>
  <c r="W2267" i="12" s="1"/>
  <c r="AC2267" i="12" s="1"/>
  <c r="AG2267" i="12" s="1"/>
  <c r="AK2267" i="12" s="1"/>
  <c r="AO2267" i="12" s="1"/>
  <c r="F2275" i="12"/>
  <c r="L2275" i="12" s="1"/>
  <c r="R2275" i="12" s="1"/>
  <c r="W2275" i="12" s="1"/>
  <c r="AC2275" i="12" s="1"/>
  <c r="AG2275" i="12" s="1"/>
  <c r="AK2275" i="12" s="1"/>
  <c r="AO2275" i="12" s="1"/>
  <c r="F2296" i="12"/>
  <c r="L2296" i="12" s="1"/>
  <c r="R2296" i="12" s="1"/>
  <c r="W2296" i="12" s="1"/>
  <c r="AC2296" i="12" s="1"/>
  <c r="AG2296" i="12" s="1"/>
  <c r="AK2296" i="12" s="1"/>
  <c r="AO2296" i="12" s="1"/>
  <c r="F2310" i="12"/>
  <c r="L2310" i="12" s="1"/>
  <c r="R2310" i="12" s="1"/>
  <c r="W2310" i="12" s="1"/>
  <c r="AC2310" i="12" s="1"/>
  <c r="AG2310" i="12" s="1"/>
  <c r="AK2310" i="12" s="1"/>
  <c r="AO2310" i="12" s="1"/>
  <c r="F2322" i="12"/>
  <c r="L2322" i="12" s="1"/>
  <c r="R2322" i="12" s="1"/>
  <c r="W2322" i="12" s="1"/>
  <c r="AC2322" i="12" s="1"/>
  <c r="AG2322" i="12" s="1"/>
  <c r="AK2322" i="12" s="1"/>
  <c r="AO2322" i="12" s="1"/>
  <c r="F2339" i="12"/>
  <c r="L2339" i="12" s="1"/>
  <c r="R2339" i="12" s="1"/>
  <c r="W2339" i="12" s="1"/>
  <c r="AC2339" i="12" s="1"/>
  <c r="AG2339" i="12" s="1"/>
  <c r="AK2339" i="12" s="1"/>
  <c r="F2347" i="12"/>
  <c r="L2347" i="12" s="1"/>
  <c r="R2347" i="12" s="1"/>
  <c r="W2347" i="12" s="1"/>
  <c r="AC2347" i="12" s="1"/>
  <c r="AG2347" i="12" s="1"/>
  <c r="AK2347" i="12" s="1"/>
  <c r="AO2347" i="12" s="1"/>
  <c r="F2384" i="12"/>
  <c r="L2384" i="12" s="1"/>
  <c r="R2384" i="12" s="1"/>
  <c r="W2384" i="12" s="1"/>
  <c r="AC2384" i="12" s="1"/>
  <c r="AG2384" i="12" s="1"/>
  <c r="AK2384" i="12" s="1"/>
  <c r="AO2384" i="12" s="1"/>
  <c r="F2238" i="12"/>
  <c r="L2238" i="12" s="1"/>
  <c r="R2238" i="12" s="1"/>
  <c r="W2238" i="12" s="1"/>
  <c r="AC2238" i="12" s="1"/>
  <c r="AG2238" i="12" s="1"/>
  <c r="AK2238" i="12" s="1"/>
  <c r="AO2238" i="12" s="1"/>
  <c r="F2230" i="12"/>
  <c r="L2230" i="12" s="1"/>
  <c r="R2230" i="12" s="1"/>
  <c r="W2230" i="12" s="1"/>
  <c r="AC2230" i="12" s="1"/>
  <c r="AG2230" i="12" s="1"/>
  <c r="AK2230" i="12" s="1"/>
  <c r="AO2230" i="12" s="1"/>
  <c r="F2207" i="12"/>
  <c r="L2207" i="12" s="1"/>
  <c r="R2207" i="12" s="1"/>
  <c r="W2207" i="12" s="1"/>
  <c r="AC2207" i="12" s="1"/>
  <c r="AG2207" i="12" s="1"/>
  <c r="AK2207" i="12" s="1"/>
  <c r="AO2207" i="12" s="1"/>
  <c r="F2425" i="12"/>
  <c r="L2425" i="12" s="1"/>
  <c r="R2425" i="12" s="1"/>
  <c r="W2425" i="12" s="1"/>
  <c r="AC2425" i="12" s="1"/>
  <c r="AG2425" i="12" s="1"/>
  <c r="AK2425" i="12" s="1"/>
  <c r="AO2425" i="12" s="1"/>
  <c r="H2267" i="12"/>
  <c r="N2267" i="12" s="1"/>
  <c r="T2267" i="12" s="1"/>
  <c r="Y2267" i="12" s="1"/>
  <c r="AE2267" i="12" s="1"/>
  <c r="AM2267" i="12" s="1"/>
  <c r="H2296" i="12"/>
  <c r="N2296" i="12" s="1"/>
  <c r="T2296" i="12" s="1"/>
  <c r="Y2296" i="12" s="1"/>
  <c r="AE2296" i="12" s="1"/>
  <c r="AM2296" i="12" s="1"/>
  <c r="H2259" i="12"/>
  <c r="N2259" i="12" s="1"/>
  <c r="T2259" i="12" s="1"/>
  <c r="Y2259" i="12" s="1"/>
  <c r="AE2259" i="12" s="1"/>
  <c r="AM2259" i="12" s="1"/>
  <c r="H2263" i="12"/>
  <c r="N2263" i="12" s="1"/>
  <c r="T2263" i="12" s="1"/>
  <c r="Y2263" i="12" s="1"/>
  <c r="AE2263" i="12" s="1"/>
  <c r="AM2263" i="12" s="1"/>
  <c r="G2251" i="12"/>
  <c r="M2251" i="12" s="1"/>
  <c r="S2251" i="12" s="1"/>
  <c r="X2251" i="12" s="1"/>
  <c r="AD2251" i="12" s="1"/>
  <c r="AL2251" i="12" s="1"/>
  <c r="G2263" i="12"/>
  <c r="M2263" i="12" s="1"/>
  <c r="S2263" i="12" s="1"/>
  <c r="X2263" i="12" s="1"/>
  <c r="AD2263" i="12" s="1"/>
  <c r="AL2263" i="12" s="1"/>
  <c r="G2275" i="12"/>
  <c r="M2275" i="12" s="1"/>
  <c r="S2275" i="12" s="1"/>
  <c r="X2275" i="12" s="1"/>
  <c r="AD2275" i="12" s="1"/>
  <c r="AL2275" i="12" s="1"/>
  <c r="G2310" i="12"/>
  <c r="M2310" i="12" s="1"/>
  <c r="S2310" i="12" s="1"/>
  <c r="X2310" i="12" s="1"/>
  <c r="AD2310" i="12" s="1"/>
  <c r="AL2310" i="12" s="1"/>
  <c r="G2347" i="12"/>
  <c r="M2347" i="12" s="1"/>
  <c r="S2347" i="12" s="1"/>
  <c r="X2347" i="12" s="1"/>
  <c r="AD2347" i="12" s="1"/>
  <c r="AL2347" i="12" s="1"/>
  <c r="G2376" i="12"/>
  <c r="M2376" i="12" s="1"/>
  <c r="S2376" i="12" s="1"/>
  <c r="X2376" i="12" s="1"/>
  <c r="AD2376" i="12" s="1"/>
  <c r="AL2376" i="12" s="1"/>
  <c r="F1892" i="12"/>
  <c r="L1892" i="12" s="1"/>
  <c r="R1892" i="12" s="1"/>
  <c r="W1892" i="12" s="1"/>
  <c r="AC1892" i="12" s="1"/>
  <c r="AG1892" i="12" s="1"/>
  <c r="AK1892" i="12" s="1"/>
  <c r="F1935" i="12"/>
  <c r="L1935" i="12" s="1"/>
  <c r="R1935" i="12" s="1"/>
  <c r="W1935" i="12" s="1"/>
  <c r="AC1935" i="12" s="1"/>
  <c r="AG1935" i="12" s="1"/>
  <c r="AK1935" i="12" s="1"/>
  <c r="AO1935" i="12" s="1"/>
  <c r="F2007" i="12"/>
  <c r="L2007" i="12" s="1"/>
  <c r="R2007" i="12" s="1"/>
  <c r="W2007" i="12" s="1"/>
  <c r="AC2007" i="12" s="1"/>
  <c r="AG2007" i="12" s="1"/>
  <c r="AK2007" i="12" s="1"/>
  <c r="AO2007" i="12" s="1"/>
  <c r="F2055" i="12"/>
  <c r="L2055" i="12" s="1"/>
  <c r="R2055" i="12" s="1"/>
  <c r="W2055" i="12" s="1"/>
  <c r="AC2055" i="12" s="1"/>
  <c r="AG2055" i="12" s="1"/>
  <c r="AK2055" i="12" s="1"/>
  <c r="AO2055" i="12" s="1"/>
  <c r="F2088" i="12"/>
  <c r="L2088" i="12" s="1"/>
  <c r="R2088" i="12" s="1"/>
  <c r="W2088" i="12" s="1"/>
  <c r="AC2088" i="12" s="1"/>
  <c r="AG2088" i="12" s="1"/>
  <c r="AK2088" i="12" s="1"/>
  <c r="AO2088" i="12" s="1"/>
  <c r="F2110" i="12"/>
  <c r="L2110" i="12" s="1"/>
  <c r="R2110" i="12" s="1"/>
  <c r="W2110" i="12" s="1"/>
  <c r="AC2110" i="12" s="1"/>
  <c r="AG2110" i="12" s="1"/>
  <c r="AK2110" i="12" s="1"/>
  <c r="AO2110" i="12" s="1"/>
  <c r="G2185" i="12"/>
  <c r="M2185" i="12" s="1"/>
  <c r="S2185" i="12" s="1"/>
  <c r="X2185" i="12" s="1"/>
  <c r="AD2185" i="12" s="1"/>
  <c r="AL2185" i="12" s="1"/>
  <c r="G2330" i="12"/>
  <c r="M2330" i="12" s="1"/>
  <c r="S2330" i="12" s="1"/>
  <c r="X2330" i="12" s="1"/>
  <c r="AD2330" i="12" s="1"/>
  <c r="AL2330" i="12" s="1"/>
  <c r="F2304" i="12"/>
  <c r="L2304" i="12" s="1"/>
  <c r="R2304" i="12" s="1"/>
  <c r="W2304" i="12" s="1"/>
  <c r="AC2304" i="12" s="1"/>
  <c r="AG2304" i="12" s="1"/>
  <c r="AK2304" i="12" s="1"/>
  <c r="AO2304" i="12" s="1"/>
  <c r="G2351" i="12"/>
  <c r="M2351" i="12" s="1"/>
  <c r="S2351" i="12" s="1"/>
  <c r="X2351" i="12" s="1"/>
  <c r="AD2351" i="12" s="1"/>
  <c r="AL2351" i="12" s="1"/>
  <c r="F2251" i="12"/>
  <c r="L2251" i="12" s="1"/>
  <c r="R2251" i="12" s="1"/>
  <c r="W2251" i="12" s="1"/>
  <c r="AC2251" i="12" s="1"/>
  <c r="AG2251" i="12" s="1"/>
  <c r="AK2251" i="12" s="1"/>
  <c r="AO2251" i="12" s="1"/>
  <c r="F2263" i="12"/>
  <c r="L2263" i="12" s="1"/>
  <c r="R2263" i="12" s="1"/>
  <c r="W2263" i="12" s="1"/>
  <c r="AC2263" i="12" s="1"/>
  <c r="AG2263" i="12" s="1"/>
  <c r="AK2263" i="12" s="1"/>
  <c r="AO2263" i="12" s="1"/>
  <c r="F2271" i="12"/>
  <c r="L2271" i="12" s="1"/>
  <c r="R2271" i="12" s="1"/>
  <c r="W2271" i="12" s="1"/>
  <c r="AC2271" i="12" s="1"/>
  <c r="AG2271" i="12" s="1"/>
  <c r="AK2271" i="12" s="1"/>
  <c r="AO2271" i="12" s="1"/>
  <c r="F2300" i="12"/>
  <c r="L2300" i="12" s="1"/>
  <c r="R2300" i="12" s="1"/>
  <c r="W2300" i="12" s="1"/>
  <c r="AC2300" i="12" s="1"/>
  <c r="AG2300" i="12" s="1"/>
  <c r="AK2300" i="12" s="1"/>
  <c r="AO2300" i="12" s="1"/>
  <c r="F2314" i="12"/>
  <c r="L2314" i="12" s="1"/>
  <c r="R2314" i="12" s="1"/>
  <c r="W2314" i="12" s="1"/>
  <c r="AC2314" i="12" s="1"/>
  <c r="AG2314" i="12" s="1"/>
  <c r="AK2314" i="12" s="1"/>
  <c r="AO2314" i="12" s="1"/>
  <c r="F2326" i="12"/>
  <c r="L2326" i="12" s="1"/>
  <c r="R2326" i="12" s="1"/>
  <c r="W2326" i="12" s="1"/>
  <c r="AC2326" i="12" s="1"/>
  <c r="AG2326" i="12" s="1"/>
  <c r="AK2326" i="12" s="1"/>
  <c r="AO2326" i="12" s="1"/>
  <c r="F2343" i="12"/>
  <c r="L2343" i="12" s="1"/>
  <c r="R2343" i="12" s="1"/>
  <c r="W2343" i="12" s="1"/>
  <c r="AC2343" i="12" s="1"/>
  <c r="AG2343" i="12" s="1"/>
  <c r="AK2343" i="12" s="1"/>
  <c r="AO2343" i="12" s="1"/>
  <c r="F2376" i="12"/>
  <c r="L2376" i="12" s="1"/>
  <c r="R2376" i="12" s="1"/>
  <c r="W2376" i="12" s="1"/>
  <c r="AC2376" i="12" s="1"/>
  <c r="AG2376" i="12" s="1"/>
  <c r="AK2376" i="12" s="1"/>
  <c r="AO2376" i="12" s="1"/>
  <c r="F2388" i="12"/>
  <c r="L2388" i="12" s="1"/>
  <c r="R2388" i="12" s="1"/>
  <c r="W2388" i="12" s="1"/>
  <c r="AC2388" i="12" s="1"/>
  <c r="AG2388" i="12" s="1"/>
  <c r="AK2388" i="12" s="1"/>
  <c r="AO2388" i="12" s="1"/>
  <c r="F2234" i="12"/>
  <c r="L2234" i="12" s="1"/>
  <c r="R2234" i="12" s="1"/>
  <c r="W2234" i="12" s="1"/>
  <c r="AC2234" i="12" s="1"/>
  <c r="AG2234" i="12" s="1"/>
  <c r="AK2234" i="12" s="1"/>
  <c r="AO2234" i="12" s="1"/>
  <c r="F2211" i="12"/>
  <c r="L2211" i="12" s="1"/>
  <c r="R2211" i="12" s="1"/>
  <c r="W2211" i="12" s="1"/>
  <c r="AC2211" i="12" s="1"/>
  <c r="AG2211" i="12" s="1"/>
  <c r="AK2211" i="12" s="1"/>
  <c r="AO2211" i="12" s="1"/>
  <c r="F2202" i="12"/>
  <c r="L2202" i="12" s="1"/>
  <c r="R2202" i="12" s="1"/>
  <c r="W2202" i="12" s="1"/>
  <c r="AC2202" i="12" s="1"/>
  <c r="AG2202" i="12" s="1"/>
  <c r="AK2202" i="12" s="1"/>
  <c r="AO2202" i="12" s="1"/>
  <c r="G2314" i="12"/>
  <c r="M2314" i="12" s="1"/>
  <c r="S2314" i="12" s="1"/>
  <c r="X2314" i="12" s="1"/>
  <c r="AD2314" i="12" s="1"/>
  <c r="AL2314" i="12" s="1"/>
  <c r="G2207" i="12"/>
  <c r="M2207" i="12" s="1"/>
  <c r="S2207" i="12" s="1"/>
  <c r="X2207" i="12" s="1"/>
  <c r="AD2207" i="12" s="1"/>
  <c r="AL2207" i="12" s="1"/>
  <c r="H2251" i="12"/>
  <c r="N2251" i="12" s="1"/>
  <c r="T2251" i="12" s="1"/>
  <c r="Y2251" i="12" s="1"/>
  <c r="AE2251" i="12" s="1"/>
  <c r="AM2251" i="12" s="1"/>
  <c r="H2322" i="12"/>
  <c r="N2322" i="12" s="1"/>
  <c r="T2322" i="12" s="1"/>
  <c r="Y2322" i="12" s="1"/>
  <c r="AE2322" i="12" s="1"/>
  <c r="AM2322" i="12" s="1"/>
  <c r="H2339" i="12"/>
  <c r="N2339" i="12" s="1"/>
  <c r="T2339" i="12" s="1"/>
  <c r="Y2339" i="12" s="1"/>
  <c r="AE2339" i="12" s="1"/>
  <c r="AM2339" i="12" s="1"/>
  <c r="H2207" i="12"/>
  <c r="N2207" i="12" s="1"/>
  <c r="T2207" i="12" s="1"/>
  <c r="Y2207" i="12" s="1"/>
  <c r="AE2207" i="12" s="1"/>
  <c r="AM2207" i="12" s="1"/>
  <c r="G2211" i="12"/>
  <c r="M2211" i="12" s="1"/>
  <c r="S2211" i="12" s="1"/>
  <c r="X2211" i="12" s="1"/>
  <c r="AD2211" i="12" s="1"/>
  <c r="AL2211" i="12" s="1"/>
  <c r="F1916" i="12"/>
  <c r="L1916" i="12" s="1"/>
  <c r="R1916" i="12" s="1"/>
  <c r="W1916" i="12" s="1"/>
  <c r="AC1916" i="12" s="1"/>
  <c r="AG1916" i="12" s="1"/>
  <c r="AK1916" i="12" s="1"/>
  <c r="F1908" i="12"/>
  <c r="L1908" i="12" s="1"/>
  <c r="R1908" i="12" s="1"/>
  <c r="W1908" i="12" s="1"/>
  <c r="AC1908" i="12" s="1"/>
  <c r="AG1908" i="12" s="1"/>
  <c r="AK1908" i="12" s="1"/>
  <c r="AO1908" i="12" s="1"/>
  <c r="F1900" i="12"/>
  <c r="L1900" i="12" s="1"/>
  <c r="R1900" i="12" s="1"/>
  <c r="W1900" i="12" s="1"/>
  <c r="AC1900" i="12" s="1"/>
  <c r="AG1900" i="12" s="1"/>
  <c r="AK1900" i="12" s="1"/>
  <c r="F1888" i="12"/>
  <c r="L1888" i="12" s="1"/>
  <c r="R1888" i="12" s="1"/>
  <c r="W1888" i="12" s="1"/>
  <c r="AC1888" i="12" s="1"/>
  <c r="AG1888" i="12" s="1"/>
  <c r="AK1888" i="12" s="1"/>
  <c r="AO1888" i="12" s="1"/>
  <c r="F1880" i="12"/>
  <c r="L1880" i="12" s="1"/>
  <c r="R1880" i="12" s="1"/>
  <c r="W1880" i="12" s="1"/>
  <c r="AC1880" i="12" s="1"/>
  <c r="AG1880" i="12" s="1"/>
  <c r="AK1880" i="12" s="1"/>
  <c r="AO1880" i="12" s="1"/>
  <c r="F1868" i="12"/>
  <c r="L1868" i="12" s="1"/>
  <c r="R1868" i="12" s="1"/>
  <c r="W1868" i="12" s="1"/>
  <c r="AC1868" i="12" s="1"/>
  <c r="AG1868" i="12" s="1"/>
  <c r="AK1868" i="12" s="1"/>
  <c r="AO1868" i="12" s="1"/>
  <c r="F1930" i="12"/>
  <c r="L1930" i="12" s="1"/>
  <c r="R1930" i="12" s="1"/>
  <c r="W1930" i="12" s="1"/>
  <c r="AC1930" i="12" s="1"/>
  <c r="AG1930" i="12" s="1"/>
  <c r="AK1930" i="12" s="1"/>
  <c r="AO1930" i="12" s="1"/>
  <c r="F1939" i="12"/>
  <c r="L1939" i="12" s="1"/>
  <c r="R1939" i="12" s="1"/>
  <c r="W1939" i="12" s="1"/>
  <c r="AC1939" i="12" s="1"/>
  <c r="AG1939" i="12" s="1"/>
  <c r="AK1939" i="12" s="1"/>
  <c r="AO1939" i="12" s="1"/>
  <c r="F1960" i="12"/>
  <c r="L1960" i="12" s="1"/>
  <c r="R1960" i="12" s="1"/>
  <c r="W1960" i="12" s="1"/>
  <c r="AC1960" i="12" s="1"/>
  <c r="AG1960" i="12" s="1"/>
  <c r="AK1960" i="12" s="1"/>
  <c r="AO1960" i="12" s="1"/>
  <c r="F1971" i="12"/>
  <c r="L1971" i="12" s="1"/>
  <c r="R1971" i="12" s="1"/>
  <c r="W1971" i="12" s="1"/>
  <c r="AC1971" i="12" s="1"/>
  <c r="AG1971" i="12" s="1"/>
  <c r="AK1971" i="12" s="1"/>
  <c r="AO1971" i="12" s="1"/>
  <c r="F1985" i="12"/>
  <c r="L1985" i="12" s="1"/>
  <c r="R1985" i="12" s="1"/>
  <c r="W1985" i="12" s="1"/>
  <c r="AC1985" i="12" s="1"/>
  <c r="AG1985" i="12" s="1"/>
  <c r="AK1985" i="12" s="1"/>
  <c r="AO1985" i="12" s="1"/>
  <c r="F2015" i="12"/>
  <c r="L2015" i="12" s="1"/>
  <c r="R2015" i="12" s="1"/>
  <c r="W2015" i="12" s="1"/>
  <c r="AC2015" i="12" s="1"/>
  <c r="AG2015" i="12" s="1"/>
  <c r="AK2015" i="12" s="1"/>
  <c r="AO2015" i="12" s="1"/>
  <c r="F2000" i="12"/>
  <c r="L2000" i="12" s="1"/>
  <c r="R2000" i="12" s="1"/>
  <c r="W2000" i="12" s="1"/>
  <c r="AC2000" i="12" s="1"/>
  <c r="AG2000" i="12" s="1"/>
  <c r="AK2000" i="12" s="1"/>
  <c r="AO2000" i="12" s="1"/>
  <c r="F2021" i="12"/>
  <c r="L2021" i="12" s="1"/>
  <c r="R2021" i="12" s="1"/>
  <c r="W2021" i="12" s="1"/>
  <c r="AC2021" i="12" s="1"/>
  <c r="AG2021" i="12" s="1"/>
  <c r="AK2021" i="12" s="1"/>
  <c r="AO2021" i="12" s="1"/>
  <c r="G2040" i="12"/>
  <c r="M2040" i="12" s="1"/>
  <c r="S2040" i="12" s="1"/>
  <c r="X2040" i="12" s="1"/>
  <c r="AD2040" i="12" s="1"/>
  <c r="AL2040" i="12" s="1"/>
  <c r="F2052" i="12"/>
  <c r="L2052" i="12" s="1"/>
  <c r="R2052" i="12" s="1"/>
  <c r="W2052" i="12" s="1"/>
  <c r="AC2052" i="12" s="1"/>
  <c r="AG2052" i="12" s="1"/>
  <c r="AK2052" i="12" s="1"/>
  <c r="AO2052" i="12" s="1"/>
  <c r="F2068" i="12"/>
  <c r="L2068" i="12" s="1"/>
  <c r="R2068" i="12" s="1"/>
  <c r="W2068" i="12" s="1"/>
  <c r="AC2068" i="12" s="1"/>
  <c r="AG2068" i="12" s="1"/>
  <c r="AK2068" i="12" s="1"/>
  <c r="AO2068" i="12" s="1"/>
  <c r="F2072" i="12"/>
  <c r="L2072" i="12" s="1"/>
  <c r="R2072" i="12" s="1"/>
  <c r="W2072" i="12" s="1"/>
  <c r="AC2072" i="12" s="1"/>
  <c r="AG2072" i="12" s="1"/>
  <c r="AK2072" i="12" s="1"/>
  <c r="AO2072" i="12" s="1"/>
  <c r="F2093" i="12"/>
  <c r="L2093" i="12" s="1"/>
  <c r="R2093" i="12" s="1"/>
  <c r="W2093" i="12" s="1"/>
  <c r="AC2093" i="12" s="1"/>
  <c r="AG2093" i="12" s="1"/>
  <c r="AK2093" i="12" s="1"/>
  <c r="AO2093" i="12" s="1"/>
  <c r="F2099" i="12"/>
  <c r="L2099" i="12" s="1"/>
  <c r="R2099" i="12" s="1"/>
  <c r="W2099" i="12" s="1"/>
  <c r="AC2099" i="12" s="1"/>
  <c r="AG2099" i="12" s="1"/>
  <c r="AK2099" i="12" s="1"/>
  <c r="AO2099" i="12" s="1"/>
  <c r="F2117" i="12"/>
  <c r="L2117" i="12" s="1"/>
  <c r="R2117" i="12" s="1"/>
  <c r="W2117" i="12" s="1"/>
  <c r="AC2117" i="12" s="1"/>
  <c r="AG2117" i="12" s="1"/>
  <c r="AK2117" i="12" s="1"/>
  <c r="AO2117" i="12" s="1"/>
  <c r="F2131" i="12"/>
  <c r="L2131" i="12" s="1"/>
  <c r="R2131" i="12" s="1"/>
  <c r="W2131" i="12" s="1"/>
  <c r="AC2131" i="12" s="1"/>
  <c r="AG2131" i="12" s="1"/>
  <c r="AK2131" i="12" s="1"/>
  <c r="AO2131" i="12" s="1"/>
  <c r="G2216" i="12"/>
  <c r="M2216" i="12" s="1"/>
  <c r="S2216" i="12" s="1"/>
  <c r="X2216" i="12" s="1"/>
  <c r="AD2216" i="12" s="1"/>
  <c r="AL2216" i="12" s="1"/>
  <c r="G1912" i="12"/>
  <c r="M1912" i="12" s="1"/>
  <c r="S1912" i="12" s="1"/>
  <c r="X1912" i="12" s="1"/>
  <c r="AD1912" i="12" s="1"/>
  <c r="AL1912" i="12" s="1"/>
  <c r="G1888" i="12"/>
  <c r="M1888" i="12" s="1"/>
  <c r="S1888" i="12" s="1"/>
  <c r="X1888" i="12" s="1"/>
  <c r="AD1888" i="12" s="1"/>
  <c r="AL1888" i="12" s="1"/>
  <c r="G1930" i="12"/>
  <c r="M1930" i="12" s="1"/>
  <c r="S1930" i="12" s="1"/>
  <c r="X1930" i="12" s="1"/>
  <c r="AD1930" i="12" s="1"/>
  <c r="AL1930" i="12" s="1"/>
  <c r="G1975" i="12"/>
  <c r="M1975" i="12" s="1"/>
  <c r="S1975" i="12" s="1"/>
  <c r="X1975" i="12" s="1"/>
  <c r="AD1975" i="12" s="1"/>
  <c r="AL1975" i="12" s="1"/>
  <c r="G2007" i="12"/>
  <c r="M2007" i="12" s="1"/>
  <c r="S2007" i="12" s="1"/>
  <c r="X2007" i="12" s="1"/>
  <c r="AD2007" i="12" s="1"/>
  <c r="AL2007" i="12" s="1"/>
  <c r="G2030" i="12"/>
  <c r="M2030" i="12" s="1"/>
  <c r="S2030" i="12" s="1"/>
  <c r="X2030" i="12" s="1"/>
  <c r="AD2030" i="12" s="1"/>
  <c r="AL2030" i="12" s="1"/>
  <c r="G2063" i="12"/>
  <c r="M2063" i="12" s="1"/>
  <c r="S2063" i="12" s="1"/>
  <c r="X2063" i="12" s="1"/>
  <c r="AD2063" i="12" s="1"/>
  <c r="AL2063" i="12" s="1"/>
  <c r="G2084" i="12"/>
  <c r="M2084" i="12" s="1"/>
  <c r="S2084" i="12" s="1"/>
  <c r="X2084" i="12" s="1"/>
  <c r="AD2084" i="12" s="1"/>
  <c r="AL2084" i="12" s="1"/>
  <c r="G2099" i="12"/>
  <c r="M2099" i="12" s="1"/>
  <c r="S2099" i="12" s="1"/>
  <c r="X2099" i="12" s="1"/>
  <c r="AD2099" i="12" s="1"/>
  <c r="AL2099" i="12" s="1"/>
  <c r="G2110" i="12"/>
  <c r="M2110" i="12" s="1"/>
  <c r="S2110" i="12" s="1"/>
  <c r="X2110" i="12" s="1"/>
  <c r="AD2110" i="12" s="1"/>
  <c r="AL2110" i="12" s="1"/>
  <c r="G2127" i="12"/>
  <c r="M2127" i="12" s="1"/>
  <c r="S2127" i="12" s="1"/>
  <c r="X2127" i="12" s="1"/>
  <c r="AD2127" i="12" s="1"/>
  <c r="AL2127" i="12" s="1"/>
  <c r="H2343" i="12"/>
  <c r="N2343" i="12" s="1"/>
  <c r="T2343" i="12" s="1"/>
  <c r="Y2343" i="12" s="1"/>
  <c r="AE2343" i="12" s="1"/>
  <c r="AM2343" i="12" s="1"/>
  <c r="H2376" i="12"/>
  <c r="N2376" i="12" s="1"/>
  <c r="T2376" i="12" s="1"/>
  <c r="Y2376" i="12" s="1"/>
  <c r="AE2376" i="12" s="1"/>
  <c r="AM2376" i="12" s="1"/>
  <c r="H2211" i="12"/>
  <c r="N2211" i="12" s="1"/>
  <c r="T2211" i="12" s="1"/>
  <c r="Y2211" i="12" s="1"/>
  <c r="AE2211" i="12" s="1"/>
  <c r="AM2211" i="12" s="1"/>
  <c r="G2271" i="12"/>
  <c r="M2271" i="12" s="1"/>
  <c r="S2271" i="12" s="1"/>
  <c r="X2271" i="12" s="1"/>
  <c r="AD2271" i="12" s="1"/>
  <c r="AL2271" i="12" s="1"/>
  <c r="G2300" i="12"/>
  <c r="M2300" i="12" s="1"/>
  <c r="S2300" i="12" s="1"/>
  <c r="X2300" i="12" s="1"/>
  <c r="AD2300" i="12" s="1"/>
  <c r="AL2300" i="12" s="1"/>
  <c r="G2326" i="12"/>
  <c r="M2326" i="12" s="1"/>
  <c r="S2326" i="12" s="1"/>
  <c r="X2326" i="12" s="1"/>
  <c r="AD2326" i="12" s="1"/>
  <c r="AL2326" i="12" s="1"/>
  <c r="G2343" i="12"/>
  <c r="M2343" i="12" s="1"/>
  <c r="S2343" i="12" s="1"/>
  <c r="X2343" i="12" s="1"/>
  <c r="AD2343" i="12" s="1"/>
  <c r="AL2343" i="12" s="1"/>
  <c r="G2384" i="12"/>
  <c r="M2384" i="12" s="1"/>
  <c r="S2384" i="12" s="1"/>
  <c r="X2384" i="12" s="1"/>
  <c r="AD2384" i="12" s="1"/>
  <c r="AL2384" i="12" s="1"/>
  <c r="G2230" i="12"/>
  <c r="M2230" i="12" s="1"/>
  <c r="S2230" i="12" s="1"/>
  <c r="X2230" i="12" s="1"/>
  <c r="AD2230" i="12" s="1"/>
  <c r="AL2230" i="12" s="1"/>
  <c r="F2400" i="12"/>
  <c r="L2400" i="12" s="1"/>
  <c r="R2400" i="12" s="1"/>
  <c r="W2400" i="12" s="1"/>
  <c r="AC2400" i="12" s="1"/>
  <c r="AG2400" i="12" s="1"/>
  <c r="AK2400" i="12" s="1"/>
  <c r="AO2400" i="12" s="1"/>
  <c r="F2430" i="12"/>
  <c r="L2430" i="12" s="1"/>
  <c r="R2430" i="12" s="1"/>
  <c r="W2430" i="12" s="1"/>
  <c r="AC2430" i="12" s="1"/>
  <c r="AG2430" i="12" s="1"/>
  <c r="AK2430" i="12" s="1"/>
  <c r="AO2430" i="12" s="1"/>
  <c r="H2255" i="12"/>
  <c r="N2255" i="12" s="1"/>
  <c r="T2255" i="12" s="1"/>
  <c r="Y2255" i="12" s="1"/>
  <c r="AE2255" i="12" s="1"/>
  <c r="AM2255" i="12" s="1"/>
  <c r="H2271" i="12"/>
  <c r="N2271" i="12" s="1"/>
  <c r="T2271" i="12" s="1"/>
  <c r="Y2271" i="12" s="1"/>
  <c r="AE2271" i="12" s="1"/>
  <c r="AM2271" i="12" s="1"/>
  <c r="H2300" i="12"/>
  <c r="N2300" i="12" s="1"/>
  <c r="T2300" i="12" s="1"/>
  <c r="Y2300" i="12" s="1"/>
  <c r="AE2300" i="12" s="1"/>
  <c r="AM2300" i="12" s="1"/>
  <c r="H2347" i="12"/>
  <c r="N2347" i="12" s="1"/>
  <c r="T2347" i="12" s="1"/>
  <c r="Y2347" i="12" s="1"/>
  <c r="AE2347" i="12" s="1"/>
  <c r="AM2347" i="12" s="1"/>
  <c r="H2384" i="12"/>
  <c r="N2384" i="12" s="1"/>
  <c r="T2384" i="12" s="1"/>
  <c r="Y2384" i="12" s="1"/>
  <c r="AE2384" i="12" s="1"/>
  <c r="AM2384" i="12" s="1"/>
  <c r="H2238" i="12"/>
  <c r="N2238" i="12" s="1"/>
  <c r="T2238" i="12" s="1"/>
  <c r="Y2238" i="12" s="1"/>
  <c r="AE2238" i="12" s="1"/>
  <c r="AM2238" i="12" s="1"/>
  <c r="H2230" i="12"/>
  <c r="N2230" i="12" s="1"/>
  <c r="T2230" i="12" s="1"/>
  <c r="Y2230" i="12" s="1"/>
  <c r="AE2230" i="12" s="1"/>
  <c r="AM2230" i="12" s="1"/>
  <c r="G2255" i="12"/>
  <c r="M2255" i="12" s="1"/>
  <c r="S2255" i="12" s="1"/>
  <c r="X2255" i="12" s="1"/>
  <c r="AD2255" i="12" s="1"/>
  <c r="AL2255" i="12" s="1"/>
  <c r="G2267" i="12"/>
  <c r="M2267" i="12" s="1"/>
  <c r="S2267" i="12" s="1"/>
  <c r="X2267" i="12" s="1"/>
  <c r="AD2267" i="12" s="1"/>
  <c r="AL2267" i="12" s="1"/>
  <c r="G2296" i="12"/>
  <c r="M2296" i="12" s="1"/>
  <c r="S2296" i="12" s="1"/>
  <c r="X2296" i="12" s="1"/>
  <c r="AD2296" i="12" s="1"/>
  <c r="AL2296" i="12" s="1"/>
  <c r="G2322" i="12"/>
  <c r="M2322" i="12" s="1"/>
  <c r="S2322" i="12" s="1"/>
  <c r="X2322" i="12" s="1"/>
  <c r="AD2322" i="12" s="1"/>
  <c r="AL2322" i="12" s="1"/>
  <c r="G2339" i="12"/>
  <c r="M2339" i="12" s="1"/>
  <c r="S2339" i="12" s="1"/>
  <c r="X2339" i="12" s="1"/>
  <c r="AD2339" i="12" s="1"/>
  <c r="AL2339" i="12" s="1"/>
  <c r="G2238" i="12"/>
  <c r="M2238" i="12" s="1"/>
  <c r="S2238" i="12" s="1"/>
  <c r="X2238" i="12" s="1"/>
  <c r="AD2238" i="12" s="1"/>
  <c r="AL2238" i="12" s="1"/>
  <c r="G2234" i="12"/>
  <c r="M2234" i="12" s="1"/>
  <c r="S2234" i="12" s="1"/>
  <c r="X2234" i="12" s="1"/>
  <c r="AD2234" i="12" s="1"/>
  <c r="AL2234" i="12" s="1"/>
  <c r="H1916" i="12"/>
  <c r="N1916" i="12" s="1"/>
  <c r="T1916" i="12" s="1"/>
  <c r="Y1916" i="12" s="1"/>
  <c r="AE1916" i="12" s="1"/>
  <c r="AM1916" i="12" s="1"/>
  <c r="G2003" i="12"/>
  <c r="M2003" i="12" s="1"/>
  <c r="S2003" i="12" s="1"/>
  <c r="X2003" i="12" s="1"/>
  <c r="AD2003" i="12" s="1"/>
  <c r="AL2003" i="12" s="1"/>
  <c r="G1916" i="12"/>
  <c r="M1916" i="12" s="1"/>
  <c r="S1916" i="12" s="1"/>
  <c r="X1916" i="12" s="1"/>
  <c r="AD1916" i="12" s="1"/>
  <c r="AL1916" i="12" s="1"/>
  <c r="G2304" i="12"/>
  <c r="M2304" i="12" s="1"/>
  <c r="S2304" i="12" s="1"/>
  <c r="X2304" i="12" s="1"/>
  <c r="AD2304" i="12" s="1"/>
  <c r="AL2304" i="12" s="1"/>
  <c r="G2400" i="12"/>
  <c r="M2400" i="12" s="1"/>
  <c r="S2400" i="12" s="1"/>
  <c r="X2400" i="12" s="1"/>
  <c r="AD2400" i="12" s="1"/>
  <c r="AL2400" i="12" s="1"/>
  <c r="H2409" i="12"/>
  <c r="N2409" i="12" s="1"/>
  <c r="T2409" i="12" s="1"/>
  <c r="Y2409" i="12" s="1"/>
  <c r="AE2409" i="12" s="1"/>
  <c r="AM2409" i="12" s="1"/>
  <c r="G2409" i="12"/>
  <c r="M2409" i="12" s="1"/>
  <c r="S2409" i="12" s="1"/>
  <c r="X2409" i="12" s="1"/>
  <c r="AD2409" i="12" s="1"/>
  <c r="AL2409" i="12" s="1"/>
  <c r="G2425" i="12"/>
  <c r="M2425" i="12" s="1"/>
  <c r="S2425" i="12" s="1"/>
  <c r="X2425" i="12" s="1"/>
  <c r="AD2425" i="12" s="1"/>
  <c r="AL2425" i="12" s="1"/>
  <c r="H2202" i="12"/>
  <c r="N2202" i="12" s="1"/>
  <c r="T2202" i="12" s="1"/>
  <c r="Y2202" i="12" s="1"/>
  <c r="AE2202" i="12" s="1"/>
  <c r="AM2202" i="12" s="1"/>
  <c r="H2003" i="12"/>
  <c r="N2003" i="12" s="1"/>
  <c r="T2003" i="12" s="1"/>
  <c r="Y2003" i="12" s="1"/>
  <c r="AE2003" i="12" s="1"/>
  <c r="AM2003" i="12" s="1"/>
  <c r="H2304" i="12"/>
  <c r="N2304" i="12" s="1"/>
  <c r="T2304" i="12" s="1"/>
  <c r="Y2304" i="12" s="1"/>
  <c r="AE2304" i="12" s="1"/>
  <c r="AM2304" i="12" s="1"/>
  <c r="H2400" i="12"/>
  <c r="N2400" i="12" s="1"/>
  <c r="T2400" i="12" s="1"/>
  <c r="Y2400" i="12" s="1"/>
  <c r="AE2400" i="12" s="1"/>
  <c r="AM2400" i="12" s="1"/>
  <c r="G2388" i="12"/>
  <c r="M2388" i="12" s="1"/>
  <c r="S2388" i="12" s="1"/>
  <c r="X2388" i="12" s="1"/>
  <c r="AD2388" i="12" s="1"/>
  <c r="AL2388" i="12" s="1"/>
  <c r="H2430" i="12"/>
  <c r="N2430" i="12" s="1"/>
  <c r="T2430" i="12" s="1"/>
  <c r="Y2430" i="12" s="1"/>
  <c r="AE2430" i="12" s="1"/>
  <c r="AM2430" i="12" s="1"/>
  <c r="H2388" i="12"/>
  <c r="N2388" i="12" s="1"/>
  <c r="T2388" i="12" s="1"/>
  <c r="Y2388" i="12" s="1"/>
  <c r="AE2388" i="12" s="1"/>
  <c r="AM2388" i="12" s="1"/>
  <c r="H2425" i="12"/>
  <c r="N2425" i="12" s="1"/>
  <c r="T2425" i="12" s="1"/>
  <c r="Y2425" i="12" s="1"/>
  <c r="AE2425" i="12" s="1"/>
  <c r="AM2425" i="12" s="1"/>
  <c r="G2202" i="12"/>
  <c r="M2202" i="12" s="1"/>
  <c r="S2202" i="12" s="1"/>
  <c r="X2202" i="12" s="1"/>
  <c r="AD2202" i="12" s="1"/>
  <c r="AL2202" i="12" s="1"/>
  <c r="AP2184" i="12"/>
  <c r="AP2018" i="12"/>
  <c r="AP2097" i="12"/>
  <c r="AP2096" i="12" s="1"/>
  <c r="AP2125" i="12"/>
  <c r="AP2124" i="12" s="1"/>
  <c r="AP2082" i="12"/>
  <c r="AP2109" i="12"/>
  <c r="AP2108" i="12" s="1"/>
  <c r="AP2107" i="12" s="1"/>
  <c r="AP1924" i="12"/>
  <c r="AP1969" i="12"/>
  <c r="AP1968" i="12" s="1"/>
  <c r="AP2071" i="12"/>
  <c r="AP2066" i="12" s="1"/>
  <c r="AP2051" i="12"/>
  <c r="AP2050" i="12" s="1"/>
  <c r="AP1933" i="12"/>
  <c r="AP1996" i="12"/>
  <c r="AP1852" i="12"/>
  <c r="AP1851" i="12" s="1"/>
  <c r="H1852" i="12"/>
  <c r="N1852" i="12" s="1"/>
  <c r="T1852" i="12" s="1"/>
  <c r="Y1852" i="12" s="1"/>
  <c r="AE1852" i="12" s="1"/>
  <c r="AM1852" i="12" s="1"/>
  <c r="G1852" i="12"/>
  <c r="M1852" i="12" s="1"/>
  <c r="S1852" i="12" s="1"/>
  <c r="X1852" i="12" s="1"/>
  <c r="AD1852" i="12" s="1"/>
  <c r="AL1852" i="12" s="1"/>
  <c r="F1852" i="12"/>
  <c r="L1852" i="12" s="1"/>
  <c r="R1852" i="12" s="1"/>
  <c r="W1852" i="12" s="1"/>
  <c r="AC1852" i="12" s="1"/>
  <c r="AG1852" i="12" s="1"/>
  <c r="AK1852" i="12" s="1"/>
  <c r="AO1852" i="12" s="1"/>
  <c r="AP1855" i="12"/>
  <c r="AP1854" i="12" s="1"/>
  <c r="H1855" i="12"/>
  <c r="N1855" i="12" s="1"/>
  <c r="T1855" i="12" s="1"/>
  <c r="Y1855" i="12" s="1"/>
  <c r="AE1855" i="12" s="1"/>
  <c r="AM1855" i="12" s="1"/>
  <c r="G1855" i="12"/>
  <c r="M1855" i="12" s="1"/>
  <c r="S1855" i="12" s="1"/>
  <c r="X1855" i="12" s="1"/>
  <c r="AD1855" i="12" s="1"/>
  <c r="AL1855" i="12" s="1"/>
  <c r="F1855" i="12"/>
  <c r="L1855" i="12" s="1"/>
  <c r="R1855" i="12" s="1"/>
  <c r="W1855" i="12" s="1"/>
  <c r="AC1855" i="12" s="1"/>
  <c r="AG1855" i="12" s="1"/>
  <c r="AK1855" i="12" s="1"/>
  <c r="AO1855" i="12" s="1"/>
  <c r="AP1858" i="12"/>
  <c r="AP1857" i="12" s="1"/>
  <c r="H1858" i="12"/>
  <c r="N1858" i="12" s="1"/>
  <c r="T1858" i="12" s="1"/>
  <c r="Y1858" i="12" s="1"/>
  <c r="AE1858" i="12" s="1"/>
  <c r="AM1858" i="12" s="1"/>
  <c r="G1858" i="12"/>
  <c r="M1858" i="12" s="1"/>
  <c r="S1858" i="12" s="1"/>
  <c r="X1858" i="12" s="1"/>
  <c r="AD1858" i="12" s="1"/>
  <c r="AL1858" i="12" s="1"/>
  <c r="F1858" i="12"/>
  <c r="L1858" i="12" s="1"/>
  <c r="R1858" i="12" s="1"/>
  <c r="W1858" i="12" s="1"/>
  <c r="AC1858" i="12" s="1"/>
  <c r="AG1858" i="12" s="1"/>
  <c r="AK1858" i="12" s="1"/>
  <c r="AO1858" i="12" s="1"/>
  <c r="AP1862" i="12"/>
  <c r="AP1861" i="12" s="1"/>
  <c r="AP1860" i="12" s="1"/>
  <c r="H1862" i="12"/>
  <c r="N1862" i="12" s="1"/>
  <c r="T1862" i="12" s="1"/>
  <c r="Y1862" i="12" s="1"/>
  <c r="AE1862" i="12" s="1"/>
  <c r="AM1862" i="12" s="1"/>
  <c r="G1862" i="12"/>
  <c r="M1862" i="12" s="1"/>
  <c r="S1862" i="12" s="1"/>
  <c r="X1862" i="12" s="1"/>
  <c r="AD1862" i="12" s="1"/>
  <c r="AL1862" i="12" s="1"/>
  <c r="F1862" i="12"/>
  <c r="L1862" i="12" s="1"/>
  <c r="R1862" i="12" s="1"/>
  <c r="W1862" i="12" s="1"/>
  <c r="AC1862" i="12" s="1"/>
  <c r="AG1862" i="12" s="1"/>
  <c r="AK1862" i="12" s="1"/>
  <c r="AO1862" i="12" s="1"/>
  <c r="AP1839" i="12"/>
  <c r="AP1838" i="12" s="1"/>
  <c r="AP1837" i="12" s="1"/>
  <c r="H1839" i="12"/>
  <c r="N1839" i="12" s="1"/>
  <c r="T1839" i="12" s="1"/>
  <c r="Y1839" i="12" s="1"/>
  <c r="AE1839" i="12" s="1"/>
  <c r="AM1839" i="12" s="1"/>
  <c r="G1839" i="12"/>
  <c r="M1839" i="12" s="1"/>
  <c r="S1839" i="12" s="1"/>
  <c r="X1839" i="12" s="1"/>
  <c r="AD1839" i="12" s="1"/>
  <c r="AL1839" i="12" s="1"/>
  <c r="F1839" i="12"/>
  <c r="L1839" i="12" s="1"/>
  <c r="R1839" i="12" s="1"/>
  <c r="W1839" i="12" s="1"/>
  <c r="AC1839" i="12" s="1"/>
  <c r="AG1839" i="12" s="1"/>
  <c r="AK1839" i="12" s="1"/>
  <c r="AO1839" i="12" s="1"/>
  <c r="AP1843" i="12"/>
  <c r="AP1842" i="12" s="1"/>
  <c r="H1843" i="12"/>
  <c r="N1843" i="12" s="1"/>
  <c r="T1843" i="12" s="1"/>
  <c r="Y1843" i="12" s="1"/>
  <c r="AE1843" i="12" s="1"/>
  <c r="AM1843" i="12" s="1"/>
  <c r="G1843" i="12"/>
  <c r="M1843" i="12" s="1"/>
  <c r="S1843" i="12" s="1"/>
  <c r="X1843" i="12" s="1"/>
  <c r="AD1843" i="12" s="1"/>
  <c r="AL1843" i="12" s="1"/>
  <c r="F1843" i="12"/>
  <c r="L1843" i="12" s="1"/>
  <c r="R1843" i="12" s="1"/>
  <c r="W1843" i="12" s="1"/>
  <c r="AC1843" i="12" s="1"/>
  <c r="AG1843" i="12" s="1"/>
  <c r="AK1843" i="12" s="1"/>
  <c r="AO1843" i="12" s="1"/>
  <c r="AP1846" i="12"/>
  <c r="AP1845" i="12" s="1"/>
  <c r="H1846" i="12"/>
  <c r="N1846" i="12" s="1"/>
  <c r="T1846" i="12" s="1"/>
  <c r="Y1846" i="12" s="1"/>
  <c r="AE1846" i="12" s="1"/>
  <c r="AM1846" i="12" s="1"/>
  <c r="G1846" i="12"/>
  <c r="M1846" i="12" s="1"/>
  <c r="S1846" i="12" s="1"/>
  <c r="X1846" i="12" s="1"/>
  <c r="AD1846" i="12" s="1"/>
  <c r="AL1846" i="12" s="1"/>
  <c r="F1846" i="12"/>
  <c r="L1846" i="12" s="1"/>
  <c r="R1846" i="12" s="1"/>
  <c r="W1846" i="12" s="1"/>
  <c r="AC1846" i="12" s="1"/>
  <c r="AG1846" i="12" s="1"/>
  <c r="AK1846" i="12" s="1"/>
  <c r="AO1846" i="12" s="1"/>
  <c r="AP1816" i="12"/>
  <c r="AP1815" i="12" s="1"/>
  <c r="AP1814" i="12" s="1"/>
  <c r="H1816" i="12"/>
  <c r="N1816" i="12" s="1"/>
  <c r="T1816" i="12" s="1"/>
  <c r="Y1816" i="12" s="1"/>
  <c r="AE1816" i="12" s="1"/>
  <c r="AM1816" i="12" s="1"/>
  <c r="G1816" i="12"/>
  <c r="M1816" i="12" s="1"/>
  <c r="S1816" i="12" s="1"/>
  <c r="X1816" i="12" s="1"/>
  <c r="AD1816" i="12" s="1"/>
  <c r="AL1816" i="12" s="1"/>
  <c r="F1816" i="12"/>
  <c r="L1816" i="12" s="1"/>
  <c r="R1816" i="12" s="1"/>
  <c r="W1816" i="12" s="1"/>
  <c r="AC1816" i="12" s="1"/>
  <c r="AG1816" i="12" s="1"/>
  <c r="AK1816" i="12" s="1"/>
  <c r="AO1816" i="12" s="1"/>
  <c r="AP1832" i="12"/>
  <c r="AP1831" i="12" s="1"/>
  <c r="AP1830" i="12" s="1"/>
  <c r="H1832" i="12"/>
  <c r="N1832" i="12" s="1"/>
  <c r="T1832" i="12" s="1"/>
  <c r="Y1832" i="12" s="1"/>
  <c r="AE1832" i="12" s="1"/>
  <c r="AM1832" i="12" s="1"/>
  <c r="G1832" i="12"/>
  <c r="M1832" i="12" s="1"/>
  <c r="S1832" i="12" s="1"/>
  <c r="X1832" i="12" s="1"/>
  <c r="AD1832" i="12" s="1"/>
  <c r="AL1832" i="12" s="1"/>
  <c r="F1832" i="12"/>
  <c r="L1832" i="12" s="1"/>
  <c r="R1832" i="12" s="1"/>
  <c r="W1832" i="12" s="1"/>
  <c r="AC1832" i="12" s="1"/>
  <c r="AG1832" i="12" s="1"/>
  <c r="AK1832" i="12" s="1"/>
  <c r="AO1832" i="12" s="1"/>
  <c r="AP1803" i="12"/>
  <c r="AP1802" i="12" s="1"/>
  <c r="AP1801" i="12" s="1"/>
  <c r="H1803" i="12"/>
  <c r="N1803" i="12" s="1"/>
  <c r="T1803" i="12" s="1"/>
  <c r="Y1803" i="12" s="1"/>
  <c r="AE1803" i="12" s="1"/>
  <c r="AM1803" i="12" s="1"/>
  <c r="G1803" i="12"/>
  <c r="M1803" i="12" s="1"/>
  <c r="S1803" i="12" s="1"/>
  <c r="X1803" i="12" s="1"/>
  <c r="AD1803" i="12" s="1"/>
  <c r="AL1803" i="12" s="1"/>
  <c r="F1803" i="12"/>
  <c r="L1803" i="12" s="1"/>
  <c r="R1803" i="12" s="1"/>
  <c r="W1803" i="12" s="1"/>
  <c r="AC1803" i="12" s="1"/>
  <c r="AG1803" i="12" s="1"/>
  <c r="AK1803" i="12" s="1"/>
  <c r="AO1803" i="12" s="1"/>
  <c r="AP1807" i="12"/>
  <c r="AP1806" i="12" s="1"/>
  <c r="AP1805" i="12" s="1"/>
  <c r="H1807" i="12"/>
  <c r="N1807" i="12" s="1"/>
  <c r="T1807" i="12" s="1"/>
  <c r="Y1807" i="12" s="1"/>
  <c r="AE1807" i="12" s="1"/>
  <c r="AM1807" i="12" s="1"/>
  <c r="G1807" i="12"/>
  <c r="M1807" i="12" s="1"/>
  <c r="S1807" i="12" s="1"/>
  <c r="X1807" i="12" s="1"/>
  <c r="AD1807" i="12" s="1"/>
  <c r="AL1807" i="12" s="1"/>
  <c r="F1807" i="12"/>
  <c r="L1807" i="12" s="1"/>
  <c r="R1807" i="12" s="1"/>
  <c r="W1807" i="12" s="1"/>
  <c r="AC1807" i="12" s="1"/>
  <c r="AG1807" i="12" s="1"/>
  <c r="AK1807" i="12" s="1"/>
  <c r="AO1807" i="12" s="1"/>
  <c r="AP1811" i="12"/>
  <c r="AP1810" i="12" s="1"/>
  <c r="AP1809" i="12" s="1"/>
  <c r="H1811" i="12"/>
  <c r="N1811" i="12" s="1"/>
  <c r="T1811" i="12" s="1"/>
  <c r="Y1811" i="12" s="1"/>
  <c r="AE1811" i="12" s="1"/>
  <c r="AM1811" i="12" s="1"/>
  <c r="G1811" i="12"/>
  <c r="M1811" i="12" s="1"/>
  <c r="S1811" i="12" s="1"/>
  <c r="X1811" i="12" s="1"/>
  <c r="AD1811" i="12" s="1"/>
  <c r="AL1811" i="12" s="1"/>
  <c r="F1811" i="12"/>
  <c r="L1811" i="12" s="1"/>
  <c r="R1811" i="12" s="1"/>
  <c r="W1811" i="12" s="1"/>
  <c r="AC1811" i="12" s="1"/>
  <c r="AG1811" i="12" s="1"/>
  <c r="AK1811" i="12" s="1"/>
  <c r="AO1811" i="12" s="1"/>
  <c r="AP1795" i="12"/>
  <c r="AP1794" i="12" s="1"/>
  <c r="H1795" i="12"/>
  <c r="N1795" i="12" s="1"/>
  <c r="T1795" i="12" s="1"/>
  <c r="Y1795" i="12" s="1"/>
  <c r="AE1795" i="12" s="1"/>
  <c r="AM1795" i="12" s="1"/>
  <c r="G1795" i="12"/>
  <c r="M1795" i="12" s="1"/>
  <c r="S1795" i="12" s="1"/>
  <c r="X1795" i="12" s="1"/>
  <c r="AD1795" i="12" s="1"/>
  <c r="AL1795" i="12" s="1"/>
  <c r="F1795" i="12"/>
  <c r="L1795" i="12" s="1"/>
  <c r="R1795" i="12" s="1"/>
  <c r="W1795" i="12" s="1"/>
  <c r="AC1795" i="12" s="1"/>
  <c r="AG1795" i="12" s="1"/>
  <c r="AK1795" i="12" s="1"/>
  <c r="AO1795" i="12" s="1"/>
  <c r="AP1798" i="12"/>
  <c r="AP1797" i="12" s="1"/>
  <c r="H1798" i="12"/>
  <c r="N1798" i="12" s="1"/>
  <c r="T1798" i="12" s="1"/>
  <c r="Y1798" i="12" s="1"/>
  <c r="AE1798" i="12" s="1"/>
  <c r="AM1798" i="12" s="1"/>
  <c r="G1798" i="12"/>
  <c r="M1798" i="12" s="1"/>
  <c r="S1798" i="12" s="1"/>
  <c r="X1798" i="12" s="1"/>
  <c r="AD1798" i="12" s="1"/>
  <c r="AL1798" i="12" s="1"/>
  <c r="F1798" i="12"/>
  <c r="L1798" i="12" s="1"/>
  <c r="R1798" i="12" s="1"/>
  <c r="W1798" i="12" s="1"/>
  <c r="AC1798" i="12" s="1"/>
  <c r="AG1798" i="12" s="1"/>
  <c r="AK1798" i="12" s="1"/>
  <c r="AO1798" i="12" s="1"/>
  <c r="AP1777" i="12"/>
  <c r="AP1776" i="12" s="1"/>
  <c r="H1777" i="12"/>
  <c r="N1777" i="12" s="1"/>
  <c r="T1777" i="12" s="1"/>
  <c r="Y1777" i="12" s="1"/>
  <c r="AE1777" i="12" s="1"/>
  <c r="AM1777" i="12" s="1"/>
  <c r="G1777" i="12"/>
  <c r="M1777" i="12" s="1"/>
  <c r="S1777" i="12" s="1"/>
  <c r="X1777" i="12" s="1"/>
  <c r="AD1777" i="12" s="1"/>
  <c r="AL1777" i="12" s="1"/>
  <c r="F1777" i="12"/>
  <c r="L1777" i="12" s="1"/>
  <c r="R1777" i="12" s="1"/>
  <c r="W1777" i="12" s="1"/>
  <c r="AC1777" i="12" s="1"/>
  <c r="AG1777" i="12" s="1"/>
  <c r="AK1777" i="12" s="1"/>
  <c r="AO1777" i="12" s="1"/>
  <c r="AP1780" i="12"/>
  <c r="AP1779" i="12" s="1"/>
  <c r="H1780" i="12"/>
  <c r="N1780" i="12" s="1"/>
  <c r="T1780" i="12" s="1"/>
  <c r="Y1780" i="12" s="1"/>
  <c r="AE1780" i="12" s="1"/>
  <c r="AM1780" i="12" s="1"/>
  <c r="G1780" i="12"/>
  <c r="M1780" i="12" s="1"/>
  <c r="S1780" i="12" s="1"/>
  <c r="X1780" i="12" s="1"/>
  <c r="AD1780" i="12" s="1"/>
  <c r="AL1780" i="12" s="1"/>
  <c r="F1780" i="12"/>
  <c r="L1780" i="12" s="1"/>
  <c r="R1780" i="12" s="1"/>
  <c r="W1780" i="12" s="1"/>
  <c r="AC1780" i="12" s="1"/>
  <c r="AG1780" i="12" s="1"/>
  <c r="AK1780" i="12" s="1"/>
  <c r="AO1780" i="12" s="1"/>
  <c r="AP1783" i="12"/>
  <c r="AP1782" i="12" s="1"/>
  <c r="H1783" i="12"/>
  <c r="N1783" i="12" s="1"/>
  <c r="T1783" i="12" s="1"/>
  <c r="Y1783" i="12" s="1"/>
  <c r="AE1783" i="12" s="1"/>
  <c r="AM1783" i="12" s="1"/>
  <c r="G1783" i="12"/>
  <c r="M1783" i="12" s="1"/>
  <c r="S1783" i="12" s="1"/>
  <c r="X1783" i="12" s="1"/>
  <c r="AD1783" i="12" s="1"/>
  <c r="AL1783" i="12" s="1"/>
  <c r="F1783" i="12"/>
  <c r="L1783" i="12" s="1"/>
  <c r="R1783" i="12" s="1"/>
  <c r="W1783" i="12" s="1"/>
  <c r="AC1783" i="12" s="1"/>
  <c r="AG1783" i="12" s="1"/>
  <c r="AK1783" i="12" s="1"/>
  <c r="AO1783" i="12" s="1"/>
  <c r="AP1787" i="12"/>
  <c r="AP1786" i="12" s="1"/>
  <c r="H1787" i="12"/>
  <c r="N1787" i="12" s="1"/>
  <c r="T1787" i="12" s="1"/>
  <c r="Y1787" i="12" s="1"/>
  <c r="AE1787" i="12" s="1"/>
  <c r="AM1787" i="12" s="1"/>
  <c r="G1787" i="12"/>
  <c r="M1787" i="12" s="1"/>
  <c r="S1787" i="12" s="1"/>
  <c r="X1787" i="12" s="1"/>
  <c r="AD1787" i="12" s="1"/>
  <c r="AL1787" i="12" s="1"/>
  <c r="F1787" i="12"/>
  <c r="L1787" i="12" s="1"/>
  <c r="R1787" i="12" s="1"/>
  <c r="W1787" i="12" s="1"/>
  <c r="AC1787" i="12" s="1"/>
  <c r="AG1787" i="12" s="1"/>
  <c r="AK1787" i="12" s="1"/>
  <c r="AO1787" i="12" s="1"/>
  <c r="AP1790" i="12"/>
  <c r="AP1789" i="12" s="1"/>
  <c r="H1790" i="12"/>
  <c r="N1790" i="12" s="1"/>
  <c r="T1790" i="12" s="1"/>
  <c r="Y1790" i="12" s="1"/>
  <c r="AE1790" i="12" s="1"/>
  <c r="AM1790" i="12" s="1"/>
  <c r="G1790" i="12"/>
  <c r="M1790" i="12" s="1"/>
  <c r="S1790" i="12" s="1"/>
  <c r="X1790" i="12" s="1"/>
  <c r="AD1790" i="12" s="1"/>
  <c r="AL1790" i="12" s="1"/>
  <c r="F1790" i="12"/>
  <c r="L1790" i="12" s="1"/>
  <c r="R1790" i="12" s="1"/>
  <c r="W1790" i="12" s="1"/>
  <c r="AC1790" i="12" s="1"/>
  <c r="AG1790" i="12" s="1"/>
  <c r="AK1790" i="12" s="1"/>
  <c r="AO1790" i="12" s="1"/>
  <c r="AP1768" i="12"/>
  <c r="AP1767" i="12" s="1"/>
  <c r="H1768" i="12"/>
  <c r="N1768" i="12" s="1"/>
  <c r="T1768" i="12" s="1"/>
  <c r="Y1768" i="12" s="1"/>
  <c r="AE1768" i="12" s="1"/>
  <c r="AM1768" i="12" s="1"/>
  <c r="G1768" i="12"/>
  <c r="M1768" i="12" s="1"/>
  <c r="S1768" i="12" s="1"/>
  <c r="X1768" i="12" s="1"/>
  <c r="AD1768" i="12" s="1"/>
  <c r="AL1768" i="12" s="1"/>
  <c r="F1768" i="12"/>
  <c r="L1768" i="12" s="1"/>
  <c r="R1768" i="12" s="1"/>
  <c r="W1768" i="12" s="1"/>
  <c r="AC1768" i="12" s="1"/>
  <c r="AG1768" i="12" s="1"/>
  <c r="AK1768" i="12" s="1"/>
  <c r="AO1768" i="12" s="1"/>
  <c r="G1771" i="12"/>
  <c r="M1771" i="12" s="1"/>
  <c r="S1771" i="12" s="1"/>
  <c r="X1771" i="12" s="1"/>
  <c r="AD1771" i="12" s="1"/>
  <c r="AL1771" i="12" s="1"/>
  <c r="H1771" i="12"/>
  <c r="N1771" i="12" s="1"/>
  <c r="T1771" i="12" s="1"/>
  <c r="Y1771" i="12" s="1"/>
  <c r="AE1771" i="12" s="1"/>
  <c r="AM1771" i="12" s="1"/>
  <c r="AP1771" i="12"/>
  <c r="AP1770" i="12" s="1"/>
  <c r="F1771" i="12"/>
  <c r="L1771" i="12" s="1"/>
  <c r="R1771" i="12" s="1"/>
  <c r="W1771" i="12" s="1"/>
  <c r="AC1771" i="12" s="1"/>
  <c r="AG1771" i="12" s="1"/>
  <c r="AK1771" i="12" s="1"/>
  <c r="AO1771" i="12" s="1"/>
  <c r="AP1752" i="12"/>
  <c r="AP1751" i="12" s="1"/>
  <c r="AP1750" i="12" s="1"/>
  <c r="H1752" i="12"/>
  <c r="N1752" i="12" s="1"/>
  <c r="T1752" i="12" s="1"/>
  <c r="Y1752" i="12" s="1"/>
  <c r="AE1752" i="12" s="1"/>
  <c r="AM1752" i="12" s="1"/>
  <c r="G1752" i="12"/>
  <c r="M1752" i="12" s="1"/>
  <c r="S1752" i="12" s="1"/>
  <c r="X1752" i="12" s="1"/>
  <c r="AD1752" i="12" s="1"/>
  <c r="AL1752" i="12" s="1"/>
  <c r="F1752" i="12"/>
  <c r="L1752" i="12" s="1"/>
  <c r="R1752" i="12" s="1"/>
  <c r="W1752" i="12" s="1"/>
  <c r="AC1752" i="12" s="1"/>
  <c r="AG1752" i="12" s="1"/>
  <c r="AK1752" i="12" s="1"/>
  <c r="AO1752" i="12" s="1"/>
  <c r="AP1756" i="12"/>
  <c r="AP1755" i="12" s="1"/>
  <c r="AP1754" i="12" s="1"/>
  <c r="H1756" i="12"/>
  <c r="N1756" i="12" s="1"/>
  <c r="T1756" i="12" s="1"/>
  <c r="Y1756" i="12" s="1"/>
  <c r="AE1756" i="12" s="1"/>
  <c r="AM1756" i="12" s="1"/>
  <c r="G1756" i="12"/>
  <c r="M1756" i="12" s="1"/>
  <c r="S1756" i="12" s="1"/>
  <c r="X1756" i="12" s="1"/>
  <c r="AD1756" i="12" s="1"/>
  <c r="AL1756" i="12" s="1"/>
  <c r="F1756" i="12"/>
  <c r="L1756" i="12" s="1"/>
  <c r="R1756" i="12" s="1"/>
  <c r="W1756" i="12" s="1"/>
  <c r="AC1756" i="12" s="1"/>
  <c r="AG1756" i="12" s="1"/>
  <c r="AK1756" i="12" s="1"/>
  <c r="AO1756" i="12" s="1"/>
  <c r="AP1760" i="12"/>
  <c r="AP1759" i="12" s="1"/>
  <c r="AP1758" i="12" s="1"/>
  <c r="H1760" i="12"/>
  <c r="N1760" i="12" s="1"/>
  <c r="T1760" i="12" s="1"/>
  <c r="Y1760" i="12" s="1"/>
  <c r="AE1760" i="12" s="1"/>
  <c r="AM1760" i="12" s="1"/>
  <c r="G1760" i="12"/>
  <c r="M1760" i="12" s="1"/>
  <c r="S1760" i="12" s="1"/>
  <c r="X1760" i="12" s="1"/>
  <c r="AD1760" i="12" s="1"/>
  <c r="AL1760" i="12" s="1"/>
  <c r="F1760" i="12"/>
  <c r="L1760" i="12" s="1"/>
  <c r="R1760" i="12" s="1"/>
  <c r="W1760" i="12" s="1"/>
  <c r="AC1760" i="12" s="1"/>
  <c r="AG1760" i="12" s="1"/>
  <c r="AK1760" i="12" s="1"/>
  <c r="AO1760" i="12" s="1"/>
  <c r="AP1764" i="12"/>
  <c r="AP1763" i="12" s="1"/>
  <c r="AP1762" i="12" s="1"/>
  <c r="H1764" i="12"/>
  <c r="N1764" i="12" s="1"/>
  <c r="T1764" i="12" s="1"/>
  <c r="Y1764" i="12" s="1"/>
  <c r="AE1764" i="12" s="1"/>
  <c r="AM1764" i="12" s="1"/>
  <c r="G1764" i="12"/>
  <c r="M1764" i="12" s="1"/>
  <c r="S1764" i="12" s="1"/>
  <c r="X1764" i="12" s="1"/>
  <c r="AD1764" i="12" s="1"/>
  <c r="AL1764" i="12" s="1"/>
  <c r="F1764" i="12"/>
  <c r="L1764" i="12" s="1"/>
  <c r="R1764" i="12" s="1"/>
  <c r="W1764" i="12" s="1"/>
  <c r="AC1764" i="12" s="1"/>
  <c r="AG1764" i="12" s="1"/>
  <c r="AK1764" i="12" s="1"/>
  <c r="AO1764" i="12" s="1"/>
  <c r="G1741" i="12"/>
  <c r="M1741" i="12" s="1"/>
  <c r="S1741" i="12" s="1"/>
  <c r="X1741" i="12" s="1"/>
  <c r="AD1741" i="12" s="1"/>
  <c r="AL1741" i="12" s="1"/>
  <c r="H1741" i="12"/>
  <c r="N1741" i="12" s="1"/>
  <c r="T1741" i="12" s="1"/>
  <c r="Y1741" i="12" s="1"/>
  <c r="AE1741" i="12" s="1"/>
  <c r="AM1741" i="12" s="1"/>
  <c r="AP1741" i="12"/>
  <c r="AP1740" i="12" s="1"/>
  <c r="AP1739" i="12" s="1"/>
  <c r="AP1738" i="12" s="1"/>
  <c r="F1741" i="12"/>
  <c r="L1741" i="12" s="1"/>
  <c r="R1741" i="12" s="1"/>
  <c r="W1741" i="12" s="1"/>
  <c r="AC1741" i="12" s="1"/>
  <c r="AG1741" i="12" s="1"/>
  <c r="AK1741" i="12" s="1"/>
  <c r="AO1741" i="12" s="1"/>
  <c r="AP1726" i="12"/>
  <c r="AP1725" i="12" s="1"/>
  <c r="H1726" i="12"/>
  <c r="N1726" i="12" s="1"/>
  <c r="T1726" i="12" s="1"/>
  <c r="Y1726" i="12" s="1"/>
  <c r="AE1726" i="12" s="1"/>
  <c r="AM1726" i="12" s="1"/>
  <c r="G1726" i="12"/>
  <c r="M1726" i="12" s="1"/>
  <c r="S1726" i="12" s="1"/>
  <c r="X1726" i="12" s="1"/>
  <c r="AD1726" i="12" s="1"/>
  <c r="AL1726" i="12" s="1"/>
  <c r="F1726" i="12"/>
  <c r="L1726" i="12" s="1"/>
  <c r="R1726" i="12" s="1"/>
  <c r="W1726" i="12" s="1"/>
  <c r="AC1726" i="12" s="1"/>
  <c r="AG1726" i="12" s="1"/>
  <c r="AK1726" i="12" s="1"/>
  <c r="AO1726" i="12" s="1"/>
  <c r="AP1729" i="12"/>
  <c r="AP1728" i="12" s="1"/>
  <c r="H1729" i="12"/>
  <c r="N1729" i="12" s="1"/>
  <c r="T1729" i="12" s="1"/>
  <c r="Y1729" i="12" s="1"/>
  <c r="AE1729" i="12" s="1"/>
  <c r="AM1729" i="12" s="1"/>
  <c r="G1729" i="12"/>
  <c r="M1729" i="12" s="1"/>
  <c r="S1729" i="12" s="1"/>
  <c r="X1729" i="12" s="1"/>
  <c r="AD1729" i="12" s="1"/>
  <c r="AL1729" i="12" s="1"/>
  <c r="F1729" i="12"/>
  <c r="L1729" i="12" s="1"/>
  <c r="R1729" i="12" s="1"/>
  <c r="W1729" i="12" s="1"/>
  <c r="AC1729" i="12" s="1"/>
  <c r="AG1729" i="12" s="1"/>
  <c r="AK1729" i="12" s="1"/>
  <c r="AO1729" i="12" s="1"/>
  <c r="G1732" i="12"/>
  <c r="M1732" i="12" s="1"/>
  <c r="S1732" i="12" s="1"/>
  <c r="X1732" i="12" s="1"/>
  <c r="AD1732" i="12" s="1"/>
  <c r="AL1732" i="12" s="1"/>
  <c r="H1732" i="12"/>
  <c r="N1732" i="12" s="1"/>
  <c r="T1732" i="12" s="1"/>
  <c r="Y1732" i="12" s="1"/>
  <c r="AE1732" i="12" s="1"/>
  <c r="AM1732" i="12" s="1"/>
  <c r="AP1732" i="12"/>
  <c r="AP1731" i="12" s="1"/>
  <c r="F1732" i="12"/>
  <c r="L1732" i="12" s="1"/>
  <c r="R1732" i="12" s="1"/>
  <c r="W1732" i="12" s="1"/>
  <c r="AC1732" i="12" s="1"/>
  <c r="AG1732" i="12" s="1"/>
  <c r="AK1732" i="12" s="1"/>
  <c r="AO1732" i="12" s="1"/>
  <c r="AP1736" i="12"/>
  <c r="AP1735" i="12" s="1"/>
  <c r="AP1734" i="12" s="1"/>
  <c r="H1736" i="12"/>
  <c r="N1736" i="12" s="1"/>
  <c r="T1736" i="12" s="1"/>
  <c r="Y1736" i="12" s="1"/>
  <c r="AE1736" i="12" s="1"/>
  <c r="AM1736" i="12" s="1"/>
  <c r="G1736" i="12"/>
  <c r="M1736" i="12" s="1"/>
  <c r="S1736" i="12" s="1"/>
  <c r="X1736" i="12" s="1"/>
  <c r="AD1736" i="12" s="1"/>
  <c r="AL1736" i="12" s="1"/>
  <c r="F1736" i="12"/>
  <c r="L1736" i="12" s="1"/>
  <c r="R1736" i="12" s="1"/>
  <c r="W1736" i="12" s="1"/>
  <c r="AC1736" i="12" s="1"/>
  <c r="AG1736" i="12" s="1"/>
  <c r="AK1736" i="12" s="1"/>
  <c r="AO1736" i="12" s="1"/>
  <c r="AP1721" i="12"/>
  <c r="AP1720" i="12" s="1"/>
  <c r="AP1719" i="12" s="1"/>
  <c r="AP1718" i="12" s="1"/>
  <c r="H1721" i="12"/>
  <c r="N1721" i="12" s="1"/>
  <c r="T1721" i="12" s="1"/>
  <c r="Y1721" i="12" s="1"/>
  <c r="AE1721" i="12" s="1"/>
  <c r="AM1721" i="12" s="1"/>
  <c r="G1721" i="12"/>
  <c r="M1721" i="12" s="1"/>
  <c r="S1721" i="12" s="1"/>
  <c r="X1721" i="12" s="1"/>
  <c r="AD1721" i="12" s="1"/>
  <c r="AL1721" i="12" s="1"/>
  <c r="F1721" i="12"/>
  <c r="L1721" i="12" s="1"/>
  <c r="R1721" i="12" s="1"/>
  <c r="W1721" i="12" s="1"/>
  <c r="AC1721" i="12" s="1"/>
  <c r="AG1721" i="12" s="1"/>
  <c r="AK1721" i="12" s="1"/>
  <c r="AO1721" i="12" s="1"/>
  <c r="AP1710" i="12"/>
  <c r="AP1709" i="12" s="1"/>
  <c r="AP1708" i="12" s="1"/>
  <c r="AP1707" i="12" s="1"/>
  <c r="H1710" i="12"/>
  <c r="N1710" i="12" s="1"/>
  <c r="T1710" i="12" s="1"/>
  <c r="Y1710" i="12" s="1"/>
  <c r="AE1710" i="12" s="1"/>
  <c r="AM1710" i="12" s="1"/>
  <c r="G1710" i="12"/>
  <c r="M1710" i="12" s="1"/>
  <c r="S1710" i="12" s="1"/>
  <c r="X1710" i="12" s="1"/>
  <c r="AD1710" i="12" s="1"/>
  <c r="AL1710" i="12" s="1"/>
  <c r="F1710" i="12"/>
  <c r="L1710" i="12" s="1"/>
  <c r="R1710" i="12" s="1"/>
  <c r="W1710" i="12" s="1"/>
  <c r="AC1710" i="12" s="1"/>
  <c r="AG1710" i="12" s="1"/>
  <c r="AK1710" i="12" s="1"/>
  <c r="AO1710" i="12" s="1"/>
  <c r="AP1705" i="12"/>
  <c r="AP1704" i="12" s="1"/>
  <c r="AP1703" i="12" s="1"/>
  <c r="AP1702" i="12" s="1"/>
  <c r="H1705" i="12"/>
  <c r="N1705" i="12" s="1"/>
  <c r="T1705" i="12" s="1"/>
  <c r="Y1705" i="12" s="1"/>
  <c r="AE1705" i="12" s="1"/>
  <c r="AM1705" i="12" s="1"/>
  <c r="G1705" i="12"/>
  <c r="M1705" i="12" s="1"/>
  <c r="S1705" i="12" s="1"/>
  <c r="X1705" i="12" s="1"/>
  <c r="AD1705" i="12" s="1"/>
  <c r="AL1705" i="12" s="1"/>
  <c r="F1705" i="12"/>
  <c r="L1705" i="12" s="1"/>
  <c r="R1705" i="12" s="1"/>
  <c r="W1705" i="12" s="1"/>
  <c r="AC1705" i="12" s="1"/>
  <c r="AG1705" i="12" s="1"/>
  <c r="AK1705" i="12" s="1"/>
  <c r="AO1705" i="12" s="1"/>
  <c r="AP1700" i="12"/>
  <c r="AP1699" i="12" s="1"/>
  <c r="AP1698" i="12" s="1"/>
  <c r="AP1697" i="12" s="1"/>
  <c r="H1700" i="12"/>
  <c r="N1700" i="12" s="1"/>
  <c r="T1700" i="12" s="1"/>
  <c r="Y1700" i="12" s="1"/>
  <c r="AE1700" i="12" s="1"/>
  <c r="AM1700" i="12" s="1"/>
  <c r="G1700" i="12"/>
  <c r="M1700" i="12" s="1"/>
  <c r="S1700" i="12" s="1"/>
  <c r="X1700" i="12" s="1"/>
  <c r="AD1700" i="12" s="1"/>
  <c r="AL1700" i="12" s="1"/>
  <c r="F1700" i="12"/>
  <c r="L1700" i="12" s="1"/>
  <c r="R1700" i="12" s="1"/>
  <c r="W1700" i="12" s="1"/>
  <c r="AC1700" i="12" s="1"/>
  <c r="AG1700" i="12" s="1"/>
  <c r="AK1700" i="12" s="1"/>
  <c r="AO1700" i="12" s="1"/>
  <c r="AP1695" i="12"/>
  <c r="AP1694" i="12" s="1"/>
  <c r="AP1693" i="12" s="1"/>
  <c r="AP1692" i="12" s="1"/>
  <c r="H1695" i="12"/>
  <c r="N1695" i="12" s="1"/>
  <c r="T1695" i="12" s="1"/>
  <c r="Y1695" i="12" s="1"/>
  <c r="AE1695" i="12" s="1"/>
  <c r="AM1695" i="12" s="1"/>
  <c r="G1695" i="12"/>
  <c r="M1695" i="12" s="1"/>
  <c r="S1695" i="12" s="1"/>
  <c r="X1695" i="12" s="1"/>
  <c r="AD1695" i="12" s="1"/>
  <c r="AL1695" i="12" s="1"/>
  <c r="F1695" i="12"/>
  <c r="L1695" i="12" s="1"/>
  <c r="R1695" i="12" s="1"/>
  <c r="W1695" i="12" s="1"/>
  <c r="AC1695" i="12" s="1"/>
  <c r="AG1695" i="12" s="1"/>
  <c r="AK1695" i="12" s="1"/>
  <c r="AO1695" i="12" s="1"/>
  <c r="AP1686" i="12"/>
  <c r="AP1685" i="12" s="1"/>
  <c r="AP1684" i="12" s="1"/>
  <c r="H1686" i="12"/>
  <c r="N1686" i="12" s="1"/>
  <c r="T1686" i="12" s="1"/>
  <c r="Y1686" i="12" s="1"/>
  <c r="AE1686" i="12" s="1"/>
  <c r="AM1686" i="12" s="1"/>
  <c r="G1686" i="12"/>
  <c r="M1686" i="12" s="1"/>
  <c r="S1686" i="12" s="1"/>
  <c r="X1686" i="12" s="1"/>
  <c r="AD1686" i="12" s="1"/>
  <c r="AL1686" i="12" s="1"/>
  <c r="F1686" i="12"/>
  <c r="L1686" i="12" s="1"/>
  <c r="R1686" i="12" s="1"/>
  <c r="W1686" i="12" s="1"/>
  <c r="AC1686" i="12" s="1"/>
  <c r="AG1686" i="12" s="1"/>
  <c r="AK1686" i="12" s="1"/>
  <c r="AO1686" i="12" s="1"/>
  <c r="AP1690" i="12"/>
  <c r="AP1689" i="12" s="1"/>
  <c r="AP1688" i="12" s="1"/>
  <c r="H1690" i="12"/>
  <c r="N1690" i="12" s="1"/>
  <c r="T1690" i="12" s="1"/>
  <c r="Y1690" i="12" s="1"/>
  <c r="AE1690" i="12" s="1"/>
  <c r="AM1690" i="12" s="1"/>
  <c r="G1690" i="12"/>
  <c r="M1690" i="12" s="1"/>
  <c r="S1690" i="12" s="1"/>
  <c r="X1690" i="12" s="1"/>
  <c r="AD1690" i="12" s="1"/>
  <c r="AL1690" i="12" s="1"/>
  <c r="F1690" i="12"/>
  <c r="L1690" i="12" s="1"/>
  <c r="R1690" i="12" s="1"/>
  <c r="W1690" i="12" s="1"/>
  <c r="AC1690" i="12" s="1"/>
  <c r="AG1690" i="12" s="1"/>
  <c r="AK1690" i="12" s="1"/>
  <c r="AO1690" i="12" s="1"/>
  <c r="AP1865" i="12" l="1"/>
  <c r="AP1995" i="12"/>
  <c r="AP1994" i="12" s="1"/>
  <c r="G2135" i="12"/>
  <c r="M2135" i="12" s="1"/>
  <c r="S2135" i="12" s="1"/>
  <c r="X2135" i="12" s="1"/>
  <c r="AD2135" i="12" s="1"/>
  <c r="AL2135" i="12" s="1"/>
  <c r="M2136" i="12"/>
  <c r="S2136" i="12" s="1"/>
  <c r="X2136" i="12" s="1"/>
  <c r="AD2136" i="12" s="1"/>
  <c r="AL2136" i="12" s="1"/>
  <c r="F2135" i="12"/>
  <c r="L2135" i="12" s="1"/>
  <c r="R2135" i="12" s="1"/>
  <c r="W2135" i="12" s="1"/>
  <c r="AC2135" i="12" s="1"/>
  <c r="AG2135" i="12" s="1"/>
  <c r="AK2135" i="12" s="1"/>
  <c r="AO2135" i="12" s="1"/>
  <c r="L2136" i="12"/>
  <c r="R2136" i="12" s="1"/>
  <c r="W2136" i="12" s="1"/>
  <c r="AC2136" i="12" s="1"/>
  <c r="AG2136" i="12" s="1"/>
  <c r="AK2136" i="12" s="1"/>
  <c r="AO2136" i="12" s="1"/>
  <c r="AP1813" i="12"/>
  <c r="F2250" i="12"/>
  <c r="L2250" i="12" s="1"/>
  <c r="R2250" i="12" s="1"/>
  <c r="W2250" i="12" s="1"/>
  <c r="AC2250" i="12" s="1"/>
  <c r="AG2250" i="12" s="1"/>
  <c r="AK2250" i="12" s="1"/>
  <c r="AO2250" i="12" s="1"/>
  <c r="G2250" i="12"/>
  <c r="M2250" i="12" s="1"/>
  <c r="S2250" i="12" s="1"/>
  <c r="X2250" i="12" s="1"/>
  <c r="AD2250" i="12" s="1"/>
  <c r="AL2250" i="12" s="1"/>
  <c r="H2250" i="12"/>
  <c r="N2250" i="12" s="1"/>
  <c r="T2250" i="12" s="1"/>
  <c r="Y2250" i="12" s="1"/>
  <c r="AE2250" i="12" s="1"/>
  <c r="AM2250" i="12" s="1"/>
  <c r="H2135" i="12"/>
  <c r="N2135" i="12" s="1"/>
  <c r="T2135" i="12" s="1"/>
  <c r="Y2135" i="12" s="1"/>
  <c r="AE2135" i="12" s="1"/>
  <c r="AM2135" i="12" s="1"/>
  <c r="H2071" i="12"/>
  <c r="N2071" i="12" s="1"/>
  <c r="T2071" i="12" s="1"/>
  <c r="Y2071" i="12" s="1"/>
  <c r="AE2071" i="12" s="1"/>
  <c r="AM2071" i="12" s="1"/>
  <c r="H2051" i="12"/>
  <c r="H2109" i="12"/>
  <c r="N2109" i="12" s="1"/>
  <c r="T2109" i="12" s="1"/>
  <c r="Y2109" i="12" s="1"/>
  <c r="AE2109" i="12" s="1"/>
  <c r="AM2109" i="12" s="1"/>
  <c r="F2109" i="12"/>
  <c r="L2109" i="12" s="1"/>
  <c r="R2109" i="12" s="1"/>
  <c r="W2109" i="12" s="1"/>
  <c r="AC2109" i="12" s="1"/>
  <c r="AG2109" i="12" s="1"/>
  <c r="AK2109" i="12" s="1"/>
  <c r="AO2109" i="12" s="1"/>
  <c r="G2051" i="12"/>
  <c r="G2071" i="12"/>
  <c r="M2071" i="12" s="1"/>
  <c r="S2071" i="12" s="1"/>
  <c r="X2071" i="12" s="1"/>
  <c r="AD2071" i="12" s="1"/>
  <c r="AL2071" i="12" s="1"/>
  <c r="F2071" i="12"/>
  <c r="L2071" i="12" s="1"/>
  <c r="R2071" i="12" s="1"/>
  <c r="W2071" i="12" s="1"/>
  <c r="AC2071" i="12" s="1"/>
  <c r="AG2071" i="12" s="1"/>
  <c r="AK2071" i="12" s="1"/>
  <c r="AO2071" i="12" s="1"/>
  <c r="G2109" i="12"/>
  <c r="M2109" i="12" s="1"/>
  <c r="S2109" i="12" s="1"/>
  <c r="X2109" i="12" s="1"/>
  <c r="AD2109" i="12" s="1"/>
  <c r="AL2109" i="12" s="1"/>
  <c r="F1996" i="12"/>
  <c r="L1996" i="12" s="1"/>
  <c r="R1996" i="12" s="1"/>
  <c r="W1996" i="12" s="1"/>
  <c r="AC1996" i="12" s="1"/>
  <c r="AG1996" i="12" s="1"/>
  <c r="AK1996" i="12" s="1"/>
  <c r="AO1996" i="12" s="1"/>
  <c r="H2184" i="12"/>
  <c r="N2184" i="12" s="1"/>
  <c r="T2184" i="12" s="1"/>
  <c r="Y2184" i="12" s="1"/>
  <c r="AE2184" i="12" s="1"/>
  <c r="AM2184" i="12" s="1"/>
  <c r="G2215" i="12"/>
  <c r="M2215" i="12" s="1"/>
  <c r="S2215" i="12" s="1"/>
  <c r="X2215" i="12" s="1"/>
  <c r="AD2215" i="12" s="1"/>
  <c r="AL2215" i="12" s="1"/>
  <c r="H2215" i="12"/>
  <c r="N2215" i="12" s="1"/>
  <c r="T2215" i="12" s="1"/>
  <c r="Y2215" i="12" s="1"/>
  <c r="AE2215" i="12" s="1"/>
  <c r="AM2215" i="12" s="1"/>
  <c r="F2051" i="12"/>
  <c r="F1685" i="12"/>
  <c r="L1685" i="12" s="1"/>
  <c r="R1685" i="12" s="1"/>
  <c r="W1685" i="12" s="1"/>
  <c r="AC1685" i="12" s="1"/>
  <c r="AG1685" i="12" s="1"/>
  <c r="AK1685" i="12" s="1"/>
  <c r="AO1685" i="12" s="1"/>
  <c r="F1699" i="12"/>
  <c r="L1699" i="12" s="1"/>
  <c r="R1699" i="12" s="1"/>
  <c r="W1699" i="12" s="1"/>
  <c r="AC1699" i="12" s="1"/>
  <c r="AG1699" i="12" s="1"/>
  <c r="AK1699" i="12" s="1"/>
  <c r="AO1699" i="12" s="1"/>
  <c r="F1709" i="12"/>
  <c r="L1709" i="12" s="1"/>
  <c r="R1709" i="12" s="1"/>
  <c r="W1709" i="12" s="1"/>
  <c r="AC1709" i="12" s="1"/>
  <c r="AG1709" i="12" s="1"/>
  <c r="AK1709" i="12" s="1"/>
  <c r="AO1709" i="12" s="1"/>
  <c r="F1735" i="12"/>
  <c r="L1735" i="12" s="1"/>
  <c r="R1735" i="12" s="1"/>
  <c r="W1735" i="12" s="1"/>
  <c r="AC1735" i="12" s="1"/>
  <c r="AG1735" i="12" s="1"/>
  <c r="AK1735" i="12" s="1"/>
  <c r="AO1735" i="12" s="1"/>
  <c r="F1731" i="12"/>
  <c r="L1731" i="12" s="1"/>
  <c r="R1731" i="12" s="1"/>
  <c r="W1731" i="12" s="1"/>
  <c r="AC1731" i="12" s="1"/>
  <c r="AG1731" i="12" s="1"/>
  <c r="AK1731" i="12" s="1"/>
  <c r="AO1731" i="12" s="1"/>
  <c r="F1725" i="12"/>
  <c r="L1725" i="12" s="1"/>
  <c r="R1725" i="12" s="1"/>
  <c r="W1725" i="12" s="1"/>
  <c r="AC1725" i="12" s="1"/>
  <c r="AG1725" i="12" s="1"/>
  <c r="AK1725" i="12" s="1"/>
  <c r="AO1725" i="12" s="1"/>
  <c r="F1759" i="12"/>
  <c r="L1759" i="12" s="1"/>
  <c r="R1759" i="12" s="1"/>
  <c r="W1759" i="12" s="1"/>
  <c r="AC1759" i="12" s="1"/>
  <c r="AG1759" i="12" s="1"/>
  <c r="AK1759" i="12" s="1"/>
  <c r="AO1759" i="12" s="1"/>
  <c r="F1751" i="12"/>
  <c r="L1751" i="12" s="1"/>
  <c r="R1751" i="12" s="1"/>
  <c r="W1751" i="12" s="1"/>
  <c r="AC1751" i="12" s="1"/>
  <c r="AG1751" i="12" s="1"/>
  <c r="AK1751" i="12" s="1"/>
  <c r="AO1751" i="12" s="1"/>
  <c r="F1767" i="12"/>
  <c r="L1767" i="12" s="1"/>
  <c r="R1767" i="12" s="1"/>
  <c r="W1767" i="12" s="1"/>
  <c r="AC1767" i="12" s="1"/>
  <c r="AG1767" i="12" s="1"/>
  <c r="AK1767" i="12" s="1"/>
  <c r="AO1767" i="12" s="1"/>
  <c r="F1786" i="12"/>
  <c r="L1786" i="12" s="1"/>
  <c r="R1786" i="12" s="1"/>
  <c r="W1786" i="12" s="1"/>
  <c r="AC1786" i="12" s="1"/>
  <c r="AG1786" i="12" s="1"/>
  <c r="AK1786" i="12" s="1"/>
  <c r="AO1786" i="12" s="1"/>
  <c r="F1782" i="12"/>
  <c r="L1782" i="12" s="1"/>
  <c r="R1782" i="12" s="1"/>
  <c r="W1782" i="12" s="1"/>
  <c r="AC1782" i="12" s="1"/>
  <c r="AG1782" i="12" s="1"/>
  <c r="AK1782" i="12" s="1"/>
  <c r="AO1782" i="12" s="1"/>
  <c r="F1797" i="12"/>
  <c r="L1797" i="12" s="1"/>
  <c r="R1797" i="12" s="1"/>
  <c r="W1797" i="12" s="1"/>
  <c r="AC1797" i="12" s="1"/>
  <c r="AG1797" i="12" s="1"/>
  <c r="AK1797" i="12" s="1"/>
  <c r="AO1797" i="12" s="1"/>
  <c r="F1810" i="12"/>
  <c r="L1810" i="12" s="1"/>
  <c r="R1810" i="12" s="1"/>
  <c r="W1810" i="12" s="1"/>
  <c r="AC1810" i="12" s="1"/>
  <c r="AG1810" i="12" s="1"/>
  <c r="AK1810" i="12" s="1"/>
  <c r="AO1810" i="12" s="1"/>
  <c r="F1806" i="12"/>
  <c r="L1806" i="12" s="1"/>
  <c r="R1806" i="12" s="1"/>
  <c r="W1806" i="12" s="1"/>
  <c r="AC1806" i="12" s="1"/>
  <c r="AG1806" i="12" s="1"/>
  <c r="AK1806" i="12" s="1"/>
  <c r="AO1806" i="12" s="1"/>
  <c r="F1831" i="12"/>
  <c r="L1831" i="12" s="1"/>
  <c r="R1831" i="12" s="1"/>
  <c r="W1831" i="12" s="1"/>
  <c r="AC1831" i="12" s="1"/>
  <c r="AG1831" i="12" s="1"/>
  <c r="AK1831" i="12" s="1"/>
  <c r="AO1831" i="12" s="1"/>
  <c r="F1815" i="12"/>
  <c r="L1815" i="12" s="1"/>
  <c r="R1815" i="12" s="1"/>
  <c r="W1815" i="12" s="1"/>
  <c r="AC1815" i="12" s="1"/>
  <c r="AG1815" i="12" s="1"/>
  <c r="AK1815" i="12" s="1"/>
  <c r="AO1815" i="12" s="1"/>
  <c r="F1838" i="12"/>
  <c r="L1838" i="12" s="1"/>
  <c r="R1838" i="12" s="1"/>
  <c r="W1838" i="12" s="1"/>
  <c r="AC1838" i="12" s="1"/>
  <c r="AG1838" i="12" s="1"/>
  <c r="AK1838" i="12" s="1"/>
  <c r="AO1838" i="12" s="1"/>
  <c r="F1857" i="12"/>
  <c r="L1857" i="12" s="1"/>
  <c r="R1857" i="12" s="1"/>
  <c r="W1857" i="12" s="1"/>
  <c r="AC1857" i="12" s="1"/>
  <c r="AG1857" i="12" s="1"/>
  <c r="AK1857" i="12" s="1"/>
  <c r="AO1857" i="12" s="1"/>
  <c r="F1851" i="12"/>
  <c r="L1851" i="12" s="1"/>
  <c r="R1851" i="12" s="1"/>
  <c r="W1851" i="12" s="1"/>
  <c r="AC1851" i="12" s="1"/>
  <c r="AG1851" i="12" s="1"/>
  <c r="AK1851" i="12" s="1"/>
  <c r="AO1851" i="12" s="1"/>
  <c r="G1689" i="12"/>
  <c r="M1689" i="12" s="1"/>
  <c r="S1689" i="12" s="1"/>
  <c r="X1689" i="12" s="1"/>
  <c r="AD1689" i="12" s="1"/>
  <c r="AL1689" i="12" s="1"/>
  <c r="G1694" i="12"/>
  <c r="M1694" i="12" s="1"/>
  <c r="S1694" i="12" s="1"/>
  <c r="X1694" i="12" s="1"/>
  <c r="AD1694" i="12" s="1"/>
  <c r="AL1694" i="12" s="1"/>
  <c r="G1699" i="12"/>
  <c r="M1699" i="12" s="1"/>
  <c r="S1699" i="12" s="1"/>
  <c r="X1699" i="12" s="1"/>
  <c r="AD1699" i="12" s="1"/>
  <c r="AL1699" i="12" s="1"/>
  <c r="G1709" i="12"/>
  <c r="M1709" i="12" s="1"/>
  <c r="S1709" i="12" s="1"/>
  <c r="X1709" i="12" s="1"/>
  <c r="AD1709" i="12" s="1"/>
  <c r="AL1709" i="12" s="1"/>
  <c r="G1720" i="12"/>
  <c r="M1720" i="12" s="1"/>
  <c r="S1720" i="12" s="1"/>
  <c r="X1720" i="12" s="1"/>
  <c r="AD1720" i="12" s="1"/>
  <c r="AL1720" i="12" s="1"/>
  <c r="G1728" i="12"/>
  <c r="M1728" i="12" s="1"/>
  <c r="S1728" i="12" s="1"/>
  <c r="X1728" i="12" s="1"/>
  <c r="AD1728" i="12" s="1"/>
  <c r="AL1728" i="12" s="1"/>
  <c r="G1763" i="12"/>
  <c r="M1763" i="12" s="1"/>
  <c r="S1763" i="12" s="1"/>
  <c r="X1763" i="12" s="1"/>
  <c r="AD1763" i="12" s="1"/>
  <c r="AL1763" i="12" s="1"/>
  <c r="G1759" i="12"/>
  <c r="M1759" i="12" s="1"/>
  <c r="S1759" i="12" s="1"/>
  <c r="X1759" i="12" s="1"/>
  <c r="AD1759" i="12" s="1"/>
  <c r="AL1759" i="12" s="1"/>
  <c r="G1751" i="12"/>
  <c r="M1751" i="12" s="1"/>
  <c r="S1751" i="12" s="1"/>
  <c r="X1751" i="12" s="1"/>
  <c r="AD1751" i="12" s="1"/>
  <c r="AL1751" i="12" s="1"/>
  <c r="G1767" i="12"/>
  <c r="M1767" i="12" s="1"/>
  <c r="S1767" i="12" s="1"/>
  <c r="X1767" i="12" s="1"/>
  <c r="AD1767" i="12" s="1"/>
  <c r="AL1767" i="12" s="1"/>
  <c r="G1786" i="12"/>
  <c r="M1786" i="12" s="1"/>
  <c r="S1786" i="12" s="1"/>
  <c r="X1786" i="12" s="1"/>
  <c r="AD1786" i="12" s="1"/>
  <c r="AL1786" i="12" s="1"/>
  <c r="G1782" i="12"/>
  <c r="M1782" i="12" s="1"/>
  <c r="S1782" i="12" s="1"/>
  <c r="X1782" i="12" s="1"/>
  <c r="AD1782" i="12" s="1"/>
  <c r="AL1782" i="12" s="1"/>
  <c r="G1779" i="12"/>
  <c r="M1779" i="12" s="1"/>
  <c r="S1779" i="12" s="1"/>
  <c r="X1779" i="12" s="1"/>
  <c r="AD1779" i="12" s="1"/>
  <c r="AL1779" i="12" s="1"/>
  <c r="G1776" i="12"/>
  <c r="M1776" i="12" s="1"/>
  <c r="S1776" i="12" s="1"/>
  <c r="X1776" i="12" s="1"/>
  <c r="AD1776" i="12" s="1"/>
  <c r="AL1776" i="12" s="1"/>
  <c r="G1794" i="12"/>
  <c r="M1794" i="12" s="1"/>
  <c r="S1794" i="12" s="1"/>
  <c r="X1794" i="12" s="1"/>
  <c r="AD1794" i="12" s="1"/>
  <c r="AL1794" i="12" s="1"/>
  <c r="G1810" i="12"/>
  <c r="M1810" i="12" s="1"/>
  <c r="S1810" i="12" s="1"/>
  <c r="X1810" i="12" s="1"/>
  <c r="AD1810" i="12" s="1"/>
  <c r="AL1810" i="12" s="1"/>
  <c r="G1806" i="12"/>
  <c r="M1806" i="12" s="1"/>
  <c r="S1806" i="12" s="1"/>
  <c r="X1806" i="12" s="1"/>
  <c r="AD1806" i="12" s="1"/>
  <c r="AL1806" i="12" s="1"/>
  <c r="G1802" i="12"/>
  <c r="M1802" i="12" s="1"/>
  <c r="S1802" i="12" s="1"/>
  <c r="X1802" i="12" s="1"/>
  <c r="AD1802" i="12" s="1"/>
  <c r="AL1802" i="12" s="1"/>
  <c r="G1815" i="12"/>
  <c r="M1815" i="12" s="1"/>
  <c r="S1815" i="12" s="1"/>
  <c r="X1815" i="12" s="1"/>
  <c r="AD1815" i="12" s="1"/>
  <c r="AL1815" i="12" s="1"/>
  <c r="G1845" i="12"/>
  <c r="M1845" i="12" s="1"/>
  <c r="S1845" i="12" s="1"/>
  <c r="X1845" i="12" s="1"/>
  <c r="AD1845" i="12" s="1"/>
  <c r="AL1845" i="12" s="1"/>
  <c r="G1842" i="12"/>
  <c r="M1842" i="12" s="1"/>
  <c r="S1842" i="12" s="1"/>
  <c r="X1842" i="12" s="1"/>
  <c r="AD1842" i="12" s="1"/>
  <c r="AL1842" i="12" s="1"/>
  <c r="G1838" i="12"/>
  <c r="M1838" i="12" s="1"/>
  <c r="S1838" i="12" s="1"/>
  <c r="X1838" i="12" s="1"/>
  <c r="AD1838" i="12" s="1"/>
  <c r="AL1838" i="12" s="1"/>
  <c r="G1861" i="12"/>
  <c r="M1861" i="12" s="1"/>
  <c r="S1861" i="12" s="1"/>
  <c r="X1861" i="12" s="1"/>
  <c r="AD1861" i="12" s="1"/>
  <c r="AL1861" i="12" s="1"/>
  <c r="G1854" i="12"/>
  <c r="M1854" i="12" s="1"/>
  <c r="S1854" i="12" s="1"/>
  <c r="X1854" i="12" s="1"/>
  <c r="AD1854" i="12" s="1"/>
  <c r="AL1854" i="12" s="1"/>
  <c r="G1851" i="12"/>
  <c r="M1851" i="12" s="1"/>
  <c r="S1851" i="12" s="1"/>
  <c r="X1851" i="12" s="1"/>
  <c r="AD1851" i="12" s="1"/>
  <c r="AL1851" i="12" s="1"/>
  <c r="H1689" i="12"/>
  <c r="N1689" i="12" s="1"/>
  <c r="T1689" i="12" s="1"/>
  <c r="Y1689" i="12" s="1"/>
  <c r="AE1689" i="12" s="1"/>
  <c r="AM1689" i="12" s="1"/>
  <c r="H1685" i="12"/>
  <c r="N1685" i="12" s="1"/>
  <c r="T1685" i="12" s="1"/>
  <c r="Y1685" i="12" s="1"/>
  <c r="AE1685" i="12" s="1"/>
  <c r="AM1685" i="12" s="1"/>
  <c r="H1694" i="12"/>
  <c r="N1694" i="12" s="1"/>
  <c r="T1694" i="12" s="1"/>
  <c r="Y1694" i="12" s="1"/>
  <c r="AE1694" i="12" s="1"/>
  <c r="AM1694" i="12" s="1"/>
  <c r="H1699" i="12"/>
  <c r="N1699" i="12" s="1"/>
  <c r="T1699" i="12" s="1"/>
  <c r="Y1699" i="12" s="1"/>
  <c r="AE1699" i="12" s="1"/>
  <c r="AM1699" i="12" s="1"/>
  <c r="H1704" i="12"/>
  <c r="N1704" i="12" s="1"/>
  <c r="T1704" i="12" s="1"/>
  <c r="Y1704" i="12" s="1"/>
  <c r="AE1704" i="12" s="1"/>
  <c r="AM1704" i="12" s="1"/>
  <c r="H1709" i="12"/>
  <c r="N1709" i="12" s="1"/>
  <c r="T1709" i="12" s="1"/>
  <c r="Y1709" i="12" s="1"/>
  <c r="AE1709" i="12" s="1"/>
  <c r="AM1709" i="12" s="1"/>
  <c r="H1720" i="12"/>
  <c r="N1720" i="12" s="1"/>
  <c r="T1720" i="12" s="1"/>
  <c r="Y1720" i="12" s="1"/>
  <c r="AE1720" i="12" s="1"/>
  <c r="AM1720" i="12" s="1"/>
  <c r="H1735" i="12"/>
  <c r="N1735" i="12" s="1"/>
  <c r="T1735" i="12" s="1"/>
  <c r="Y1735" i="12" s="1"/>
  <c r="AE1735" i="12" s="1"/>
  <c r="AM1735" i="12" s="1"/>
  <c r="H1728" i="12"/>
  <c r="N1728" i="12" s="1"/>
  <c r="T1728" i="12" s="1"/>
  <c r="Y1728" i="12" s="1"/>
  <c r="AE1728" i="12" s="1"/>
  <c r="AM1728" i="12" s="1"/>
  <c r="H1725" i="12"/>
  <c r="N1725" i="12" s="1"/>
  <c r="T1725" i="12" s="1"/>
  <c r="Y1725" i="12" s="1"/>
  <c r="AE1725" i="12" s="1"/>
  <c r="AM1725" i="12" s="1"/>
  <c r="H1763" i="12"/>
  <c r="N1763" i="12" s="1"/>
  <c r="T1763" i="12" s="1"/>
  <c r="Y1763" i="12" s="1"/>
  <c r="AE1763" i="12" s="1"/>
  <c r="AM1763" i="12" s="1"/>
  <c r="H1759" i="12"/>
  <c r="N1759" i="12" s="1"/>
  <c r="T1759" i="12" s="1"/>
  <c r="Y1759" i="12" s="1"/>
  <c r="AE1759" i="12" s="1"/>
  <c r="AM1759" i="12" s="1"/>
  <c r="H1755" i="12"/>
  <c r="N1755" i="12" s="1"/>
  <c r="T1755" i="12" s="1"/>
  <c r="Y1755" i="12" s="1"/>
  <c r="AE1755" i="12" s="1"/>
  <c r="AM1755" i="12" s="1"/>
  <c r="H1751" i="12"/>
  <c r="N1751" i="12" s="1"/>
  <c r="T1751" i="12" s="1"/>
  <c r="Y1751" i="12" s="1"/>
  <c r="AE1751" i="12" s="1"/>
  <c r="AM1751" i="12" s="1"/>
  <c r="H1767" i="12"/>
  <c r="N1767" i="12" s="1"/>
  <c r="T1767" i="12" s="1"/>
  <c r="Y1767" i="12" s="1"/>
  <c r="AE1767" i="12" s="1"/>
  <c r="AM1767" i="12" s="1"/>
  <c r="H1789" i="12"/>
  <c r="N1789" i="12" s="1"/>
  <c r="T1789" i="12" s="1"/>
  <c r="Y1789" i="12" s="1"/>
  <c r="AE1789" i="12" s="1"/>
  <c r="AM1789" i="12" s="1"/>
  <c r="H1786" i="12"/>
  <c r="N1786" i="12" s="1"/>
  <c r="T1786" i="12" s="1"/>
  <c r="Y1786" i="12" s="1"/>
  <c r="AE1786" i="12" s="1"/>
  <c r="AM1786" i="12" s="1"/>
  <c r="H1782" i="12"/>
  <c r="N1782" i="12" s="1"/>
  <c r="T1782" i="12" s="1"/>
  <c r="Y1782" i="12" s="1"/>
  <c r="AE1782" i="12" s="1"/>
  <c r="AM1782" i="12" s="1"/>
  <c r="H1779" i="12"/>
  <c r="N1779" i="12" s="1"/>
  <c r="T1779" i="12" s="1"/>
  <c r="Y1779" i="12" s="1"/>
  <c r="AE1779" i="12" s="1"/>
  <c r="AM1779" i="12" s="1"/>
  <c r="H1776" i="12"/>
  <c r="N1776" i="12" s="1"/>
  <c r="T1776" i="12" s="1"/>
  <c r="Y1776" i="12" s="1"/>
  <c r="AE1776" i="12" s="1"/>
  <c r="AM1776" i="12" s="1"/>
  <c r="H1797" i="12"/>
  <c r="N1797" i="12" s="1"/>
  <c r="T1797" i="12" s="1"/>
  <c r="Y1797" i="12" s="1"/>
  <c r="AE1797" i="12" s="1"/>
  <c r="AM1797" i="12" s="1"/>
  <c r="H1794" i="12"/>
  <c r="N1794" i="12" s="1"/>
  <c r="T1794" i="12" s="1"/>
  <c r="Y1794" i="12" s="1"/>
  <c r="AE1794" i="12" s="1"/>
  <c r="AM1794" i="12" s="1"/>
  <c r="H1810" i="12"/>
  <c r="N1810" i="12" s="1"/>
  <c r="T1810" i="12" s="1"/>
  <c r="Y1810" i="12" s="1"/>
  <c r="AE1810" i="12" s="1"/>
  <c r="AM1810" i="12" s="1"/>
  <c r="H1806" i="12"/>
  <c r="N1806" i="12" s="1"/>
  <c r="T1806" i="12" s="1"/>
  <c r="Y1806" i="12" s="1"/>
  <c r="AE1806" i="12" s="1"/>
  <c r="AM1806" i="12" s="1"/>
  <c r="H1802" i="12"/>
  <c r="N1802" i="12" s="1"/>
  <c r="T1802" i="12" s="1"/>
  <c r="Y1802" i="12" s="1"/>
  <c r="AE1802" i="12" s="1"/>
  <c r="AM1802" i="12" s="1"/>
  <c r="H1831" i="12"/>
  <c r="N1831" i="12" s="1"/>
  <c r="T1831" i="12" s="1"/>
  <c r="Y1831" i="12" s="1"/>
  <c r="AE1831" i="12" s="1"/>
  <c r="AM1831" i="12" s="1"/>
  <c r="H1815" i="12"/>
  <c r="N1815" i="12" s="1"/>
  <c r="T1815" i="12" s="1"/>
  <c r="Y1815" i="12" s="1"/>
  <c r="AE1815" i="12" s="1"/>
  <c r="AM1815" i="12" s="1"/>
  <c r="H1845" i="12"/>
  <c r="N1845" i="12" s="1"/>
  <c r="T1845" i="12" s="1"/>
  <c r="Y1845" i="12" s="1"/>
  <c r="AE1845" i="12" s="1"/>
  <c r="AM1845" i="12" s="1"/>
  <c r="H1842" i="12"/>
  <c r="N1842" i="12" s="1"/>
  <c r="T1842" i="12" s="1"/>
  <c r="Y1842" i="12" s="1"/>
  <c r="AE1842" i="12" s="1"/>
  <c r="AM1842" i="12" s="1"/>
  <c r="H1838" i="12"/>
  <c r="N1838" i="12" s="1"/>
  <c r="T1838" i="12" s="1"/>
  <c r="Y1838" i="12" s="1"/>
  <c r="AE1838" i="12" s="1"/>
  <c r="AM1838" i="12" s="1"/>
  <c r="H1861" i="12"/>
  <c r="N1861" i="12" s="1"/>
  <c r="T1861" i="12" s="1"/>
  <c r="Y1861" i="12" s="1"/>
  <c r="AE1861" i="12" s="1"/>
  <c r="AM1861" i="12" s="1"/>
  <c r="H1857" i="12"/>
  <c r="N1857" i="12" s="1"/>
  <c r="T1857" i="12" s="1"/>
  <c r="Y1857" i="12" s="1"/>
  <c r="AE1857" i="12" s="1"/>
  <c r="AM1857" i="12" s="1"/>
  <c r="H1854" i="12"/>
  <c r="N1854" i="12" s="1"/>
  <c r="T1854" i="12" s="1"/>
  <c r="Y1854" i="12" s="1"/>
  <c r="AE1854" i="12" s="1"/>
  <c r="AM1854" i="12" s="1"/>
  <c r="H1851" i="12"/>
  <c r="N1851" i="12" s="1"/>
  <c r="T1851" i="12" s="1"/>
  <c r="Y1851" i="12" s="1"/>
  <c r="AE1851" i="12" s="1"/>
  <c r="AM1851" i="12" s="1"/>
  <c r="F2184" i="12"/>
  <c r="L2184" i="12" s="1"/>
  <c r="R2184" i="12" s="1"/>
  <c r="W2184" i="12" s="1"/>
  <c r="AC2184" i="12" s="1"/>
  <c r="AG2184" i="12" s="1"/>
  <c r="AK2184" i="12" s="1"/>
  <c r="AO2184" i="12" s="1"/>
  <c r="F2215" i="12"/>
  <c r="L2215" i="12" s="1"/>
  <c r="R2215" i="12" s="1"/>
  <c r="W2215" i="12" s="1"/>
  <c r="AC2215" i="12" s="1"/>
  <c r="AG2215" i="12" s="1"/>
  <c r="AK2215" i="12" s="1"/>
  <c r="AO2215" i="12" s="1"/>
  <c r="G2083" i="12"/>
  <c r="M2083" i="12" s="1"/>
  <c r="S2083" i="12" s="1"/>
  <c r="X2083" i="12" s="1"/>
  <c r="AD2083" i="12" s="1"/>
  <c r="AL2083" i="12" s="1"/>
  <c r="G2029" i="12"/>
  <c r="M2029" i="12" s="1"/>
  <c r="S2029" i="12" s="1"/>
  <c r="X2029" i="12" s="1"/>
  <c r="AD2029" i="12" s="1"/>
  <c r="AL2029" i="12" s="1"/>
  <c r="G1974" i="12"/>
  <c r="M1974" i="12" s="1"/>
  <c r="S1974" i="12" s="1"/>
  <c r="X1974" i="12" s="1"/>
  <c r="AD1974" i="12" s="1"/>
  <c r="AL1974" i="12" s="1"/>
  <c r="G1887" i="12"/>
  <c r="M1887" i="12" s="1"/>
  <c r="S1887" i="12" s="1"/>
  <c r="X1887" i="12" s="1"/>
  <c r="AD1887" i="12" s="1"/>
  <c r="AL1887" i="12" s="1"/>
  <c r="F2087" i="12"/>
  <c r="L2087" i="12" s="1"/>
  <c r="R2087" i="12" s="1"/>
  <c r="W2087" i="12" s="1"/>
  <c r="AC2087" i="12" s="1"/>
  <c r="AG2087" i="12" s="1"/>
  <c r="AK2087" i="12" s="1"/>
  <c r="AO2087" i="12" s="1"/>
  <c r="F2006" i="12"/>
  <c r="L2006" i="12" s="1"/>
  <c r="R2006" i="12" s="1"/>
  <c r="W2006" i="12" s="1"/>
  <c r="AC2006" i="12" s="1"/>
  <c r="AG2006" i="12" s="1"/>
  <c r="AK2006" i="12" s="1"/>
  <c r="AO2006" i="12" s="1"/>
  <c r="F1891" i="12"/>
  <c r="L1891" i="12" s="1"/>
  <c r="R1891" i="12" s="1"/>
  <c r="W1891" i="12" s="1"/>
  <c r="AC1891" i="12" s="1"/>
  <c r="AG1891" i="12" s="1"/>
  <c r="AK1891" i="12" s="1"/>
  <c r="F2206" i="12"/>
  <c r="L2206" i="12" s="1"/>
  <c r="R2206" i="12" s="1"/>
  <c r="W2206" i="12" s="1"/>
  <c r="AC2206" i="12" s="1"/>
  <c r="AG2206" i="12" s="1"/>
  <c r="AK2206" i="12" s="1"/>
  <c r="AO2206" i="12" s="1"/>
  <c r="H2130" i="12"/>
  <c r="N2130" i="12" s="1"/>
  <c r="T2130" i="12" s="1"/>
  <c r="Y2130" i="12" s="1"/>
  <c r="AE2130" i="12" s="1"/>
  <c r="AM2130" i="12" s="1"/>
  <c r="H2120" i="12"/>
  <c r="N2120" i="12" s="1"/>
  <c r="T2120" i="12" s="1"/>
  <c r="Y2120" i="12" s="1"/>
  <c r="AE2120" i="12" s="1"/>
  <c r="AM2120" i="12" s="1"/>
  <c r="H2102" i="12"/>
  <c r="N2102" i="12" s="1"/>
  <c r="T2102" i="12" s="1"/>
  <c r="Y2102" i="12" s="1"/>
  <c r="AE2102" i="12" s="1"/>
  <c r="AM2102" i="12" s="1"/>
  <c r="H2087" i="12"/>
  <c r="N2087" i="12" s="1"/>
  <c r="T2087" i="12" s="1"/>
  <c r="Y2087" i="12" s="1"/>
  <c r="AE2087" i="12" s="1"/>
  <c r="AM2087" i="12" s="1"/>
  <c r="H2067" i="12"/>
  <c r="N2067" i="12" s="1"/>
  <c r="T2067" i="12" s="1"/>
  <c r="Y2067" i="12" s="1"/>
  <c r="AE2067" i="12" s="1"/>
  <c r="AM2067" i="12" s="1"/>
  <c r="H2062" i="12"/>
  <c r="N2062" i="12" s="1"/>
  <c r="T2062" i="12" s="1"/>
  <c r="Y2062" i="12" s="1"/>
  <c r="AE2062" i="12" s="1"/>
  <c r="AM2062" i="12" s="1"/>
  <c r="H2029" i="12"/>
  <c r="N2029" i="12" s="1"/>
  <c r="T2029" i="12" s="1"/>
  <c r="Y2029" i="12" s="1"/>
  <c r="AE2029" i="12" s="1"/>
  <c r="AM2029" i="12" s="1"/>
  <c r="H2006" i="12"/>
  <c r="N2006" i="12" s="1"/>
  <c r="T2006" i="12" s="1"/>
  <c r="Y2006" i="12" s="1"/>
  <c r="AE2006" i="12" s="1"/>
  <c r="AM2006" i="12" s="1"/>
  <c r="H1990" i="12"/>
  <c r="N1990" i="12" s="1"/>
  <c r="T1990" i="12" s="1"/>
  <c r="Y1990" i="12" s="1"/>
  <c r="AE1990" i="12" s="1"/>
  <c r="AM1990" i="12" s="1"/>
  <c r="H1979" i="12"/>
  <c r="N1979" i="12" s="1"/>
  <c r="T1979" i="12" s="1"/>
  <c r="Y1979" i="12" s="1"/>
  <c r="AE1979" i="12" s="1"/>
  <c r="AM1979" i="12" s="1"/>
  <c r="H1974" i="12"/>
  <c r="N1974" i="12" s="1"/>
  <c r="T1974" i="12" s="1"/>
  <c r="Y1974" i="12" s="1"/>
  <c r="AE1974" i="12" s="1"/>
  <c r="AM1974" i="12" s="1"/>
  <c r="H1943" i="12"/>
  <c r="N1943" i="12" s="1"/>
  <c r="T1943" i="12" s="1"/>
  <c r="Y1943" i="12" s="1"/>
  <c r="AE1943" i="12" s="1"/>
  <c r="AM1943" i="12" s="1"/>
  <c r="H1938" i="12"/>
  <c r="N1938" i="12" s="1"/>
  <c r="T1938" i="12" s="1"/>
  <c r="Y1938" i="12" s="1"/>
  <c r="AE1938" i="12" s="1"/>
  <c r="AM1938" i="12" s="1"/>
  <c r="H1929" i="12"/>
  <c r="N1929" i="12" s="1"/>
  <c r="T1929" i="12" s="1"/>
  <c r="Y1929" i="12" s="1"/>
  <c r="AE1929" i="12" s="1"/>
  <c r="AM1929" i="12" s="1"/>
  <c r="H1867" i="12"/>
  <c r="N1867" i="12" s="1"/>
  <c r="T1867" i="12" s="1"/>
  <c r="Y1867" i="12" s="1"/>
  <c r="AE1867" i="12" s="1"/>
  <c r="AM1867" i="12" s="1"/>
  <c r="H1879" i="12"/>
  <c r="N1879" i="12" s="1"/>
  <c r="T1879" i="12" s="1"/>
  <c r="Y1879" i="12" s="1"/>
  <c r="AE1879" i="12" s="1"/>
  <c r="AM1879" i="12" s="1"/>
  <c r="H1887" i="12"/>
  <c r="N1887" i="12" s="1"/>
  <c r="T1887" i="12" s="1"/>
  <c r="Y1887" i="12" s="1"/>
  <c r="AE1887" i="12" s="1"/>
  <c r="AM1887" i="12" s="1"/>
  <c r="H1895" i="12"/>
  <c r="N1895" i="12" s="1"/>
  <c r="T1895" i="12" s="1"/>
  <c r="Y1895" i="12" s="1"/>
  <c r="AE1895" i="12" s="1"/>
  <c r="AM1895" i="12" s="1"/>
  <c r="H1903" i="12"/>
  <c r="N1903" i="12" s="1"/>
  <c r="T1903" i="12" s="1"/>
  <c r="Y1903" i="12" s="1"/>
  <c r="AE1903" i="12" s="1"/>
  <c r="AM1903" i="12" s="1"/>
  <c r="H1911" i="12"/>
  <c r="N1911" i="12" s="1"/>
  <c r="T1911" i="12" s="1"/>
  <c r="Y1911" i="12" s="1"/>
  <c r="AE1911" i="12" s="1"/>
  <c r="AM1911" i="12" s="1"/>
  <c r="H1996" i="12"/>
  <c r="N1996" i="12" s="1"/>
  <c r="T1996" i="12" s="1"/>
  <c r="Y1996" i="12" s="1"/>
  <c r="AE1996" i="12" s="1"/>
  <c r="AM1996" i="12" s="1"/>
  <c r="F2116" i="12"/>
  <c r="L2116" i="12" s="1"/>
  <c r="R2116" i="12" s="1"/>
  <c r="W2116" i="12" s="1"/>
  <c r="AC2116" i="12" s="1"/>
  <c r="AG2116" i="12" s="1"/>
  <c r="AK2116" i="12" s="1"/>
  <c r="AO2116" i="12" s="1"/>
  <c r="F2092" i="12"/>
  <c r="L2092" i="12" s="1"/>
  <c r="R2092" i="12" s="1"/>
  <c r="W2092" i="12" s="1"/>
  <c r="AC2092" i="12" s="1"/>
  <c r="AG2092" i="12" s="1"/>
  <c r="AK2092" i="12" s="1"/>
  <c r="AO2092" i="12" s="1"/>
  <c r="F2067" i="12"/>
  <c r="L2067" i="12" s="1"/>
  <c r="R2067" i="12" s="1"/>
  <c r="W2067" i="12" s="1"/>
  <c r="AC2067" i="12" s="1"/>
  <c r="AG2067" i="12" s="1"/>
  <c r="AK2067" i="12" s="1"/>
  <c r="AO2067" i="12" s="1"/>
  <c r="G2039" i="12"/>
  <c r="M2039" i="12" s="1"/>
  <c r="S2039" i="12" s="1"/>
  <c r="X2039" i="12" s="1"/>
  <c r="AD2039" i="12" s="1"/>
  <c r="AL2039" i="12" s="1"/>
  <c r="F1984" i="12"/>
  <c r="L1984" i="12" s="1"/>
  <c r="R1984" i="12" s="1"/>
  <c r="W1984" i="12" s="1"/>
  <c r="AC1984" i="12" s="1"/>
  <c r="AG1984" i="12" s="1"/>
  <c r="AK1984" i="12" s="1"/>
  <c r="AO1984" i="12" s="1"/>
  <c r="F1959" i="12"/>
  <c r="L1959" i="12" s="1"/>
  <c r="R1959" i="12" s="1"/>
  <c r="W1959" i="12" s="1"/>
  <c r="AC1959" i="12" s="1"/>
  <c r="AG1959" i="12" s="1"/>
  <c r="AK1959" i="12" s="1"/>
  <c r="AO1959" i="12" s="1"/>
  <c r="F1929" i="12"/>
  <c r="L1929" i="12" s="1"/>
  <c r="R1929" i="12" s="1"/>
  <c r="W1929" i="12" s="1"/>
  <c r="AC1929" i="12" s="1"/>
  <c r="AG1929" i="12" s="1"/>
  <c r="AK1929" i="12" s="1"/>
  <c r="AO1929" i="12" s="1"/>
  <c r="F1879" i="12"/>
  <c r="L1879" i="12" s="1"/>
  <c r="R1879" i="12" s="1"/>
  <c r="W1879" i="12" s="1"/>
  <c r="AC1879" i="12" s="1"/>
  <c r="AG1879" i="12" s="1"/>
  <c r="AK1879" i="12" s="1"/>
  <c r="AO1879" i="12" s="1"/>
  <c r="F1899" i="12"/>
  <c r="L1899" i="12" s="1"/>
  <c r="R1899" i="12" s="1"/>
  <c r="W1899" i="12" s="1"/>
  <c r="AC1899" i="12" s="1"/>
  <c r="AG1899" i="12" s="1"/>
  <c r="AK1899" i="12" s="1"/>
  <c r="F1915" i="12"/>
  <c r="L1915" i="12" s="1"/>
  <c r="R1915" i="12" s="1"/>
  <c r="W1915" i="12" s="1"/>
  <c r="AC1915" i="12" s="1"/>
  <c r="AG1915" i="12" s="1"/>
  <c r="AK1915" i="12" s="1"/>
  <c r="H2206" i="12"/>
  <c r="N2206" i="12" s="1"/>
  <c r="T2206" i="12" s="1"/>
  <c r="Y2206" i="12" s="1"/>
  <c r="AE2206" i="12" s="1"/>
  <c r="AM2206" i="12" s="1"/>
  <c r="G2206" i="12"/>
  <c r="M2206" i="12" s="1"/>
  <c r="S2206" i="12" s="1"/>
  <c r="X2206" i="12" s="1"/>
  <c r="AD2206" i="12" s="1"/>
  <c r="AL2206" i="12" s="1"/>
  <c r="F2424" i="12"/>
  <c r="L2424" i="12" s="1"/>
  <c r="R2424" i="12" s="1"/>
  <c r="W2424" i="12" s="1"/>
  <c r="AC2424" i="12" s="1"/>
  <c r="AG2424" i="12" s="1"/>
  <c r="AK2424" i="12" s="1"/>
  <c r="AO2424" i="12" s="1"/>
  <c r="G2120" i="12"/>
  <c r="M2120" i="12" s="1"/>
  <c r="S2120" i="12" s="1"/>
  <c r="X2120" i="12" s="1"/>
  <c r="AD2120" i="12" s="1"/>
  <c r="AL2120" i="12" s="1"/>
  <c r="G2092" i="12"/>
  <c r="M2092" i="12" s="1"/>
  <c r="S2092" i="12" s="1"/>
  <c r="X2092" i="12" s="1"/>
  <c r="AD2092" i="12" s="1"/>
  <c r="AL2092" i="12" s="1"/>
  <c r="G2067" i="12"/>
  <c r="M2067" i="12" s="1"/>
  <c r="S2067" i="12" s="1"/>
  <c r="X2067" i="12" s="1"/>
  <c r="AD2067" i="12" s="1"/>
  <c r="AL2067" i="12" s="1"/>
  <c r="G2020" i="12"/>
  <c r="M2020" i="12" s="1"/>
  <c r="S2020" i="12" s="1"/>
  <c r="X2020" i="12" s="1"/>
  <c r="AD2020" i="12" s="1"/>
  <c r="AL2020" i="12" s="1"/>
  <c r="G1990" i="12"/>
  <c r="M1990" i="12" s="1"/>
  <c r="S1990" i="12" s="1"/>
  <c r="X1990" i="12" s="1"/>
  <c r="AD1990" i="12" s="1"/>
  <c r="AL1990" i="12" s="1"/>
  <c r="G1979" i="12"/>
  <c r="M1979" i="12" s="1"/>
  <c r="S1979" i="12" s="1"/>
  <c r="X1979" i="12" s="1"/>
  <c r="AD1979" i="12" s="1"/>
  <c r="AL1979" i="12" s="1"/>
  <c r="G1959" i="12"/>
  <c r="M1959" i="12" s="1"/>
  <c r="S1959" i="12" s="1"/>
  <c r="X1959" i="12" s="1"/>
  <c r="AD1959" i="12" s="1"/>
  <c r="AL1959" i="12" s="1"/>
  <c r="G1934" i="12"/>
  <c r="M1934" i="12" s="1"/>
  <c r="S1934" i="12" s="1"/>
  <c r="X1934" i="12" s="1"/>
  <c r="AD1934" i="12" s="1"/>
  <c r="AL1934" i="12" s="1"/>
  <c r="G1925" i="12"/>
  <c r="M1925" i="12" s="1"/>
  <c r="S1925" i="12" s="1"/>
  <c r="X1925" i="12" s="1"/>
  <c r="AD1925" i="12" s="1"/>
  <c r="AL1925" i="12" s="1"/>
  <c r="G1867" i="12"/>
  <c r="M1867" i="12" s="1"/>
  <c r="S1867" i="12" s="1"/>
  <c r="X1867" i="12" s="1"/>
  <c r="AD1867" i="12" s="1"/>
  <c r="AL1867" i="12" s="1"/>
  <c r="G1879" i="12"/>
  <c r="M1879" i="12" s="1"/>
  <c r="S1879" i="12" s="1"/>
  <c r="X1879" i="12" s="1"/>
  <c r="AD1879" i="12" s="1"/>
  <c r="AL1879" i="12" s="1"/>
  <c r="G1891" i="12"/>
  <c r="M1891" i="12" s="1"/>
  <c r="S1891" i="12" s="1"/>
  <c r="X1891" i="12" s="1"/>
  <c r="AD1891" i="12" s="1"/>
  <c r="AL1891" i="12" s="1"/>
  <c r="G1899" i="12"/>
  <c r="M1899" i="12" s="1"/>
  <c r="S1899" i="12" s="1"/>
  <c r="X1899" i="12" s="1"/>
  <c r="AD1899" i="12" s="1"/>
  <c r="AL1899" i="12" s="1"/>
  <c r="G1907" i="12"/>
  <c r="M1907" i="12" s="1"/>
  <c r="S1907" i="12" s="1"/>
  <c r="X1907" i="12" s="1"/>
  <c r="AD1907" i="12" s="1"/>
  <c r="AL1907" i="12" s="1"/>
  <c r="F2102" i="12"/>
  <c r="L2102" i="12" s="1"/>
  <c r="R2102" i="12" s="1"/>
  <c r="W2102" i="12" s="1"/>
  <c r="AC2102" i="12" s="1"/>
  <c r="AG2102" i="12" s="1"/>
  <c r="AK2102" i="12" s="1"/>
  <c r="AO2102" i="12" s="1"/>
  <c r="F2062" i="12"/>
  <c r="L2062" i="12" s="1"/>
  <c r="R2062" i="12" s="1"/>
  <c r="W2062" i="12" s="1"/>
  <c r="AC2062" i="12" s="1"/>
  <c r="AG2062" i="12" s="1"/>
  <c r="AK2062" i="12" s="1"/>
  <c r="AO2062" i="12" s="1"/>
  <c r="F2029" i="12"/>
  <c r="L2029" i="12" s="1"/>
  <c r="R2029" i="12" s="1"/>
  <c r="W2029" i="12" s="1"/>
  <c r="AC2029" i="12" s="1"/>
  <c r="AG2029" i="12" s="1"/>
  <c r="AK2029" i="12" s="1"/>
  <c r="AO2029" i="12" s="1"/>
  <c r="F1979" i="12"/>
  <c r="L1979" i="12" s="1"/>
  <c r="R1979" i="12" s="1"/>
  <c r="W1979" i="12" s="1"/>
  <c r="AC1979" i="12" s="1"/>
  <c r="AG1979" i="12" s="1"/>
  <c r="AK1979" i="12" s="1"/>
  <c r="AO1979" i="12" s="1"/>
  <c r="F1943" i="12"/>
  <c r="L1943" i="12" s="1"/>
  <c r="R1943" i="12" s="1"/>
  <c r="W1943" i="12" s="1"/>
  <c r="AC1943" i="12" s="1"/>
  <c r="AG1943" i="12" s="1"/>
  <c r="AK1943" i="12" s="1"/>
  <c r="AO1943" i="12" s="1"/>
  <c r="F1920" i="12"/>
  <c r="L1920" i="12" s="1"/>
  <c r="R1920" i="12" s="1"/>
  <c r="W1920" i="12" s="1"/>
  <c r="AC1920" i="12" s="1"/>
  <c r="AG1920" i="12" s="1"/>
  <c r="AK1920" i="12" s="1"/>
  <c r="AO1920" i="12" s="1"/>
  <c r="F1883" i="12"/>
  <c r="L1883" i="12" s="1"/>
  <c r="R1883" i="12" s="1"/>
  <c r="W1883" i="12" s="1"/>
  <c r="AC1883" i="12" s="1"/>
  <c r="AG1883" i="12" s="1"/>
  <c r="AK1883" i="12" s="1"/>
  <c r="F1903" i="12"/>
  <c r="L1903" i="12" s="1"/>
  <c r="R1903" i="12" s="1"/>
  <c r="W1903" i="12" s="1"/>
  <c r="AC1903" i="12" s="1"/>
  <c r="AG1903" i="12" s="1"/>
  <c r="AK1903" i="12" s="1"/>
  <c r="AO1903" i="12" s="1"/>
  <c r="F1689" i="12"/>
  <c r="L1689" i="12" s="1"/>
  <c r="R1689" i="12" s="1"/>
  <c r="W1689" i="12" s="1"/>
  <c r="AC1689" i="12" s="1"/>
  <c r="AG1689" i="12" s="1"/>
  <c r="AK1689" i="12" s="1"/>
  <c r="AO1689" i="12" s="1"/>
  <c r="F1763" i="12"/>
  <c r="L1763" i="12" s="1"/>
  <c r="R1763" i="12" s="1"/>
  <c r="W1763" i="12" s="1"/>
  <c r="AC1763" i="12" s="1"/>
  <c r="AG1763" i="12" s="1"/>
  <c r="AK1763" i="12" s="1"/>
  <c r="AO1763" i="12" s="1"/>
  <c r="F1779" i="12"/>
  <c r="L1779" i="12" s="1"/>
  <c r="R1779" i="12" s="1"/>
  <c r="W1779" i="12" s="1"/>
  <c r="AC1779" i="12" s="1"/>
  <c r="AG1779" i="12" s="1"/>
  <c r="AK1779" i="12" s="1"/>
  <c r="AO1779" i="12" s="1"/>
  <c r="F1842" i="12"/>
  <c r="L1842" i="12" s="1"/>
  <c r="R1842" i="12" s="1"/>
  <c r="W1842" i="12" s="1"/>
  <c r="AC1842" i="12" s="1"/>
  <c r="AG1842" i="12" s="1"/>
  <c r="AK1842" i="12" s="1"/>
  <c r="AO1842" i="12" s="1"/>
  <c r="G2098" i="12"/>
  <c r="M2098" i="12" s="1"/>
  <c r="S2098" i="12" s="1"/>
  <c r="X2098" i="12" s="1"/>
  <c r="AD2098" i="12" s="1"/>
  <c r="AL2098" i="12" s="1"/>
  <c r="G2006" i="12"/>
  <c r="M2006" i="12" s="1"/>
  <c r="S2006" i="12" s="1"/>
  <c r="X2006" i="12" s="1"/>
  <c r="AD2006" i="12" s="1"/>
  <c r="AL2006" i="12" s="1"/>
  <c r="G1911" i="12"/>
  <c r="M1911" i="12" s="1"/>
  <c r="S1911" i="12" s="1"/>
  <c r="X1911" i="12" s="1"/>
  <c r="AD1911" i="12" s="1"/>
  <c r="AL1911" i="12" s="1"/>
  <c r="F1934" i="12"/>
  <c r="L1934" i="12" s="1"/>
  <c r="R1934" i="12" s="1"/>
  <c r="W1934" i="12" s="1"/>
  <c r="AC1934" i="12" s="1"/>
  <c r="AG1934" i="12" s="1"/>
  <c r="AK1934" i="12" s="1"/>
  <c r="AO1934" i="12" s="1"/>
  <c r="H2126" i="12"/>
  <c r="N2126" i="12" s="1"/>
  <c r="T2126" i="12" s="1"/>
  <c r="Y2126" i="12" s="1"/>
  <c r="AE2126" i="12" s="1"/>
  <c r="AM2126" i="12" s="1"/>
  <c r="H2116" i="12"/>
  <c r="N2116" i="12" s="1"/>
  <c r="T2116" i="12" s="1"/>
  <c r="Y2116" i="12" s="1"/>
  <c r="AE2116" i="12" s="1"/>
  <c r="AM2116" i="12" s="1"/>
  <c r="H2098" i="12"/>
  <c r="N2098" i="12" s="1"/>
  <c r="T2098" i="12" s="1"/>
  <c r="Y2098" i="12" s="1"/>
  <c r="AE2098" i="12" s="1"/>
  <c r="AM2098" i="12" s="1"/>
  <c r="H2092" i="12"/>
  <c r="N2092" i="12" s="1"/>
  <c r="T2092" i="12" s="1"/>
  <c r="Y2092" i="12" s="1"/>
  <c r="AE2092" i="12" s="1"/>
  <c r="AM2092" i="12" s="1"/>
  <c r="H2083" i="12"/>
  <c r="N2083" i="12" s="1"/>
  <c r="T2083" i="12" s="1"/>
  <c r="Y2083" i="12" s="1"/>
  <c r="AE2083" i="12" s="1"/>
  <c r="AM2083" i="12" s="1"/>
  <c r="H2078" i="12"/>
  <c r="N2078" i="12" s="1"/>
  <c r="T2078" i="12" s="1"/>
  <c r="Y2078" i="12" s="1"/>
  <c r="AE2078" i="12" s="1"/>
  <c r="AM2078" i="12" s="1"/>
  <c r="H2020" i="12"/>
  <c r="N2020" i="12" s="1"/>
  <c r="T2020" i="12" s="1"/>
  <c r="Y2020" i="12" s="1"/>
  <c r="AE2020" i="12" s="1"/>
  <c r="AM2020" i="12" s="1"/>
  <c r="H2014" i="12"/>
  <c r="N2014" i="12" s="1"/>
  <c r="T2014" i="12" s="1"/>
  <c r="Y2014" i="12" s="1"/>
  <c r="AE2014" i="12" s="1"/>
  <c r="AM2014" i="12" s="1"/>
  <c r="H1984" i="12"/>
  <c r="N1984" i="12" s="1"/>
  <c r="T1984" i="12" s="1"/>
  <c r="Y1984" i="12" s="1"/>
  <c r="AE1984" i="12" s="1"/>
  <c r="AM1984" i="12" s="1"/>
  <c r="H1970" i="12"/>
  <c r="N1970" i="12" s="1"/>
  <c r="T1970" i="12" s="1"/>
  <c r="Y1970" i="12" s="1"/>
  <c r="AE1970" i="12" s="1"/>
  <c r="AM1970" i="12" s="1"/>
  <c r="H1959" i="12"/>
  <c r="N1959" i="12" s="1"/>
  <c r="T1959" i="12" s="1"/>
  <c r="Y1959" i="12" s="1"/>
  <c r="AE1959" i="12" s="1"/>
  <c r="AM1959" i="12" s="1"/>
  <c r="H1934" i="12"/>
  <c r="N1934" i="12" s="1"/>
  <c r="T1934" i="12" s="1"/>
  <c r="Y1934" i="12" s="1"/>
  <c r="AE1934" i="12" s="1"/>
  <c r="AM1934" i="12" s="1"/>
  <c r="H1925" i="12"/>
  <c r="N1925" i="12" s="1"/>
  <c r="T1925" i="12" s="1"/>
  <c r="Y1925" i="12" s="1"/>
  <c r="AE1925" i="12" s="1"/>
  <c r="AM1925" i="12" s="1"/>
  <c r="H1920" i="12"/>
  <c r="N1920" i="12" s="1"/>
  <c r="T1920" i="12" s="1"/>
  <c r="Y1920" i="12" s="1"/>
  <c r="AE1920" i="12" s="1"/>
  <c r="AM1920" i="12" s="1"/>
  <c r="H1871" i="12"/>
  <c r="N1871" i="12" s="1"/>
  <c r="T1871" i="12" s="1"/>
  <c r="Y1871" i="12" s="1"/>
  <c r="AE1871" i="12" s="1"/>
  <c r="AM1871" i="12" s="1"/>
  <c r="H1883" i="12"/>
  <c r="N1883" i="12" s="1"/>
  <c r="T1883" i="12" s="1"/>
  <c r="Y1883" i="12" s="1"/>
  <c r="AE1883" i="12" s="1"/>
  <c r="AM1883" i="12" s="1"/>
  <c r="H1891" i="12"/>
  <c r="N1891" i="12" s="1"/>
  <c r="T1891" i="12" s="1"/>
  <c r="Y1891" i="12" s="1"/>
  <c r="AE1891" i="12" s="1"/>
  <c r="AM1891" i="12" s="1"/>
  <c r="H1899" i="12"/>
  <c r="N1899" i="12" s="1"/>
  <c r="T1899" i="12" s="1"/>
  <c r="Y1899" i="12" s="1"/>
  <c r="AE1899" i="12" s="1"/>
  <c r="AM1899" i="12" s="1"/>
  <c r="H1907" i="12"/>
  <c r="N1907" i="12" s="1"/>
  <c r="T1907" i="12" s="1"/>
  <c r="Y1907" i="12" s="1"/>
  <c r="AE1907" i="12" s="1"/>
  <c r="AM1907" i="12" s="1"/>
  <c r="F1694" i="12"/>
  <c r="L1694" i="12" s="1"/>
  <c r="R1694" i="12" s="1"/>
  <c r="W1694" i="12" s="1"/>
  <c r="AC1694" i="12" s="1"/>
  <c r="AG1694" i="12" s="1"/>
  <c r="AK1694" i="12" s="1"/>
  <c r="AO1694" i="12" s="1"/>
  <c r="F1704" i="12"/>
  <c r="L1704" i="12" s="1"/>
  <c r="R1704" i="12" s="1"/>
  <c r="W1704" i="12" s="1"/>
  <c r="AC1704" i="12" s="1"/>
  <c r="AG1704" i="12" s="1"/>
  <c r="AK1704" i="12" s="1"/>
  <c r="AO1704" i="12" s="1"/>
  <c r="F1720" i="12"/>
  <c r="L1720" i="12" s="1"/>
  <c r="R1720" i="12" s="1"/>
  <c r="W1720" i="12" s="1"/>
  <c r="AC1720" i="12" s="1"/>
  <c r="AG1720" i="12" s="1"/>
  <c r="AK1720" i="12" s="1"/>
  <c r="AO1720" i="12" s="1"/>
  <c r="F1728" i="12"/>
  <c r="L1728" i="12" s="1"/>
  <c r="R1728" i="12" s="1"/>
  <c r="W1728" i="12" s="1"/>
  <c r="AC1728" i="12" s="1"/>
  <c r="AG1728" i="12" s="1"/>
  <c r="AK1728" i="12" s="1"/>
  <c r="AO1728" i="12" s="1"/>
  <c r="F1740" i="12"/>
  <c r="L1740" i="12" s="1"/>
  <c r="R1740" i="12" s="1"/>
  <c r="W1740" i="12" s="1"/>
  <c r="AC1740" i="12" s="1"/>
  <c r="AG1740" i="12" s="1"/>
  <c r="AK1740" i="12" s="1"/>
  <c r="AO1740" i="12" s="1"/>
  <c r="F1755" i="12"/>
  <c r="L1755" i="12" s="1"/>
  <c r="R1755" i="12" s="1"/>
  <c r="W1755" i="12" s="1"/>
  <c r="AC1755" i="12" s="1"/>
  <c r="AG1755" i="12" s="1"/>
  <c r="AK1755" i="12" s="1"/>
  <c r="AO1755" i="12" s="1"/>
  <c r="F1770" i="12"/>
  <c r="L1770" i="12" s="1"/>
  <c r="R1770" i="12" s="1"/>
  <c r="W1770" i="12" s="1"/>
  <c r="AC1770" i="12" s="1"/>
  <c r="AG1770" i="12" s="1"/>
  <c r="AK1770" i="12" s="1"/>
  <c r="AO1770" i="12" s="1"/>
  <c r="F1789" i="12"/>
  <c r="L1789" i="12" s="1"/>
  <c r="R1789" i="12" s="1"/>
  <c r="W1789" i="12" s="1"/>
  <c r="AC1789" i="12" s="1"/>
  <c r="AG1789" i="12" s="1"/>
  <c r="AK1789" i="12" s="1"/>
  <c r="AO1789" i="12" s="1"/>
  <c r="F1776" i="12"/>
  <c r="L1776" i="12" s="1"/>
  <c r="R1776" i="12" s="1"/>
  <c r="W1776" i="12" s="1"/>
  <c r="AC1776" i="12" s="1"/>
  <c r="AG1776" i="12" s="1"/>
  <c r="AK1776" i="12" s="1"/>
  <c r="AO1776" i="12" s="1"/>
  <c r="F1794" i="12"/>
  <c r="L1794" i="12" s="1"/>
  <c r="R1794" i="12" s="1"/>
  <c r="W1794" i="12" s="1"/>
  <c r="AC1794" i="12" s="1"/>
  <c r="AG1794" i="12" s="1"/>
  <c r="AK1794" i="12" s="1"/>
  <c r="AO1794" i="12" s="1"/>
  <c r="F1802" i="12"/>
  <c r="L1802" i="12" s="1"/>
  <c r="R1802" i="12" s="1"/>
  <c r="W1802" i="12" s="1"/>
  <c r="AC1802" i="12" s="1"/>
  <c r="AG1802" i="12" s="1"/>
  <c r="AK1802" i="12" s="1"/>
  <c r="AO1802" i="12" s="1"/>
  <c r="F1845" i="12"/>
  <c r="L1845" i="12" s="1"/>
  <c r="R1845" i="12" s="1"/>
  <c r="W1845" i="12" s="1"/>
  <c r="AC1845" i="12" s="1"/>
  <c r="AG1845" i="12" s="1"/>
  <c r="AK1845" i="12" s="1"/>
  <c r="AO1845" i="12" s="1"/>
  <c r="F1861" i="12"/>
  <c r="L1861" i="12" s="1"/>
  <c r="R1861" i="12" s="1"/>
  <c r="W1861" i="12" s="1"/>
  <c r="AC1861" i="12" s="1"/>
  <c r="AG1861" i="12" s="1"/>
  <c r="AK1861" i="12" s="1"/>
  <c r="AO1861" i="12" s="1"/>
  <c r="F1854" i="12"/>
  <c r="L1854" i="12" s="1"/>
  <c r="R1854" i="12" s="1"/>
  <c r="W1854" i="12" s="1"/>
  <c r="AC1854" i="12" s="1"/>
  <c r="AG1854" i="12" s="1"/>
  <c r="AK1854" i="12" s="1"/>
  <c r="AO1854" i="12" s="1"/>
  <c r="G2126" i="12"/>
  <c r="M2126" i="12" s="1"/>
  <c r="S2126" i="12" s="1"/>
  <c r="X2126" i="12" s="1"/>
  <c r="AD2126" i="12" s="1"/>
  <c r="AL2126" i="12" s="1"/>
  <c r="G2062" i="12"/>
  <c r="M2062" i="12" s="1"/>
  <c r="S2062" i="12" s="1"/>
  <c r="X2062" i="12" s="1"/>
  <c r="AD2062" i="12" s="1"/>
  <c r="AL2062" i="12" s="1"/>
  <c r="G1929" i="12"/>
  <c r="M1929" i="12" s="1"/>
  <c r="S1929" i="12" s="1"/>
  <c r="X1929" i="12" s="1"/>
  <c r="AD1929" i="12" s="1"/>
  <c r="AL1929" i="12" s="1"/>
  <c r="G1685" i="12"/>
  <c r="M1685" i="12" s="1"/>
  <c r="S1685" i="12" s="1"/>
  <c r="X1685" i="12" s="1"/>
  <c r="AD1685" i="12" s="1"/>
  <c r="AL1685" i="12" s="1"/>
  <c r="G1704" i="12"/>
  <c r="M1704" i="12" s="1"/>
  <c r="S1704" i="12" s="1"/>
  <c r="X1704" i="12" s="1"/>
  <c r="AD1704" i="12" s="1"/>
  <c r="AL1704" i="12" s="1"/>
  <c r="G1735" i="12"/>
  <c r="M1735" i="12" s="1"/>
  <c r="S1735" i="12" s="1"/>
  <c r="X1735" i="12" s="1"/>
  <c r="AD1735" i="12" s="1"/>
  <c r="AL1735" i="12" s="1"/>
  <c r="G1725" i="12"/>
  <c r="M1725" i="12" s="1"/>
  <c r="S1725" i="12" s="1"/>
  <c r="X1725" i="12" s="1"/>
  <c r="AD1725" i="12" s="1"/>
  <c r="AL1725" i="12" s="1"/>
  <c r="G1755" i="12"/>
  <c r="M1755" i="12" s="1"/>
  <c r="S1755" i="12" s="1"/>
  <c r="X1755" i="12" s="1"/>
  <c r="AD1755" i="12" s="1"/>
  <c r="AL1755" i="12" s="1"/>
  <c r="G1789" i="12"/>
  <c r="M1789" i="12" s="1"/>
  <c r="S1789" i="12" s="1"/>
  <c r="X1789" i="12" s="1"/>
  <c r="AD1789" i="12" s="1"/>
  <c r="AL1789" i="12" s="1"/>
  <c r="G1797" i="12"/>
  <c r="M1797" i="12" s="1"/>
  <c r="S1797" i="12" s="1"/>
  <c r="X1797" i="12" s="1"/>
  <c r="AD1797" i="12" s="1"/>
  <c r="AL1797" i="12" s="1"/>
  <c r="G1831" i="12"/>
  <c r="M1831" i="12" s="1"/>
  <c r="S1831" i="12" s="1"/>
  <c r="X1831" i="12" s="1"/>
  <c r="AD1831" i="12" s="1"/>
  <c r="AL1831" i="12" s="1"/>
  <c r="G1857" i="12"/>
  <c r="M1857" i="12" s="1"/>
  <c r="S1857" i="12" s="1"/>
  <c r="X1857" i="12" s="1"/>
  <c r="AD1857" i="12" s="1"/>
  <c r="AL1857" i="12" s="1"/>
  <c r="G1996" i="12"/>
  <c r="M1996" i="12" s="1"/>
  <c r="S1996" i="12" s="1"/>
  <c r="X1996" i="12" s="1"/>
  <c r="AD1996" i="12" s="1"/>
  <c r="AL1996" i="12" s="1"/>
  <c r="F2399" i="12"/>
  <c r="L2399" i="12" s="1"/>
  <c r="R2399" i="12" s="1"/>
  <c r="W2399" i="12" s="1"/>
  <c r="AC2399" i="12" s="1"/>
  <c r="AG2399" i="12" s="1"/>
  <c r="AK2399" i="12" s="1"/>
  <c r="AO2399" i="12" s="1"/>
  <c r="F2130" i="12"/>
  <c r="L2130" i="12" s="1"/>
  <c r="R2130" i="12" s="1"/>
  <c r="W2130" i="12" s="1"/>
  <c r="AC2130" i="12" s="1"/>
  <c r="AG2130" i="12" s="1"/>
  <c r="AK2130" i="12" s="1"/>
  <c r="AO2130" i="12" s="1"/>
  <c r="F2098" i="12"/>
  <c r="L2098" i="12" s="1"/>
  <c r="R2098" i="12" s="1"/>
  <c r="W2098" i="12" s="1"/>
  <c r="AC2098" i="12" s="1"/>
  <c r="AG2098" i="12" s="1"/>
  <c r="AK2098" i="12" s="1"/>
  <c r="AO2098" i="12" s="1"/>
  <c r="F2020" i="12"/>
  <c r="L2020" i="12" s="1"/>
  <c r="R2020" i="12" s="1"/>
  <c r="W2020" i="12" s="1"/>
  <c r="AC2020" i="12" s="1"/>
  <c r="AG2020" i="12" s="1"/>
  <c r="AK2020" i="12" s="1"/>
  <c r="AO2020" i="12" s="1"/>
  <c r="F2014" i="12"/>
  <c r="L2014" i="12" s="1"/>
  <c r="R2014" i="12" s="1"/>
  <c r="W2014" i="12" s="1"/>
  <c r="AC2014" i="12" s="1"/>
  <c r="AG2014" i="12" s="1"/>
  <c r="AK2014" i="12" s="1"/>
  <c r="AO2014" i="12" s="1"/>
  <c r="F1970" i="12"/>
  <c r="L1970" i="12" s="1"/>
  <c r="R1970" i="12" s="1"/>
  <c r="W1970" i="12" s="1"/>
  <c r="AC1970" i="12" s="1"/>
  <c r="AG1970" i="12" s="1"/>
  <c r="AK1970" i="12" s="1"/>
  <c r="AO1970" i="12" s="1"/>
  <c r="F1938" i="12"/>
  <c r="L1938" i="12" s="1"/>
  <c r="R1938" i="12" s="1"/>
  <c r="W1938" i="12" s="1"/>
  <c r="AC1938" i="12" s="1"/>
  <c r="AG1938" i="12" s="1"/>
  <c r="AK1938" i="12" s="1"/>
  <c r="AO1938" i="12" s="1"/>
  <c r="F1867" i="12"/>
  <c r="L1867" i="12" s="1"/>
  <c r="R1867" i="12" s="1"/>
  <c r="W1867" i="12" s="1"/>
  <c r="AC1867" i="12" s="1"/>
  <c r="AG1867" i="12" s="1"/>
  <c r="AK1867" i="12" s="1"/>
  <c r="AO1867" i="12" s="1"/>
  <c r="F1887" i="12"/>
  <c r="L1887" i="12" s="1"/>
  <c r="R1887" i="12" s="1"/>
  <c r="W1887" i="12" s="1"/>
  <c r="AC1887" i="12" s="1"/>
  <c r="AG1887" i="12" s="1"/>
  <c r="AK1887" i="12" s="1"/>
  <c r="AO1887" i="12" s="1"/>
  <c r="F1907" i="12"/>
  <c r="L1907" i="12" s="1"/>
  <c r="R1907" i="12" s="1"/>
  <c r="W1907" i="12" s="1"/>
  <c r="AC1907" i="12" s="1"/>
  <c r="AG1907" i="12" s="1"/>
  <c r="AK1907" i="12" s="1"/>
  <c r="AO1907" i="12" s="1"/>
  <c r="G2130" i="12"/>
  <c r="M2130" i="12" s="1"/>
  <c r="S2130" i="12" s="1"/>
  <c r="X2130" i="12" s="1"/>
  <c r="AD2130" i="12" s="1"/>
  <c r="AL2130" i="12" s="1"/>
  <c r="G2116" i="12"/>
  <c r="M2116" i="12" s="1"/>
  <c r="S2116" i="12" s="1"/>
  <c r="X2116" i="12" s="1"/>
  <c r="AD2116" i="12" s="1"/>
  <c r="AL2116" i="12" s="1"/>
  <c r="G2102" i="12"/>
  <c r="M2102" i="12" s="1"/>
  <c r="S2102" i="12" s="1"/>
  <c r="X2102" i="12" s="1"/>
  <c r="AD2102" i="12" s="1"/>
  <c r="AL2102" i="12" s="1"/>
  <c r="G2087" i="12"/>
  <c r="M2087" i="12" s="1"/>
  <c r="S2087" i="12" s="1"/>
  <c r="X2087" i="12" s="1"/>
  <c r="AD2087" i="12" s="1"/>
  <c r="AL2087" i="12" s="1"/>
  <c r="G2078" i="12"/>
  <c r="M2078" i="12" s="1"/>
  <c r="S2078" i="12" s="1"/>
  <c r="X2078" i="12" s="1"/>
  <c r="AD2078" i="12" s="1"/>
  <c r="AL2078" i="12" s="1"/>
  <c r="H2039" i="12"/>
  <c r="N2039" i="12" s="1"/>
  <c r="T2039" i="12" s="1"/>
  <c r="Y2039" i="12" s="1"/>
  <c r="AE2039" i="12" s="1"/>
  <c r="AM2039" i="12" s="1"/>
  <c r="G2014" i="12"/>
  <c r="M2014" i="12" s="1"/>
  <c r="S2014" i="12" s="1"/>
  <c r="X2014" i="12" s="1"/>
  <c r="AD2014" i="12" s="1"/>
  <c r="AL2014" i="12" s="1"/>
  <c r="G1984" i="12"/>
  <c r="M1984" i="12" s="1"/>
  <c r="S1984" i="12" s="1"/>
  <c r="X1984" i="12" s="1"/>
  <c r="AD1984" i="12" s="1"/>
  <c r="AL1984" i="12" s="1"/>
  <c r="G1970" i="12"/>
  <c r="M1970" i="12" s="1"/>
  <c r="S1970" i="12" s="1"/>
  <c r="X1970" i="12" s="1"/>
  <c r="AD1970" i="12" s="1"/>
  <c r="AL1970" i="12" s="1"/>
  <c r="G1943" i="12"/>
  <c r="M1943" i="12" s="1"/>
  <c r="S1943" i="12" s="1"/>
  <c r="X1943" i="12" s="1"/>
  <c r="AD1943" i="12" s="1"/>
  <c r="AL1943" i="12" s="1"/>
  <c r="G1938" i="12"/>
  <c r="M1938" i="12" s="1"/>
  <c r="S1938" i="12" s="1"/>
  <c r="X1938" i="12" s="1"/>
  <c r="AD1938" i="12" s="1"/>
  <c r="AL1938" i="12" s="1"/>
  <c r="G1920" i="12"/>
  <c r="M1920" i="12" s="1"/>
  <c r="S1920" i="12" s="1"/>
  <c r="X1920" i="12" s="1"/>
  <c r="AD1920" i="12" s="1"/>
  <c r="AL1920" i="12" s="1"/>
  <c r="G1871" i="12"/>
  <c r="M1871" i="12" s="1"/>
  <c r="S1871" i="12" s="1"/>
  <c r="X1871" i="12" s="1"/>
  <c r="AD1871" i="12" s="1"/>
  <c r="AL1871" i="12" s="1"/>
  <c r="G1883" i="12"/>
  <c r="M1883" i="12" s="1"/>
  <c r="S1883" i="12" s="1"/>
  <c r="X1883" i="12" s="1"/>
  <c r="AD1883" i="12" s="1"/>
  <c r="AL1883" i="12" s="1"/>
  <c r="G1895" i="12"/>
  <c r="M1895" i="12" s="1"/>
  <c r="S1895" i="12" s="1"/>
  <c r="X1895" i="12" s="1"/>
  <c r="AD1895" i="12" s="1"/>
  <c r="AL1895" i="12" s="1"/>
  <c r="G1903" i="12"/>
  <c r="M1903" i="12" s="1"/>
  <c r="S1903" i="12" s="1"/>
  <c r="X1903" i="12" s="1"/>
  <c r="AD1903" i="12" s="1"/>
  <c r="AL1903" i="12" s="1"/>
  <c r="F2126" i="12"/>
  <c r="L2126" i="12" s="1"/>
  <c r="R2126" i="12" s="1"/>
  <c r="W2126" i="12" s="1"/>
  <c r="AC2126" i="12" s="1"/>
  <c r="AG2126" i="12" s="1"/>
  <c r="AK2126" i="12" s="1"/>
  <c r="AO2126" i="12" s="1"/>
  <c r="F2120" i="12"/>
  <c r="L2120" i="12" s="1"/>
  <c r="R2120" i="12" s="1"/>
  <c r="W2120" i="12" s="1"/>
  <c r="AC2120" i="12" s="1"/>
  <c r="AG2120" i="12" s="1"/>
  <c r="AK2120" i="12" s="1"/>
  <c r="AO2120" i="12" s="1"/>
  <c r="F2083" i="12"/>
  <c r="L2083" i="12" s="1"/>
  <c r="R2083" i="12" s="1"/>
  <c r="W2083" i="12" s="1"/>
  <c r="AC2083" i="12" s="1"/>
  <c r="AG2083" i="12" s="1"/>
  <c r="AK2083" i="12" s="1"/>
  <c r="AO2083" i="12" s="1"/>
  <c r="F2078" i="12"/>
  <c r="L2078" i="12" s="1"/>
  <c r="R2078" i="12" s="1"/>
  <c r="W2078" i="12" s="1"/>
  <c r="AC2078" i="12" s="1"/>
  <c r="AG2078" i="12" s="1"/>
  <c r="AK2078" i="12" s="1"/>
  <c r="AO2078" i="12" s="1"/>
  <c r="F1990" i="12"/>
  <c r="L1990" i="12" s="1"/>
  <c r="R1990" i="12" s="1"/>
  <c r="W1990" i="12" s="1"/>
  <c r="AC1990" i="12" s="1"/>
  <c r="AG1990" i="12" s="1"/>
  <c r="AK1990" i="12" s="1"/>
  <c r="AO1990" i="12" s="1"/>
  <c r="F1974" i="12"/>
  <c r="L1974" i="12" s="1"/>
  <c r="R1974" i="12" s="1"/>
  <c r="W1974" i="12" s="1"/>
  <c r="AC1974" i="12" s="1"/>
  <c r="AG1974" i="12" s="1"/>
  <c r="AK1974" i="12" s="1"/>
  <c r="AO1974" i="12" s="1"/>
  <c r="F1925" i="12"/>
  <c r="L1925" i="12" s="1"/>
  <c r="R1925" i="12" s="1"/>
  <c r="W1925" i="12" s="1"/>
  <c r="AC1925" i="12" s="1"/>
  <c r="AG1925" i="12" s="1"/>
  <c r="AK1925" i="12" s="1"/>
  <c r="AO1925" i="12" s="1"/>
  <c r="F1871" i="12"/>
  <c r="L1871" i="12" s="1"/>
  <c r="R1871" i="12" s="1"/>
  <c r="W1871" i="12" s="1"/>
  <c r="AC1871" i="12" s="1"/>
  <c r="AG1871" i="12" s="1"/>
  <c r="AK1871" i="12" s="1"/>
  <c r="AO1871" i="12" s="1"/>
  <c r="F1895" i="12"/>
  <c r="L1895" i="12" s="1"/>
  <c r="R1895" i="12" s="1"/>
  <c r="W1895" i="12" s="1"/>
  <c r="AC1895" i="12" s="1"/>
  <c r="AG1895" i="12" s="1"/>
  <c r="AK1895" i="12" s="1"/>
  <c r="AO1895" i="12" s="1"/>
  <c r="F1911" i="12"/>
  <c r="L1911" i="12" s="1"/>
  <c r="R1911" i="12" s="1"/>
  <c r="W1911" i="12" s="1"/>
  <c r="AC1911" i="12" s="1"/>
  <c r="AG1911" i="12" s="1"/>
  <c r="AK1911" i="12" s="1"/>
  <c r="F2039" i="12"/>
  <c r="L2039" i="12" s="1"/>
  <c r="R2039" i="12" s="1"/>
  <c r="W2039" i="12" s="1"/>
  <c r="AC2039" i="12" s="1"/>
  <c r="AG2039" i="12" s="1"/>
  <c r="AK2039" i="12" s="1"/>
  <c r="H1731" i="12"/>
  <c r="N1731" i="12" s="1"/>
  <c r="T1731" i="12" s="1"/>
  <c r="Y1731" i="12" s="1"/>
  <c r="AE1731" i="12" s="1"/>
  <c r="AM1731" i="12" s="1"/>
  <c r="H1740" i="12"/>
  <c r="N1740" i="12" s="1"/>
  <c r="T1740" i="12" s="1"/>
  <c r="Y1740" i="12" s="1"/>
  <c r="AE1740" i="12" s="1"/>
  <c r="AM1740" i="12" s="1"/>
  <c r="H1770" i="12"/>
  <c r="N1770" i="12" s="1"/>
  <c r="T1770" i="12" s="1"/>
  <c r="Y1770" i="12" s="1"/>
  <c r="AE1770" i="12" s="1"/>
  <c r="AM1770" i="12" s="1"/>
  <c r="G1731" i="12"/>
  <c r="M1731" i="12" s="1"/>
  <c r="S1731" i="12" s="1"/>
  <c r="X1731" i="12" s="1"/>
  <c r="AD1731" i="12" s="1"/>
  <c r="AL1731" i="12" s="1"/>
  <c r="G1740" i="12"/>
  <c r="M1740" i="12" s="1"/>
  <c r="S1740" i="12" s="1"/>
  <c r="X1740" i="12" s="1"/>
  <c r="AD1740" i="12" s="1"/>
  <c r="AL1740" i="12" s="1"/>
  <c r="G1770" i="12"/>
  <c r="M1770" i="12" s="1"/>
  <c r="S1770" i="12" s="1"/>
  <c r="X1770" i="12" s="1"/>
  <c r="AD1770" i="12" s="1"/>
  <c r="AL1770" i="12" s="1"/>
  <c r="G2184" i="12"/>
  <c r="M2184" i="12" s="1"/>
  <c r="S2184" i="12" s="1"/>
  <c r="X2184" i="12" s="1"/>
  <c r="AD2184" i="12" s="1"/>
  <c r="AL2184" i="12" s="1"/>
  <c r="G2424" i="12"/>
  <c r="M2424" i="12" s="1"/>
  <c r="S2424" i="12" s="1"/>
  <c r="X2424" i="12" s="1"/>
  <c r="AD2424" i="12" s="1"/>
  <c r="AL2424" i="12" s="1"/>
  <c r="G2399" i="12"/>
  <c r="M2399" i="12" s="1"/>
  <c r="S2399" i="12" s="1"/>
  <c r="X2399" i="12" s="1"/>
  <c r="AD2399" i="12" s="1"/>
  <c r="AL2399" i="12" s="1"/>
  <c r="H2399" i="12"/>
  <c r="N2399" i="12" s="1"/>
  <c r="T2399" i="12" s="1"/>
  <c r="Y2399" i="12" s="1"/>
  <c r="AE2399" i="12" s="1"/>
  <c r="AM2399" i="12" s="1"/>
  <c r="H2424" i="12"/>
  <c r="N2424" i="12" s="1"/>
  <c r="T2424" i="12" s="1"/>
  <c r="Y2424" i="12" s="1"/>
  <c r="AE2424" i="12" s="1"/>
  <c r="AM2424" i="12" s="1"/>
  <c r="G1915" i="12"/>
  <c r="M1915" i="12" s="1"/>
  <c r="S1915" i="12" s="1"/>
  <c r="X1915" i="12" s="1"/>
  <c r="AD1915" i="12" s="1"/>
  <c r="AL1915" i="12" s="1"/>
  <c r="H1915" i="12"/>
  <c r="N1915" i="12" s="1"/>
  <c r="T1915" i="12" s="1"/>
  <c r="Y1915" i="12" s="1"/>
  <c r="AE1915" i="12" s="1"/>
  <c r="AM1915" i="12" s="1"/>
  <c r="AP1793" i="12"/>
  <c r="AP2134" i="12"/>
  <c r="AP2106" i="12"/>
  <c r="AP2049" i="12"/>
  <c r="AP2048" i="12" s="1"/>
  <c r="AP1800" i="12"/>
  <c r="AP1766" i="12"/>
  <c r="AP1841" i="12"/>
  <c r="AP1836" i="12" s="1"/>
  <c r="AP1835" i="12" s="1"/>
  <c r="AP1785" i="12"/>
  <c r="AP1775" i="12"/>
  <c r="AP1850" i="12"/>
  <c r="AP1724" i="12"/>
  <c r="AP1723" i="12" s="1"/>
  <c r="AP1717" i="12" s="1"/>
  <c r="AP1749" i="12"/>
  <c r="AP1683" i="12"/>
  <c r="AP1682" i="12" s="1"/>
  <c r="AP1667" i="12"/>
  <c r="AP1666" i="12" s="1"/>
  <c r="AP1665" i="12" s="1"/>
  <c r="H1667" i="12"/>
  <c r="N1667" i="12" s="1"/>
  <c r="T1667" i="12" s="1"/>
  <c r="Y1667" i="12" s="1"/>
  <c r="AE1667" i="12" s="1"/>
  <c r="AM1667" i="12" s="1"/>
  <c r="G1667" i="12"/>
  <c r="M1667" i="12" s="1"/>
  <c r="S1667" i="12" s="1"/>
  <c r="X1667" i="12" s="1"/>
  <c r="AD1667" i="12" s="1"/>
  <c r="AL1667" i="12" s="1"/>
  <c r="F1667" i="12"/>
  <c r="L1667" i="12" s="1"/>
  <c r="R1667" i="12" s="1"/>
  <c r="W1667" i="12" s="1"/>
  <c r="AC1667" i="12" s="1"/>
  <c r="AG1667" i="12" s="1"/>
  <c r="AK1667" i="12" s="1"/>
  <c r="AO1667" i="12" s="1"/>
  <c r="AP1675" i="12"/>
  <c r="AP1674" i="12" s="1"/>
  <c r="AP1673" i="12" s="1"/>
  <c r="H1675" i="12"/>
  <c r="N1675" i="12" s="1"/>
  <c r="T1675" i="12" s="1"/>
  <c r="Y1675" i="12" s="1"/>
  <c r="AE1675" i="12" s="1"/>
  <c r="AM1675" i="12" s="1"/>
  <c r="G1675" i="12"/>
  <c r="M1675" i="12" s="1"/>
  <c r="S1675" i="12" s="1"/>
  <c r="X1675" i="12" s="1"/>
  <c r="AD1675" i="12" s="1"/>
  <c r="AL1675" i="12" s="1"/>
  <c r="F1675" i="12"/>
  <c r="L1675" i="12" s="1"/>
  <c r="R1675" i="12" s="1"/>
  <c r="W1675" i="12" s="1"/>
  <c r="AC1675" i="12" s="1"/>
  <c r="AG1675" i="12" s="1"/>
  <c r="AK1675" i="12" s="1"/>
  <c r="AO1675" i="12" s="1"/>
  <c r="AP1679" i="12"/>
  <c r="AP1678" i="12" s="1"/>
  <c r="AP1677" i="12" s="1"/>
  <c r="H1679" i="12"/>
  <c r="N1679" i="12" s="1"/>
  <c r="T1679" i="12" s="1"/>
  <c r="Y1679" i="12" s="1"/>
  <c r="AE1679" i="12" s="1"/>
  <c r="AM1679" i="12" s="1"/>
  <c r="G1679" i="12"/>
  <c r="M1679" i="12" s="1"/>
  <c r="S1679" i="12" s="1"/>
  <c r="X1679" i="12" s="1"/>
  <c r="AD1679" i="12" s="1"/>
  <c r="AL1679" i="12" s="1"/>
  <c r="F1679" i="12"/>
  <c r="L1679" i="12" s="1"/>
  <c r="R1679" i="12" s="1"/>
  <c r="W1679" i="12" s="1"/>
  <c r="AC1679" i="12" s="1"/>
  <c r="AG1679" i="12" s="1"/>
  <c r="AK1679" i="12" s="1"/>
  <c r="AO1679" i="12" s="1"/>
  <c r="G1662" i="12"/>
  <c r="M1662" i="12" s="1"/>
  <c r="S1662" i="12" s="1"/>
  <c r="X1662" i="12" s="1"/>
  <c r="AD1662" i="12" s="1"/>
  <c r="AL1662" i="12" s="1"/>
  <c r="H1662" i="12"/>
  <c r="N1662" i="12" s="1"/>
  <c r="T1662" i="12" s="1"/>
  <c r="Y1662" i="12" s="1"/>
  <c r="AE1662" i="12" s="1"/>
  <c r="AM1662" i="12" s="1"/>
  <c r="AP1662" i="12"/>
  <c r="AP1661" i="12" s="1"/>
  <c r="AP1660" i="12" s="1"/>
  <c r="AP1659" i="12" s="1"/>
  <c r="F1662" i="12"/>
  <c r="L1662" i="12" s="1"/>
  <c r="R1662" i="12" s="1"/>
  <c r="W1662" i="12" s="1"/>
  <c r="AC1662" i="12" s="1"/>
  <c r="AG1662" i="12" s="1"/>
  <c r="AK1662" i="12" s="1"/>
  <c r="AO1662" i="12" s="1"/>
  <c r="G1652" i="12"/>
  <c r="M1652" i="12" s="1"/>
  <c r="S1652" i="12" s="1"/>
  <c r="X1652" i="12" s="1"/>
  <c r="AD1652" i="12" s="1"/>
  <c r="AL1652" i="12" s="1"/>
  <c r="H1652" i="12"/>
  <c r="N1652" i="12" s="1"/>
  <c r="T1652" i="12" s="1"/>
  <c r="Y1652" i="12" s="1"/>
  <c r="AE1652" i="12" s="1"/>
  <c r="AM1652" i="12" s="1"/>
  <c r="AP1652" i="12"/>
  <c r="AP1651" i="12" s="1"/>
  <c r="AP1650" i="12" s="1"/>
  <c r="AP1645" i="12" s="1"/>
  <c r="F1652" i="12"/>
  <c r="L1652" i="12" s="1"/>
  <c r="R1652" i="12" s="1"/>
  <c r="W1652" i="12" s="1"/>
  <c r="AC1652" i="12" s="1"/>
  <c r="AG1652" i="12" s="1"/>
  <c r="AK1652" i="12" s="1"/>
  <c r="AO1652" i="12" s="1"/>
  <c r="AP1637" i="12"/>
  <c r="AP1636" i="12" s="1"/>
  <c r="AP1635" i="12" s="1"/>
  <c r="H1637" i="12"/>
  <c r="N1637" i="12" s="1"/>
  <c r="T1637" i="12" s="1"/>
  <c r="Y1637" i="12" s="1"/>
  <c r="AE1637" i="12" s="1"/>
  <c r="AM1637" i="12" s="1"/>
  <c r="G1637" i="12"/>
  <c r="M1637" i="12" s="1"/>
  <c r="S1637" i="12" s="1"/>
  <c r="X1637" i="12" s="1"/>
  <c r="AD1637" i="12" s="1"/>
  <c r="AL1637" i="12" s="1"/>
  <c r="F1637" i="12"/>
  <c r="L1637" i="12" s="1"/>
  <c r="R1637" i="12" s="1"/>
  <c r="W1637" i="12" s="1"/>
  <c r="AC1637" i="12" s="1"/>
  <c r="AG1637" i="12" s="1"/>
  <c r="AK1637" i="12" s="1"/>
  <c r="AO1637" i="12" s="1"/>
  <c r="AP1641" i="12"/>
  <c r="AP1640" i="12" s="1"/>
  <c r="AP1639" i="12" s="1"/>
  <c r="H1641" i="12"/>
  <c r="N1641" i="12" s="1"/>
  <c r="T1641" i="12" s="1"/>
  <c r="Y1641" i="12" s="1"/>
  <c r="AE1641" i="12" s="1"/>
  <c r="AM1641" i="12" s="1"/>
  <c r="G1641" i="12"/>
  <c r="M1641" i="12" s="1"/>
  <c r="S1641" i="12" s="1"/>
  <c r="X1641" i="12" s="1"/>
  <c r="AD1641" i="12" s="1"/>
  <c r="AL1641" i="12" s="1"/>
  <c r="F1641" i="12"/>
  <c r="L1641" i="12" s="1"/>
  <c r="R1641" i="12" s="1"/>
  <c r="W1641" i="12" s="1"/>
  <c r="AC1641" i="12" s="1"/>
  <c r="AG1641" i="12" s="1"/>
  <c r="AK1641" i="12" s="1"/>
  <c r="AO1641" i="12" s="1"/>
  <c r="AP1628" i="12"/>
  <c r="AP1627" i="12" s="1"/>
  <c r="AP1626" i="12" s="1"/>
  <c r="H1628" i="12"/>
  <c r="N1628" i="12" s="1"/>
  <c r="T1628" i="12" s="1"/>
  <c r="Y1628" i="12" s="1"/>
  <c r="AE1628" i="12" s="1"/>
  <c r="AM1628" i="12" s="1"/>
  <c r="G1628" i="12"/>
  <c r="M1628" i="12" s="1"/>
  <c r="S1628" i="12" s="1"/>
  <c r="X1628" i="12" s="1"/>
  <c r="AD1628" i="12" s="1"/>
  <c r="AL1628" i="12" s="1"/>
  <c r="F1628" i="12"/>
  <c r="L1628" i="12" s="1"/>
  <c r="R1628" i="12" s="1"/>
  <c r="W1628" i="12" s="1"/>
  <c r="AC1628" i="12" s="1"/>
  <c r="AG1628" i="12" s="1"/>
  <c r="AK1628" i="12" s="1"/>
  <c r="AO1628" i="12" s="1"/>
  <c r="AP1632" i="12"/>
  <c r="AP1631" i="12" s="1"/>
  <c r="AP1630" i="12" s="1"/>
  <c r="H1632" i="12"/>
  <c r="N1632" i="12" s="1"/>
  <c r="T1632" i="12" s="1"/>
  <c r="Y1632" i="12" s="1"/>
  <c r="AE1632" i="12" s="1"/>
  <c r="AM1632" i="12" s="1"/>
  <c r="G1632" i="12"/>
  <c r="M1632" i="12" s="1"/>
  <c r="S1632" i="12" s="1"/>
  <c r="X1632" i="12" s="1"/>
  <c r="AD1632" i="12" s="1"/>
  <c r="AL1632" i="12" s="1"/>
  <c r="F1632" i="12"/>
  <c r="L1632" i="12" s="1"/>
  <c r="R1632" i="12" s="1"/>
  <c r="W1632" i="12" s="1"/>
  <c r="AC1632" i="12" s="1"/>
  <c r="AG1632" i="12" s="1"/>
  <c r="AK1632" i="12" s="1"/>
  <c r="AO1632" i="12" s="1"/>
  <c r="AP1619" i="12"/>
  <c r="AP1618" i="12" s="1"/>
  <c r="AP1617" i="12" s="1"/>
  <c r="H1619" i="12"/>
  <c r="N1619" i="12" s="1"/>
  <c r="T1619" i="12" s="1"/>
  <c r="Y1619" i="12" s="1"/>
  <c r="AE1619" i="12" s="1"/>
  <c r="AM1619" i="12" s="1"/>
  <c r="G1619" i="12"/>
  <c r="M1619" i="12" s="1"/>
  <c r="S1619" i="12" s="1"/>
  <c r="X1619" i="12" s="1"/>
  <c r="AD1619" i="12" s="1"/>
  <c r="AL1619" i="12" s="1"/>
  <c r="F1619" i="12"/>
  <c r="L1619" i="12" s="1"/>
  <c r="R1619" i="12" s="1"/>
  <c r="W1619" i="12" s="1"/>
  <c r="AC1619" i="12" s="1"/>
  <c r="AG1619" i="12" s="1"/>
  <c r="AK1619" i="12" s="1"/>
  <c r="AO1619" i="12" s="1"/>
  <c r="G1623" i="12"/>
  <c r="M1623" i="12" s="1"/>
  <c r="S1623" i="12" s="1"/>
  <c r="X1623" i="12" s="1"/>
  <c r="AD1623" i="12" s="1"/>
  <c r="AL1623" i="12" s="1"/>
  <c r="H1623" i="12"/>
  <c r="N1623" i="12" s="1"/>
  <c r="T1623" i="12" s="1"/>
  <c r="Y1623" i="12" s="1"/>
  <c r="AE1623" i="12" s="1"/>
  <c r="AM1623" i="12" s="1"/>
  <c r="AP1623" i="12"/>
  <c r="AP1622" i="12" s="1"/>
  <c r="AP1621" i="12" s="1"/>
  <c r="F1623" i="12"/>
  <c r="L1623" i="12" s="1"/>
  <c r="R1623" i="12" s="1"/>
  <c r="W1623" i="12" s="1"/>
  <c r="AC1623" i="12" s="1"/>
  <c r="AG1623" i="12" s="1"/>
  <c r="AK1623" i="12" s="1"/>
  <c r="AO1623" i="12" s="1"/>
  <c r="G1608" i="12"/>
  <c r="M1608" i="12" s="1"/>
  <c r="S1608" i="12" s="1"/>
  <c r="X1608" i="12" s="1"/>
  <c r="AD1608" i="12" s="1"/>
  <c r="AL1608" i="12" s="1"/>
  <c r="H1608" i="12"/>
  <c r="N1608" i="12" s="1"/>
  <c r="T1608" i="12" s="1"/>
  <c r="Y1608" i="12" s="1"/>
  <c r="AE1608" i="12" s="1"/>
  <c r="AM1608" i="12" s="1"/>
  <c r="AP1608" i="12"/>
  <c r="AP1607" i="12" s="1"/>
  <c r="F1608" i="12"/>
  <c r="L1608" i="12" s="1"/>
  <c r="R1608" i="12" s="1"/>
  <c r="W1608" i="12" s="1"/>
  <c r="AC1608" i="12" s="1"/>
  <c r="AG1608" i="12" s="1"/>
  <c r="AK1608" i="12" s="1"/>
  <c r="AO1608" i="12" s="1"/>
  <c r="G1611" i="12"/>
  <c r="M1611" i="12" s="1"/>
  <c r="S1611" i="12" s="1"/>
  <c r="X1611" i="12" s="1"/>
  <c r="AD1611" i="12" s="1"/>
  <c r="AL1611" i="12" s="1"/>
  <c r="H1611" i="12"/>
  <c r="N1611" i="12" s="1"/>
  <c r="T1611" i="12" s="1"/>
  <c r="Y1611" i="12" s="1"/>
  <c r="AE1611" i="12" s="1"/>
  <c r="AM1611" i="12" s="1"/>
  <c r="AP1611" i="12"/>
  <c r="AP1610" i="12" s="1"/>
  <c r="F1611" i="12"/>
  <c r="L1611" i="12" s="1"/>
  <c r="R1611" i="12" s="1"/>
  <c r="W1611" i="12" s="1"/>
  <c r="AC1611" i="12" s="1"/>
  <c r="AG1611" i="12" s="1"/>
  <c r="AK1611" i="12" s="1"/>
  <c r="AO1611" i="12" s="1"/>
  <c r="G1614" i="12"/>
  <c r="M1614" i="12" s="1"/>
  <c r="S1614" i="12" s="1"/>
  <c r="X1614" i="12" s="1"/>
  <c r="AD1614" i="12" s="1"/>
  <c r="AL1614" i="12" s="1"/>
  <c r="H1614" i="12"/>
  <c r="N1614" i="12" s="1"/>
  <c r="T1614" i="12" s="1"/>
  <c r="Y1614" i="12" s="1"/>
  <c r="AE1614" i="12" s="1"/>
  <c r="AM1614" i="12" s="1"/>
  <c r="AP1614" i="12"/>
  <c r="AP1613" i="12" s="1"/>
  <c r="F1614" i="12"/>
  <c r="L1614" i="12" s="1"/>
  <c r="R1614" i="12" s="1"/>
  <c r="W1614" i="12" s="1"/>
  <c r="AC1614" i="12" s="1"/>
  <c r="AG1614" i="12" s="1"/>
  <c r="AK1614" i="12" s="1"/>
  <c r="AO1614" i="12" s="1"/>
  <c r="AP1567" i="12"/>
  <c r="AP1566" i="12" s="1"/>
  <c r="AP1565" i="12" s="1"/>
  <c r="H1567" i="12"/>
  <c r="N1567" i="12" s="1"/>
  <c r="T1567" i="12" s="1"/>
  <c r="Y1567" i="12" s="1"/>
  <c r="AE1567" i="12" s="1"/>
  <c r="AM1567" i="12" s="1"/>
  <c r="G1567" i="12"/>
  <c r="M1567" i="12" s="1"/>
  <c r="S1567" i="12" s="1"/>
  <c r="X1567" i="12" s="1"/>
  <c r="AD1567" i="12" s="1"/>
  <c r="AL1567" i="12" s="1"/>
  <c r="F1567" i="12"/>
  <c r="L1567" i="12" s="1"/>
  <c r="R1567" i="12" s="1"/>
  <c r="W1567" i="12" s="1"/>
  <c r="AC1567" i="12" s="1"/>
  <c r="AG1567" i="12" s="1"/>
  <c r="AK1567" i="12" s="1"/>
  <c r="AO1567" i="12" s="1"/>
  <c r="AP1571" i="12"/>
  <c r="AP1570" i="12" s="1"/>
  <c r="AP1569" i="12" s="1"/>
  <c r="H1571" i="12"/>
  <c r="N1571" i="12" s="1"/>
  <c r="T1571" i="12" s="1"/>
  <c r="Y1571" i="12" s="1"/>
  <c r="AE1571" i="12" s="1"/>
  <c r="AM1571" i="12" s="1"/>
  <c r="G1571" i="12"/>
  <c r="M1571" i="12" s="1"/>
  <c r="S1571" i="12" s="1"/>
  <c r="X1571" i="12" s="1"/>
  <c r="AD1571" i="12" s="1"/>
  <c r="AL1571" i="12" s="1"/>
  <c r="F1571" i="12"/>
  <c r="L1571" i="12" s="1"/>
  <c r="R1571" i="12" s="1"/>
  <c r="W1571" i="12" s="1"/>
  <c r="AC1571" i="12" s="1"/>
  <c r="AG1571" i="12" s="1"/>
  <c r="AK1571" i="12" s="1"/>
  <c r="AO1571" i="12" s="1"/>
  <c r="AP1575" i="12"/>
  <c r="AP1574" i="12" s="1"/>
  <c r="AP1573" i="12" s="1"/>
  <c r="H1575" i="12"/>
  <c r="N1575" i="12" s="1"/>
  <c r="T1575" i="12" s="1"/>
  <c r="Y1575" i="12" s="1"/>
  <c r="AE1575" i="12" s="1"/>
  <c r="AM1575" i="12" s="1"/>
  <c r="G1575" i="12"/>
  <c r="M1575" i="12" s="1"/>
  <c r="S1575" i="12" s="1"/>
  <c r="X1575" i="12" s="1"/>
  <c r="AD1575" i="12" s="1"/>
  <c r="AL1575" i="12" s="1"/>
  <c r="F1575" i="12"/>
  <c r="L1575" i="12" s="1"/>
  <c r="R1575" i="12" s="1"/>
  <c r="W1575" i="12" s="1"/>
  <c r="AC1575" i="12" s="1"/>
  <c r="AG1575" i="12" s="1"/>
  <c r="AK1575" i="12" s="1"/>
  <c r="AO1575" i="12" s="1"/>
  <c r="AP1583" i="12"/>
  <c r="AP1582" i="12" s="1"/>
  <c r="AP1581" i="12" s="1"/>
  <c r="H1583" i="12"/>
  <c r="N1583" i="12" s="1"/>
  <c r="T1583" i="12" s="1"/>
  <c r="Y1583" i="12" s="1"/>
  <c r="AE1583" i="12" s="1"/>
  <c r="AM1583" i="12" s="1"/>
  <c r="G1583" i="12"/>
  <c r="M1583" i="12" s="1"/>
  <c r="S1583" i="12" s="1"/>
  <c r="X1583" i="12" s="1"/>
  <c r="AD1583" i="12" s="1"/>
  <c r="AL1583" i="12" s="1"/>
  <c r="F1583" i="12"/>
  <c r="L1583" i="12" s="1"/>
  <c r="R1583" i="12" s="1"/>
  <c r="W1583" i="12" s="1"/>
  <c r="AC1583" i="12" s="1"/>
  <c r="AG1583" i="12" s="1"/>
  <c r="AK1583" i="12" s="1"/>
  <c r="AO1583" i="12" s="1"/>
  <c r="AP1587" i="12"/>
  <c r="AP1586" i="12" s="1"/>
  <c r="AP1585" i="12" s="1"/>
  <c r="H1587" i="12"/>
  <c r="N1587" i="12" s="1"/>
  <c r="T1587" i="12" s="1"/>
  <c r="Y1587" i="12" s="1"/>
  <c r="AE1587" i="12" s="1"/>
  <c r="AM1587" i="12" s="1"/>
  <c r="G1587" i="12"/>
  <c r="M1587" i="12" s="1"/>
  <c r="S1587" i="12" s="1"/>
  <c r="X1587" i="12" s="1"/>
  <c r="AD1587" i="12" s="1"/>
  <c r="AL1587" i="12" s="1"/>
  <c r="F1587" i="12"/>
  <c r="L1587" i="12" s="1"/>
  <c r="R1587" i="12" s="1"/>
  <c r="W1587" i="12" s="1"/>
  <c r="AC1587" i="12" s="1"/>
  <c r="AG1587" i="12" s="1"/>
  <c r="AK1587" i="12" s="1"/>
  <c r="AO1587" i="12" s="1"/>
  <c r="AP1591" i="12"/>
  <c r="AP1590" i="12" s="1"/>
  <c r="AP1589" i="12" s="1"/>
  <c r="H1591" i="12"/>
  <c r="N1591" i="12" s="1"/>
  <c r="T1591" i="12" s="1"/>
  <c r="Y1591" i="12" s="1"/>
  <c r="AE1591" i="12" s="1"/>
  <c r="AM1591" i="12" s="1"/>
  <c r="G1591" i="12"/>
  <c r="M1591" i="12" s="1"/>
  <c r="S1591" i="12" s="1"/>
  <c r="X1591" i="12" s="1"/>
  <c r="AD1591" i="12" s="1"/>
  <c r="AL1591" i="12" s="1"/>
  <c r="F1591" i="12"/>
  <c r="L1591" i="12" s="1"/>
  <c r="R1591" i="12" s="1"/>
  <c r="W1591" i="12" s="1"/>
  <c r="AC1591" i="12" s="1"/>
  <c r="AG1591" i="12" s="1"/>
  <c r="AK1591" i="12" s="1"/>
  <c r="AO1591" i="12" s="1"/>
  <c r="AP1595" i="12"/>
  <c r="AP1594" i="12" s="1"/>
  <c r="AP1593" i="12" s="1"/>
  <c r="H1595" i="12"/>
  <c r="N1595" i="12" s="1"/>
  <c r="T1595" i="12" s="1"/>
  <c r="Y1595" i="12" s="1"/>
  <c r="AE1595" i="12" s="1"/>
  <c r="AM1595" i="12" s="1"/>
  <c r="G1595" i="12"/>
  <c r="M1595" i="12" s="1"/>
  <c r="S1595" i="12" s="1"/>
  <c r="X1595" i="12" s="1"/>
  <c r="AD1595" i="12" s="1"/>
  <c r="AL1595" i="12" s="1"/>
  <c r="F1595" i="12"/>
  <c r="L1595" i="12" s="1"/>
  <c r="R1595" i="12" s="1"/>
  <c r="W1595" i="12" s="1"/>
  <c r="AC1595" i="12" s="1"/>
  <c r="AG1595" i="12" s="1"/>
  <c r="AK1595" i="12" s="1"/>
  <c r="AO1595" i="12" s="1"/>
  <c r="AP1599" i="12"/>
  <c r="AP1598" i="12" s="1"/>
  <c r="AP1597" i="12" s="1"/>
  <c r="H1599" i="12"/>
  <c r="N1599" i="12" s="1"/>
  <c r="T1599" i="12" s="1"/>
  <c r="Y1599" i="12" s="1"/>
  <c r="AE1599" i="12" s="1"/>
  <c r="AM1599" i="12" s="1"/>
  <c r="G1599" i="12"/>
  <c r="M1599" i="12" s="1"/>
  <c r="S1599" i="12" s="1"/>
  <c r="X1599" i="12" s="1"/>
  <c r="AD1599" i="12" s="1"/>
  <c r="AL1599" i="12" s="1"/>
  <c r="F1599" i="12"/>
  <c r="L1599" i="12" s="1"/>
  <c r="R1599" i="12" s="1"/>
  <c r="W1599" i="12" s="1"/>
  <c r="AC1599" i="12" s="1"/>
  <c r="AG1599" i="12" s="1"/>
  <c r="AK1599" i="12" s="1"/>
  <c r="G1603" i="12"/>
  <c r="M1603" i="12" s="1"/>
  <c r="S1603" i="12" s="1"/>
  <c r="X1603" i="12" s="1"/>
  <c r="AD1603" i="12" s="1"/>
  <c r="AL1603" i="12" s="1"/>
  <c r="H1603" i="12"/>
  <c r="N1603" i="12" s="1"/>
  <c r="T1603" i="12" s="1"/>
  <c r="Y1603" i="12" s="1"/>
  <c r="AE1603" i="12" s="1"/>
  <c r="AM1603" i="12" s="1"/>
  <c r="AP1603" i="12"/>
  <c r="AP1602" i="12" s="1"/>
  <c r="AP1601" i="12" s="1"/>
  <c r="F1603" i="12"/>
  <c r="L1603" i="12" s="1"/>
  <c r="R1603" i="12" s="1"/>
  <c r="W1603" i="12" s="1"/>
  <c r="AC1603" i="12" s="1"/>
  <c r="AG1603" i="12" s="1"/>
  <c r="AK1603" i="12" s="1"/>
  <c r="AO1603" i="12" s="1"/>
  <c r="G1558" i="12"/>
  <c r="M1558" i="12" s="1"/>
  <c r="S1558" i="12" s="1"/>
  <c r="X1558" i="12" s="1"/>
  <c r="AD1558" i="12" s="1"/>
  <c r="AL1558" i="12" s="1"/>
  <c r="H1558" i="12"/>
  <c r="N1558" i="12" s="1"/>
  <c r="T1558" i="12" s="1"/>
  <c r="Y1558" i="12" s="1"/>
  <c r="AE1558" i="12" s="1"/>
  <c r="AM1558" i="12" s="1"/>
  <c r="AP1558" i="12"/>
  <c r="AP1557" i="12" s="1"/>
  <c r="F1558" i="12"/>
  <c r="L1558" i="12" s="1"/>
  <c r="R1558" i="12" s="1"/>
  <c r="W1558" i="12" s="1"/>
  <c r="AC1558" i="12" s="1"/>
  <c r="AG1558" i="12" s="1"/>
  <c r="AK1558" i="12" s="1"/>
  <c r="AO1558" i="12" s="1"/>
  <c r="G1561" i="12"/>
  <c r="M1561" i="12" s="1"/>
  <c r="S1561" i="12" s="1"/>
  <c r="X1561" i="12" s="1"/>
  <c r="AD1561" i="12" s="1"/>
  <c r="AL1561" i="12" s="1"/>
  <c r="H1561" i="12"/>
  <c r="N1561" i="12" s="1"/>
  <c r="T1561" i="12" s="1"/>
  <c r="Y1561" i="12" s="1"/>
  <c r="AE1561" i="12" s="1"/>
  <c r="AM1561" i="12" s="1"/>
  <c r="AP1561" i="12"/>
  <c r="AP1560" i="12" s="1"/>
  <c r="F1561" i="12"/>
  <c r="L1561" i="12" s="1"/>
  <c r="R1561" i="12" s="1"/>
  <c r="W1561" i="12" s="1"/>
  <c r="AC1561" i="12" s="1"/>
  <c r="AG1561" i="12" s="1"/>
  <c r="AK1561" i="12" s="1"/>
  <c r="AO1561" i="12" s="1"/>
  <c r="AP1553" i="12"/>
  <c r="AP1552" i="12" s="1"/>
  <c r="AP1551" i="12" s="1"/>
  <c r="AP1550" i="12" s="1"/>
  <c r="H1553" i="12"/>
  <c r="N1553" i="12" s="1"/>
  <c r="T1553" i="12" s="1"/>
  <c r="Y1553" i="12" s="1"/>
  <c r="AE1553" i="12" s="1"/>
  <c r="AM1553" i="12" s="1"/>
  <c r="G1553" i="12"/>
  <c r="M1553" i="12" s="1"/>
  <c r="S1553" i="12" s="1"/>
  <c r="X1553" i="12" s="1"/>
  <c r="AD1553" i="12" s="1"/>
  <c r="AL1553" i="12" s="1"/>
  <c r="F1553" i="12"/>
  <c r="L1553" i="12" s="1"/>
  <c r="R1553" i="12" s="1"/>
  <c r="W1553" i="12" s="1"/>
  <c r="AC1553" i="12" s="1"/>
  <c r="AG1553" i="12" s="1"/>
  <c r="AK1553" i="12" s="1"/>
  <c r="AO1553" i="12" s="1"/>
  <c r="G1548" i="12"/>
  <c r="M1548" i="12" s="1"/>
  <c r="S1548" i="12" s="1"/>
  <c r="X1548" i="12" s="1"/>
  <c r="AD1548" i="12" s="1"/>
  <c r="AL1548" i="12" s="1"/>
  <c r="H1548" i="12"/>
  <c r="N1548" i="12" s="1"/>
  <c r="T1548" i="12" s="1"/>
  <c r="Y1548" i="12" s="1"/>
  <c r="AE1548" i="12" s="1"/>
  <c r="AM1548" i="12" s="1"/>
  <c r="AP1548" i="12"/>
  <c r="AP1547" i="12" s="1"/>
  <c r="AP1546" i="12" s="1"/>
  <c r="AP1545" i="12" s="1"/>
  <c r="F1548" i="12"/>
  <c r="L1548" i="12" s="1"/>
  <c r="R1548" i="12" s="1"/>
  <c r="W1548" i="12" s="1"/>
  <c r="AC1548" i="12" s="1"/>
  <c r="AG1548" i="12" s="1"/>
  <c r="AK1548" i="12" s="1"/>
  <c r="AO1548" i="12" s="1"/>
  <c r="G1537" i="12"/>
  <c r="M1537" i="12" s="1"/>
  <c r="S1537" i="12" s="1"/>
  <c r="X1537" i="12" s="1"/>
  <c r="AD1537" i="12" s="1"/>
  <c r="AL1537" i="12" s="1"/>
  <c r="H1537" i="12"/>
  <c r="N1537" i="12" s="1"/>
  <c r="T1537" i="12" s="1"/>
  <c r="Y1537" i="12" s="1"/>
  <c r="AE1537" i="12" s="1"/>
  <c r="AM1537" i="12" s="1"/>
  <c r="AP1537" i="12"/>
  <c r="AP1536" i="12" s="1"/>
  <c r="F1537" i="12"/>
  <c r="L1537" i="12" s="1"/>
  <c r="R1537" i="12" s="1"/>
  <c r="W1537" i="12" s="1"/>
  <c r="AC1537" i="12" s="1"/>
  <c r="AG1537" i="12" s="1"/>
  <c r="AK1537" i="12" s="1"/>
  <c r="AO1537" i="12" s="1"/>
  <c r="G1540" i="12"/>
  <c r="M1540" i="12" s="1"/>
  <c r="S1540" i="12" s="1"/>
  <c r="X1540" i="12" s="1"/>
  <c r="AD1540" i="12" s="1"/>
  <c r="AL1540" i="12" s="1"/>
  <c r="H1540" i="12"/>
  <c r="N1540" i="12" s="1"/>
  <c r="T1540" i="12" s="1"/>
  <c r="Y1540" i="12" s="1"/>
  <c r="AE1540" i="12" s="1"/>
  <c r="AM1540" i="12" s="1"/>
  <c r="AP1540" i="12"/>
  <c r="AP1539" i="12" s="1"/>
  <c r="F1540" i="12"/>
  <c r="L1540" i="12" s="1"/>
  <c r="R1540" i="12" s="1"/>
  <c r="W1540" i="12" s="1"/>
  <c r="AC1540" i="12" s="1"/>
  <c r="AG1540" i="12" s="1"/>
  <c r="AK1540" i="12" s="1"/>
  <c r="AO1540" i="12" s="1"/>
  <c r="G1543" i="12"/>
  <c r="M1543" i="12" s="1"/>
  <c r="S1543" i="12" s="1"/>
  <c r="X1543" i="12" s="1"/>
  <c r="AD1543" i="12" s="1"/>
  <c r="AL1543" i="12" s="1"/>
  <c r="H1543" i="12"/>
  <c r="N1543" i="12" s="1"/>
  <c r="T1543" i="12" s="1"/>
  <c r="Y1543" i="12" s="1"/>
  <c r="AE1543" i="12" s="1"/>
  <c r="AM1543" i="12" s="1"/>
  <c r="AP1543" i="12"/>
  <c r="AP1542" i="12" s="1"/>
  <c r="F1543" i="12"/>
  <c r="L1543" i="12" s="1"/>
  <c r="R1543" i="12" s="1"/>
  <c r="W1543" i="12" s="1"/>
  <c r="AC1543" i="12" s="1"/>
  <c r="AG1543" i="12" s="1"/>
  <c r="AK1543" i="12" s="1"/>
  <c r="AO1543" i="12" s="1"/>
  <c r="AP1644" i="12" l="1"/>
  <c r="AP1664" i="12"/>
  <c r="AP1658" i="12" s="1"/>
  <c r="AP1864" i="12"/>
  <c r="H2050" i="12"/>
  <c r="N2050" i="12" s="1"/>
  <c r="T2050" i="12" s="1"/>
  <c r="Y2050" i="12" s="1"/>
  <c r="AE2050" i="12" s="1"/>
  <c r="AM2050" i="12" s="1"/>
  <c r="N2051" i="12"/>
  <c r="T2051" i="12" s="1"/>
  <c r="Y2051" i="12" s="1"/>
  <c r="AE2051" i="12" s="1"/>
  <c r="AM2051" i="12" s="1"/>
  <c r="F2050" i="12"/>
  <c r="L2050" i="12" s="1"/>
  <c r="R2050" i="12" s="1"/>
  <c r="W2050" i="12" s="1"/>
  <c r="AC2050" i="12" s="1"/>
  <c r="AG2050" i="12" s="1"/>
  <c r="AK2050" i="12" s="1"/>
  <c r="AO2050" i="12" s="1"/>
  <c r="L2051" i="12"/>
  <c r="R2051" i="12" s="1"/>
  <c r="W2051" i="12" s="1"/>
  <c r="AC2051" i="12" s="1"/>
  <c r="AG2051" i="12" s="1"/>
  <c r="AK2051" i="12" s="1"/>
  <c r="AO2051" i="12" s="1"/>
  <c r="G2050" i="12"/>
  <c r="M2050" i="12" s="1"/>
  <c r="S2050" i="12" s="1"/>
  <c r="X2050" i="12" s="1"/>
  <c r="AD2050" i="12" s="1"/>
  <c r="AL2050" i="12" s="1"/>
  <c r="M2051" i="12"/>
  <c r="S2051" i="12" s="1"/>
  <c r="X2051" i="12" s="1"/>
  <c r="AD2051" i="12" s="1"/>
  <c r="AL2051" i="12" s="1"/>
  <c r="H1850" i="12"/>
  <c r="N1850" i="12" s="1"/>
  <c r="T1850" i="12" s="1"/>
  <c r="Y1850" i="12" s="1"/>
  <c r="AE1850" i="12" s="1"/>
  <c r="AM1850" i="12" s="1"/>
  <c r="H1793" i="12"/>
  <c r="N1793" i="12" s="1"/>
  <c r="T1793" i="12" s="1"/>
  <c r="Y1793" i="12" s="1"/>
  <c r="AE1793" i="12" s="1"/>
  <c r="AM1793" i="12" s="1"/>
  <c r="H1785" i="12"/>
  <c r="N1785" i="12" s="1"/>
  <c r="T1785" i="12" s="1"/>
  <c r="Y1785" i="12" s="1"/>
  <c r="AE1785" i="12" s="1"/>
  <c r="AM1785" i="12" s="1"/>
  <c r="H1766" i="12"/>
  <c r="N1766" i="12" s="1"/>
  <c r="T1766" i="12" s="1"/>
  <c r="Y1766" i="12" s="1"/>
  <c r="AE1766" i="12" s="1"/>
  <c r="AM1766" i="12" s="1"/>
  <c r="H1775" i="12"/>
  <c r="N1775" i="12" s="1"/>
  <c r="T1775" i="12" s="1"/>
  <c r="Y1775" i="12" s="1"/>
  <c r="AE1775" i="12" s="1"/>
  <c r="AM1775" i="12" s="1"/>
  <c r="H1841" i="12"/>
  <c r="N1841" i="12" s="1"/>
  <c r="T1841" i="12" s="1"/>
  <c r="Y1841" i="12" s="1"/>
  <c r="AE1841" i="12" s="1"/>
  <c r="AM1841" i="12" s="1"/>
  <c r="F2134" i="12"/>
  <c r="L2134" i="12" s="1"/>
  <c r="R2134" i="12" s="1"/>
  <c r="W2134" i="12" s="1"/>
  <c r="AC2134" i="12" s="1"/>
  <c r="AG2134" i="12" s="1"/>
  <c r="AK2134" i="12" s="1"/>
  <c r="AO2134" i="12" s="1"/>
  <c r="G1841" i="12"/>
  <c r="M1841" i="12" s="1"/>
  <c r="S1841" i="12" s="1"/>
  <c r="X1841" i="12" s="1"/>
  <c r="AD1841" i="12" s="1"/>
  <c r="AL1841" i="12" s="1"/>
  <c r="G1775" i="12"/>
  <c r="M1775" i="12" s="1"/>
  <c r="S1775" i="12" s="1"/>
  <c r="X1775" i="12" s="1"/>
  <c r="AD1775" i="12" s="1"/>
  <c r="AL1775" i="12" s="1"/>
  <c r="F1766" i="12"/>
  <c r="L1766" i="12" s="1"/>
  <c r="R1766" i="12" s="1"/>
  <c r="W1766" i="12" s="1"/>
  <c r="AC1766" i="12" s="1"/>
  <c r="AG1766" i="12" s="1"/>
  <c r="AK1766" i="12" s="1"/>
  <c r="AO1766" i="12" s="1"/>
  <c r="F1841" i="12"/>
  <c r="L1841" i="12" s="1"/>
  <c r="R1841" i="12" s="1"/>
  <c r="W1841" i="12" s="1"/>
  <c r="AC1841" i="12" s="1"/>
  <c r="AG1841" i="12" s="1"/>
  <c r="AK1841" i="12" s="1"/>
  <c r="AO1841" i="12" s="1"/>
  <c r="G1785" i="12"/>
  <c r="M1785" i="12" s="1"/>
  <c r="S1785" i="12" s="1"/>
  <c r="X1785" i="12" s="1"/>
  <c r="AD1785" i="12" s="1"/>
  <c r="AL1785" i="12" s="1"/>
  <c r="H2108" i="12"/>
  <c r="N2108" i="12" s="1"/>
  <c r="T2108" i="12" s="1"/>
  <c r="Y2108" i="12" s="1"/>
  <c r="AE2108" i="12" s="1"/>
  <c r="AM2108" i="12" s="1"/>
  <c r="H2134" i="12"/>
  <c r="N2134" i="12" s="1"/>
  <c r="T2134" i="12" s="1"/>
  <c r="Y2134" i="12" s="1"/>
  <c r="AE2134" i="12" s="1"/>
  <c r="AM2134" i="12" s="1"/>
  <c r="F1775" i="12"/>
  <c r="L1775" i="12" s="1"/>
  <c r="R1775" i="12" s="1"/>
  <c r="W1775" i="12" s="1"/>
  <c r="AC1775" i="12" s="1"/>
  <c r="AG1775" i="12" s="1"/>
  <c r="AK1775" i="12" s="1"/>
  <c r="AO1775" i="12" s="1"/>
  <c r="H2066" i="12"/>
  <c r="N2066" i="12" s="1"/>
  <c r="T2066" i="12" s="1"/>
  <c r="Y2066" i="12" s="1"/>
  <c r="AE2066" i="12" s="1"/>
  <c r="AM2066" i="12" s="1"/>
  <c r="F1850" i="12"/>
  <c r="L1850" i="12" s="1"/>
  <c r="R1850" i="12" s="1"/>
  <c r="W1850" i="12" s="1"/>
  <c r="AC1850" i="12" s="1"/>
  <c r="AG1850" i="12" s="1"/>
  <c r="AK1850" i="12" s="1"/>
  <c r="AO1850" i="12" s="1"/>
  <c r="G2134" i="12"/>
  <c r="M2134" i="12" s="1"/>
  <c r="S2134" i="12" s="1"/>
  <c r="X2134" i="12" s="1"/>
  <c r="AD2134" i="12" s="1"/>
  <c r="AL2134" i="12" s="1"/>
  <c r="G1793" i="12"/>
  <c r="M1793" i="12" s="1"/>
  <c r="S1793" i="12" s="1"/>
  <c r="X1793" i="12" s="1"/>
  <c r="AD1793" i="12" s="1"/>
  <c r="AL1793" i="12" s="1"/>
  <c r="G1766" i="12"/>
  <c r="M1766" i="12" s="1"/>
  <c r="S1766" i="12" s="1"/>
  <c r="X1766" i="12" s="1"/>
  <c r="AD1766" i="12" s="1"/>
  <c r="AL1766" i="12" s="1"/>
  <c r="F1793" i="12"/>
  <c r="L1793" i="12" s="1"/>
  <c r="R1793" i="12" s="1"/>
  <c r="W1793" i="12" s="1"/>
  <c r="AC1793" i="12" s="1"/>
  <c r="AG1793" i="12" s="1"/>
  <c r="AK1793" i="12" s="1"/>
  <c r="AO1793" i="12" s="1"/>
  <c r="H1995" i="12"/>
  <c r="G1995" i="12"/>
  <c r="M1995" i="12" s="1"/>
  <c r="S1995" i="12" s="1"/>
  <c r="X1995" i="12" s="1"/>
  <c r="AD1995" i="12" s="1"/>
  <c r="AL1995" i="12" s="1"/>
  <c r="F1724" i="12"/>
  <c r="L1724" i="12" s="1"/>
  <c r="R1724" i="12" s="1"/>
  <c r="W1724" i="12" s="1"/>
  <c r="AC1724" i="12" s="1"/>
  <c r="AG1724" i="12" s="1"/>
  <c r="AK1724" i="12" s="1"/>
  <c r="AO1724" i="12" s="1"/>
  <c r="G1850" i="12"/>
  <c r="M1850" i="12" s="1"/>
  <c r="S1850" i="12" s="1"/>
  <c r="X1850" i="12" s="1"/>
  <c r="AD1850" i="12" s="1"/>
  <c r="AL1850" i="12" s="1"/>
  <c r="F1785" i="12"/>
  <c r="L1785" i="12" s="1"/>
  <c r="R1785" i="12" s="1"/>
  <c r="W1785" i="12" s="1"/>
  <c r="AC1785" i="12" s="1"/>
  <c r="AG1785" i="12" s="1"/>
  <c r="AK1785" i="12" s="1"/>
  <c r="AO1785" i="12" s="1"/>
  <c r="F1542" i="12"/>
  <c r="L1542" i="12" s="1"/>
  <c r="R1542" i="12" s="1"/>
  <c r="W1542" i="12" s="1"/>
  <c r="AC1542" i="12" s="1"/>
  <c r="AG1542" i="12" s="1"/>
  <c r="AK1542" i="12" s="1"/>
  <c r="AO1542" i="12" s="1"/>
  <c r="F1536" i="12"/>
  <c r="L1536" i="12" s="1"/>
  <c r="R1536" i="12" s="1"/>
  <c r="W1536" i="12" s="1"/>
  <c r="AC1536" i="12" s="1"/>
  <c r="AG1536" i="12" s="1"/>
  <c r="AK1536" i="12" s="1"/>
  <c r="AO1536" i="12" s="1"/>
  <c r="F1560" i="12"/>
  <c r="L1560" i="12" s="1"/>
  <c r="R1560" i="12" s="1"/>
  <c r="W1560" i="12" s="1"/>
  <c r="AC1560" i="12" s="1"/>
  <c r="AG1560" i="12" s="1"/>
  <c r="AK1560" i="12" s="1"/>
  <c r="AO1560" i="12" s="1"/>
  <c r="F1602" i="12"/>
  <c r="L1602" i="12" s="1"/>
  <c r="R1602" i="12" s="1"/>
  <c r="W1602" i="12" s="1"/>
  <c r="AC1602" i="12" s="1"/>
  <c r="AG1602" i="12" s="1"/>
  <c r="AK1602" i="12" s="1"/>
  <c r="AO1602" i="12" s="1"/>
  <c r="F1594" i="12"/>
  <c r="L1594" i="12" s="1"/>
  <c r="R1594" i="12" s="1"/>
  <c r="W1594" i="12" s="1"/>
  <c r="AC1594" i="12" s="1"/>
  <c r="AG1594" i="12" s="1"/>
  <c r="AK1594" i="12" s="1"/>
  <c r="AO1594" i="12" s="1"/>
  <c r="F1586" i="12"/>
  <c r="L1586" i="12" s="1"/>
  <c r="R1586" i="12" s="1"/>
  <c r="W1586" i="12" s="1"/>
  <c r="AC1586" i="12" s="1"/>
  <c r="AG1586" i="12" s="1"/>
  <c r="AK1586" i="12" s="1"/>
  <c r="AO1586" i="12" s="1"/>
  <c r="F1582" i="12"/>
  <c r="L1582" i="12" s="1"/>
  <c r="R1582" i="12" s="1"/>
  <c r="W1582" i="12" s="1"/>
  <c r="AC1582" i="12" s="1"/>
  <c r="AG1582" i="12" s="1"/>
  <c r="AK1582" i="12" s="1"/>
  <c r="AO1582" i="12" s="1"/>
  <c r="F1566" i="12"/>
  <c r="L1566" i="12" s="1"/>
  <c r="R1566" i="12" s="1"/>
  <c r="W1566" i="12" s="1"/>
  <c r="AC1566" i="12" s="1"/>
  <c r="AG1566" i="12" s="1"/>
  <c r="AK1566" i="12" s="1"/>
  <c r="AO1566" i="12" s="1"/>
  <c r="F1610" i="12"/>
  <c r="L1610" i="12" s="1"/>
  <c r="R1610" i="12" s="1"/>
  <c r="W1610" i="12" s="1"/>
  <c r="AC1610" i="12" s="1"/>
  <c r="AG1610" i="12" s="1"/>
  <c r="AK1610" i="12" s="1"/>
  <c r="AO1610" i="12" s="1"/>
  <c r="F1607" i="12"/>
  <c r="L1607" i="12" s="1"/>
  <c r="R1607" i="12" s="1"/>
  <c r="W1607" i="12" s="1"/>
  <c r="AC1607" i="12" s="1"/>
  <c r="AG1607" i="12" s="1"/>
  <c r="AK1607" i="12" s="1"/>
  <c r="AO1607" i="12" s="1"/>
  <c r="F1618" i="12"/>
  <c r="L1618" i="12" s="1"/>
  <c r="R1618" i="12" s="1"/>
  <c r="W1618" i="12" s="1"/>
  <c r="AC1618" i="12" s="1"/>
  <c r="AG1618" i="12" s="1"/>
  <c r="AK1618" i="12" s="1"/>
  <c r="AO1618" i="12" s="1"/>
  <c r="F1640" i="12"/>
  <c r="L1640" i="12" s="1"/>
  <c r="R1640" i="12" s="1"/>
  <c r="W1640" i="12" s="1"/>
  <c r="AC1640" i="12" s="1"/>
  <c r="AG1640" i="12" s="1"/>
  <c r="AK1640" i="12" s="1"/>
  <c r="AO1640" i="12" s="1"/>
  <c r="F1651" i="12"/>
  <c r="L1651" i="12" s="1"/>
  <c r="R1651" i="12" s="1"/>
  <c r="W1651" i="12" s="1"/>
  <c r="AC1651" i="12" s="1"/>
  <c r="AG1651" i="12" s="1"/>
  <c r="AK1651" i="12" s="1"/>
  <c r="AO1651" i="12" s="1"/>
  <c r="G1552" i="12"/>
  <c r="M1552" i="12" s="1"/>
  <c r="S1552" i="12" s="1"/>
  <c r="X1552" i="12" s="1"/>
  <c r="AD1552" i="12" s="1"/>
  <c r="AL1552" i="12" s="1"/>
  <c r="G1598" i="12"/>
  <c r="M1598" i="12" s="1"/>
  <c r="S1598" i="12" s="1"/>
  <c r="X1598" i="12" s="1"/>
  <c r="AD1598" i="12" s="1"/>
  <c r="AL1598" i="12" s="1"/>
  <c r="G1594" i="12"/>
  <c r="M1594" i="12" s="1"/>
  <c r="S1594" i="12" s="1"/>
  <c r="X1594" i="12" s="1"/>
  <c r="AD1594" i="12" s="1"/>
  <c r="AL1594" i="12" s="1"/>
  <c r="G1590" i="12"/>
  <c r="M1590" i="12" s="1"/>
  <c r="S1590" i="12" s="1"/>
  <c r="X1590" i="12" s="1"/>
  <c r="AD1590" i="12" s="1"/>
  <c r="AL1590" i="12" s="1"/>
  <c r="G1586" i="12"/>
  <c r="M1586" i="12" s="1"/>
  <c r="S1586" i="12" s="1"/>
  <c r="X1586" i="12" s="1"/>
  <c r="AD1586" i="12" s="1"/>
  <c r="AL1586" i="12" s="1"/>
  <c r="G1582" i="12"/>
  <c r="M1582" i="12" s="1"/>
  <c r="S1582" i="12" s="1"/>
  <c r="X1582" i="12" s="1"/>
  <c r="AD1582" i="12" s="1"/>
  <c r="AL1582" i="12" s="1"/>
  <c r="G1570" i="12"/>
  <c r="M1570" i="12" s="1"/>
  <c r="S1570" i="12" s="1"/>
  <c r="X1570" i="12" s="1"/>
  <c r="AD1570" i="12" s="1"/>
  <c r="AL1570" i="12" s="1"/>
  <c r="G1566" i="12"/>
  <c r="M1566" i="12" s="1"/>
  <c r="S1566" i="12" s="1"/>
  <c r="X1566" i="12" s="1"/>
  <c r="AD1566" i="12" s="1"/>
  <c r="AL1566" i="12" s="1"/>
  <c r="G1618" i="12"/>
  <c r="M1618" i="12" s="1"/>
  <c r="S1618" i="12" s="1"/>
  <c r="X1618" i="12" s="1"/>
  <c r="AD1618" i="12" s="1"/>
  <c r="AL1618" i="12" s="1"/>
  <c r="G1631" i="12"/>
  <c r="M1631" i="12" s="1"/>
  <c r="S1631" i="12" s="1"/>
  <c r="X1631" i="12" s="1"/>
  <c r="AD1631" i="12" s="1"/>
  <c r="AL1631" i="12" s="1"/>
  <c r="G1627" i="12"/>
  <c r="M1627" i="12" s="1"/>
  <c r="S1627" i="12" s="1"/>
  <c r="X1627" i="12" s="1"/>
  <c r="AD1627" i="12" s="1"/>
  <c r="AL1627" i="12" s="1"/>
  <c r="G1640" i="12"/>
  <c r="M1640" i="12" s="1"/>
  <c r="S1640" i="12" s="1"/>
  <c r="X1640" i="12" s="1"/>
  <c r="AD1640" i="12" s="1"/>
  <c r="AL1640" i="12" s="1"/>
  <c r="G1636" i="12"/>
  <c r="M1636" i="12" s="1"/>
  <c r="S1636" i="12" s="1"/>
  <c r="X1636" i="12" s="1"/>
  <c r="AD1636" i="12" s="1"/>
  <c r="AL1636" i="12" s="1"/>
  <c r="G1678" i="12"/>
  <c r="M1678" i="12" s="1"/>
  <c r="S1678" i="12" s="1"/>
  <c r="X1678" i="12" s="1"/>
  <c r="AD1678" i="12" s="1"/>
  <c r="AL1678" i="12" s="1"/>
  <c r="G1674" i="12"/>
  <c r="M1674" i="12" s="1"/>
  <c r="S1674" i="12" s="1"/>
  <c r="X1674" i="12" s="1"/>
  <c r="AD1674" i="12" s="1"/>
  <c r="AL1674" i="12" s="1"/>
  <c r="G1666" i="12"/>
  <c r="M1666" i="12" s="1"/>
  <c r="S1666" i="12" s="1"/>
  <c r="X1666" i="12" s="1"/>
  <c r="AD1666" i="12" s="1"/>
  <c r="AL1666" i="12" s="1"/>
  <c r="G1724" i="12"/>
  <c r="M1724" i="12" s="1"/>
  <c r="S1724" i="12" s="1"/>
  <c r="X1724" i="12" s="1"/>
  <c r="AD1724" i="12" s="1"/>
  <c r="AL1724" i="12" s="1"/>
  <c r="G1942" i="12"/>
  <c r="M1942" i="12" s="1"/>
  <c r="S1942" i="12" s="1"/>
  <c r="X1942" i="12" s="1"/>
  <c r="AD1942" i="12" s="1"/>
  <c r="AL1942" i="12" s="1"/>
  <c r="G1983" i="12"/>
  <c r="M1983" i="12" s="1"/>
  <c r="S1983" i="12" s="1"/>
  <c r="X1983" i="12" s="1"/>
  <c r="AD1983" i="12" s="1"/>
  <c r="AL1983" i="12" s="1"/>
  <c r="H2038" i="12"/>
  <c r="N2038" i="12" s="1"/>
  <c r="T2038" i="12" s="1"/>
  <c r="Y2038" i="12" s="1"/>
  <c r="AE2038" i="12" s="1"/>
  <c r="AM2038" i="12" s="1"/>
  <c r="F1866" i="12"/>
  <c r="L1866" i="12" s="1"/>
  <c r="R1866" i="12" s="1"/>
  <c r="W1866" i="12" s="1"/>
  <c r="AC1866" i="12" s="1"/>
  <c r="AG1866" i="12" s="1"/>
  <c r="AK1866" i="12" s="1"/>
  <c r="AO1866" i="12" s="1"/>
  <c r="F2019" i="12"/>
  <c r="L2019" i="12" s="1"/>
  <c r="R2019" i="12" s="1"/>
  <c r="W2019" i="12" s="1"/>
  <c r="AC2019" i="12" s="1"/>
  <c r="AG2019" i="12" s="1"/>
  <c r="AK2019" i="12" s="1"/>
  <c r="AO2019" i="12" s="1"/>
  <c r="H1552" i="12"/>
  <c r="N1552" i="12" s="1"/>
  <c r="T1552" i="12" s="1"/>
  <c r="Y1552" i="12" s="1"/>
  <c r="AE1552" i="12" s="1"/>
  <c r="AM1552" i="12" s="1"/>
  <c r="H1598" i="12"/>
  <c r="N1598" i="12" s="1"/>
  <c r="T1598" i="12" s="1"/>
  <c r="Y1598" i="12" s="1"/>
  <c r="AE1598" i="12" s="1"/>
  <c r="AM1598" i="12" s="1"/>
  <c r="H1594" i="12"/>
  <c r="N1594" i="12" s="1"/>
  <c r="T1594" i="12" s="1"/>
  <c r="Y1594" i="12" s="1"/>
  <c r="AE1594" i="12" s="1"/>
  <c r="AM1594" i="12" s="1"/>
  <c r="H1590" i="12"/>
  <c r="N1590" i="12" s="1"/>
  <c r="T1590" i="12" s="1"/>
  <c r="Y1590" i="12" s="1"/>
  <c r="AE1590" i="12" s="1"/>
  <c r="AM1590" i="12" s="1"/>
  <c r="H1586" i="12"/>
  <c r="N1586" i="12" s="1"/>
  <c r="T1586" i="12" s="1"/>
  <c r="Y1586" i="12" s="1"/>
  <c r="AE1586" i="12" s="1"/>
  <c r="AM1586" i="12" s="1"/>
  <c r="H1582" i="12"/>
  <c r="N1582" i="12" s="1"/>
  <c r="T1582" i="12" s="1"/>
  <c r="Y1582" i="12" s="1"/>
  <c r="AE1582" i="12" s="1"/>
  <c r="AM1582" i="12" s="1"/>
  <c r="H1574" i="12"/>
  <c r="N1574" i="12" s="1"/>
  <c r="T1574" i="12" s="1"/>
  <c r="Y1574" i="12" s="1"/>
  <c r="AE1574" i="12" s="1"/>
  <c r="AM1574" i="12" s="1"/>
  <c r="H1570" i="12"/>
  <c r="N1570" i="12" s="1"/>
  <c r="T1570" i="12" s="1"/>
  <c r="Y1570" i="12" s="1"/>
  <c r="AE1570" i="12" s="1"/>
  <c r="AM1570" i="12" s="1"/>
  <c r="H1566" i="12"/>
  <c r="N1566" i="12" s="1"/>
  <c r="T1566" i="12" s="1"/>
  <c r="Y1566" i="12" s="1"/>
  <c r="AE1566" i="12" s="1"/>
  <c r="AM1566" i="12" s="1"/>
  <c r="H1618" i="12"/>
  <c r="N1618" i="12" s="1"/>
  <c r="T1618" i="12" s="1"/>
  <c r="Y1618" i="12" s="1"/>
  <c r="AE1618" i="12" s="1"/>
  <c r="AM1618" i="12" s="1"/>
  <c r="H1631" i="12"/>
  <c r="N1631" i="12" s="1"/>
  <c r="T1631" i="12" s="1"/>
  <c r="Y1631" i="12" s="1"/>
  <c r="AE1631" i="12" s="1"/>
  <c r="AM1631" i="12" s="1"/>
  <c r="H1627" i="12"/>
  <c r="N1627" i="12" s="1"/>
  <c r="T1627" i="12" s="1"/>
  <c r="Y1627" i="12" s="1"/>
  <c r="AE1627" i="12" s="1"/>
  <c r="AM1627" i="12" s="1"/>
  <c r="H1640" i="12"/>
  <c r="N1640" i="12" s="1"/>
  <c r="T1640" i="12" s="1"/>
  <c r="Y1640" i="12" s="1"/>
  <c r="AE1640" i="12" s="1"/>
  <c r="AM1640" i="12" s="1"/>
  <c r="H1636" i="12"/>
  <c r="N1636" i="12" s="1"/>
  <c r="T1636" i="12" s="1"/>
  <c r="Y1636" i="12" s="1"/>
  <c r="AE1636" i="12" s="1"/>
  <c r="AM1636" i="12" s="1"/>
  <c r="H1678" i="12"/>
  <c r="N1678" i="12" s="1"/>
  <c r="T1678" i="12" s="1"/>
  <c r="Y1678" i="12" s="1"/>
  <c r="AE1678" i="12" s="1"/>
  <c r="AM1678" i="12" s="1"/>
  <c r="H1674" i="12"/>
  <c r="N1674" i="12" s="1"/>
  <c r="T1674" i="12" s="1"/>
  <c r="Y1674" i="12" s="1"/>
  <c r="AE1674" i="12" s="1"/>
  <c r="AM1674" i="12" s="1"/>
  <c r="H1666" i="12"/>
  <c r="N1666" i="12" s="1"/>
  <c r="T1666" i="12" s="1"/>
  <c r="Y1666" i="12" s="1"/>
  <c r="AE1666" i="12" s="1"/>
  <c r="AM1666" i="12" s="1"/>
  <c r="H1724" i="12"/>
  <c r="N1724" i="12" s="1"/>
  <c r="T1724" i="12" s="1"/>
  <c r="Y1724" i="12" s="1"/>
  <c r="AE1724" i="12" s="1"/>
  <c r="AM1724" i="12" s="1"/>
  <c r="G2066" i="12"/>
  <c r="M2066" i="12" s="1"/>
  <c r="S2066" i="12" s="1"/>
  <c r="X2066" i="12" s="1"/>
  <c r="AD2066" i="12" s="1"/>
  <c r="AL2066" i="12" s="1"/>
  <c r="G2108" i="12"/>
  <c r="G1754" i="12"/>
  <c r="M1754" i="12" s="1"/>
  <c r="S1754" i="12" s="1"/>
  <c r="X1754" i="12" s="1"/>
  <c r="AD1754" i="12" s="1"/>
  <c r="AL1754" i="12" s="1"/>
  <c r="G1734" i="12"/>
  <c r="M1734" i="12" s="1"/>
  <c r="S1734" i="12" s="1"/>
  <c r="X1734" i="12" s="1"/>
  <c r="AD1734" i="12" s="1"/>
  <c r="AL1734" i="12" s="1"/>
  <c r="G1684" i="12"/>
  <c r="M1684" i="12" s="1"/>
  <c r="S1684" i="12" s="1"/>
  <c r="X1684" i="12" s="1"/>
  <c r="AD1684" i="12" s="1"/>
  <c r="AL1684" i="12" s="1"/>
  <c r="G2061" i="12"/>
  <c r="M2061" i="12" s="1"/>
  <c r="S2061" i="12" s="1"/>
  <c r="X2061" i="12" s="1"/>
  <c r="AD2061" i="12" s="1"/>
  <c r="AL2061" i="12" s="1"/>
  <c r="F1754" i="12"/>
  <c r="L1754" i="12" s="1"/>
  <c r="R1754" i="12" s="1"/>
  <c r="W1754" i="12" s="1"/>
  <c r="AC1754" i="12" s="1"/>
  <c r="AG1754" i="12" s="1"/>
  <c r="AK1754" i="12" s="1"/>
  <c r="AO1754" i="12" s="1"/>
  <c r="F1703" i="12"/>
  <c r="L1703" i="12" s="1"/>
  <c r="R1703" i="12" s="1"/>
  <c r="W1703" i="12" s="1"/>
  <c r="AC1703" i="12" s="1"/>
  <c r="AG1703" i="12" s="1"/>
  <c r="AK1703" i="12" s="1"/>
  <c r="AO1703" i="12" s="1"/>
  <c r="H1924" i="12"/>
  <c r="N1924" i="12" s="1"/>
  <c r="T1924" i="12" s="1"/>
  <c r="Y1924" i="12" s="1"/>
  <c r="AE1924" i="12" s="1"/>
  <c r="AM1924" i="12" s="1"/>
  <c r="H1958" i="12"/>
  <c r="N1958" i="12" s="1"/>
  <c r="T1958" i="12" s="1"/>
  <c r="Y1958" i="12" s="1"/>
  <c r="AE1958" i="12" s="1"/>
  <c r="AM1958" i="12" s="1"/>
  <c r="H1983" i="12"/>
  <c r="N1983" i="12" s="1"/>
  <c r="T1983" i="12" s="1"/>
  <c r="Y1983" i="12" s="1"/>
  <c r="AE1983" i="12" s="1"/>
  <c r="AM1983" i="12" s="1"/>
  <c r="H2019" i="12"/>
  <c r="N2019" i="12" s="1"/>
  <c r="T2019" i="12" s="1"/>
  <c r="Y2019" i="12" s="1"/>
  <c r="AE2019" i="12" s="1"/>
  <c r="AM2019" i="12" s="1"/>
  <c r="H2082" i="12"/>
  <c r="N2082" i="12" s="1"/>
  <c r="T2082" i="12" s="1"/>
  <c r="Y2082" i="12" s="1"/>
  <c r="AE2082" i="12" s="1"/>
  <c r="AM2082" i="12" s="1"/>
  <c r="H2097" i="12"/>
  <c r="N2097" i="12" s="1"/>
  <c r="T2097" i="12" s="1"/>
  <c r="Y2097" i="12" s="1"/>
  <c r="AE2097" i="12" s="1"/>
  <c r="AM2097" i="12" s="1"/>
  <c r="H2125" i="12"/>
  <c r="N2125" i="12" s="1"/>
  <c r="T2125" i="12" s="1"/>
  <c r="Y2125" i="12" s="1"/>
  <c r="AE2125" i="12" s="1"/>
  <c r="AM2125" i="12" s="1"/>
  <c r="G2097" i="12"/>
  <c r="M2097" i="12" s="1"/>
  <c r="S2097" i="12" s="1"/>
  <c r="X2097" i="12" s="1"/>
  <c r="AD2097" i="12" s="1"/>
  <c r="AL2097" i="12" s="1"/>
  <c r="F1688" i="12"/>
  <c r="L1688" i="12" s="1"/>
  <c r="R1688" i="12" s="1"/>
  <c r="W1688" i="12" s="1"/>
  <c r="AC1688" i="12" s="1"/>
  <c r="AG1688" i="12" s="1"/>
  <c r="AK1688" i="12" s="1"/>
  <c r="AO1688" i="12" s="1"/>
  <c r="F1942" i="12"/>
  <c r="L1942" i="12" s="1"/>
  <c r="R1942" i="12" s="1"/>
  <c r="W1942" i="12" s="1"/>
  <c r="AC1942" i="12" s="1"/>
  <c r="AG1942" i="12" s="1"/>
  <c r="AK1942" i="12" s="1"/>
  <c r="AO1942" i="12" s="1"/>
  <c r="F2024" i="12"/>
  <c r="L2024" i="12" s="1"/>
  <c r="R2024" i="12" s="1"/>
  <c r="W2024" i="12" s="1"/>
  <c r="AC2024" i="12" s="1"/>
  <c r="AG2024" i="12" s="1"/>
  <c r="AK2024" i="12" s="1"/>
  <c r="AO2024" i="12" s="1"/>
  <c r="G1924" i="12"/>
  <c r="M1924" i="12" s="1"/>
  <c r="S1924" i="12" s="1"/>
  <c r="X1924" i="12" s="1"/>
  <c r="AD1924" i="12" s="1"/>
  <c r="AL1924" i="12" s="1"/>
  <c r="G1958" i="12"/>
  <c r="M1958" i="12" s="1"/>
  <c r="S1958" i="12" s="1"/>
  <c r="X1958" i="12" s="1"/>
  <c r="AD1958" i="12" s="1"/>
  <c r="AL1958" i="12" s="1"/>
  <c r="G1989" i="12"/>
  <c r="M1989" i="12" s="1"/>
  <c r="S1989" i="12" s="1"/>
  <c r="X1989" i="12" s="1"/>
  <c r="AD1989" i="12" s="1"/>
  <c r="AL1989" i="12" s="1"/>
  <c r="F1958" i="12"/>
  <c r="L1958" i="12" s="1"/>
  <c r="R1958" i="12" s="1"/>
  <c r="W1958" i="12" s="1"/>
  <c r="AC1958" i="12" s="1"/>
  <c r="AG1958" i="12" s="1"/>
  <c r="AK1958" i="12" s="1"/>
  <c r="AO1958" i="12" s="1"/>
  <c r="G2038" i="12"/>
  <c r="M2038" i="12" s="1"/>
  <c r="S2038" i="12" s="1"/>
  <c r="X2038" i="12" s="1"/>
  <c r="AD2038" i="12" s="1"/>
  <c r="AL2038" i="12" s="1"/>
  <c r="F2091" i="12"/>
  <c r="L2091" i="12" s="1"/>
  <c r="R2091" i="12" s="1"/>
  <c r="W2091" i="12" s="1"/>
  <c r="AC2091" i="12" s="1"/>
  <c r="AG2091" i="12" s="1"/>
  <c r="AK2091" i="12" s="1"/>
  <c r="AO2091" i="12" s="1"/>
  <c r="H1837" i="12"/>
  <c r="N1837" i="12" s="1"/>
  <c r="T1837" i="12" s="1"/>
  <c r="Y1837" i="12" s="1"/>
  <c r="AE1837" i="12" s="1"/>
  <c r="AM1837" i="12" s="1"/>
  <c r="H1830" i="12"/>
  <c r="N1830" i="12" s="1"/>
  <c r="T1830" i="12" s="1"/>
  <c r="Y1830" i="12" s="1"/>
  <c r="AE1830" i="12" s="1"/>
  <c r="AM1830" i="12" s="1"/>
  <c r="H1805" i="12"/>
  <c r="N1805" i="12" s="1"/>
  <c r="T1805" i="12" s="1"/>
  <c r="Y1805" i="12" s="1"/>
  <c r="AE1805" i="12" s="1"/>
  <c r="AM1805" i="12" s="1"/>
  <c r="H1750" i="12"/>
  <c r="N1750" i="12" s="1"/>
  <c r="T1750" i="12" s="1"/>
  <c r="Y1750" i="12" s="1"/>
  <c r="AE1750" i="12" s="1"/>
  <c r="AM1750" i="12" s="1"/>
  <c r="H1758" i="12"/>
  <c r="N1758" i="12" s="1"/>
  <c r="T1758" i="12" s="1"/>
  <c r="Y1758" i="12" s="1"/>
  <c r="AE1758" i="12" s="1"/>
  <c r="AM1758" i="12" s="1"/>
  <c r="H1734" i="12"/>
  <c r="N1734" i="12" s="1"/>
  <c r="T1734" i="12" s="1"/>
  <c r="Y1734" i="12" s="1"/>
  <c r="AE1734" i="12" s="1"/>
  <c r="AM1734" i="12" s="1"/>
  <c r="H1708" i="12"/>
  <c r="N1708" i="12" s="1"/>
  <c r="T1708" i="12" s="1"/>
  <c r="Y1708" i="12" s="1"/>
  <c r="AE1708" i="12" s="1"/>
  <c r="AM1708" i="12" s="1"/>
  <c r="H1698" i="12"/>
  <c r="N1698" i="12" s="1"/>
  <c r="T1698" i="12" s="1"/>
  <c r="Y1698" i="12" s="1"/>
  <c r="AE1698" i="12" s="1"/>
  <c r="AM1698" i="12" s="1"/>
  <c r="H1684" i="12"/>
  <c r="N1684" i="12" s="1"/>
  <c r="T1684" i="12" s="1"/>
  <c r="Y1684" i="12" s="1"/>
  <c r="AE1684" i="12" s="1"/>
  <c r="AM1684" i="12" s="1"/>
  <c r="F2038" i="12"/>
  <c r="L2038" i="12" s="1"/>
  <c r="R2038" i="12" s="1"/>
  <c r="W2038" i="12" s="1"/>
  <c r="AC2038" i="12" s="1"/>
  <c r="AG2038" i="12" s="1"/>
  <c r="AK2038" i="12" s="1"/>
  <c r="F1924" i="12"/>
  <c r="L1924" i="12" s="1"/>
  <c r="R1924" i="12" s="1"/>
  <c r="W1924" i="12" s="1"/>
  <c r="AC1924" i="12" s="1"/>
  <c r="AG1924" i="12" s="1"/>
  <c r="AK1924" i="12" s="1"/>
  <c r="AO1924" i="12" s="1"/>
  <c r="F1989" i="12"/>
  <c r="L1989" i="12" s="1"/>
  <c r="R1989" i="12" s="1"/>
  <c r="W1989" i="12" s="1"/>
  <c r="AC1989" i="12" s="1"/>
  <c r="AG1989" i="12" s="1"/>
  <c r="AK1989" i="12" s="1"/>
  <c r="AO1989" i="12" s="1"/>
  <c r="F2082" i="12"/>
  <c r="L2082" i="12" s="1"/>
  <c r="R2082" i="12" s="1"/>
  <c r="W2082" i="12" s="1"/>
  <c r="AC2082" i="12" s="1"/>
  <c r="AG2082" i="12" s="1"/>
  <c r="AK2082" i="12" s="1"/>
  <c r="AO2082" i="12" s="1"/>
  <c r="F2125" i="12"/>
  <c r="L2125" i="12" s="1"/>
  <c r="R2125" i="12" s="1"/>
  <c r="W2125" i="12" s="1"/>
  <c r="AC2125" i="12" s="1"/>
  <c r="AG2125" i="12" s="1"/>
  <c r="AK2125" i="12" s="1"/>
  <c r="AO2125" i="12" s="1"/>
  <c r="G1969" i="12"/>
  <c r="M1969" i="12" s="1"/>
  <c r="S1969" i="12" s="1"/>
  <c r="X1969" i="12" s="1"/>
  <c r="AD1969" i="12" s="1"/>
  <c r="AL1969" i="12" s="1"/>
  <c r="F2097" i="12"/>
  <c r="L2097" i="12" s="1"/>
  <c r="R2097" i="12" s="1"/>
  <c r="W2097" i="12" s="1"/>
  <c r="AC2097" i="12" s="1"/>
  <c r="AG2097" i="12" s="1"/>
  <c r="AK2097" i="12" s="1"/>
  <c r="AO2097" i="12" s="1"/>
  <c r="H1942" i="12"/>
  <c r="N1942" i="12" s="1"/>
  <c r="T1942" i="12" s="1"/>
  <c r="Y1942" i="12" s="1"/>
  <c r="AE1942" i="12" s="1"/>
  <c r="AM1942" i="12" s="1"/>
  <c r="H1978" i="12"/>
  <c r="N1978" i="12" s="1"/>
  <c r="T1978" i="12" s="1"/>
  <c r="Y1978" i="12" s="1"/>
  <c r="AE1978" i="12" s="1"/>
  <c r="AM1978" i="12" s="1"/>
  <c r="H2061" i="12"/>
  <c r="N2061" i="12" s="1"/>
  <c r="T2061" i="12" s="1"/>
  <c r="Y2061" i="12" s="1"/>
  <c r="AE2061" i="12" s="1"/>
  <c r="AM2061" i="12" s="1"/>
  <c r="G2024" i="12"/>
  <c r="M2024" i="12" s="1"/>
  <c r="S2024" i="12" s="1"/>
  <c r="X2024" i="12" s="1"/>
  <c r="AD2024" i="12" s="1"/>
  <c r="AL2024" i="12" s="1"/>
  <c r="G1860" i="12"/>
  <c r="M1860" i="12" s="1"/>
  <c r="S1860" i="12" s="1"/>
  <c r="X1860" i="12" s="1"/>
  <c r="AD1860" i="12" s="1"/>
  <c r="AL1860" i="12" s="1"/>
  <c r="G1814" i="12"/>
  <c r="M1814" i="12" s="1"/>
  <c r="S1814" i="12" s="1"/>
  <c r="X1814" i="12" s="1"/>
  <c r="AD1814" i="12" s="1"/>
  <c r="AL1814" i="12" s="1"/>
  <c r="G1805" i="12"/>
  <c r="M1805" i="12" s="1"/>
  <c r="S1805" i="12" s="1"/>
  <c r="X1805" i="12" s="1"/>
  <c r="AD1805" i="12" s="1"/>
  <c r="AL1805" i="12" s="1"/>
  <c r="G1750" i="12"/>
  <c r="M1750" i="12" s="1"/>
  <c r="S1750" i="12" s="1"/>
  <c r="X1750" i="12" s="1"/>
  <c r="AD1750" i="12" s="1"/>
  <c r="AL1750" i="12" s="1"/>
  <c r="G1762" i="12"/>
  <c r="M1762" i="12" s="1"/>
  <c r="S1762" i="12" s="1"/>
  <c r="X1762" i="12" s="1"/>
  <c r="AD1762" i="12" s="1"/>
  <c r="AL1762" i="12" s="1"/>
  <c r="G1719" i="12"/>
  <c r="M1719" i="12" s="1"/>
  <c r="S1719" i="12" s="1"/>
  <c r="X1719" i="12" s="1"/>
  <c r="AD1719" i="12" s="1"/>
  <c r="AL1719" i="12" s="1"/>
  <c r="G1698" i="12"/>
  <c r="M1698" i="12" s="1"/>
  <c r="S1698" i="12" s="1"/>
  <c r="X1698" i="12" s="1"/>
  <c r="AD1698" i="12" s="1"/>
  <c r="AL1698" i="12" s="1"/>
  <c r="G1688" i="12"/>
  <c r="M1688" i="12" s="1"/>
  <c r="S1688" i="12" s="1"/>
  <c r="X1688" i="12" s="1"/>
  <c r="AD1688" i="12" s="1"/>
  <c r="AL1688" i="12" s="1"/>
  <c r="F1995" i="12"/>
  <c r="L1995" i="12" s="1"/>
  <c r="R1995" i="12" s="1"/>
  <c r="W1995" i="12" s="1"/>
  <c r="AC1995" i="12" s="1"/>
  <c r="AG1995" i="12" s="1"/>
  <c r="AK1995" i="12" s="1"/>
  <c r="AO1995" i="12" s="1"/>
  <c r="F1814" i="12"/>
  <c r="L1814" i="12" s="1"/>
  <c r="R1814" i="12" s="1"/>
  <c r="W1814" i="12" s="1"/>
  <c r="AC1814" i="12" s="1"/>
  <c r="AG1814" i="12" s="1"/>
  <c r="AK1814" i="12" s="1"/>
  <c r="AO1814" i="12" s="1"/>
  <c r="F1805" i="12"/>
  <c r="L1805" i="12" s="1"/>
  <c r="R1805" i="12" s="1"/>
  <c r="W1805" i="12" s="1"/>
  <c r="AC1805" i="12" s="1"/>
  <c r="AG1805" i="12" s="1"/>
  <c r="AK1805" i="12" s="1"/>
  <c r="AO1805" i="12" s="1"/>
  <c r="F1750" i="12"/>
  <c r="L1750" i="12" s="1"/>
  <c r="R1750" i="12" s="1"/>
  <c r="W1750" i="12" s="1"/>
  <c r="AC1750" i="12" s="1"/>
  <c r="AG1750" i="12" s="1"/>
  <c r="AK1750" i="12" s="1"/>
  <c r="AO1750" i="12" s="1"/>
  <c r="F1734" i="12"/>
  <c r="L1734" i="12" s="1"/>
  <c r="R1734" i="12" s="1"/>
  <c r="W1734" i="12" s="1"/>
  <c r="AC1734" i="12" s="1"/>
  <c r="AG1734" i="12" s="1"/>
  <c r="AK1734" i="12" s="1"/>
  <c r="AO1734" i="12" s="1"/>
  <c r="F1698" i="12"/>
  <c r="L1698" i="12" s="1"/>
  <c r="R1698" i="12" s="1"/>
  <c r="W1698" i="12" s="1"/>
  <c r="AC1698" i="12" s="1"/>
  <c r="AG1698" i="12" s="1"/>
  <c r="AK1698" i="12" s="1"/>
  <c r="AO1698" i="12" s="1"/>
  <c r="F1547" i="12"/>
  <c r="L1547" i="12" s="1"/>
  <c r="R1547" i="12" s="1"/>
  <c r="W1547" i="12" s="1"/>
  <c r="AC1547" i="12" s="1"/>
  <c r="AG1547" i="12" s="1"/>
  <c r="AK1547" i="12" s="1"/>
  <c r="AO1547" i="12" s="1"/>
  <c r="F1570" i="12"/>
  <c r="L1570" i="12" s="1"/>
  <c r="R1570" i="12" s="1"/>
  <c r="W1570" i="12" s="1"/>
  <c r="AC1570" i="12" s="1"/>
  <c r="AG1570" i="12" s="1"/>
  <c r="AK1570" i="12" s="1"/>
  <c r="AO1570" i="12" s="1"/>
  <c r="F1627" i="12"/>
  <c r="L1627" i="12" s="1"/>
  <c r="R1627" i="12" s="1"/>
  <c r="W1627" i="12" s="1"/>
  <c r="AC1627" i="12" s="1"/>
  <c r="AG1627" i="12" s="1"/>
  <c r="AK1627" i="12" s="1"/>
  <c r="AO1627" i="12" s="1"/>
  <c r="F1674" i="12"/>
  <c r="L1674" i="12" s="1"/>
  <c r="R1674" i="12" s="1"/>
  <c r="W1674" i="12" s="1"/>
  <c r="AC1674" i="12" s="1"/>
  <c r="AG1674" i="12" s="1"/>
  <c r="AK1674" i="12" s="1"/>
  <c r="AO1674" i="12" s="1"/>
  <c r="G1830" i="12"/>
  <c r="M1830" i="12" s="1"/>
  <c r="S1830" i="12" s="1"/>
  <c r="X1830" i="12" s="1"/>
  <c r="AD1830" i="12" s="1"/>
  <c r="AL1830" i="12" s="1"/>
  <c r="G1703" i="12"/>
  <c r="M1703" i="12" s="1"/>
  <c r="S1703" i="12" s="1"/>
  <c r="X1703" i="12" s="1"/>
  <c r="AD1703" i="12" s="1"/>
  <c r="AL1703" i="12" s="1"/>
  <c r="G2125" i="12"/>
  <c r="M2125" i="12" s="1"/>
  <c r="S2125" i="12" s="1"/>
  <c r="X2125" i="12" s="1"/>
  <c r="AD2125" i="12" s="1"/>
  <c r="AL2125" i="12" s="1"/>
  <c r="F1860" i="12"/>
  <c r="L1860" i="12" s="1"/>
  <c r="R1860" i="12" s="1"/>
  <c r="W1860" i="12" s="1"/>
  <c r="AC1860" i="12" s="1"/>
  <c r="AG1860" i="12" s="1"/>
  <c r="AK1860" i="12" s="1"/>
  <c r="AO1860" i="12" s="1"/>
  <c r="F1801" i="12"/>
  <c r="L1801" i="12" s="1"/>
  <c r="R1801" i="12" s="1"/>
  <c r="W1801" i="12" s="1"/>
  <c r="AC1801" i="12" s="1"/>
  <c r="AG1801" i="12" s="1"/>
  <c r="AK1801" i="12" s="1"/>
  <c r="AO1801" i="12" s="1"/>
  <c r="F1739" i="12"/>
  <c r="L1739" i="12" s="1"/>
  <c r="R1739" i="12" s="1"/>
  <c r="W1739" i="12" s="1"/>
  <c r="AC1739" i="12" s="1"/>
  <c r="AG1739" i="12" s="1"/>
  <c r="AK1739" i="12" s="1"/>
  <c r="AO1739" i="12" s="1"/>
  <c r="F1719" i="12"/>
  <c r="L1719" i="12" s="1"/>
  <c r="R1719" i="12" s="1"/>
  <c r="W1719" i="12" s="1"/>
  <c r="AC1719" i="12" s="1"/>
  <c r="AG1719" i="12" s="1"/>
  <c r="AK1719" i="12" s="1"/>
  <c r="AO1719" i="12" s="1"/>
  <c r="F1693" i="12"/>
  <c r="L1693" i="12" s="1"/>
  <c r="R1693" i="12" s="1"/>
  <c r="W1693" i="12" s="1"/>
  <c r="AC1693" i="12" s="1"/>
  <c r="AG1693" i="12" s="1"/>
  <c r="AK1693" i="12" s="1"/>
  <c r="AO1693" i="12" s="1"/>
  <c r="H1919" i="12"/>
  <c r="N1919" i="12" s="1"/>
  <c r="T1919" i="12" s="1"/>
  <c r="Y1919" i="12" s="1"/>
  <c r="AE1919" i="12" s="1"/>
  <c r="AM1919" i="12" s="1"/>
  <c r="H1933" i="12"/>
  <c r="N1933" i="12" s="1"/>
  <c r="T1933" i="12" s="1"/>
  <c r="Y1933" i="12" s="1"/>
  <c r="AE1933" i="12" s="1"/>
  <c r="AM1933" i="12" s="1"/>
  <c r="H1969" i="12"/>
  <c r="N1969" i="12" s="1"/>
  <c r="T1969" i="12" s="1"/>
  <c r="Y1969" i="12" s="1"/>
  <c r="AE1969" i="12" s="1"/>
  <c r="AM1969" i="12" s="1"/>
  <c r="H2091" i="12"/>
  <c r="N2091" i="12" s="1"/>
  <c r="T2091" i="12" s="1"/>
  <c r="Y2091" i="12" s="1"/>
  <c r="AE2091" i="12" s="1"/>
  <c r="AM2091" i="12" s="1"/>
  <c r="F1933" i="12"/>
  <c r="L1933" i="12" s="1"/>
  <c r="R1933" i="12" s="1"/>
  <c r="W1933" i="12" s="1"/>
  <c r="AC1933" i="12" s="1"/>
  <c r="AG1933" i="12" s="1"/>
  <c r="AK1933" i="12" s="1"/>
  <c r="AO1933" i="12" s="1"/>
  <c r="F1762" i="12"/>
  <c r="L1762" i="12" s="1"/>
  <c r="R1762" i="12" s="1"/>
  <c r="W1762" i="12" s="1"/>
  <c r="AC1762" i="12" s="1"/>
  <c r="AG1762" i="12" s="1"/>
  <c r="AK1762" i="12" s="1"/>
  <c r="AO1762" i="12" s="1"/>
  <c r="F1919" i="12"/>
  <c r="L1919" i="12" s="1"/>
  <c r="R1919" i="12" s="1"/>
  <c r="W1919" i="12" s="1"/>
  <c r="AC1919" i="12" s="1"/>
  <c r="AG1919" i="12" s="1"/>
  <c r="AK1919" i="12" s="1"/>
  <c r="AO1919" i="12" s="1"/>
  <c r="F1978" i="12"/>
  <c r="L1978" i="12" s="1"/>
  <c r="R1978" i="12" s="1"/>
  <c r="W1978" i="12" s="1"/>
  <c r="AC1978" i="12" s="1"/>
  <c r="AG1978" i="12" s="1"/>
  <c r="AK1978" i="12" s="1"/>
  <c r="AO1978" i="12" s="1"/>
  <c r="F2061" i="12"/>
  <c r="L2061" i="12" s="1"/>
  <c r="R2061" i="12" s="1"/>
  <c r="W2061" i="12" s="1"/>
  <c r="AC2061" i="12" s="1"/>
  <c r="AG2061" i="12" s="1"/>
  <c r="AK2061" i="12" s="1"/>
  <c r="AO2061" i="12" s="1"/>
  <c r="G1933" i="12"/>
  <c r="M1933" i="12" s="1"/>
  <c r="S1933" i="12" s="1"/>
  <c r="X1933" i="12" s="1"/>
  <c r="AD1933" i="12" s="1"/>
  <c r="AL1933" i="12" s="1"/>
  <c r="G1978" i="12"/>
  <c r="M1978" i="12" s="1"/>
  <c r="S1978" i="12" s="1"/>
  <c r="X1978" i="12" s="1"/>
  <c r="AD1978" i="12" s="1"/>
  <c r="AL1978" i="12" s="1"/>
  <c r="G2019" i="12"/>
  <c r="M2019" i="12" s="1"/>
  <c r="S2019" i="12" s="1"/>
  <c r="X2019" i="12" s="1"/>
  <c r="AD2019" i="12" s="1"/>
  <c r="AL2019" i="12" s="1"/>
  <c r="G2091" i="12"/>
  <c r="M2091" i="12" s="1"/>
  <c r="S2091" i="12" s="1"/>
  <c r="X2091" i="12" s="1"/>
  <c r="AD2091" i="12" s="1"/>
  <c r="AL2091" i="12" s="1"/>
  <c r="F1983" i="12"/>
  <c r="L1983" i="12" s="1"/>
  <c r="R1983" i="12" s="1"/>
  <c r="W1983" i="12" s="1"/>
  <c r="AC1983" i="12" s="1"/>
  <c r="AG1983" i="12" s="1"/>
  <c r="AK1983" i="12" s="1"/>
  <c r="AO1983" i="12" s="1"/>
  <c r="H1860" i="12"/>
  <c r="N1860" i="12" s="1"/>
  <c r="T1860" i="12" s="1"/>
  <c r="Y1860" i="12" s="1"/>
  <c r="AE1860" i="12" s="1"/>
  <c r="AM1860" i="12" s="1"/>
  <c r="H1814" i="12"/>
  <c r="N1814" i="12" s="1"/>
  <c r="T1814" i="12" s="1"/>
  <c r="Y1814" i="12" s="1"/>
  <c r="AE1814" i="12" s="1"/>
  <c r="AM1814" i="12" s="1"/>
  <c r="H1801" i="12"/>
  <c r="N1801" i="12" s="1"/>
  <c r="T1801" i="12" s="1"/>
  <c r="Y1801" i="12" s="1"/>
  <c r="AE1801" i="12" s="1"/>
  <c r="AM1801" i="12" s="1"/>
  <c r="H1809" i="12"/>
  <c r="N1809" i="12" s="1"/>
  <c r="T1809" i="12" s="1"/>
  <c r="Y1809" i="12" s="1"/>
  <c r="AE1809" i="12" s="1"/>
  <c r="AM1809" i="12" s="1"/>
  <c r="H1754" i="12"/>
  <c r="N1754" i="12" s="1"/>
  <c r="T1754" i="12" s="1"/>
  <c r="Y1754" i="12" s="1"/>
  <c r="AE1754" i="12" s="1"/>
  <c r="AM1754" i="12" s="1"/>
  <c r="H1762" i="12"/>
  <c r="N1762" i="12" s="1"/>
  <c r="T1762" i="12" s="1"/>
  <c r="Y1762" i="12" s="1"/>
  <c r="AE1762" i="12" s="1"/>
  <c r="AM1762" i="12" s="1"/>
  <c r="H1719" i="12"/>
  <c r="N1719" i="12" s="1"/>
  <c r="T1719" i="12" s="1"/>
  <c r="Y1719" i="12" s="1"/>
  <c r="AE1719" i="12" s="1"/>
  <c r="AM1719" i="12" s="1"/>
  <c r="H1703" i="12"/>
  <c r="N1703" i="12" s="1"/>
  <c r="T1703" i="12" s="1"/>
  <c r="Y1703" i="12" s="1"/>
  <c r="AE1703" i="12" s="1"/>
  <c r="AM1703" i="12" s="1"/>
  <c r="H1693" i="12"/>
  <c r="N1693" i="12" s="1"/>
  <c r="T1693" i="12" s="1"/>
  <c r="Y1693" i="12" s="1"/>
  <c r="AE1693" i="12" s="1"/>
  <c r="AM1693" i="12" s="1"/>
  <c r="H1688" i="12"/>
  <c r="N1688" i="12" s="1"/>
  <c r="T1688" i="12" s="1"/>
  <c r="Y1688" i="12" s="1"/>
  <c r="AE1688" i="12" s="1"/>
  <c r="AM1688" i="12" s="1"/>
  <c r="F1539" i="12"/>
  <c r="L1539" i="12" s="1"/>
  <c r="R1539" i="12" s="1"/>
  <c r="W1539" i="12" s="1"/>
  <c r="AC1539" i="12" s="1"/>
  <c r="AG1539" i="12" s="1"/>
  <c r="AK1539" i="12" s="1"/>
  <c r="AO1539" i="12" s="1"/>
  <c r="F1552" i="12"/>
  <c r="L1552" i="12" s="1"/>
  <c r="R1552" i="12" s="1"/>
  <c r="W1552" i="12" s="1"/>
  <c r="AC1552" i="12" s="1"/>
  <c r="AG1552" i="12" s="1"/>
  <c r="AK1552" i="12" s="1"/>
  <c r="AO1552" i="12" s="1"/>
  <c r="F1557" i="12"/>
  <c r="L1557" i="12" s="1"/>
  <c r="R1557" i="12" s="1"/>
  <c r="W1557" i="12" s="1"/>
  <c r="AC1557" i="12" s="1"/>
  <c r="AG1557" i="12" s="1"/>
  <c r="AK1557" i="12" s="1"/>
  <c r="AO1557" i="12" s="1"/>
  <c r="F1598" i="12"/>
  <c r="L1598" i="12" s="1"/>
  <c r="R1598" i="12" s="1"/>
  <c r="W1598" i="12" s="1"/>
  <c r="AC1598" i="12" s="1"/>
  <c r="AG1598" i="12" s="1"/>
  <c r="AK1598" i="12" s="1"/>
  <c r="F1590" i="12"/>
  <c r="L1590" i="12" s="1"/>
  <c r="R1590" i="12" s="1"/>
  <c r="W1590" i="12" s="1"/>
  <c r="AC1590" i="12" s="1"/>
  <c r="AG1590" i="12" s="1"/>
  <c r="AK1590" i="12" s="1"/>
  <c r="AO1590" i="12" s="1"/>
  <c r="F1574" i="12"/>
  <c r="L1574" i="12" s="1"/>
  <c r="R1574" i="12" s="1"/>
  <c r="W1574" i="12" s="1"/>
  <c r="AC1574" i="12" s="1"/>
  <c r="AG1574" i="12" s="1"/>
  <c r="AK1574" i="12" s="1"/>
  <c r="AO1574" i="12" s="1"/>
  <c r="F1613" i="12"/>
  <c r="L1613" i="12" s="1"/>
  <c r="R1613" i="12" s="1"/>
  <c r="W1613" i="12" s="1"/>
  <c r="AC1613" i="12" s="1"/>
  <c r="AG1613" i="12" s="1"/>
  <c r="AK1613" i="12" s="1"/>
  <c r="AO1613" i="12" s="1"/>
  <c r="F1622" i="12"/>
  <c r="L1622" i="12" s="1"/>
  <c r="R1622" i="12" s="1"/>
  <c r="W1622" i="12" s="1"/>
  <c r="AC1622" i="12" s="1"/>
  <c r="AG1622" i="12" s="1"/>
  <c r="AK1622" i="12" s="1"/>
  <c r="AO1622" i="12" s="1"/>
  <c r="F1631" i="12"/>
  <c r="L1631" i="12" s="1"/>
  <c r="R1631" i="12" s="1"/>
  <c r="W1631" i="12" s="1"/>
  <c r="AC1631" i="12" s="1"/>
  <c r="AG1631" i="12" s="1"/>
  <c r="AK1631" i="12" s="1"/>
  <c r="AO1631" i="12" s="1"/>
  <c r="F1636" i="12"/>
  <c r="L1636" i="12" s="1"/>
  <c r="R1636" i="12" s="1"/>
  <c r="W1636" i="12" s="1"/>
  <c r="AC1636" i="12" s="1"/>
  <c r="AG1636" i="12" s="1"/>
  <c r="AK1636" i="12" s="1"/>
  <c r="AO1636" i="12" s="1"/>
  <c r="F1661" i="12"/>
  <c r="L1661" i="12" s="1"/>
  <c r="R1661" i="12" s="1"/>
  <c r="W1661" i="12" s="1"/>
  <c r="AC1661" i="12" s="1"/>
  <c r="AG1661" i="12" s="1"/>
  <c r="AK1661" i="12" s="1"/>
  <c r="AO1661" i="12" s="1"/>
  <c r="F1678" i="12"/>
  <c r="L1678" i="12" s="1"/>
  <c r="R1678" i="12" s="1"/>
  <c r="W1678" i="12" s="1"/>
  <c r="AC1678" i="12" s="1"/>
  <c r="AG1678" i="12" s="1"/>
  <c r="AK1678" i="12" s="1"/>
  <c r="AO1678" i="12" s="1"/>
  <c r="F1666" i="12"/>
  <c r="L1666" i="12" s="1"/>
  <c r="R1666" i="12" s="1"/>
  <c r="W1666" i="12" s="1"/>
  <c r="AC1666" i="12" s="1"/>
  <c r="AG1666" i="12" s="1"/>
  <c r="AK1666" i="12" s="1"/>
  <c r="AO1666" i="12" s="1"/>
  <c r="G1574" i="12"/>
  <c r="M1574" i="12" s="1"/>
  <c r="S1574" i="12" s="1"/>
  <c r="X1574" i="12" s="1"/>
  <c r="AD1574" i="12" s="1"/>
  <c r="AL1574" i="12" s="1"/>
  <c r="G1919" i="12"/>
  <c r="M1919" i="12" s="1"/>
  <c r="S1919" i="12" s="1"/>
  <c r="X1919" i="12" s="1"/>
  <c r="AD1919" i="12" s="1"/>
  <c r="AL1919" i="12" s="1"/>
  <c r="F1969" i="12"/>
  <c r="L1969" i="12" s="1"/>
  <c r="R1969" i="12" s="1"/>
  <c r="W1969" i="12" s="1"/>
  <c r="AC1969" i="12" s="1"/>
  <c r="AG1969" i="12" s="1"/>
  <c r="AK1969" i="12" s="1"/>
  <c r="AO1969" i="12" s="1"/>
  <c r="F2066" i="12"/>
  <c r="L2066" i="12" s="1"/>
  <c r="R2066" i="12" s="1"/>
  <c r="W2066" i="12" s="1"/>
  <c r="AC2066" i="12" s="1"/>
  <c r="AG2066" i="12" s="1"/>
  <c r="AK2066" i="12" s="1"/>
  <c r="AO2066" i="12" s="1"/>
  <c r="H1989" i="12"/>
  <c r="N1989" i="12" s="1"/>
  <c r="T1989" i="12" s="1"/>
  <c r="Y1989" i="12" s="1"/>
  <c r="AE1989" i="12" s="1"/>
  <c r="AM1989" i="12" s="1"/>
  <c r="H2024" i="12"/>
  <c r="N2024" i="12" s="1"/>
  <c r="T2024" i="12" s="1"/>
  <c r="Y2024" i="12" s="1"/>
  <c r="AE2024" i="12" s="1"/>
  <c r="AM2024" i="12" s="1"/>
  <c r="G2082" i="12"/>
  <c r="M2082" i="12" s="1"/>
  <c r="S2082" i="12" s="1"/>
  <c r="X2082" i="12" s="1"/>
  <c r="AD2082" i="12" s="1"/>
  <c r="AL2082" i="12" s="1"/>
  <c r="G1837" i="12"/>
  <c r="M1837" i="12" s="1"/>
  <c r="S1837" i="12" s="1"/>
  <c r="X1837" i="12" s="1"/>
  <c r="AD1837" i="12" s="1"/>
  <c r="AL1837" i="12" s="1"/>
  <c r="G1801" i="12"/>
  <c r="M1801" i="12" s="1"/>
  <c r="S1801" i="12" s="1"/>
  <c r="X1801" i="12" s="1"/>
  <c r="AD1801" i="12" s="1"/>
  <c r="AL1801" i="12" s="1"/>
  <c r="G1809" i="12"/>
  <c r="M1809" i="12" s="1"/>
  <c r="S1809" i="12" s="1"/>
  <c r="X1809" i="12" s="1"/>
  <c r="AD1809" i="12" s="1"/>
  <c r="AL1809" i="12" s="1"/>
  <c r="G1758" i="12"/>
  <c r="M1758" i="12" s="1"/>
  <c r="S1758" i="12" s="1"/>
  <c r="X1758" i="12" s="1"/>
  <c r="AD1758" i="12" s="1"/>
  <c r="AL1758" i="12" s="1"/>
  <c r="G1708" i="12"/>
  <c r="M1708" i="12" s="1"/>
  <c r="S1708" i="12" s="1"/>
  <c r="X1708" i="12" s="1"/>
  <c r="AD1708" i="12" s="1"/>
  <c r="AL1708" i="12" s="1"/>
  <c r="G1693" i="12"/>
  <c r="M1693" i="12" s="1"/>
  <c r="S1693" i="12" s="1"/>
  <c r="X1693" i="12" s="1"/>
  <c r="AD1693" i="12" s="1"/>
  <c r="AL1693" i="12" s="1"/>
  <c r="F2108" i="12"/>
  <c r="L2108" i="12" s="1"/>
  <c r="R2108" i="12" s="1"/>
  <c r="W2108" i="12" s="1"/>
  <c r="AC2108" i="12" s="1"/>
  <c r="AG2108" i="12" s="1"/>
  <c r="AK2108" i="12" s="1"/>
  <c r="AO2108" i="12" s="1"/>
  <c r="F1837" i="12"/>
  <c r="L1837" i="12" s="1"/>
  <c r="R1837" i="12" s="1"/>
  <c r="W1837" i="12" s="1"/>
  <c r="AC1837" i="12" s="1"/>
  <c r="AG1837" i="12" s="1"/>
  <c r="AK1837" i="12" s="1"/>
  <c r="AO1837" i="12" s="1"/>
  <c r="F1830" i="12"/>
  <c r="L1830" i="12" s="1"/>
  <c r="R1830" i="12" s="1"/>
  <c r="W1830" i="12" s="1"/>
  <c r="AC1830" i="12" s="1"/>
  <c r="AG1830" i="12" s="1"/>
  <c r="AK1830" i="12" s="1"/>
  <c r="AO1830" i="12" s="1"/>
  <c r="F1809" i="12"/>
  <c r="L1809" i="12" s="1"/>
  <c r="R1809" i="12" s="1"/>
  <c r="W1809" i="12" s="1"/>
  <c r="AC1809" i="12" s="1"/>
  <c r="AG1809" i="12" s="1"/>
  <c r="AK1809" i="12" s="1"/>
  <c r="AO1809" i="12" s="1"/>
  <c r="F1758" i="12"/>
  <c r="L1758" i="12" s="1"/>
  <c r="R1758" i="12" s="1"/>
  <c r="W1758" i="12" s="1"/>
  <c r="AC1758" i="12" s="1"/>
  <c r="AG1758" i="12" s="1"/>
  <c r="AK1758" i="12" s="1"/>
  <c r="AO1758" i="12" s="1"/>
  <c r="F1708" i="12"/>
  <c r="L1708" i="12" s="1"/>
  <c r="R1708" i="12" s="1"/>
  <c r="W1708" i="12" s="1"/>
  <c r="AC1708" i="12" s="1"/>
  <c r="AG1708" i="12" s="1"/>
  <c r="AK1708" i="12" s="1"/>
  <c r="AO1708" i="12" s="1"/>
  <c r="F1684" i="12"/>
  <c r="L1684" i="12" s="1"/>
  <c r="R1684" i="12" s="1"/>
  <c r="W1684" i="12" s="1"/>
  <c r="AC1684" i="12" s="1"/>
  <c r="AG1684" i="12" s="1"/>
  <c r="AK1684" i="12" s="1"/>
  <c r="AO1684" i="12" s="1"/>
  <c r="G1539" i="12"/>
  <c r="M1539" i="12" s="1"/>
  <c r="S1539" i="12" s="1"/>
  <c r="X1539" i="12" s="1"/>
  <c r="AD1539" i="12" s="1"/>
  <c r="AL1539" i="12" s="1"/>
  <c r="G1536" i="12"/>
  <c r="M1536" i="12" s="1"/>
  <c r="S1536" i="12" s="1"/>
  <c r="X1536" i="12" s="1"/>
  <c r="AD1536" i="12" s="1"/>
  <c r="AL1536" i="12" s="1"/>
  <c r="G1557" i="12"/>
  <c r="M1557" i="12" s="1"/>
  <c r="S1557" i="12" s="1"/>
  <c r="X1557" i="12" s="1"/>
  <c r="AD1557" i="12" s="1"/>
  <c r="AL1557" i="12" s="1"/>
  <c r="H1542" i="12"/>
  <c r="N1542" i="12" s="1"/>
  <c r="T1542" i="12" s="1"/>
  <c r="Y1542" i="12" s="1"/>
  <c r="AE1542" i="12" s="1"/>
  <c r="AM1542" i="12" s="1"/>
  <c r="H1539" i="12"/>
  <c r="N1539" i="12" s="1"/>
  <c r="T1539" i="12" s="1"/>
  <c r="Y1539" i="12" s="1"/>
  <c r="AE1539" i="12" s="1"/>
  <c r="AM1539" i="12" s="1"/>
  <c r="H1536" i="12"/>
  <c r="N1536" i="12" s="1"/>
  <c r="T1536" i="12" s="1"/>
  <c r="Y1536" i="12" s="1"/>
  <c r="AE1536" i="12" s="1"/>
  <c r="AM1536" i="12" s="1"/>
  <c r="H1547" i="12"/>
  <c r="N1547" i="12" s="1"/>
  <c r="T1547" i="12" s="1"/>
  <c r="Y1547" i="12" s="1"/>
  <c r="AE1547" i="12" s="1"/>
  <c r="AM1547" i="12" s="1"/>
  <c r="H1560" i="12"/>
  <c r="N1560" i="12" s="1"/>
  <c r="T1560" i="12" s="1"/>
  <c r="Y1560" i="12" s="1"/>
  <c r="AE1560" i="12" s="1"/>
  <c r="AM1560" i="12" s="1"/>
  <c r="H1557" i="12"/>
  <c r="N1557" i="12" s="1"/>
  <c r="T1557" i="12" s="1"/>
  <c r="Y1557" i="12" s="1"/>
  <c r="AE1557" i="12" s="1"/>
  <c r="AM1557" i="12" s="1"/>
  <c r="H1602" i="12"/>
  <c r="N1602" i="12" s="1"/>
  <c r="T1602" i="12" s="1"/>
  <c r="Y1602" i="12" s="1"/>
  <c r="AE1602" i="12" s="1"/>
  <c r="AM1602" i="12" s="1"/>
  <c r="H1613" i="12"/>
  <c r="N1613" i="12" s="1"/>
  <c r="T1613" i="12" s="1"/>
  <c r="Y1613" i="12" s="1"/>
  <c r="AE1613" i="12" s="1"/>
  <c r="AM1613" i="12" s="1"/>
  <c r="H1610" i="12"/>
  <c r="N1610" i="12" s="1"/>
  <c r="T1610" i="12" s="1"/>
  <c r="Y1610" i="12" s="1"/>
  <c r="AE1610" i="12" s="1"/>
  <c r="AM1610" i="12" s="1"/>
  <c r="H1607" i="12"/>
  <c r="N1607" i="12" s="1"/>
  <c r="T1607" i="12" s="1"/>
  <c r="Y1607" i="12" s="1"/>
  <c r="AE1607" i="12" s="1"/>
  <c r="AM1607" i="12" s="1"/>
  <c r="H1622" i="12"/>
  <c r="N1622" i="12" s="1"/>
  <c r="T1622" i="12" s="1"/>
  <c r="Y1622" i="12" s="1"/>
  <c r="AE1622" i="12" s="1"/>
  <c r="AM1622" i="12" s="1"/>
  <c r="H1651" i="12"/>
  <c r="N1651" i="12" s="1"/>
  <c r="T1651" i="12" s="1"/>
  <c r="Y1651" i="12" s="1"/>
  <c r="AE1651" i="12" s="1"/>
  <c r="AM1651" i="12" s="1"/>
  <c r="H1661" i="12"/>
  <c r="N1661" i="12" s="1"/>
  <c r="T1661" i="12" s="1"/>
  <c r="Y1661" i="12" s="1"/>
  <c r="AE1661" i="12" s="1"/>
  <c r="AM1661" i="12" s="1"/>
  <c r="G1613" i="12"/>
  <c r="M1613" i="12" s="1"/>
  <c r="S1613" i="12" s="1"/>
  <c r="X1613" i="12" s="1"/>
  <c r="AD1613" i="12" s="1"/>
  <c r="AL1613" i="12" s="1"/>
  <c r="G1610" i="12"/>
  <c r="M1610" i="12" s="1"/>
  <c r="S1610" i="12" s="1"/>
  <c r="X1610" i="12" s="1"/>
  <c r="AD1610" i="12" s="1"/>
  <c r="AL1610" i="12" s="1"/>
  <c r="G1607" i="12"/>
  <c r="M1607" i="12" s="1"/>
  <c r="S1607" i="12" s="1"/>
  <c r="X1607" i="12" s="1"/>
  <c r="AD1607" i="12" s="1"/>
  <c r="AL1607" i="12" s="1"/>
  <c r="G1622" i="12"/>
  <c r="M1622" i="12" s="1"/>
  <c r="S1622" i="12" s="1"/>
  <c r="X1622" i="12" s="1"/>
  <c r="AD1622" i="12" s="1"/>
  <c r="AL1622" i="12" s="1"/>
  <c r="G1651" i="12"/>
  <c r="M1651" i="12" s="1"/>
  <c r="S1651" i="12" s="1"/>
  <c r="X1651" i="12" s="1"/>
  <c r="AD1651" i="12" s="1"/>
  <c r="AL1651" i="12" s="1"/>
  <c r="G1661" i="12"/>
  <c r="M1661" i="12" s="1"/>
  <c r="S1661" i="12" s="1"/>
  <c r="X1661" i="12" s="1"/>
  <c r="AD1661" i="12" s="1"/>
  <c r="AL1661" i="12" s="1"/>
  <c r="G1866" i="12"/>
  <c r="M1866" i="12" s="1"/>
  <c r="S1866" i="12" s="1"/>
  <c r="X1866" i="12" s="1"/>
  <c r="AD1866" i="12" s="1"/>
  <c r="AL1866" i="12" s="1"/>
  <c r="G1994" i="12"/>
  <c r="M1994" i="12" s="1"/>
  <c r="S1994" i="12" s="1"/>
  <c r="X1994" i="12" s="1"/>
  <c r="AD1994" i="12" s="1"/>
  <c r="AL1994" i="12" s="1"/>
  <c r="H1739" i="12"/>
  <c r="N1739" i="12" s="1"/>
  <c r="T1739" i="12" s="1"/>
  <c r="Y1739" i="12" s="1"/>
  <c r="AE1739" i="12" s="1"/>
  <c r="AM1739" i="12" s="1"/>
  <c r="G1560" i="12"/>
  <c r="M1560" i="12" s="1"/>
  <c r="S1560" i="12" s="1"/>
  <c r="X1560" i="12" s="1"/>
  <c r="AD1560" i="12" s="1"/>
  <c r="AL1560" i="12" s="1"/>
  <c r="G1542" i="12"/>
  <c r="M1542" i="12" s="1"/>
  <c r="S1542" i="12" s="1"/>
  <c r="X1542" i="12" s="1"/>
  <c r="AD1542" i="12" s="1"/>
  <c r="AL1542" i="12" s="1"/>
  <c r="G1547" i="12"/>
  <c r="M1547" i="12" s="1"/>
  <c r="S1547" i="12" s="1"/>
  <c r="X1547" i="12" s="1"/>
  <c r="AD1547" i="12" s="1"/>
  <c r="AL1547" i="12" s="1"/>
  <c r="G1602" i="12"/>
  <c r="M1602" i="12" s="1"/>
  <c r="S1602" i="12" s="1"/>
  <c r="X1602" i="12" s="1"/>
  <c r="AD1602" i="12" s="1"/>
  <c r="AL1602" i="12" s="1"/>
  <c r="H1866" i="12"/>
  <c r="N1866" i="12" s="1"/>
  <c r="T1866" i="12" s="1"/>
  <c r="Y1866" i="12" s="1"/>
  <c r="AE1866" i="12" s="1"/>
  <c r="AM1866" i="12" s="1"/>
  <c r="G1739" i="12"/>
  <c r="M1739" i="12" s="1"/>
  <c r="S1739" i="12" s="1"/>
  <c r="X1739" i="12" s="1"/>
  <c r="AD1739" i="12" s="1"/>
  <c r="AL1739" i="12" s="1"/>
  <c r="AP1564" i="12"/>
  <c r="AP1634" i="12"/>
  <c r="AP1774" i="12"/>
  <c r="AP1773" i="12" s="1"/>
  <c r="AP1849" i="12"/>
  <c r="AP1848" i="12" s="1"/>
  <c r="AP1834" i="12" s="1"/>
  <c r="AP1792" i="12"/>
  <c r="AP1748" i="12"/>
  <c r="AP1625" i="12"/>
  <c r="AP1616" i="12"/>
  <c r="AP1681" i="12"/>
  <c r="AP1556" i="12"/>
  <c r="AP1555" i="12" s="1"/>
  <c r="AP1535" i="12"/>
  <c r="AP1534" i="12" s="1"/>
  <c r="AP1606" i="12"/>
  <c r="AP1605" i="12" s="1"/>
  <c r="AP1643" i="12" l="1"/>
  <c r="H1994" i="12"/>
  <c r="N1994" i="12" s="1"/>
  <c r="T1994" i="12" s="1"/>
  <c r="Y1994" i="12" s="1"/>
  <c r="AE1994" i="12" s="1"/>
  <c r="AM1994" i="12" s="1"/>
  <c r="N1995" i="12"/>
  <c r="T1995" i="12" s="1"/>
  <c r="Y1995" i="12" s="1"/>
  <c r="AE1995" i="12" s="1"/>
  <c r="AM1995" i="12" s="1"/>
  <c r="G2107" i="12"/>
  <c r="M2107" i="12" s="1"/>
  <c r="S2107" i="12" s="1"/>
  <c r="X2107" i="12" s="1"/>
  <c r="AD2107" i="12" s="1"/>
  <c r="AL2107" i="12" s="1"/>
  <c r="M2108" i="12"/>
  <c r="S2108" i="12" s="1"/>
  <c r="X2108" i="12" s="1"/>
  <c r="AD2108" i="12" s="1"/>
  <c r="AL2108" i="12" s="1"/>
  <c r="H1813" i="12"/>
  <c r="N1813" i="12" s="1"/>
  <c r="T1813" i="12" s="1"/>
  <c r="Y1813" i="12" s="1"/>
  <c r="AE1813" i="12" s="1"/>
  <c r="AM1813" i="12" s="1"/>
  <c r="G1813" i="12"/>
  <c r="M1813" i="12" s="1"/>
  <c r="S1813" i="12" s="1"/>
  <c r="X1813" i="12" s="1"/>
  <c r="AD1813" i="12" s="1"/>
  <c r="AL1813" i="12" s="1"/>
  <c r="F1813" i="12"/>
  <c r="L1813" i="12" s="1"/>
  <c r="R1813" i="12" s="1"/>
  <c r="W1813" i="12" s="1"/>
  <c r="AC1813" i="12" s="1"/>
  <c r="AG1813" i="12" s="1"/>
  <c r="AK1813" i="12" s="1"/>
  <c r="AO1813" i="12" s="1"/>
  <c r="H1774" i="12"/>
  <c r="H1836" i="12"/>
  <c r="N1836" i="12" s="1"/>
  <c r="T1836" i="12" s="1"/>
  <c r="Y1836" i="12" s="1"/>
  <c r="AE1836" i="12" s="1"/>
  <c r="AM1836" i="12" s="1"/>
  <c r="H2107" i="12"/>
  <c r="N2107" i="12" s="1"/>
  <c r="T2107" i="12" s="1"/>
  <c r="Y2107" i="12" s="1"/>
  <c r="AE2107" i="12" s="1"/>
  <c r="AM2107" i="12" s="1"/>
  <c r="F1774" i="12"/>
  <c r="G1774" i="12"/>
  <c r="M1774" i="12" s="1"/>
  <c r="S1774" i="12" s="1"/>
  <c r="X1774" i="12" s="1"/>
  <c r="AD1774" i="12" s="1"/>
  <c r="AL1774" i="12" s="1"/>
  <c r="G1723" i="12"/>
  <c r="M1723" i="12" s="1"/>
  <c r="S1723" i="12" s="1"/>
  <c r="X1723" i="12" s="1"/>
  <c r="AD1723" i="12" s="1"/>
  <c r="AL1723" i="12" s="1"/>
  <c r="H1723" i="12"/>
  <c r="N1723" i="12" s="1"/>
  <c r="T1723" i="12" s="1"/>
  <c r="Y1723" i="12" s="1"/>
  <c r="AE1723" i="12" s="1"/>
  <c r="AM1723" i="12" s="1"/>
  <c r="F1606" i="12"/>
  <c r="L1606" i="12" s="1"/>
  <c r="R1606" i="12" s="1"/>
  <c r="W1606" i="12" s="1"/>
  <c r="AC1606" i="12" s="1"/>
  <c r="AG1606" i="12" s="1"/>
  <c r="AK1606" i="12" s="1"/>
  <c r="AO1606" i="12" s="1"/>
  <c r="H1849" i="12"/>
  <c r="G1849" i="12"/>
  <c r="M1849" i="12" s="1"/>
  <c r="S1849" i="12" s="1"/>
  <c r="X1849" i="12" s="1"/>
  <c r="AD1849" i="12" s="1"/>
  <c r="AL1849" i="12" s="1"/>
  <c r="F1723" i="12"/>
  <c r="L1723" i="12" s="1"/>
  <c r="R1723" i="12" s="1"/>
  <c r="W1723" i="12" s="1"/>
  <c r="AC1723" i="12" s="1"/>
  <c r="AG1723" i="12" s="1"/>
  <c r="AK1723" i="12" s="1"/>
  <c r="AO1723" i="12" s="1"/>
  <c r="F1556" i="12"/>
  <c r="L1556" i="12" s="1"/>
  <c r="R1556" i="12" s="1"/>
  <c r="W1556" i="12" s="1"/>
  <c r="AC1556" i="12" s="1"/>
  <c r="AG1556" i="12" s="1"/>
  <c r="AK1556" i="12" s="1"/>
  <c r="AO1556" i="12" s="1"/>
  <c r="F1535" i="12"/>
  <c r="F1849" i="12"/>
  <c r="L1849" i="12" s="1"/>
  <c r="R1849" i="12" s="1"/>
  <c r="W1849" i="12" s="1"/>
  <c r="AC1849" i="12" s="1"/>
  <c r="AG1849" i="12" s="1"/>
  <c r="AK1849" i="12" s="1"/>
  <c r="AO1849" i="12" s="1"/>
  <c r="G1836" i="12"/>
  <c r="H1606" i="12"/>
  <c r="G1556" i="12"/>
  <c r="F1836" i="12"/>
  <c r="G1535" i="12"/>
  <c r="F1635" i="12"/>
  <c r="L1635" i="12" s="1"/>
  <c r="R1635" i="12" s="1"/>
  <c r="W1635" i="12" s="1"/>
  <c r="AC1635" i="12" s="1"/>
  <c r="AG1635" i="12" s="1"/>
  <c r="AK1635" i="12" s="1"/>
  <c r="AO1635" i="12" s="1"/>
  <c r="G1606" i="12"/>
  <c r="M1606" i="12" s="1"/>
  <c r="S1606" i="12" s="1"/>
  <c r="X1606" i="12" s="1"/>
  <c r="AD1606" i="12" s="1"/>
  <c r="AL1606" i="12" s="1"/>
  <c r="H1556" i="12"/>
  <c r="N1556" i="12" s="1"/>
  <c r="T1556" i="12" s="1"/>
  <c r="Y1556" i="12" s="1"/>
  <c r="AE1556" i="12" s="1"/>
  <c r="AM1556" i="12" s="1"/>
  <c r="G1692" i="12"/>
  <c r="M1692" i="12" s="1"/>
  <c r="S1692" i="12" s="1"/>
  <c r="X1692" i="12" s="1"/>
  <c r="AD1692" i="12" s="1"/>
  <c r="AL1692" i="12" s="1"/>
  <c r="H1535" i="12"/>
  <c r="F1707" i="12"/>
  <c r="L1707" i="12" s="1"/>
  <c r="R1707" i="12" s="1"/>
  <c r="W1707" i="12" s="1"/>
  <c r="AC1707" i="12" s="1"/>
  <c r="AG1707" i="12" s="1"/>
  <c r="AK1707" i="12" s="1"/>
  <c r="AO1707" i="12" s="1"/>
  <c r="G1573" i="12"/>
  <c r="M1573" i="12" s="1"/>
  <c r="S1573" i="12" s="1"/>
  <c r="X1573" i="12" s="1"/>
  <c r="AD1573" i="12" s="1"/>
  <c r="AL1573" i="12" s="1"/>
  <c r="F1665" i="12"/>
  <c r="L1665" i="12" s="1"/>
  <c r="R1665" i="12" s="1"/>
  <c r="W1665" i="12" s="1"/>
  <c r="AC1665" i="12" s="1"/>
  <c r="AG1665" i="12" s="1"/>
  <c r="AK1665" i="12" s="1"/>
  <c r="AO1665" i="12" s="1"/>
  <c r="F1660" i="12"/>
  <c r="L1660" i="12" s="1"/>
  <c r="R1660" i="12" s="1"/>
  <c r="W1660" i="12" s="1"/>
  <c r="AC1660" i="12" s="1"/>
  <c r="AG1660" i="12" s="1"/>
  <c r="AK1660" i="12" s="1"/>
  <c r="AO1660" i="12" s="1"/>
  <c r="F1630" i="12"/>
  <c r="L1630" i="12" s="1"/>
  <c r="R1630" i="12" s="1"/>
  <c r="W1630" i="12" s="1"/>
  <c r="AC1630" i="12" s="1"/>
  <c r="AG1630" i="12" s="1"/>
  <c r="AK1630" i="12" s="1"/>
  <c r="AO1630" i="12" s="1"/>
  <c r="F1589" i="12"/>
  <c r="L1589" i="12" s="1"/>
  <c r="R1589" i="12" s="1"/>
  <c r="W1589" i="12" s="1"/>
  <c r="AC1589" i="12" s="1"/>
  <c r="AG1589" i="12" s="1"/>
  <c r="AK1589" i="12" s="1"/>
  <c r="AO1589" i="12" s="1"/>
  <c r="H1692" i="12"/>
  <c r="N1692" i="12" s="1"/>
  <c r="T1692" i="12" s="1"/>
  <c r="Y1692" i="12" s="1"/>
  <c r="AE1692" i="12" s="1"/>
  <c r="AM1692" i="12" s="1"/>
  <c r="H1718" i="12"/>
  <c r="N1718" i="12" s="1"/>
  <c r="T1718" i="12" s="1"/>
  <c r="Y1718" i="12" s="1"/>
  <c r="AE1718" i="12" s="1"/>
  <c r="AM1718" i="12" s="1"/>
  <c r="H1800" i="12"/>
  <c r="N1800" i="12" s="1"/>
  <c r="T1800" i="12" s="1"/>
  <c r="Y1800" i="12" s="1"/>
  <c r="AE1800" i="12" s="1"/>
  <c r="AM1800" i="12" s="1"/>
  <c r="F2049" i="12"/>
  <c r="L2049" i="12" s="1"/>
  <c r="R2049" i="12" s="1"/>
  <c r="W2049" i="12" s="1"/>
  <c r="AC2049" i="12" s="1"/>
  <c r="AG2049" i="12" s="1"/>
  <c r="AK2049" i="12" s="1"/>
  <c r="AO2049" i="12" s="1"/>
  <c r="F1718" i="12"/>
  <c r="L1718" i="12" s="1"/>
  <c r="R1718" i="12" s="1"/>
  <c r="W1718" i="12" s="1"/>
  <c r="AC1718" i="12" s="1"/>
  <c r="AG1718" i="12" s="1"/>
  <c r="AK1718" i="12" s="1"/>
  <c r="AO1718" i="12" s="1"/>
  <c r="F1800" i="12"/>
  <c r="L1800" i="12" s="1"/>
  <c r="R1800" i="12" s="1"/>
  <c r="W1800" i="12" s="1"/>
  <c r="AC1800" i="12" s="1"/>
  <c r="AG1800" i="12" s="1"/>
  <c r="AK1800" i="12" s="1"/>
  <c r="AO1800" i="12" s="1"/>
  <c r="F1626" i="12"/>
  <c r="L1626" i="12" s="1"/>
  <c r="R1626" i="12" s="1"/>
  <c r="W1626" i="12" s="1"/>
  <c r="AC1626" i="12" s="1"/>
  <c r="AG1626" i="12" s="1"/>
  <c r="AK1626" i="12" s="1"/>
  <c r="AO1626" i="12" s="1"/>
  <c r="F1546" i="12"/>
  <c r="L1546" i="12" s="1"/>
  <c r="R1546" i="12" s="1"/>
  <c r="W1546" i="12" s="1"/>
  <c r="AC1546" i="12" s="1"/>
  <c r="AG1546" i="12" s="1"/>
  <c r="AK1546" i="12" s="1"/>
  <c r="AO1546" i="12" s="1"/>
  <c r="F2096" i="12"/>
  <c r="L2096" i="12" s="1"/>
  <c r="R2096" i="12" s="1"/>
  <c r="W2096" i="12" s="1"/>
  <c r="AC2096" i="12" s="1"/>
  <c r="AG2096" i="12" s="1"/>
  <c r="AK2096" i="12" s="1"/>
  <c r="AO2096" i="12" s="1"/>
  <c r="F2124" i="12"/>
  <c r="L2124" i="12" s="1"/>
  <c r="R2124" i="12" s="1"/>
  <c r="W2124" i="12" s="1"/>
  <c r="AC2124" i="12" s="1"/>
  <c r="AG2124" i="12" s="1"/>
  <c r="AK2124" i="12" s="1"/>
  <c r="AO2124" i="12" s="1"/>
  <c r="H2124" i="12"/>
  <c r="N2124" i="12" s="1"/>
  <c r="T2124" i="12" s="1"/>
  <c r="Y2124" i="12" s="1"/>
  <c r="AE2124" i="12" s="1"/>
  <c r="AM2124" i="12" s="1"/>
  <c r="H1673" i="12"/>
  <c r="N1673" i="12" s="1"/>
  <c r="T1673" i="12" s="1"/>
  <c r="Y1673" i="12" s="1"/>
  <c r="AE1673" i="12" s="1"/>
  <c r="AM1673" i="12" s="1"/>
  <c r="H1635" i="12"/>
  <c r="N1635" i="12" s="1"/>
  <c r="T1635" i="12" s="1"/>
  <c r="Y1635" i="12" s="1"/>
  <c r="AE1635" i="12" s="1"/>
  <c r="AM1635" i="12" s="1"/>
  <c r="H1626" i="12"/>
  <c r="N1626" i="12" s="1"/>
  <c r="T1626" i="12" s="1"/>
  <c r="Y1626" i="12" s="1"/>
  <c r="AE1626" i="12" s="1"/>
  <c r="AM1626" i="12" s="1"/>
  <c r="H1617" i="12"/>
  <c r="N1617" i="12" s="1"/>
  <c r="T1617" i="12" s="1"/>
  <c r="Y1617" i="12" s="1"/>
  <c r="AE1617" i="12" s="1"/>
  <c r="AM1617" i="12" s="1"/>
  <c r="H1569" i="12"/>
  <c r="N1569" i="12" s="1"/>
  <c r="T1569" i="12" s="1"/>
  <c r="Y1569" i="12" s="1"/>
  <c r="AE1569" i="12" s="1"/>
  <c r="AM1569" i="12" s="1"/>
  <c r="H1581" i="12"/>
  <c r="N1581" i="12" s="1"/>
  <c r="T1581" i="12" s="1"/>
  <c r="Y1581" i="12" s="1"/>
  <c r="AE1581" i="12" s="1"/>
  <c r="AM1581" i="12" s="1"/>
  <c r="H1589" i="12"/>
  <c r="N1589" i="12" s="1"/>
  <c r="T1589" i="12" s="1"/>
  <c r="Y1589" i="12" s="1"/>
  <c r="AE1589" i="12" s="1"/>
  <c r="AM1589" i="12" s="1"/>
  <c r="H1597" i="12"/>
  <c r="N1597" i="12" s="1"/>
  <c r="T1597" i="12" s="1"/>
  <c r="Y1597" i="12" s="1"/>
  <c r="AE1597" i="12" s="1"/>
  <c r="AM1597" i="12" s="1"/>
  <c r="F2018" i="12"/>
  <c r="L2018" i="12" s="1"/>
  <c r="R2018" i="12" s="1"/>
  <c r="W2018" i="12" s="1"/>
  <c r="AC2018" i="12" s="1"/>
  <c r="AG2018" i="12" s="1"/>
  <c r="AK2018" i="12" s="1"/>
  <c r="AO2018" i="12" s="1"/>
  <c r="H2037" i="12"/>
  <c r="N2037" i="12" s="1"/>
  <c r="T2037" i="12" s="1"/>
  <c r="Y2037" i="12" s="1"/>
  <c r="AE2037" i="12" s="1"/>
  <c r="AM2037" i="12" s="1"/>
  <c r="F2107" i="12"/>
  <c r="L2107" i="12" s="1"/>
  <c r="R2107" i="12" s="1"/>
  <c r="W2107" i="12" s="1"/>
  <c r="AC2107" i="12" s="1"/>
  <c r="AG2107" i="12" s="1"/>
  <c r="AK2107" i="12" s="1"/>
  <c r="AO2107" i="12" s="1"/>
  <c r="G1707" i="12"/>
  <c r="M1707" i="12" s="1"/>
  <c r="S1707" i="12" s="1"/>
  <c r="X1707" i="12" s="1"/>
  <c r="AD1707" i="12" s="1"/>
  <c r="AL1707" i="12" s="1"/>
  <c r="F1968" i="12"/>
  <c r="L1968" i="12" s="1"/>
  <c r="R1968" i="12" s="1"/>
  <c r="W1968" i="12" s="1"/>
  <c r="AC1968" i="12" s="1"/>
  <c r="AG1968" i="12" s="1"/>
  <c r="AK1968" i="12" s="1"/>
  <c r="AO1968" i="12" s="1"/>
  <c r="G1718" i="12"/>
  <c r="M1718" i="12" s="1"/>
  <c r="S1718" i="12" s="1"/>
  <c r="X1718" i="12" s="1"/>
  <c r="AD1718" i="12" s="1"/>
  <c r="AL1718" i="12" s="1"/>
  <c r="G1749" i="12"/>
  <c r="M1749" i="12" s="1"/>
  <c r="S1749" i="12" s="1"/>
  <c r="X1749" i="12" s="1"/>
  <c r="AD1749" i="12" s="1"/>
  <c r="AL1749" i="12" s="1"/>
  <c r="F2037" i="12"/>
  <c r="L2037" i="12" s="1"/>
  <c r="R2037" i="12" s="1"/>
  <c r="W2037" i="12" s="1"/>
  <c r="AC2037" i="12" s="1"/>
  <c r="AG2037" i="12" s="1"/>
  <c r="AK2037" i="12" s="1"/>
  <c r="AO2037" i="12" s="1"/>
  <c r="H1697" i="12"/>
  <c r="N1697" i="12" s="1"/>
  <c r="T1697" i="12" s="1"/>
  <c r="Y1697" i="12" s="1"/>
  <c r="AE1697" i="12" s="1"/>
  <c r="AM1697" i="12" s="1"/>
  <c r="H1749" i="12"/>
  <c r="N1749" i="12" s="1"/>
  <c r="T1749" i="12" s="1"/>
  <c r="Y1749" i="12" s="1"/>
  <c r="AE1749" i="12" s="1"/>
  <c r="AM1749" i="12" s="1"/>
  <c r="F1957" i="12"/>
  <c r="L1957" i="12" s="1"/>
  <c r="R1957" i="12" s="1"/>
  <c r="W1957" i="12" s="1"/>
  <c r="AC1957" i="12" s="1"/>
  <c r="AG1957" i="12" s="1"/>
  <c r="AK1957" i="12" s="1"/>
  <c r="AO1957" i="12" s="1"/>
  <c r="G1957" i="12"/>
  <c r="M1957" i="12" s="1"/>
  <c r="S1957" i="12" s="1"/>
  <c r="X1957" i="12" s="1"/>
  <c r="AD1957" i="12" s="1"/>
  <c r="AL1957" i="12" s="1"/>
  <c r="G1683" i="12"/>
  <c r="M1683" i="12" s="1"/>
  <c r="S1683" i="12" s="1"/>
  <c r="X1683" i="12" s="1"/>
  <c r="AD1683" i="12" s="1"/>
  <c r="AL1683" i="12" s="1"/>
  <c r="F1865" i="12"/>
  <c r="L1865" i="12" s="1"/>
  <c r="R1865" i="12" s="1"/>
  <c r="W1865" i="12" s="1"/>
  <c r="AC1865" i="12" s="1"/>
  <c r="AG1865" i="12" s="1"/>
  <c r="AK1865" i="12" s="1"/>
  <c r="AO1865" i="12" s="1"/>
  <c r="G1673" i="12"/>
  <c r="M1673" i="12" s="1"/>
  <c r="S1673" i="12" s="1"/>
  <c r="X1673" i="12" s="1"/>
  <c r="AD1673" i="12" s="1"/>
  <c r="AL1673" i="12" s="1"/>
  <c r="G1635" i="12"/>
  <c r="M1635" i="12" s="1"/>
  <c r="S1635" i="12" s="1"/>
  <c r="X1635" i="12" s="1"/>
  <c r="AD1635" i="12" s="1"/>
  <c r="AL1635" i="12" s="1"/>
  <c r="G1626" i="12"/>
  <c r="M1626" i="12" s="1"/>
  <c r="S1626" i="12" s="1"/>
  <c r="X1626" i="12" s="1"/>
  <c r="AD1626" i="12" s="1"/>
  <c r="AL1626" i="12" s="1"/>
  <c r="G1617" i="12"/>
  <c r="M1617" i="12" s="1"/>
  <c r="S1617" i="12" s="1"/>
  <c r="X1617" i="12" s="1"/>
  <c r="AD1617" i="12" s="1"/>
  <c r="AL1617" i="12" s="1"/>
  <c r="G1569" i="12"/>
  <c r="M1569" i="12" s="1"/>
  <c r="S1569" i="12" s="1"/>
  <c r="X1569" i="12" s="1"/>
  <c r="AD1569" i="12" s="1"/>
  <c r="AL1569" i="12" s="1"/>
  <c r="G1585" i="12"/>
  <c r="M1585" i="12" s="1"/>
  <c r="S1585" i="12" s="1"/>
  <c r="X1585" i="12" s="1"/>
  <c r="AD1585" i="12" s="1"/>
  <c r="AL1585" i="12" s="1"/>
  <c r="G1593" i="12"/>
  <c r="M1593" i="12" s="1"/>
  <c r="S1593" i="12" s="1"/>
  <c r="X1593" i="12" s="1"/>
  <c r="AD1593" i="12" s="1"/>
  <c r="AL1593" i="12" s="1"/>
  <c r="G1551" i="12"/>
  <c r="M1551" i="12" s="1"/>
  <c r="S1551" i="12" s="1"/>
  <c r="X1551" i="12" s="1"/>
  <c r="AD1551" i="12" s="1"/>
  <c r="AL1551" i="12" s="1"/>
  <c r="F1639" i="12"/>
  <c r="L1639" i="12" s="1"/>
  <c r="R1639" i="12" s="1"/>
  <c r="W1639" i="12" s="1"/>
  <c r="AC1639" i="12" s="1"/>
  <c r="AG1639" i="12" s="1"/>
  <c r="AK1639" i="12" s="1"/>
  <c r="AO1639" i="12" s="1"/>
  <c r="F1565" i="12"/>
  <c r="L1565" i="12" s="1"/>
  <c r="R1565" i="12" s="1"/>
  <c r="W1565" i="12" s="1"/>
  <c r="AC1565" i="12" s="1"/>
  <c r="AG1565" i="12" s="1"/>
  <c r="AK1565" i="12" s="1"/>
  <c r="AO1565" i="12" s="1"/>
  <c r="F1585" i="12"/>
  <c r="L1585" i="12" s="1"/>
  <c r="R1585" i="12" s="1"/>
  <c r="W1585" i="12" s="1"/>
  <c r="AC1585" i="12" s="1"/>
  <c r="AG1585" i="12" s="1"/>
  <c r="AK1585" i="12" s="1"/>
  <c r="AO1585" i="12" s="1"/>
  <c r="F1601" i="12"/>
  <c r="L1601" i="12" s="1"/>
  <c r="R1601" i="12" s="1"/>
  <c r="W1601" i="12" s="1"/>
  <c r="AC1601" i="12" s="1"/>
  <c r="AG1601" i="12" s="1"/>
  <c r="AK1601" i="12" s="1"/>
  <c r="AO1601" i="12" s="1"/>
  <c r="F1683" i="12"/>
  <c r="L1683" i="12" s="1"/>
  <c r="R1683" i="12" s="1"/>
  <c r="W1683" i="12" s="1"/>
  <c r="AC1683" i="12" s="1"/>
  <c r="AG1683" i="12" s="1"/>
  <c r="AK1683" i="12" s="1"/>
  <c r="AO1683" i="12" s="1"/>
  <c r="F1677" i="12"/>
  <c r="L1677" i="12" s="1"/>
  <c r="R1677" i="12" s="1"/>
  <c r="W1677" i="12" s="1"/>
  <c r="AC1677" i="12" s="1"/>
  <c r="AG1677" i="12" s="1"/>
  <c r="AK1677" i="12" s="1"/>
  <c r="AO1677" i="12" s="1"/>
  <c r="F1621" i="12"/>
  <c r="L1621" i="12" s="1"/>
  <c r="R1621" i="12" s="1"/>
  <c r="W1621" i="12" s="1"/>
  <c r="AC1621" i="12" s="1"/>
  <c r="AG1621" i="12" s="1"/>
  <c r="AK1621" i="12" s="1"/>
  <c r="AO1621" i="12" s="1"/>
  <c r="F1573" i="12"/>
  <c r="L1573" i="12" s="1"/>
  <c r="R1573" i="12" s="1"/>
  <c r="W1573" i="12" s="1"/>
  <c r="AC1573" i="12" s="1"/>
  <c r="AG1573" i="12" s="1"/>
  <c r="AK1573" i="12" s="1"/>
  <c r="AO1573" i="12" s="1"/>
  <c r="F1597" i="12"/>
  <c r="L1597" i="12" s="1"/>
  <c r="R1597" i="12" s="1"/>
  <c r="W1597" i="12" s="1"/>
  <c r="AC1597" i="12" s="1"/>
  <c r="AG1597" i="12" s="1"/>
  <c r="AK1597" i="12" s="1"/>
  <c r="F1551" i="12"/>
  <c r="L1551" i="12" s="1"/>
  <c r="R1551" i="12" s="1"/>
  <c r="W1551" i="12" s="1"/>
  <c r="AC1551" i="12" s="1"/>
  <c r="AG1551" i="12" s="1"/>
  <c r="AK1551" i="12" s="1"/>
  <c r="AO1551" i="12" s="1"/>
  <c r="H1702" i="12"/>
  <c r="N1702" i="12" s="1"/>
  <c r="T1702" i="12" s="1"/>
  <c r="Y1702" i="12" s="1"/>
  <c r="AE1702" i="12" s="1"/>
  <c r="AM1702" i="12" s="1"/>
  <c r="G2018" i="12"/>
  <c r="M2018" i="12" s="1"/>
  <c r="S2018" i="12" s="1"/>
  <c r="X2018" i="12" s="1"/>
  <c r="AD2018" i="12" s="1"/>
  <c r="AL2018" i="12" s="1"/>
  <c r="F1692" i="12"/>
  <c r="L1692" i="12" s="1"/>
  <c r="R1692" i="12" s="1"/>
  <c r="W1692" i="12" s="1"/>
  <c r="AC1692" i="12" s="1"/>
  <c r="AG1692" i="12" s="1"/>
  <c r="AK1692" i="12" s="1"/>
  <c r="AO1692" i="12" s="1"/>
  <c r="F1738" i="12"/>
  <c r="L1738" i="12" s="1"/>
  <c r="R1738" i="12" s="1"/>
  <c r="W1738" i="12" s="1"/>
  <c r="AC1738" i="12" s="1"/>
  <c r="AG1738" i="12" s="1"/>
  <c r="AK1738" i="12" s="1"/>
  <c r="AO1738" i="12" s="1"/>
  <c r="G1702" i="12"/>
  <c r="M1702" i="12" s="1"/>
  <c r="S1702" i="12" s="1"/>
  <c r="X1702" i="12" s="1"/>
  <c r="AD1702" i="12" s="1"/>
  <c r="AL1702" i="12" s="1"/>
  <c r="F1673" i="12"/>
  <c r="L1673" i="12" s="1"/>
  <c r="R1673" i="12" s="1"/>
  <c r="W1673" i="12" s="1"/>
  <c r="AC1673" i="12" s="1"/>
  <c r="AG1673" i="12" s="1"/>
  <c r="AK1673" i="12" s="1"/>
  <c r="AO1673" i="12" s="1"/>
  <c r="F1569" i="12"/>
  <c r="L1569" i="12" s="1"/>
  <c r="R1569" i="12" s="1"/>
  <c r="W1569" i="12" s="1"/>
  <c r="AC1569" i="12" s="1"/>
  <c r="AG1569" i="12" s="1"/>
  <c r="AK1569" i="12" s="1"/>
  <c r="AO1569" i="12" s="1"/>
  <c r="F1697" i="12"/>
  <c r="L1697" i="12" s="1"/>
  <c r="R1697" i="12" s="1"/>
  <c r="W1697" i="12" s="1"/>
  <c r="AC1697" i="12" s="1"/>
  <c r="AG1697" i="12" s="1"/>
  <c r="AK1697" i="12" s="1"/>
  <c r="AO1697" i="12" s="1"/>
  <c r="F1749" i="12"/>
  <c r="L1749" i="12" s="1"/>
  <c r="R1749" i="12" s="1"/>
  <c r="W1749" i="12" s="1"/>
  <c r="AC1749" i="12" s="1"/>
  <c r="AG1749" i="12" s="1"/>
  <c r="AK1749" i="12" s="1"/>
  <c r="AO1749" i="12" s="1"/>
  <c r="G1968" i="12"/>
  <c r="M1968" i="12" s="1"/>
  <c r="S1968" i="12" s="1"/>
  <c r="X1968" i="12" s="1"/>
  <c r="AD1968" i="12" s="1"/>
  <c r="AL1968" i="12" s="1"/>
  <c r="G2096" i="12"/>
  <c r="M2096" i="12" s="1"/>
  <c r="S2096" i="12" s="1"/>
  <c r="X2096" i="12" s="1"/>
  <c r="AD2096" i="12" s="1"/>
  <c r="AL2096" i="12" s="1"/>
  <c r="H2096" i="12"/>
  <c r="N2096" i="12" s="1"/>
  <c r="T2096" i="12" s="1"/>
  <c r="Y2096" i="12" s="1"/>
  <c r="AE2096" i="12" s="1"/>
  <c r="AM2096" i="12" s="1"/>
  <c r="H1665" i="12"/>
  <c r="N1665" i="12" s="1"/>
  <c r="T1665" i="12" s="1"/>
  <c r="Y1665" i="12" s="1"/>
  <c r="AE1665" i="12" s="1"/>
  <c r="AM1665" i="12" s="1"/>
  <c r="H1677" i="12"/>
  <c r="N1677" i="12" s="1"/>
  <c r="T1677" i="12" s="1"/>
  <c r="Y1677" i="12" s="1"/>
  <c r="AE1677" i="12" s="1"/>
  <c r="AM1677" i="12" s="1"/>
  <c r="H1639" i="12"/>
  <c r="N1639" i="12" s="1"/>
  <c r="T1639" i="12" s="1"/>
  <c r="Y1639" i="12" s="1"/>
  <c r="AE1639" i="12" s="1"/>
  <c r="AM1639" i="12" s="1"/>
  <c r="H1630" i="12"/>
  <c r="N1630" i="12" s="1"/>
  <c r="T1630" i="12" s="1"/>
  <c r="Y1630" i="12" s="1"/>
  <c r="AE1630" i="12" s="1"/>
  <c r="AM1630" i="12" s="1"/>
  <c r="H1565" i="12"/>
  <c r="N1565" i="12" s="1"/>
  <c r="T1565" i="12" s="1"/>
  <c r="Y1565" i="12" s="1"/>
  <c r="AE1565" i="12" s="1"/>
  <c r="AM1565" i="12" s="1"/>
  <c r="H1573" i="12"/>
  <c r="N1573" i="12" s="1"/>
  <c r="T1573" i="12" s="1"/>
  <c r="Y1573" i="12" s="1"/>
  <c r="AE1573" i="12" s="1"/>
  <c r="AM1573" i="12" s="1"/>
  <c r="H1585" i="12"/>
  <c r="N1585" i="12" s="1"/>
  <c r="T1585" i="12" s="1"/>
  <c r="Y1585" i="12" s="1"/>
  <c r="AE1585" i="12" s="1"/>
  <c r="AM1585" i="12" s="1"/>
  <c r="H1593" i="12"/>
  <c r="N1593" i="12" s="1"/>
  <c r="T1593" i="12" s="1"/>
  <c r="Y1593" i="12" s="1"/>
  <c r="AE1593" i="12" s="1"/>
  <c r="AM1593" i="12" s="1"/>
  <c r="H1551" i="12"/>
  <c r="N1551" i="12" s="1"/>
  <c r="T1551" i="12" s="1"/>
  <c r="Y1551" i="12" s="1"/>
  <c r="AE1551" i="12" s="1"/>
  <c r="AM1551" i="12" s="1"/>
  <c r="G1800" i="12"/>
  <c r="M1800" i="12" s="1"/>
  <c r="S1800" i="12" s="1"/>
  <c r="X1800" i="12" s="1"/>
  <c r="AD1800" i="12" s="1"/>
  <c r="AL1800" i="12" s="1"/>
  <c r="H1968" i="12"/>
  <c r="N1968" i="12" s="1"/>
  <c r="T1968" i="12" s="1"/>
  <c r="Y1968" i="12" s="1"/>
  <c r="AE1968" i="12" s="1"/>
  <c r="AM1968" i="12" s="1"/>
  <c r="G2124" i="12"/>
  <c r="M2124" i="12" s="1"/>
  <c r="S2124" i="12" s="1"/>
  <c r="X2124" i="12" s="1"/>
  <c r="AD2124" i="12" s="1"/>
  <c r="AL2124" i="12" s="1"/>
  <c r="F1994" i="12"/>
  <c r="L1994" i="12" s="1"/>
  <c r="R1994" i="12" s="1"/>
  <c r="W1994" i="12" s="1"/>
  <c r="AC1994" i="12" s="1"/>
  <c r="AG1994" i="12" s="1"/>
  <c r="AK1994" i="12" s="1"/>
  <c r="AO1994" i="12" s="1"/>
  <c r="G1697" i="12"/>
  <c r="M1697" i="12" s="1"/>
  <c r="S1697" i="12" s="1"/>
  <c r="X1697" i="12" s="1"/>
  <c r="AD1697" i="12" s="1"/>
  <c r="AL1697" i="12" s="1"/>
  <c r="H2049" i="12"/>
  <c r="N2049" i="12" s="1"/>
  <c r="T2049" i="12" s="1"/>
  <c r="Y2049" i="12" s="1"/>
  <c r="AE2049" i="12" s="1"/>
  <c r="AM2049" i="12" s="1"/>
  <c r="H1683" i="12"/>
  <c r="N1683" i="12" s="1"/>
  <c r="T1683" i="12" s="1"/>
  <c r="Y1683" i="12" s="1"/>
  <c r="AE1683" i="12" s="1"/>
  <c r="AM1683" i="12" s="1"/>
  <c r="H1707" i="12"/>
  <c r="N1707" i="12" s="1"/>
  <c r="T1707" i="12" s="1"/>
  <c r="Y1707" i="12" s="1"/>
  <c r="AE1707" i="12" s="1"/>
  <c r="AM1707" i="12" s="1"/>
  <c r="G2037" i="12"/>
  <c r="M2037" i="12" s="1"/>
  <c r="S2037" i="12" s="1"/>
  <c r="X2037" i="12" s="1"/>
  <c r="AD2037" i="12" s="1"/>
  <c r="AL2037" i="12" s="1"/>
  <c r="H2018" i="12"/>
  <c r="N2018" i="12" s="1"/>
  <c r="T2018" i="12" s="1"/>
  <c r="Y2018" i="12" s="1"/>
  <c r="AE2018" i="12" s="1"/>
  <c r="AM2018" i="12" s="1"/>
  <c r="H1957" i="12"/>
  <c r="N1957" i="12" s="1"/>
  <c r="T1957" i="12" s="1"/>
  <c r="Y1957" i="12" s="1"/>
  <c r="AE1957" i="12" s="1"/>
  <c r="AM1957" i="12" s="1"/>
  <c r="F1702" i="12"/>
  <c r="L1702" i="12" s="1"/>
  <c r="R1702" i="12" s="1"/>
  <c r="W1702" i="12" s="1"/>
  <c r="AC1702" i="12" s="1"/>
  <c r="AG1702" i="12" s="1"/>
  <c r="AK1702" i="12" s="1"/>
  <c r="AO1702" i="12" s="1"/>
  <c r="G2049" i="12"/>
  <c r="M2049" i="12" s="1"/>
  <c r="S2049" i="12" s="1"/>
  <c r="X2049" i="12" s="1"/>
  <c r="AD2049" i="12" s="1"/>
  <c r="AL2049" i="12" s="1"/>
  <c r="G1665" i="12"/>
  <c r="M1665" i="12" s="1"/>
  <c r="S1665" i="12" s="1"/>
  <c r="X1665" i="12" s="1"/>
  <c r="AD1665" i="12" s="1"/>
  <c r="AL1665" i="12" s="1"/>
  <c r="G1677" i="12"/>
  <c r="M1677" i="12" s="1"/>
  <c r="S1677" i="12" s="1"/>
  <c r="X1677" i="12" s="1"/>
  <c r="AD1677" i="12" s="1"/>
  <c r="AL1677" i="12" s="1"/>
  <c r="G1639" i="12"/>
  <c r="M1639" i="12" s="1"/>
  <c r="S1639" i="12" s="1"/>
  <c r="X1639" i="12" s="1"/>
  <c r="AD1639" i="12" s="1"/>
  <c r="AL1639" i="12" s="1"/>
  <c r="G1630" i="12"/>
  <c r="M1630" i="12" s="1"/>
  <c r="S1630" i="12" s="1"/>
  <c r="X1630" i="12" s="1"/>
  <c r="AD1630" i="12" s="1"/>
  <c r="AL1630" i="12" s="1"/>
  <c r="G1565" i="12"/>
  <c r="M1565" i="12" s="1"/>
  <c r="S1565" i="12" s="1"/>
  <c r="X1565" i="12" s="1"/>
  <c r="AD1565" i="12" s="1"/>
  <c r="AL1565" i="12" s="1"/>
  <c r="G1581" i="12"/>
  <c r="M1581" i="12" s="1"/>
  <c r="S1581" i="12" s="1"/>
  <c r="X1581" i="12" s="1"/>
  <c r="AD1581" i="12" s="1"/>
  <c r="AL1581" i="12" s="1"/>
  <c r="G1589" i="12"/>
  <c r="M1589" i="12" s="1"/>
  <c r="S1589" i="12" s="1"/>
  <c r="X1589" i="12" s="1"/>
  <c r="AD1589" i="12" s="1"/>
  <c r="AL1589" i="12" s="1"/>
  <c r="G1597" i="12"/>
  <c r="M1597" i="12" s="1"/>
  <c r="S1597" i="12" s="1"/>
  <c r="X1597" i="12" s="1"/>
  <c r="AD1597" i="12" s="1"/>
  <c r="AL1597" i="12" s="1"/>
  <c r="F1650" i="12"/>
  <c r="L1650" i="12" s="1"/>
  <c r="R1650" i="12" s="1"/>
  <c r="W1650" i="12" s="1"/>
  <c r="AC1650" i="12" s="1"/>
  <c r="AG1650" i="12" s="1"/>
  <c r="AK1650" i="12" s="1"/>
  <c r="AO1650" i="12" s="1"/>
  <c r="F1617" i="12"/>
  <c r="L1617" i="12" s="1"/>
  <c r="R1617" i="12" s="1"/>
  <c r="W1617" i="12" s="1"/>
  <c r="AC1617" i="12" s="1"/>
  <c r="AG1617" i="12" s="1"/>
  <c r="AK1617" i="12" s="1"/>
  <c r="AO1617" i="12" s="1"/>
  <c r="F1581" i="12"/>
  <c r="L1581" i="12" s="1"/>
  <c r="R1581" i="12" s="1"/>
  <c r="W1581" i="12" s="1"/>
  <c r="AC1581" i="12" s="1"/>
  <c r="AG1581" i="12" s="1"/>
  <c r="AK1581" i="12" s="1"/>
  <c r="AO1581" i="12" s="1"/>
  <c r="F1593" i="12"/>
  <c r="L1593" i="12" s="1"/>
  <c r="R1593" i="12" s="1"/>
  <c r="W1593" i="12" s="1"/>
  <c r="AC1593" i="12" s="1"/>
  <c r="AG1593" i="12" s="1"/>
  <c r="AK1593" i="12" s="1"/>
  <c r="AO1593" i="12" s="1"/>
  <c r="G1865" i="12"/>
  <c r="M1865" i="12" s="1"/>
  <c r="S1865" i="12" s="1"/>
  <c r="X1865" i="12" s="1"/>
  <c r="AD1865" i="12" s="1"/>
  <c r="AL1865" i="12" s="1"/>
  <c r="G1738" i="12"/>
  <c r="M1738" i="12" s="1"/>
  <c r="S1738" i="12" s="1"/>
  <c r="X1738" i="12" s="1"/>
  <c r="AD1738" i="12" s="1"/>
  <c r="AL1738" i="12" s="1"/>
  <c r="G1546" i="12"/>
  <c r="M1546" i="12" s="1"/>
  <c r="S1546" i="12" s="1"/>
  <c r="X1546" i="12" s="1"/>
  <c r="AD1546" i="12" s="1"/>
  <c r="AL1546" i="12" s="1"/>
  <c r="G1660" i="12"/>
  <c r="M1660" i="12" s="1"/>
  <c r="S1660" i="12" s="1"/>
  <c r="X1660" i="12" s="1"/>
  <c r="AD1660" i="12" s="1"/>
  <c r="AL1660" i="12" s="1"/>
  <c r="G1621" i="12"/>
  <c r="M1621" i="12" s="1"/>
  <c r="S1621" i="12" s="1"/>
  <c r="X1621" i="12" s="1"/>
  <c r="AD1621" i="12" s="1"/>
  <c r="AL1621" i="12" s="1"/>
  <c r="H1650" i="12"/>
  <c r="N1650" i="12" s="1"/>
  <c r="T1650" i="12" s="1"/>
  <c r="Y1650" i="12" s="1"/>
  <c r="AE1650" i="12" s="1"/>
  <c r="AM1650" i="12" s="1"/>
  <c r="H1546" i="12"/>
  <c r="N1546" i="12" s="1"/>
  <c r="T1546" i="12" s="1"/>
  <c r="Y1546" i="12" s="1"/>
  <c r="AE1546" i="12" s="1"/>
  <c r="AM1546" i="12" s="1"/>
  <c r="H1865" i="12"/>
  <c r="N1865" i="12" s="1"/>
  <c r="T1865" i="12" s="1"/>
  <c r="Y1865" i="12" s="1"/>
  <c r="AE1865" i="12" s="1"/>
  <c r="AM1865" i="12" s="1"/>
  <c r="G1601" i="12"/>
  <c r="M1601" i="12" s="1"/>
  <c r="S1601" i="12" s="1"/>
  <c r="X1601" i="12" s="1"/>
  <c r="AD1601" i="12" s="1"/>
  <c r="AL1601" i="12" s="1"/>
  <c r="H1738" i="12"/>
  <c r="N1738" i="12" s="1"/>
  <c r="T1738" i="12" s="1"/>
  <c r="Y1738" i="12" s="1"/>
  <c r="AE1738" i="12" s="1"/>
  <c r="AM1738" i="12" s="1"/>
  <c r="G1650" i="12"/>
  <c r="M1650" i="12" s="1"/>
  <c r="S1650" i="12" s="1"/>
  <c r="X1650" i="12" s="1"/>
  <c r="AD1650" i="12" s="1"/>
  <c r="AL1650" i="12" s="1"/>
  <c r="H1660" i="12"/>
  <c r="N1660" i="12" s="1"/>
  <c r="T1660" i="12" s="1"/>
  <c r="Y1660" i="12" s="1"/>
  <c r="AE1660" i="12" s="1"/>
  <c r="AM1660" i="12" s="1"/>
  <c r="H1621" i="12"/>
  <c r="N1621" i="12" s="1"/>
  <c r="T1621" i="12" s="1"/>
  <c r="Y1621" i="12" s="1"/>
  <c r="AE1621" i="12" s="1"/>
  <c r="AM1621" i="12" s="1"/>
  <c r="H1601" i="12"/>
  <c r="N1601" i="12" s="1"/>
  <c r="T1601" i="12" s="1"/>
  <c r="Y1601" i="12" s="1"/>
  <c r="AE1601" i="12" s="1"/>
  <c r="AM1601" i="12" s="1"/>
  <c r="AP1747" i="12"/>
  <c r="AP1563" i="12"/>
  <c r="F1555" i="12" l="1"/>
  <c r="L1555" i="12" s="1"/>
  <c r="R1555" i="12" s="1"/>
  <c r="W1555" i="12" s="1"/>
  <c r="AC1555" i="12" s="1"/>
  <c r="AG1555" i="12" s="1"/>
  <c r="AK1555" i="12" s="1"/>
  <c r="AO1555" i="12" s="1"/>
  <c r="F1605" i="12"/>
  <c r="L1605" i="12" s="1"/>
  <c r="R1605" i="12" s="1"/>
  <c r="W1605" i="12" s="1"/>
  <c r="AC1605" i="12" s="1"/>
  <c r="AG1605" i="12" s="1"/>
  <c r="AK1605" i="12" s="1"/>
  <c r="AO1605" i="12" s="1"/>
  <c r="H2106" i="12"/>
  <c r="N2106" i="12" s="1"/>
  <c r="T2106" i="12" s="1"/>
  <c r="Y2106" i="12" s="1"/>
  <c r="AE2106" i="12" s="1"/>
  <c r="AM2106" i="12" s="1"/>
  <c r="H1835" i="12"/>
  <c r="N1835" i="12" s="1"/>
  <c r="T1835" i="12" s="1"/>
  <c r="Y1835" i="12" s="1"/>
  <c r="AE1835" i="12" s="1"/>
  <c r="AM1835" i="12" s="1"/>
  <c r="H1534" i="12"/>
  <c r="N1534" i="12" s="1"/>
  <c r="T1534" i="12" s="1"/>
  <c r="Y1534" i="12" s="1"/>
  <c r="AE1534" i="12" s="1"/>
  <c r="AM1534" i="12" s="1"/>
  <c r="N1535" i="12"/>
  <c r="T1535" i="12" s="1"/>
  <c r="Y1535" i="12" s="1"/>
  <c r="AE1535" i="12" s="1"/>
  <c r="AM1535" i="12" s="1"/>
  <c r="G1555" i="12"/>
  <c r="M1555" i="12" s="1"/>
  <c r="S1555" i="12" s="1"/>
  <c r="X1555" i="12" s="1"/>
  <c r="AD1555" i="12" s="1"/>
  <c r="AL1555" i="12" s="1"/>
  <c r="M1556" i="12"/>
  <c r="S1556" i="12" s="1"/>
  <c r="X1556" i="12" s="1"/>
  <c r="AD1556" i="12" s="1"/>
  <c r="AL1556" i="12" s="1"/>
  <c r="F1534" i="12"/>
  <c r="L1534" i="12" s="1"/>
  <c r="R1534" i="12" s="1"/>
  <c r="W1534" i="12" s="1"/>
  <c r="AC1534" i="12" s="1"/>
  <c r="AG1534" i="12" s="1"/>
  <c r="AK1534" i="12" s="1"/>
  <c r="AO1534" i="12" s="1"/>
  <c r="L1535" i="12"/>
  <c r="R1535" i="12" s="1"/>
  <c r="W1535" i="12" s="1"/>
  <c r="AC1535" i="12" s="1"/>
  <c r="AG1535" i="12" s="1"/>
  <c r="AK1535" i="12" s="1"/>
  <c r="AO1535" i="12" s="1"/>
  <c r="H1848" i="12"/>
  <c r="N1848" i="12" s="1"/>
  <c r="T1848" i="12" s="1"/>
  <c r="Y1848" i="12" s="1"/>
  <c r="AE1848" i="12" s="1"/>
  <c r="AM1848" i="12" s="1"/>
  <c r="N1849" i="12"/>
  <c r="T1849" i="12" s="1"/>
  <c r="Y1849" i="12" s="1"/>
  <c r="AE1849" i="12" s="1"/>
  <c r="AM1849" i="12" s="1"/>
  <c r="H1773" i="12"/>
  <c r="N1773" i="12" s="1"/>
  <c r="T1773" i="12" s="1"/>
  <c r="Y1773" i="12" s="1"/>
  <c r="AE1773" i="12" s="1"/>
  <c r="AM1773" i="12" s="1"/>
  <c r="N1774" i="12"/>
  <c r="T1774" i="12" s="1"/>
  <c r="Y1774" i="12" s="1"/>
  <c r="AE1774" i="12" s="1"/>
  <c r="AM1774" i="12" s="1"/>
  <c r="H1605" i="12"/>
  <c r="N1605" i="12" s="1"/>
  <c r="T1605" i="12" s="1"/>
  <c r="Y1605" i="12" s="1"/>
  <c r="AE1605" i="12" s="1"/>
  <c r="AM1605" i="12" s="1"/>
  <c r="N1606" i="12"/>
  <c r="T1606" i="12" s="1"/>
  <c r="Y1606" i="12" s="1"/>
  <c r="AE1606" i="12" s="1"/>
  <c r="AM1606" i="12" s="1"/>
  <c r="F1773" i="12"/>
  <c r="L1773" i="12" s="1"/>
  <c r="R1773" i="12" s="1"/>
  <c r="W1773" i="12" s="1"/>
  <c r="AC1773" i="12" s="1"/>
  <c r="AG1773" i="12" s="1"/>
  <c r="AK1773" i="12" s="1"/>
  <c r="AO1773" i="12" s="1"/>
  <c r="L1774" i="12"/>
  <c r="R1774" i="12" s="1"/>
  <c r="W1774" i="12" s="1"/>
  <c r="AC1774" i="12" s="1"/>
  <c r="AG1774" i="12" s="1"/>
  <c r="AK1774" i="12" s="1"/>
  <c r="AO1774" i="12" s="1"/>
  <c r="G1534" i="12"/>
  <c r="M1534" i="12" s="1"/>
  <c r="S1534" i="12" s="1"/>
  <c r="X1534" i="12" s="1"/>
  <c r="AD1534" i="12" s="1"/>
  <c r="AL1534" i="12" s="1"/>
  <c r="M1535" i="12"/>
  <c r="S1535" i="12" s="1"/>
  <c r="X1535" i="12" s="1"/>
  <c r="AD1535" i="12" s="1"/>
  <c r="AL1535" i="12" s="1"/>
  <c r="G1835" i="12"/>
  <c r="M1835" i="12" s="1"/>
  <c r="S1835" i="12" s="1"/>
  <c r="X1835" i="12" s="1"/>
  <c r="AD1835" i="12" s="1"/>
  <c r="AL1835" i="12" s="1"/>
  <c r="M1836" i="12"/>
  <c r="S1836" i="12" s="1"/>
  <c r="X1836" i="12" s="1"/>
  <c r="AD1836" i="12" s="1"/>
  <c r="AL1836" i="12" s="1"/>
  <c r="F1835" i="12"/>
  <c r="L1835" i="12" s="1"/>
  <c r="R1835" i="12" s="1"/>
  <c r="W1835" i="12" s="1"/>
  <c r="AC1835" i="12" s="1"/>
  <c r="AG1835" i="12" s="1"/>
  <c r="AK1835" i="12" s="1"/>
  <c r="AO1835" i="12" s="1"/>
  <c r="L1836" i="12"/>
  <c r="R1836" i="12" s="1"/>
  <c r="W1836" i="12" s="1"/>
  <c r="AC1836" i="12" s="1"/>
  <c r="AG1836" i="12" s="1"/>
  <c r="AK1836" i="12" s="1"/>
  <c r="AO1836" i="12" s="1"/>
  <c r="G1848" i="12"/>
  <c r="M1848" i="12" s="1"/>
  <c r="S1848" i="12" s="1"/>
  <c r="X1848" i="12" s="1"/>
  <c r="AD1848" i="12" s="1"/>
  <c r="AL1848" i="12" s="1"/>
  <c r="G1773" i="12"/>
  <c r="M1773" i="12" s="1"/>
  <c r="S1773" i="12" s="1"/>
  <c r="X1773" i="12" s="1"/>
  <c r="AD1773" i="12" s="1"/>
  <c r="AL1773" i="12" s="1"/>
  <c r="H1555" i="12"/>
  <c r="N1555" i="12" s="1"/>
  <c r="T1555" i="12" s="1"/>
  <c r="Y1555" i="12" s="1"/>
  <c r="AE1555" i="12" s="1"/>
  <c r="AM1555" i="12" s="1"/>
  <c r="G1605" i="12"/>
  <c r="M1605" i="12" s="1"/>
  <c r="S1605" i="12" s="1"/>
  <c r="X1605" i="12" s="1"/>
  <c r="AD1605" i="12" s="1"/>
  <c r="AL1605" i="12" s="1"/>
  <c r="F1717" i="12"/>
  <c r="L1717" i="12" s="1"/>
  <c r="R1717" i="12" s="1"/>
  <c r="W1717" i="12" s="1"/>
  <c r="AC1717" i="12" s="1"/>
  <c r="AG1717" i="12" s="1"/>
  <c r="AK1717" i="12" s="1"/>
  <c r="AO1717" i="12" s="1"/>
  <c r="F1848" i="12"/>
  <c r="G2106" i="12"/>
  <c r="M2106" i="12" s="1"/>
  <c r="S2106" i="12" s="1"/>
  <c r="X2106" i="12" s="1"/>
  <c r="AD2106" i="12" s="1"/>
  <c r="AL2106" i="12" s="1"/>
  <c r="G1717" i="12"/>
  <c r="M1717" i="12" s="1"/>
  <c r="S1717" i="12" s="1"/>
  <c r="X1717" i="12" s="1"/>
  <c r="AD1717" i="12" s="1"/>
  <c r="AL1717" i="12" s="1"/>
  <c r="F1645" i="12"/>
  <c r="L1645" i="12" s="1"/>
  <c r="R1645" i="12" s="1"/>
  <c r="W1645" i="12" s="1"/>
  <c r="AC1645" i="12" s="1"/>
  <c r="AG1645" i="12" s="1"/>
  <c r="AK1645" i="12" s="1"/>
  <c r="AO1645" i="12" s="1"/>
  <c r="H1550" i="12"/>
  <c r="N1550" i="12" s="1"/>
  <c r="T1550" i="12" s="1"/>
  <c r="Y1550" i="12" s="1"/>
  <c r="AE1550" i="12" s="1"/>
  <c r="AM1550" i="12" s="1"/>
  <c r="F1616" i="12"/>
  <c r="L1616" i="12" s="1"/>
  <c r="R1616" i="12" s="1"/>
  <c r="W1616" i="12" s="1"/>
  <c r="AC1616" i="12" s="1"/>
  <c r="AG1616" i="12" s="1"/>
  <c r="AK1616" i="12" s="1"/>
  <c r="AO1616" i="12" s="1"/>
  <c r="F1550" i="12"/>
  <c r="L1550" i="12" s="1"/>
  <c r="R1550" i="12" s="1"/>
  <c r="W1550" i="12" s="1"/>
  <c r="AC1550" i="12" s="1"/>
  <c r="AG1550" i="12" s="1"/>
  <c r="AK1550" i="12" s="1"/>
  <c r="AO1550" i="12" s="1"/>
  <c r="G1625" i="12"/>
  <c r="M1625" i="12" s="1"/>
  <c r="S1625" i="12" s="1"/>
  <c r="X1625" i="12" s="1"/>
  <c r="AD1625" i="12" s="1"/>
  <c r="AL1625" i="12" s="1"/>
  <c r="H1634" i="12"/>
  <c r="N1634" i="12" s="1"/>
  <c r="T1634" i="12" s="1"/>
  <c r="Y1634" i="12" s="1"/>
  <c r="AE1634" i="12" s="1"/>
  <c r="AM1634" i="12" s="1"/>
  <c r="F1625" i="12"/>
  <c r="L1625" i="12" s="1"/>
  <c r="R1625" i="12" s="1"/>
  <c r="W1625" i="12" s="1"/>
  <c r="AC1625" i="12" s="1"/>
  <c r="AG1625" i="12" s="1"/>
  <c r="AK1625" i="12" s="1"/>
  <c r="AO1625" i="12" s="1"/>
  <c r="F1664" i="12"/>
  <c r="L1664" i="12" s="1"/>
  <c r="R1664" i="12" s="1"/>
  <c r="W1664" i="12" s="1"/>
  <c r="AC1664" i="12" s="1"/>
  <c r="AG1664" i="12" s="1"/>
  <c r="AK1664" i="12" s="1"/>
  <c r="AO1664" i="12" s="1"/>
  <c r="H2048" i="12"/>
  <c r="N2048" i="12" s="1"/>
  <c r="T2048" i="12" s="1"/>
  <c r="Y2048" i="12" s="1"/>
  <c r="AE2048" i="12" s="1"/>
  <c r="AM2048" i="12" s="1"/>
  <c r="F1864" i="12"/>
  <c r="L1864" i="12" s="1"/>
  <c r="R1864" i="12" s="1"/>
  <c r="W1864" i="12" s="1"/>
  <c r="AC1864" i="12" s="1"/>
  <c r="AG1864" i="12" s="1"/>
  <c r="AK1864" i="12" s="1"/>
  <c r="AO1864" i="12" s="1"/>
  <c r="H1748" i="12"/>
  <c r="N1748" i="12" s="1"/>
  <c r="T1748" i="12" s="1"/>
  <c r="Y1748" i="12" s="1"/>
  <c r="AE1748" i="12" s="1"/>
  <c r="AM1748" i="12" s="1"/>
  <c r="G1748" i="12"/>
  <c r="M1748" i="12" s="1"/>
  <c r="S1748" i="12" s="1"/>
  <c r="X1748" i="12" s="1"/>
  <c r="AD1748" i="12" s="1"/>
  <c r="AL1748" i="12" s="1"/>
  <c r="F1792" i="12"/>
  <c r="L1792" i="12" s="1"/>
  <c r="R1792" i="12" s="1"/>
  <c r="W1792" i="12" s="1"/>
  <c r="AC1792" i="12" s="1"/>
  <c r="AG1792" i="12" s="1"/>
  <c r="AK1792" i="12" s="1"/>
  <c r="AO1792" i="12" s="1"/>
  <c r="F2048" i="12"/>
  <c r="L2048" i="12" s="1"/>
  <c r="R2048" i="12" s="1"/>
  <c r="W2048" i="12" s="1"/>
  <c r="AC2048" i="12" s="1"/>
  <c r="AG2048" i="12" s="1"/>
  <c r="AK2048" i="12" s="1"/>
  <c r="AO2048" i="12" s="1"/>
  <c r="F1634" i="12"/>
  <c r="L1634" i="12" s="1"/>
  <c r="R1634" i="12" s="1"/>
  <c r="W1634" i="12" s="1"/>
  <c r="AC1634" i="12" s="1"/>
  <c r="AG1634" i="12" s="1"/>
  <c r="AK1634" i="12" s="1"/>
  <c r="AO1634" i="12" s="1"/>
  <c r="G1664" i="12"/>
  <c r="M1664" i="12" s="1"/>
  <c r="S1664" i="12" s="1"/>
  <c r="X1664" i="12" s="1"/>
  <c r="AD1664" i="12" s="1"/>
  <c r="AL1664" i="12" s="1"/>
  <c r="H1664" i="12"/>
  <c r="N1664" i="12" s="1"/>
  <c r="T1664" i="12" s="1"/>
  <c r="Y1664" i="12" s="1"/>
  <c r="AE1664" i="12" s="1"/>
  <c r="AM1664" i="12" s="1"/>
  <c r="F1564" i="12"/>
  <c r="L1564" i="12" s="1"/>
  <c r="R1564" i="12" s="1"/>
  <c r="W1564" i="12" s="1"/>
  <c r="AC1564" i="12" s="1"/>
  <c r="AG1564" i="12" s="1"/>
  <c r="AK1564" i="12" s="1"/>
  <c r="AO1564" i="12" s="1"/>
  <c r="G1550" i="12"/>
  <c r="M1550" i="12" s="1"/>
  <c r="S1550" i="12" s="1"/>
  <c r="X1550" i="12" s="1"/>
  <c r="AD1550" i="12" s="1"/>
  <c r="AL1550" i="12" s="1"/>
  <c r="G1634" i="12"/>
  <c r="M1634" i="12" s="1"/>
  <c r="S1634" i="12" s="1"/>
  <c r="X1634" i="12" s="1"/>
  <c r="AD1634" i="12" s="1"/>
  <c r="AL1634" i="12" s="1"/>
  <c r="F2106" i="12"/>
  <c r="L2106" i="12" s="1"/>
  <c r="R2106" i="12" s="1"/>
  <c r="W2106" i="12" s="1"/>
  <c r="AC2106" i="12" s="1"/>
  <c r="AG2106" i="12" s="1"/>
  <c r="AK2106" i="12" s="1"/>
  <c r="AO2106" i="12" s="1"/>
  <c r="H1625" i="12"/>
  <c r="N1625" i="12" s="1"/>
  <c r="T1625" i="12" s="1"/>
  <c r="Y1625" i="12" s="1"/>
  <c r="AE1625" i="12" s="1"/>
  <c r="AM1625" i="12" s="1"/>
  <c r="F1545" i="12"/>
  <c r="L1545" i="12" s="1"/>
  <c r="R1545" i="12" s="1"/>
  <c r="W1545" i="12" s="1"/>
  <c r="AC1545" i="12" s="1"/>
  <c r="AG1545" i="12" s="1"/>
  <c r="AK1545" i="12" s="1"/>
  <c r="AO1545" i="12" s="1"/>
  <c r="F1659" i="12"/>
  <c r="L1659" i="12" s="1"/>
  <c r="R1659" i="12" s="1"/>
  <c r="W1659" i="12" s="1"/>
  <c r="AC1659" i="12" s="1"/>
  <c r="AG1659" i="12" s="1"/>
  <c r="AK1659" i="12" s="1"/>
  <c r="AO1659" i="12" s="1"/>
  <c r="G2048" i="12"/>
  <c r="M2048" i="12" s="1"/>
  <c r="S2048" i="12" s="1"/>
  <c r="X2048" i="12" s="1"/>
  <c r="AD2048" i="12" s="1"/>
  <c r="AL2048" i="12" s="1"/>
  <c r="H1682" i="12"/>
  <c r="N1682" i="12" s="1"/>
  <c r="T1682" i="12" s="1"/>
  <c r="Y1682" i="12" s="1"/>
  <c r="AE1682" i="12" s="1"/>
  <c r="AM1682" i="12" s="1"/>
  <c r="G1792" i="12"/>
  <c r="M1792" i="12" s="1"/>
  <c r="S1792" i="12" s="1"/>
  <c r="X1792" i="12" s="1"/>
  <c r="AD1792" i="12" s="1"/>
  <c r="AL1792" i="12" s="1"/>
  <c r="F1748" i="12"/>
  <c r="L1748" i="12" s="1"/>
  <c r="R1748" i="12" s="1"/>
  <c r="W1748" i="12" s="1"/>
  <c r="AC1748" i="12" s="1"/>
  <c r="AG1748" i="12" s="1"/>
  <c r="AK1748" i="12" s="1"/>
  <c r="AO1748" i="12" s="1"/>
  <c r="F1682" i="12"/>
  <c r="L1682" i="12" s="1"/>
  <c r="R1682" i="12" s="1"/>
  <c r="W1682" i="12" s="1"/>
  <c r="AC1682" i="12" s="1"/>
  <c r="AG1682" i="12" s="1"/>
  <c r="AK1682" i="12" s="1"/>
  <c r="AO1682" i="12" s="1"/>
  <c r="G1682" i="12"/>
  <c r="M1682" i="12" s="1"/>
  <c r="S1682" i="12" s="1"/>
  <c r="X1682" i="12" s="1"/>
  <c r="AD1682" i="12" s="1"/>
  <c r="AL1682" i="12" s="1"/>
  <c r="H1792" i="12"/>
  <c r="N1792" i="12" s="1"/>
  <c r="T1792" i="12" s="1"/>
  <c r="Y1792" i="12" s="1"/>
  <c r="AE1792" i="12" s="1"/>
  <c r="AM1792" i="12" s="1"/>
  <c r="H1616" i="12"/>
  <c r="N1616" i="12" s="1"/>
  <c r="T1616" i="12" s="1"/>
  <c r="Y1616" i="12" s="1"/>
  <c r="AE1616" i="12" s="1"/>
  <c r="AM1616" i="12" s="1"/>
  <c r="H1564" i="12"/>
  <c r="N1564" i="12" s="1"/>
  <c r="T1564" i="12" s="1"/>
  <c r="Y1564" i="12" s="1"/>
  <c r="AE1564" i="12" s="1"/>
  <c r="AM1564" i="12" s="1"/>
  <c r="H1864" i="12"/>
  <c r="N1864" i="12" s="1"/>
  <c r="T1864" i="12" s="1"/>
  <c r="Y1864" i="12" s="1"/>
  <c r="AE1864" i="12" s="1"/>
  <c r="AM1864" i="12" s="1"/>
  <c r="G1864" i="12"/>
  <c r="M1864" i="12" s="1"/>
  <c r="S1864" i="12" s="1"/>
  <c r="X1864" i="12" s="1"/>
  <c r="AD1864" i="12" s="1"/>
  <c r="AL1864" i="12" s="1"/>
  <c r="G1564" i="12"/>
  <c r="M1564" i="12" s="1"/>
  <c r="S1564" i="12" s="1"/>
  <c r="X1564" i="12" s="1"/>
  <c r="AD1564" i="12" s="1"/>
  <c r="AL1564" i="12" s="1"/>
  <c r="H1545" i="12"/>
  <c r="N1545" i="12" s="1"/>
  <c r="T1545" i="12" s="1"/>
  <c r="Y1545" i="12" s="1"/>
  <c r="AE1545" i="12" s="1"/>
  <c r="AM1545" i="12" s="1"/>
  <c r="H1717" i="12"/>
  <c r="N1717" i="12" s="1"/>
  <c r="T1717" i="12" s="1"/>
  <c r="Y1717" i="12" s="1"/>
  <c r="AE1717" i="12" s="1"/>
  <c r="AM1717" i="12" s="1"/>
  <c r="G1616" i="12"/>
  <c r="M1616" i="12" s="1"/>
  <c r="S1616" i="12" s="1"/>
  <c r="X1616" i="12" s="1"/>
  <c r="AD1616" i="12" s="1"/>
  <c r="AL1616" i="12" s="1"/>
  <c r="G1545" i="12"/>
  <c r="M1545" i="12" s="1"/>
  <c r="S1545" i="12" s="1"/>
  <c r="X1545" i="12" s="1"/>
  <c r="AD1545" i="12" s="1"/>
  <c r="AL1545" i="12" s="1"/>
  <c r="G1645" i="12"/>
  <c r="M1645" i="12" s="1"/>
  <c r="S1645" i="12" s="1"/>
  <c r="X1645" i="12" s="1"/>
  <c r="AD1645" i="12" s="1"/>
  <c r="AL1645" i="12" s="1"/>
  <c r="H1659" i="12"/>
  <c r="N1659" i="12" s="1"/>
  <c r="T1659" i="12" s="1"/>
  <c r="Y1659" i="12" s="1"/>
  <c r="AE1659" i="12" s="1"/>
  <c r="AM1659" i="12" s="1"/>
  <c r="H1645" i="12"/>
  <c r="N1645" i="12" s="1"/>
  <c r="T1645" i="12" s="1"/>
  <c r="Y1645" i="12" s="1"/>
  <c r="AE1645" i="12" s="1"/>
  <c r="AM1645" i="12" s="1"/>
  <c r="G1659" i="12"/>
  <c r="M1659" i="12" s="1"/>
  <c r="S1659" i="12" s="1"/>
  <c r="X1659" i="12" s="1"/>
  <c r="AD1659" i="12" s="1"/>
  <c r="AL1659" i="12" s="1"/>
  <c r="AP1528" i="12"/>
  <c r="AP1527" i="12" s="1"/>
  <c r="AP1526" i="12" s="1"/>
  <c r="H1528" i="12"/>
  <c r="N1528" i="12" s="1"/>
  <c r="T1528" i="12" s="1"/>
  <c r="Y1528" i="12" s="1"/>
  <c r="AE1528" i="12" s="1"/>
  <c r="AM1528" i="12" s="1"/>
  <c r="G1528" i="12"/>
  <c r="M1528" i="12" s="1"/>
  <c r="S1528" i="12" s="1"/>
  <c r="X1528" i="12" s="1"/>
  <c r="AD1528" i="12" s="1"/>
  <c r="AL1528" i="12" s="1"/>
  <c r="F1528" i="12"/>
  <c r="L1528" i="12" s="1"/>
  <c r="R1528" i="12" s="1"/>
  <c r="W1528" i="12" s="1"/>
  <c r="AC1528" i="12" s="1"/>
  <c r="AG1528" i="12" s="1"/>
  <c r="AK1528" i="12" s="1"/>
  <c r="AO1528" i="12" s="1"/>
  <c r="AP1532" i="12"/>
  <c r="AP1531" i="12" s="1"/>
  <c r="AP1530" i="12" s="1"/>
  <c r="H1532" i="12"/>
  <c r="N1532" i="12" s="1"/>
  <c r="T1532" i="12" s="1"/>
  <c r="Y1532" i="12" s="1"/>
  <c r="AE1532" i="12" s="1"/>
  <c r="AM1532" i="12" s="1"/>
  <c r="G1532" i="12"/>
  <c r="M1532" i="12" s="1"/>
  <c r="S1532" i="12" s="1"/>
  <c r="X1532" i="12" s="1"/>
  <c r="AD1532" i="12" s="1"/>
  <c r="AL1532" i="12" s="1"/>
  <c r="F1532" i="12"/>
  <c r="L1532" i="12" s="1"/>
  <c r="R1532" i="12" s="1"/>
  <c r="W1532" i="12" s="1"/>
  <c r="AC1532" i="12" s="1"/>
  <c r="AG1532" i="12" s="1"/>
  <c r="AK1532" i="12" s="1"/>
  <c r="AO1532" i="12" s="1"/>
  <c r="AP1513" i="12"/>
  <c r="AP1512" i="12" s="1"/>
  <c r="AP1511" i="12" s="1"/>
  <c r="H1513" i="12"/>
  <c r="N1513" i="12" s="1"/>
  <c r="T1513" i="12" s="1"/>
  <c r="Y1513" i="12" s="1"/>
  <c r="AE1513" i="12" s="1"/>
  <c r="AM1513" i="12" s="1"/>
  <c r="G1513" i="12"/>
  <c r="M1513" i="12" s="1"/>
  <c r="S1513" i="12" s="1"/>
  <c r="X1513" i="12" s="1"/>
  <c r="AD1513" i="12" s="1"/>
  <c r="AL1513" i="12" s="1"/>
  <c r="F1513" i="12"/>
  <c r="L1513" i="12" s="1"/>
  <c r="R1513" i="12" s="1"/>
  <c r="W1513" i="12" s="1"/>
  <c r="AC1513" i="12" s="1"/>
  <c r="AG1513" i="12" s="1"/>
  <c r="AK1513" i="12" s="1"/>
  <c r="AO1513" i="12" s="1"/>
  <c r="AP1517" i="12"/>
  <c r="AP1516" i="12" s="1"/>
  <c r="AP1515" i="12" s="1"/>
  <c r="H1517" i="12"/>
  <c r="N1517" i="12" s="1"/>
  <c r="T1517" i="12" s="1"/>
  <c r="Y1517" i="12" s="1"/>
  <c r="AE1517" i="12" s="1"/>
  <c r="AM1517" i="12" s="1"/>
  <c r="G1517" i="12"/>
  <c r="M1517" i="12" s="1"/>
  <c r="S1517" i="12" s="1"/>
  <c r="X1517" i="12" s="1"/>
  <c r="AD1517" i="12" s="1"/>
  <c r="AL1517" i="12" s="1"/>
  <c r="F1517" i="12"/>
  <c r="L1517" i="12" s="1"/>
  <c r="R1517" i="12" s="1"/>
  <c r="W1517" i="12" s="1"/>
  <c r="AC1517" i="12" s="1"/>
  <c r="AG1517" i="12" s="1"/>
  <c r="AK1517" i="12" s="1"/>
  <c r="AO1517" i="12" s="1"/>
  <c r="AP1508" i="12"/>
  <c r="AP1507" i="12" s="1"/>
  <c r="AP1506" i="12" s="1"/>
  <c r="H1508" i="12"/>
  <c r="N1508" i="12" s="1"/>
  <c r="T1508" i="12" s="1"/>
  <c r="Y1508" i="12" s="1"/>
  <c r="AE1508" i="12" s="1"/>
  <c r="AM1508" i="12" s="1"/>
  <c r="G1508" i="12"/>
  <c r="M1508" i="12" s="1"/>
  <c r="S1508" i="12" s="1"/>
  <c r="X1508" i="12" s="1"/>
  <c r="AD1508" i="12" s="1"/>
  <c r="AL1508" i="12" s="1"/>
  <c r="F1508" i="12"/>
  <c r="L1508" i="12" s="1"/>
  <c r="R1508" i="12" s="1"/>
  <c r="W1508" i="12" s="1"/>
  <c r="AC1508" i="12" s="1"/>
  <c r="AG1508" i="12" s="1"/>
  <c r="AK1508" i="12" s="1"/>
  <c r="AO1508" i="12" s="1"/>
  <c r="AP1504" i="12"/>
  <c r="AP1503" i="12" s="1"/>
  <c r="AP1502" i="12" s="1"/>
  <c r="H1504" i="12"/>
  <c r="N1504" i="12" s="1"/>
  <c r="T1504" i="12" s="1"/>
  <c r="Y1504" i="12" s="1"/>
  <c r="AE1504" i="12" s="1"/>
  <c r="AM1504" i="12" s="1"/>
  <c r="G1504" i="12"/>
  <c r="M1504" i="12" s="1"/>
  <c r="S1504" i="12" s="1"/>
  <c r="X1504" i="12" s="1"/>
  <c r="AD1504" i="12" s="1"/>
  <c r="AL1504" i="12" s="1"/>
  <c r="F1504" i="12"/>
  <c r="L1504" i="12" s="1"/>
  <c r="R1504" i="12" s="1"/>
  <c r="W1504" i="12" s="1"/>
  <c r="AC1504" i="12" s="1"/>
  <c r="AG1504" i="12" s="1"/>
  <c r="AK1504" i="12" s="1"/>
  <c r="AO1504" i="12" s="1"/>
  <c r="AP1496" i="12"/>
  <c r="AP1495" i="12" s="1"/>
  <c r="AP1494" i="12" s="1"/>
  <c r="H1496" i="12"/>
  <c r="N1496" i="12" s="1"/>
  <c r="T1496" i="12" s="1"/>
  <c r="Y1496" i="12" s="1"/>
  <c r="AE1496" i="12" s="1"/>
  <c r="AM1496" i="12" s="1"/>
  <c r="G1496" i="12"/>
  <c r="M1496" i="12" s="1"/>
  <c r="S1496" i="12" s="1"/>
  <c r="X1496" i="12" s="1"/>
  <c r="AD1496" i="12" s="1"/>
  <c r="AL1496" i="12" s="1"/>
  <c r="F1496" i="12"/>
  <c r="L1496" i="12" s="1"/>
  <c r="R1496" i="12" s="1"/>
  <c r="W1496" i="12" s="1"/>
  <c r="AC1496" i="12" s="1"/>
  <c r="AG1496" i="12" s="1"/>
  <c r="AK1496" i="12" s="1"/>
  <c r="AO1496" i="12" s="1"/>
  <c r="AP1500" i="12"/>
  <c r="AP1499" i="12" s="1"/>
  <c r="AP1498" i="12" s="1"/>
  <c r="H1500" i="12"/>
  <c r="N1500" i="12" s="1"/>
  <c r="T1500" i="12" s="1"/>
  <c r="Y1500" i="12" s="1"/>
  <c r="AE1500" i="12" s="1"/>
  <c r="AM1500" i="12" s="1"/>
  <c r="G1500" i="12"/>
  <c r="M1500" i="12" s="1"/>
  <c r="S1500" i="12" s="1"/>
  <c r="X1500" i="12" s="1"/>
  <c r="AD1500" i="12" s="1"/>
  <c r="AL1500" i="12" s="1"/>
  <c r="F1500" i="12"/>
  <c r="L1500" i="12" s="1"/>
  <c r="R1500" i="12" s="1"/>
  <c r="W1500" i="12" s="1"/>
  <c r="AC1500" i="12" s="1"/>
  <c r="AG1500" i="12" s="1"/>
  <c r="AK1500" i="12" s="1"/>
  <c r="AO1500" i="12" s="1"/>
  <c r="G1490" i="12"/>
  <c r="M1490" i="12" s="1"/>
  <c r="S1490" i="12" s="1"/>
  <c r="X1490" i="12" s="1"/>
  <c r="AD1490" i="12" s="1"/>
  <c r="AL1490" i="12" s="1"/>
  <c r="H1490" i="12"/>
  <c r="N1490" i="12" s="1"/>
  <c r="T1490" i="12" s="1"/>
  <c r="Y1490" i="12" s="1"/>
  <c r="AE1490" i="12" s="1"/>
  <c r="AM1490" i="12" s="1"/>
  <c r="AP1490" i="12"/>
  <c r="AP1489" i="12" s="1"/>
  <c r="AP1488" i="12" s="1"/>
  <c r="F1490" i="12"/>
  <c r="L1490" i="12" s="1"/>
  <c r="R1490" i="12" s="1"/>
  <c r="W1490" i="12" s="1"/>
  <c r="AC1490" i="12" s="1"/>
  <c r="AG1490" i="12" s="1"/>
  <c r="AK1490" i="12" s="1"/>
  <c r="AO1490" i="12" s="1"/>
  <c r="G1486" i="12"/>
  <c r="M1486" i="12" s="1"/>
  <c r="S1486" i="12" s="1"/>
  <c r="X1486" i="12" s="1"/>
  <c r="AD1486" i="12" s="1"/>
  <c r="AL1486" i="12" s="1"/>
  <c r="H1486" i="12"/>
  <c r="N1486" i="12" s="1"/>
  <c r="T1486" i="12" s="1"/>
  <c r="Y1486" i="12" s="1"/>
  <c r="AE1486" i="12" s="1"/>
  <c r="AM1486" i="12" s="1"/>
  <c r="AP1486" i="12"/>
  <c r="AP1485" i="12" s="1"/>
  <c r="AP1484" i="12" s="1"/>
  <c r="F1486" i="12"/>
  <c r="L1486" i="12" s="1"/>
  <c r="R1486" i="12" s="1"/>
  <c r="W1486" i="12" s="1"/>
  <c r="AC1486" i="12" s="1"/>
  <c r="AG1486" i="12" s="1"/>
  <c r="AK1486" i="12" s="1"/>
  <c r="AO1486" i="12" s="1"/>
  <c r="AP1438" i="12"/>
  <c r="AP1437" i="12" s="1"/>
  <c r="AP1436" i="12" s="1"/>
  <c r="H1438" i="12"/>
  <c r="N1438" i="12" s="1"/>
  <c r="T1438" i="12" s="1"/>
  <c r="Y1438" i="12" s="1"/>
  <c r="AE1438" i="12" s="1"/>
  <c r="AM1438" i="12" s="1"/>
  <c r="G1438" i="12"/>
  <c r="M1438" i="12" s="1"/>
  <c r="S1438" i="12" s="1"/>
  <c r="X1438" i="12" s="1"/>
  <c r="AD1438" i="12" s="1"/>
  <c r="AL1438" i="12" s="1"/>
  <c r="F1438" i="12"/>
  <c r="L1438" i="12" s="1"/>
  <c r="R1438" i="12" s="1"/>
  <c r="W1438" i="12" s="1"/>
  <c r="AC1438" i="12" s="1"/>
  <c r="AG1438" i="12" s="1"/>
  <c r="AK1438" i="12" s="1"/>
  <c r="AO1438" i="12" s="1"/>
  <c r="AP1442" i="12"/>
  <c r="AP1441" i="12" s="1"/>
  <c r="AP1440" i="12" s="1"/>
  <c r="H1442" i="12"/>
  <c r="N1442" i="12" s="1"/>
  <c r="T1442" i="12" s="1"/>
  <c r="Y1442" i="12" s="1"/>
  <c r="AE1442" i="12" s="1"/>
  <c r="AM1442" i="12" s="1"/>
  <c r="G1442" i="12"/>
  <c r="M1442" i="12" s="1"/>
  <c r="S1442" i="12" s="1"/>
  <c r="X1442" i="12" s="1"/>
  <c r="AD1442" i="12" s="1"/>
  <c r="AL1442" i="12" s="1"/>
  <c r="F1442" i="12"/>
  <c r="L1442" i="12" s="1"/>
  <c r="R1442" i="12" s="1"/>
  <c r="W1442" i="12" s="1"/>
  <c r="AC1442" i="12" s="1"/>
  <c r="AG1442" i="12" s="1"/>
  <c r="AK1442" i="12" s="1"/>
  <c r="AO1442" i="12" s="1"/>
  <c r="AP1450" i="12"/>
  <c r="AP1449" i="12" s="1"/>
  <c r="AP1448" i="12" s="1"/>
  <c r="H1450" i="12"/>
  <c r="N1450" i="12" s="1"/>
  <c r="T1450" i="12" s="1"/>
  <c r="Y1450" i="12" s="1"/>
  <c r="AE1450" i="12" s="1"/>
  <c r="AM1450" i="12" s="1"/>
  <c r="G1450" i="12"/>
  <c r="M1450" i="12" s="1"/>
  <c r="S1450" i="12" s="1"/>
  <c r="X1450" i="12" s="1"/>
  <c r="AD1450" i="12" s="1"/>
  <c r="AL1450" i="12" s="1"/>
  <c r="F1450" i="12"/>
  <c r="L1450" i="12" s="1"/>
  <c r="R1450" i="12" s="1"/>
  <c r="W1450" i="12" s="1"/>
  <c r="AC1450" i="12" s="1"/>
  <c r="AG1450" i="12" s="1"/>
  <c r="AK1450" i="12" s="1"/>
  <c r="AO1450" i="12" s="1"/>
  <c r="AP1454" i="12"/>
  <c r="AP1453" i="12" s="1"/>
  <c r="AP1452" i="12" s="1"/>
  <c r="H1454" i="12"/>
  <c r="N1454" i="12" s="1"/>
  <c r="T1454" i="12" s="1"/>
  <c r="Y1454" i="12" s="1"/>
  <c r="AE1454" i="12" s="1"/>
  <c r="AM1454" i="12" s="1"/>
  <c r="G1454" i="12"/>
  <c r="M1454" i="12" s="1"/>
  <c r="S1454" i="12" s="1"/>
  <c r="X1454" i="12" s="1"/>
  <c r="AD1454" i="12" s="1"/>
  <c r="AL1454" i="12" s="1"/>
  <c r="F1454" i="12"/>
  <c r="L1454" i="12" s="1"/>
  <c r="R1454" i="12" s="1"/>
  <c r="W1454" i="12" s="1"/>
  <c r="AC1454" i="12" s="1"/>
  <c r="AG1454" i="12" s="1"/>
  <c r="AK1454" i="12" s="1"/>
  <c r="AO1454" i="12" s="1"/>
  <c r="AP1462" i="12"/>
  <c r="AP1461" i="12" s="1"/>
  <c r="AP1460" i="12" s="1"/>
  <c r="H1462" i="12"/>
  <c r="N1462" i="12" s="1"/>
  <c r="T1462" i="12" s="1"/>
  <c r="Y1462" i="12" s="1"/>
  <c r="AE1462" i="12" s="1"/>
  <c r="AM1462" i="12" s="1"/>
  <c r="G1462" i="12"/>
  <c r="M1462" i="12" s="1"/>
  <c r="S1462" i="12" s="1"/>
  <c r="X1462" i="12" s="1"/>
  <c r="AD1462" i="12" s="1"/>
  <c r="AL1462" i="12" s="1"/>
  <c r="F1462" i="12"/>
  <c r="L1462" i="12" s="1"/>
  <c r="R1462" i="12" s="1"/>
  <c r="W1462" i="12" s="1"/>
  <c r="AC1462" i="12" s="1"/>
  <c r="AG1462" i="12" s="1"/>
  <c r="AK1462" i="12" s="1"/>
  <c r="AO1462" i="12" s="1"/>
  <c r="AP1466" i="12"/>
  <c r="AP1465" i="12" s="1"/>
  <c r="AP1464" i="12" s="1"/>
  <c r="H1466" i="12"/>
  <c r="N1466" i="12" s="1"/>
  <c r="T1466" i="12" s="1"/>
  <c r="Y1466" i="12" s="1"/>
  <c r="AE1466" i="12" s="1"/>
  <c r="AM1466" i="12" s="1"/>
  <c r="G1466" i="12"/>
  <c r="M1466" i="12" s="1"/>
  <c r="S1466" i="12" s="1"/>
  <c r="X1466" i="12" s="1"/>
  <c r="AD1466" i="12" s="1"/>
  <c r="AL1466" i="12" s="1"/>
  <c r="F1466" i="12"/>
  <c r="L1466" i="12" s="1"/>
  <c r="R1466" i="12" s="1"/>
  <c r="W1466" i="12" s="1"/>
  <c r="AC1466" i="12" s="1"/>
  <c r="AG1466" i="12" s="1"/>
  <c r="AK1466" i="12" s="1"/>
  <c r="AO1466" i="12" s="1"/>
  <c r="AP1470" i="12"/>
  <c r="AP1469" i="12" s="1"/>
  <c r="AP1468" i="12" s="1"/>
  <c r="H1470" i="12"/>
  <c r="N1470" i="12" s="1"/>
  <c r="T1470" i="12" s="1"/>
  <c r="Y1470" i="12" s="1"/>
  <c r="AE1470" i="12" s="1"/>
  <c r="AM1470" i="12" s="1"/>
  <c r="G1470" i="12"/>
  <c r="M1470" i="12" s="1"/>
  <c r="S1470" i="12" s="1"/>
  <c r="X1470" i="12" s="1"/>
  <c r="AD1470" i="12" s="1"/>
  <c r="AL1470" i="12" s="1"/>
  <c r="F1470" i="12"/>
  <c r="L1470" i="12" s="1"/>
  <c r="R1470" i="12" s="1"/>
  <c r="W1470" i="12" s="1"/>
  <c r="AC1470" i="12" s="1"/>
  <c r="AG1470" i="12" s="1"/>
  <c r="AK1470" i="12" s="1"/>
  <c r="AP1474" i="12"/>
  <c r="AP1473" i="12" s="1"/>
  <c r="AP1472" i="12" s="1"/>
  <c r="H1474" i="12"/>
  <c r="N1474" i="12" s="1"/>
  <c r="T1474" i="12" s="1"/>
  <c r="Y1474" i="12" s="1"/>
  <c r="AE1474" i="12" s="1"/>
  <c r="AM1474" i="12" s="1"/>
  <c r="G1474" i="12"/>
  <c r="M1474" i="12" s="1"/>
  <c r="S1474" i="12" s="1"/>
  <c r="X1474" i="12" s="1"/>
  <c r="AD1474" i="12" s="1"/>
  <c r="AL1474" i="12" s="1"/>
  <c r="F1474" i="12"/>
  <c r="L1474" i="12" s="1"/>
  <c r="R1474" i="12" s="1"/>
  <c r="W1474" i="12" s="1"/>
  <c r="AC1474" i="12" s="1"/>
  <c r="AG1474" i="12" s="1"/>
  <c r="AK1474" i="12" s="1"/>
  <c r="AP1478" i="12"/>
  <c r="AP1477" i="12" s="1"/>
  <c r="AP1476" i="12" s="1"/>
  <c r="H1478" i="12"/>
  <c r="N1478" i="12" s="1"/>
  <c r="T1478" i="12" s="1"/>
  <c r="Y1478" i="12" s="1"/>
  <c r="AE1478" i="12" s="1"/>
  <c r="AM1478" i="12" s="1"/>
  <c r="G1478" i="12"/>
  <c r="M1478" i="12" s="1"/>
  <c r="S1478" i="12" s="1"/>
  <c r="X1478" i="12" s="1"/>
  <c r="AD1478" i="12" s="1"/>
  <c r="AL1478" i="12" s="1"/>
  <c r="F1478" i="12"/>
  <c r="L1478" i="12" s="1"/>
  <c r="R1478" i="12" s="1"/>
  <c r="W1478" i="12" s="1"/>
  <c r="AC1478" i="12" s="1"/>
  <c r="AG1478" i="12" s="1"/>
  <c r="AK1478" i="12" s="1"/>
  <c r="G1482" i="12"/>
  <c r="M1482" i="12" s="1"/>
  <c r="S1482" i="12" s="1"/>
  <c r="X1482" i="12" s="1"/>
  <c r="AD1482" i="12" s="1"/>
  <c r="AL1482" i="12" s="1"/>
  <c r="H1482" i="12"/>
  <c r="N1482" i="12" s="1"/>
  <c r="T1482" i="12" s="1"/>
  <c r="Y1482" i="12" s="1"/>
  <c r="AE1482" i="12" s="1"/>
  <c r="AM1482" i="12" s="1"/>
  <c r="AP1482" i="12"/>
  <c r="AP1481" i="12" s="1"/>
  <c r="AP1480" i="12" s="1"/>
  <c r="F1482" i="12"/>
  <c r="L1482" i="12" s="1"/>
  <c r="R1482" i="12" s="1"/>
  <c r="W1482" i="12" s="1"/>
  <c r="AC1482" i="12" s="1"/>
  <c r="AG1482" i="12" s="1"/>
  <c r="AK1482" i="12" s="1"/>
  <c r="G1429" i="12"/>
  <c r="M1429" i="12" s="1"/>
  <c r="S1429" i="12" s="1"/>
  <c r="X1429" i="12" s="1"/>
  <c r="AD1429" i="12" s="1"/>
  <c r="AL1429" i="12" s="1"/>
  <c r="H1429" i="12"/>
  <c r="N1429" i="12" s="1"/>
  <c r="T1429" i="12" s="1"/>
  <c r="Y1429" i="12" s="1"/>
  <c r="AE1429" i="12" s="1"/>
  <c r="AM1429" i="12" s="1"/>
  <c r="AP1429" i="12"/>
  <c r="AP1428" i="12" s="1"/>
  <c r="AP1427" i="12" s="1"/>
  <c r="F1429" i="12"/>
  <c r="L1429" i="12" s="1"/>
  <c r="R1429" i="12" s="1"/>
  <c r="W1429" i="12" s="1"/>
  <c r="AC1429" i="12" s="1"/>
  <c r="AG1429" i="12" s="1"/>
  <c r="AK1429" i="12" s="1"/>
  <c r="AO1429" i="12" s="1"/>
  <c r="G1425" i="12"/>
  <c r="M1425" i="12" s="1"/>
  <c r="S1425" i="12" s="1"/>
  <c r="X1425" i="12" s="1"/>
  <c r="AD1425" i="12" s="1"/>
  <c r="AL1425" i="12" s="1"/>
  <c r="H1425" i="12"/>
  <c r="N1425" i="12" s="1"/>
  <c r="T1425" i="12" s="1"/>
  <c r="Y1425" i="12" s="1"/>
  <c r="AE1425" i="12" s="1"/>
  <c r="AM1425" i="12" s="1"/>
  <c r="AP1425" i="12"/>
  <c r="AP1424" i="12" s="1"/>
  <c r="AP1423" i="12" s="1"/>
  <c r="F1425" i="12"/>
  <c r="L1425" i="12" s="1"/>
  <c r="R1425" i="12" s="1"/>
  <c r="W1425" i="12" s="1"/>
  <c r="AC1425" i="12" s="1"/>
  <c r="AG1425" i="12" s="1"/>
  <c r="AK1425" i="12" s="1"/>
  <c r="AO1425" i="12" s="1"/>
  <c r="G1421" i="12"/>
  <c r="M1421" i="12" s="1"/>
  <c r="S1421" i="12" s="1"/>
  <c r="X1421" i="12" s="1"/>
  <c r="AD1421" i="12" s="1"/>
  <c r="AL1421" i="12" s="1"/>
  <c r="H1421" i="12"/>
  <c r="N1421" i="12" s="1"/>
  <c r="T1421" i="12" s="1"/>
  <c r="Y1421" i="12" s="1"/>
  <c r="AE1421" i="12" s="1"/>
  <c r="AM1421" i="12" s="1"/>
  <c r="AP1421" i="12"/>
  <c r="AP1420" i="12" s="1"/>
  <c r="AP1419" i="12" s="1"/>
  <c r="F1421" i="12"/>
  <c r="L1421" i="12" s="1"/>
  <c r="R1421" i="12" s="1"/>
  <c r="W1421" i="12" s="1"/>
  <c r="AC1421" i="12" s="1"/>
  <c r="AG1421" i="12" s="1"/>
  <c r="AK1421" i="12" s="1"/>
  <c r="AO1421" i="12" s="1"/>
  <c r="G1414" i="12"/>
  <c r="M1414" i="12" s="1"/>
  <c r="S1414" i="12" s="1"/>
  <c r="X1414" i="12" s="1"/>
  <c r="AD1414" i="12" s="1"/>
  <c r="AL1414" i="12" s="1"/>
  <c r="H1414" i="12"/>
  <c r="N1414" i="12" s="1"/>
  <c r="T1414" i="12" s="1"/>
  <c r="Y1414" i="12" s="1"/>
  <c r="AE1414" i="12" s="1"/>
  <c r="AM1414" i="12" s="1"/>
  <c r="AP1414" i="12"/>
  <c r="AP1413" i="12" s="1"/>
  <c r="F1414" i="12"/>
  <c r="L1414" i="12" s="1"/>
  <c r="R1414" i="12" s="1"/>
  <c r="W1414" i="12" s="1"/>
  <c r="AC1414" i="12" s="1"/>
  <c r="AG1414" i="12" s="1"/>
  <c r="AK1414" i="12" s="1"/>
  <c r="AO1414" i="12" s="1"/>
  <c r="G1417" i="12"/>
  <c r="M1417" i="12" s="1"/>
  <c r="S1417" i="12" s="1"/>
  <c r="X1417" i="12" s="1"/>
  <c r="AD1417" i="12" s="1"/>
  <c r="AL1417" i="12" s="1"/>
  <c r="H1417" i="12"/>
  <c r="N1417" i="12" s="1"/>
  <c r="T1417" i="12" s="1"/>
  <c r="Y1417" i="12" s="1"/>
  <c r="AE1417" i="12" s="1"/>
  <c r="AM1417" i="12" s="1"/>
  <c r="AP1417" i="12"/>
  <c r="AP1416" i="12" s="1"/>
  <c r="F1417" i="12"/>
  <c r="L1417" i="12" s="1"/>
  <c r="R1417" i="12" s="1"/>
  <c r="W1417" i="12" s="1"/>
  <c r="AC1417" i="12" s="1"/>
  <c r="AG1417" i="12" s="1"/>
  <c r="AK1417" i="12" s="1"/>
  <c r="AO1417" i="12" s="1"/>
  <c r="H1834" i="12" l="1"/>
  <c r="N1834" i="12" s="1"/>
  <c r="T1834" i="12" s="1"/>
  <c r="Y1834" i="12" s="1"/>
  <c r="AE1834" i="12" s="1"/>
  <c r="AM1834" i="12" s="1"/>
  <c r="G1834" i="12"/>
  <c r="M1834" i="12" s="1"/>
  <c r="S1834" i="12" s="1"/>
  <c r="X1834" i="12" s="1"/>
  <c r="AD1834" i="12" s="1"/>
  <c r="AL1834" i="12" s="1"/>
  <c r="AP1431" i="12"/>
  <c r="F1834" i="12"/>
  <c r="L1834" i="12" s="1"/>
  <c r="R1834" i="12" s="1"/>
  <c r="W1834" i="12" s="1"/>
  <c r="AC1834" i="12" s="1"/>
  <c r="AG1834" i="12" s="1"/>
  <c r="AK1834" i="12" s="1"/>
  <c r="AO1834" i="12" s="1"/>
  <c r="L1848" i="12"/>
  <c r="R1848" i="12" s="1"/>
  <c r="W1848" i="12" s="1"/>
  <c r="AC1848" i="12" s="1"/>
  <c r="AG1848" i="12" s="1"/>
  <c r="AK1848" i="12" s="1"/>
  <c r="AO1848" i="12" s="1"/>
  <c r="AP1521" i="12"/>
  <c r="AP1520" i="12" s="1"/>
  <c r="AP1519" i="12" s="1"/>
  <c r="G1681" i="12"/>
  <c r="M1681" i="12" s="1"/>
  <c r="S1681" i="12" s="1"/>
  <c r="X1681" i="12" s="1"/>
  <c r="AD1681" i="12" s="1"/>
  <c r="AL1681" i="12" s="1"/>
  <c r="G1473" i="12"/>
  <c r="M1473" i="12" s="1"/>
  <c r="S1473" i="12" s="1"/>
  <c r="X1473" i="12" s="1"/>
  <c r="AD1473" i="12" s="1"/>
  <c r="AL1473" i="12" s="1"/>
  <c r="G1465" i="12"/>
  <c r="M1465" i="12" s="1"/>
  <c r="S1465" i="12" s="1"/>
  <c r="X1465" i="12" s="1"/>
  <c r="AD1465" i="12" s="1"/>
  <c r="AL1465" i="12" s="1"/>
  <c r="G1449" i="12"/>
  <c r="M1449" i="12" s="1"/>
  <c r="S1449" i="12" s="1"/>
  <c r="X1449" i="12" s="1"/>
  <c r="AD1449" i="12" s="1"/>
  <c r="AL1449" i="12" s="1"/>
  <c r="F1747" i="12"/>
  <c r="L1747" i="12" s="1"/>
  <c r="R1747" i="12" s="1"/>
  <c r="W1747" i="12" s="1"/>
  <c r="AC1747" i="12" s="1"/>
  <c r="AG1747" i="12" s="1"/>
  <c r="AK1747" i="12" s="1"/>
  <c r="AO1747" i="12" s="1"/>
  <c r="F1563" i="12"/>
  <c r="L1563" i="12" s="1"/>
  <c r="R1563" i="12" s="1"/>
  <c r="W1563" i="12" s="1"/>
  <c r="AC1563" i="12" s="1"/>
  <c r="AG1563" i="12" s="1"/>
  <c r="AK1563" i="12" s="1"/>
  <c r="AO1563" i="12" s="1"/>
  <c r="G1747" i="12"/>
  <c r="M1747" i="12" s="1"/>
  <c r="S1747" i="12" s="1"/>
  <c r="X1747" i="12" s="1"/>
  <c r="AD1747" i="12" s="1"/>
  <c r="AL1747" i="12" s="1"/>
  <c r="F1658" i="12"/>
  <c r="L1658" i="12" s="1"/>
  <c r="R1658" i="12" s="1"/>
  <c r="W1658" i="12" s="1"/>
  <c r="AC1658" i="12" s="1"/>
  <c r="AG1658" i="12" s="1"/>
  <c r="AK1658" i="12" s="1"/>
  <c r="AO1658" i="12" s="1"/>
  <c r="F1413" i="12"/>
  <c r="L1413" i="12" s="1"/>
  <c r="R1413" i="12" s="1"/>
  <c r="W1413" i="12" s="1"/>
  <c r="AC1413" i="12" s="1"/>
  <c r="AG1413" i="12" s="1"/>
  <c r="AK1413" i="12" s="1"/>
  <c r="AO1413" i="12" s="1"/>
  <c r="F1420" i="12"/>
  <c r="L1420" i="12" s="1"/>
  <c r="R1420" i="12" s="1"/>
  <c r="W1420" i="12" s="1"/>
  <c r="AC1420" i="12" s="1"/>
  <c r="AG1420" i="12" s="1"/>
  <c r="AK1420" i="12" s="1"/>
  <c r="AO1420" i="12" s="1"/>
  <c r="F1424" i="12"/>
  <c r="L1424" i="12" s="1"/>
  <c r="R1424" i="12" s="1"/>
  <c r="W1424" i="12" s="1"/>
  <c r="AC1424" i="12" s="1"/>
  <c r="AG1424" i="12" s="1"/>
  <c r="AK1424" i="12" s="1"/>
  <c r="AO1424" i="12" s="1"/>
  <c r="F1428" i="12"/>
  <c r="L1428" i="12" s="1"/>
  <c r="R1428" i="12" s="1"/>
  <c r="W1428" i="12" s="1"/>
  <c r="AC1428" i="12" s="1"/>
  <c r="AG1428" i="12" s="1"/>
  <c r="AK1428" i="12" s="1"/>
  <c r="AO1428" i="12" s="1"/>
  <c r="F1481" i="12"/>
  <c r="L1481" i="12" s="1"/>
  <c r="R1481" i="12" s="1"/>
  <c r="W1481" i="12" s="1"/>
  <c r="AC1481" i="12" s="1"/>
  <c r="AG1481" i="12" s="1"/>
  <c r="AK1481" i="12" s="1"/>
  <c r="F1477" i="12"/>
  <c r="L1477" i="12" s="1"/>
  <c r="R1477" i="12" s="1"/>
  <c r="W1477" i="12" s="1"/>
  <c r="AC1477" i="12" s="1"/>
  <c r="AG1477" i="12" s="1"/>
  <c r="AK1477" i="12" s="1"/>
  <c r="F1473" i="12"/>
  <c r="L1473" i="12" s="1"/>
  <c r="R1473" i="12" s="1"/>
  <c r="W1473" i="12" s="1"/>
  <c r="AC1473" i="12" s="1"/>
  <c r="AG1473" i="12" s="1"/>
  <c r="AK1473" i="12" s="1"/>
  <c r="F1469" i="12"/>
  <c r="L1469" i="12" s="1"/>
  <c r="R1469" i="12" s="1"/>
  <c r="W1469" i="12" s="1"/>
  <c r="AC1469" i="12" s="1"/>
  <c r="AG1469" i="12" s="1"/>
  <c r="AK1469" i="12" s="1"/>
  <c r="F1465" i="12"/>
  <c r="L1465" i="12" s="1"/>
  <c r="R1465" i="12" s="1"/>
  <c r="W1465" i="12" s="1"/>
  <c r="AC1465" i="12" s="1"/>
  <c r="AG1465" i="12" s="1"/>
  <c r="AK1465" i="12" s="1"/>
  <c r="AO1465" i="12" s="1"/>
  <c r="F1461" i="12"/>
  <c r="L1461" i="12" s="1"/>
  <c r="R1461" i="12" s="1"/>
  <c r="W1461" i="12" s="1"/>
  <c r="AC1461" i="12" s="1"/>
  <c r="AG1461" i="12" s="1"/>
  <c r="AK1461" i="12" s="1"/>
  <c r="AO1461" i="12" s="1"/>
  <c r="F1453" i="12"/>
  <c r="L1453" i="12" s="1"/>
  <c r="R1453" i="12" s="1"/>
  <c r="W1453" i="12" s="1"/>
  <c r="AC1453" i="12" s="1"/>
  <c r="AG1453" i="12" s="1"/>
  <c r="AK1453" i="12" s="1"/>
  <c r="AO1453" i="12" s="1"/>
  <c r="F1449" i="12"/>
  <c r="L1449" i="12" s="1"/>
  <c r="R1449" i="12" s="1"/>
  <c r="W1449" i="12" s="1"/>
  <c r="AC1449" i="12" s="1"/>
  <c r="AG1449" i="12" s="1"/>
  <c r="AK1449" i="12" s="1"/>
  <c r="AO1449" i="12" s="1"/>
  <c r="F1441" i="12"/>
  <c r="L1441" i="12" s="1"/>
  <c r="R1441" i="12" s="1"/>
  <c r="W1441" i="12" s="1"/>
  <c r="AC1441" i="12" s="1"/>
  <c r="AG1441" i="12" s="1"/>
  <c r="AK1441" i="12" s="1"/>
  <c r="AO1441" i="12" s="1"/>
  <c r="F1437" i="12"/>
  <c r="L1437" i="12" s="1"/>
  <c r="R1437" i="12" s="1"/>
  <c r="W1437" i="12" s="1"/>
  <c r="AC1437" i="12" s="1"/>
  <c r="AG1437" i="12" s="1"/>
  <c r="AK1437" i="12" s="1"/>
  <c r="AO1437" i="12" s="1"/>
  <c r="F1485" i="12"/>
  <c r="L1485" i="12" s="1"/>
  <c r="R1485" i="12" s="1"/>
  <c r="W1485" i="12" s="1"/>
  <c r="AC1485" i="12" s="1"/>
  <c r="AG1485" i="12" s="1"/>
  <c r="AK1485" i="12" s="1"/>
  <c r="AO1485" i="12" s="1"/>
  <c r="F1489" i="12"/>
  <c r="L1489" i="12" s="1"/>
  <c r="R1489" i="12" s="1"/>
  <c r="W1489" i="12" s="1"/>
  <c r="AC1489" i="12" s="1"/>
  <c r="AG1489" i="12" s="1"/>
  <c r="AK1489" i="12" s="1"/>
  <c r="AO1489" i="12" s="1"/>
  <c r="F1499" i="12"/>
  <c r="L1499" i="12" s="1"/>
  <c r="R1499" i="12" s="1"/>
  <c r="W1499" i="12" s="1"/>
  <c r="AC1499" i="12" s="1"/>
  <c r="AG1499" i="12" s="1"/>
  <c r="AK1499" i="12" s="1"/>
  <c r="AO1499" i="12" s="1"/>
  <c r="F1495" i="12"/>
  <c r="L1495" i="12" s="1"/>
  <c r="R1495" i="12" s="1"/>
  <c r="W1495" i="12" s="1"/>
  <c r="AC1495" i="12" s="1"/>
  <c r="AG1495" i="12" s="1"/>
  <c r="AK1495" i="12" s="1"/>
  <c r="AO1495" i="12" s="1"/>
  <c r="F1503" i="12"/>
  <c r="L1503" i="12" s="1"/>
  <c r="R1503" i="12" s="1"/>
  <c r="W1503" i="12" s="1"/>
  <c r="AC1503" i="12" s="1"/>
  <c r="AG1503" i="12" s="1"/>
  <c r="AK1503" i="12" s="1"/>
  <c r="AO1503" i="12" s="1"/>
  <c r="F1507" i="12"/>
  <c r="L1507" i="12" s="1"/>
  <c r="R1507" i="12" s="1"/>
  <c r="W1507" i="12" s="1"/>
  <c r="AC1507" i="12" s="1"/>
  <c r="AG1507" i="12" s="1"/>
  <c r="AK1507" i="12" s="1"/>
  <c r="AO1507" i="12" s="1"/>
  <c r="F1516" i="12"/>
  <c r="L1516" i="12" s="1"/>
  <c r="R1516" i="12" s="1"/>
  <c r="W1516" i="12" s="1"/>
  <c r="AC1516" i="12" s="1"/>
  <c r="AG1516" i="12" s="1"/>
  <c r="AK1516" i="12" s="1"/>
  <c r="AO1516" i="12" s="1"/>
  <c r="F1512" i="12"/>
  <c r="L1512" i="12" s="1"/>
  <c r="R1512" i="12" s="1"/>
  <c r="W1512" i="12" s="1"/>
  <c r="AC1512" i="12" s="1"/>
  <c r="AG1512" i="12" s="1"/>
  <c r="AK1512" i="12" s="1"/>
  <c r="AO1512" i="12" s="1"/>
  <c r="F1531" i="12"/>
  <c r="L1531" i="12" s="1"/>
  <c r="R1531" i="12" s="1"/>
  <c r="W1531" i="12" s="1"/>
  <c r="AC1531" i="12" s="1"/>
  <c r="AG1531" i="12" s="1"/>
  <c r="AK1531" i="12" s="1"/>
  <c r="AO1531" i="12" s="1"/>
  <c r="F1527" i="12"/>
  <c r="L1527" i="12" s="1"/>
  <c r="R1527" i="12" s="1"/>
  <c r="W1527" i="12" s="1"/>
  <c r="AC1527" i="12" s="1"/>
  <c r="AG1527" i="12" s="1"/>
  <c r="AK1527" i="12" s="1"/>
  <c r="AO1527" i="12" s="1"/>
  <c r="G1477" i="12"/>
  <c r="M1477" i="12" s="1"/>
  <c r="S1477" i="12" s="1"/>
  <c r="X1477" i="12" s="1"/>
  <c r="AD1477" i="12" s="1"/>
  <c r="AL1477" i="12" s="1"/>
  <c r="G1453" i="12"/>
  <c r="M1453" i="12" s="1"/>
  <c r="S1453" i="12" s="1"/>
  <c r="X1453" i="12" s="1"/>
  <c r="AD1453" i="12" s="1"/>
  <c r="AL1453" i="12" s="1"/>
  <c r="G1437" i="12"/>
  <c r="M1437" i="12" s="1"/>
  <c r="S1437" i="12" s="1"/>
  <c r="X1437" i="12" s="1"/>
  <c r="AD1437" i="12" s="1"/>
  <c r="AL1437" i="12" s="1"/>
  <c r="G1499" i="12"/>
  <c r="M1499" i="12" s="1"/>
  <c r="S1499" i="12" s="1"/>
  <c r="X1499" i="12" s="1"/>
  <c r="AD1499" i="12" s="1"/>
  <c r="AL1499" i="12" s="1"/>
  <c r="G1495" i="12"/>
  <c r="M1495" i="12" s="1"/>
  <c r="S1495" i="12" s="1"/>
  <c r="X1495" i="12" s="1"/>
  <c r="AD1495" i="12" s="1"/>
  <c r="AL1495" i="12" s="1"/>
  <c r="G1503" i="12"/>
  <c r="M1503" i="12" s="1"/>
  <c r="S1503" i="12" s="1"/>
  <c r="X1503" i="12" s="1"/>
  <c r="AD1503" i="12" s="1"/>
  <c r="AL1503" i="12" s="1"/>
  <c r="G1507" i="12"/>
  <c r="M1507" i="12" s="1"/>
  <c r="S1507" i="12" s="1"/>
  <c r="X1507" i="12" s="1"/>
  <c r="AD1507" i="12" s="1"/>
  <c r="AL1507" i="12" s="1"/>
  <c r="G1516" i="12"/>
  <c r="M1516" i="12" s="1"/>
  <c r="S1516" i="12" s="1"/>
  <c r="X1516" i="12" s="1"/>
  <c r="AD1516" i="12" s="1"/>
  <c r="AL1516" i="12" s="1"/>
  <c r="G1512" i="12"/>
  <c r="M1512" i="12" s="1"/>
  <c r="S1512" i="12" s="1"/>
  <c r="X1512" i="12" s="1"/>
  <c r="AD1512" i="12" s="1"/>
  <c r="AL1512" i="12" s="1"/>
  <c r="G1531" i="12"/>
  <c r="M1531" i="12" s="1"/>
  <c r="S1531" i="12" s="1"/>
  <c r="X1531" i="12" s="1"/>
  <c r="AD1531" i="12" s="1"/>
  <c r="AL1531" i="12" s="1"/>
  <c r="G1527" i="12"/>
  <c r="M1527" i="12" s="1"/>
  <c r="S1527" i="12" s="1"/>
  <c r="X1527" i="12" s="1"/>
  <c r="AD1527" i="12" s="1"/>
  <c r="AL1527" i="12" s="1"/>
  <c r="H1747" i="12"/>
  <c r="N1747" i="12" s="1"/>
  <c r="T1747" i="12" s="1"/>
  <c r="Y1747" i="12" s="1"/>
  <c r="AE1747" i="12" s="1"/>
  <c r="AM1747" i="12" s="1"/>
  <c r="F1416" i="12"/>
  <c r="L1416" i="12" s="1"/>
  <c r="R1416" i="12" s="1"/>
  <c r="W1416" i="12" s="1"/>
  <c r="AC1416" i="12" s="1"/>
  <c r="AG1416" i="12" s="1"/>
  <c r="AK1416" i="12" s="1"/>
  <c r="AO1416" i="12" s="1"/>
  <c r="G1469" i="12"/>
  <c r="M1469" i="12" s="1"/>
  <c r="S1469" i="12" s="1"/>
  <c r="X1469" i="12" s="1"/>
  <c r="AD1469" i="12" s="1"/>
  <c r="AL1469" i="12" s="1"/>
  <c r="G1461" i="12"/>
  <c r="M1461" i="12" s="1"/>
  <c r="S1461" i="12" s="1"/>
  <c r="X1461" i="12" s="1"/>
  <c r="AD1461" i="12" s="1"/>
  <c r="AL1461" i="12" s="1"/>
  <c r="G1441" i="12"/>
  <c r="M1441" i="12" s="1"/>
  <c r="S1441" i="12" s="1"/>
  <c r="X1441" i="12" s="1"/>
  <c r="AD1441" i="12" s="1"/>
  <c r="AL1441" i="12" s="1"/>
  <c r="H1477" i="12"/>
  <c r="N1477" i="12" s="1"/>
  <c r="T1477" i="12" s="1"/>
  <c r="Y1477" i="12" s="1"/>
  <c r="AE1477" i="12" s="1"/>
  <c r="AM1477" i="12" s="1"/>
  <c r="H1473" i="12"/>
  <c r="N1473" i="12" s="1"/>
  <c r="T1473" i="12" s="1"/>
  <c r="Y1473" i="12" s="1"/>
  <c r="AE1473" i="12" s="1"/>
  <c r="AM1473" i="12" s="1"/>
  <c r="H1469" i="12"/>
  <c r="N1469" i="12" s="1"/>
  <c r="T1469" i="12" s="1"/>
  <c r="Y1469" i="12" s="1"/>
  <c r="AE1469" i="12" s="1"/>
  <c r="AM1469" i="12" s="1"/>
  <c r="H1465" i="12"/>
  <c r="N1465" i="12" s="1"/>
  <c r="T1465" i="12" s="1"/>
  <c r="Y1465" i="12" s="1"/>
  <c r="AE1465" i="12" s="1"/>
  <c r="AM1465" i="12" s="1"/>
  <c r="H1461" i="12"/>
  <c r="N1461" i="12" s="1"/>
  <c r="T1461" i="12" s="1"/>
  <c r="Y1461" i="12" s="1"/>
  <c r="AE1461" i="12" s="1"/>
  <c r="AM1461" i="12" s="1"/>
  <c r="H1453" i="12"/>
  <c r="N1453" i="12" s="1"/>
  <c r="T1453" i="12" s="1"/>
  <c r="Y1453" i="12" s="1"/>
  <c r="AE1453" i="12" s="1"/>
  <c r="AM1453" i="12" s="1"/>
  <c r="H1449" i="12"/>
  <c r="N1449" i="12" s="1"/>
  <c r="T1449" i="12" s="1"/>
  <c r="Y1449" i="12" s="1"/>
  <c r="AE1449" i="12" s="1"/>
  <c r="AM1449" i="12" s="1"/>
  <c r="H1441" i="12"/>
  <c r="N1441" i="12" s="1"/>
  <c r="T1441" i="12" s="1"/>
  <c r="Y1441" i="12" s="1"/>
  <c r="AE1441" i="12" s="1"/>
  <c r="AM1441" i="12" s="1"/>
  <c r="H1437" i="12"/>
  <c r="N1437" i="12" s="1"/>
  <c r="T1437" i="12" s="1"/>
  <c r="Y1437" i="12" s="1"/>
  <c r="AE1437" i="12" s="1"/>
  <c r="AM1437" i="12" s="1"/>
  <c r="H1499" i="12"/>
  <c r="N1499" i="12" s="1"/>
  <c r="T1499" i="12" s="1"/>
  <c r="Y1499" i="12" s="1"/>
  <c r="AE1499" i="12" s="1"/>
  <c r="AM1499" i="12" s="1"/>
  <c r="H1495" i="12"/>
  <c r="N1495" i="12" s="1"/>
  <c r="T1495" i="12" s="1"/>
  <c r="Y1495" i="12" s="1"/>
  <c r="AE1495" i="12" s="1"/>
  <c r="AM1495" i="12" s="1"/>
  <c r="H1503" i="12"/>
  <c r="N1503" i="12" s="1"/>
  <c r="T1503" i="12" s="1"/>
  <c r="Y1503" i="12" s="1"/>
  <c r="AE1503" i="12" s="1"/>
  <c r="AM1503" i="12" s="1"/>
  <c r="H1507" i="12"/>
  <c r="N1507" i="12" s="1"/>
  <c r="T1507" i="12" s="1"/>
  <c r="Y1507" i="12" s="1"/>
  <c r="AE1507" i="12" s="1"/>
  <c r="AM1507" i="12" s="1"/>
  <c r="H1516" i="12"/>
  <c r="N1516" i="12" s="1"/>
  <c r="T1516" i="12" s="1"/>
  <c r="Y1516" i="12" s="1"/>
  <c r="AE1516" i="12" s="1"/>
  <c r="AM1516" i="12" s="1"/>
  <c r="H1512" i="12"/>
  <c r="N1512" i="12" s="1"/>
  <c r="T1512" i="12" s="1"/>
  <c r="Y1512" i="12" s="1"/>
  <c r="AE1512" i="12" s="1"/>
  <c r="AM1512" i="12" s="1"/>
  <c r="H1531" i="12"/>
  <c r="N1531" i="12" s="1"/>
  <c r="T1531" i="12" s="1"/>
  <c r="Y1531" i="12" s="1"/>
  <c r="AE1531" i="12" s="1"/>
  <c r="AM1531" i="12" s="1"/>
  <c r="H1527" i="12"/>
  <c r="N1527" i="12" s="1"/>
  <c r="T1527" i="12" s="1"/>
  <c r="Y1527" i="12" s="1"/>
  <c r="AE1527" i="12" s="1"/>
  <c r="AM1527" i="12" s="1"/>
  <c r="F1681" i="12"/>
  <c r="L1681" i="12" s="1"/>
  <c r="R1681" i="12" s="1"/>
  <c r="W1681" i="12" s="1"/>
  <c r="AC1681" i="12" s="1"/>
  <c r="AG1681" i="12" s="1"/>
  <c r="AK1681" i="12" s="1"/>
  <c r="AO1681" i="12" s="1"/>
  <c r="F1644" i="12"/>
  <c r="L1644" i="12" s="1"/>
  <c r="R1644" i="12" s="1"/>
  <c r="W1644" i="12" s="1"/>
  <c r="AC1644" i="12" s="1"/>
  <c r="AG1644" i="12" s="1"/>
  <c r="AK1644" i="12" s="1"/>
  <c r="AO1644" i="12" s="1"/>
  <c r="H1416" i="12"/>
  <c r="N1416" i="12" s="1"/>
  <c r="T1416" i="12" s="1"/>
  <c r="Y1416" i="12" s="1"/>
  <c r="AE1416" i="12" s="1"/>
  <c r="AM1416" i="12" s="1"/>
  <c r="H1413" i="12"/>
  <c r="N1413" i="12" s="1"/>
  <c r="T1413" i="12" s="1"/>
  <c r="Y1413" i="12" s="1"/>
  <c r="AE1413" i="12" s="1"/>
  <c r="AM1413" i="12" s="1"/>
  <c r="H1420" i="12"/>
  <c r="N1420" i="12" s="1"/>
  <c r="T1420" i="12" s="1"/>
  <c r="Y1420" i="12" s="1"/>
  <c r="AE1420" i="12" s="1"/>
  <c r="AM1420" i="12" s="1"/>
  <c r="H1428" i="12"/>
  <c r="N1428" i="12" s="1"/>
  <c r="T1428" i="12" s="1"/>
  <c r="Y1428" i="12" s="1"/>
  <c r="AE1428" i="12" s="1"/>
  <c r="AM1428" i="12" s="1"/>
  <c r="H1481" i="12"/>
  <c r="N1481" i="12" s="1"/>
  <c r="T1481" i="12" s="1"/>
  <c r="Y1481" i="12" s="1"/>
  <c r="AE1481" i="12" s="1"/>
  <c r="AM1481" i="12" s="1"/>
  <c r="G1416" i="12"/>
  <c r="M1416" i="12" s="1"/>
  <c r="S1416" i="12" s="1"/>
  <c r="X1416" i="12" s="1"/>
  <c r="AD1416" i="12" s="1"/>
  <c r="AL1416" i="12" s="1"/>
  <c r="G1413" i="12"/>
  <c r="M1413" i="12" s="1"/>
  <c r="S1413" i="12" s="1"/>
  <c r="X1413" i="12" s="1"/>
  <c r="AD1413" i="12" s="1"/>
  <c r="AL1413" i="12" s="1"/>
  <c r="G1420" i="12"/>
  <c r="M1420" i="12" s="1"/>
  <c r="S1420" i="12" s="1"/>
  <c r="X1420" i="12" s="1"/>
  <c r="AD1420" i="12" s="1"/>
  <c r="AL1420" i="12" s="1"/>
  <c r="G1424" i="12"/>
  <c r="M1424" i="12" s="1"/>
  <c r="S1424" i="12" s="1"/>
  <c r="X1424" i="12" s="1"/>
  <c r="AD1424" i="12" s="1"/>
  <c r="AL1424" i="12" s="1"/>
  <c r="G1428" i="12"/>
  <c r="M1428" i="12" s="1"/>
  <c r="S1428" i="12" s="1"/>
  <c r="X1428" i="12" s="1"/>
  <c r="AD1428" i="12" s="1"/>
  <c r="AL1428" i="12" s="1"/>
  <c r="G1481" i="12"/>
  <c r="M1481" i="12" s="1"/>
  <c r="S1481" i="12" s="1"/>
  <c r="X1481" i="12" s="1"/>
  <c r="AD1481" i="12" s="1"/>
  <c r="AL1481" i="12" s="1"/>
  <c r="G1485" i="12"/>
  <c r="M1485" i="12" s="1"/>
  <c r="S1485" i="12" s="1"/>
  <c r="X1485" i="12" s="1"/>
  <c r="AD1485" i="12" s="1"/>
  <c r="AL1485" i="12" s="1"/>
  <c r="G1489" i="12"/>
  <c r="M1489" i="12" s="1"/>
  <c r="S1489" i="12" s="1"/>
  <c r="X1489" i="12" s="1"/>
  <c r="AD1489" i="12" s="1"/>
  <c r="AL1489" i="12" s="1"/>
  <c r="G1658" i="12"/>
  <c r="M1658" i="12" s="1"/>
  <c r="S1658" i="12" s="1"/>
  <c r="X1658" i="12" s="1"/>
  <c r="AD1658" i="12" s="1"/>
  <c r="AL1658" i="12" s="1"/>
  <c r="G1644" i="12"/>
  <c r="M1644" i="12" s="1"/>
  <c r="S1644" i="12" s="1"/>
  <c r="X1644" i="12" s="1"/>
  <c r="AD1644" i="12" s="1"/>
  <c r="AL1644" i="12" s="1"/>
  <c r="G1563" i="12"/>
  <c r="M1563" i="12" s="1"/>
  <c r="S1563" i="12" s="1"/>
  <c r="X1563" i="12" s="1"/>
  <c r="AD1563" i="12" s="1"/>
  <c r="AL1563" i="12" s="1"/>
  <c r="H1563" i="12"/>
  <c r="N1563" i="12" s="1"/>
  <c r="T1563" i="12" s="1"/>
  <c r="Y1563" i="12" s="1"/>
  <c r="AE1563" i="12" s="1"/>
  <c r="AM1563" i="12" s="1"/>
  <c r="H1681" i="12"/>
  <c r="N1681" i="12" s="1"/>
  <c r="T1681" i="12" s="1"/>
  <c r="Y1681" i="12" s="1"/>
  <c r="AE1681" i="12" s="1"/>
  <c r="AM1681" i="12" s="1"/>
  <c r="H1644" i="12"/>
  <c r="N1644" i="12" s="1"/>
  <c r="T1644" i="12" s="1"/>
  <c r="Y1644" i="12" s="1"/>
  <c r="AE1644" i="12" s="1"/>
  <c r="AM1644" i="12" s="1"/>
  <c r="H1658" i="12"/>
  <c r="N1658" i="12" s="1"/>
  <c r="T1658" i="12" s="1"/>
  <c r="Y1658" i="12" s="1"/>
  <c r="AE1658" i="12" s="1"/>
  <c r="AM1658" i="12" s="1"/>
  <c r="H1424" i="12"/>
  <c r="N1424" i="12" s="1"/>
  <c r="T1424" i="12" s="1"/>
  <c r="Y1424" i="12" s="1"/>
  <c r="AE1424" i="12" s="1"/>
  <c r="AM1424" i="12" s="1"/>
  <c r="H1485" i="12"/>
  <c r="N1485" i="12" s="1"/>
  <c r="T1485" i="12" s="1"/>
  <c r="Y1485" i="12" s="1"/>
  <c r="AE1485" i="12" s="1"/>
  <c r="AM1485" i="12" s="1"/>
  <c r="H1489" i="12"/>
  <c r="N1489" i="12" s="1"/>
  <c r="T1489" i="12" s="1"/>
  <c r="Y1489" i="12" s="1"/>
  <c r="AE1489" i="12" s="1"/>
  <c r="AM1489" i="12" s="1"/>
  <c r="AP1510" i="12"/>
  <c r="AP1493" i="12"/>
  <c r="AP1412" i="12"/>
  <c r="G1402" i="12"/>
  <c r="M1402" i="12" s="1"/>
  <c r="S1402" i="12" s="1"/>
  <c r="X1402" i="12" s="1"/>
  <c r="AD1402" i="12" s="1"/>
  <c r="AL1402" i="12" s="1"/>
  <c r="H1402" i="12"/>
  <c r="N1402" i="12" s="1"/>
  <c r="T1402" i="12" s="1"/>
  <c r="Y1402" i="12" s="1"/>
  <c r="AE1402" i="12" s="1"/>
  <c r="AM1402" i="12" s="1"/>
  <c r="AP1402" i="12"/>
  <c r="AP1401" i="12" s="1"/>
  <c r="F1402" i="12"/>
  <c r="L1402" i="12" s="1"/>
  <c r="R1402" i="12" s="1"/>
  <c r="W1402" i="12" s="1"/>
  <c r="AC1402" i="12" s="1"/>
  <c r="AG1402" i="12" s="1"/>
  <c r="AK1402" i="12" s="1"/>
  <c r="AO1402" i="12" s="1"/>
  <c r="G1405" i="12"/>
  <c r="M1405" i="12" s="1"/>
  <c r="S1405" i="12" s="1"/>
  <c r="X1405" i="12" s="1"/>
  <c r="AD1405" i="12" s="1"/>
  <c r="AL1405" i="12" s="1"/>
  <c r="H1405" i="12"/>
  <c r="N1405" i="12" s="1"/>
  <c r="T1405" i="12" s="1"/>
  <c r="Y1405" i="12" s="1"/>
  <c r="AE1405" i="12" s="1"/>
  <c r="AM1405" i="12" s="1"/>
  <c r="AP1405" i="12"/>
  <c r="AP1404" i="12" s="1"/>
  <c r="F1405" i="12"/>
  <c r="L1405" i="12" s="1"/>
  <c r="R1405" i="12" s="1"/>
  <c r="W1405" i="12" s="1"/>
  <c r="AC1405" i="12" s="1"/>
  <c r="AG1405" i="12" s="1"/>
  <c r="AK1405" i="12" s="1"/>
  <c r="AO1405" i="12" s="1"/>
  <c r="G1408" i="12"/>
  <c r="M1408" i="12" s="1"/>
  <c r="S1408" i="12" s="1"/>
  <c r="X1408" i="12" s="1"/>
  <c r="AD1408" i="12" s="1"/>
  <c r="AL1408" i="12" s="1"/>
  <c r="H1408" i="12"/>
  <c r="N1408" i="12" s="1"/>
  <c r="T1408" i="12" s="1"/>
  <c r="Y1408" i="12" s="1"/>
  <c r="AE1408" i="12" s="1"/>
  <c r="AM1408" i="12" s="1"/>
  <c r="AP1408" i="12"/>
  <c r="AP1407" i="12" s="1"/>
  <c r="F1408" i="12"/>
  <c r="L1408" i="12" s="1"/>
  <c r="R1408" i="12" s="1"/>
  <c r="W1408" i="12" s="1"/>
  <c r="AC1408" i="12" s="1"/>
  <c r="AG1408" i="12" s="1"/>
  <c r="AK1408" i="12" s="1"/>
  <c r="AO1408" i="12" s="1"/>
  <c r="G1391" i="12"/>
  <c r="M1391" i="12" s="1"/>
  <c r="S1391" i="12" s="1"/>
  <c r="X1391" i="12" s="1"/>
  <c r="AD1391" i="12" s="1"/>
  <c r="AL1391" i="12" s="1"/>
  <c r="H1391" i="12"/>
  <c r="N1391" i="12" s="1"/>
  <c r="T1391" i="12" s="1"/>
  <c r="Y1391" i="12" s="1"/>
  <c r="AE1391" i="12" s="1"/>
  <c r="AM1391" i="12" s="1"/>
  <c r="AP1391" i="12"/>
  <c r="AP1390" i="12" s="1"/>
  <c r="AP1389" i="12" s="1"/>
  <c r="F1391" i="12"/>
  <c r="L1391" i="12" s="1"/>
  <c r="R1391" i="12" s="1"/>
  <c r="W1391" i="12" s="1"/>
  <c r="AC1391" i="12" s="1"/>
  <c r="AG1391" i="12" s="1"/>
  <c r="AK1391" i="12" s="1"/>
  <c r="AO1391" i="12" s="1"/>
  <c r="AP1279" i="12"/>
  <c r="AP1278" i="12" s="1"/>
  <c r="AP1277" i="12" s="1"/>
  <c r="H1279" i="12"/>
  <c r="N1279" i="12" s="1"/>
  <c r="T1279" i="12" s="1"/>
  <c r="Y1279" i="12" s="1"/>
  <c r="AE1279" i="12" s="1"/>
  <c r="AM1279" i="12" s="1"/>
  <c r="G1279" i="12"/>
  <c r="M1279" i="12" s="1"/>
  <c r="S1279" i="12" s="1"/>
  <c r="X1279" i="12" s="1"/>
  <c r="AD1279" i="12" s="1"/>
  <c r="AL1279" i="12" s="1"/>
  <c r="F1279" i="12"/>
  <c r="L1279" i="12" s="1"/>
  <c r="R1279" i="12" s="1"/>
  <c r="W1279" i="12" s="1"/>
  <c r="AC1279" i="12" s="1"/>
  <c r="AG1279" i="12" s="1"/>
  <c r="AK1279" i="12" s="1"/>
  <c r="AO1279" i="12" s="1"/>
  <c r="AP1295" i="12"/>
  <c r="AP1294" i="12" s="1"/>
  <c r="AP1293" i="12" s="1"/>
  <c r="H1295" i="12"/>
  <c r="N1295" i="12" s="1"/>
  <c r="T1295" i="12" s="1"/>
  <c r="Y1295" i="12" s="1"/>
  <c r="AE1295" i="12" s="1"/>
  <c r="AM1295" i="12" s="1"/>
  <c r="G1295" i="12"/>
  <c r="M1295" i="12" s="1"/>
  <c r="S1295" i="12" s="1"/>
  <c r="X1295" i="12" s="1"/>
  <c r="AD1295" i="12" s="1"/>
  <c r="AL1295" i="12" s="1"/>
  <c r="F1295" i="12"/>
  <c r="L1295" i="12" s="1"/>
  <c r="R1295" i="12" s="1"/>
  <c r="W1295" i="12" s="1"/>
  <c r="AC1295" i="12" s="1"/>
  <c r="AG1295" i="12" s="1"/>
  <c r="AK1295" i="12" s="1"/>
  <c r="AO1295" i="12" s="1"/>
  <c r="AP1303" i="12"/>
  <c r="AP1302" i="12" s="1"/>
  <c r="AP1301" i="12" s="1"/>
  <c r="H1303" i="12"/>
  <c r="N1303" i="12" s="1"/>
  <c r="T1303" i="12" s="1"/>
  <c r="Y1303" i="12" s="1"/>
  <c r="AE1303" i="12" s="1"/>
  <c r="AM1303" i="12" s="1"/>
  <c r="G1303" i="12"/>
  <c r="M1303" i="12" s="1"/>
  <c r="S1303" i="12" s="1"/>
  <c r="X1303" i="12" s="1"/>
  <c r="AD1303" i="12" s="1"/>
  <c r="AL1303" i="12" s="1"/>
  <c r="F1303" i="12"/>
  <c r="L1303" i="12" s="1"/>
  <c r="R1303" i="12" s="1"/>
  <c r="W1303" i="12" s="1"/>
  <c r="AC1303" i="12" s="1"/>
  <c r="AG1303" i="12" s="1"/>
  <c r="AK1303" i="12" s="1"/>
  <c r="AP1307" i="12"/>
  <c r="AP1306" i="12" s="1"/>
  <c r="AP1305" i="12" s="1"/>
  <c r="H1307" i="12"/>
  <c r="N1307" i="12" s="1"/>
  <c r="T1307" i="12" s="1"/>
  <c r="Y1307" i="12" s="1"/>
  <c r="AE1307" i="12" s="1"/>
  <c r="AM1307" i="12" s="1"/>
  <c r="G1307" i="12"/>
  <c r="M1307" i="12" s="1"/>
  <c r="S1307" i="12" s="1"/>
  <c r="X1307" i="12" s="1"/>
  <c r="AD1307" i="12" s="1"/>
  <c r="AL1307" i="12" s="1"/>
  <c r="F1307" i="12"/>
  <c r="L1307" i="12" s="1"/>
  <c r="R1307" i="12" s="1"/>
  <c r="W1307" i="12" s="1"/>
  <c r="AC1307" i="12" s="1"/>
  <c r="AG1307" i="12" s="1"/>
  <c r="AK1307" i="12" s="1"/>
  <c r="AO1307" i="12" s="1"/>
  <c r="AP1311" i="12"/>
  <c r="AP1310" i="12" s="1"/>
  <c r="AP1309" i="12" s="1"/>
  <c r="H1311" i="12"/>
  <c r="N1311" i="12" s="1"/>
  <c r="T1311" i="12" s="1"/>
  <c r="Y1311" i="12" s="1"/>
  <c r="AE1311" i="12" s="1"/>
  <c r="AM1311" i="12" s="1"/>
  <c r="G1311" i="12"/>
  <c r="M1311" i="12" s="1"/>
  <c r="S1311" i="12" s="1"/>
  <c r="X1311" i="12" s="1"/>
  <c r="AD1311" i="12" s="1"/>
  <c r="AL1311" i="12" s="1"/>
  <c r="F1311" i="12"/>
  <c r="L1311" i="12" s="1"/>
  <c r="R1311" i="12" s="1"/>
  <c r="W1311" i="12" s="1"/>
  <c r="AC1311" i="12" s="1"/>
  <c r="AG1311" i="12" s="1"/>
  <c r="AK1311" i="12" s="1"/>
  <c r="AO1311" i="12" s="1"/>
  <c r="AP1315" i="12"/>
  <c r="AP1314" i="12" s="1"/>
  <c r="AP1313" i="12" s="1"/>
  <c r="H1315" i="12"/>
  <c r="N1315" i="12" s="1"/>
  <c r="T1315" i="12" s="1"/>
  <c r="Y1315" i="12" s="1"/>
  <c r="AE1315" i="12" s="1"/>
  <c r="AM1315" i="12" s="1"/>
  <c r="G1315" i="12"/>
  <c r="M1315" i="12" s="1"/>
  <c r="S1315" i="12" s="1"/>
  <c r="X1315" i="12" s="1"/>
  <c r="AD1315" i="12" s="1"/>
  <c r="AL1315" i="12" s="1"/>
  <c r="F1315" i="12"/>
  <c r="L1315" i="12" s="1"/>
  <c r="R1315" i="12" s="1"/>
  <c r="W1315" i="12" s="1"/>
  <c r="AC1315" i="12" s="1"/>
  <c r="AG1315" i="12" s="1"/>
  <c r="AK1315" i="12" s="1"/>
  <c r="AO1315" i="12" s="1"/>
  <c r="AP1319" i="12"/>
  <c r="AP1318" i="12" s="1"/>
  <c r="AP1317" i="12" s="1"/>
  <c r="H1319" i="12"/>
  <c r="N1319" i="12" s="1"/>
  <c r="T1319" i="12" s="1"/>
  <c r="Y1319" i="12" s="1"/>
  <c r="AE1319" i="12" s="1"/>
  <c r="AM1319" i="12" s="1"/>
  <c r="G1319" i="12"/>
  <c r="M1319" i="12" s="1"/>
  <c r="S1319" i="12" s="1"/>
  <c r="X1319" i="12" s="1"/>
  <c r="AD1319" i="12" s="1"/>
  <c r="AL1319" i="12" s="1"/>
  <c r="F1319" i="12"/>
  <c r="L1319" i="12" s="1"/>
  <c r="R1319" i="12" s="1"/>
  <c r="W1319" i="12" s="1"/>
  <c r="AC1319" i="12" s="1"/>
  <c r="AG1319" i="12" s="1"/>
  <c r="AK1319" i="12" s="1"/>
  <c r="AO1319" i="12" s="1"/>
  <c r="AP1323" i="12"/>
  <c r="AP1322" i="12" s="1"/>
  <c r="AP1321" i="12" s="1"/>
  <c r="H1323" i="12"/>
  <c r="N1323" i="12" s="1"/>
  <c r="T1323" i="12" s="1"/>
  <c r="Y1323" i="12" s="1"/>
  <c r="AE1323" i="12" s="1"/>
  <c r="AM1323" i="12" s="1"/>
  <c r="G1323" i="12"/>
  <c r="M1323" i="12" s="1"/>
  <c r="S1323" i="12" s="1"/>
  <c r="X1323" i="12" s="1"/>
  <c r="AD1323" i="12" s="1"/>
  <c r="AL1323" i="12" s="1"/>
  <c r="F1323" i="12"/>
  <c r="L1323" i="12" s="1"/>
  <c r="R1323" i="12" s="1"/>
  <c r="W1323" i="12" s="1"/>
  <c r="AC1323" i="12" s="1"/>
  <c r="AG1323" i="12" s="1"/>
  <c r="AK1323" i="12" s="1"/>
  <c r="AO1323" i="12" s="1"/>
  <c r="AP1327" i="12"/>
  <c r="AP1326" i="12" s="1"/>
  <c r="AP1325" i="12" s="1"/>
  <c r="H1327" i="12"/>
  <c r="N1327" i="12" s="1"/>
  <c r="T1327" i="12" s="1"/>
  <c r="Y1327" i="12" s="1"/>
  <c r="AE1327" i="12" s="1"/>
  <c r="AM1327" i="12" s="1"/>
  <c r="G1327" i="12"/>
  <c r="M1327" i="12" s="1"/>
  <c r="S1327" i="12" s="1"/>
  <c r="X1327" i="12" s="1"/>
  <c r="AD1327" i="12" s="1"/>
  <c r="AL1327" i="12" s="1"/>
  <c r="F1327" i="12"/>
  <c r="L1327" i="12" s="1"/>
  <c r="R1327" i="12" s="1"/>
  <c r="W1327" i="12" s="1"/>
  <c r="AC1327" i="12" s="1"/>
  <c r="AG1327" i="12" s="1"/>
  <c r="AK1327" i="12" s="1"/>
  <c r="AP1331" i="12"/>
  <c r="AP1330" i="12" s="1"/>
  <c r="AP1329" i="12" s="1"/>
  <c r="H1331" i="12"/>
  <c r="N1331" i="12" s="1"/>
  <c r="T1331" i="12" s="1"/>
  <c r="Y1331" i="12" s="1"/>
  <c r="AE1331" i="12" s="1"/>
  <c r="AM1331" i="12" s="1"/>
  <c r="G1331" i="12"/>
  <c r="M1331" i="12" s="1"/>
  <c r="S1331" i="12" s="1"/>
  <c r="X1331" i="12" s="1"/>
  <c r="AD1331" i="12" s="1"/>
  <c r="AL1331" i="12" s="1"/>
  <c r="F1331" i="12"/>
  <c r="L1331" i="12" s="1"/>
  <c r="R1331" i="12" s="1"/>
  <c r="W1331" i="12" s="1"/>
  <c r="AC1331" i="12" s="1"/>
  <c r="AG1331" i="12" s="1"/>
  <c r="AK1331" i="12" s="1"/>
  <c r="AO1331" i="12" s="1"/>
  <c r="AP1335" i="12"/>
  <c r="AP1334" i="12" s="1"/>
  <c r="AP1333" i="12" s="1"/>
  <c r="H1335" i="12"/>
  <c r="N1335" i="12" s="1"/>
  <c r="T1335" i="12" s="1"/>
  <c r="Y1335" i="12" s="1"/>
  <c r="AE1335" i="12" s="1"/>
  <c r="AM1335" i="12" s="1"/>
  <c r="G1335" i="12"/>
  <c r="M1335" i="12" s="1"/>
  <c r="S1335" i="12" s="1"/>
  <c r="X1335" i="12" s="1"/>
  <c r="AD1335" i="12" s="1"/>
  <c r="AL1335" i="12" s="1"/>
  <c r="F1335" i="12"/>
  <c r="L1335" i="12" s="1"/>
  <c r="R1335" i="12" s="1"/>
  <c r="W1335" i="12" s="1"/>
  <c r="AC1335" i="12" s="1"/>
  <c r="AG1335" i="12" s="1"/>
  <c r="AK1335" i="12" s="1"/>
  <c r="AP1339" i="12"/>
  <c r="AP1338" i="12" s="1"/>
  <c r="AP1337" i="12" s="1"/>
  <c r="H1339" i="12"/>
  <c r="N1339" i="12" s="1"/>
  <c r="T1339" i="12" s="1"/>
  <c r="Y1339" i="12" s="1"/>
  <c r="AE1339" i="12" s="1"/>
  <c r="AM1339" i="12" s="1"/>
  <c r="G1339" i="12"/>
  <c r="M1339" i="12" s="1"/>
  <c r="S1339" i="12" s="1"/>
  <c r="X1339" i="12" s="1"/>
  <c r="AD1339" i="12" s="1"/>
  <c r="AL1339" i="12" s="1"/>
  <c r="F1339" i="12"/>
  <c r="L1339" i="12" s="1"/>
  <c r="R1339" i="12" s="1"/>
  <c r="W1339" i="12" s="1"/>
  <c r="AC1339" i="12" s="1"/>
  <c r="AG1339" i="12" s="1"/>
  <c r="AK1339" i="12" s="1"/>
  <c r="AO1339" i="12" s="1"/>
  <c r="AP1343" i="12"/>
  <c r="AP1342" i="12" s="1"/>
  <c r="AP1341" i="12" s="1"/>
  <c r="H1343" i="12"/>
  <c r="N1343" i="12" s="1"/>
  <c r="T1343" i="12" s="1"/>
  <c r="Y1343" i="12" s="1"/>
  <c r="AE1343" i="12" s="1"/>
  <c r="AM1343" i="12" s="1"/>
  <c r="G1343" i="12"/>
  <c r="M1343" i="12" s="1"/>
  <c r="S1343" i="12" s="1"/>
  <c r="X1343" i="12" s="1"/>
  <c r="AD1343" i="12" s="1"/>
  <c r="AL1343" i="12" s="1"/>
  <c r="F1343" i="12"/>
  <c r="L1343" i="12" s="1"/>
  <c r="R1343" i="12" s="1"/>
  <c r="W1343" i="12" s="1"/>
  <c r="AC1343" i="12" s="1"/>
  <c r="AG1343" i="12" s="1"/>
  <c r="AK1343" i="12" s="1"/>
  <c r="AO1343" i="12" s="1"/>
  <c r="AP1355" i="12"/>
  <c r="AP1354" i="12" s="1"/>
  <c r="AP1353" i="12" s="1"/>
  <c r="H1355" i="12"/>
  <c r="N1355" i="12" s="1"/>
  <c r="T1355" i="12" s="1"/>
  <c r="Y1355" i="12" s="1"/>
  <c r="AE1355" i="12" s="1"/>
  <c r="AM1355" i="12" s="1"/>
  <c r="G1355" i="12"/>
  <c r="M1355" i="12" s="1"/>
  <c r="S1355" i="12" s="1"/>
  <c r="X1355" i="12" s="1"/>
  <c r="AD1355" i="12" s="1"/>
  <c r="AL1355" i="12" s="1"/>
  <c r="F1355" i="12"/>
  <c r="L1355" i="12" s="1"/>
  <c r="R1355" i="12" s="1"/>
  <c r="W1355" i="12" s="1"/>
  <c r="AC1355" i="12" s="1"/>
  <c r="AG1355" i="12" s="1"/>
  <c r="AK1355" i="12" s="1"/>
  <c r="AP1359" i="12"/>
  <c r="AP1358" i="12" s="1"/>
  <c r="AP1357" i="12" s="1"/>
  <c r="H1359" i="12"/>
  <c r="N1359" i="12" s="1"/>
  <c r="T1359" i="12" s="1"/>
  <c r="Y1359" i="12" s="1"/>
  <c r="AE1359" i="12" s="1"/>
  <c r="AM1359" i="12" s="1"/>
  <c r="G1359" i="12"/>
  <c r="M1359" i="12" s="1"/>
  <c r="S1359" i="12" s="1"/>
  <c r="X1359" i="12" s="1"/>
  <c r="AD1359" i="12" s="1"/>
  <c r="AL1359" i="12" s="1"/>
  <c r="F1359" i="12"/>
  <c r="L1359" i="12" s="1"/>
  <c r="R1359" i="12" s="1"/>
  <c r="W1359" i="12" s="1"/>
  <c r="AC1359" i="12" s="1"/>
  <c r="AG1359" i="12" s="1"/>
  <c r="AK1359" i="12" s="1"/>
  <c r="AP1363" i="12"/>
  <c r="AP1362" i="12" s="1"/>
  <c r="AP1361" i="12" s="1"/>
  <c r="H1363" i="12"/>
  <c r="N1363" i="12" s="1"/>
  <c r="T1363" i="12" s="1"/>
  <c r="Y1363" i="12" s="1"/>
  <c r="AE1363" i="12" s="1"/>
  <c r="AM1363" i="12" s="1"/>
  <c r="G1363" i="12"/>
  <c r="M1363" i="12" s="1"/>
  <c r="S1363" i="12" s="1"/>
  <c r="X1363" i="12" s="1"/>
  <c r="AD1363" i="12" s="1"/>
  <c r="AL1363" i="12" s="1"/>
  <c r="F1363" i="12"/>
  <c r="L1363" i="12" s="1"/>
  <c r="R1363" i="12" s="1"/>
  <c r="W1363" i="12" s="1"/>
  <c r="AC1363" i="12" s="1"/>
  <c r="AG1363" i="12" s="1"/>
  <c r="AK1363" i="12" s="1"/>
  <c r="AP1367" i="12"/>
  <c r="AP1366" i="12" s="1"/>
  <c r="AP1365" i="12" s="1"/>
  <c r="H1367" i="12"/>
  <c r="N1367" i="12" s="1"/>
  <c r="T1367" i="12" s="1"/>
  <c r="Y1367" i="12" s="1"/>
  <c r="AE1367" i="12" s="1"/>
  <c r="AM1367" i="12" s="1"/>
  <c r="G1367" i="12"/>
  <c r="M1367" i="12" s="1"/>
  <c r="S1367" i="12" s="1"/>
  <c r="X1367" i="12" s="1"/>
  <c r="AD1367" i="12" s="1"/>
  <c r="AL1367" i="12" s="1"/>
  <c r="F1367" i="12"/>
  <c r="L1367" i="12" s="1"/>
  <c r="R1367" i="12" s="1"/>
  <c r="W1367" i="12" s="1"/>
  <c r="AC1367" i="12" s="1"/>
  <c r="AG1367" i="12" s="1"/>
  <c r="AK1367" i="12" s="1"/>
  <c r="AP1375" i="12"/>
  <c r="AP1374" i="12" s="1"/>
  <c r="AP1373" i="12" s="1"/>
  <c r="H1375" i="12"/>
  <c r="N1375" i="12" s="1"/>
  <c r="T1375" i="12" s="1"/>
  <c r="Y1375" i="12" s="1"/>
  <c r="AE1375" i="12" s="1"/>
  <c r="AM1375" i="12" s="1"/>
  <c r="G1375" i="12"/>
  <c r="M1375" i="12" s="1"/>
  <c r="S1375" i="12" s="1"/>
  <c r="X1375" i="12" s="1"/>
  <c r="AD1375" i="12" s="1"/>
  <c r="AL1375" i="12" s="1"/>
  <c r="F1375" i="12"/>
  <c r="L1375" i="12" s="1"/>
  <c r="R1375" i="12" s="1"/>
  <c r="W1375" i="12" s="1"/>
  <c r="AC1375" i="12" s="1"/>
  <c r="AG1375" i="12" s="1"/>
  <c r="AK1375" i="12" s="1"/>
  <c r="AO1375" i="12" s="1"/>
  <c r="G1379" i="12"/>
  <c r="M1379" i="12" s="1"/>
  <c r="S1379" i="12" s="1"/>
  <c r="X1379" i="12" s="1"/>
  <c r="AD1379" i="12" s="1"/>
  <c r="AL1379" i="12" s="1"/>
  <c r="H1379" i="12"/>
  <c r="N1379" i="12" s="1"/>
  <c r="T1379" i="12" s="1"/>
  <c r="Y1379" i="12" s="1"/>
  <c r="AE1379" i="12" s="1"/>
  <c r="AM1379" i="12" s="1"/>
  <c r="AP1379" i="12"/>
  <c r="AP1378" i="12" s="1"/>
  <c r="AP1377" i="12" s="1"/>
  <c r="F1379" i="12"/>
  <c r="L1379" i="12" s="1"/>
  <c r="R1379" i="12" s="1"/>
  <c r="W1379" i="12" s="1"/>
  <c r="AC1379" i="12" s="1"/>
  <c r="AG1379" i="12" s="1"/>
  <c r="AK1379" i="12" s="1"/>
  <c r="AO1379" i="12" s="1"/>
  <c r="G1257" i="12"/>
  <c r="M1257" i="12" s="1"/>
  <c r="S1257" i="12" s="1"/>
  <c r="X1257" i="12" s="1"/>
  <c r="AD1257" i="12" s="1"/>
  <c r="AL1257" i="12" s="1"/>
  <c r="H1257" i="12"/>
  <c r="N1257" i="12" s="1"/>
  <c r="T1257" i="12" s="1"/>
  <c r="Y1257" i="12" s="1"/>
  <c r="AE1257" i="12" s="1"/>
  <c r="AM1257" i="12" s="1"/>
  <c r="AP1257" i="12"/>
  <c r="AP1256" i="12" s="1"/>
  <c r="AP1255" i="12" s="1"/>
  <c r="F1257" i="12"/>
  <c r="L1257" i="12" s="1"/>
  <c r="R1257" i="12" s="1"/>
  <c r="W1257" i="12" s="1"/>
  <c r="AC1257" i="12" s="1"/>
  <c r="AG1257" i="12" s="1"/>
  <c r="AK1257" i="12" s="1"/>
  <c r="G1241" i="12"/>
  <c r="M1241" i="12" s="1"/>
  <c r="S1241" i="12" s="1"/>
  <c r="X1241" i="12" s="1"/>
  <c r="AD1241" i="12" s="1"/>
  <c r="AL1241" i="12" s="1"/>
  <c r="H1241" i="12"/>
  <c r="N1241" i="12" s="1"/>
  <c r="T1241" i="12" s="1"/>
  <c r="Y1241" i="12" s="1"/>
  <c r="AE1241" i="12" s="1"/>
  <c r="AM1241" i="12" s="1"/>
  <c r="AP1241" i="12"/>
  <c r="AP1240" i="12" s="1"/>
  <c r="AP1239" i="12" s="1"/>
  <c r="F1241" i="12"/>
  <c r="L1241" i="12" s="1"/>
  <c r="R1241" i="12" s="1"/>
  <c r="W1241" i="12" s="1"/>
  <c r="AC1241" i="12" s="1"/>
  <c r="AG1241" i="12" s="1"/>
  <c r="AK1241" i="12" s="1"/>
  <c r="AO1241" i="12" s="1"/>
  <c r="G1249" i="12"/>
  <c r="M1249" i="12" s="1"/>
  <c r="S1249" i="12" s="1"/>
  <c r="X1249" i="12" s="1"/>
  <c r="AD1249" i="12" s="1"/>
  <c r="AL1249" i="12" s="1"/>
  <c r="H1249" i="12"/>
  <c r="N1249" i="12" s="1"/>
  <c r="T1249" i="12" s="1"/>
  <c r="Y1249" i="12" s="1"/>
  <c r="AE1249" i="12" s="1"/>
  <c r="AM1249" i="12" s="1"/>
  <c r="AP1249" i="12"/>
  <c r="AP1248" i="12" s="1"/>
  <c r="AP1247" i="12" s="1"/>
  <c r="F1249" i="12"/>
  <c r="L1249" i="12" s="1"/>
  <c r="R1249" i="12" s="1"/>
  <c r="W1249" i="12" s="1"/>
  <c r="AC1249" i="12" s="1"/>
  <c r="AG1249" i="12" s="1"/>
  <c r="AK1249" i="12" s="1"/>
  <c r="AO1249" i="12" s="1"/>
  <c r="G1232" i="12"/>
  <c r="M1232" i="12" s="1"/>
  <c r="S1232" i="12" s="1"/>
  <c r="X1232" i="12" s="1"/>
  <c r="AD1232" i="12" s="1"/>
  <c r="AL1232" i="12" s="1"/>
  <c r="H1232" i="12"/>
  <c r="N1232" i="12" s="1"/>
  <c r="T1232" i="12" s="1"/>
  <c r="Y1232" i="12" s="1"/>
  <c r="AE1232" i="12" s="1"/>
  <c r="AM1232" i="12" s="1"/>
  <c r="AP1232" i="12"/>
  <c r="AP1231" i="12" s="1"/>
  <c r="AP1230" i="12" s="1"/>
  <c r="F1232" i="12"/>
  <c r="L1232" i="12" s="1"/>
  <c r="R1232" i="12" s="1"/>
  <c r="W1232" i="12" s="1"/>
  <c r="AC1232" i="12" s="1"/>
  <c r="AG1232" i="12" s="1"/>
  <c r="AK1232" i="12" s="1"/>
  <c r="AO1232" i="12" s="1"/>
  <c r="G1236" i="12"/>
  <c r="M1236" i="12" s="1"/>
  <c r="S1236" i="12" s="1"/>
  <c r="X1236" i="12" s="1"/>
  <c r="AD1236" i="12" s="1"/>
  <c r="AL1236" i="12" s="1"/>
  <c r="H1236" i="12"/>
  <c r="N1236" i="12" s="1"/>
  <c r="T1236" i="12" s="1"/>
  <c r="Y1236" i="12" s="1"/>
  <c r="AE1236" i="12" s="1"/>
  <c r="AM1236" i="12" s="1"/>
  <c r="AP1236" i="12"/>
  <c r="AP1235" i="12" s="1"/>
  <c r="AP1234" i="12" s="1"/>
  <c r="F1236" i="12"/>
  <c r="L1236" i="12" s="1"/>
  <c r="R1236" i="12" s="1"/>
  <c r="W1236" i="12" s="1"/>
  <c r="AC1236" i="12" s="1"/>
  <c r="AG1236" i="12" s="1"/>
  <c r="AK1236" i="12" s="1"/>
  <c r="G1227" i="12"/>
  <c r="M1227" i="12" s="1"/>
  <c r="S1227" i="12" s="1"/>
  <c r="X1227" i="12" s="1"/>
  <c r="AD1227" i="12" s="1"/>
  <c r="AL1227" i="12" s="1"/>
  <c r="H1227" i="12"/>
  <c r="N1227" i="12" s="1"/>
  <c r="T1227" i="12" s="1"/>
  <c r="Y1227" i="12" s="1"/>
  <c r="AE1227" i="12" s="1"/>
  <c r="AM1227" i="12" s="1"/>
  <c r="AP1227" i="12"/>
  <c r="AP1226" i="12" s="1"/>
  <c r="AP1225" i="12" s="1"/>
  <c r="F1227" i="12"/>
  <c r="L1227" i="12" s="1"/>
  <c r="R1227" i="12" s="1"/>
  <c r="W1227" i="12" s="1"/>
  <c r="AC1227" i="12" s="1"/>
  <c r="AG1227" i="12" s="1"/>
  <c r="AK1227" i="12" s="1"/>
  <c r="AO1227" i="12" s="1"/>
  <c r="G1207" i="12"/>
  <c r="M1207" i="12" s="1"/>
  <c r="S1207" i="12" s="1"/>
  <c r="X1207" i="12" s="1"/>
  <c r="AD1207" i="12" s="1"/>
  <c r="AL1207" i="12" s="1"/>
  <c r="H1207" i="12"/>
  <c r="N1207" i="12" s="1"/>
  <c r="T1207" i="12" s="1"/>
  <c r="Y1207" i="12" s="1"/>
  <c r="AE1207" i="12" s="1"/>
  <c r="AM1207" i="12" s="1"/>
  <c r="AP1207" i="12"/>
  <c r="AP1206" i="12" s="1"/>
  <c r="AP1205" i="12" s="1"/>
  <c r="F1207" i="12"/>
  <c r="L1207" i="12" s="1"/>
  <c r="R1207" i="12" s="1"/>
  <c r="W1207" i="12" s="1"/>
  <c r="AC1207" i="12" s="1"/>
  <c r="AG1207" i="12" s="1"/>
  <c r="AK1207" i="12" s="1"/>
  <c r="AO1207" i="12" s="1"/>
  <c r="G1211" i="12"/>
  <c r="M1211" i="12" s="1"/>
  <c r="S1211" i="12" s="1"/>
  <c r="X1211" i="12" s="1"/>
  <c r="AD1211" i="12" s="1"/>
  <c r="AL1211" i="12" s="1"/>
  <c r="H1211" i="12"/>
  <c r="N1211" i="12" s="1"/>
  <c r="T1211" i="12" s="1"/>
  <c r="Y1211" i="12" s="1"/>
  <c r="AE1211" i="12" s="1"/>
  <c r="AM1211" i="12" s="1"/>
  <c r="AP1211" i="12"/>
  <c r="AP1210" i="12" s="1"/>
  <c r="AP1209" i="12" s="1"/>
  <c r="F1211" i="12"/>
  <c r="L1211" i="12" s="1"/>
  <c r="R1211" i="12" s="1"/>
  <c r="W1211" i="12" s="1"/>
  <c r="AC1211" i="12" s="1"/>
  <c r="AG1211" i="12" s="1"/>
  <c r="AK1211" i="12" s="1"/>
  <c r="AO1211" i="12" s="1"/>
  <c r="G1215" i="12"/>
  <c r="M1215" i="12" s="1"/>
  <c r="S1215" i="12" s="1"/>
  <c r="X1215" i="12" s="1"/>
  <c r="AD1215" i="12" s="1"/>
  <c r="AL1215" i="12" s="1"/>
  <c r="H1215" i="12"/>
  <c r="N1215" i="12" s="1"/>
  <c r="T1215" i="12" s="1"/>
  <c r="Y1215" i="12" s="1"/>
  <c r="AE1215" i="12" s="1"/>
  <c r="AM1215" i="12" s="1"/>
  <c r="AP1215" i="12"/>
  <c r="AP1214" i="12" s="1"/>
  <c r="AP1213" i="12" s="1"/>
  <c r="F1215" i="12"/>
  <c r="L1215" i="12" s="1"/>
  <c r="R1215" i="12" s="1"/>
  <c r="W1215" i="12" s="1"/>
  <c r="AC1215" i="12" s="1"/>
  <c r="AG1215" i="12" s="1"/>
  <c r="AK1215" i="12" s="1"/>
  <c r="AO1215" i="12" s="1"/>
  <c r="G1223" i="12"/>
  <c r="M1223" i="12" s="1"/>
  <c r="S1223" i="12" s="1"/>
  <c r="X1223" i="12" s="1"/>
  <c r="AD1223" i="12" s="1"/>
  <c r="AL1223" i="12" s="1"/>
  <c r="H1223" i="12"/>
  <c r="N1223" i="12" s="1"/>
  <c r="T1223" i="12" s="1"/>
  <c r="Y1223" i="12" s="1"/>
  <c r="AE1223" i="12" s="1"/>
  <c r="AM1223" i="12" s="1"/>
  <c r="AP1223" i="12"/>
  <c r="AP1222" i="12" s="1"/>
  <c r="AP1221" i="12" s="1"/>
  <c r="F1223" i="12"/>
  <c r="L1223" i="12" s="1"/>
  <c r="R1223" i="12" s="1"/>
  <c r="W1223" i="12" s="1"/>
  <c r="AC1223" i="12" s="1"/>
  <c r="AG1223" i="12" s="1"/>
  <c r="AK1223" i="12" s="1"/>
  <c r="AO1223" i="12" s="1"/>
  <c r="G1196" i="12"/>
  <c r="M1196" i="12" s="1"/>
  <c r="S1196" i="12" s="1"/>
  <c r="X1196" i="12" s="1"/>
  <c r="AD1196" i="12" s="1"/>
  <c r="AL1196" i="12" s="1"/>
  <c r="H1196" i="12"/>
  <c r="N1196" i="12" s="1"/>
  <c r="T1196" i="12" s="1"/>
  <c r="Y1196" i="12" s="1"/>
  <c r="AE1196" i="12" s="1"/>
  <c r="AM1196" i="12" s="1"/>
  <c r="AP1196" i="12"/>
  <c r="AP1195" i="12" s="1"/>
  <c r="AP1194" i="12" s="1"/>
  <c r="F1196" i="12"/>
  <c r="L1196" i="12" s="1"/>
  <c r="R1196" i="12" s="1"/>
  <c r="W1196" i="12" s="1"/>
  <c r="AC1196" i="12" s="1"/>
  <c r="AG1196" i="12" s="1"/>
  <c r="AK1196" i="12" s="1"/>
  <c r="AO1196" i="12" s="1"/>
  <c r="G1200" i="12"/>
  <c r="M1200" i="12" s="1"/>
  <c r="S1200" i="12" s="1"/>
  <c r="X1200" i="12" s="1"/>
  <c r="AD1200" i="12" s="1"/>
  <c r="AL1200" i="12" s="1"/>
  <c r="H1200" i="12"/>
  <c r="N1200" i="12" s="1"/>
  <c r="T1200" i="12" s="1"/>
  <c r="Y1200" i="12" s="1"/>
  <c r="AE1200" i="12" s="1"/>
  <c r="AM1200" i="12" s="1"/>
  <c r="AP1200" i="12"/>
  <c r="AP1199" i="12" s="1"/>
  <c r="AP1198" i="12" s="1"/>
  <c r="F1200" i="12"/>
  <c r="L1200" i="12" s="1"/>
  <c r="R1200" i="12" s="1"/>
  <c r="W1200" i="12" s="1"/>
  <c r="AC1200" i="12" s="1"/>
  <c r="AG1200" i="12" s="1"/>
  <c r="AK1200" i="12" s="1"/>
  <c r="AO1200" i="12" s="1"/>
  <c r="G1183" i="12"/>
  <c r="M1183" i="12" s="1"/>
  <c r="S1183" i="12" s="1"/>
  <c r="X1183" i="12" s="1"/>
  <c r="AD1183" i="12" s="1"/>
  <c r="AL1183" i="12" s="1"/>
  <c r="H1183" i="12"/>
  <c r="N1183" i="12" s="1"/>
  <c r="T1183" i="12" s="1"/>
  <c r="Y1183" i="12" s="1"/>
  <c r="AE1183" i="12" s="1"/>
  <c r="AM1183" i="12" s="1"/>
  <c r="AP1183" i="12"/>
  <c r="AP1182" i="12" s="1"/>
  <c r="AP1181" i="12" s="1"/>
  <c r="F1183" i="12"/>
  <c r="L1183" i="12" s="1"/>
  <c r="R1183" i="12" s="1"/>
  <c r="W1183" i="12" s="1"/>
  <c r="AC1183" i="12" s="1"/>
  <c r="AG1183" i="12" s="1"/>
  <c r="AK1183" i="12" s="1"/>
  <c r="AO1183" i="12" s="1"/>
  <c r="G1187" i="12"/>
  <c r="M1187" i="12" s="1"/>
  <c r="S1187" i="12" s="1"/>
  <c r="X1187" i="12" s="1"/>
  <c r="AD1187" i="12" s="1"/>
  <c r="AL1187" i="12" s="1"/>
  <c r="H1187" i="12"/>
  <c r="N1187" i="12" s="1"/>
  <c r="T1187" i="12" s="1"/>
  <c r="Y1187" i="12" s="1"/>
  <c r="AE1187" i="12" s="1"/>
  <c r="AM1187" i="12" s="1"/>
  <c r="AP1187" i="12"/>
  <c r="AP1186" i="12" s="1"/>
  <c r="AP1185" i="12" s="1"/>
  <c r="F1187" i="12"/>
  <c r="L1187" i="12" s="1"/>
  <c r="R1187" i="12" s="1"/>
  <c r="W1187" i="12" s="1"/>
  <c r="AC1187" i="12" s="1"/>
  <c r="AG1187" i="12" s="1"/>
  <c r="AK1187" i="12" s="1"/>
  <c r="AO1187" i="12" s="1"/>
  <c r="G1191" i="12"/>
  <c r="M1191" i="12" s="1"/>
  <c r="S1191" i="12" s="1"/>
  <c r="X1191" i="12" s="1"/>
  <c r="AD1191" i="12" s="1"/>
  <c r="AL1191" i="12" s="1"/>
  <c r="H1191" i="12"/>
  <c r="N1191" i="12" s="1"/>
  <c r="T1191" i="12" s="1"/>
  <c r="Y1191" i="12" s="1"/>
  <c r="AE1191" i="12" s="1"/>
  <c r="AM1191" i="12" s="1"/>
  <c r="AP1191" i="12"/>
  <c r="AP1190" i="12" s="1"/>
  <c r="AP1189" i="12" s="1"/>
  <c r="F1191" i="12"/>
  <c r="L1191" i="12" s="1"/>
  <c r="R1191" i="12" s="1"/>
  <c r="W1191" i="12" s="1"/>
  <c r="AC1191" i="12" s="1"/>
  <c r="AG1191" i="12" s="1"/>
  <c r="AK1191" i="12" s="1"/>
  <c r="AO1191" i="12" s="1"/>
  <c r="G1178" i="12"/>
  <c r="M1178" i="12" s="1"/>
  <c r="S1178" i="12" s="1"/>
  <c r="X1178" i="12" s="1"/>
  <c r="AD1178" i="12" s="1"/>
  <c r="AL1178" i="12" s="1"/>
  <c r="H1178" i="12"/>
  <c r="N1178" i="12" s="1"/>
  <c r="T1178" i="12" s="1"/>
  <c r="Y1178" i="12" s="1"/>
  <c r="AE1178" i="12" s="1"/>
  <c r="AM1178" i="12" s="1"/>
  <c r="AP1178" i="12"/>
  <c r="AP1177" i="12" s="1"/>
  <c r="AP1176" i="12" s="1"/>
  <c r="AP1175" i="12" s="1"/>
  <c r="F1178" i="12"/>
  <c r="L1178" i="12" s="1"/>
  <c r="R1178" i="12" s="1"/>
  <c r="W1178" i="12" s="1"/>
  <c r="AC1178" i="12" s="1"/>
  <c r="AG1178" i="12" s="1"/>
  <c r="AK1178" i="12" s="1"/>
  <c r="AO1178" i="12" s="1"/>
  <c r="G1172" i="12"/>
  <c r="M1172" i="12" s="1"/>
  <c r="S1172" i="12" s="1"/>
  <c r="X1172" i="12" s="1"/>
  <c r="AD1172" i="12" s="1"/>
  <c r="AL1172" i="12" s="1"/>
  <c r="H1172" i="12"/>
  <c r="N1172" i="12" s="1"/>
  <c r="T1172" i="12" s="1"/>
  <c r="Y1172" i="12" s="1"/>
  <c r="AE1172" i="12" s="1"/>
  <c r="AM1172" i="12" s="1"/>
  <c r="AP1172" i="12"/>
  <c r="AP1171" i="12" s="1"/>
  <c r="AP1170" i="12" s="1"/>
  <c r="AP1159" i="12" s="1"/>
  <c r="F1172" i="12"/>
  <c r="L1172" i="12" s="1"/>
  <c r="R1172" i="12" s="1"/>
  <c r="W1172" i="12" s="1"/>
  <c r="AC1172" i="12" s="1"/>
  <c r="AG1172" i="12" s="1"/>
  <c r="AK1172" i="12" s="1"/>
  <c r="AO1172" i="12" s="1"/>
  <c r="G1153" i="12"/>
  <c r="M1153" i="12" s="1"/>
  <c r="S1153" i="12" s="1"/>
  <c r="X1153" i="12" s="1"/>
  <c r="AD1153" i="12" s="1"/>
  <c r="AL1153" i="12" s="1"/>
  <c r="H1153" i="12"/>
  <c r="N1153" i="12" s="1"/>
  <c r="T1153" i="12" s="1"/>
  <c r="Y1153" i="12" s="1"/>
  <c r="AE1153" i="12" s="1"/>
  <c r="AM1153" i="12" s="1"/>
  <c r="AP1153" i="12"/>
  <c r="AP1152" i="12" s="1"/>
  <c r="F1153" i="12"/>
  <c r="L1153" i="12" s="1"/>
  <c r="R1153" i="12" s="1"/>
  <c r="W1153" i="12" s="1"/>
  <c r="AC1153" i="12" s="1"/>
  <c r="AG1153" i="12" s="1"/>
  <c r="AK1153" i="12" s="1"/>
  <c r="AO1153" i="12" s="1"/>
  <c r="G1156" i="12"/>
  <c r="M1156" i="12" s="1"/>
  <c r="S1156" i="12" s="1"/>
  <c r="X1156" i="12" s="1"/>
  <c r="AD1156" i="12" s="1"/>
  <c r="AL1156" i="12" s="1"/>
  <c r="H1156" i="12"/>
  <c r="N1156" i="12" s="1"/>
  <c r="T1156" i="12" s="1"/>
  <c r="Y1156" i="12" s="1"/>
  <c r="AE1156" i="12" s="1"/>
  <c r="AM1156" i="12" s="1"/>
  <c r="AP1156" i="12"/>
  <c r="AP1155" i="12" s="1"/>
  <c r="F1156" i="12"/>
  <c r="L1156" i="12" s="1"/>
  <c r="R1156" i="12" s="1"/>
  <c r="W1156" i="12" s="1"/>
  <c r="AC1156" i="12" s="1"/>
  <c r="AG1156" i="12" s="1"/>
  <c r="AK1156" i="12" s="1"/>
  <c r="AO1156" i="12" s="1"/>
  <c r="G1148" i="12"/>
  <c r="M1148" i="12" s="1"/>
  <c r="S1148" i="12" s="1"/>
  <c r="X1148" i="12" s="1"/>
  <c r="AD1148" i="12" s="1"/>
  <c r="AL1148" i="12" s="1"/>
  <c r="H1148" i="12"/>
  <c r="N1148" i="12" s="1"/>
  <c r="T1148" i="12" s="1"/>
  <c r="Y1148" i="12" s="1"/>
  <c r="AE1148" i="12" s="1"/>
  <c r="AM1148" i="12" s="1"/>
  <c r="AP1148" i="12"/>
  <c r="AP1147" i="12" s="1"/>
  <c r="AP1146" i="12" s="1"/>
  <c r="AP1145" i="12" s="1"/>
  <c r="F1148" i="12"/>
  <c r="L1148" i="12" s="1"/>
  <c r="R1148" i="12" s="1"/>
  <c r="W1148" i="12" s="1"/>
  <c r="AC1148" i="12" s="1"/>
  <c r="AG1148" i="12" s="1"/>
  <c r="AK1148" i="12" s="1"/>
  <c r="AO1148" i="12" s="1"/>
  <c r="G1140" i="12"/>
  <c r="M1140" i="12" s="1"/>
  <c r="S1140" i="12" s="1"/>
  <c r="X1140" i="12" s="1"/>
  <c r="AD1140" i="12" s="1"/>
  <c r="AL1140" i="12" s="1"/>
  <c r="H1140" i="12"/>
  <c r="N1140" i="12" s="1"/>
  <c r="T1140" i="12" s="1"/>
  <c r="Y1140" i="12" s="1"/>
  <c r="AE1140" i="12" s="1"/>
  <c r="AM1140" i="12" s="1"/>
  <c r="AP1140" i="12"/>
  <c r="AP1139" i="12" s="1"/>
  <c r="AP1138" i="12" s="1"/>
  <c r="AP1137" i="12" s="1"/>
  <c r="F1140" i="12"/>
  <c r="L1140" i="12" s="1"/>
  <c r="R1140" i="12" s="1"/>
  <c r="W1140" i="12" s="1"/>
  <c r="AC1140" i="12" s="1"/>
  <c r="AG1140" i="12" s="1"/>
  <c r="AK1140" i="12" s="1"/>
  <c r="AO1140" i="12" s="1"/>
  <c r="G1120" i="12"/>
  <c r="M1120" i="12" s="1"/>
  <c r="S1120" i="12" s="1"/>
  <c r="X1120" i="12" s="1"/>
  <c r="AD1120" i="12" s="1"/>
  <c r="AL1120" i="12" s="1"/>
  <c r="H1120" i="12"/>
  <c r="N1120" i="12" s="1"/>
  <c r="T1120" i="12" s="1"/>
  <c r="Y1120" i="12" s="1"/>
  <c r="AE1120" i="12" s="1"/>
  <c r="AM1120" i="12" s="1"/>
  <c r="AP1120" i="12"/>
  <c r="AP1119" i="12" s="1"/>
  <c r="F1120" i="12"/>
  <c r="L1120" i="12" s="1"/>
  <c r="R1120" i="12" s="1"/>
  <c r="W1120" i="12" s="1"/>
  <c r="AC1120" i="12" s="1"/>
  <c r="AG1120" i="12" s="1"/>
  <c r="AK1120" i="12" s="1"/>
  <c r="AO1120" i="12" s="1"/>
  <c r="G1123" i="12"/>
  <c r="M1123" i="12" s="1"/>
  <c r="S1123" i="12" s="1"/>
  <c r="X1123" i="12" s="1"/>
  <c r="AD1123" i="12" s="1"/>
  <c r="AL1123" i="12" s="1"/>
  <c r="H1123" i="12"/>
  <c r="N1123" i="12" s="1"/>
  <c r="T1123" i="12" s="1"/>
  <c r="Y1123" i="12" s="1"/>
  <c r="AE1123" i="12" s="1"/>
  <c r="AM1123" i="12" s="1"/>
  <c r="AP1123" i="12"/>
  <c r="F1123" i="12"/>
  <c r="L1123" i="12" s="1"/>
  <c r="R1123" i="12" s="1"/>
  <c r="W1123" i="12" s="1"/>
  <c r="AC1123" i="12" s="1"/>
  <c r="AG1123" i="12" s="1"/>
  <c r="AK1123" i="12" s="1"/>
  <c r="AO1123" i="12" s="1"/>
  <c r="G1125" i="12"/>
  <c r="M1125" i="12" s="1"/>
  <c r="S1125" i="12" s="1"/>
  <c r="X1125" i="12" s="1"/>
  <c r="AD1125" i="12" s="1"/>
  <c r="AL1125" i="12" s="1"/>
  <c r="H1125" i="12"/>
  <c r="N1125" i="12" s="1"/>
  <c r="T1125" i="12" s="1"/>
  <c r="Y1125" i="12" s="1"/>
  <c r="AE1125" i="12" s="1"/>
  <c r="AM1125" i="12" s="1"/>
  <c r="AP1125" i="12"/>
  <c r="F1125" i="12"/>
  <c r="L1125" i="12" s="1"/>
  <c r="R1125" i="12" s="1"/>
  <c r="W1125" i="12" s="1"/>
  <c r="AC1125" i="12" s="1"/>
  <c r="AG1125" i="12" s="1"/>
  <c r="AK1125" i="12" s="1"/>
  <c r="AO1125" i="12" s="1"/>
  <c r="G1131" i="12"/>
  <c r="M1131" i="12" s="1"/>
  <c r="S1131" i="12" s="1"/>
  <c r="X1131" i="12" s="1"/>
  <c r="AD1131" i="12" s="1"/>
  <c r="AL1131" i="12" s="1"/>
  <c r="H1131" i="12"/>
  <c r="N1131" i="12" s="1"/>
  <c r="T1131" i="12" s="1"/>
  <c r="Y1131" i="12" s="1"/>
  <c r="AE1131" i="12" s="1"/>
  <c r="AM1131" i="12" s="1"/>
  <c r="AP1131" i="12"/>
  <c r="F1131" i="12"/>
  <c r="L1131" i="12" s="1"/>
  <c r="R1131" i="12" s="1"/>
  <c r="W1131" i="12" s="1"/>
  <c r="AC1131" i="12" s="1"/>
  <c r="AG1131" i="12" s="1"/>
  <c r="AK1131" i="12" s="1"/>
  <c r="AO1131" i="12" s="1"/>
  <c r="G1133" i="12"/>
  <c r="M1133" i="12" s="1"/>
  <c r="S1133" i="12" s="1"/>
  <c r="X1133" i="12" s="1"/>
  <c r="AD1133" i="12" s="1"/>
  <c r="AL1133" i="12" s="1"/>
  <c r="H1133" i="12"/>
  <c r="N1133" i="12" s="1"/>
  <c r="T1133" i="12" s="1"/>
  <c r="Y1133" i="12" s="1"/>
  <c r="AE1133" i="12" s="1"/>
  <c r="AM1133" i="12" s="1"/>
  <c r="AP1133" i="12"/>
  <c r="F1133" i="12"/>
  <c r="L1133" i="12" s="1"/>
  <c r="R1133" i="12" s="1"/>
  <c r="W1133" i="12" s="1"/>
  <c r="AC1133" i="12" s="1"/>
  <c r="AG1133" i="12" s="1"/>
  <c r="AK1133" i="12" s="1"/>
  <c r="AO1133" i="12" s="1"/>
  <c r="G1115" i="12"/>
  <c r="M1115" i="12" s="1"/>
  <c r="S1115" i="12" s="1"/>
  <c r="X1115" i="12" s="1"/>
  <c r="AD1115" i="12" s="1"/>
  <c r="AL1115" i="12" s="1"/>
  <c r="H1115" i="12"/>
  <c r="N1115" i="12" s="1"/>
  <c r="T1115" i="12" s="1"/>
  <c r="Y1115" i="12" s="1"/>
  <c r="AE1115" i="12" s="1"/>
  <c r="AM1115" i="12" s="1"/>
  <c r="AP1115" i="12"/>
  <c r="AP1114" i="12" s="1"/>
  <c r="AP1113" i="12" s="1"/>
  <c r="AP1112" i="12" s="1"/>
  <c r="F1115" i="12"/>
  <c r="L1115" i="12" s="1"/>
  <c r="R1115" i="12" s="1"/>
  <c r="W1115" i="12" s="1"/>
  <c r="AC1115" i="12" s="1"/>
  <c r="AG1115" i="12" s="1"/>
  <c r="AK1115" i="12" s="1"/>
  <c r="AO1115" i="12" s="1"/>
  <c r="G1081" i="12"/>
  <c r="M1081" i="12" s="1"/>
  <c r="S1081" i="12" s="1"/>
  <c r="X1081" i="12" s="1"/>
  <c r="AD1081" i="12" s="1"/>
  <c r="AL1081" i="12" s="1"/>
  <c r="H1081" i="12"/>
  <c r="N1081" i="12" s="1"/>
  <c r="T1081" i="12" s="1"/>
  <c r="Y1081" i="12" s="1"/>
  <c r="AE1081" i="12" s="1"/>
  <c r="AM1081" i="12" s="1"/>
  <c r="AP1081" i="12"/>
  <c r="AP1080" i="12" s="1"/>
  <c r="AP1079" i="12" s="1"/>
  <c r="F1081" i="12"/>
  <c r="L1081" i="12" s="1"/>
  <c r="R1081" i="12" s="1"/>
  <c r="W1081" i="12" s="1"/>
  <c r="AC1081" i="12" s="1"/>
  <c r="AG1081" i="12" s="1"/>
  <c r="AK1081" i="12" s="1"/>
  <c r="AO1081" i="12" s="1"/>
  <c r="G1085" i="12"/>
  <c r="M1085" i="12" s="1"/>
  <c r="S1085" i="12" s="1"/>
  <c r="X1085" i="12" s="1"/>
  <c r="AD1085" i="12" s="1"/>
  <c r="AL1085" i="12" s="1"/>
  <c r="H1085" i="12"/>
  <c r="N1085" i="12" s="1"/>
  <c r="T1085" i="12" s="1"/>
  <c r="Y1085" i="12" s="1"/>
  <c r="AE1085" i="12" s="1"/>
  <c r="AM1085" i="12" s="1"/>
  <c r="AP1085" i="12"/>
  <c r="AP1084" i="12" s="1"/>
  <c r="AP1083" i="12" s="1"/>
  <c r="F1085" i="12"/>
  <c r="L1085" i="12" s="1"/>
  <c r="R1085" i="12" s="1"/>
  <c r="W1085" i="12" s="1"/>
  <c r="AC1085" i="12" s="1"/>
  <c r="AG1085" i="12" s="1"/>
  <c r="AK1085" i="12" s="1"/>
  <c r="AO1085" i="12" s="1"/>
  <c r="G1089" i="12"/>
  <c r="M1089" i="12" s="1"/>
  <c r="S1089" i="12" s="1"/>
  <c r="X1089" i="12" s="1"/>
  <c r="AD1089" i="12" s="1"/>
  <c r="AL1089" i="12" s="1"/>
  <c r="H1089" i="12"/>
  <c r="N1089" i="12" s="1"/>
  <c r="T1089" i="12" s="1"/>
  <c r="Y1089" i="12" s="1"/>
  <c r="AE1089" i="12" s="1"/>
  <c r="AM1089" i="12" s="1"/>
  <c r="AP1089" i="12"/>
  <c r="AP1088" i="12" s="1"/>
  <c r="AP1087" i="12" s="1"/>
  <c r="F1089" i="12"/>
  <c r="L1089" i="12" s="1"/>
  <c r="R1089" i="12" s="1"/>
  <c r="W1089" i="12" s="1"/>
  <c r="AC1089" i="12" s="1"/>
  <c r="AG1089" i="12" s="1"/>
  <c r="AK1089" i="12" s="1"/>
  <c r="AO1089" i="12" s="1"/>
  <c r="G1093" i="12"/>
  <c r="M1093" i="12" s="1"/>
  <c r="S1093" i="12" s="1"/>
  <c r="X1093" i="12" s="1"/>
  <c r="AD1093" i="12" s="1"/>
  <c r="AL1093" i="12" s="1"/>
  <c r="H1093" i="12"/>
  <c r="N1093" i="12" s="1"/>
  <c r="T1093" i="12" s="1"/>
  <c r="Y1093" i="12" s="1"/>
  <c r="AE1093" i="12" s="1"/>
  <c r="AM1093" i="12" s="1"/>
  <c r="AP1093" i="12"/>
  <c r="AP1092" i="12" s="1"/>
  <c r="AP1091" i="12" s="1"/>
  <c r="F1093" i="12"/>
  <c r="L1093" i="12" s="1"/>
  <c r="R1093" i="12" s="1"/>
  <c r="W1093" i="12" s="1"/>
  <c r="AC1093" i="12" s="1"/>
  <c r="AG1093" i="12" s="1"/>
  <c r="AK1093" i="12" s="1"/>
  <c r="AO1093" i="12" s="1"/>
  <c r="G1097" i="12"/>
  <c r="M1097" i="12" s="1"/>
  <c r="S1097" i="12" s="1"/>
  <c r="X1097" i="12" s="1"/>
  <c r="AD1097" i="12" s="1"/>
  <c r="AL1097" i="12" s="1"/>
  <c r="H1097" i="12"/>
  <c r="N1097" i="12" s="1"/>
  <c r="T1097" i="12" s="1"/>
  <c r="Y1097" i="12" s="1"/>
  <c r="AE1097" i="12" s="1"/>
  <c r="AM1097" i="12" s="1"/>
  <c r="AP1097" i="12"/>
  <c r="AP1096" i="12" s="1"/>
  <c r="AP1095" i="12" s="1"/>
  <c r="F1097" i="12"/>
  <c r="L1097" i="12" s="1"/>
  <c r="R1097" i="12" s="1"/>
  <c r="W1097" i="12" s="1"/>
  <c r="AC1097" i="12" s="1"/>
  <c r="AG1097" i="12" s="1"/>
  <c r="AK1097" i="12" s="1"/>
  <c r="G1101" i="12"/>
  <c r="M1101" i="12" s="1"/>
  <c r="S1101" i="12" s="1"/>
  <c r="X1101" i="12" s="1"/>
  <c r="AD1101" i="12" s="1"/>
  <c r="AL1101" i="12" s="1"/>
  <c r="H1101" i="12"/>
  <c r="N1101" i="12" s="1"/>
  <c r="T1101" i="12" s="1"/>
  <c r="Y1101" i="12" s="1"/>
  <c r="AE1101" i="12" s="1"/>
  <c r="AM1101" i="12" s="1"/>
  <c r="AP1101" i="12"/>
  <c r="AP1100" i="12" s="1"/>
  <c r="AP1099" i="12" s="1"/>
  <c r="F1101" i="12"/>
  <c r="L1101" i="12" s="1"/>
  <c r="R1101" i="12" s="1"/>
  <c r="W1101" i="12" s="1"/>
  <c r="AC1101" i="12" s="1"/>
  <c r="AG1101" i="12" s="1"/>
  <c r="AK1101" i="12" s="1"/>
  <c r="AO1101" i="12" s="1"/>
  <c r="G1105" i="12"/>
  <c r="M1105" i="12" s="1"/>
  <c r="S1105" i="12" s="1"/>
  <c r="X1105" i="12" s="1"/>
  <c r="AD1105" i="12" s="1"/>
  <c r="AL1105" i="12" s="1"/>
  <c r="H1105" i="12"/>
  <c r="N1105" i="12" s="1"/>
  <c r="T1105" i="12" s="1"/>
  <c r="Y1105" i="12" s="1"/>
  <c r="AE1105" i="12" s="1"/>
  <c r="AM1105" i="12" s="1"/>
  <c r="AP1105" i="12"/>
  <c r="AP1104" i="12" s="1"/>
  <c r="AP1103" i="12" s="1"/>
  <c r="F1105" i="12"/>
  <c r="L1105" i="12" s="1"/>
  <c r="R1105" i="12" s="1"/>
  <c r="W1105" i="12" s="1"/>
  <c r="AC1105" i="12" s="1"/>
  <c r="AG1105" i="12" s="1"/>
  <c r="AK1105" i="12" s="1"/>
  <c r="G1109" i="12"/>
  <c r="M1109" i="12" s="1"/>
  <c r="S1109" i="12" s="1"/>
  <c r="X1109" i="12" s="1"/>
  <c r="AD1109" i="12" s="1"/>
  <c r="AL1109" i="12" s="1"/>
  <c r="H1109" i="12"/>
  <c r="N1109" i="12" s="1"/>
  <c r="T1109" i="12" s="1"/>
  <c r="Y1109" i="12" s="1"/>
  <c r="AE1109" i="12" s="1"/>
  <c r="AM1109" i="12" s="1"/>
  <c r="AP1109" i="12"/>
  <c r="AP1108" i="12" s="1"/>
  <c r="AP1107" i="12" s="1"/>
  <c r="F1109" i="12"/>
  <c r="L1109" i="12" s="1"/>
  <c r="R1109" i="12" s="1"/>
  <c r="W1109" i="12" s="1"/>
  <c r="AC1109" i="12" s="1"/>
  <c r="AG1109" i="12" s="1"/>
  <c r="AK1109" i="12" s="1"/>
  <c r="G995" i="12"/>
  <c r="M995" i="12" s="1"/>
  <c r="S995" i="12" s="1"/>
  <c r="X995" i="12" s="1"/>
  <c r="AD995" i="12" s="1"/>
  <c r="AL995" i="12" s="1"/>
  <c r="H995" i="12"/>
  <c r="N995" i="12" s="1"/>
  <c r="T995" i="12" s="1"/>
  <c r="Y995" i="12" s="1"/>
  <c r="AE995" i="12" s="1"/>
  <c r="AM995" i="12" s="1"/>
  <c r="AP995" i="12"/>
  <c r="AP994" i="12" s="1"/>
  <c r="AP993" i="12" s="1"/>
  <c r="F995" i="12"/>
  <c r="L995" i="12" s="1"/>
  <c r="R995" i="12" s="1"/>
  <c r="W995" i="12" s="1"/>
  <c r="AC995" i="12" s="1"/>
  <c r="AG995" i="12" s="1"/>
  <c r="AK995" i="12" s="1"/>
  <c r="AO995" i="12" s="1"/>
  <c r="G999" i="12"/>
  <c r="M999" i="12" s="1"/>
  <c r="S999" i="12" s="1"/>
  <c r="X999" i="12" s="1"/>
  <c r="AD999" i="12" s="1"/>
  <c r="AL999" i="12" s="1"/>
  <c r="H999" i="12"/>
  <c r="N999" i="12" s="1"/>
  <c r="T999" i="12" s="1"/>
  <c r="Y999" i="12" s="1"/>
  <c r="AE999" i="12" s="1"/>
  <c r="AM999" i="12" s="1"/>
  <c r="AP999" i="12"/>
  <c r="AP998" i="12" s="1"/>
  <c r="AP997" i="12" s="1"/>
  <c r="F999" i="12"/>
  <c r="L999" i="12" s="1"/>
  <c r="R999" i="12" s="1"/>
  <c r="W999" i="12" s="1"/>
  <c r="AC999" i="12" s="1"/>
  <c r="AG999" i="12" s="1"/>
  <c r="AK999" i="12" s="1"/>
  <c r="AO999" i="12" s="1"/>
  <c r="G1011" i="12"/>
  <c r="M1011" i="12" s="1"/>
  <c r="S1011" i="12" s="1"/>
  <c r="X1011" i="12" s="1"/>
  <c r="AD1011" i="12" s="1"/>
  <c r="AL1011" i="12" s="1"/>
  <c r="H1011" i="12"/>
  <c r="N1011" i="12" s="1"/>
  <c r="T1011" i="12" s="1"/>
  <c r="Y1011" i="12" s="1"/>
  <c r="AE1011" i="12" s="1"/>
  <c r="AM1011" i="12" s="1"/>
  <c r="AP1011" i="12"/>
  <c r="AP1010" i="12" s="1"/>
  <c r="AP1009" i="12" s="1"/>
  <c r="F1011" i="12"/>
  <c r="L1011" i="12" s="1"/>
  <c r="R1011" i="12" s="1"/>
  <c r="W1011" i="12" s="1"/>
  <c r="AC1011" i="12" s="1"/>
  <c r="AG1011" i="12" s="1"/>
  <c r="AK1011" i="12" s="1"/>
  <c r="G1015" i="12"/>
  <c r="M1015" i="12" s="1"/>
  <c r="S1015" i="12" s="1"/>
  <c r="X1015" i="12" s="1"/>
  <c r="AD1015" i="12" s="1"/>
  <c r="AL1015" i="12" s="1"/>
  <c r="H1015" i="12"/>
  <c r="N1015" i="12" s="1"/>
  <c r="T1015" i="12" s="1"/>
  <c r="Y1015" i="12" s="1"/>
  <c r="AE1015" i="12" s="1"/>
  <c r="AM1015" i="12" s="1"/>
  <c r="AP1015" i="12"/>
  <c r="AP1014" i="12" s="1"/>
  <c r="AP1013" i="12" s="1"/>
  <c r="F1015" i="12"/>
  <c r="L1015" i="12" s="1"/>
  <c r="R1015" i="12" s="1"/>
  <c r="W1015" i="12" s="1"/>
  <c r="AC1015" i="12" s="1"/>
  <c r="AG1015" i="12" s="1"/>
  <c r="AK1015" i="12" s="1"/>
  <c r="AO1015" i="12" s="1"/>
  <c r="G1019" i="12"/>
  <c r="M1019" i="12" s="1"/>
  <c r="S1019" i="12" s="1"/>
  <c r="X1019" i="12" s="1"/>
  <c r="AD1019" i="12" s="1"/>
  <c r="AL1019" i="12" s="1"/>
  <c r="H1019" i="12"/>
  <c r="N1019" i="12" s="1"/>
  <c r="T1019" i="12" s="1"/>
  <c r="Y1019" i="12" s="1"/>
  <c r="AE1019" i="12" s="1"/>
  <c r="AM1019" i="12" s="1"/>
  <c r="AP1019" i="12"/>
  <c r="AP1018" i="12" s="1"/>
  <c r="AP1017" i="12" s="1"/>
  <c r="F1019" i="12"/>
  <c r="L1019" i="12" s="1"/>
  <c r="R1019" i="12" s="1"/>
  <c r="W1019" i="12" s="1"/>
  <c r="AC1019" i="12" s="1"/>
  <c r="AG1019" i="12" s="1"/>
  <c r="AK1019" i="12" s="1"/>
  <c r="AO1019" i="12" s="1"/>
  <c r="G1027" i="12"/>
  <c r="M1027" i="12" s="1"/>
  <c r="S1027" i="12" s="1"/>
  <c r="X1027" i="12" s="1"/>
  <c r="AD1027" i="12" s="1"/>
  <c r="AL1027" i="12" s="1"/>
  <c r="H1027" i="12"/>
  <c r="N1027" i="12" s="1"/>
  <c r="T1027" i="12" s="1"/>
  <c r="Y1027" i="12" s="1"/>
  <c r="AE1027" i="12" s="1"/>
  <c r="AM1027" i="12" s="1"/>
  <c r="AP1027" i="12"/>
  <c r="F1027" i="12"/>
  <c r="L1027" i="12" s="1"/>
  <c r="R1027" i="12" s="1"/>
  <c r="W1027" i="12" s="1"/>
  <c r="AC1027" i="12" s="1"/>
  <c r="AG1027" i="12" s="1"/>
  <c r="AK1027" i="12" s="1"/>
  <c r="AO1027" i="12" s="1"/>
  <c r="G1029" i="12"/>
  <c r="M1029" i="12" s="1"/>
  <c r="S1029" i="12" s="1"/>
  <c r="X1029" i="12" s="1"/>
  <c r="AD1029" i="12" s="1"/>
  <c r="AL1029" i="12" s="1"/>
  <c r="H1029" i="12"/>
  <c r="N1029" i="12" s="1"/>
  <c r="T1029" i="12" s="1"/>
  <c r="Y1029" i="12" s="1"/>
  <c r="AE1029" i="12" s="1"/>
  <c r="AM1029" i="12" s="1"/>
  <c r="AP1029" i="12"/>
  <c r="F1029" i="12"/>
  <c r="L1029" i="12" s="1"/>
  <c r="R1029" i="12" s="1"/>
  <c r="W1029" i="12" s="1"/>
  <c r="AC1029" i="12" s="1"/>
  <c r="AG1029" i="12" s="1"/>
  <c r="AK1029" i="12" s="1"/>
  <c r="G1047" i="12"/>
  <c r="M1047" i="12" s="1"/>
  <c r="S1047" i="12" s="1"/>
  <c r="X1047" i="12" s="1"/>
  <c r="AD1047" i="12" s="1"/>
  <c r="AL1047" i="12" s="1"/>
  <c r="H1047" i="12"/>
  <c r="N1047" i="12" s="1"/>
  <c r="T1047" i="12" s="1"/>
  <c r="Y1047" i="12" s="1"/>
  <c r="AE1047" i="12" s="1"/>
  <c r="AM1047" i="12" s="1"/>
  <c r="AP1047" i="12"/>
  <c r="AP1046" i="12" s="1"/>
  <c r="AP1045" i="12" s="1"/>
  <c r="F1047" i="12"/>
  <c r="L1047" i="12" s="1"/>
  <c r="R1047" i="12" s="1"/>
  <c r="W1047" i="12" s="1"/>
  <c r="AC1047" i="12" s="1"/>
  <c r="AG1047" i="12" s="1"/>
  <c r="AK1047" i="12" s="1"/>
  <c r="AO1047" i="12" s="1"/>
  <c r="G1064" i="12"/>
  <c r="M1064" i="12" s="1"/>
  <c r="S1064" i="12" s="1"/>
  <c r="X1064" i="12" s="1"/>
  <c r="AD1064" i="12" s="1"/>
  <c r="AL1064" i="12" s="1"/>
  <c r="H1064" i="12"/>
  <c r="N1064" i="12" s="1"/>
  <c r="T1064" i="12" s="1"/>
  <c r="Y1064" i="12" s="1"/>
  <c r="AE1064" i="12" s="1"/>
  <c r="AM1064" i="12" s="1"/>
  <c r="AP1064" i="12"/>
  <c r="AP1063" i="12" s="1"/>
  <c r="AP1062" i="12" s="1"/>
  <c r="F1064" i="12"/>
  <c r="L1064" i="12" s="1"/>
  <c r="R1064" i="12" s="1"/>
  <c r="W1064" i="12" s="1"/>
  <c r="AC1064" i="12" s="1"/>
  <c r="AG1064" i="12" s="1"/>
  <c r="AK1064" i="12" s="1"/>
  <c r="G1072" i="12"/>
  <c r="M1072" i="12" s="1"/>
  <c r="S1072" i="12" s="1"/>
  <c r="X1072" i="12" s="1"/>
  <c r="AD1072" i="12" s="1"/>
  <c r="AL1072" i="12" s="1"/>
  <c r="H1072" i="12"/>
  <c r="N1072" i="12" s="1"/>
  <c r="T1072" i="12" s="1"/>
  <c r="Y1072" i="12" s="1"/>
  <c r="AE1072" i="12" s="1"/>
  <c r="AM1072" i="12" s="1"/>
  <c r="AP1072" i="12"/>
  <c r="AP1071" i="12" s="1"/>
  <c r="AP1070" i="12" s="1"/>
  <c r="F1072" i="12"/>
  <c r="L1072" i="12" s="1"/>
  <c r="R1072" i="12" s="1"/>
  <c r="W1072" i="12" s="1"/>
  <c r="AC1072" i="12" s="1"/>
  <c r="AG1072" i="12" s="1"/>
  <c r="AK1072" i="12" s="1"/>
  <c r="G929" i="12"/>
  <c r="M929" i="12" s="1"/>
  <c r="S929" i="12" s="1"/>
  <c r="X929" i="12" s="1"/>
  <c r="AD929" i="12" s="1"/>
  <c r="AL929" i="12" s="1"/>
  <c r="H929" i="12"/>
  <c r="N929" i="12" s="1"/>
  <c r="T929" i="12" s="1"/>
  <c r="Y929" i="12" s="1"/>
  <c r="AE929" i="12" s="1"/>
  <c r="AM929" i="12" s="1"/>
  <c r="AP929" i="12"/>
  <c r="AP928" i="12" s="1"/>
  <c r="AP927" i="12" s="1"/>
  <c r="F929" i="12"/>
  <c r="L929" i="12" s="1"/>
  <c r="R929" i="12" s="1"/>
  <c r="W929" i="12" s="1"/>
  <c r="AC929" i="12" s="1"/>
  <c r="AG929" i="12" s="1"/>
  <c r="AK929" i="12" s="1"/>
  <c r="AO929" i="12" s="1"/>
  <c r="G933" i="12"/>
  <c r="M933" i="12" s="1"/>
  <c r="S933" i="12" s="1"/>
  <c r="X933" i="12" s="1"/>
  <c r="AD933" i="12" s="1"/>
  <c r="AL933" i="12" s="1"/>
  <c r="H933" i="12"/>
  <c r="N933" i="12" s="1"/>
  <c r="T933" i="12" s="1"/>
  <c r="Y933" i="12" s="1"/>
  <c r="AE933" i="12" s="1"/>
  <c r="AM933" i="12" s="1"/>
  <c r="AP933" i="12"/>
  <c r="AP932" i="12" s="1"/>
  <c r="AP931" i="12" s="1"/>
  <c r="F933" i="12"/>
  <c r="L933" i="12" s="1"/>
  <c r="R933" i="12" s="1"/>
  <c r="W933" i="12" s="1"/>
  <c r="AC933" i="12" s="1"/>
  <c r="AG933" i="12" s="1"/>
  <c r="AK933" i="12" s="1"/>
  <c r="AO933" i="12" s="1"/>
  <c r="G937" i="12"/>
  <c r="M937" i="12" s="1"/>
  <c r="S937" i="12" s="1"/>
  <c r="X937" i="12" s="1"/>
  <c r="AD937" i="12" s="1"/>
  <c r="AL937" i="12" s="1"/>
  <c r="H937" i="12"/>
  <c r="N937" i="12" s="1"/>
  <c r="T937" i="12" s="1"/>
  <c r="Y937" i="12" s="1"/>
  <c r="AE937" i="12" s="1"/>
  <c r="AM937" i="12" s="1"/>
  <c r="AP937" i="12"/>
  <c r="AP936" i="12" s="1"/>
  <c r="AP935" i="12" s="1"/>
  <c r="F937" i="12"/>
  <c r="L937" i="12" s="1"/>
  <c r="R937" i="12" s="1"/>
  <c r="W937" i="12" s="1"/>
  <c r="AC937" i="12" s="1"/>
  <c r="AG937" i="12" s="1"/>
  <c r="AK937" i="12" s="1"/>
  <c r="AO937" i="12" s="1"/>
  <c r="G941" i="12"/>
  <c r="M941" i="12" s="1"/>
  <c r="S941" i="12" s="1"/>
  <c r="X941" i="12" s="1"/>
  <c r="AD941" i="12" s="1"/>
  <c r="AL941" i="12" s="1"/>
  <c r="H941" i="12"/>
  <c r="N941" i="12" s="1"/>
  <c r="T941" i="12" s="1"/>
  <c r="Y941" i="12" s="1"/>
  <c r="AE941" i="12" s="1"/>
  <c r="AM941" i="12" s="1"/>
  <c r="AP941" i="12"/>
  <c r="AP940" i="12" s="1"/>
  <c r="AP939" i="12" s="1"/>
  <c r="F941" i="12"/>
  <c r="L941" i="12" s="1"/>
  <c r="R941" i="12" s="1"/>
  <c r="W941" i="12" s="1"/>
  <c r="AC941" i="12" s="1"/>
  <c r="AG941" i="12" s="1"/>
  <c r="AK941" i="12" s="1"/>
  <c r="AO941" i="12" s="1"/>
  <c r="G945" i="12"/>
  <c r="M945" i="12" s="1"/>
  <c r="S945" i="12" s="1"/>
  <c r="X945" i="12" s="1"/>
  <c r="AD945" i="12" s="1"/>
  <c r="AL945" i="12" s="1"/>
  <c r="H945" i="12"/>
  <c r="N945" i="12" s="1"/>
  <c r="T945" i="12" s="1"/>
  <c r="Y945" i="12" s="1"/>
  <c r="AE945" i="12" s="1"/>
  <c r="AM945" i="12" s="1"/>
  <c r="AP945" i="12"/>
  <c r="AP944" i="12" s="1"/>
  <c r="F945" i="12"/>
  <c r="L945" i="12" s="1"/>
  <c r="R945" i="12" s="1"/>
  <c r="W945" i="12" s="1"/>
  <c r="AC945" i="12" s="1"/>
  <c r="AG945" i="12" s="1"/>
  <c r="AK945" i="12" s="1"/>
  <c r="AO945" i="12" s="1"/>
  <c r="G948" i="12"/>
  <c r="M948" i="12" s="1"/>
  <c r="S948" i="12" s="1"/>
  <c r="X948" i="12" s="1"/>
  <c r="AD948" i="12" s="1"/>
  <c r="AL948" i="12" s="1"/>
  <c r="H948" i="12"/>
  <c r="N948" i="12" s="1"/>
  <c r="T948" i="12" s="1"/>
  <c r="Y948" i="12" s="1"/>
  <c r="AE948" i="12" s="1"/>
  <c r="AM948" i="12" s="1"/>
  <c r="AP948" i="12"/>
  <c r="AP947" i="12" s="1"/>
  <c r="F948" i="12"/>
  <c r="L948" i="12" s="1"/>
  <c r="R948" i="12" s="1"/>
  <c r="W948" i="12" s="1"/>
  <c r="AC948" i="12" s="1"/>
  <c r="AG948" i="12" s="1"/>
  <c r="AK948" i="12" s="1"/>
  <c r="AO948" i="12" s="1"/>
  <c r="G952" i="12"/>
  <c r="M952" i="12" s="1"/>
  <c r="S952" i="12" s="1"/>
  <c r="X952" i="12" s="1"/>
  <c r="AD952" i="12" s="1"/>
  <c r="AL952" i="12" s="1"/>
  <c r="H952" i="12"/>
  <c r="N952" i="12" s="1"/>
  <c r="T952" i="12" s="1"/>
  <c r="Y952" i="12" s="1"/>
  <c r="AE952" i="12" s="1"/>
  <c r="AM952" i="12" s="1"/>
  <c r="AP952" i="12"/>
  <c r="AP951" i="12" s="1"/>
  <c r="AP950" i="12" s="1"/>
  <c r="F952" i="12"/>
  <c r="L952" i="12" s="1"/>
  <c r="R952" i="12" s="1"/>
  <c r="W952" i="12" s="1"/>
  <c r="AC952" i="12" s="1"/>
  <c r="AG952" i="12" s="1"/>
  <c r="AK952" i="12" s="1"/>
  <c r="AO952" i="12" s="1"/>
  <c r="G956" i="12"/>
  <c r="M956" i="12" s="1"/>
  <c r="S956" i="12" s="1"/>
  <c r="X956" i="12" s="1"/>
  <c r="AD956" i="12" s="1"/>
  <c r="AL956" i="12" s="1"/>
  <c r="H956" i="12"/>
  <c r="N956" i="12" s="1"/>
  <c r="T956" i="12" s="1"/>
  <c r="Y956" i="12" s="1"/>
  <c r="AE956" i="12" s="1"/>
  <c r="AM956" i="12" s="1"/>
  <c r="AP956" i="12"/>
  <c r="AP955" i="12" s="1"/>
  <c r="AP954" i="12" s="1"/>
  <c r="F956" i="12"/>
  <c r="L956" i="12" s="1"/>
  <c r="R956" i="12" s="1"/>
  <c r="W956" i="12" s="1"/>
  <c r="AC956" i="12" s="1"/>
  <c r="AG956" i="12" s="1"/>
  <c r="AK956" i="12" s="1"/>
  <c r="G960" i="12"/>
  <c r="M960" i="12" s="1"/>
  <c r="S960" i="12" s="1"/>
  <c r="X960" i="12" s="1"/>
  <c r="AD960" i="12" s="1"/>
  <c r="AL960" i="12" s="1"/>
  <c r="H960" i="12"/>
  <c r="N960" i="12" s="1"/>
  <c r="T960" i="12" s="1"/>
  <c r="Y960" i="12" s="1"/>
  <c r="AE960" i="12" s="1"/>
  <c r="AM960" i="12" s="1"/>
  <c r="AP960" i="12"/>
  <c r="AP959" i="12" s="1"/>
  <c r="AP958" i="12" s="1"/>
  <c r="F960" i="12"/>
  <c r="L960" i="12" s="1"/>
  <c r="R960" i="12" s="1"/>
  <c r="W960" i="12" s="1"/>
  <c r="AC960" i="12" s="1"/>
  <c r="AG960" i="12" s="1"/>
  <c r="AK960" i="12" s="1"/>
  <c r="G964" i="12"/>
  <c r="M964" i="12" s="1"/>
  <c r="S964" i="12" s="1"/>
  <c r="X964" i="12" s="1"/>
  <c r="AD964" i="12" s="1"/>
  <c r="AL964" i="12" s="1"/>
  <c r="H964" i="12"/>
  <c r="N964" i="12" s="1"/>
  <c r="T964" i="12" s="1"/>
  <c r="Y964" i="12" s="1"/>
  <c r="AE964" i="12" s="1"/>
  <c r="AM964" i="12" s="1"/>
  <c r="AP964" i="12"/>
  <c r="AP963" i="12" s="1"/>
  <c r="AP962" i="12" s="1"/>
  <c r="F964" i="12"/>
  <c r="L964" i="12" s="1"/>
  <c r="R964" i="12" s="1"/>
  <c r="W964" i="12" s="1"/>
  <c r="AC964" i="12" s="1"/>
  <c r="AG964" i="12" s="1"/>
  <c r="AK964" i="12" s="1"/>
  <c r="AO964" i="12" s="1"/>
  <c r="G972" i="12"/>
  <c r="M972" i="12" s="1"/>
  <c r="S972" i="12" s="1"/>
  <c r="X972" i="12" s="1"/>
  <c r="AD972" i="12" s="1"/>
  <c r="AL972" i="12" s="1"/>
  <c r="H972" i="12"/>
  <c r="N972" i="12" s="1"/>
  <c r="T972" i="12" s="1"/>
  <c r="Y972" i="12" s="1"/>
  <c r="AE972" i="12" s="1"/>
  <c r="AM972" i="12" s="1"/>
  <c r="AP972" i="12"/>
  <c r="AP971" i="12" s="1"/>
  <c r="AP970" i="12" s="1"/>
  <c r="F972" i="12"/>
  <c r="L972" i="12" s="1"/>
  <c r="R972" i="12" s="1"/>
  <c r="W972" i="12" s="1"/>
  <c r="AC972" i="12" s="1"/>
  <c r="AG972" i="12" s="1"/>
  <c r="AK972" i="12" s="1"/>
  <c r="G976" i="12"/>
  <c r="M976" i="12" s="1"/>
  <c r="S976" i="12" s="1"/>
  <c r="X976" i="12" s="1"/>
  <c r="AD976" i="12" s="1"/>
  <c r="AL976" i="12" s="1"/>
  <c r="H976" i="12"/>
  <c r="N976" i="12" s="1"/>
  <c r="T976" i="12" s="1"/>
  <c r="Y976" i="12" s="1"/>
  <c r="AE976" i="12" s="1"/>
  <c r="AM976" i="12" s="1"/>
  <c r="AP976" i="12"/>
  <c r="AP975" i="12" s="1"/>
  <c r="AP974" i="12" s="1"/>
  <c r="F976" i="12"/>
  <c r="L976" i="12" s="1"/>
  <c r="R976" i="12" s="1"/>
  <c r="W976" i="12" s="1"/>
  <c r="AC976" i="12" s="1"/>
  <c r="AG976" i="12" s="1"/>
  <c r="AK976" i="12" s="1"/>
  <c r="G980" i="12"/>
  <c r="M980" i="12" s="1"/>
  <c r="S980" i="12" s="1"/>
  <c r="X980" i="12" s="1"/>
  <c r="AD980" i="12" s="1"/>
  <c r="AL980" i="12" s="1"/>
  <c r="H980" i="12"/>
  <c r="N980" i="12" s="1"/>
  <c r="T980" i="12" s="1"/>
  <c r="Y980" i="12" s="1"/>
  <c r="AE980" i="12" s="1"/>
  <c r="AM980" i="12" s="1"/>
  <c r="AP980" i="12"/>
  <c r="AP979" i="12" s="1"/>
  <c r="AP978" i="12" s="1"/>
  <c r="F980" i="12"/>
  <c r="L980" i="12" s="1"/>
  <c r="R980" i="12" s="1"/>
  <c r="W980" i="12" s="1"/>
  <c r="AC980" i="12" s="1"/>
  <c r="AG980" i="12" s="1"/>
  <c r="AK980" i="12" s="1"/>
  <c r="AO980" i="12" s="1"/>
  <c r="AP1268" i="12" l="1"/>
  <c r="AP1267" i="12" s="1"/>
  <c r="AP1204" i="12"/>
  <c r="AP1238" i="12"/>
  <c r="F1412" i="12"/>
  <c r="L1412" i="12" s="1"/>
  <c r="R1412" i="12" s="1"/>
  <c r="W1412" i="12" s="1"/>
  <c r="AC1412" i="12" s="1"/>
  <c r="AG1412" i="12" s="1"/>
  <c r="AK1412" i="12" s="1"/>
  <c r="AO1412" i="12" s="1"/>
  <c r="H1412" i="12"/>
  <c r="N1412" i="12" s="1"/>
  <c r="T1412" i="12" s="1"/>
  <c r="Y1412" i="12" s="1"/>
  <c r="AE1412" i="12" s="1"/>
  <c r="AM1412" i="12" s="1"/>
  <c r="F979" i="12"/>
  <c r="L979" i="12" s="1"/>
  <c r="R979" i="12" s="1"/>
  <c r="W979" i="12" s="1"/>
  <c r="AC979" i="12" s="1"/>
  <c r="AG979" i="12" s="1"/>
  <c r="AK979" i="12" s="1"/>
  <c r="AO979" i="12" s="1"/>
  <c r="F975" i="12"/>
  <c r="L975" i="12" s="1"/>
  <c r="R975" i="12" s="1"/>
  <c r="W975" i="12" s="1"/>
  <c r="AC975" i="12" s="1"/>
  <c r="AG975" i="12" s="1"/>
  <c r="AK975" i="12" s="1"/>
  <c r="F971" i="12"/>
  <c r="L971" i="12" s="1"/>
  <c r="R971" i="12" s="1"/>
  <c r="W971" i="12" s="1"/>
  <c r="AC971" i="12" s="1"/>
  <c r="AG971" i="12" s="1"/>
  <c r="AK971" i="12" s="1"/>
  <c r="F963" i="12"/>
  <c r="L963" i="12" s="1"/>
  <c r="R963" i="12" s="1"/>
  <c r="W963" i="12" s="1"/>
  <c r="AC963" i="12" s="1"/>
  <c r="AG963" i="12" s="1"/>
  <c r="AK963" i="12" s="1"/>
  <c r="AO963" i="12" s="1"/>
  <c r="F959" i="12"/>
  <c r="L959" i="12" s="1"/>
  <c r="R959" i="12" s="1"/>
  <c r="W959" i="12" s="1"/>
  <c r="AC959" i="12" s="1"/>
  <c r="AG959" i="12" s="1"/>
  <c r="AK959" i="12" s="1"/>
  <c r="F955" i="12"/>
  <c r="L955" i="12" s="1"/>
  <c r="R955" i="12" s="1"/>
  <c r="W955" i="12" s="1"/>
  <c r="AC955" i="12" s="1"/>
  <c r="AG955" i="12" s="1"/>
  <c r="AK955" i="12" s="1"/>
  <c r="F951" i="12"/>
  <c r="L951" i="12" s="1"/>
  <c r="R951" i="12" s="1"/>
  <c r="W951" i="12" s="1"/>
  <c r="AC951" i="12" s="1"/>
  <c r="AG951" i="12" s="1"/>
  <c r="AK951" i="12" s="1"/>
  <c r="AO951" i="12" s="1"/>
  <c r="F947" i="12"/>
  <c r="L947" i="12" s="1"/>
  <c r="R947" i="12" s="1"/>
  <c r="W947" i="12" s="1"/>
  <c r="AC947" i="12" s="1"/>
  <c r="AG947" i="12" s="1"/>
  <c r="AK947" i="12" s="1"/>
  <c r="AO947" i="12" s="1"/>
  <c r="F944" i="12"/>
  <c r="L944" i="12" s="1"/>
  <c r="R944" i="12" s="1"/>
  <c r="W944" i="12" s="1"/>
  <c r="AC944" i="12" s="1"/>
  <c r="AG944" i="12" s="1"/>
  <c r="AK944" i="12" s="1"/>
  <c r="AO944" i="12" s="1"/>
  <c r="F940" i="12"/>
  <c r="L940" i="12" s="1"/>
  <c r="R940" i="12" s="1"/>
  <c r="W940" i="12" s="1"/>
  <c r="AC940" i="12" s="1"/>
  <c r="AG940" i="12" s="1"/>
  <c r="AK940" i="12" s="1"/>
  <c r="AO940" i="12" s="1"/>
  <c r="F936" i="12"/>
  <c r="L936" i="12" s="1"/>
  <c r="R936" i="12" s="1"/>
  <c r="W936" i="12" s="1"/>
  <c r="AC936" i="12" s="1"/>
  <c r="AG936" i="12" s="1"/>
  <c r="AK936" i="12" s="1"/>
  <c r="AO936" i="12" s="1"/>
  <c r="F932" i="12"/>
  <c r="L932" i="12" s="1"/>
  <c r="R932" i="12" s="1"/>
  <c r="W932" i="12" s="1"/>
  <c r="AC932" i="12" s="1"/>
  <c r="AG932" i="12" s="1"/>
  <c r="AK932" i="12" s="1"/>
  <c r="AO932" i="12" s="1"/>
  <c r="F928" i="12"/>
  <c r="L928" i="12" s="1"/>
  <c r="R928" i="12" s="1"/>
  <c r="W928" i="12" s="1"/>
  <c r="AC928" i="12" s="1"/>
  <c r="AG928" i="12" s="1"/>
  <c r="AK928" i="12" s="1"/>
  <c r="AO928" i="12" s="1"/>
  <c r="F1071" i="12"/>
  <c r="L1071" i="12" s="1"/>
  <c r="R1071" i="12" s="1"/>
  <c r="W1071" i="12" s="1"/>
  <c r="AC1071" i="12" s="1"/>
  <c r="AG1071" i="12" s="1"/>
  <c r="AK1071" i="12" s="1"/>
  <c r="F1063" i="12"/>
  <c r="L1063" i="12" s="1"/>
  <c r="R1063" i="12" s="1"/>
  <c r="W1063" i="12" s="1"/>
  <c r="AC1063" i="12" s="1"/>
  <c r="AG1063" i="12" s="1"/>
  <c r="AK1063" i="12" s="1"/>
  <c r="F1046" i="12"/>
  <c r="L1046" i="12" s="1"/>
  <c r="R1046" i="12" s="1"/>
  <c r="W1046" i="12" s="1"/>
  <c r="AC1046" i="12" s="1"/>
  <c r="AG1046" i="12" s="1"/>
  <c r="AK1046" i="12" s="1"/>
  <c r="AO1046" i="12" s="1"/>
  <c r="F1018" i="12"/>
  <c r="L1018" i="12" s="1"/>
  <c r="R1018" i="12" s="1"/>
  <c r="W1018" i="12" s="1"/>
  <c r="AC1018" i="12" s="1"/>
  <c r="AG1018" i="12" s="1"/>
  <c r="AK1018" i="12" s="1"/>
  <c r="AO1018" i="12" s="1"/>
  <c r="F1014" i="12"/>
  <c r="L1014" i="12" s="1"/>
  <c r="R1014" i="12" s="1"/>
  <c r="W1014" i="12" s="1"/>
  <c r="AC1014" i="12" s="1"/>
  <c r="AG1014" i="12" s="1"/>
  <c r="AK1014" i="12" s="1"/>
  <c r="AO1014" i="12" s="1"/>
  <c r="F1010" i="12"/>
  <c r="L1010" i="12" s="1"/>
  <c r="R1010" i="12" s="1"/>
  <c r="W1010" i="12" s="1"/>
  <c r="AC1010" i="12" s="1"/>
  <c r="AG1010" i="12" s="1"/>
  <c r="AK1010" i="12" s="1"/>
  <c r="F998" i="12"/>
  <c r="L998" i="12" s="1"/>
  <c r="R998" i="12" s="1"/>
  <c r="W998" i="12" s="1"/>
  <c r="AC998" i="12" s="1"/>
  <c r="AG998" i="12" s="1"/>
  <c r="AK998" i="12" s="1"/>
  <c r="AO998" i="12" s="1"/>
  <c r="F994" i="12"/>
  <c r="L994" i="12" s="1"/>
  <c r="R994" i="12" s="1"/>
  <c r="W994" i="12" s="1"/>
  <c r="AC994" i="12" s="1"/>
  <c r="AG994" i="12" s="1"/>
  <c r="AK994" i="12" s="1"/>
  <c r="AO994" i="12" s="1"/>
  <c r="F1108" i="12"/>
  <c r="L1108" i="12" s="1"/>
  <c r="R1108" i="12" s="1"/>
  <c r="W1108" i="12" s="1"/>
  <c r="AC1108" i="12" s="1"/>
  <c r="AG1108" i="12" s="1"/>
  <c r="AK1108" i="12" s="1"/>
  <c r="F1104" i="12"/>
  <c r="L1104" i="12" s="1"/>
  <c r="R1104" i="12" s="1"/>
  <c r="W1104" i="12" s="1"/>
  <c r="AC1104" i="12" s="1"/>
  <c r="AG1104" i="12" s="1"/>
  <c r="AK1104" i="12" s="1"/>
  <c r="F1100" i="12"/>
  <c r="L1100" i="12" s="1"/>
  <c r="R1100" i="12" s="1"/>
  <c r="W1100" i="12" s="1"/>
  <c r="AC1100" i="12" s="1"/>
  <c r="AG1100" i="12" s="1"/>
  <c r="AK1100" i="12" s="1"/>
  <c r="AO1100" i="12" s="1"/>
  <c r="F1096" i="12"/>
  <c r="L1096" i="12" s="1"/>
  <c r="R1096" i="12" s="1"/>
  <c r="W1096" i="12" s="1"/>
  <c r="AC1096" i="12" s="1"/>
  <c r="AG1096" i="12" s="1"/>
  <c r="AK1096" i="12" s="1"/>
  <c r="F1092" i="12"/>
  <c r="L1092" i="12" s="1"/>
  <c r="R1092" i="12" s="1"/>
  <c r="W1092" i="12" s="1"/>
  <c r="AC1092" i="12" s="1"/>
  <c r="AG1092" i="12" s="1"/>
  <c r="AK1092" i="12" s="1"/>
  <c r="AO1092" i="12" s="1"/>
  <c r="F1088" i="12"/>
  <c r="L1088" i="12" s="1"/>
  <c r="R1088" i="12" s="1"/>
  <c r="W1088" i="12" s="1"/>
  <c r="AC1088" i="12" s="1"/>
  <c r="AG1088" i="12" s="1"/>
  <c r="AK1088" i="12" s="1"/>
  <c r="AO1088" i="12" s="1"/>
  <c r="F1084" i="12"/>
  <c r="L1084" i="12" s="1"/>
  <c r="R1084" i="12" s="1"/>
  <c r="W1084" i="12" s="1"/>
  <c r="AC1084" i="12" s="1"/>
  <c r="AG1084" i="12" s="1"/>
  <c r="AK1084" i="12" s="1"/>
  <c r="AO1084" i="12" s="1"/>
  <c r="F1080" i="12"/>
  <c r="L1080" i="12" s="1"/>
  <c r="R1080" i="12" s="1"/>
  <c r="W1080" i="12" s="1"/>
  <c r="AC1080" i="12" s="1"/>
  <c r="AG1080" i="12" s="1"/>
  <c r="AK1080" i="12" s="1"/>
  <c r="AO1080" i="12" s="1"/>
  <c r="F1114" i="12"/>
  <c r="L1114" i="12" s="1"/>
  <c r="R1114" i="12" s="1"/>
  <c r="W1114" i="12" s="1"/>
  <c r="AC1114" i="12" s="1"/>
  <c r="AG1114" i="12" s="1"/>
  <c r="AK1114" i="12" s="1"/>
  <c r="AO1114" i="12" s="1"/>
  <c r="F1119" i="12"/>
  <c r="L1119" i="12" s="1"/>
  <c r="R1119" i="12" s="1"/>
  <c r="W1119" i="12" s="1"/>
  <c r="AC1119" i="12" s="1"/>
  <c r="AG1119" i="12" s="1"/>
  <c r="AK1119" i="12" s="1"/>
  <c r="AO1119" i="12" s="1"/>
  <c r="F1139" i="12"/>
  <c r="L1139" i="12" s="1"/>
  <c r="R1139" i="12" s="1"/>
  <c r="W1139" i="12" s="1"/>
  <c r="AC1139" i="12" s="1"/>
  <c r="AG1139" i="12" s="1"/>
  <c r="AK1139" i="12" s="1"/>
  <c r="AO1139" i="12" s="1"/>
  <c r="F1147" i="12"/>
  <c r="L1147" i="12" s="1"/>
  <c r="R1147" i="12" s="1"/>
  <c r="W1147" i="12" s="1"/>
  <c r="AC1147" i="12" s="1"/>
  <c r="AG1147" i="12" s="1"/>
  <c r="AK1147" i="12" s="1"/>
  <c r="AO1147" i="12" s="1"/>
  <c r="F1155" i="12"/>
  <c r="L1155" i="12" s="1"/>
  <c r="R1155" i="12" s="1"/>
  <c r="W1155" i="12" s="1"/>
  <c r="AC1155" i="12" s="1"/>
  <c r="AG1155" i="12" s="1"/>
  <c r="AK1155" i="12" s="1"/>
  <c r="AO1155" i="12" s="1"/>
  <c r="F1152" i="12"/>
  <c r="L1152" i="12" s="1"/>
  <c r="R1152" i="12" s="1"/>
  <c r="W1152" i="12" s="1"/>
  <c r="AC1152" i="12" s="1"/>
  <c r="AG1152" i="12" s="1"/>
  <c r="AK1152" i="12" s="1"/>
  <c r="AO1152" i="12" s="1"/>
  <c r="F1171" i="12"/>
  <c r="L1171" i="12" s="1"/>
  <c r="R1171" i="12" s="1"/>
  <c r="W1171" i="12" s="1"/>
  <c r="AC1171" i="12" s="1"/>
  <c r="AG1171" i="12" s="1"/>
  <c r="AK1171" i="12" s="1"/>
  <c r="AO1171" i="12" s="1"/>
  <c r="F1177" i="12"/>
  <c r="L1177" i="12" s="1"/>
  <c r="R1177" i="12" s="1"/>
  <c r="W1177" i="12" s="1"/>
  <c r="AC1177" i="12" s="1"/>
  <c r="AG1177" i="12" s="1"/>
  <c r="AK1177" i="12" s="1"/>
  <c r="AO1177" i="12" s="1"/>
  <c r="F1190" i="12"/>
  <c r="L1190" i="12" s="1"/>
  <c r="R1190" i="12" s="1"/>
  <c r="W1190" i="12" s="1"/>
  <c r="AC1190" i="12" s="1"/>
  <c r="AG1190" i="12" s="1"/>
  <c r="AK1190" i="12" s="1"/>
  <c r="AO1190" i="12" s="1"/>
  <c r="F1186" i="12"/>
  <c r="L1186" i="12" s="1"/>
  <c r="R1186" i="12" s="1"/>
  <c r="W1186" i="12" s="1"/>
  <c r="AC1186" i="12" s="1"/>
  <c r="AG1186" i="12" s="1"/>
  <c r="AK1186" i="12" s="1"/>
  <c r="AO1186" i="12" s="1"/>
  <c r="F1182" i="12"/>
  <c r="L1182" i="12" s="1"/>
  <c r="R1182" i="12" s="1"/>
  <c r="W1182" i="12" s="1"/>
  <c r="AC1182" i="12" s="1"/>
  <c r="AG1182" i="12" s="1"/>
  <c r="AK1182" i="12" s="1"/>
  <c r="AO1182" i="12" s="1"/>
  <c r="F1199" i="12"/>
  <c r="L1199" i="12" s="1"/>
  <c r="R1199" i="12" s="1"/>
  <c r="W1199" i="12" s="1"/>
  <c r="AC1199" i="12" s="1"/>
  <c r="AG1199" i="12" s="1"/>
  <c r="AK1199" i="12" s="1"/>
  <c r="AO1199" i="12" s="1"/>
  <c r="F1195" i="12"/>
  <c r="L1195" i="12" s="1"/>
  <c r="R1195" i="12" s="1"/>
  <c r="W1195" i="12" s="1"/>
  <c r="AC1195" i="12" s="1"/>
  <c r="AG1195" i="12" s="1"/>
  <c r="AK1195" i="12" s="1"/>
  <c r="AO1195" i="12" s="1"/>
  <c r="F1222" i="12"/>
  <c r="L1222" i="12" s="1"/>
  <c r="R1222" i="12" s="1"/>
  <c r="W1222" i="12" s="1"/>
  <c r="AC1222" i="12" s="1"/>
  <c r="AG1222" i="12" s="1"/>
  <c r="AK1222" i="12" s="1"/>
  <c r="AO1222" i="12" s="1"/>
  <c r="F1214" i="12"/>
  <c r="L1214" i="12" s="1"/>
  <c r="R1214" i="12" s="1"/>
  <c r="W1214" i="12" s="1"/>
  <c r="AC1214" i="12" s="1"/>
  <c r="AG1214" i="12" s="1"/>
  <c r="AK1214" i="12" s="1"/>
  <c r="AO1214" i="12" s="1"/>
  <c r="F1210" i="12"/>
  <c r="L1210" i="12" s="1"/>
  <c r="R1210" i="12" s="1"/>
  <c r="W1210" i="12" s="1"/>
  <c r="AC1210" i="12" s="1"/>
  <c r="AG1210" i="12" s="1"/>
  <c r="AK1210" i="12" s="1"/>
  <c r="AO1210" i="12" s="1"/>
  <c r="F1206" i="12"/>
  <c r="L1206" i="12" s="1"/>
  <c r="R1206" i="12" s="1"/>
  <c r="W1206" i="12" s="1"/>
  <c r="AC1206" i="12" s="1"/>
  <c r="AG1206" i="12" s="1"/>
  <c r="AK1206" i="12" s="1"/>
  <c r="AO1206" i="12" s="1"/>
  <c r="F1226" i="12"/>
  <c r="L1226" i="12" s="1"/>
  <c r="R1226" i="12" s="1"/>
  <c r="W1226" i="12" s="1"/>
  <c r="AC1226" i="12" s="1"/>
  <c r="AG1226" i="12" s="1"/>
  <c r="AK1226" i="12" s="1"/>
  <c r="AO1226" i="12" s="1"/>
  <c r="F1235" i="12"/>
  <c r="L1235" i="12" s="1"/>
  <c r="R1235" i="12" s="1"/>
  <c r="W1235" i="12" s="1"/>
  <c r="AC1235" i="12" s="1"/>
  <c r="AG1235" i="12" s="1"/>
  <c r="AK1235" i="12" s="1"/>
  <c r="F1231" i="12"/>
  <c r="L1231" i="12" s="1"/>
  <c r="R1231" i="12" s="1"/>
  <c r="W1231" i="12" s="1"/>
  <c r="AC1231" i="12" s="1"/>
  <c r="AG1231" i="12" s="1"/>
  <c r="AK1231" i="12" s="1"/>
  <c r="AO1231" i="12" s="1"/>
  <c r="F1248" i="12"/>
  <c r="L1248" i="12" s="1"/>
  <c r="R1248" i="12" s="1"/>
  <c r="W1248" i="12" s="1"/>
  <c r="AC1248" i="12" s="1"/>
  <c r="AG1248" i="12" s="1"/>
  <c r="AK1248" i="12" s="1"/>
  <c r="AO1248" i="12" s="1"/>
  <c r="F1240" i="12"/>
  <c r="L1240" i="12" s="1"/>
  <c r="R1240" i="12" s="1"/>
  <c r="W1240" i="12" s="1"/>
  <c r="AC1240" i="12" s="1"/>
  <c r="AG1240" i="12" s="1"/>
  <c r="AK1240" i="12" s="1"/>
  <c r="AO1240" i="12" s="1"/>
  <c r="F1256" i="12"/>
  <c r="L1256" i="12" s="1"/>
  <c r="R1256" i="12" s="1"/>
  <c r="W1256" i="12" s="1"/>
  <c r="AC1256" i="12" s="1"/>
  <c r="AG1256" i="12" s="1"/>
  <c r="AK1256" i="12" s="1"/>
  <c r="F1378" i="12"/>
  <c r="L1378" i="12" s="1"/>
  <c r="R1378" i="12" s="1"/>
  <c r="W1378" i="12" s="1"/>
  <c r="AC1378" i="12" s="1"/>
  <c r="AG1378" i="12" s="1"/>
  <c r="AK1378" i="12" s="1"/>
  <c r="AO1378" i="12" s="1"/>
  <c r="F1374" i="12"/>
  <c r="L1374" i="12" s="1"/>
  <c r="R1374" i="12" s="1"/>
  <c r="W1374" i="12" s="1"/>
  <c r="AC1374" i="12" s="1"/>
  <c r="AG1374" i="12" s="1"/>
  <c r="AK1374" i="12" s="1"/>
  <c r="AO1374" i="12" s="1"/>
  <c r="F1366" i="12"/>
  <c r="L1366" i="12" s="1"/>
  <c r="R1366" i="12" s="1"/>
  <c r="W1366" i="12" s="1"/>
  <c r="AC1366" i="12" s="1"/>
  <c r="AG1366" i="12" s="1"/>
  <c r="AK1366" i="12" s="1"/>
  <c r="F1362" i="12"/>
  <c r="L1362" i="12" s="1"/>
  <c r="R1362" i="12" s="1"/>
  <c r="W1362" i="12" s="1"/>
  <c r="AC1362" i="12" s="1"/>
  <c r="AG1362" i="12" s="1"/>
  <c r="AK1362" i="12" s="1"/>
  <c r="F1358" i="12"/>
  <c r="L1358" i="12" s="1"/>
  <c r="R1358" i="12" s="1"/>
  <c r="W1358" i="12" s="1"/>
  <c r="AC1358" i="12" s="1"/>
  <c r="AG1358" i="12" s="1"/>
  <c r="AK1358" i="12" s="1"/>
  <c r="F1354" i="12"/>
  <c r="L1354" i="12" s="1"/>
  <c r="R1354" i="12" s="1"/>
  <c r="W1354" i="12" s="1"/>
  <c r="AC1354" i="12" s="1"/>
  <c r="AG1354" i="12" s="1"/>
  <c r="AK1354" i="12" s="1"/>
  <c r="F1342" i="12"/>
  <c r="L1342" i="12" s="1"/>
  <c r="R1342" i="12" s="1"/>
  <c r="W1342" i="12" s="1"/>
  <c r="AC1342" i="12" s="1"/>
  <c r="AG1342" i="12" s="1"/>
  <c r="AK1342" i="12" s="1"/>
  <c r="AO1342" i="12" s="1"/>
  <c r="F1338" i="12"/>
  <c r="L1338" i="12" s="1"/>
  <c r="R1338" i="12" s="1"/>
  <c r="W1338" i="12" s="1"/>
  <c r="AC1338" i="12" s="1"/>
  <c r="AG1338" i="12" s="1"/>
  <c r="AK1338" i="12" s="1"/>
  <c r="AO1338" i="12" s="1"/>
  <c r="F1334" i="12"/>
  <c r="L1334" i="12" s="1"/>
  <c r="R1334" i="12" s="1"/>
  <c r="W1334" i="12" s="1"/>
  <c r="AC1334" i="12" s="1"/>
  <c r="AG1334" i="12" s="1"/>
  <c r="AK1334" i="12" s="1"/>
  <c r="F1330" i="12"/>
  <c r="L1330" i="12" s="1"/>
  <c r="R1330" i="12" s="1"/>
  <c r="W1330" i="12" s="1"/>
  <c r="AC1330" i="12" s="1"/>
  <c r="AG1330" i="12" s="1"/>
  <c r="AK1330" i="12" s="1"/>
  <c r="AO1330" i="12" s="1"/>
  <c r="F1326" i="12"/>
  <c r="L1326" i="12" s="1"/>
  <c r="R1326" i="12" s="1"/>
  <c r="W1326" i="12" s="1"/>
  <c r="AC1326" i="12" s="1"/>
  <c r="AG1326" i="12" s="1"/>
  <c r="AK1326" i="12" s="1"/>
  <c r="F1322" i="12"/>
  <c r="L1322" i="12" s="1"/>
  <c r="R1322" i="12" s="1"/>
  <c r="W1322" i="12" s="1"/>
  <c r="AC1322" i="12" s="1"/>
  <c r="AG1322" i="12" s="1"/>
  <c r="AK1322" i="12" s="1"/>
  <c r="AO1322" i="12" s="1"/>
  <c r="F1318" i="12"/>
  <c r="L1318" i="12" s="1"/>
  <c r="R1318" i="12" s="1"/>
  <c r="W1318" i="12" s="1"/>
  <c r="AC1318" i="12" s="1"/>
  <c r="AG1318" i="12" s="1"/>
  <c r="AK1318" i="12" s="1"/>
  <c r="AO1318" i="12" s="1"/>
  <c r="F1314" i="12"/>
  <c r="L1314" i="12" s="1"/>
  <c r="R1314" i="12" s="1"/>
  <c r="W1314" i="12" s="1"/>
  <c r="AC1314" i="12" s="1"/>
  <c r="AG1314" i="12" s="1"/>
  <c r="AK1314" i="12" s="1"/>
  <c r="AO1314" i="12" s="1"/>
  <c r="F1310" i="12"/>
  <c r="L1310" i="12" s="1"/>
  <c r="R1310" i="12" s="1"/>
  <c r="W1310" i="12" s="1"/>
  <c r="AC1310" i="12" s="1"/>
  <c r="AG1310" i="12" s="1"/>
  <c r="AK1310" i="12" s="1"/>
  <c r="AO1310" i="12" s="1"/>
  <c r="F1306" i="12"/>
  <c r="L1306" i="12" s="1"/>
  <c r="R1306" i="12" s="1"/>
  <c r="W1306" i="12" s="1"/>
  <c r="AC1306" i="12" s="1"/>
  <c r="AG1306" i="12" s="1"/>
  <c r="AK1306" i="12" s="1"/>
  <c r="AO1306" i="12" s="1"/>
  <c r="F1302" i="12"/>
  <c r="L1302" i="12" s="1"/>
  <c r="R1302" i="12" s="1"/>
  <c r="W1302" i="12" s="1"/>
  <c r="AC1302" i="12" s="1"/>
  <c r="AG1302" i="12" s="1"/>
  <c r="AK1302" i="12" s="1"/>
  <c r="F1294" i="12"/>
  <c r="L1294" i="12" s="1"/>
  <c r="R1294" i="12" s="1"/>
  <c r="W1294" i="12" s="1"/>
  <c r="AC1294" i="12" s="1"/>
  <c r="AG1294" i="12" s="1"/>
  <c r="AK1294" i="12" s="1"/>
  <c r="AO1294" i="12" s="1"/>
  <c r="F1278" i="12"/>
  <c r="L1278" i="12" s="1"/>
  <c r="R1278" i="12" s="1"/>
  <c r="W1278" i="12" s="1"/>
  <c r="AC1278" i="12" s="1"/>
  <c r="AG1278" i="12" s="1"/>
  <c r="AK1278" i="12" s="1"/>
  <c r="AO1278" i="12" s="1"/>
  <c r="F1390" i="12"/>
  <c r="L1390" i="12" s="1"/>
  <c r="R1390" i="12" s="1"/>
  <c r="W1390" i="12" s="1"/>
  <c r="AC1390" i="12" s="1"/>
  <c r="AG1390" i="12" s="1"/>
  <c r="AK1390" i="12" s="1"/>
  <c r="AO1390" i="12" s="1"/>
  <c r="F1407" i="12"/>
  <c r="L1407" i="12" s="1"/>
  <c r="R1407" i="12" s="1"/>
  <c r="W1407" i="12" s="1"/>
  <c r="AC1407" i="12" s="1"/>
  <c r="AG1407" i="12" s="1"/>
  <c r="AK1407" i="12" s="1"/>
  <c r="AO1407" i="12" s="1"/>
  <c r="F1404" i="12"/>
  <c r="L1404" i="12" s="1"/>
  <c r="R1404" i="12" s="1"/>
  <c r="W1404" i="12" s="1"/>
  <c r="AC1404" i="12" s="1"/>
  <c r="AG1404" i="12" s="1"/>
  <c r="AK1404" i="12" s="1"/>
  <c r="AO1404" i="12" s="1"/>
  <c r="F1401" i="12"/>
  <c r="L1401" i="12" s="1"/>
  <c r="R1401" i="12" s="1"/>
  <c r="W1401" i="12" s="1"/>
  <c r="AC1401" i="12" s="1"/>
  <c r="AG1401" i="12" s="1"/>
  <c r="AK1401" i="12" s="1"/>
  <c r="AO1401" i="12" s="1"/>
  <c r="G1412" i="12"/>
  <c r="M1412" i="12" s="1"/>
  <c r="S1412" i="12" s="1"/>
  <c r="X1412" i="12" s="1"/>
  <c r="AD1412" i="12" s="1"/>
  <c r="AL1412" i="12" s="1"/>
  <c r="G1374" i="12"/>
  <c r="M1374" i="12" s="1"/>
  <c r="S1374" i="12" s="1"/>
  <c r="X1374" i="12" s="1"/>
  <c r="AD1374" i="12" s="1"/>
  <c r="AL1374" i="12" s="1"/>
  <c r="G1366" i="12"/>
  <c r="M1366" i="12" s="1"/>
  <c r="S1366" i="12" s="1"/>
  <c r="X1366" i="12" s="1"/>
  <c r="AD1366" i="12" s="1"/>
  <c r="AL1366" i="12" s="1"/>
  <c r="G1362" i="12"/>
  <c r="M1362" i="12" s="1"/>
  <c r="S1362" i="12" s="1"/>
  <c r="X1362" i="12" s="1"/>
  <c r="AD1362" i="12" s="1"/>
  <c r="AL1362" i="12" s="1"/>
  <c r="G1358" i="12"/>
  <c r="M1358" i="12" s="1"/>
  <c r="S1358" i="12" s="1"/>
  <c r="X1358" i="12" s="1"/>
  <c r="AD1358" i="12" s="1"/>
  <c r="AL1358" i="12" s="1"/>
  <c r="G1354" i="12"/>
  <c r="M1354" i="12" s="1"/>
  <c r="S1354" i="12" s="1"/>
  <c r="X1354" i="12" s="1"/>
  <c r="AD1354" i="12" s="1"/>
  <c r="AL1354" i="12" s="1"/>
  <c r="G1342" i="12"/>
  <c r="M1342" i="12" s="1"/>
  <c r="S1342" i="12" s="1"/>
  <c r="X1342" i="12" s="1"/>
  <c r="AD1342" i="12" s="1"/>
  <c r="AL1342" i="12" s="1"/>
  <c r="G1338" i="12"/>
  <c r="M1338" i="12" s="1"/>
  <c r="S1338" i="12" s="1"/>
  <c r="X1338" i="12" s="1"/>
  <c r="AD1338" i="12" s="1"/>
  <c r="AL1338" i="12" s="1"/>
  <c r="G1334" i="12"/>
  <c r="M1334" i="12" s="1"/>
  <c r="S1334" i="12" s="1"/>
  <c r="X1334" i="12" s="1"/>
  <c r="AD1334" i="12" s="1"/>
  <c r="AL1334" i="12" s="1"/>
  <c r="G1330" i="12"/>
  <c r="M1330" i="12" s="1"/>
  <c r="S1330" i="12" s="1"/>
  <c r="X1330" i="12" s="1"/>
  <c r="AD1330" i="12" s="1"/>
  <c r="AL1330" i="12" s="1"/>
  <c r="G1326" i="12"/>
  <c r="M1326" i="12" s="1"/>
  <c r="S1326" i="12" s="1"/>
  <c r="X1326" i="12" s="1"/>
  <c r="AD1326" i="12" s="1"/>
  <c r="AL1326" i="12" s="1"/>
  <c r="G1322" i="12"/>
  <c r="M1322" i="12" s="1"/>
  <c r="S1322" i="12" s="1"/>
  <c r="X1322" i="12" s="1"/>
  <c r="AD1322" i="12" s="1"/>
  <c r="AL1322" i="12" s="1"/>
  <c r="G1318" i="12"/>
  <c r="M1318" i="12" s="1"/>
  <c r="S1318" i="12" s="1"/>
  <c r="X1318" i="12" s="1"/>
  <c r="AD1318" i="12" s="1"/>
  <c r="AL1318" i="12" s="1"/>
  <c r="G1314" i="12"/>
  <c r="M1314" i="12" s="1"/>
  <c r="S1314" i="12" s="1"/>
  <c r="X1314" i="12" s="1"/>
  <c r="AD1314" i="12" s="1"/>
  <c r="AL1314" i="12" s="1"/>
  <c r="G1310" i="12"/>
  <c r="M1310" i="12" s="1"/>
  <c r="S1310" i="12" s="1"/>
  <c r="X1310" i="12" s="1"/>
  <c r="AD1310" i="12" s="1"/>
  <c r="AL1310" i="12" s="1"/>
  <c r="G1306" i="12"/>
  <c r="M1306" i="12" s="1"/>
  <c r="S1306" i="12" s="1"/>
  <c r="X1306" i="12" s="1"/>
  <c r="AD1306" i="12" s="1"/>
  <c r="AL1306" i="12" s="1"/>
  <c r="G1302" i="12"/>
  <c r="M1302" i="12" s="1"/>
  <c r="S1302" i="12" s="1"/>
  <c r="X1302" i="12" s="1"/>
  <c r="AD1302" i="12" s="1"/>
  <c r="AL1302" i="12" s="1"/>
  <c r="G1294" i="12"/>
  <c r="M1294" i="12" s="1"/>
  <c r="S1294" i="12" s="1"/>
  <c r="X1294" i="12" s="1"/>
  <c r="AD1294" i="12" s="1"/>
  <c r="AL1294" i="12" s="1"/>
  <c r="G1278" i="12"/>
  <c r="M1278" i="12" s="1"/>
  <c r="S1278" i="12" s="1"/>
  <c r="X1278" i="12" s="1"/>
  <c r="AD1278" i="12" s="1"/>
  <c r="AL1278" i="12" s="1"/>
  <c r="H1526" i="12"/>
  <c r="N1526" i="12" s="1"/>
  <c r="T1526" i="12" s="1"/>
  <c r="Y1526" i="12" s="1"/>
  <c r="AE1526" i="12" s="1"/>
  <c r="AM1526" i="12" s="1"/>
  <c r="H1511" i="12"/>
  <c r="N1511" i="12" s="1"/>
  <c r="T1511" i="12" s="1"/>
  <c r="Y1511" i="12" s="1"/>
  <c r="AE1511" i="12" s="1"/>
  <c r="AM1511" i="12" s="1"/>
  <c r="H1506" i="12"/>
  <c r="N1506" i="12" s="1"/>
  <c r="T1506" i="12" s="1"/>
  <c r="Y1506" i="12" s="1"/>
  <c r="AE1506" i="12" s="1"/>
  <c r="AM1506" i="12" s="1"/>
  <c r="H1494" i="12"/>
  <c r="N1494" i="12" s="1"/>
  <c r="T1494" i="12" s="1"/>
  <c r="Y1494" i="12" s="1"/>
  <c r="AE1494" i="12" s="1"/>
  <c r="AM1494" i="12" s="1"/>
  <c r="H1436" i="12"/>
  <c r="N1436" i="12" s="1"/>
  <c r="T1436" i="12" s="1"/>
  <c r="Y1436" i="12" s="1"/>
  <c r="AE1436" i="12" s="1"/>
  <c r="AM1436" i="12" s="1"/>
  <c r="H1448" i="12"/>
  <c r="N1448" i="12" s="1"/>
  <c r="T1448" i="12" s="1"/>
  <c r="Y1448" i="12" s="1"/>
  <c r="AE1448" i="12" s="1"/>
  <c r="AM1448" i="12" s="1"/>
  <c r="H1460" i="12"/>
  <c r="N1460" i="12" s="1"/>
  <c r="T1460" i="12" s="1"/>
  <c r="Y1460" i="12" s="1"/>
  <c r="AE1460" i="12" s="1"/>
  <c r="AM1460" i="12" s="1"/>
  <c r="H1468" i="12"/>
  <c r="N1468" i="12" s="1"/>
  <c r="T1468" i="12" s="1"/>
  <c r="Y1468" i="12" s="1"/>
  <c r="AE1468" i="12" s="1"/>
  <c r="AM1468" i="12" s="1"/>
  <c r="H1476" i="12"/>
  <c r="N1476" i="12" s="1"/>
  <c r="T1476" i="12" s="1"/>
  <c r="Y1476" i="12" s="1"/>
  <c r="AE1476" i="12" s="1"/>
  <c r="AM1476" i="12" s="1"/>
  <c r="G1460" i="12"/>
  <c r="M1460" i="12" s="1"/>
  <c r="S1460" i="12" s="1"/>
  <c r="X1460" i="12" s="1"/>
  <c r="AD1460" i="12" s="1"/>
  <c r="AL1460" i="12" s="1"/>
  <c r="G1526" i="12"/>
  <c r="M1526" i="12" s="1"/>
  <c r="S1526" i="12" s="1"/>
  <c r="X1526" i="12" s="1"/>
  <c r="AD1526" i="12" s="1"/>
  <c r="AL1526" i="12" s="1"/>
  <c r="G1511" i="12"/>
  <c r="M1511" i="12" s="1"/>
  <c r="S1511" i="12" s="1"/>
  <c r="X1511" i="12" s="1"/>
  <c r="AD1511" i="12" s="1"/>
  <c r="AL1511" i="12" s="1"/>
  <c r="G1506" i="12"/>
  <c r="M1506" i="12" s="1"/>
  <c r="S1506" i="12" s="1"/>
  <c r="X1506" i="12" s="1"/>
  <c r="AD1506" i="12" s="1"/>
  <c r="AL1506" i="12" s="1"/>
  <c r="G1494" i="12"/>
  <c r="M1494" i="12" s="1"/>
  <c r="S1494" i="12" s="1"/>
  <c r="X1494" i="12" s="1"/>
  <c r="AD1494" i="12" s="1"/>
  <c r="AL1494" i="12" s="1"/>
  <c r="G1436" i="12"/>
  <c r="M1436" i="12" s="1"/>
  <c r="S1436" i="12" s="1"/>
  <c r="X1436" i="12" s="1"/>
  <c r="AD1436" i="12" s="1"/>
  <c r="AL1436" i="12" s="1"/>
  <c r="G1476" i="12"/>
  <c r="M1476" i="12" s="1"/>
  <c r="S1476" i="12" s="1"/>
  <c r="X1476" i="12" s="1"/>
  <c r="AD1476" i="12" s="1"/>
  <c r="AL1476" i="12" s="1"/>
  <c r="F1530" i="12"/>
  <c r="L1530" i="12" s="1"/>
  <c r="R1530" i="12" s="1"/>
  <c r="W1530" i="12" s="1"/>
  <c r="AC1530" i="12" s="1"/>
  <c r="AG1530" i="12" s="1"/>
  <c r="AK1530" i="12" s="1"/>
  <c r="AO1530" i="12" s="1"/>
  <c r="F1515" i="12"/>
  <c r="L1515" i="12" s="1"/>
  <c r="R1515" i="12" s="1"/>
  <c r="W1515" i="12" s="1"/>
  <c r="AC1515" i="12" s="1"/>
  <c r="AG1515" i="12" s="1"/>
  <c r="AK1515" i="12" s="1"/>
  <c r="AO1515" i="12" s="1"/>
  <c r="F1502" i="12"/>
  <c r="L1502" i="12" s="1"/>
  <c r="R1502" i="12" s="1"/>
  <c r="W1502" i="12" s="1"/>
  <c r="AC1502" i="12" s="1"/>
  <c r="AG1502" i="12" s="1"/>
  <c r="AK1502" i="12" s="1"/>
  <c r="AO1502" i="12" s="1"/>
  <c r="F1498" i="12"/>
  <c r="L1498" i="12" s="1"/>
  <c r="R1498" i="12" s="1"/>
  <c r="W1498" i="12" s="1"/>
  <c r="AC1498" i="12" s="1"/>
  <c r="AG1498" i="12" s="1"/>
  <c r="AK1498" i="12" s="1"/>
  <c r="AO1498" i="12" s="1"/>
  <c r="F1484" i="12"/>
  <c r="L1484" i="12" s="1"/>
  <c r="R1484" i="12" s="1"/>
  <c r="W1484" i="12" s="1"/>
  <c r="AC1484" i="12" s="1"/>
  <c r="AG1484" i="12" s="1"/>
  <c r="AK1484" i="12" s="1"/>
  <c r="AO1484" i="12" s="1"/>
  <c r="F1440" i="12"/>
  <c r="L1440" i="12" s="1"/>
  <c r="R1440" i="12" s="1"/>
  <c r="W1440" i="12" s="1"/>
  <c r="AC1440" i="12" s="1"/>
  <c r="AG1440" i="12" s="1"/>
  <c r="AK1440" i="12" s="1"/>
  <c r="AO1440" i="12" s="1"/>
  <c r="F1452" i="12"/>
  <c r="L1452" i="12" s="1"/>
  <c r="R1452" i="12" s="1"/>
  <c r="W1452" i="12" s="1"/>
  <c r="AC1452" i="12" s="1"/>
  <c r="AG1452" i="12" s="1"/>
  <c r="AK1452" i="12" s="1"/>
  <c r="AO1452" i="12" s="1"/>
  <c r="F1464" i="12"/>
  <c r="L1464" i="12" s="1"/>
  <c r="R1464" i="12" s="1"/>
  <c r="W1464" i="12" s="1"/>
  <c r="AC1464" i="12" s="1"/>
  <c r="AG1464" i="12" s="1"/>
  <c r="AK1464" i="12" s="1"/>
  <c r="AO1464" i="12" s="1"/>
  <c r="F1472" i="12"/>
  <c r="L1472" i="12" s="1"/>
  <c r="R1472" i="12" s="1"/>
  <c r="W1472" i="12" s="1"/>
  <c r="AC1472" i="12" s="1"/>
  <c r="AG1472" i="12" s="1"/>
  <c r="AK1472" i="12" s="1"/>
  <c r="F1480" i="12"/>
  <c r="L1480" i="12" s="1"/>
  <c r="R1480" i="12" s="1"/>
  <c r="W1480" i="12" s="1"/>
  <c r="AC1480" i="12" s="1"/>
  <c r="AG1480" i="12" s="1"/>
  <c r="AK1480" i="12" s="1"/>
  <c r="F1423" i="12"/>
  <c r="L1423" i="12" s="1"/>
  <c r="R1423" i="12" s="1"/>
  <c r="W1423" i="12" s="1"/>
  <c r="AC1423" i="12" s="1"/>
  <c r="AG1423" i="12" s="1"/>
  <c r="AK1423" i="12" s="1"/>
  <c r="AO1423" i="12" s="1"/>
  <c r="G1464" i="12"/>
  <c r="M1464" i="12" s="1"/>
  <c r="S1464" i="12" s="1"/>
  <c r="X1464" i="12" s="1"/>
  <c r="AD1464" i="12" s="1"/>
  <c r="AL1464" i="12" s="1"/>
  <c r="H1374" i="12"/>
  <c r="N1374" i="12" s="1"/>
  <c r="T1374" i="12" s="1"/>
  <c r="Y1374" i="12" s="1"/>
  <c r="AE1374" i="12" s="1"/>
  <c r="AM1374" i="12" s="1"/>
  <c r="H1366" i="12"/>
  <c r="N1366" i="12" s="1"/>
  <c r="T1366" i="12" s="1"/>
  <c r="Y1366" i="12" s="1"/>
  <c r="AE1366" i="12" s="1"/>
  <c r="AM1366" i="12" s="1"/>
  <c r="H1362" i="12"/>
  <c r="N1362" i="12" s="1"/>
  <c r="T1362" i="12" s="1"/>
  <c r="Y1362" i="12" s="1"/>
  <c r="AE1362" i="12" s="1"/>
  <c r="AM1362" i="12" s="1"/>
  <c r="H1358" i="12"/>
  <c r="N1358" i="12" s="1"/>
  <c r="T1358" i="12" s="1"/>
  <c r="Y1358" i="12" s="1"/>
  <c r="AE1358" i="12" s="1"/>
  <c r="AM1358" i="12" s="1"/>
  <c r="H1354" i="12"/>
  <c r="N1354" i="12" s="1"/>
  <c r="T1354" i="12" s="1"/>
  <c r="Y1354" i="12" s="1"/>
  <c r="AE1354" i="12" s="1"/>
  <c r="AM1354" i="12" s="1"/>
  <c r="H1342" i="12"/>
  <c r="N1342" i="12" s="1"/>
  <c r="T1342" i="12" s="1"/>
  <c r="Y1342" i="12" s="1"/>
  <c r="AE1342" i="12" s="1"/>
  <c r="AM1342" i="12" s="1"/>
  <c r="H1338" i="12"/>
  <c r="N1338" i="12" s="1"/>
  <c r="T1338" i="12" s="1"/>
  <c r="Y1338" i="12" s="1"/>
  <c r="AE1338" i="12" s="1"/>
  <c r="AM1338" i="12" s="1"/>
  <c r="H1334" i="12"/>
  <c r="N1334" i="12" s="1"/>
  <c r="T1334" i="12" s="1"/>
  <c r="Y1334" i="12" s="1"/>
  <c r="AE1334" i="12" s="1"/>
  <c r="AM1334" i="12" s="1"/>
  <c r="H1330" i="12"/>
  <c r="N1330" i="12" s="1"/>
  <c r="T1330" i="12" s="1"/>
  <c r="Y1330" i="12" s="1"/>
  <c r="AE1330" i="12" s="1"/>
  <c r="AM1330" i="12" s="1"/>
  <c r="H1326" i="12"/>
  <c r="N1326" i="12" s="1"/>
  <c r="T1326" i="12" s="1"/>
  <c r="Y1326" i="12" s="1"/>
  <c r="AE1326" i="12" s="1"/>
  <c r="AM1326" i="12" s="1"/>
  <c r="H1322" i="12"/>
  <c r="N1322" i="12" s="1"/>
  <c r="T1322" i="12" s="1"/>
  <c r="Y1322" i="12" s="1"/>
  <c r="AE1322" i="12" s="1"/>
  <c r="AM1322" i="12" s="1"/>
  <c r="H1318" i="12"/>
  <c r="N1318" i="12" s="1"/>
  <c r="T1318" i="12" s="1"/>
  <c r="Y1318" i="12" s="1"/>
  <c r="AE1318" i="12" s="1"/>
  <c r="AM1318" i="12" s="1"/>
  <c r="H1314" i="12"/>
  <c r="N1314" i="12" s="1"/>
  <c r="T1314" i="12" s="1"/>
  <c r="Y1314" i="12" s="1"/>
  <c r="AE1314" i="12" s="1"/>
  <c r="AM1314" i="12" s="1"/>
  <c r="H1310" i="12"/>
  <c r="N1310" i="12" s="1"/>
  <c r="T1310" i="12" s="1"/>
  <c r="Y1310" i="12" s="1"/>
  <c r="AE1310" i="12" s="1"/>
  <c r="AM1310" i="12" s="1"/>
  <c r="H1306" i="12"/>
  <c r="N1306" i="12" s="1"/>
  <c r="T1306" i="12" s="1"/>
  <c r="Y1306" i="12" s="1"/>
  <c r="AE1306" i="12" s="1"/>
  <c r="AM1306" i="12" s="1"/>
  <c r="H1302" i="12"/>
  <c r="N1302" i="12" s="1"/>
  <c r="T1302" i="12" s="1"/>
  <c r="Y1302" i="12" s="1"/>
  <c r="AE1302" i="12" s="1"/>
  <c r="AM1302" i="12" s="1"/>
  <c r="H1294" i="12"/>
  <c r="N1294" i="12" s="1"/>
  <c r="T1294" i="12" s="1"/>
  <c r="Y1294" i="12" s="1"/>
  <c r="AE1294" i="12" s="1"/>
  <c r="AM1294" i="12" s="1"/>
  <c r="H1278" i="12"/>
  <c r="N1278" i="12" s="1"/>
  <c r="T1278" i="12" s="1"/>
  <c r="Y1278" i="12" s="1"/>
  <c r="AE1278" i="12" s="1"/>
  <c r="AM1278" i="12" s="1"/>
  <c r="H1530" i="12"/>
  <c r="N1530" i="12" s="1"/>
  <c r="T1530" i="12" s="1"/>
  <c r="Y1530" i="12" s="1"/>
  <c r="AE1530" i="12" s="1"/>
  <c r="AM1530" i="12" s="1"/>
  <c r="H1515" i="12"/>
  <c r="N1515" i="12" s="1"/>
  <c r="T1515" i="12" s="1"/>
  <c r="Y1515" i="12" s="1"/>
  <c r="AE1515" i="12" s="1"/>
  <c r="AM1515" i="12" s="1"/>
  <c r="H1502" i="12"/>
  <c r="N1502" i="12" s="1"/>
  <c r="T1502" i="12" s="1"/>
  <c r="Y1502" i="12" s="1"/>
  <c r="AE1502" i="12" s="1"/>
  <c r="AM1502" i="12" s="1"/>
  <c r="H1498" i="12"/>
  <c r="N1498" i="12" s="1"/>
  <c r="T1498" i="12" s="1"/>
  <c r="Y1498" i="12" s="1"/>
  <c r="AE1498" i="12" s="1"/>
  <c r="AM1498" i="12" s="1"/>
  <c r="H1440" i="12"/>
  <c r="N1440" i="12" s="1"/>
  <c r="T1440" i="12" s="1"/>
  <c r="Y1440" i="12" s="1"/>
  <c r="AE1440" i="12" s="1"/>
  <c r="AM1440" i="12" s="1"/>
  <c r="H1452" i="12"/>
  <c r="N1452" i="12" s="1"/>
  <c r="T1452" i="12" s="1"/>
  <c r="Y1452" i="12" s="1"/>
  <c r="AE1452" i="12" s="1"/>
  <c r="AM1452" i="12" s="1"/>
  <c r="H1464" i="12"/>
  <c r="N1464" i="12" s="1"/>
  <c r="T1464" i="12" s="1"/>
  <c r="Y1464" i="12" s="1"/>
  <c r="AE1464" i="12" s="1"/>
  <c r="AM1464" i="12" s="1"/>
  <c r="H1472" i="12"/>
  <c r="N1472" i="12" s="1"/>
  <c r="T1472" i="12" s="1"/>
  <c r="Y1472" i="12" s="1"/>
  <c r="AE1472" i="12" s="1"/>
  <c r="AM1472" i="12" s="1"/>
  <c r="G1440" i="12"/>
  <c r="M1440" i="12" s="1"/>
  <c r="S1440" i="12" s="1"/>
  <c r="X1440" i="12" s="1"/>
  <c r="AD1440" i="12" s="1"/>
  <c r="AL1440" i="12" s="1"/>
  <c r="G1468" i="12"/>
  <c r="M1468" i="12" s="1"/>
  <c r="S1468" i="12" s="1"/>
  <c r="X1468" i="12" s="1"/>
  <c r="AD1468" i="12" s="1"/>
  <c r="AL1468" i="12" s="1"/>
  <c r="G1530" i="12"/>
  <c r="M1530" i="12" s="1"/>
  <c r="S1530" i="12" s="1"/>
  <c r="X1530" i="12" s="1"/>
  <c r="AD1530" i="12" s="1"/>
  <c r="AL1530" i="12" s="1"/>
  <c r="G1515" i="12"/>
  <c r="M1515" i="12" s="1"/>
  <c r="S1515" i="12" s="1"/>
  <c r="X1515" i="12" s="1"/>
  <c r="AD1515" i="12" s="1"/>
  <c r="AL1515" i="12" s="1"/>
  <c r="G1502" i="12"/>
  <c r="M1502" i="12" s="1"/>
  <c r="S1502" i="12" s="1"/>
  <c r="X1502" i="12" s="1"/>
  <c r="AD1502" i="12" s="1"/>
  <c r="AL1502" i="12" s="1"/>
  <c r="G1498" i="12"/>
  <c r="M1498" i="12" s="1"/>
  <c r="S1498" i="12" s="1"/>
  <c r="X1498" i="12" s="1"/>
  <c r="AD1498" i="12" s="1"/>
  <c r="AL1498" i="12" s="1"/>
  <c r="G1452" i="12"/>
  <c r="M1452" i="12" s="1"/>
  <c r="S1452" i="12" s="1"/>
  <c r="X1452" i="12" s="1"/>
  <c r="AD1452" i="12" s="1"/>
  <c r="AL1452" i="12" s="1"/>
  <c r="F1526" i="12"/>
  <c r="L1526" i="12" s="1"/>
  <c r="R1526" i="12" s="1"/>
  <c r="W1526" i="12" s="1"/>
  <c r="AC1526" i="12" s="1"/>
  <c r="AG1526" i="12" s="1"/>
  <c r="AK1526" i="12" s="1"/>
  <c r="AO1526" i="12" s="1"/>
  <c r="F1511" i="12"/>
  <c r="L1511" i="12" s="1"/>
  <c r="R1511" i="12" s="1"/>
  <c r="W1511" i="12" s="1"/>
  <c r="AC1511" i="12" s="1"/>
  <c r="AG1511" i="12" s="1"/>
  <c r="AK1511" i="12" s="1"/>
  <c r="AO1511" i="12" s="1"/>
  <c r="F1506" i="12"/>
  <c r="L1506" i="12" s="1"/>
  <c r="R1506" i="12" s="1"/>
  <c r="W1506" i="12" s="1"/>
  <c r="AC1506" i="12" s="1"/>
  <c r="AG1506" i="12" s="1"/>
  <c r="AK1506" i="12" s="1"/>
  <c r="AO1506" i="12" s="1"/>
  <c r="F1494" i="12"/>
  <c r="L1494" i="12" s="1"/>
  <c r="R1494" i="12" s="1"/>
  <c r="W1494" i="12" s="1"/>
  <c r="AC1494" i="12" s="1"/>
  <c r="AG1494" i="12" s="1"/>
  <c r="AK1494" i="12" s="1"/>
  <c r="AO1494" i="12" s="1"/>
  <c r="F1488" i="12"/>
  <c r="L1488" i="12" s="1"/>
  <c r="R1488" i="12" s="1"/>
  <c r="W1488" i="12" s="1"/>
  <c r="AC1488" i="12" s="1"/>
  <c r="AG1488" i="12" s="1"/>
  <c r="AK1488" i="12" s="1"/>
  <c r="AO1488" i="12" s="1"/>
  <c r="F1436" i="12"/>
  <c r="L1436" i="12" s="1"/>
  <c r="R1436" i="12" s="1"/>
  <c r="W1436" i="12" s="1"/>
  <c r="AC1436" i="12" s="1"/>
  <c r="AG1436" i="12" s="1"/>
  <c r="AK1436" i="12" s="1"/>
  <c r="AO1436" i="12" s="1"/>
  <c r="F1448" i="12"/>
  <c r="L1448" i="12" s="1"/>
  <c r="R1448" i="12" s="1"/>
  <c r="W1448" i="12" s="1"/>
  <c r="AC1448" i="12" s="1"/>
  <c r="AG1448" i="12" s="1"/>
  <c r="AK1448" i="12" s="1"/>
  <c r="AO1448" i="12" s="1"/>
  <c r="F1460" i="12"/>
  <c r="L1460" i="12" s="1"/>
  <c r="R1460" i="12" s="1"/>
  <c r="W1460" i="12" s="1"/>
  <c r="AC1460" i="12" s="1"/>
  <c r="AG1460" i="12" s="1"/>
  <c r="AK1460" i="12" s="1"/>
  <c r="AO1460" i="12" s="1"/>
  <c r="F1468" i="12"/>
  <c r="L1468" i="12" s="1"/>
  <c r="R1468" i="12" s="1"/>
  <c r="W1468" i="12" s="1"/>
  <c r="AC1468" i="12" s="1"/>
  <c r="AG1468" i="12" s="1"/>
  <c r="AK1468" i="12" s="1"/>
  <c r="F1476" i="12"/>
  <c r="L1476" i="12" s="1"/>
  <c r="R1476" i="12" s="1"/>
  <c r="W1476" i="12" s="1"/>
  <c r="AC1476" i="12" s="1"/>
  <c r="AG1476" i="12" s="1"/>
  <c r="AK1476" i="12" s="1"/>
  <c r="F1427" i="12"/>
  <c r="L1427" i="12" s="1"/>
  <c r="R1427" i="12" s="1"/>
  <c r="W1427" i="12" s="1"/>
  <c r="AC1427" i="12" s="1"/>
  <c r="AG1427" i="12" s="1"/>
  <c r="AK1427" i="12" s="1"/>
  <c r="AO1427" i="12" s="1"/>
  <c r="F1419" i="12"/>
  <c r="L1419" i="12" s="1"/>
  <c r="R1419" i="12" s="1"/>
  <c r="W1419" i="12" s="1"/>
  <c r="AC1419" i="12" s="1"/>
  <c r="AG1419" i="12" s="1"/>
  <c r="AK1419" i="12" s="1"/>
  <c r="AO1419" i="12" s="1"/>
  <c r="F1643" i="12"/>
  <c r="L1643" i="12" s="1"/>
  <c r="R1643" i="12" s="1"/>
  <c r="W1643" i="12" s="1"/>
  <c r="AC1643" i="12" s="1"/>
  <c r="AG1643" i="12" s="1"/>
  <c r="AK1643" i="12" s="1"/>
  <c r="AO1643" i="12" s="1"/>
  <c r="G1448" i="12"/>
  <c r="M1448" i="12" s="1"/>
  <c r="S1448" i="12" s="1"/>
  <c r="X1448" i="12" s="1"/>
  <c r="AD1448" i="12" s="1"/>
  <c r="AL1448" i="12" s="1"/>
  <c r="G1472" i="12"/>
  <c r="M1472" i="12" s="1"/>
  <c r="S1472" i="12" s="1"/>
  <c r="X1472" i="12" s="1"/>
  <c r="AD1472" i="12" s="1"/>
  <c r="AL1472" i="12" s="1"/>
  <c r="H979" i="12"/>
  <c r="N979" i="12" s="1"/>
  <c r="T979" i="12" s="1"/>
  <c r="Y979" i="12" s="1"/>
  <c r="AE979" i="12" s="1"/>
  <c r="AM979" i="12" s="1"/>
  <c r="H975" i="12"/>
  <c r="N975" i="12" s="1"/>
  <c r="T975" i="12" s="1"/>
  <c r="Y975" i="12" s="1"/>
  <c r="AE975" i="12" s="1"/>
  <c r="AM975" i="12" s="1"/>
  <c r="H971" i="12"/>
  <c r="N971" i="12" s="1"/>
  <c r="T971" i="12" s="1"/>
  <c r="Y971" i="12" s="1"/>
  <c r="AE971" i="12" s="1"/>
  <c r="AM971" i="12" s="1"/>
  <c r="H963" i="12"/>
  <c r="N963" i="12" s="1"/>
  <c r="T963" i="12" s="1"/>
  <c r="Y963" i="12" s="1"/>
  <c r="AE963" i="12" s="1"/>
  <c r="AM963" i="12" s="1"/>
  <c r="H959" i="12"/>
  <c r="N959" i="12" s="1"/>
  <c r="T959" i="12" s="1"/>
  <c r="Y959" i="12" s="1"/>
  <c r="AE959" i="12" s="1"/>
  <c r="AM959" i="12" s="1"/>
  <c r="H955" i="12"/>
  <c r="N955" i="12" s="1"/>
  <c r="T955" i="12" s="1"/>
  <c r="Y955" i="12" s="1"/>
  <c r="AE955" i="12" s="1"/>
  <c r="AM955" i="12" s="1"/>
  <c r="H951" i="12"/>
  <c r="N951" i="12" s="1"/>
  <c r="T951" i="12" s="1"/>
  <c r="Y951" i="12" s="1"/>
  <c r="AE951" i="12" s="1"/>
  <c r="AM951" i="12" s="1"/>
  <c r="H947" i="12"/>
  <c r="N947" i="12" s="1"/>
  <c r="T947" i="12" s="1"/>
  <c r="Y947" i="12" s="1"/>
  <c r="AE947" i="12" s="1"/>
  <c r="AM947" i="12" s="1"/>
  <c r="H944" i="12"/>
  <c r="N944" i="12" s="1"/>
  <c r="T944" i="12" s="1"/>
  <c r="Y944" i="12" s="1"/>
  <c r="AE944" i="12" s="1"/>
  <c r="AM944" i="12" s="1"/>
  <c r="H940" i="12"/>
  <c r="N940" i="12" s="1"/>
  <c r="T940" i="12" s="1"/>
  <c r="Y940" i="12" s="1"/>
  <c r="AE940" i="12" s="1"/>
  <c r="AM940" i="12" s="1"/>
  <c r="H936" i="12"/>
  <c r="N936" i="12" s="1"/>
  <c r="T936" i="12" s="1"/>
  <c r="Y936" i="12" s="1"/>
  <c r="AE936" i="12" s="1"/>
  <c r="AM936" i="12" s="1"/>
  <c r="H932" i="12"/>
  <c r="N932" i="12" s="1"/>
  <c r="T932" i="12" s="1"/>
  <c r="Y932" i="12" s="1"/>
  <c r="AE932" i="12" s="1"/>
  <c r="AM932" i="12" s="1"/>
  <c r="H928" i="12"/>
  <c r="N928" i="12" s="1"/>
  <c r="T928" i="12" s="1"/>
  <c r="Y928" i="12" s="1"/>
  <c r="AE928" i="12" s="1"/>
  <c r="AM928" i="12" s="1"/>
  <c r="H1071" i="12"/>
  <c r="N1071" i="12" s="1"/>
  <c r="T1071" i="12" s="1"/>
  <c r="Y1071" i="12" s="1"/>
  <c r="AE1071" i="12" s="1"/>
  <c r="AM1071" i="12" s="1"/>
  <c r="H1063" i="12"/>
  <c r="N1063" i="12" s="1"/>
  <c r="T1063" i="12" s="1"/>
  <c r="Y1063" i="12" s="1"/>
  <c r="AE1063" i="12" s="1"/>
  <c r="AM1063" i="12" s="1"/>
  <c r="H1046" i="12"/>
  <c r="N1046" i="12" s="1"/>
  <c r="T1046" i="12" s="1"/>
  <c r="Y1046" i="12" s="1"/>
  <c r="AE1046" i="12" s="1"/>
  <c r="AM1046" i="12" s="1"/>
  <c r="H1018" i="12"/>
  <c r="N1018" i="12" s="1"/>
  <c r="T1018" i="12" s="1"/>
  <c r="Y1018" i="12" s="1"/>
  <c r="AE1018" i="12" s="1"/>
  <c r="AM1018" i="12" s="1"/>
  <c r="H1014" i="12"/>
  <c r="N1014" i="12" s="1"/>
  <c r="T1014" i="12" s="1"/>
  <c r="Y1014" i="12" s="1"/>
  <c r="AE1014" i="12" s="1"/>
  <c r="AM1014" i="12" s="1"/>
  <c r="H1010" i="12"/>
  <c r="N1010" i="12" s="1"/>
  <c r="T1010" i="12" s="1"/>
  <c r="Y1010" i="12" s="1"/>
  <c r="AE1010" i="12" s="1"/>
  <c r="AM1010" i="12" s="1"/>
  <c r="H998" i="12"/>
  <c r="N998" i="12" s="1"/>
  <c r="T998" i="12" s="1"/>
  <c r="Y998" i="12" s="1"/>
  <c r="AE998" i="12" s="1"/>
  <c r="AM998" i="12" s="1"/>
  <c r="H994" i="12"/>
  <c r="N994" i="12" s="1"/>
  <c r="T994" i="12" s="1"/>
  <c r="Y994" i="12" s="1"/>
  <c r="AE994" i="12" s="1"/>
  <c r="AM994" i="12" s="1"/>
  <c r="H1108" i="12"/>
  <c r="N1108" i="12" s="1"/>
  <c r="T1108" i="12" s="1"/>
  <c r="Y1108" i="12" s="1"/>
  <c r="AE1108" i="12" s="1"/>
  <c r="AM1108" i="12" s="1"/>
  <c r="H1104" i="12"/>
  <c r="N1104" i="12" s="1"/>
  <c r="T1104" i="12" s="1"/>
  <c r="Y1104" i="12" s="1"/>
  <c r="AE1104" i="12" s="1"/>
  <c r="AM1104" i="12" s="1"/>
  <c r="H1100" i="12"/>
  <c r="N1100" i="12" s="1"/>
  <c r="T1100" i="12" s="1"/>
  <c r="Y1100" i="12" s="1"/>
  <c r="AE1100" i="12" s="1"/>
  <c r="AM1100" i="12" s="1"/>
  <c r="H1096" i="12"/>
  <c r="N1096" i="12" s="1"/>
  <c r="T1096" i="12" s="1"/>
  <c r="Y1096" i="12" s="1"/>
  <c r="AE1096" i="12" s="1"/>
  <c r="AM1096" i="12" s="1"/>
  <c r="H1092" i="12"/>
  <c r="N1092" i="12" s="1"/>
  <c r="T1092" i="12" s="1"/>
  <c r="Y1092" i="12" s="1"/>
  <c r="AE1092" i="12" s="1"/>
  <c r="AM1092" i="12" s="1"/>
  <c r="H1088" i="12"/>
  <c r="N1088" i="12" s="1"/>
  <c r="T1088" i="12" s="1"/>
  <c r="Y1088" i="12" s="1"/>
  <c r="AE1088" i="12" s="1"/>
  <c r="AM1088" i="12" s="1"/>
  <c r="H1084" i="12"/>
  <c r="N1084" i="12" s="1"/>
  <c r="T1084" i="12" s="1"/>
  <c r="Y1084" i="12" s="1"/>
  <c r="AE1084" i="12" s="1"/>
  <c r="AM1084" i="12" s="1"/>
  <c r="H1080" i="12"/>
  <c r="N1080" i="12" s="1"/>
  <c r="T1080" i="12" s="1"/>
  <c r="Y1080" i="12" s="1"/>
  <c r="AE1080" i="12" s="1"/>
  <c r="AM1080" i="12" s="1"/>
  <c r="H1114" i="12"/>
  <c r="N1114" i="12" s="1"/>
  <c r="T1114" i="12" s="1"/>
  <c r="Y1114" i="12" s="1"/>
  <c r="AE1114" i="12" s="1"/>
  <c r="AM1114" i="12" s="1"/>
  <c r="H1119" i="12"/>
  <c r="N1119" i="12" s="1"/>
  <c r="T1119" i="12" s="1"/>
  <c r="Y1119" i="12" s="1"/>
  <c r="AE1119" i="12" s="1"/>
  <c r="AM1119" i="12" s="1"/>
  <c r="H1139" i="12"/>
  <c r="N1139" i="12" s="1"/>
  <c r="T1139" i="12" s="1"/>
  <c r="Y1139" i="12" s="1"/>
  <c r="AE1139" i="12" s="1"/>
  <c r="AM1139" i="12" s="1"/>
  <c r="H1147" i="12"/>
  <c r="N1147" i="12" s="1"/>
  <c r="T1147" i="12" s="1"/>
  <c r="Y1147" i="12" s="1"/>
  <c r="AE1147" i="12" s="1"/>
  <c r="AM1147" i="12" s="1"/>
  <c r="H1155" i="12"/>
  <c r="N1155" i="12" s="1"/>
  <c r="T1155" i="12" s="1"/>
  <c r="Y1155" i="12" s="1"/>
  <c r="AE1155" i="12" s="1"/>
  <c r="AM1155" i="12" s="1"/>
  <c r="H1152" i="12"/>
  <c r="N1152" i="12" s="1"/>
  <c r="T1152" i="12" s="1"/>
  <c r="Y1152" i="12" s="1"/>
  <c r="AE1152" i="12" s="1"/>
  <c r="AM1152" i="12" s="1"/>
  <c r="H1171" i="12"/>
  <c r="N1171" i="12" s="1"/>
  <c r="T1171" i="12" s="1"/>
  <c r="Y1171" i="12" s="1"/>
  <c r="AE1171" i="12" s="1"/>
  <c r="AM1171" i="12" s="1"/>
  <c r="H1177" i="12"/>
  <c r="N1177" i="12" s="1"/>
  <c r="T1177" i="12" s="1"/>
  <c r="Y1177" i="12" s="1"/>
  <c r="AE1177" i="12" s="1"/>
  <c r="AM1177" i="12" s="1"/>
  <c r="H1190" i="12"/>
  <c r="N1190" i="12" s="1"/>
  <c r="T1190" i="12" s="1"/>
  <c r="Y1190" i="12" s="1"/>
  <c r="AE1190" i="12" s="1"/>
  <c r="AM1190" i="12" s="1"/>
  <c r="H1186" i="12"/>
  <c r="N1186" i="12" s="1"/>
  <c r="T1186" i="12" s="1"/>
  <c r="Y1186" i="12" s="1"/>
  <c r="AE1186" i="12" s="1"/>
  <c r="AM1186" i="12" s="1"/>
  <c r="H1182" i="12"/>
  <c r="N1182" i="12" s="1"/>
  <c r="T1182" i="12" s="1"/>
  <c r="Y1182" i="12" s="1"/>
  <c r="AE1182" i="12" s="1"/>
  <c r="AM1182" i="12" s="1"/>
  <c r="H1199" i="12"/>
  <c r="N1199" i="12" s="1"/>
  <c r="T1199" i="12" s="1"/>
  <c r="Y1199" i="12" s="1"/>
  <c r="AE1199" i="12" s="1"/>
  <c r="AM1199" i="12" s="1"/>
  <c r="H1195" i="12"/>
  <c r="N1195" i="12" s="1"/>
  <c r="T1195" i="12" s="1"/>
  <c r="Y1195" i="12" s="1"/>
  <c r="AE1195" i="12" s="1"/>
  <c r="AM1195" i="12" s="1"/>
  <c r="H1222" i="12"/>
  <c r="N1222" i="12" s="1"/>
  <c r="T1222" i="12" s="1"/>
  <c r="Y1222" i="12" s="1"/>
  <c r="AE1222" i="12" s="1"/>
  <c r="AM1222" i="12" s="1"/>
  <c r="H1214" i="12"/>
  <c r="N1214" i="12" s="1"/>
  <c r="T1214" i="12" s="1"/>
  <c r="Y1214" i="12" s="1"/>
  <c r="AE1214" i="12" s="1"/>
  <c r="AM1214" i="12" s="1"/>
  <c r="H1210" i="12"/>
  <c r="N1210" i="12" s="1"/>
  <c r="T1210" i="12" s="1"/>
  <c r="Y1210" i="12" s="1"/>
  <c r="AE1210" i="12" s="1"/>
  <c r="AM1210" i="12" s="1"/>
  <c r="H1206" i="12"/>
  <c r="N1206" i="12" s="1"/>
  <c r="T1206" i="12" s="1"/>
  <c r="Y1206" i="12" s="1"/>
  <c r="AE1206" i="12" s="1"/>
  <c r="AM1206" i="12" s="1"/>
  <c r="H1226" i="12"/>
  <c r="N1226" i="12" s="1"/>
  <c r="T1226" i="12" s="1"/>
  <c r="Y1226" i="12" s="1"/>
  <c r="AE1226" i="12" s="1"/>
  <c r="AM1226" i="12" s="1"/>
  <c r="H1235" i="12"/>
  <c r="N1235" i="12" s="1"/>
  <c r="T1235" i="12" s="1"/>
  <c r="Y1235" i="12" s="1"/>
  <c r="AE1235" i="12" s="1"/>
  <c r="AM1235" i="12" s="1"/>
  <c r="H1231" i="12"/>
  <c r="N1231" i="12" s="1"/>
  <c r="T1231" i="12" s="1"/>
  <c r="Y1231" i="12" s="1"/>
  <c r="AE1231" i="12" s="1"/>
  <c r="AM1231" i="12" s="1"/>
  <c r="H1248" i="12"/>
  <c r="N1248" i="12" s="1"/>
  <c r="T1248" i="12" s="1"/>
  <c r="Y1248" i="12" s="1"/>
  <c r="AE1248" i="12" s="1"/>
  <c r="AM1248" i="12" s="1"/>
  <c r="H1240" i="12"/>
  <c r="N1240" i="12" s="1"/>
  <c r="T1240" i="12" s="1"/>
  <c r="Y1240" i="12" s="1"/>
  <c r="AE1240" i="12" s="1"/>
  <c r="AM1240" i="12" s="1"/>
  <c r="H1256" i="12"/>
  <c r="N1256" i="12" s="1"/>
  <c r="T1256" i="12" s="1"/>
  <c r="Y1256" i="12" s="1"/>
  <c r="AE1256" i="12" s="1"/>
  <c r="AM1256" i="12" s="1"/>
  <c r="H1378" i="12"/>
  <c r="N1378" i="12" s="1"/>
  <c r="T1378" i="12" s="1"/>
  <c r="Y1378" i="12" s="1"/>
  <c r="AE1378" i="12" s="1"/>
  <c r="AM1378" i="12" s="1"/>
  <c r="H1390" i="12"/>
  <c r="N1390" i="12" s="1"/>
  <c r="T1390" i="12" s="1"/>
  <c r="Y1390" i="12" s="1"/>
  <c r="AE1390" i="12" s="1"/>
  <c r="AM1390" i="12" s="1"/>
  <c r="H1407" i="12"/>
  <c r="N1407" i="12" s="1"/>
  <c r="T1407" i="12" s="1"/>
  <c r="Y1407" i="12" s="1"/>
  <c r="AE1407" i="12" s="1"/>
  <c r="AM1407" i="12" s="1"/>
  <c r="H1404" i="12"/>
  <c r="N1404" i="12" s="1"/>
  <c r="T1404" i="12" s="1"/>
  <c r="Y1404" i="12" s="1"/>
  <c r="AE1404" i="12" s="1"/>
  <c r="AM1404" i="12" s="1"/>
  <c r="H1401" i="12"/>
  <c r="N1401" i="12" s="1"/>
  <c r="T1401" i="12" s="1"/>
  <c r="Y1401" i="12" s="1"/>
  <c r="AE1401" i="12" s="1"/>
  <c r="AM1401" i="12" s="1"/>
  <c r="H1643" i="12"/>
  <c r="N1643" i="12" s="1"/>
  <c r="T1643" i="12" s="1"/>
  <c r="Y1643" i="12" s="1"/>
  <c r="AE1643" i="12" s="1"/>
  <c r="AM1643" i="12" s="1"/>
  <c r="G1643" i="12"/>
  <c r="M1643" i="12" s="1"/>
  <c r="S1643" i="12" s="1"/>
  <c r="X1643" i="12" s="1"/>
  <c r="AD1643" i="12" s="1"/>
  <c r="AL1643" i="12" s="1"/>
  <c r="G979" i="12"/>
  <c r="M979" i="12" s="1"/>
  <c r="S979" i="12" s="1"/>
  <c r="X979" i="12" s="1"/>
  <c r="AD979" i="12" s="1"/>
  <c r="AL979" i="12" s="1"/>
  <c r="G975" i="12"/>
  <c r="M975" i="12" s="1"/>
  <c r="S975" i="12" s="1"/>
  <c r="X975" i="12" s="1"/>
  <c r="AD975" i="12" s="1"/>
  <c r="AL975" i="12" s="1"/>
  <c r="G971" i="12"/>
  <c r="M971" i="12" s="1"/>
  <c r="S971" i="12" s="1"/>
  <c r="X971" i="12" s="1"/>
  <c r="AD971" i="12" s="1"/>
  <c r="AL971" i="12" s="1"/>
  <c r="G963" i="12"/>
  <c r="M963" i="12" s="1"/>
  <c r="S963" i="12" s="1"/>
  <c r="X963" i="12" s="1"/>
  <c r="AD963" i="12" s="1"/>
  <c r="AL963" i="12" s="1"/>
  <c r="G959" i="12"/>
  <c r="M959" i="12" s="1"/>
  <c r="S959" i="12" s="1"/>
  <c r="X959" i="12" s="1"/>
  <c r="AD959" i="12" s="1"/>
  <c r="AL959" i="12" s="1"/>
  <c r="G955" i="12"/>
  <c r="M955" i="12" s="1"/>
  <c r="S955" i="12" s="1"/>
  <c r="X955" i="12" s="1"/>
  <c r="AD955" i="12" s="1"/>
  <c r="AL955" i="12" s="1"/>
  <c r="G951" i="12"/>
  <c r="M951" i="12" s="1"/>
  <c r="S951" i="12" s="1"/>
  <c r="X951" i="12" s="1"/>
  <c r="AD951" i="12" s="1"/>
  <c r="AL951" i="12" s="1"/>
  <c r="G947" i="12"/>
  <c r="M947" i="12" s="1"/>
  <c r="S947" i="12" s="1"/>
  <c r="X947" i="12" s="1"/>
  <c r="AD947" i="12" s="1"/>
  <c r="AL947" i="12" s="1"/>
  <c r="G944" i="12"/>
  <c r="M944" i="12" s="1"/>
  <c r="S944" i="12" s="1"/>
  <c r="X944" i="12" s="1"/>
  <c r="AD944" i="12" s="1"/>
  <c r="AL944" i="12" s="1"/>
  <c r="G940" i="12"/>
  <c r="M940" i="12" s="1"/>
  <c r="S940" i="12" s="1"/>
  <c r="X940" i="12" s="1"/>
  <c r="AD940" i="12" s="1"/>
  <c r="AL940" i="12" s="1"/>
  <c r="G936" i="12"/>
  <c r="M936" i="12" s="1"/>
  <c r="S936" i="12" s="1"/>
  <c r="X936" i="12" s="1"/>
  <c r="AD936" i="12" s="1"/>
  <c r="AL936" i="12" s="1"/>
  <c r="G932" i="12"/>
  <c r="M932" i="12" s="1"/>
  <c r="S932" i="12" s="1"/>
  <c r="X932" i="12" s="1"/>
  <c r="AD932" i="12" s="1"/>
  <c r="AL932" i="12" s="1"/>
  <c r="G928" i="12"/>
  <c r="M928" i="12" s="1"/>
  <c r="S928" i="12" s="1"/>
  <c r="X928" i="12" s="1"/>
  <c r="AD928" i="12" s="1"/>
  <c r="AL928" i="12" s="1"/>
  <c r="G1071" i="12"/>
  <c r="M1071" i="12" s="1"/>
  <c r="S1071" i="12" s="1"/>
  <c r="X1071" i="12" s="1"/>
  <c r="AD1071" i="12" s="1"/>
  <c r="AL1071" i="12" s="1"/>
  <c r="G1063" i="12"/>
  <c r="M1063" i="12" s="1"/>
  <c r="S1063" i="12" s="1"/>
  <c r="X1063" i="12" s="1"/>
  <c r="AD1063" i="12" s="1"/>
  <c r="AL1063" i="12" s="1"/>
  <c r="G1046" i="12"/>
  <c r="M1046" i="12" s="1"/>
  <c r="S1046" i="12" s="1"/>
  <c r="X1046" i="12" s="1"/>
  <c r="AD1046" i="12" s="1"/>
  <c r="AL1046" i="12" s="1"/>
  <c r="G1018" i="12"/>
  <c r="M1018" i="12" s="1"/>
  <c r="S1018" i="12" s="1"/>
  <c r="X1018" i="12" s="1"/>
  <c r="AD1018" i="12" s="1"/>
  <c r="AL1018" i="12" s="1"/>
  <c r="G1014" i="12"/>
  <c r="M1014" i="12" s="1"/>
  <c r="S1014" i="12" s="1"/>
  <c r="X1014" i="12" s="1"/>
  <c r="AD1014" i="12" s="1"/>
  <c r="AL1014" i="12" s="1"/>
  <c r="G1010" i="12"/>
  <c r="M1010" i="12" s="1"/>
  <c r="S1010" i="12" s="1"/>
  <c r="X1010" i="12" s="1"/>
  <c r="AD1010" i="12" s="1"/>
  <c r="AL1010" i="12" s="1"/>
  <c r="G998" i="12"/>
  <c r="M998" i="12" s="1"/>
  <c r="S998" i="12" s="1"/>
  <c r="X998" i="12" s="1"/>
  <c r="AD998" i="12" s="1"/>
  <c r="AL998" i="12" s="1"/>
  <c r="G994" i="12"/>
  <c r="M994" i="12" s="1"/>
  <c r="S994" i="12" s="1"/>
  <c r="X994" i="12" s="1"/>
  <c r="AD994" i="12" s="1"/>
  <c r="AL994" i="12" s="1"/>
  <c r="G1108" i="12"/>
  <c r="M1108" i="12" s="1"/>
  <c r="S1108" i="12" s="1"/>
  <c r="X1108" i="12" s="1"/>
  <c r="AD1108" i="12" s="1"/>
  <c r="AL1108" i="12" s="1"/>
  <c r="G1104" i="12"/>
  <c r="M1104" i="12" s="1"/>
  <c r="S1104" i="12" s="1"/>
  <c r="X1104" i="12" s="1"/>
  <c r="AD1104" i="12" s="1"/>
  <c r="AL1104" i="12" s="1"/>
  <c r="G1100" i="12"/>
  <c r="M1100" i="12" s="1"/>
  <c r="S1100" i="12" s="1"/>
  <c r="X1100" i="12" s="1"/>
  <c r="AD1100" i="12" s="1"/>
  <c r="AL1100" i="12" s="1"/>
  <c r="G1096" i="12"/>
  <c r="M1096" i="12" s="1"/>
  <c r="S1096" i="12" s="1"/>
  <c r="X1096" i="12" s="1"/>
  <c r="AD1096" i="12" s="1"/>
  <c r="AL1096" i="12" s="1"/>
  <c r="G1092" i="12"/>
  <c r="M1092" i="12" s="1"/>
  <c r="S1092" i="12" s="1"/>
  <c r="X1092" i="12" s="1"/>
  <c r="AD1092" i="12" s="1"/>
  <c r="AL1092" i="12" s="1"/>
  <c r="G1088" i="12"/>
  <c r="M1088" i="12" s="1"/>
  <c r="S1088" i="12" s="1"/>
  <c r="X1088" i="12" s="1"/>
  <c r="AD1088" i="12" s="1"/>
  <c r="AL1088" i="12" s="1"/>
  <c r="G1084" i="12"/>
  <c r="M1084" i="12" s="1"/>
  <c r="S1084" i="12" s="1"/>
  <c r="X1084" i="12" s="1"/>
  <c r="AD1084" i="12" s="1"/>
  <c r="AL1084" i="12" s="1"/>
  <c r="G1080" i="12"/>
  <c r="M1080" i="12" s="1"/>
  <c r="S1080" i="12" s="1"/>
  <c r="X1080" i="12" s="1"/>
  <c r="AD1080" i="12" s="1"/>
  <c r="AL1080" i="12" s="1"/>
  <c r="G1114" i="12"/>
  <c r="M1114" i="12" s="1"/>
  <c r="S1114" i="12" s="1"/>
  <c r="X1114" i="12" s="1"/>
  <c r="AD1114" i="12" s="1"/>
  <c r="AL1114" i="12" s="1"/>
  <c r="G1119" i="12"/>
  <c r="M1119" i="12" s="1"/>
  <c r="S1119" i="12" s="1"/>
  <c r="X1119" i="12" s="1"/>
  <c r="AD1119" i="12" s="1"/>
  <c r="AL1119" i="12" s="1"/>
  <c r="G1139" i="12"/>
  <c r="M1139" i="12" s="1"/>
  <c r="S1139" i="12" s="1"/>
  <c r="X1139" i="12" s="1"/>
  <c r="AD1139" i="12" s="1"/>
  <c r="AL1139" i="12" s="1"/>
  <c r="G1147" i="12"/>
  <c r="M1147" i="12" s="1"/>
  <c r="S1147" i="12" s="1"/>
  <c r="X1147" i="12" s="1"/>
  <c r="AD1147" i="12" s="1"/>
  <c r="AL1147" i="12" s="1"/>
  <c r="G1155" i="12"/>
  <c r="M1155" i="12" s="1"/>
  <c r="S1155" i="12" s="1"/>
  <c r="X1155" i="12" s="1"/>
  <c r="AD1155" i="12" s="1"/>
  <c r="AL1155" i="12" s="1"/>
  <c r="G1152" i="12"/>
  <c r="M1152" i="12" s="1"/>
  <c r="S1152" i="12" s="1"/>
  <c r="X1152" i="12" s="1"/>
  <c r="AD1152" i="12" s="1"/>
  <c r="AL1152" i="12" s="1"/>
  <c r="G1171" i="12"/>
  <c r="M1171" i="12" s="1"/>
  <c r="S1171" i="12" s="1"/>
  <c r="X1171" i="12" s="1"/>
  <c r="AD1171" i="12" s="1"/>
  <c r="AL1171" i="12" s="1"/>
  <c r="G1177" i="12"/>
  <c r="M1177" i="12" s="1"/>
  <c r="S1177" i="12" s="1"/>
  <c r="X1177" i="12" s="1"/>
  <c r="AD1177" i="12" s="1"/>
  <c r="AL1177" i="12" s="1"/>
  <c r="G1190" i="12"/>
  <c r="M1190" i="12" s="1"/>
  <c r="S1190" i="12" s="1"/>
  <c r="X1190" i="12" s="1"/>
  <c r="AD1190" i="12" s="1"/>
  <c r="AL1190" i="12" s="1"/>
  <c r="G1186" i="12"/>
  <c r="M1186" i="12" s="1"/>
  <c r="S1186" i="12" s="1"/>
  <c r="X1186" i="12" s="1"/>
  <c r="AD1186" i="12" s="1"/>
  <c r="AL1186" i="12" s="1"/>
  <c r="G1182" i="12"/>
  <c r="M1182" i="12" s="1"/>
  <c r="S1182" i="12" s="1"/>
  <c r="X1182" i="12" s="1"/>
  <c r="AD1182" i="12" s="1"/>
  <c r="AL1182" i="12" s="1"/>
  <c r="G1199" i="12"/>
  <c r="M1199" i="12" s="1"/>
  <c r="S1199" i="12" s="1"/>
  <c r="X1199" i="12" s="1"/>
  <c r="AD1199" i="12" s="1"/>
  <c r="AL1199" i="12" s="1"/>
  <c r="G1195" i="12"/>
  <c r="M1195" i="12" s="1"/>
  <c r="S1195" i="12" s="1"/>
  <c r="X1195" i="12" s="1"/>
  <c r="AD1195" i="12" s="1"/>
  <c r="AL1195" i="12" s="1"/>
  <c r="G1222" i="12"/>
  <c r="M1222" i="12" s="1"/>
  <c r="S1222" i="12" s="1"/>
  <c r="X1222" i="12" s="1"/>
  <c r="AD1222" i="12" s="1"/>
  <c r="AL1222" i="12" s="1"/>
  <c r="G1214" i="12"/>
  <c r="M1214" i="12" s="1"/>
  <c r="S1214" i="12" s="1"/>
  <c r="X1214" i="12" s="1"/>
  <c r="AD1214" i="12" s="1"/>
  <c r="AL1214" i="12" s="1"/>
  <c r="G1210" i="12"/>
  <c r="M1210" i="12" s="1"/>
  <c r="S1210" i="12" s="1"/>
  <c r="X1210" i="12" s="1"/>
  <c r="AD1210" i="12" s="1"/>
  <c r="AL1210" i="12" s="1"/>
  <c r="G1206" i="12"/>
  <c r="M1206" i="12" s="1"/>
  <c r="S1206" i="12" s="1"/>
  <c r="X1206" i="12" s="1"/>
  <c r="AD1206" i="12" s="1"/>
  <c r="AL1206" i="12" s="1"/>
  <c r="G1226" i="12"/>
  <c r="M1226" i="12" s="1"/>
  <c r="S1226" i="12" s="1"/>
  <c r="X1226" i="12" s="1"/>
  <c r="AD1226" i="12" s="1"/>
  <c r="AL1226" i="12" s="1"/>
  <c r="G1235" i="12"/>
  <c r="M1235" i="12" s="1"/>
  <c r="S1235" i="12" s="1"/>
  <c r="X1235" i="12" s="1"/>
  <c r="AD1235" i="12" s="1"/>
  <c r="AL1235" i="12" s="1"/>
  <c r="G1231" i="12"/>
  <c r="M1231" i="12" s="1"/>
  <c r="S1231" i="12" s="1"/>
  <c r="X1231" i="12" s="1"/>
  <c r="AD1231" i="12" s="1"/>
  <c r="AL1231" i="12" s="1"/>
  <c r="G1248" i="12"/>
  <c r="M1248" i="12" s="1"/>
  <c r="S1248" i="12" s="1"/>
  <c r="X1248" i="12" s="1"/>
  <c r="AD1248" i="12" s="1"/>
  <c r="AL1248" i="12" s="1"/>
  <c r="G1240" i="12"/>
  <c r="M1240" i="12" s="1"/>
  <c r="S1240" i="12" s="1"/>
  <c r="X1240" i="12" s="1"/>
  <c r="AD1240" i="12" s="1"/>
  <c r="AL1240" i="12" s="1"/>
  <c r="G1256" i="12"/>
  <c r="M1256" i="12" s="1"/>
  <c r="S1256" i="12" s="1"/>
  <c r="X1256" i="12" s="1"/>
  <c r="AD1256" i="12" s="1"/>
  <c r="AL1256" i="12" s="1"/>
  <c r="G1378" i="12"/>
  <c r="M1378" i="12" s="1"/>
  <c r="S1378" i="12" s="1"/>
  <c r="X1378" i="12" s="1"/>
  <c r="AD1378" i="12" s="1"/>
  <c r="AL1378" i="12" s="1"/>
  <c r="G1390" i="12"/>
  <c r="M1390" i="12" s="1"/>
  <c r="S1390" i="12" s="1"/>
  <c r="X1390" i="12" s="1"/>
  <c r="AD1390" i="12" s="1"/>
  <c r="AL1390" i="12" s="1"/>
  <c r="G1407" i="12"/>
  <c r="M1407" i="12" s="1"/>
  <c r="S1407" i="12" s="1"/>
  <c r="X1407" i="12" s="1"/>
  <c r="AD1407" i="12" s="1"/>
  <c r="AL1407" i="12" s="1"/>
  <c r="G1404" i="12"/>
  <c r="M1404" i="12" s="1"/>
  <c r="S1404" i="12" s="1"/>
  <c r="X1404" i="12" s="1"/>
  <c r="AD1404" i="12" s="1"/>
  <c r="AL1404" i="12" s="1"/>
  <c r="G1401" i="12"/>
  <c r="M1401" i="12" s="1"/>
  <c r="S1401" i="12" s="1"/>
  <c r="X1401" i="12" s="1"/>
  <c r="AD1401" i="12" s="1"/>
  <c r="AL1401" i="12" s="1"/>
  <c r="H1484" i="12"/>
  <c r="N1484" i="12" s="1"/>
  <c r="T1484" i="12" s="1"/>
  <c r="Y1484" i="12" s="1"/>
  <c r="AE1484" i="12" s="1"/>
  <c r="AM1484" i="12" s="1"/>
  <c r="G1484" i="12"/>
  <c r="M1484" i="12" s="1"/>
  <c r="S1484" i="12" s="1"/>
  <c r="X1484" i="12" s="1"/>
  <c r="AD1484" i="12" s="1"/>
  <c r="AL1484" i="12" s="1"/>
  <c r="G1427" i="12"/>
  <c r="M1427" i="12" s="1"/>
  <c r="S1427" i="12" s="1"/>
  <c r="X1427" i="12" s="1"/>
  <c r="AD1427" i="12" s="1"/>
  <c r="AL1427" i="12" s="1"/>
  <c r="G1419" i="12"/>
  <c r="M1419" i="12" s="1"/>
  <c r="S1419" i="12" s="1"/>
  <c r="X1419" i="12" s="1"/>
  <c r="AD1419" i="12" s="1"/>
  <c r="AL1419" i="12" s="1"/>
  <c r="H1427" i="12"/>
  <c r="N1427" i="12" s="1"/>
  <c r="T1427" i="12" s="1"/>
  <c r="Y1427" i="12" s="1"/>
  <c r="AE1427" i="12" s="1"/>
  <c r="AM1427" i="12" s="1"/>
  <c r="H1488" i="12"/>
  <c r="N1488" i="12" s="1"/>
  <c r="T1488" i="12" s="1"/>
  <c r="Y1488" i="12" s="1"/>
  <c r="AE1488" i="12" s="1"/>
  <c r="AM1488" i="12" s="1"/>
  <c r="H1423" i="12"/>
  <c r="N1423" i="12" s="1"/>
  <c r="T1423" i="12" s="1"/>
  <c r="Y1423" i="12" s="1"/>
  <c r="AE1423" i="12" s="1"/>
  <c r="AM1423" i="12" s="1"/>
  <c r="G1488" i="12"/>
  <c r="M1488" i="12" s="1"/>
  <c r="S1488" i="12" s="1"/>
  <c r="X1488" i="12" s="1"/>
  <c r="AD1488" i="12" s="1"/>
  <c r="AL1488" i="12" s="1"/>
  <c r="G1480" i="12"/>
  <c r="M1480" i="12" s="1"/>
  <c r="S1480" i="12" s="1"/>
  <c r="X1480" i="12" s="1"/>
  <c r="AD1480" i="12" s="1"/>
  <c r="AL1480" i="12" s="1"/>
  <c r="G1423" i="12"/>
  <c r="M1423" i="12" s="1"/>
  <c r="S1423" i="12" s="1"/>
  <c r="X1423" i="12" s="1"/>
  <c r="AD1423" i="12" s="1"/>
  <c r="AL1423" i="12" s="1"/>
  <c r="H1480" i="12"/>
  <c r="N1480" i="12" s="1"/>
  <c r="T1480" i="12" s="1"/>
  <c r="Y1480" i="12" s="1"/>
  <c r="AE1480" i="12" s="1"/>
  <c r="AM1480" i="12" s="1"/>
  <c r="H1419" i="12"/>
  <c r="N1419" i="12" s="1"/>
  <c r="T1419" i="12" s="1"/>
  <c r="Y1419" i="12" s="1"/>
  <c r="AE1419" i="12" s="1"/>
  <c r="AM1419" i="12" s="1"/>
  <c r="AP1492" i="12"/>
  <c r="AP1411" i="12"/>
  <c r="AP1400" i="12"/>
  <c r="AP1399" i="12" s="1"/>
  <c r="AP1398" i="12" s="1"/>
  <c r="G1130" i="12"/>
  <c r="M1130" i="12" s="1"/>
  <c r="S1130" i="12" s="1"/>
  <c r="X1130" i="12" s="1"/>
  <c r="AD1130" i="12" s="1"/>
  <c r="AL1130" i="12" s="1"/>
  <c r="AP1229" i="12"/>
  <c r="F1122" i="12"/>
  <c r="L1122" i="12" s="1"/>
  <c r="R1122" i="12" s="1"/>
  <c r="W1122" i="12" s="1"/>
  <c r="AC1122" i="12" s="1"/>
  <c r="AG1122" i="12" s="1"/>
  <c r="AK1122" i="12" s="1"/>
  <c r="AO1122" i="12" s="1"/>
  <c r="F1130" i="12"/>
  <c r="L1130" i="12" s="1"/>
  <c r="R1130" i="12" s="1"/>
  <c r="W1130" i="12" s="1"/>
  <c r="AC1130" i="12" s="1"/>
  <c r="AG1130" i="12" s="1"/>
  <c r="AK1130" i="12" s="1"/>
  <c r="AO1130" i="12" s="1"/>
  <c r="H1122" i="12"/>
  <c r="N1122" i="12" s="1"/>
  <c r="T1122" i="12" s="1"/>
  <c r="Y1122" i="12" s="1"/>
  <c r="AE1122" i="12" s="1"/>
  <c r="AM1122" i="12" s="1"/>
  <c r="AP1193" i="12"/>
  <c r="H1130" i="12"/>
  <c r="N1130" i="12" s="1"/>
  <c r="T1130" i="12" s="1"/>
  <c r="Y1130" i="12" s="1"/>
  <c r="AE1130" i="12" s="1"/>
  <c r="AM1130" i="12" s="1"/>
  <c r="AP1122" i="12"/>
  <c r="AP1118" i="12" s="1"/>
  <c r="AP1158" i="12"/>
  <c r="AP1151" i="12"/>
  <c r="AP1150" i="12" s="1"/>
  <c r="AP1144" i="12" s="1"/>
  <c r="AP1180" i="12"/>
  <c r="AP1026" i="12"/>
  <c r="AP1025" i="12" s="1"/>
  <c r="AP992" i="12" s="1"/>
  <c r="AP1130" i="12"/>
  <c r="AP1129" i="12" s="1"/>
  <c r="G1122" i="12"/>
  <c r="M1122" i="12" s="1"/>
  <c r="S1122" i="12" s="1"/>
  <c r="X1122" i="12" s="1"/>
  <c r="AD1122" i="12" s="1"/>
  <c r="AL1122" i="12" s="1"/>
  <c r="H1026" i="12"/>
  <c r="N1026" i="12" s="1"/>
  <c r="T1026" i="12" s="1"/>
  <c r="Y1026" i="12" s="1"/>
  <c r="AE1026" i="12" s="1"/>
  <c r="AM1026" i="12" s="1"/>
  <c r="G1026" i="12"/>
  <c r="M1026" i="12" s="1"/>
  <c r="S1026" i="12" s="1"/>
  <c r="X1026" i="12" s="1"/>
  <c r="AD1026" i="12" s="1"/>
  <c r="AL1026" i="12" s="1"/>
  <c r="F1026" i="12"/>
  <c r="L1026" i="12" s="1"/>
  <c r="R1026" i="12" s="1"/>
  <c r="W1026" i="12" s="1"/>
  <c r="AC1026" i="12" s="1"/>
  <c r="AG1026" i="12" s="1"/>
  <c r="AK1026" i="12" s="1"/>
  <c r="AO1026" i="12" s="1"/>
  <c r="AP1078" i="12"/>
  <c r="AP943" i="12"/>
  <c r="G907" i="12"/>
  <c r="M907" i="12" s="1"/>
  <c r="S907" i="12" s="1"/>
  <c r="X907" i="12" s="1"/>
  <c r="AD907" i="12" s="1"/>
  <c r="AL907" i="12" s="1"/>
  <c r="H907" i="12"/>
  <c r="N907" i="12" s="1"/>
  <c r="T907" i="12" s="1"/>
  <c r="Y907" i="12" s="1"/>
  <c r="AE907" i="12" s="1"/>
  <c r="AM907" i="12" s="1"/>
  <c r="AP907" i="12"/>
  <c r="AP906" i="12" s="1"/>
  <c r="F907" i="12"/>
  <c r="L907" i="12" s="1"/>
  <c r="R907" i="12" s="1"/>
  <c r="W907" i="12" s="1"/>
  <c r="AC907" i="12" s="1"/>
  <c r="AG907" i="12" s="1"/>
  <c r="AK907" i="12" s="1"/>
  <c r="AO907" i="12" s="1"/>
  <c r="G910" i="12"/>
  <c r="M910" i="12" s="1"/>
  <c r="S910" i="12" s="1"/>
  <c r="X910" i="12" s="1"/>
  <c r="AD910" i="12" s="1"/>
  <c r="AL910" i="12" s="1"/>
  <c r="H910" i="12"/>
  <c r="N910" i="12" s="1"/>
  <c r="T910" i="12" s="1"/>
  <c r="Y910" i="12" s="1"/>
  <c r="AE910" i="12" s="1"/>
  <c r="AM910" i="12" s="1"/>
  <c r="AP910" i="12"/>
  <c r="AP909" i="12" s="1"/>
  <c r="F910" i="12"/>
  <c r="L910" i="12" s="1"/>
  <c r="R910" i="12" s="1"/>
  <c r="W910" i="12" s="1"/>
  <c r="AC910" i="12" s="1"/>
  <c r="AG910" i="12" s="1"/>
  <c r="AK910" i="12" s="1"/>
  <c r="AO910" i="12" s="1"/>
  <c r="G914" i="12"/>
  <c r="M914" i="12" s="1"/>
  <c r="S914" i="12" s="1"/>
  <c r="X914" i="12" s="1"/>
  <c r="AD914" i="12" s="1"/>
  <c r="AL914" i="12" s="1"/>
  <c r="H914" i="12"/>
  <c r="N914" i="12" s="1"/>
  <c r="T914" i="12" s="1"/>
  <c r="Y914" i="12" s="1"/>
  <c r="AE914" i="12" s="1"/>
  <c r="AM914" i="12" s="1"/>
  <c r="AP914" i="12"/>
  <c r="AP913" i="12" s="1"/>
  <c r="AP912" i="12" s="1"/>
  <c r="F914" i="12"/>
  <c r="L914" i="12" s="1"/>
  <c r="R914" i="12" s="1"/>
  <c r="W914" i="12" s="1"/>
  <c r="AC914" i="12" s="1"/>
  <c r="AG914" i="12" s="1"/>
  <c r="AK914" i="12" s="1"/>
  <c r="AO914" i="12" s="1"/>
  <c r="G918" i="12"/>
  <c r="M918" i="12" s="1"/>
  <c r="S918" i="12" s="1"/>
  <c r="X918" i="12" s="1"/>
  <c r="AD918" i="12" s="1"/>
  <c r="AL918" i="12" s="1"/>
  <c r="H918" i="12"/>
  <c r="N918" i="12" s="1"/>
  <c r="T918" i="12" s="1"/>
  <c r="Y918" i="12" s="1"/>
  <c r="AE918" i="12" s="1"/>
  <c r="AM918" i="12" s="1"/>
  <c r="AP918" i="12"/>
  <c r="AP917" i="12" s="1"/>
  <c r="AP916" i="12" s="1"/>
  <c r="F918" i="12"/>
  <c r="L918" i="12" s="1"/>
  <c r="R918" i="12" s="1"/>
  <c r="W918" i="12" s="1"/>
  <c r="AC918" i="12" s="1"/>
  <c r="AG918" i="12" s="1"/>
  <c r="AK918" i="12" s="1"/>
  <c r="AO918" i="12" s="1"/>
  <c r="G922" i="12"/>
  <c r="M922" i="12" s="1"/>
  <c r="S922" i="12" s="1"/>
  <c r="X922" i="12" s="1"/>
  <c r="AD922" i="12" s="1"/>
  <c r="AL922" i="12" s="1"/>
  <c r="H922" i="12"/>
  <c r="N922" i="12" s="1"/>
  <c r="T922" i="12" s="1"/>
  <c r="Y922" i="12" s="1"/>
  <c r="AE922" i="12" s="1"/>
  <c r="AM922" i="12" s="1"/>
  <c r="AP922" i="12"/>
  <c r="AP921" i="12" s="1"/>
  <c r="AP920" i="12" s="1"/>
  <c r="F922" i="12"/>
  <c r="L922" i="12" s="1"/>
  <c r="R922" i="12" s="1"/>
  <c r="W922" i="12" s="1"/>
  <c r="AC922" i="12" s="1"/>
  <c r="AG922" i="12" s="1"/>
  <c r="AK922" i="12" s="1"/>
  <c r="AO922" i="12" s="1"/>
  <c r="G898" i="12"/>
  <c r="M898" i="12" s="1"/>
  <c r="S898" i="12" s="1"/>
  <c r="X898" i="12" s="1"/>
  <c r="AD898" i="12" s="1"/>
  <c r="AL898" i="12" s="1"/>
  <c r="H898" i="12"/>
  <c r="N898" i="12" s="1"/>
  <c r="T898" i="12" s="1"/>
  <c r="Y898" i="12" s="1"/>
  <c r="AE898" i="12" s="1"/>
  <c r="AM898" i="12" s="1"/>
  <c r="AP898" i="12"/>
  <c r="AP897" i="12" s="1"/>
  <c r="F898" i="12"/>
  <c r="L898" i="12" s="1"/>
  <c r="R898" i="12" s="1"/>
  <c r="W898" i="12" s="1"/>
  <c r="AC898" i="12" s="1"/>
  <c r="AG898" i="12" s="1"/>
  <c r="AK898" i="12" s="1"/>
  <c r="AO898" i="12" s="1"/>
  <c r="G901" i="12"/>
  <c r="M901" i="12" s="1"/>
  <c r="S901" i="12" s="1"/>
  <c r="X901" i="12" s="1"/>
  <c r="AD901" i="12" s="1"/>
  <c r="AL901" i="12" s="1"/>
  <c r="H901" i="12"/>
  <c r="N901" i="12" s="1"/>
  <c r="T901" i="12" s="1"/>
  <c r="Y901" i="12" s="1"/>
  <c r="AE901" i="12" s="1"/>
  <c r="AM901" i="12" s="1"/>
  <c r="AP901" i="12"/>
  <c r="AP900" i="12" s="1"/>
  <c r="F901" i="12"/>
  <c r="L901" i="12" s="1"/>
  <c r="R901" i="12" s="1"/>
  <c r="W901" i="12" s="1"/>
  <c r="AC901" i="12" s="1"/>
  <c r="AG901" i="12" s="1"/>
  <c r="AK901" i="12" s="1"/>
  <c r="AO901" i="12" s="1"/>
  <c r="G888" i="12"/>
  <c r="M888" i="12" s="1"/>
  <c r="S888" i="12" s="1"/>
  <c r="X888" i="12" s="1"/>
  <c r="AD888" i="12" s="1"/>
  <c r="AL888" i="12" s="1"/>
  <c r="H888" i="12"/>
  <c r="N888" i="12" s="1"/>
  <c r="T888" i="12" s="1"/>
  <c r="Y888" i="12" s="1"/>
  <c r="AE888" i="12" s="1"/>
  <c r="AM888" i="12" s="1"/>
  <c r="AP888" i="12"/>
  <c r="AP887" i="12" s="1"/>
  <c r="F888" i="12"/>
  <c r="L888" i="12" s="1"/>
  <c r="R888" i="12" s="1"/>
  <c r="W888" i="12" s="1"/>
  <c r="AC888" i="12" s="1"/>
  <c r="AG888" i="12" s="1"/>
  <c r="AK888" i="12" s="1"/>
  <c r="AO888" i="12" s="1"/>
  <c r="G891" i="12"/>
  <c r="M891" i="12" s="1"/>
  <c r="S891" i="12" s="1"/>
  <c r="X891" i="12" s="1"/>
  <c r="AD891" i="12" s="1"/>
  <c r="AL891" i="12" s="1"/>
  <c r="H891" i="12"/>
  <c r="N891" i="12" s="1"/>
  <c r="T891" i="12" s="1"/>
  <c r="Y891" i="12" s="1"/>
  <c r="AE891" i="12" s="1"/>
  <c r="AM891" i="12" s="1"/>
  <c r="AP891" i="12"/>
  <c r="F891" i="12"/>
  <c r="L891" i="12" s="1"/>
  <c r="R891" i="12" s="1"/>
  <c r="W891" i="12" s="1"/>
  <c r="AC891" i="12" s="1"/>
  <c r="AG891" i="12" s="1"/>
  <c r="AK891" i="12" s="1"/>
  <c r="AO891" i="12" s="1"/>
  <c r="G893" i="12"/>
  <c r="M893" i="12" s="1"/>
  <c r="S893" i="12" s="1"/>
  <c r="X893" i="12" s="1"/>
  <c r="AD893" i="12" s="1"/>
  <c r="AL893" i="12" s="1"/>
  <c r="H893" i="12"/>
  <c r="N893" i="12" s="1"/>
  <c r="T893" i="12" s="1"/>
  <c r="Y893" i="12" s="1"/>
  <c r="AE893" i="12" s="1"/>
  <c r="AM893" i="12" s="1"/>
  <c r="AP893" i="12"/>
  <c r="F893" i="12"/>
  <c r="L893" i="12" s="1"/>
  <c r="R893" i="12" s="1"/>
  <c r="W893" i="12" s="1"/>
  <c r="AC893" i="12" s="1"/>
  <c r="AG893" i="12" s="1"/>
  <c r="AK893" i="12" s="1"/>
  <c r="AO893" i="12" s="1"/>
  <c r="G869" i="12"/>
  <c r="M869" i="12" s="1"/>
  <c r="S869" i="12" s="1"/>
  <c r="X869" i="12" s="1"/>
  <c r="AD869" i="12" s="1"/>
  <c r="AL869" i="12" s="1"/>
  <c r="H869" i="12"/>
  <c r="N869" i="12" s="1"/>
  <c r="T869" i="12" s="1"/>
  <c r="Y869" i="12" s="1"/>
  <c r="AE869" i="12" s="1"/>
  <c r="AM869" i="12" s="1"/>
  <c r="AP869" i="12"/>
  <c r="AP868" i="12" s="1"/>
  <c r="AP867" i="12" s="1"/>
  <c r="F869" i="12"/>
  <c r="L869" i="12" s="1"/>
  <c r="R869" i="12" s="1"/>
  <c r="W869" i="12" s="1"/>
  <c r="AC869" i="12" s="1"/>
  <c r="AG869" i="12" s="1"/>
  <c r="AK869" i="12" s="1"/>
  <c r="AO869" i="12" s="1"/>
  <c r="G873" i="12"/>
  <c r="M873" i="12" s="1"/>
  <c r="S873" i="12" s="1"/>
  <c r="X873" i="12" s="1"/>
  <c r="AD873" i="12" s="1"/>
  <c r="AL873" i="12" s="1"/>
  <c r="H873" i="12"/>
  <c r="N873" i="12" s="1"/>
  <c r="T873" i="12" s="1"/>
  <c r="Y873" i="12" s="1"/>
  <c r="AE873" i="12" s="1"/>
  <c r="AM873" i="12" s="1"/>
  <c r="AP873" i="12"/>
  <c r="AP872" i="12" s="1"/>
  <c r="AP871" i="12" s="1"/>
  <c r="F873" i="12"/>
  <c r="L873" i="12" s="1"/>
  <c r="R873" i="12" s="1"/>
  <c r="W873" i="12" s="1"/>
  <c r="AC873" i="12" s="1"/>
  <c r="AG873" i="12" s="1"/>
  <c r="AK873" i="12" s="1"/>
  <c r="AO873" i="12" s="1"/>
  <c r="G877" i="12"/>
  <c r="M877" i="12" s="1"/>
  <c r="S877" i="12" s="1"/>
  <c r="X877" i="12" s="1"/>
  <c r="AD877" i="12" s="1"/>
  <c r="AL877" i="12" s="1"/>
  <c r="H877" i="12"/>
  <c r="N877" i="12" s="1"/>
  <c r="T877" i="12" s="1"/>
  <c r="Y877" i="12" s="1"/>
  <c r="AE877" i="12" s="1"/>
  <c r="AM877" i="12" s="1"/>
  <c r="AP877" i="12"/>
  <c r="F877" i="12"/>
  <c r="L877" i="12" s="1"/>
  <c r="R877" i="12" s="1"/>
  <c r="W877" i="12" s="1"/>
  <c r="AC877" i="12" s="1"/>
  <c r="AG877" i="12" s="1"/>
  <c r="AK877" i="12" s="1"/>
  <c r="AO877" i="12" s="1"/>
  <c r="G879" i="12"/>
  <c r="M879" i="12" s="1"/>
  <c r="S879" i="12" s="1"/>
  <c r="X879" i="12" s="1"/>
  <c r="AD879" i="12" s="1"/>
  <c r="AL879" i="12" s="1"/>
  <c r="H879" i="12"/>
  <c r="N879" i="12" s="1"/>
  <c r="T879" i="12" s="1"/>
  <c r="Y879" i="12" s="1"/>
  <c r="AE879" i="12" s="1"/>
  <c r="AM879" i="12" s="1"/>
  <c r="AP879" i="12"/>
  <c r="F879" i="12"/>
  <c r="L879" i="12" s="1"/>
  <c r="R879" i="12" s="1"/>
  <c r="W879" i="12" s="1"/>
  <c r="AC879" i="12" s="1"/>
  <c r="AG879" i="12" s="1"/>
  <c r="AK879" i="12" s="1"/>
  <c r="AO879" i="12" s="1"/>
  <c r="G883" i="12"/>
  <c r="M883" i="12" s="1"/>
  <c r="S883" i="12" s="1"/>
  <c r="X883" i="12" s="1"/>
  <c r="AD883" i="12" s="1"/>
  <c r="AL883" i="12" s="1"/>
  <c r="H883" i="12"/>
  <c r="N883" i="12" s="1"/>
  <c r="T883" i="12" s="1"/>
  <c r="Y883" i="12" s="1"/>
  <c r="AE883" i="12" s="1"/>
  <c r="AM883" i="12" s="1"/>
  <c r="AP883" i="12"/>
  <c r="AP882" i="12" s="1"/>
  <c r="AP881" i="12" s="1"/>
  <c r="F883" i="12"/>
  <c r="L883" i="12" s="1"/>
  <c r="R883" i="12" s="1"/>
  <c r="W883" i="12" s="1"/>
  <c r="AC883" i="12" s="1"/>
  <c r="AG883" i="12" s="1"/>
  <c r="AK883" i="12" s="1"/>
  <c r="AO883" i="12" s="1"/>
  <c r="G835" i="12"/>
  <c r="M835" i="12" s="1"/>
  <c r="S835" i="12" s="1"/>
  <c r="X835" i="12" s="1"/>
  <c r="AD835" i="12" s="1"/>
  <c r="AL835" i="12" s="1"/>
  <c r="H835" i="12"/>
  <c r="N835" i="12" s="1"/>
  <c r="T835" i="12" s="1"/>
  <c r="Y835" i="12" s="1"/>
  <c r="AE835" i="12" s="1"/>
  <c r="AM835" i="12" s="1"/>
  <c r="AP835" i="12"/>
  <c r="AP834" i="12" s="1"/>
  <c r="F835" i="12"/>
  <c r="L835" i="12" s="1"/>
  <c r="R835" i="12" s="1"/>
  <c r="W835" i="12" s="1"/>
  <c r="AC835" i="12" s="1"/>
  <c r="AG835" i="12" s="1"/>
  <c r="AK835" i="12" s="1"/>
  <c r="AO835" i="12" s="1"/>
  <c r="G838" i="12"/>
  <c r="M838" i="12" s="1"/>
  <c r="S838" i="12" s="1"/>
  <c r="X838" i="12" s="1"/>
  <c r="AD838" i="12" s="1"/>
  <c r="AL838" i="12" s="1"/>
  <c r="H838" i="12"/>
  <c r="N838" i="12" s="1"/>
  <c r="T838" i="12" s="1"/>
  <c r="Y838" i="12" s="1"/>
  <c r="AE838" i="12" s="1"/>
  <c r="AM838" i="12" s="1"/>
  <c r="AP838" i="12"/>
  <c r="AP837" i="12" s="1"/>
  <c r="F838" i="12"/>
  <c r="L838" i="12" s="1"/>
  <c r="R838" i="12" s="1"/>
  <c r="W838" i="12" s="1"/>
  <c r="AC838" i="12" s="1"/>
  <c r="AG838" i="12" s="1"/>
  <c r="AK838" i="12" s="1"/>
  <c r="AO838" i="12" s="1"/>
  <c r="G841" i="12"/>
  <c r="M841" i="12" s="1"/>
  <c r="S841" i="12" s="1"/>
  <c r="X841" i="12" s="1"/>
  <c r="AD841" i="12" s="1"/>
  <c r="AL841" i="12" s="1"/>
  <c r="H841" i="12"/>
  <c r="N841" i="12" s="1"/>
  <c r="T841" i="12" s="1"/>
  <c r="Y841" i="12" s="1"/>
  <c r="AE841" i="12" s="1"/>
  <c r="AM841" i="12" s="1"/>
  <c r="AP841" i="12"/>
  <c r="F841" i="12"/>
  <c r="L841" i="12" s="1"/>
  <c r="R841" i="12" s="1"/>
  <c r="W841" i="12" s="1"/>
  <c r="AC841" i="12" s="1"/>
  <c r="AG841" i="12" s="1"/>
  <c r="AK841" i="12" s="1"/>
  <c r="AO841" i="12" s="1"/>
  <c r="G843" i="12"/>
  <c r="M843" i="12" s="1"/>
  <c r="S843" i="12" s="1"/>
  <c r="X843" i="12" s="1"/>
  <c r="AD843" i="12" s="1"/>
  <c r="AL843" i="12" s="1"/>
  <c r="H843" i="12"/>
  <c r="N843" i="12" s="1"/>
  <c r="T843" i="12" s="1"/>
  <c r="Y843" i="12" s="1"/>
  <c r="AE843" i="12" s="1"/>
  <c r="AM843" i="12" s="1"/>
  <c r="AP843" i="12"/>
  <c r="F843" i="12"/>
  <c r="L843" i="12" s="1"/>
  <c r="R843" i="12" s="1"/>
  <c r="W843" i="12" s="1"/>
  <c r="AC843" i="12" s="1"/>
  <c r="AG843" i="12" s="1"/>
  <c r="AK843" i="12" s="1"/>
  <c r="AO843" i="12" s="1"/>
  <c r="G847" i="12"/>
  <c r="M847" i="12" s="1"/>
  <c r="S847" i="12" s="1"/>
  <c r="X847" i="12" s="1"/>
  <c r="AD847" i="12" s="1"/>
  <c r="AL847" i="12" s="1"/>
  <c r="H847" i="12"/>
  <c r="N847" i="12" s="1"/>
  <c r="T847" i="12" s="1"/>
  <c r="Y847" i="12" s="1"/>
  <c r="AE847" i="12" s="1"/>
  <c r="AM847" i="12" s="1"/>
  <c r="AP847" i="12"/>
  <c r="AP846" i="12" s="1"/>
  <c r="F847" i="12"/>
  <c r="L847" i="12" s="1"/>
  <c r="R847" i="12" s="1"/>
  <c r="W847" i="12" s="1"/>
  <c r="AC847" i="12" s="1"/>
  <c r="AG847" i="12" s="1"/>
  <c r="AK847" i="12" s="1"/>
  <c r="AO847" i="12" s="1"/>
  <c r="G855" i="12"/>
  <c r="M855" i="12" s="1"/>
  <c r="S855" i="12" s="1"/>
  <c r="X855" i="12" s="1"/>
  <c r="AD855" i="12" s="1"/>
  <c r="AL855" i="12" s="1"/>
  <c r="H855" i="12"/>
  <c r="N855" i="12" s="1"/>
  <c r="T855" i="12" s="1"/>
  <c r="Y855" i="12" s="1"/>
  <c r="AE855" i="12" s="1"/>
  <c r="AM855" i="12" s="1"/>
  <c r="AP855" i="12"/>
  <c r="F855" i="12"/>
  <c r="L855" i="12" s="1"/>
  <c r="R855" i="12" s="1"/>
  <c r="W855" i="12" s="1"/>
  <c r="AC855" i="12" s="1"/>
  <c r="AG855" i="12" s="1"/>
  <c r="AK855" i="12" s="1"/>
  <c r="AO855" i="12" s="1"/>
  <c r="G857" i="12"/>
  <c r="M857" i="12" s="1"/>
  <c r="S857" i="12" s="1"/>
  <c r="X857" i="12" s="1"/>
  <c r="AD857" i="12" s="1"/>
  <c r="AL857" i="12" s="1"/>
  <c r="H857" i="12"/>
  <c r="N857" i="12" s="1"/>
  <c r="T857" i="12" s="1"/>
  <c r="Y857" i="12" s="1"/>
  <c r="AE857" i="12" s="1"/>
  <c r="AM857" i="12" s="1"/>
  <c r="AP857" i="12"/>
  <c r="F857" i="12"/>
  <c r="L857" i="12" s="1"/>
  <c r="R857" i="12" s="1"/>
  <c r="W857" i="12" s="1"/>
  <c r="AC857" i="12" s="1"/>
  <c r="AG857" i="12" s="1"/>
  <c r="AK857" i="12" s="1"/>
  <c r="AO857" i="12" s="1"/>
  <c r="G862" i="12"/>
  <c r="M862" i="12" s="1"/>
  <c r="S862" i="12" s="1"/>
  <c r="X862" i="12" s="1"/>
  <c r="AD862" i="12" s="1"/>
  <c r="AL862" i="12" s="1"/>
  <c r="H862" i="12"/>
  <c r="N862" i="12" s="1"/>
  <c r="T862" i="12" s="1"/>
  <c r="Y862" i="12" s="1"/>
  <c r="AE862" i="12" s="1"/>
  <c r="AM862" i="12" s="1"/>
  <c r="AP862" i="12"/>
  <c r="F862" i="12"/>
  <c r="L862" i="12" s="1"/>
  <c r="R862" i="12" s="1"/>
  <c r="W862" i="12" s="1"/>
  <c r="AC862" i="12" s="1"/>
  <c r="AG862" i="12" s="1"/>
  <c r="AK862" i="12" s="1"/>
  <c r="AO862" i="12" s="1"/>
  <c r="G864" i="12"/>
  <c r="M864" i="12" s="1"/>
  <c r="S864" i="12" s="1"/>
  <c r="X864" i="12" s="1"/>
  <c r="AD864" i="12" s="1"/>
  <c r="AL864" i="12" s="1"/>
  <c r="H864" i="12"/>
  <c r="N864" i="12" s="1"/>
  <c r="T864" i="12" s="1"/>
  <c r="Y864" i="12" s="1"/>
  <c r="AE864" i="12" s="1"/>
  <c r="AM864" i="12" s="1"/>
  <c r="AP864" i="12"/>
  <c r="F864" i="12"/>
  <c r="L864" i="12" s="1"/>
  <c r="R864" i="12" s="1"/>
  <c r="W864" i="12" s="1"/>
  <c r="AC864" i="12" s="1"/>
  <c r="AG864" i="12" s="1"/>
  <c r="AK864" i="12" s="1"/>
  <c r="AO864" i="12" s="1"/>
  <c r="G799" i="12"/>
  <c r="M799" i="12" s="1"/>
  <c r="S799" i="12" s="1"/>
  <c r="X799" i="12" s="1"/>
  <c r="AD799" i="12" s="1"/>
  <c r="AL799" i="12" s="1"/>
  <c r="H799" i="12"/>
  <c r="N799" i="12" s="1"/>
  <c r="T799" i="12" s="1"/>
  <c r="Y799" i="12" s="1"/>
  <c r="AE799" i="12" s="1"/>
  <c r="AM799" i="12" s="1"/>
  <c r="AP799" i="12"/>
  <c r="AP798" i="12" s="1"/>
  <c r="F799" i="12"/>
  <c r="L799" i="12" s="1"/>
  <c r="R799" i="12" s="1"/>
  <c r="W799" i="12" s="1"/>
  <c r="AC799" i="12" s="1"/>
  <c r="AG799" i="12" s="1"/>
  <c r="AK799" i="12" s="1"/>
  <c r="AO799" i="12" s="1"/>
  <c r="G802" i="12"/>
  <c r="M802" i="12" s="1"/>
  <c r="S802" i="12" s="1"/>
  <c r="X802" i="12" s="1"/>
  <c r="AD802" i="12" s="1"/>
  <c r="AL802" i="12" s="1"/>
  <c r="H802" i="12"/>
  <c r="N802" i="12" s="1"/>
  <c r="T802" i="12" s="1"/>
  <c r="Y802" i="12" s="1"/>
  <c r="AE802" i="12" s="1"/>
  <c r="AM802" i="12" s="1"/>
  <c r="AP802" i="12"/>
  <c r="AP801" i="12" s="1"/>
  <c r="F802" i="12"/>
  <c r="L802" i="12" s="1"/>
  <c r="R802" i="12" s="1"/>
  <c r="W802" i="12" s="1"/>
  <c r="AC802" i="12" s="1"/>
  <c r="AG802" i="12" s="1"/>
  <c r="AK802" i="12" s="1"/>
  <c r="AO802" i="12" s="1"/>
  <c r="AP804" i="12"/>
  <c r="G809" i="12"/>
  <c r="M809" i="12" s="1"/>
  <c r="S809" i="12" s="1"/>
  <c r="X809" i="12" s="1"/>
  <c r="AD809" i="12" s="1"/>
  <c r="AL809" i="12" s="1"/>
  <c r="H809" i="12"/>
  <c r="N809" i="12" s="1"/>
  <c r="T809" i="12" s="1"/>
  <c r="Y809" i="12" s="1"/>
  <c r="AE809" i="12" s="1"/>
  <c r="AM809" i="12" s="1"/>
  <c r="AP809" i="12"/>
  <c r="AP808" i="12" s="1"/>
  <c r="F809" i="12"/>
  <c r="L809" i="12" s="1"/>
  <c r="R809" i="12" s="1"/>
  <c r="W809" i="12" s="1"/>
  <c r="AC809" i="12" s="1"/>
  <c r="AG809" i="12" s="1"/>
  <c r="AK809" i="12" s="1"/>
  <c r="AO809" i="12" s="1"/>
  <c r="G813" i="12"/>
  <c r="M813" i="12" s="1"/>
  <c r="S813" i="12" s="1"/>
  <c r="X813" i="12" s="1"/>
  <c r="AD813" i="12" s="1"/>
  <c r="AL813" i="12" s="1"/>
  <c r="H813" i="12"/>
  <c r="N813" i="12" s="1"/>
  <c r="T813" i="12" s="1"/>
  <c r="Y813" i="12" s="1"/>
  <c r="AE813" i="12" s="1"/>
  <c r="AM813" i="12" s="1"/>
  <c r="AP813" i="12"/>
  <c r="AP812" i="12" s="1"/>
  <c r="AP811" i="12" s="1"/>
  <c r="F813" i="12"/>
  <c r="L813" i="12" s="1"/>
  <c r="R813" i="12" s="1"/>
  <c r="W813" i="12" s="1"/>
  <c r="AC813" i="12" s="1"/>
  <c r="AG813" i="12" s="1"/>
  <c r="AK813" i="12" s="1"/>
  <c r="AO813" i="12" s="1"/>
  <c r="G817" i="12"/>
  <c r="M817" i="12" s="1"/>
  <c r="S817" i="12" s="1"/>
  <c r="X817" i="12" s="1"/>
  <c r="AD817" i="12" s="1"/>
  <c r="AL817" i="12" s="1"/>
  <c r="H817" i="12"/>
  <c r="N817" i="12" s="1"/>
  <c r="T817" i="12" s="1"/>
  <c r="Y817" i="12" s="1"/>
  <c r="AE817" i="12" s="1"/>
  <c r="AM817" i="12" s="1"/>
  <c r="AP817" i="12"/>
  <c r="AP816" i="12" s="1"/>
  <c r="AP815" i="12" s="1"/>
  <c r="F817" i="12"/>
  <c r="L817" i="12" s="1"/>
  <c r="R817" i="12" s="1"/>
  <c r="W817" i="12" s="1"/>
  <c r="AC817" i="12" s="1"/>
  <c r="AG817" i="12" s="1"/>
  <c r="AK817" i="12" s="1"/>
  <c r="AO817" i="12" s="1"/>
  <c r="G821" i="12"/>
  <c r="M821" i="12" s="1"/>
  <c r="S821" i="12" s="1"/>
  <c r="X821" i="12" s="1"/>
  <c r="AD821" i="12" s="1"/>
  <c r="AL821" i="12" s="1"/>
  <c r="H821" i="12"/>
  <c r="N821" i="12" s="1"/>
  <c r="T821" i="12" s="1"/>
  <c r="Y821" i="12" s="1"/>
  <c r="AE821" i="12" s="1"/>
  <c r="AM821" i="12" s="1"/>
  <c r="AP821" i="12"/>
  <c r="AP820" i="12" s="1"/>
  <c r="AP819" i="12" s="1"/>
  <c r="F821" i="12"/>
  <c r="L821" i="12" s="1"/>
  <c r="R821" i="12" s="1"/>
  <c r="W821" i="12" s="1"/>
  <c r="AC821" i="12" s="1"/>
  <c r="AG821" i="12" s="1"/>
  <c r="AK821" i="12" s="1"/>
  <c r="AO821" i="12" s="1"/>
  <c r="G825" i="12"/>
  <c r="M825" i="12" s="1"/>
  <c r="S825" i="12" s="1"/>
  <c r="X825" i="12" s="1"/>
  <c r="AD825" i="12" s="1"/>
  <c r="AL825" i="12" s="1"/>
  <c r="H825" i="12"/>
  <c r="N825" i="12" s="1"/>
  <c r="T825" i="12" s="1"/>
  <c r="Y825" i="12" s="1"/>
  <c r="AE825" i="12" s="1"/>
  <c r="AM825" i="12" s="1"/>
  <c r="AP825" i="12"/>
  <c r="AP824" i="12" s="1"/>
  <c r="AP823" i="12" s="1"/>
  <c r="F825" i="12"/>
  <c r="L825" i="12" s="1"/>
  <c r="R825" i="12" s="1"/>
  <c r="W825" i="12" s="1"/>
  <c r="AC825" i="12" s="1"/>
  <c r="AG825" i="12" s="1"/>
  <c r="AK825" i="12" s="1"/>
  <c r="AO825" i="12" s="1"/>
  <c r="G828" i="12"/>
  <c r="M828" i="12" s="1"/>
  <c r="S828" i="12" s="1"/>
  <c r="X828" i="12" s="1"/>
  <c r="AD828" i="12" s="1"/>
  <c r="AL828" i="12" s="1"/>
  <c r="H828" i="12"/>
  <c r="N828" i="12" s="1"/>
  <c r="T828" i="12" s="1"/>
  <c r="Y828" i="12" s="1"/>
  <c r="AE828" i="12" s="1"/>
  <c r="AM828" i="12" s="1"/>
  <c r="F828" i="12"/>
  <c r="L828" i="12" s="1"/>
  <c r="R828" i="12" s="1"/>
  <c r="W828" i="12" s="1"/>
  <c r="AC828" i="12" s="1"/>
  <c r="AG828" i="12" s="1"/>
  <c r="AK828" i="12" s="1"/>
  <c r="AO828" i="12" s="1"/>
  <c r="G771" i="12"/>
  <c r="M771" i="12" s="1"/>
  <c r="S771" i="12" s="1"/>
  <c r="X771" i="12" s="1"/>
  <c r="AD771" i="12" s="1"/>
  <c r="AL771" i="12" s="1"/>
  <c r="H771" i="12"/>
  <c r="N771" i="12" s="1"/>
  <c r="T771" i="12" s="1"/>
  <c r="Y771" i="12" s="1"/>
  <c r="AE771" i="12" s="1"/>
  <c r="AM771" i="12" s="1"/>
  <c r="AP771" i="12"/>
  <c r="AP770" i="12" s="1"/>
  <c r="F771" i="12"/>
  <c r="L771" i="12" s="1"/>
  <c r="R771" i="12" s="1"/>
  <c r="W771" i="12" s="1"/>
  <c r="AC771" i="12" s="1"/>
  <c r="AG771" i="12" s="1"/>
  <c r="AK771" i="12" s="1"/>
  <c r="AO771" i="12" s="1"/>
  <c r="G774" i="12"/>
  <c r="M774" i="12" s="1"/>
  <c r="S774" i="12" s="1"/>
  <c r="X774" i="12" s="1"/>
  <c r="AD774" i="12" s="1"/>
  <c r="AL774" i="12" s="1"/>
  <c r="H774" i="12"/>
  <c r="N774" i="12" s="1"/>
  <c r="T774" i="12" s="1"/>
  <c r="Y774" i="12" s="1"/>
  <c r="AE774" i="12" s="1"/>
  <c r="AM774" i="12" s="1"/>
  <c r="AP774" i="12"/>
  <c r="F774" i="12"/>
  <c r="L774" i="12" s="1"/>
  <c r="R774" i="12" s="1"/>
  <c r="W774" i="12" s="1"/>
  <c r="AC774" i="12" s="1"/>
  <c r="AG774" i="12" s="1"/>
  <c r="AK774" i="12" s="1"/>
  <c r="AO774" i="12" s="1"/>
  <c r="G777" i="12"/>
  <c r="M777" i="12" s="1"/>
  <c r="S777" i="12" s="1"/>
  <c r="X777" i="12" s="1"/>
  <c r="AD777" i="12" s="1"/>
  <c r="AL777" i="12" s="1"/>
  <c r="H777" i="12"/>
  <c r="N777" i="12" s="1"/>
  <c r="T777" i="12" s="1"/>
  <c r="Y777" i="12" s="1"/>
  <c r="AE777" i="12" s="1"/>
  <c r="AM777" i="12" s="1"/>
  <c r="AP777" i="12"/>
  <c r="F777" i="12"/>
  <c r="L777" i="12" s="1"/>
  <c r="R777" i="12" s="1"/>
  <c r="W777" i="12" s="1"/>
  <c r="AC777" i="12" s="1"/>
  <c r="AG777" i="12" s="1"/>
  <c r="AK777" i="12" s="1"/>
  <c r="AO777" i="12" s="1"/>
  <c r="G780" i="12"/>
  <c r="M780" i="12" s="1"/>
  <c r="S780" i="12" s="1"/>
  <c r="X780" i="12" s="1"/>
  <c r="AD780" i="12" s="1"/>
  <c r="AL780" i="12" s="1"/>
  <c r="H780" i="12"/>
  <c r="N780" i="12" s="1"/>
  <c r="T780" i="12" s="1"/>
  <c r="Y780" i="12" s="1"/>
  <c r="AE780" i="12" s="1"/>
  <c r="AM780" i="12" s="1"/>
  <c r="AP780" i="12"/>
  <c r="F780" i="12"/>
  <c r="L780" i="12" s="1"/>
  <c r="R780" i="12" s="1"/>
  <c r="W780" i="12" s="1"/>
  <c r="AC780" i="12" s="1"/>
  <c r="AG780" i="12" s="1"/>
  <c r="AK780" i="12" s="1"/>
  <c r="AO780" i="12" s="1"/>
  <c r="G784" i="12"/>
  <c r="M784" i="12" s="1"/>
  <c r="S784" i="12" s="1"/>
  <c r="X784" i="12" s="1"/>
  <c r="AD784" i="12" s="1"/>
  <c r="AL784" i="12" s="1"/>
  <c r="H784" i="12"/>
  <c r="N784" i="12" s="1"/>
  <c r="T784" i="12" s="1"/>
  <c r="Y784" i="12" s="1"/>
  <c r="AE784" i="12" s="1"/>
  <c r="AM784" i="12" s="1"/>
  <c r="AP784" i="12"/>
  <c r="AP783" i="12" s="1"/>
  <c r="F784" i="12"/>
  <c r="L784" i="12" s="1"/>
  <c r="R784" i="12" s="1"/>
  <c r="W784" i="12" s="1"/>
  <c r="AC784" i="12" s="1"/>
  <c r="AG784" i="12" s="1"/>
  <c r="AK784" i="12" s="1"/>
  <c r="AO784" i="12" s="1"/>
  <c r="G787" i="12"/>
  <c r="M787" i="12" s="1"/>
  <c r="S787" i="12" s="1"/>
  <c r="X787" i="12" s="1"/>
  <c r="AD787" i="12" s="1"/>
  <c r="AL787" i="12" s="1"/>
  <c r="H787" i="12"/>
  <c r="N787" i="12" s="1"/>
  <c r="T787" i="12" s="1"/>
  <c r="Y787" i="12" s="1"/>
  <c r="AE787" i="12" s="1"/>
  <c r="AM787" i="12" s="1"/>
  <c r="AP787" i="12"/>
  <c r="AP786" i="12" s="1"/>
  <c r="F787" i="12"/>
  <c r="L787" i="12" s="1"/>
  <c r="R787" i="12" s="1"/>
  <c r="W787" i="12" s="1"/>
  <c r="AC787" i="12" s="1"/>
  <c r="AG787" i="12" s="1"/>
  <c r="AK787" i="12" s="1"/>
  <c r="AO787" i="12" s="1"/>
  <c r="G791" i="12"/>
  <c r="M791" i="12" s="1"/>
  <c r="S791" i="12" s="1"/>
  <c r="X791" i="12" s="1"/>
  <c r="AD791" i="12" s="1"/>
  <c r="AL791" i="12" s="1"/>
  <c r="H791" i="12"/>
  <c r="N791" i="12" s="1"/>
  <c r="T791" i="12" s="1"/>
  <c r="Y791" i="12" s="1"/>
  <c r="AE791" i="12" s="1"/>
  <c r="AM791" i="12" s="1"/>
  <c r="AP791" i="12"/>
  <c r="F791" i="12"/>
  <c r="L791" i="12" s="1"/>
  <c r="R791" i="12" s="1"/>
  <c r="W791" i="12" s="1"/>
  <c r="AC791" i="12" s="1"/>
  <c r="AG791" i="12" s="1"/>
  <c r="AK791" i="12" s="1"/>
  <c r="AO791" i="12" s="1"/>
  <c r="G793" i="12"/>
  <c r="M793" i="12" s="1"/>
  <c r="S793" i="12" s="1"/>
  <c r="X793" i="12" s="1"/>
  <c r="AD793" i="12" s="1"/>
  <c r="AL793" i="12" s="1"/>
  <c r="H793" i="12"/>
  <c r="N793" i="12" s="1"/>
  <c r="T793" i="12" s="1"/>
  <c r="Y793" i="12" s="1"/>
  <c r="AE793" i="12" s="1"/>
  <c r="AM793" i="12" s="1"/>
  <c r="AP793" i="12"/>
  <c r="F793" i="12"/>
  <c r="L793" i="12" s="1"/>
  <c r="R793" i="12" s="1"/>
  <c r="W793" i="12" s="1"/>
  <c r="AC793" i="12" s="1"/>
  <c r="AG793" i="12" s="1"/>
  <c r="AK793" i="12" s="1"/>
  <c r="AO793" i="12" s="1"/>
  <c r="G738" i="12"/>
  <c r="M738" i="12" s="1"/>
  <c r="S738" i="12" s="1"/>
  <c r="X738" i="12" s="1"/>
  <c r="AD738" i="12" s="1"/>
  <c r="AL738" i="12" s="1"/>
  <c r="H738" i="12"/>
  <c r="N738" i="12" s="1"/>
  <c r="T738" i="12" s="1"/>
  <c r="Y738" i="12" s="1"/>
  <c r="AE738" i="12" s="1"/>
  <c r="AM738" i="12" s="1"/>
  <c r="AP738" i="12"/>
  <c r="F738" i="12"/>
  <c r="L738" i="12" s="1"/>
  <c r="R738" i="12" s="1"/>
  <c r="W738" i="12" s="1"/>
  <c r="AC738" i="12" s="1"/>
  <c r="AG738" i="12" s="1"/>
  <c r="AK738" i="12" s="1"/>
  <c r="AO738" i="12" s="1"/>
  <c r="G740" i="12"/>
  <c r="M740" i="12" s="1"/>
  <c r="S740" i="12" s="1"/>
  <c r="X740" i="12" s="1"/>
  <c r="AD740" i="12" s="1"/>
  <c r="AL740" i="12" s="1"/>
  <c r="H740" i="12"/>
  <c r="N740" i="12" s="1"/>
  <c r="T740" i="12" s="1"/>
  <c r="Y740" i="12" s="1"/>
  <c r="AE740" i="12" s="1"/>
  <c r="AM740" i="12" s="1"/>
  <c r="AP740" i="12"/>
  <c r="F740" i="12"/>
  <c r="L740" i="12" s="1"/>
  <c r="R740" i="12" s="1"/>
  <c r="W740" i="12" s="1"/>
  <c r="AC740" i="12" s="1"/>
  <c r="AG740" i="12" s="1"/>
  <c r="AK740" i="12" s="1"/>
  <c r="AO740" i="12" s="1"/>
  <c r="G744" i="12"/>
  <c r="M744" i="12" s="1"/>
  <c r="S744" i="12" s="1"/>
  <c r="X744" i="12" s="1"/>
  <c r="AD744" i="12" s="1"/>
  <c r="AL744" i="12" s="1"/>
  <c r="H744" i="12"/>
  <c r="N744" i="12" s="1"/>
  <c r="T744" i="12" s="1"/>
  <c r="Y744" i="12" s="1"/>
  <c r="AE744" i="12" s="1"/>
  <c r="AM744" i="12" s="1"/>
  <c r="AP744" i="12"/>
  <c r="AP743" i="12" s="1"/>
  <c r="AP742" i="12" s="1"/>
  <c r="F744" i="12"/>
  <c r="L744" i="12" s="1"/>
  <c r="R744" i="12" s="1"/>
  <c r="W744" i="12" s="1"/>
  <c r="AC744" i="12" s="1"/>
  <c r="AG744" i="12" s="1"/>
  <c r="AK744" i="12" s="1"/>
  <c r="AO744" i="12" s="1"/>
  <c r="AP747" i="12"/>
  <c r="AP746" i="12" s="1"/>
  <c r="G753" i="12"/>
  <c r="M753" i="12" s="1"/>
  <c r="S753" i="12" s="1"/>
  <c r="X753" i="12" s="1"/>
  <c r="AD753" i="12" s="1"/>
  <c r="AL753" i="12" s="1"/>
  <c r="H753" i="12"/>
  <c r="N753" i="12" s="1"/>
  <c r="T753" i="12" s="1"/>
  <c r="Y753" i="12" s="1"/>
  <c r="AE753" i="12" s="1"/>
  <c r="AM753" i="12" s="1"/>
  <c r="AP753" i="12"/>
  <c r="F753" i="12"/>
  <c r="L753" i="12" s="1"/>
  <c r="R753" i="12" s="1"/>
  <c r="W753" i="12" s="1"/>
  <c r="AC753" i="12" s="1"/>
  <c r="AG753" i="12" s="1"/>
  <c r="AK753" i="12" s="1"/>
  <c r="AO753" i="12" s="1"/>
  <c r="G755" i="12"/>
  <c r="M755" i="12" s="1"/>
  <c r="S755" i="12" s="1"/>
  <c r="X755" i="12" s="1"/>
  <c r="AD755" i="12" s="1"/>
  <c r="AL755" i="12" s="1"/>
  <c r="H755" i="12"/>
  <c r="N755" i="12" s="1"/>
  <c r="T755" i="12" s="1"/>
  <c r="Y755" i="12" s="1"/>
  <c r="AE755" i="12" s="1"/>
  <c r="AM755" i="12" s="1"/>
  <c r="AP755" i="12"/>
  <c r="F755" i="12"/>
  <c r="L755" i="12" s="1"/>
  <c r="R755" i="12" s="1"/>
  <c r="W755" i="12" s="1"/>
  <c r="AC755" i="12" s="1"/>
  <c r="AG755" i="12" s="1"/>
  <c r="AK755" i="12" s="1"/>
  <c r="AO755" i="12" s="1"/>
  <c r="AP758" i="12"/>
  <c r="AP757" i="12" s="1"/>
  <c r="G764" i="12"/>
  <c r="M764" i="12" s="1"/>
  <c r="S764" i="12" s="1"/>
  <c r="X764" i="12" s="1"/>
  <c r="AD764" i="12" s="1"/>
  <c r="AL764" i="12" s="1"/>
  <c r="H764" i="12"/>
  <c r="N764" i="12" s="1"/>
  <c r="T764" i="12" s="1"/>
  <c r="Y764" i="12" s="1"/>
  <c r="AE764" i="12" s="1"/>
  <c r="AM764" i="12" s="1"/>
  <c r="AP764" i="12"/>
  <c r="F764" i="12"/>
  <c r="L764" i="12" s="1"/>
  <c r="R764" i="12" s="1"/>
  <c r="W764" i="12" s="1"/>
  <c r="AC764" i="12" s="1"/>
  <c r="AG764" i="12" s="1"/>
  <c r="AK764" i="12" s="1"/>
  <c r="AO764" i="12" s="1"/>
  <c r="G766" i="12"/>
  <c r="M766" i="12" s="1"/>
  <c r="S766" i="12" s="1"/>
  <c r="X766" i="12" s="1"/>
  <c r="AD766" i="12" s="1"/>
  <c r="AL766" i="12" s="1"/>
  <c r="H766" i="12"/>
  <c r="N766" i="12" s="1"/>
  <c r="T766" i="12" s="1"/>
  <c r="Y766" i="12" s="1"/>
  <c r="AE766" i="12" s="1"/>
  <c r="AM766" i="12" s="1"/>
  <c r="AP766" i="12"/>
  <c r="F766" i="12"/>
  <c r="L766" i="12" s="1"/>
  <c r="R766" i="12" s="1"/>
  <c r="W766" i="12" s="1"/>
  <c r="AC766" i="12" s="1"/>
  <c r="AG766" i="12" s="1"/>
  <c r="AK766" i="12" s="1"/>
  <c r="AO766" i="12" s="1"/>
  <c r="G716" i="12"/>
  <c r="M716" i="12" s="1"/>
  <c r="S716" i="12" s="1"/>
  <c r="X716" i="12" s="1"/>
  <c r="AD716" i="12" s="1"/>
  <c r="AL716" i="12" s="1"/>
  <c r="H716" i="12"/>
  <c r="N716" i="12" s="1"/>
  <c r="T716" i="12" s="1"/>
  <c r="Y716" i="12" s="1"/>
  <c r="AE716" i="12" s="1"/>
  <c r="AM716" i="12" s="1"/>
  <c r="AP716" i="12"/>
  <c r="AP715" i="12" s="1"/>
  <c r="F716" i="12"/>
  <c r="L716" i="12" s="1"/>
  <c r="R716" i="12" s="1"/>
  <c r="W716" i="12" s="1"/>
  <c r="AC716" i="12" s="1"/>
  <c r="AG716" i="12" s="1"/>
  <c r="AK716" i="12" s="1"/>
  <c r="AO716" i="12" s="1"/>
  <c r="G719" i="12"/>
  <c r="M719" i="12" s="1"/>
  <c r="S719" i="12" s="1"/>
  <c r="X719" i="12" s="1"/>
  <c r="AD719" i="12" s="1"/>
  <c r="AL719" i="12" s="1"/>
  <c r="H719" i="12"/>
  <c r="N719" i="12" s="1"/>
  <c r="T719" i="12" s="1"/>
  <c r="Y719" i="12" s="1"/>
  <c r="AE719" i="12" s="1"/>
  <c r="AM719" i="12" s="1"/>
  <c r="AP719" i="12"/>
  <c r="AP718" i="12" s="1"/>
  <c r="F719" i="12"/>
  <c r="L719" i="12" s="1"/>
  <c r="R719" i="12" s="1"/>
  <c r="W719" i="12" s="1"/>
  <c r="AC719" i="12" s="1"/>
  <c r="AG719" i="12" s="1"/>
  <c r="AK719" i="12" s="1"/>
  <c r="AO719" i="12" s="1"/>
  <c r="G722" i="12"/>
  <c r="M722" i="12" s="1"/>
  <c r="S722" i="12" s="1"/>
  <c r="X722" i="12" s="1"/>
  <c r="AD722" i="12" s="1"/>
  <c r="AL722" i="12" s="1"/>
  <c r="H722" i="12"/>
  <c r="N722" i="12" s="1"/>
  <c r="T722" i="12" s="1"/>
  <c r="Y722" i="12" s="1"/>
  <c r="AE722" i="12" s="1"/>
  <c r="AM722" i="12" s="1"/>
  <c r="AP722" i="12"/>
  <c r="AP721" i="12" s="1"/>
  <c r="F722" i="12"/>
  <c r="L722" i="12" s="1"/>
  <c r="R722" i="12" s="1"/>
  <c r="W722" i="12" s="1"/>
  <c r="AC722" i="12" s="1"/>
  <c r="AG722" i="12" s="1"/>
  <c r="AK722" i="12" s="1"/>
  <c r="AO722" i="12" s="1"/>
  <c r="G725" i="12"/>
  <c r="M725" i="12" s="1"/>
  <c r="S725" i="12" s="1"/>
  <c r="X725" i="12" s="1"/>
  <c r="AD725" i="12" s="1"/>
  <c r="AL725" i="12" s="1"/>
  <c r="H725" i="12"/>
  <c r="N725" i="12" s="1"/>
  <c r="T725" i="12" s="1"/>
  <c r="Y725" i="12" s="1"/>
  <c r="AE725" i="12" s="1"/>
  <c r="AM725" i="12" s="1"/>
  <c r="AP725" i="12"/>
  <c r="F725" i="12"/>
  <c r="L725" i="12" s="1"/>
  <c r="R725" i="12" s="1"/>
  <c r="W725" i="12" s="1"/>
  <c r="AC725" i="12" s="1"/>
  <c r="AG725" i="12" s="1"/>
  <c r="AK725" i="12" s="1"/>
  <c r="AO725" i="12" s="1"/>
  <c r="G727" i="12"/>
  <c r="M727" i="12" s="1"/>
  <c r="S727" i="12" s="1"/>
  <c r="X727" i="12" s="1"/>
  <c r="AD727" i="12" s="1"/>
  <c r="AL727" i="12" s="1"/>
  <c r="H727" i="12"/>
  <c r="N727" i="12" s="1"/>
  <c r="T727" i="12" s="1"/>
  <c r="Y727" i="12" s="1"/>
  <c r="AE727" i="12" s="1"/>
  <c r="AM727" i="12" s="1"/>
  <c r="AP727" i="12"/>
  <c r="F727" i="12"/>
  <c r="L727" i="12" s="1"/>
  <c r="R727" i="12" s="1"/>
  <c r="W727" i="12" s="1"/>
  <c r="AC727" i="12" s="1"/>
  <c r="AG727" i="12" s="1"/>
  <c r="AK727" i="12" s="1"/>
  <c r="AO727" i="12" s="1"/>
  <c r="G732" i="12"/>
  <c r="M732" i="12" s="1"/>
  <c r="S732" i="12" s="1"/>
  <c r="X732" i="12" s="1"/>
  <c r="AD732" i="12" s="1"/>
  <c r="AL732" i="12" s="1"/>
  <c r="H732" i="12"/>
  <c r="N732" i="12" s="1"/>
  <c r="T732" i="12" s="1"/>
  <c r="Y732" i="12" s="1"/>
  <c r="AE732" i="12" s="1"/>
  <c r="AM732" i="12" s="1"/>
  <c r="AP732" i="12"/>
  <c r="AP731" i="12" s="1"/>
  <c r="AP730" i="12" s="1"/>
  <c r="F732" i="12"/>
  <c r="L732" i="12" s="1"/>
  <c r="R732" i="12" s="1"/>
  <c r="W732" i="12" s="1"/>
  <c r="AC732" i="12" s="1"/>
  <c r="AG732" i="12" s="1"/>
  <c r="AK732" i="12" s="1"/>
  <c r="AO732" i="12" s="1"/>
  <c r="G703" i="12"/>
  <c r="M703" i="12" s="1"/>
  <c r="S703" i="12" s="1"/>
  <c r="X703" i="12" s="1"/>
  <c r="AD703" i="12" s="1"/>
  <c r="AL703" i="12" s="1"/>
  <c r="H703" i="12"/>
  <c r="N703" i="12" s="1"/>
  <c r="T703" i="12" s="1"/>
  <c r="Y703" i="12" s="1"/>
  <c r="AE703" i="12" s="1"/>
  <c r="AM703" i="12" s="1"/>
  <c r="AP703" i="12"/>
  <c r="F703" i="12"/>
  <c r="L703" i="12" s="1"/>
  <c r="R703" i="12" s="1"/>
  <c r="W703" i="12" s="1"/>
  <c r="AC703" i="12" s="1"/>
  <c r="AG703" i="12" s="1"/>
  <c r="AK703" i="12" s="1"/>
  <c r="AO703" i="12" s="1"/>
  <c r="G705" i="12"/>
  <c r="M705" i="12" s="1"/>
  <c r="S705" i="12" s="1"/>
  <c r="X705" i="12" s="1"/>
  <c r="AD705" i="12" s="1"/>
  <c r="AL705" i="12" s="1"/>
  <c r="H705" i="12"/>
  <c r="N705" i="12" s="1"/>
  <c r="T705" i="12" s="1"/>
  <c r="Y705" i="12" s="1"/>
  <c r="AE705" i="12" s="1"/>
  <c r="AM705" i="12" s="1"/>
  <c r="AP705" i="12"/>
  <c r="F705" i="12"/>
  <c r="L705" i="12" s="1"/>
  <c r="R705" i="12" s="1"/>
  <c r="W705" i="12" s="1"/>
  <c r="AC705" i="12" s="1"/>
  <c r="AG705" i="12" s="1"/>
  <c r="AK705" i="12" s="1"/>
  <c r="AO705" i="12" s="1"/>
  <c r="G709" i="12"/>
  <c r="M709" i="12" s="1"/>
  <c r="S709" i="12" s="1"/>
  <c r="X709" i="12" s="1"/>
  <c r="AD709" i="12" s="1"/>
  <c r="AL709" i="12" s="1"/>
  <c r="H709" i="12"/>
  <c r="N709" i="12" s="1"/>
  <c r="T709" i="12" s="1"/>
  <c r="Y709" i="12" s="1"/>
  <c r="AE709" i="12" s="1"/>
  <c r="AM709" i="12" s="1"/>
  <c r="AP709" i="12"/>
  <c r="F709" i="12"/>
  <c r="L709" i="12" s="1"/>
  <c r="R709" i="12" s="1"/>
  <c r="W709" i="12" s="1"/>
  <c r="AC709" i="12" s="1"/>
  <c r="AG709" i="12" s="1"/>
  <c r="AK709" i="12" s="1"/>
  <c r="AO709" i="12" s="1"/>
  <c r="G711" i="12"/>
  <c r="M711" i="12" s="1"/>
  <c r="S711" i="12" s="1"/>
  <c r="X711" i="12" s="1"/>
  <c r="AD711" i="12" s="1"/>
  <c r="AL711" i="12" s="1"/>
  <c r="H711" i="12"/>
  <c r="N711" i="12" s="1"/>
  <c r="T711" i="12" s="1"/>
  <c r="Y711" i="12" s="1"/>
  <c r="AE711" i="12" s="1"/>
  <c r="AM711" i="12" s="1"/>
  <c r="AP711" i="12"/>
  <c r="F711" i="12"/>
  <c r="L711" i="12" s="1"/>
  <c r="R711" i="12" s="1"/>
  <c r="W711" i="12" s="1"/>
  <c r="AC711" i="12" s="1"/>
  <c r="AG711" i="12" s="1"/>
  <c r="AK711" i="12" s="1"/>
  <c r="AO711" i="12" s="1"/>
  <c r="G696" i="12"/>
  <c r="M696" i="12" s="1"/>
  <c r="S696" i="12" s="1"/>
  <c r="X696" i="12" s="1"/>
  <c r="AD696" i="12" s="1"/>
  <c r="AL696" i="12" s="1"/>
  <c r="H696" i="12"/>
  <c r="N696" i="12" s="1"/>
  <c r="T696" i="12" s="1"/>
  <c r="Y696" i="12" s="1"/>
  <c r="AE696" i="12" s="1"/>
  <c r="AM696" i="12" s="1"/>
  <c r="AP696" i="12"/>
  <c r="AP695" i="12" s="1"/>
  <c r="AP694" i="12" s="1"/>
  <c r="AP693" i="12" s="1"/>
  <c r="F696" i="12"/>
  <c r="L696" i="12" s="1"/>
  <c r="R696" i="12" s="1"/>
  <c r="W696" i="12" s="1"/>
  <c r="AC696" i="12" s="1"/>
  <c r="AG696" i="12" s="1"/>
  <c r="AK696" i="12" s="1"/>
  <c r="AO696" i="12" s="1"/>
  <c r="G688" i="12"/>
  <c r="M688" i="12" s="1"/>
  <c r="S688" i="12" s="1"/>
  <c r="X688" i="12" s="1"/>
  <c r="AD688" i="12" s="1"/>
  <c r="AL688" i="12" s="1"/>
  <c r="H688" i="12"/>
  <c r="N688" i="12" s="1"/>
  <c r="T688" i="12" s="1"/>
  <c r="Y688" i="12" s="1"/>
  <c r="AE688" i="12" s="1"/>
  <c r="AM688" i="12" s="1"/>
  <c r="AP688" i="12"/>
  <c r="AP687" i="12" s="1"/>
  <c r="F688" i="12"/>
  <c r="L688" i="12" s="1"/>
  <c r="R688" i="12" s="1"/>
  <c r="W688" i="12" s="1"/>
  <c r="AC688" i="12" s="1"/>
  <c r="AG688" i="12" s="1"/>
  <c r="AK688" i="12" s="1"/>
  <c r="AO688" i="12" s="1"/>
  <c r="G691" i="12"/>
  <c r="M691" i="12" s="1"/>
  <c r="S691" i="12" s="1"/>
  <c r="X691" i="12" s="1"/>
  <c r="AD691" i="12" s="1"/>
  <c r="AL691" i="12" s="1"/>
  <c r="H691" i="12"/>
  <c r="N691" i="12" s="1"/>
  <c r="T691" i="12" s="1"/>
  <c r="Y691" i="12" s="1"/>
  <c r="AE691" i="12" s="1"/>
  <c r="AM691" i="12" s="1"/>
  <c r="AP691" i="12"/>
  <c r="AP690" i="12" s="1"/>
  <c r="F691" i="12"/>
  <c r="L691" i="12" s="1"/>
  <c r="R691" i="12" s="1"/>
  <c r="W691" i="12" s="1"/>
  <c r="AC691" i="12" s="1"/>
  <c r="AG691" i="12" s="1"/>
  <c r="AK691" i="12" s="1"/>
  <c r="AO691" i="12" s="1"/>
  <c r="G667" i="12"/>
  <c r="M667" i="12" s="1"/>
  <c r="S667" i="12" s="1"/>
  <c r="X667" i="12" s="1"/>
  <c r="AD667" i="12" s="1"/>
  <c r="AL667" i="12" s="1"/>
  <c r="H667" i="12"/>
  <c r="N667" i="12" s="1"/>
  <c r="T667" i="12" s="1"/>
  <c r="Y667" i="12" s="1"/>
  <c r="AE667" i="12" s="1"/>
  <c r="AM667" i="12" s="1"/>
  <c r="AP667" i="12"/>
  <c r="F667" i="12"/>
  <c r="L667" i="12" s="1"/>
  <c r="R667" i="12" s="1"/>
  <c r="W667" i="12" s="1"/>
  <c r="AC667" i="12" s="1"/>
  <c r="AG667" i="12" s="1"/>
  <c r="AK667" i="12" s="1"/>
  <c r="AO667" i="12" s="1"/>
  <c r="G669" i="12"/>
  <c r="M669" i="12" s="1"/>
  <c r="S669" i="12" s="1"/>
  <c r="X669" i="12" s="1"/>
  <c r="AD669" i="12" s="1"/>
  <c r="AL669" i="12" s="1"/>
  <c r="H669" i="12"/>
  <c r="N669" i="12" s="1"/>
  <c r="T669" i="12" s="1"/>
  <c r="Y669" i="12" s="1"/>
  <c r="AE669" i="12" s="1"/>
  <c r="AM669" i="12" s="1"/>
  <c r="AP669" i="12"/>
  <c r="F669" i="12"/>
  <c r="L669" i="12" s="1"/>
  <c r="R669" i="12" s="1"/>
  <c r="W669" i="12" s="1"/>
  <c r="AC669" i="12" s="1"/>
  <c r="AG669" i="12" s="1"/>
  <c r="AK669" i="12" s="1"/>
  <c r="AO669" i="12" s="1"/>
  <c r="G673" i="12"/>
  <c r="M673" i="12" s="1"/>
  <c r="S673" i="12" s="1"/>
  <c r="X673" i="12" s="1"/>
  <c r="AD673" i="12" s="1"/>
  <c r="AL673" i="12" s="1"/>
  <c r="H673" i="12"/>
  <c r="N673" i="12" s="1"/>
  <c r="T673" i="12" s="1"/>
  <c r="Y673" i="12" s="1"/>
  <c r="AE673" i="12" s="1"/>
  <c r="AM673" i="12" s="1"/>
  <c r="AP673" i="12"/>
  <c r="F673" i="12"/>
  <c r="L673" i="12" s="1"/>
  <c r="R673" i="12" s="1"/>
  <c r="W673" i="12" s="1"/>
  <c r="AC673" i="12" s="1"/>
  <c r="AG673" i="12" s="1"/>
  <c r="AK673" i="12" s="1"/>
  <c r="AO673" i="12" s="1"/>
  <c r="G675" i="12"/>
  <c r="M675" i="12" s="1"/>
  <c r="S675" i="12" s="1"/>
  <c r="X675" i="12" s="1"/>
  <c r="AD675" i="12" s="1"/>
  <c r="AL675" i="12" s="1"/>
  <c r="H675" i="12"/>
  <c r="N675" i="12" s="1"/>
  <c r="T675" i="12" s="1"/>
  <c r="Y675" i="12" s="1"/>
  <c r="AE675" i="12" s="1"/>
  <c r="AM675" i="12" s="1"/>
  <c r="AP675" i="12"/>
  <c r="F675" i="12"/>
  <c r="L675" i="12" s="1"/>
  <c r="R675" i="12" s="1"/>
  <c r="W675" i="12" s="1"/>
  <c r="AC675" i="12" s="1"/>
  <c r="AG675" i="12" s="1"/>
  <c r="AK675" i="12" s="1"/>
  <c r="AO675" i="12" s="1"/>
  <c r="G679" i="12"/>
  <c r="M679" i="12" s="1"/>
  <c r="S679" i="12" s="1"/>
  <c r="X679" i="12" s="1"/>
  <c r="AD679" i="12" s="1"/>
  <c r="AL679" i="12" s="1"/>
  <c r="H679" i="12"/>
  <c r="N679" i="12" s="1"/>
  <c r="T679" i="12" s="1"/>
  <c r="Y679" i="12" s="1"/>
  <c r="AE679" i="12" s="1"/>
  <c r="AM679" i="12" s="1"/>
  <c r="AP679" i="12"/>
  <c r="AP678" i="12" s="1"/>
  <c r="AP677" i="12" s="1"/>
  <c r="F679" i="12"/>
  <c r="L679" i="12" s="1"/>
  <c r="R679" i="12" s="1"/>
  <c r="W679" i="12" s="1"/>
  <c r="AC679" i="12" s="1"/>
  <c r="AG679" i="12" s="1"/>
  <c r="AK679" i="12" s="1"/>
  <c r="AO679" i="12" s="1"/>
  <c r="G683" i="12"/>
  <c r="M683" i="12" s="1"/>
  <c r="S683" i="12" s="1"/>
  <c r="X683" i="12" s="1"/>
  <c r="AD683" i="12" s="1"/>
  <c r="AL683" i="12" s="1"/>
  <c r="H683" i="12"/>
  <c r="N683" i="12" s="1"/>
  <c r="T683" i="12" s="1"/>
  <c r="Y683" i="12" s="1"/>
  <c r="AE683" i="12" s="1"/>
  <c r="AM683" i="12" s="1"/>
  <c r="AP683" i="12"/>
  <c r="AP682" i="12" s="1"/>
  <c r="AP681" i="12" s="1"/>
  <c r="F683" i="12"/>
  <c r="L683" i="12" s="1"/>
  <c r="R683" i="12" s="1"/>
  <c r="W683" i="12" s="1"/>
  <c r="AC683" i="12" s="1"/>
  <c r="AG683" i="12" s="1"/>
  <c r="AK683" i="12" s="1"/>
  <c r="AO683" i="12" s="1"/>
  <c r="G650" i="12"/>
  <c r="M650" i="12" s="1"/>
  <c r="S650" i="12" s="1"/>
  <c r="X650" i="12" s="1"/>
  <c r="AD650" i="12" s="1"/>
  <c r="AL650" i="12" s="1"/>
  <c r="H650" i="12"/>
  <c r="N650" i="12" s="1"/>
  <c r="T650" i="12" s="1"/>
  <c r="Y650" i="12" s="1"/>
  <c r="AE650" i="12" s="1"/>
  <c r="AM650" i="12" s="1"/>
  <c r="AP650" i="12"/>
  <c r="AP649" i="12" s="1"/>
  <c r="F650" i="12"/>
  <c r="L650" i="12" s="1"/>
  <c r="R650" i="12" s="1"/>
  <c r="W650" i="12" s="1"/>
  <c r="AC650" i="12" s="1"/>
  <c r="AG650" i="12" s="1"/>
  <c r="AK650" i="12" s="1"/>
  <c r="AO650" i="12" s="1"/>
  <c r="G653" i="12"/>
  <c r="M653" i="12" s="1"/>
  <c r="S653" i="12" s="1"/>
  <c r="X653" i="12" s="1"/>
  <c r="AD653" i="12" s="1"/>
  <c r="AL653" i="12" s="1"/>
  <c r="H653" i="12"/>
  <c r="N653" i="12" s="1"/>
  <c r="T653" i="12" s="1"/>
  <c r="Y653" i="12" s="1"/>
  <c r="AE653" i="12" s="1"/>
  <c r="AM653" i="12" s="1"/>
  <c r="AP653" i="12"/>
  <c r="AP652" i="12" s="1"/>
  <c r="F653" i="12"/>
  <c r="L653" i="12" s="1"/>
  <c r="R653" i="12" s="1"/>
  <c r="W653" i="12" s="1"/>
  <c r="AC653" i="12" s="1"/>
  <c r="AG653" i="12" s="1"/>
  <c r="AK653" i="12" s="1"/>
  <c r="AO653" i="12" s="1"/>
  <c r="G656" i="12"/>
  <c r="M656" i="12" s="1"/>
  <c r="S656" i="12" s="1"/>
  <c r="X656" i="12" s="1"/>
  <c r="AD656" i="12" s="1"/>
  <c r="AL656" i="12" s="1"/>
  <c r="H656" i="12"/>
  <c r="N656" i="12" s="1"/>
  <c r="T656" i="12" s="1"/>
  <c r="Y656" i="12" s="1"/>
  <c r="AE656" i="12" s="1"/>
  <c r="AM656" i="12" s="1"/>
  <c r="AP656" i="12"/>
  <c r="AP655" i="12" s="1"/>
  <c r="F656" i="12"/>
  <c r="L656" i="12" s="1"/>
  <c r="R656" i="12" s="1"/>
  <c r="W656" i="12" s="1"/>
  <c r="AC656" i="12" s="1"/>
  <c r="AG656" i="12" s="1"/>
  <c r="AK656" i="12" s="1"/>
  <c r="AO656" i="12" s="1"/>
  <c r="G659" i="12"/>
  <c r="M659" i="12" s="1"/>
  <c r="S659" i="12" s="1"/>
  <c r="X659" i="12" s="1"/>
  <c r="AD659" i="12" s="1"/>
  <c r="AL659" i="12" s="1"/>
  <c r="H659" i="12"/>
  <c r="N659" i="12" s="1"/>
  <c r="T659" i="12" s="1"/>
  <c r="Y659" i="12" s="1"/>
  <c r="AE659" i="12" s="1"/>
  <c r="AM659" i="12" s="1"/>
  <c r="AP659" i="12"/>
  <c r="AP658" i="12" s="1"/>
  <c r="F659" i="12"/>
  <c r="L659" i="12" s="1"/>
  <c r="R659" i="12" s="1"/>
  <c r="W659" i="12" s="1"/>
  <c r="AC659" i="12" s="1"/>
  <c r="AG659" i="12" s="1"/>
  <c r="AK659" i="12" s="1"/>
  <c r="AO659" i="12" s="1"/>
  <c r="G662" i="12"/>
  <c r="M662" i="12" s="1"/>
  <c r="S662" i="12" s="1"/>
  <c r="X662" i="12" s="1"/>
  <c r="AD662" i="12" s="1"/>
  <c r="AL662" i="12" s="1"/>
  <c r="H662" i="12"/>
  <c r="N662" i="12" s="1"/>
  <c r="T662" i="12" s="1"/>
  <c r="Y662" i="12" s="1"/>
  <c r="AE662" i="12" s="1"/>
  <c r="AM662" i="12" s="1"/>
  <c r="AP662" i="12"/>
  <c r="AP661" i="12" s="1"/>
  <c r="F662" i="12"/>
  <c r="L662" i="12" s="1"/>
  <c r="R662" i="12" s="1"/>
  <c r="W662" i="12" s="1"/>
  <c r="AC662" i="12" s="1"/>
  <c r="AG662" i="12" s="1"/>
  <c r="AK662" i="12" s="1"/>
  <c r="AO662" i="12" s="1"/>
  <c r="G641" i="12"/>
  <c r="M641" i="12" s="1"/>
  <c r="S641" i="12" s="1"/>
  <c r="X641" i="12" s="1"/>
  <c r="AD641" i="12" s="1"/>
  <c r="AL641" i="12" s="1"/>
  <c r="H641" i="12"/>
  <c r="N641" i="12" s="1"/>
  <c r="T641" i="12" s="1"/>
  <c r="Y641" i="12" s="1"/>
  <c r="AE641" i="12" s="1"/>
  <c r="AM641" i="12" s="1"/>
  <c r="AP641" i="12"/>
  <c r="AP640" i="12" s="1"/>
  <c r="F641" i="12"/>
  <c r="L641" i="12" s="1"/>
  <c r="R641" i="12" s="1"/>
  <c r="W641" i="12" s="1"/>
  <c r="AC641" i="12" s="1"/>
  <c r="AG641" i="12" s="1"/>
  <c r="AK641" i="12" s="1"/>
  <c r="AO641" i="12" s="1"/>
  <c r="G644" i="12"/>
  <c r="M644" i="12" s="1"/>
  <c r="S644" i="12" s="1"/>
  <c r="X644" i="12" s="1"/>
  <c r="AD644" i="12" s="1"/>
  <c r="AL644" i="12" s="1"/>
  <c r="H644" i="12"/>
  <c r="N644" i="12" s="1"/>
  <c r="T644" i="12" s="1"/>
  <c r="Y644" i="12" s="1"/>
  <c r="AE644" i="12" s="1"/>
  <c r="AM644" i="12" s="1"/>
  <c r="AP644" i="12"/>
  <c r="AP643" i="12" s="1"/>
  <c r="F644" i="12"/>
  <c r="L644" i="12" s="1"/>
  <c r="R644" i="12" s="1"/>
  <c r="W644" i="12" s="1"/>
  <c r="AC644" i="12" s="1"/>
  <c r="AG644" i="12" s="1"/>
  <c r="AK644" i="12" s="1"/>
  <c r="AO644" i="12" s="1"/>
  <c r="G632" i="12"/>
  <c r="M632" i="12" s="1"/>
  <c r="S632" i="12" s="1"/>
  <c r="X632" i="12" s="1"/>
  <c r="AD632" i="12" s="1"/>
  <c r="AL632" i="12" s="1"/>
  <c r="H632" i="12"/>
  <c r="N632" i="12" s="1"/>
  <c r="T632" i="12" s="1"/>
  <c r="Y632" i="12" s="1"/>
  <c r="AE632" i="12" s="1"/>
  <c r="AM632" i="12" s="1"/>
  <c r="AP632" i="12"/>
  <c r="AP631" i="12" s="1"/>
  <c r="AP630" i="12" s="1"/>
  <c r="F632" i="12"/>
  <c r="L632" i="12" s="1"/>
  <c r="R632" i="12" s="1"/>
  <c r="W632" i="12" s="1"/>
  <c r="AC632" i="12" s="1"/>
  <c r="AG632" i="12" s="1"/>
  <c r="AK632" i="12" s="1"/>
  <c r="AO632" i="12" s="1"/>
  <c r="G636" i="12"/>
  <c r="M636" i="12" s="1"/>
  <c r="S636" i="12" s="1"/>
  <c r="X636" i="12" s="1"/>
  <c r="AD636" i="12" s="1"/>
  <c r="AL636" i="12" s="1"/>
  <c r="H636" i="12"/>
  <c r="N636" i="12" s="1"/>
  <c r="T636" i="12" s="1"/>
  <c r="Y636" i="12" s="1"/>
  <c r="AE636" i="12" s="1"/>
  <c r="AM636" i="12" s="1"/>
  <c r="AP636" i="12"/>
  <c r="AP635" i="12" s="1"/>
  <c r="AP634" i="12" s="1"/>
  <c r="F636" i="12"/>
  <c r="L636" i="12" s="1"/>
  <c r="R636" i="12" s="1"/>
  <c r="W636" i="12" s="1"/>
  <c r="AC636" i="12" s="1"/>
  <c r="AG636" i="12" s="1"/>
  <c r="AK636" i="12" s="1"/>
  <c r="AO636" i="12" s="1"/>
  <c r="G624" i="12"/>
  <c r="M624" i="12" s="1"/>
  <c r="S624" i="12" s="1"/>
  <c r="X624" i="12" s="1"/>
  <c r="AD624" i="12" s="1"/>
  <c r="AL624" i="12" s="1"/>
  <c r="H624" i="12"/>
  <c r="N624" i="12" s="1"/>
  <c r="T624" i="12" s="1"/>
  <c r="Y624" i="12" s="1"/>
  <c r="AE624" i="12" s="1"/>
  <c r="AM624" i="12" s="1"/>
  <c r="AP624" i="12"/>
  <c r="AP623" i="12" s="1"/>
  <c r="F624" i="12"/>
  <c r="L624" i="12" s="1"/>
  <c r="R624" i="12" s="1"/>
  <c r="W624" i="12" s="1"/>
  <c r="AC624" i="12" s="1"/>
  <c r="AG624" i="12" s="1"/>
  <c r="AK624" i="12" s="1"/>
  <c r="AO624" i="12" s="1"/>
  <c r="G627" i="12"/>
  <c r="M627" i="12" s="1"/>
  <c r="S627" i="12" s="1"/>
  <c r="X627" i="12" s="1"/>
  <c r="AD627" i="12" s="1"/>
  <c r="AL627" i="12" s="1"/>
  <c r="H627" i="12"/>
  <c r="N627" i="12" s="1"/>
  <c r="T627" i="12" s="1"/>
  <c r="Y627" i="12" s="1"/>
  <c r="AE627" i="12" s="1"/>
  <c r="AM627" i="12" s="1"/>
  <c r="AP627" i="12"/>
  <c r="AP626" i="12" s="1"/>
  <c r="F627" i="12"/>
  <c r="L627" i="12" s="1"/>
  <c r="R627" i="12" s="1"/>
  <c r="W627" i="12" s="1"/>
  <c r="AC627" i="12" s="1"/>
  <c r="AG627" i="12" s="1"/>
  <c r="AK627" i="12" s="1"/>
  <c r="AO627" i="12" s="1"/>
  <c r="G607" i="12"/>
  <c r="M607" i="12" s="1"/>
  <c r="S607" i="12" s="1"/>
  <c r="X607" i="12" s="1"/>
  <c r="AD607" i="12" s="1"/>
  <c r="AL607" i="12" s="1"/>
  <c r="H607" i="12"/>
  <c r="N607" i="12" s="1"/>
  <c r="T607" i="12" s="1"/>
  <c r="Y607" i="12" s="1"/>
  <c r="AE607" i="12" s="1"/>
  <c r="AM607" i="12" s="1"/>
  <c r="AP607" i="12"/>
  <c r="F607" i="12"/>
  <c r="L607" i="12" s="1"/>
  <c r="R607" i="12" s="1"/>
  <c r="W607" i="12" s="1"/>
  <c r="AC607" i="12" s="1"/>
  <c r="AG607" i="12" s="1"/>
  <c r="AK607" i="12" s="1"/>
  <c r="AO607" i="12" s="1"/>
  <c r="G611" i="12"/>
  <c r="M611" i="12" s="1"/>
  <c r="S611" i="12" s="1"/>
  <c r="X611" i="12" s="1"/>
  <c r="AD611" i="12" s="1"/>
  <c r="AL611" i="12" s="1"/>
  <c r="H611" i="12"/>
  <c r="N611" i="12" s="1"/>
  <c r="T611" i="12" s="1"/>
  <c r="Y611" i="12" s="1"/>
  <c r="AE611" i="12" s="1"/>
  <c r="AM611" i="12" s="1"/>
  <c r="AP611" i="12"/>
  <c r="F611" i="12"/>
  <c r="L611" i="12" s="1"/>
  <c r="R611" i="12" s="1"/>
  <c r="W611" i="12" s="1"/>
  <c r="AC611" i="12" s="1"/>
  <c r="AG611" i="12" s="1"/>
  <c r="AK611" i="12" s="1"/>
  <c r="AO611" i="12" s="1"/>
  <c r="G618" i="12"/>
  <c r="M618" i="12" s="1"/>
  <c r="S618" i="12" s="1"/>
  <c r="X618" i="12" s="1"/>
  <c r="AD618" i="12" s="1"/>
  <c r="AL618" i="12" s="1"/>
  <c r="H618" i="12"/>
  <c r="N618" i="12" s="1"/>
  <c r="T618" i="12" s="1"/>
  <c r="Y618" i="12" s="1"/>
  <c r="AE618" i="12" s="1"/>
  <c r="AM618" i="12" s="1"/>
  <c r="AP618" i="12"/>
  <c r="AP617" i="12" s="1"/>
  <c r="AP616" i="12" s="1"/>
  <c r="F618" i="12"/>
  <c r="L618" i="12" s="1"/>
  <c r="R618" i="12" s="1"/>
  <c r="W618" i="12" s="1"/>
  <c r="AC618" i="12" s="1"/>
  <c r="AG618" i="12" s="1"/>
  <c r="AK618" i="12" s="1"/>
  <c r="AO618" i="12" s="1"/>
  <c r="G590" i="12"/>
  <c r="M590" i="12" s="1"/>
  <c r="S590" i="12" s="1"/>
  <c r="X590" i="12" s="1"/>
  <c r="AD590" i="12" s="1"/>
  <c r="AL590" i="12" s="1"/>
  <c r="H590" i="12"/>
  <c r="N590" i="12" s="1"/>
  <c r="T590" i="12" s="1"/>
  <c r="Y590" i="12" s="1"/>
  <c r="AE590" i="12" s="1"/>
  <c r="AM590" i="12" s="1"/>
  <c r="AP590" i="12"/>
  <c r="AP589" i="12" s="1"/>
  <c r="F590" i="12"/>
  <c r="L590" i="12" s="1"/>
  <c r="R590" i="12" s="1"/>
  <c r="W590" i="12" s="1"/>
  <c r="AC590" i="12" s="1"/>
  <c r="AG590" i="12" s="1"/>
  <c r="AK590" i="12" s="1"/>
  <c r="AO590" i="12" s="1"/>
  <c r="G593" i="12"/>
  <c r="M593" i="12" s="1"/>
  <c r="S593" i="12" s="1"/>
  <c r="X593" i="12" s="1"/>
  <c r="AD593" i="12" s="1"/>
  <c r="AL593" i="12" s="1"/>
  <c r="H593" i="12"/>
  <c r="N593" i="12" s="1"/>
  <c r="T593" i="12" s="1"/>
  <c r="Y593" i="12" s="1"/>
  <c r="AE593" i="12" s="1"/>
  <c r="AM593" i="12" s="1"/>
  <c r="AP593" i="12"/>
  <c r="AP592" i="12" s="1"/>
  <c r="F593" i="12"/>
  <c r="L593" i="12" s="1"/>
  <c r="R593" i="12" s="1"/>
  <c r="W593" i="12" s="1"/>
  <c r="AC593" i="12" s="1"/>
  <c r="AG593" i="12" s="1"/>
  <c r="AK593" i="12" s="1"/>
  <c r="AO593" i="12" s="1"/>
  <c r="G597" i="12"/>
  <c r="M597" i="12" s="1"/>
  <c r="S597" i="12" s="1"/>
  <c r="X597" i="12" s="1"/>
  <c r="AD597" i="12" s="1"/>
  <c r="AL597" i="12" s="1"/>
  <c r="H597" i="12"/>
  <c r="N597" i="12" s="1"/>
  <c r="T597" i="12" s="1"/>
  <c r="Y597" i="12" s="1"/>
  <c r="AE597" i="12" s="1"/>
  <c r="AM597" i="12" s="1"/>
  <c r="AP597" i="12"/>
  <c r="AP596" i="12" s="1"/>
  <c r="AP595" i="12" s="1"/>
  <c r="F597" i="12"/>
  <c r="L597" i="12" s="1"/>
  <c r="R597" i="12" s="1"/>
  <c r="W597" i="12" s="1"/>
  <c r="AC597" i="12" s="1"/>
  <c r="AG597" i="12" s="1"/>
  <c r="AK597" i="12" s="1"/>
  <c r="AO597" i="12" s="1"/>
  <c r="G601" i="12"/>
  <c r="M601" i="12" s="1"/>
  <c r="S601" i="12" s="1"/>
  <c r="X601" i="12" s="1"/>
  <c r="AD601" i="12" s="1"/>
  <c r="AL601" i="12" s="1"/>
  <c r="H601" i="12"/>
  <c r="N601" i="12" s="1"/>
  <c r="T601" i="12" s="1"/>
  <c r="Y601" i="12" s="1"/>
  <c r="AE601" i="12" s="1"/>
  <c r="AM601" i="12" s="1"/>
  <c r="AP601" i="12"/>
  <c r="AP600" i="12" s="1"/>
  <c r="AP599" i="12" s="1"/>
  <c r="F601" i="12"/>
  <c r="L601" i="12" s="1"/>
  <c r="R601" i="12" s="1"/>
  <c r="W601" i="12" s="1"/>
  <c r="AC601" i="12" s="1"/>
  <c r="AG601" i="12" s="1"/>
  <c r="AK601" i="12" s="1"/>
  <c r="AO601" i="12" s="1"/>
  <c r="G557" i="12"/>
  <c r="M557" i="12" s="1"/>
  <c r="S557" i="12" s="1"/>
  <c r="X557" i="12" s="1"/>
  <c r="AD557" i="12" s="1"/>
  <c r="AL557" i="12" s="1"/>
  <c r="H557" i="12"/>
  <c r="N557" i="12" s="1"/>
  <c r="T557" i="12" s="1"/>
  <c r="Y557" i="12" s="1"/>
  <c r="AE557" i="12" s="1"/>
  <c r="AM557" i="12" s="1"/>
  <c r="AP557" i="12"/>
  <c r="AP556" i="12" s="1"/>
  <c r="AP555" i="12" s="1"/>
  <c r="F557" i="12"/>
  <c r="L557" i="12" s="1"/>
  <c r="R557" i="12" s="1"/>
  <c r="W557" i="12" s="1"/>
  <c r="AC557" i="12" s="1"/>
  <c r="AG557" i="12" s="1"/>
  <c r="AK557" i="12" s="1"/>
  <c r="AO557" i="12" s="1"/>
  <c r="G561" i="12"/>
  <c r="M561" i="12" s="1"/>
  <c r="S561" i="12" s="1"/>
  <c r="X561" i="12" s="1"/>
  <c r="AD561" i="12" s="1"/>
  <c r="AL561" i="12" s="1"/>
  <c r="H561" i="12"/>
  <c r="N561" i="12" s="1"/>
  <c r="T561" i="12" s="1"/>
  <c r="Y561" i="12" s="1"/>
  <c r="AE561" i="12" s="1"/>
  <c r="AM561" i="12" s="1"/>
  <c r="AP561" i="12"/>
  <c r="AP560" i="12" s="1"/>
  <c r="F561" i="12"/>
  <c r="L561" i="12" s="1"/>
  <c r="R561" i="12" s="1"/>
  <c r="W561" i="12" s="1"/>
  <c r="AC561" i="12" s="1"/>
  <c r="AG561" i="12" s="1"/>
  <c r="AK561" i="12" s="1"/>
  <c r="AO561" i="12" s="1"/>
  <c r="G564" i="12"/>
  <c r="M564" i="12" s="1"/>
  <c r="S564" i="12" s="1"/>
  <c r="X564" i="12" s="1"/>
  <c r="AD564" i="12" s="1"/>
  <c r="AL564" i="12" s="1"/>
  <c r="H564" i="12"/>
  <c r="N564" i="12" s="1"/>
  <c r="T564" i="12" s="1"/>
  <c r="Y564" i="12" s="1"/>
  <c r="AE564" i="12" s="1"/>
  <c r="AM564" i="12" s="1"/>
  <c r="AP564" i="12"/>
  <c r="AP563" i="12" s="1"/>
  <c r="F564" i="12"/>
  <c r="L564" i="12" s="1"/>
  <c r="R564" i="12" s="1"/>
  <c r="W564" i="12" s="1"/>
  <c r="AC564" i="12" s="1"/>
  <c r="AG564" i="12" s="1"/>
  <c r="AK564" i="12" s="1"/>
  <c r="AO564" i="12" s="1"/>
  <c r="G568" i="12"/>
  <c r="M568" i="12" s="1"/>
  <c r="S568" i="12" s="1"/>
  <c r="X568" i="12" s="1"/>
  <c r="AD568" i="12" s="1"/>
  <c r="AL568" i="12" s="1"/>
  <c r="H568" i="12"/>
  <c r="N568" i="12" s="1"/>
  <c r="T568" i="12" s="1"/>
  <c r="Y568" i="12" s="1"/>
  <c r="AE568" i="12" s="1"/>
  <c r="AM568" i="12" s="1"/>
  <c r="AP568" i="12"/>
  <c r="AP567" i="12" s="1"/>
  <c r="F568" i="12"/>
  <c r="L568" i="12" s="1"/>
  <c r="R568" i="12" s="1"/>
  <c r="W568" i="12" s="1"/>
  <c r="AC568" i="12" s="1"/>
  <c r="AG568" i="12" s="1"/>
  <c r="AK568" i="12" s="1"/>
  <c r="AO568" i="12" s="1"/>
  <c r="G571" i="12"/>
  <c r="M571" i="12" s="1"/>
  <c r="S571" i="12" s="1"/>
  <c r="X571" i="12" s="1"/>
  <c r="AD571" i="12" s="1"/>
  <c r="AL571" i="12" s="1"/>
  <c r="H571" i="12"/>
  <c r="N571" i="12" s="1"/>
  <c r="T571" i="12" s="1"/>
  <c r="Y571" i="12" s="1"/>
  <c r="AE571" i="12" s="1"/>
  <c r="AM571" i="12" s="1"/>
  <c r="AP571" i="12"/>
  <c r="AP570" i="12" s="1"/>
  <c r="F571" i="12"/>
  <c r="L571" i="12" s="1"/>
  <c r="R571" i="12" s="1"/>
  <c r="W571" i="12" s="1"/>
  <c r="AC571" i="12" s="1"/>
  <c r="AG571" i="12" s="1"/>
  <c r="AK571" i="12" s="1"/>
  <c r="AO571" i="12" s="1"/>
  <c r="G575" i="12"/>
  <c r="M575" i="12" s="1"/>
  <c r="S575" i="12" s="1"/>
  <c r="X575" i="12" s="1"/>
  <c r="AD575" i="12" s="1"/>
  <c r="AL575" i="12" s="1"/>
  <c r="H575" i="12"/>
  <c r="N575" i="12" s="1"/>
  <c r="T575" i="12" s="1"/>
  <c r="Y575" i="12" s="1"/>
  <c r="AE575" i="12" s="1"/>
  <c r="AM575" i="12" s="1"/>
  <c r="AP575" i="12"/>
  <c r="AP574" i="12" s="1"/>
  <c r="AP573" i="12" s="1"/>
  <c r="F575" i="12"/>
  <c r="L575" i="12" s="1"/>
  <c r="R575" i="12" s="1"/>
  <c r="W575" i="12" s="1"/>
  <c r="AC575" i="12" s="1"/>
  <c r="AG575" i="12" s="1"/>
  <c r="AK575" i="12" s="1"/>
  <c r="AO575" i="12" s="1"/>
  <c r="G579" i="12"/>
  <c r="M579" i="12" s="1"/>
  <c r="S579" i="12" s="1"/>
  <c r="X579" i="12" s="1"/>
  <c r="AD579" i="12" s="1"/>
  <c r="AL579" i="12" s="1"/>
  <c r="H579" i="12"/>
  <c r="N579" i="12" s="1"/>
  <c r="T579" i="12" s="1"/>
  <c r="Y579" i="12" s="1"/>
  <c r="AE579" i="12" s="1"/>
  <c r="AM579" i="12" s="1"/>
  <c r="AP579" i="12"/>
  <c r="AP578" i="12" s="1"/>
  <c r="AP577" i="12" s="1"/>
  <c r="F579" i="12"/>
  <c r="L579" i="12" s="1"/>
  <c r="R579" i="12" s="1"/>
  <c r="W579" i="12" s="1"/>
  <c r="AC579" i="12" s="1"/>
  <c r="AG579" i="12" s="1"/>
  <c r="AK579" i="12" s="1"/>
  <c r="AO579" i="12" s="1"/>
  <c r="G583" i="12"/>
  <c r="M583" i="12" s="1"/>
  <c r="S583" i="12" s="1"/>
  <c r="X583" i="12" s="1"/>
  <c r="AD583" i="12" s="1"/>
  <c r="AL583" i="12" s="1"/>
  <c r="H583" i="12"/>
  <c r="N583" i="12" s="1"/>
  <c r="T583" i="12" s="1"/>
  <c r="Y583" i="12" s="1"/>
  <c r="AE583" i="12" s="1"/>
  <c r="AM583" i="12" s="1"/>
  <c r="AP583" i="12"/>
  <c r="F583" i="12"/>
  <c r="L583" i="12" s="1"/>
  <c r="R583" i="12" s="1"/>
  <c r="W583" i="12" s="1"/>
  <c r="AC583" i="12" s="1"/>
  <c r="AG583" i="12" s="1"/>
  <c r="AK583" i="12" s="1"/>
  <c r="AO583" i="12" s="1"/>
  <c r="G585" i="12"/>
  <c r="M585" i="12" s="1"/>
  <c r="S585" i="12" s="1"/>
  <c r="X585" i="12" s="1"/>
  <c r="AD585" i="12" s="1"/>
  <c r="AL585" i="12" s="1"/>
  <c r="H585" i="12"/>
  <c r="N585" i="12" s="1"/>
  <c r="T585" i="12" s="1"/>
  <c r="Y585" i="12" s="1"/>
  <c r="AE585" i="12" s="1"/>
  <c r="AM585" i="12" s="1"/>
  <c r="AP585" i="12"/>
  <c r="F585" i="12"/>
  <c r="L585" i="12" s="1"/>
  <c r="R585" i="12" s="1"/>
  <c r="W585" i="12" s="1"/>
  <c r="AC585" i="12" s="1"/>
  <c r="AG585" i="12" s="1"/>
  <c r="AK585" i="12" s="1"/>
  <c r="AO585" i="12" s="1"/>
  <c r="G506" i="12"/>
  <c r="M506" i="12" s="1"/>
  <c r="S506" i="12" s="1"/>
  <c r="X506" i="12" s="1"/>
  <c r="AD506" i="12" s="1"/>
  <c r="AL506" i="12" s="1"/>
  <c r="H506" i="12"/>
  <c r="N506" i="12" s="1"/>
  <c r="T506" i="12" s="1"/>
  <c r="Y506" i="12" s="1"/>
  <c r="AE506" i="12" s="1"/>
  <c r="AM506" i="12" s="1"/>
  <c r="AP506" i="12"/>
  <c r="F506" i="12"/>
  <c r="L506" i="12" s="1"/>
  <c r="R506" i="12" s="1"/>
  <c r="W506" i="12" s="1"/>
  <c r="AC506" i="12" s="1"/>
  <c r="AG506" i="12" s="1"/>
  <c r="AK506" i="12" s="1"/>
  <c r="AO506" i="12" s="1"/>
  <c r="G508" i="12"/>
  <c r="M508" i="12" s="1"/>
  <c r="S508" i="12" s="1"/>
  <c r="X508" i="12" s="1"/>
  <c r="AD508" i="12" s="1"/>
  <c r="AL508" i="12" s="1"/>
  <c r="H508" i="12"/>
  <c r="N508" i="12" s="1"/>
  <c r="T508" i="12" s="1"/>
  <c r="Y508" i="12" s="1"/>
  <c r="AE508" i="12" s="1"/>
  <c r="AM508" i="12" s="1"/>
  <c r="AP508" i="12"/>
  <c r="F508" i="12"/>
  <c r="L508" i="12" s="1"/>
  <c r="R508" i="12" s="1"/>
  <c r="W508" i="12" s="1"/>
  <c r="AC508" i="12" s="1"/>
  <c r="AG508" i="12" s="1"/>
  <c r="AK508" i="12" s="1"/>
  <c r="AO508" i="12" s="1"/>
  <c r="G512" i="12"/>
  <c r="M512" i="12" s="1"/>
  <c r="S512" i="12" s="1"/>
  <c r="X512" i="12" s="1"/>
  <c r="AD512" i="12" s="1"/>
  <c r="AL512" i="12" s="1"/>
  <c r="H512" i="12"/>
  <c r="N512" i="12" s="1"/>
  <c r="T512" i="12" s="1"/>
  <c r="Y512" i="12" s="1"/>
  <c r="AE512" i="12" s="1"/>
  <c r="AM512" i="12" s="1"/>
  <c r="AP512" i="12"/>
  <c r="F512" i="12"/>
  <c r="L512" i="12" s="1"/>
  <c r="R512" i="12" s="1"/>
  <c r="W512" i="12" s="1"/>
  <c r="AC512" i="12" s="1"/>
  <c r="AG512" i="12" s="1"/>
  <c r="AK512" i="12" s="1"/>
  <c r="AO512" i="12" s="1"/>
  <c r="G514" i="12"/>
  <c r="M514" i="12" s="1"/>
  <c r="S514" i="12" s="1"/>
  <c r="X514" i="12" s="1"/>
  <c r="AD514" i="12" s="1"/>
  <c r="AL514" i="12" s="1"/>
  <c r="H514" i="12"/>
  <c r="N514" i="12" s="1"/>
  <c r="T514" i="12" s="1"/>
  <c r="Y514" i="12" s="1"/>
  <c r="AE514" i="12" s="1"/>
  <c r="AM514" i="12" s="1"/>
  <c r="AP514" i="12"/>
  <c r="F514" i="12"/>
  <c r="L514" i="12" s="1"/>
  <c r="R514" i="12" s="1"/>
  <c r="W514" i="12" s="1"/>
  <c r="AC514" i="12" s="1"/>
  <c r="AG514" i="12" s="1"/>
  <c r="AK514" i="12" s="1"/>
  <c r="AO514" i="12" s="1"/>
  <c r="G518" i="12"/>
  <c r="M518" i="12" s="1"/>
  <c r="S518" i="12" s="1"/>
  <c r="X518" i="12" s="1"/>
  <c r="AD518" i="12" s="1"/>
  <c r="AL518" i="12" s="1"/>
  <c r="H518" i="12"/>
  <c r="N518" i="12" s="1"/>
  <c r="T518" i="12" s="1"/>
  <c r="Y518" i="12" s="1"/>
  <c r="AE518" i="12" s="1"/>
  <c r="AM518" i="12" s="1"/>
  <c r="AP517" i="12"/>
  <c r="F518" i="12"/>
  <c r="L518" i="12" s="1"/>
  <c r="R518" i="12" s="1"/>
  <c r="W518" i="12" s="1"/>
  <c r="AC518" i="12" s="1"/>
  <c r="AG518" i="12" s="1"/>
  <c r="AK518" i="12" s="1"/>
  <c r="AO518" i="12" s="1"/>
  <c r="G522" i="12"/>
  <c r="M522" i="12" s="1"/>
  <c r="S522" i="12" s="1"/>
  <c r="X522" i="12" s="1"/>
  <c r="AD522" i="12" s="1"/>
  <c r="AL522" i="12" s="1"/>
  <c r="H522" i="12"/>
  <c r="N522" i="12" s="1"/>
  <c r="T522" i="12" s="1"/>
  <c r="Y522" i="12" s="1"/>
  <c r="AE522" i="12" s="1"/>
  <c r="AM522" i="12" s="1"/>
  <c r="AP522" i="12"/>
  <c r="F522" i="12"/>
  <c r="L522" i="12" s="1"/>
  <c r="R522" i="12" s="1"/>
  <c r="W522" i="12" s="1"/>
  <c r="AC522" i="12" s="1"/>
  <c r="AG522" i="12" s="1"/>
  <c r="AK522" i="12" s="1"/>
  <c r="AO522" i="12" s="1"/>
  <c r="G525" i="12"/>
  <c r="M525" i="12" s="1"/>
  <c r="S525" i="12" s="1"/>
  <c r="X525" i="12" s="1"/>
  <c r="AD525" i="12" s="1"/>
  <c r="AL525" i="12" s="1"/>
  <c r="H525" i="12"/>
  <c r="N525" i="12" s="1"/>
  <c r="T525" i="12" s="1"/>
  <c r="Y525" i="12" s="1"/>
  <c r="AE525" i="12" s="1"/>
  <c r="AM525" i="12" s="1"/>
  <c r="AP525" i="12"/>
  <c r="F525" i="12"/>
  <c r="L525" i="12" s="1"/>
  <c r="R525" i="12" s="1"/>
  <c r="W525" i="12" s="1"/>
  <c r="AC525" i="12" s="1"/>
  <c r="AG525" i="12" s="1"/>
  <c r="AK525" i="12" s="1"/>
  <c r="AO525" i="12" s="1"/>
  <c r="G534" i="12"/>
  <c r="M534" i="12" s="1"/>
  <c r="S534" i="12" s="1"/>
  <c r="X534" i="12" s="1"/>
  <c r="AD534" i="12" s="1"/>
  <c r="AL534" i="12" s="1"/>
  <c r="H534" i="12"/>
  <c r="N534" i="12" s="1"/>
  <c r="T534" i="12" s="1"/>
  <c r="Y534" i="12" s="1"/>
  <c r="AE534" i="12" s="1"/>
  <c r="AM534" i="12" s="1"/>
  <c r="AP534" i="12"/>
  <c r="AP533" i="12" s="1"/>
  <c r="AP532" i="12" s="1"/>
  <c r="F534" i="12"/>
  <c r="L534" i="12" s="1"/>
  <c r="R534" i="12" s="1"/>
  <c r="W534" i="12" s="1"/>
  <c r="AC534" i="12" s="1"/>
  <c r="AG534" i="12" s="1"/>
  <c r="AK534" i="12" s="1"/>
  <c r="G538" i="12"/>
  <c r="M538" i="12" s="1"/>
  <c r="S538" i="12" s="1"/>
  <c r="X538" i="12" s="1"/>
  <c r="AD538" i="12" s="1"/>
  <c r="AL538" i="12" s="1"/>
  <c r="H538" i="12"/>
  <c r="N538" i="12" s="1"/>
  <c r="T538" i="12" s="1"/>
  <c r="Y538" i="12" s="1"/>
  <c r="AE538" i="12" s="1"/>
  <c r="AM538" i="12" s="1"/>
  <c r="AP538" i="12"/>
  <c r="AP537" i="12" s="1"/>
  <c r="AP536" i="12" s="1"/>
  <c r="F538" i="12"/>
  <c r="L538" i="12" s="1"/>
  <c r="R538" i="12" s="1"/>
  <c r="W538" i="12" s="1"/>
  <c r="AC538" i="12" s="1"/>
  <c r="AG538" i="12" s="1"/>
  <c r="AK538" i="12" s="1"/>
  <c r="AO538" i="12" s="1"/>
  <c r="G542" i="12"/>
  <c r="M542" i="12" s="1"/>
  <c r="S542" i="12" s="1"/>
  <c r="X542" i="12" s="1"/>
  <c r="AD542" i="12" s="1"/>
  <c r="AL542" i="12" s="1"/>
  <c r="H542" i="12"/>
  <c r="N542" i="12" s="1"/>
  <c r="T542" i="12" s="1"/>
  <c r="Y542" i="12" s="1"/>
  <c r="AE542" i="12" s="1"/>
  <c r="AM542" i="12" s="1"/>
  <c r="AP542" i="12"/>
  <c r="AP541" i="12" s="1"/>
  <c r="AP540" i="12" s="1"/>
  <c r="F542" i="12"/>
  <c r="L542" i="12" s="1"/>
  <c r="R542" i="12" s="1"/>
  <c r="W542" i="12" s="1"/>
  <c r="AC542" i="12" s="1"/>
  <c r="AG542" i="12" s="1"/>
  <c r="AK542" i="12" s="1"/>
  <c r="AO542" i="12" s="1"/>
  <c r="G546" i="12"/>
  <c r="M546" i="12" s="1"/>
  <c r="S546" i="12" s="1"/>
  <c r="X546" i="12" s="1"/>
  <c r="AD546" i="12" s="1"/>
  <c r="AL546" i="12" s="1"/>
  <c r="H546" i="12"/>
  <c r="N546" i="12" s="1"/>
  <c r="T546" i="12" s="1"/>
  <c r="Y546" i="12" s="1"/>
  <c r="AE546" i="12" s="1"/>
  <c r="AM546" i="12" s="1"/>
  <c r="AP546" i="12"/>
  <c r="AP545" i="12" s="1"/>
  <c r="AP544" i="12" s="1"/>
  <c r="F546" i="12"/>
  <c r="L546" i="12" s="1"/>
  <c r="R546" i="12" s="1"/>
  <c r="W546" i="12" s="1"/>
  <c r="AC546" i="12" s="1"/>
  <c r="AG546" i="12" s="1"/>
  <c r="AK546" i="12" s="1"/>
  <c r="AO546" i="12" s="1"/>
  <c r="G550" i="12"/>
  <c r="M550" i="12" s="1"/>
  <c r="S550" i="12" s="1"/>
  <c r="X550" i="12" s="1"/>
  <c r="AD550" i="12" s="1"/>
  <c r="AL550" i="12" s="1"/>
  <c r="H550" i="12"/>
  <c r="N550" i="12" s="1"/>
  <c r="T550" i="12" s="1"/>
  <c r="Y550" i="12" s="1"/>
  <c r="AE550" i="12" s="1"/>
  <c r="AM550" i="12" s="1"/>
  <c r="AP550" i="12"/>
  <c r="AP549" i="12" s="1"/>
  <c r="AP548" i="12" s="1"/>
  <c r="F550" i="12"/>
  <c r="L550" i="12" s="1"/>
  <c r="R550" i="12" s="1"/>
  <c r="W550" i="12" s="1"/>
  <c r="AC550" i="12" s="1"/>
  <c r="AG550" i="12" s="1"/>
  <c r="AK550" i="12" s="1"/>
  <c r="AO550" i="12" s="1"/>
  <c r="G497" i="12"/>
  <c r="M497" i="12" s="1"/>
  <c r="S497" i="12" s="1"/>
  <c r="X497" i="12" s="1"/>
  <c r="AD497" i="12" s="1"/>
  <c r="AL497" i="12" s="1"/>
  <c r="H497" i="12"/>
  <c r="N497" i="12" s="1"/>
  <c r="T497" i="12" s="1"/>
  <c r="Y497" i="12" s="1"/>
  <c r="AE497" i="12" s="1"/>
  <c r="AM497" i="12" s="1"/>
  <c r="AP497" i="12"/>
  <c r="AP496" i="12" s="1"/>
  <c r="AP495" i="12" s="1"/>
  <c r="AP494" i="12" s="1"/>
  <c r="F497" i="12"/>
  <c r="L497" i="12" s="1"/>
  <c r="R497" i="12" s="1"/>
  <c r="W497" i="12" s="1"/>
  <c r="AC497" i="12" s="1"/>
  <c r="AG497" i="12" s="1"/>
  <c r="AK497" i="12" s="1"/>
  <c r="AO497" i="12" s="1"/>
  <c r="G487" i="12"/>
  <c r="M487" i="12" s="1"/>
  <c r="S487" i="12" s="1"/>
  <c r="X487" i="12" s="1"/>
  <c r="AD487" i="12" s="1"/>
  <c r="AL487" i="12" s="1"/>
  <c r="H487" i="12"/>
  <c r="N487" i="12" s="1"/>
  <c r="T487" i="12" s="1"/>
  <c r="Y487" i="12" s="1"/>
  <c r="AE487" i="12" s="1"/>
  <c r="AM487" i="12" s="1"/>
  <c r="AP487" i="12"/>
  <c r="AP486" i="12" s="1"/>
  <c r="AP485" i="12" s="1"/>
  <c r="F487" i="12"/>
  <c r="L487" i="12" s="1"/>
  <c r="R487" i="12" s="1"/>
  <c r="W487" i="12" s="1"/>
  <c r="AC487" i="12" s="1"/>
  <c r="AG487" i="12" s="1"/>
  <c r="AK487" i="12" s="1"/>
  <c r="AO487" i="12" s="1"/>
  <c r="G491" i="12"/>
  <c r="M491" i="12" s="1"/>
  <c r="S491" i="12" s="1"/>
  <c r="X491" i="12" s="1"/>
  <c r="AD491" i="12" s="1"/>
  <c r="AL491" i="12" s="1"/>
  <c r="H491" i="12"/>
  <c r="N491" i="12" s="1"/>
  <c r="T491" i="12" s="1"/>
  <c r="Y491" i="12" s="1"/>
  <c r="AE491" i="12" s="1"/>
  <c r="AM491" i="12" s="1"/>
  <c r="AP491" i="12"/>
  <c r="AP490" i="12" s="1"/>
  <c r="AP489" i="12" s="1"/>
  <c r="F491" i="12"/>
  <c r="L491" i="12" s="1"/>
  <c r="R491" i="12" s="1"/>
  <c r="W491" i="12" s="1"/>
  <c r="AC491" i="12" s="1"/>
  <c r="AG491" i="12" s="1"/>
  <c r="AK491" i="12" s="1"/>
  <c r="AO491" i="12" s="1"/>
  <c r="G464" i="12"/>
  <c r="M464" i="12" s="1"/>
  <c r="S464" i="12" s="1"/>
  <c r="X464" i="12" s="1"/>
  <c r="AD464" i="12" s="1"/>
  <c r="AL464" i="12" s="1"/>
  <c r="H464" i="12"/>
  <c r="N464" i="12" s="1"/>
  <c r="T464" i="12" s="1"/>
  <c r="Y464" i="12" s="1"/>
  <c r="AE464" i="12" s="1"/>
  <c r="AM464" i="12" s="1"/>
  <c r="AP464" i="12"/>
  <c r="F464" i="12"/>
  <c r="L464" i="12" s="1"/>
  <c r="R464" i="12" s="1"/>
  <c r="W464" i="12" s="1"/>
  <c r="AC464" i="12" s="1"/>
  <c r="AG464" i="12" s="1"/>
  <c r="AK464" i="12" s="1"/>
  <c r="AO464" i="12" s="1"/>
  <c r="G466" i="12"/>
  <c r="M466" i="12" s="1"/>
  <c r="S466" i="12" s="1"/>
  <c r="X466" i="12" s="1"/>
  <c r="AD466" i="12" s="1"/>
  <c r="AL466" i="12" s="1"/>
  <c r="H466" i="12"/>
  <c r="N466" i="12" s="1"/>
  <c r="T466" i="12" s="1"/>
  <c r="Y466" i="12" s="1"/>
  <c r="AE466" i="12" s="1"/>
  <c r="AM466" i="12" s="1"/>
  <c r="AP466" i="12"/>
  <c r="F466" i="12"/>
  <c r="L466" i="12" s="1"/>
  <c r="R466" i="12" s="1"/>
  <c r="W466" i="12" s="1"/>
  <c r="AC466" i="12" s="1"/>
  <c r="AG466" i="12" s="1"/>
  <c r="AK466" i="12" s="1"/>
  <c r="AO466" i="12" s="1"/>
  <c r="G470" i="12"/>
  <c r="M470" i="12" s="1"/>
  <c r="S470" i="12" s="1"/>
  <c r="X470" i="12" s="1"/>
  <c r="AD470" i="12" s="1"/>
  <c r="AL470" i="12" s="1"/>
  <c r="H470" i="12"/>
  <c r="N470" i="12" s="1"/>
  <c r="T470" i="12" s="1"/>
  <c r="Y470" i="12" s="1"/>
  <c r="AE470" i="12" s="1"/>
  <c r="AM470" i="12" s="1"/>
  <c r="AP470" i="12"/>
  <c r="F470" i="12"/>
  <c r="L470" i="12" s="1"/>
  <c r="R470" i="12" s="1"/>
  <c r="W470" i="12" s="1"/>
  <c r="AC470" i="12" s="1"/>
  <c r="AG470" i="12" s="1"/>
  <c r="AK470" i="12" s="1"/>
  <c r="AO470" i="12" s="1"/>
  <c r="G472" i="12"/>
  <c r="M472" i="12" s="1"/>
  <c r="S472" i="12" s="1"/>
  <c r="X472" i="12" s="1"/>
  <c r="AD472" i="12" s="1"/>
  <c r="AL472" i="12" s="1"/>
  <c r="H472" i="12"/>
  <c r="N472" i="12" s="1"/>
  <c r="T472" i="12" s="1"/>
  <c r="Y472" i="12" s="1"/>
  <c r="AE472" i="12" s="1"/>
  <c r="AM472" i="12" s="1"/>
  <c r="AP472" i="12"/>
  <c r="F472" i="12"/>
  <c r="L472" i="12" s="1"/>
  <c r="R472" i="12" s="1"/>
  <c r="W472" i="12" s="1"/>
  <c r="AC472" i="12" s="1"/>
  <c r="AG472" i="12" s="1"/>
  <c r="AK472" i="12" s="1"/>
  <c r="AO472" i="12" s="1"/>
  <c r="G476" i="12"/>
  <c r="M476" i="12" s="1"/>
  <c r="S476" i="12" s="1"/>
  <c r="X476" i="12" s="1"/>
  <c r="AD476" i="12" s="1"/>
  <c r="AL476" i="12" s="1"/>
  <c r="H476" i="12"/>
  <c r="N476" i="12" s="1"/>
  <c r="T476" i="12" s="1"/>
  <c r="Y476" i="12" s="1"/>
  <c r="AE476" i="12" s="1"/>
  <c r="AM476" i="12" s="1"/>
  <c r="AP476" i="12"/>
  <c r="AP475" i="12" s="1"/>
  <c r="AP474" i="12" s="1"/>
  <c r="F476" i="12"/>
  <c r="L476" i="12" s="1"/>
  <c r="R476" i="12" s="1"/>
  <c r="W476" i="12" s="1"/>
  <c r="AC476" i="12" s="1"/>
  <c r="AG476" i="12" s="1"/>
  <c r="AK476" i="12" s="1"/>
  <c r="AO476" i="12" s="1"/>
  <c r="G480" i="12"/>
  <c r="M480" i="12" s="1"/>
  <c r="S480" i="12" s="1"/>
  <c r="X480" i="12" s="1"/>
  <c r="AD480" i="12" s="1"/>
  <c r="AL480" i="12" s="1"/>
  <c r="H480" i="12"/>
  <c r="N480" i="12" s="1"/>
  <c r="T480" i="12" s="1"/>
  <c r="Y480" i="12" s="1"/>
  <c r="AE480" i="12" s="1"/>
  <c r="AM480" i="12" s="1"/>
  <c r="AP480" i="12"/>
  <c r="F480" i="12"/>
  <c r="L480" i="12" s="1"/>
  <c r="R480" i="12" s="1"/>
  <c r="W480" i="12" s="1"/>
  <c r="AC480" i="12" s="1"/>
  <c r="AG480" i="12" s="1"/>
  <c r="AK480" i="12" s="1"/>
  <c r="AO480" i="12" s="1"/>
  <c r="G482" i="12"/>
  <c r="M482" i="12" s="1"/>
  <c r="S482" i="12" s="1"/>
  <c r="X482" i="12" s="1"/>
  <c r="AD482" i="12" s="1"/>
  <c r="AL482" i="12" s="1"/>
  <c r="H482" i="12"/>
  <c r="N482" i="12" s="1"/>
  <c r="T482" i="12" s="1"/>
  <c r="Y482" i="12" s="1"/>
  <c r="AE482" i="12" s="1"/>
  <c r="AM482" i="12" s="1"/>
  <c r="AP482" i="12"/>
  <c r="F482" i="12"/>
  <c r="L482" i="12" s="1"/>
  <c r="R482" i="12" s="1"/>
  <c r="W482" i="12" s="1"/>
  <c r="AC482" i="12" s="1"/>
  <c r="AG482" i="12" s="1"/>
  <c r="AK482" i="12" s="1"/>
  <c r="AO482" i="12" s="1"/>
  <c r="G447" i="12"/>
  <c r="M447" i="12" s="1"/>
  <c r="S447" i="12" s="1"/>
  <c r="X447" i="12" s="1"/>
  <c r="AD447" i="12" s="1"/>
  <c r="AL447" i="12" s="1"/>
  <c r="H447" i="12"/>
  <c r="N447" i="12" s="1"/>
  <c r="T447" i="12" s="1"/>
  <c r="Y447" i="12" s="1"/>
  <c r="AE447" i="12" s="1"/>
  <c r="AM447" i="12" s="1"/>
  <c r="AP447" i="12"/>
  <c r="F447" i="12"/>
  <c r="L447" i="12" s="1"/>
  <c r="R447" i="12" s="1"/>
  <c r="W447" i="12" s="1"/>
  <c r="AC447" i="12" s="1"/>
  <c r="AG447" i="12" s="1"/>
  <c r="AK447" i="12" s="1"/>
  <c r="AO447" i="12" s="1"/>
  <c r="G449" i="12"/>
  <c r="M449" i="12" s="1"/>
  <c r="S449" i="12" s="1"/>
  <c r="X449" i="12" s="1"/>
  <c r="AD449" i="12" s="1"/>
  <c r="AL449" i="12" s="1"/>
  <c r="H449" i="12"/>
  <c r="N449" i="12" s="1"/>
  <c r="T449" i="12" s="1"/>
  <c r="Y449" i="12" s="1"/>
  <c r="AE449" i="12" s="1"/>
  <c r="AM449" i="12" s="1"/>
  <c r="AP449" i="12"/>
  <c r="F449" i="12"/>
  <c r="L449" i="12" s="1"/>
  <c r="R449" i="12" s="1"/>
  <c r="W449" i="12" s="1"/>
  <c r="AC449" i="12" s="1"/>
  <c r="AG449" i="12" s="1"/>
  <c r="AK449" i="12" s="1"/>
  <c r="AO449" i="12" s="1"/>
  <c r="G453" i="12"/>
  <c r="M453" i="12" s="1"/>
  <c r="S453" i="12" s="1"/>
  <c r="X453" i="12" s="1"/>
  <c r="AD453" i="12" s="1"/>
  <c r="AL453" i="12" s="1"/>
  <c r="H453" i="12"/>
  <c r="N453" i="12" s="1"/>
  <c r="T453" i="12" s="1"/>
  <c r="Y453" i="12" s="1"/>
  <c r="AE453" i="12" s="1"/>
  <c r="AM453" i="12" s="1"/>
  <c r="AP453" i="12"/>
  <c r="F453" i="12"/>
  <c r="L453" i="12" s="1"/>
  <c r="R453" i="12" s="1"/>
  <c r="W453" i="12" s="1"/>
  <c r="AC453" i="12" s="1"/>
  <c r="AG453" i="12" s="1"/>
  <c r="AK453" i="12" s="1"/>
  <c r="AO453" i="12" s="1"/>
  <c r="G455" i="12"/>
  <c r="M455" i="12" s="1"/>
  <c r="S455" i="12" s="1"/>
  <c r="X455" i="12" s="1"/>
  <c r="AD455" i="12" s="1"/>
  <c r="AL455" i="12" s="1"/>
  <c r="H455" i="12"/>
  <c r="N455" i="12" s="1"/>
  <c r="T455" i="12" s="1"/>
  <c r="Y455" i="12" s="1"/>
  <c r="AE455" i="12" s="1"/>
  <c r="AM455" i="12" s="1"/>
  <c r="AP455" i="12"/>
  <c r="F455" i="12"/>
  <c r="L455" i="12" s="1"/>
  <c r="R455" i="12" s="1"/>
  <c r="W455" i="12" s="1"/>
  <c r="AC455" i="12" s="1"/>
  <c r="AG455" i="12" s="1"/>
  <c r="AK455" i="12" s="1"/>
  <c r="AO455" i="12" s="1"/>
  <c r="G459" i="12"/>
  <c r="M459" i="12" s="1"/>
  <c r="S459" i="12" s="1"/>
  <c r="X459" i="12" s="1"/>
  <c r="AD459" i="12" s="1"/>
  <c r="AL459" i="12" s="1"/>
  <c r="H459" i="12"/>
  <c r="N459" i="12" s="1"/>
  <c r="T459" i="12" s="1"/>
  <c r="Y459" i="12" s="1"/>
  <c r="AE459" i="12" s="1"/>
  <c r="AM459" i="12" s="1"/>
  <c r="AP459" i="12"/>
  <c r="AP458" i="12" s="1"/>
  <c r="AP457" i="12" s="1"/>
  <c r="F459" i="12"/>
  <c r="L459" i="12" s="1"/>
  <c r="R459" i="12" s="1"/>
  <c r="W459" i="12" s="1"/>
  <c r="AC459" i="12" s="1"/>
  <c r="AG459" i="12" s="1"/>
  <c r="AK459" i="12" s="1"/>
  <c r="AO459" i="12" s="1"/>
  <c r="G401" i="12"/>
  <c r="M401" i="12" s="1"/>
  <c r="S401" i="12" s="1"/>
  <c r="X401" i="12" s="1"/>
  <c r="AD401" i="12" s="1"/>
  <c r="AL401" i="12" s="1"/>
  <c r="H401" i="12"/>
  <c r="N401" i="12" s="1"/>
  <c r="T401" i="12" s="1"/>
  <c r="Y401" i="12" s="1"/>
  <c r="AE401" i="12" s="1"/>
  <c r="AM401" i="12" s="1"/>
  <c r="AP401" i="12"/>
  <c r="AP400" i="12" s="1"/>
  <c r="AP399" i="12" s="1"/>
  <c r="F401" i="12"/>
  <c r="L401" i="12" s="1"/>
  <c r="R401" i="12" s="1"/>
  <c r="W401" i="12" s="1"/>
  <c r="AC401" i="12" s="1"/>
  <c r="AG401" i="12" s="1"/>
  <c r="AK401" i="12" s="1"/>
  <c r="AO401" i="12" s="1"/>
  <c r="G411" i="12"/>
  <c r="M411" i="12" s="1"/>
  <c r="S411" i="12" s="1"/>
  <c r="X411" i="12" s="1"/>
  <c r="AD411" i="12" s="1"/>
  <c r="AL411" i="12" s="1"/>
  <c r="H411" i="12"/>
  <c r="N411" i="12" s="1"/>
  <c r="T411" i="12" s="1"/>
  <c r="Y411" i="12" s="1"/>
  <c r="AE411" i="12" s="1"/>
  <c r="AM411" i="12" s="1"/>
  <c r="AP411" i="12"/>
  <c r="AP410" i="12" s="1"/>
  <c r="AP409" i="12" s="1"/>
  <c r="F411" i="12"/>
  <c r="L411" i="12" s="1"/>
  <c r="R411" i="12" s="1"/>
  <c r="W411" i="12" s="1"/>
  <c r="AC411" i="12" s="1"/>
  <c r="AG411" i="12" s="1"/>
  <c r="AK411" i="12" s="1"/>
  <c r="G415" i="12"/>
  <c r="M415" i="12" s="1"/>
  <c r="S415" i="12" s="1"/>
  <c r="X415" i="12" s="1"/>
  <c r="AD415" i="12" s="1"/>
  <c r="AL415" i="12" s="1"/>
  <c r="H415" i="12"/>
  <c r="N415" i="12" s="1"/>
  <c r="T415" i="12" s="1"/>
  <c r="Y415" i="12" s="1"/>
  <c r="AE415" i="12" s="1"/>
  <c r="AM415" i="12" s="1"/>
  <c r="AP415" i="12"/>
  <c r="AP414" i="12" s="1"/>
  <c r="AP413" i="12" s="1"/>
  <c r="F415" i="12"/>
  <c r="L415" i="12" s="1"/>
  <c r="R415" i="12" s="1"/>
  <c r="W415" i="12" s="1"/>
  <c r="AC415" i="12" s="1"/>
  <c r="AG415" i="12" s="1"/>
  <c r="AK415" i="12" s="1"/>
  <c r="AO415" i="12" s="1"/>
  <c r="G419" i="12"/>
  <c r="M419" i="12" s="1"/>
  <c r="S419" i="12" s="1"/>
  <c r="X419" i="12" s="1"/>
  <c r="AD419" i="12" s="1"/>
  <c r="AL419" i="12" s="1"/>
  <c r="H419" i="12"/>
  <c r="N419" i="12" s="1"/>
  <c r="T419" i="12" s="1"/>
  <c r="Y419" i="12" s="1"/>
  <c r="AE419" i="12" s="1"/>
  <c r="AM419" i="12" s="1"/>
  <c r="AP419" i="12"/>
  <c r="AP418" i="12" s="1"/>
  <c r="AP417" i="12" s="1"/>
  <c r="F419" i="12"/>
  <c r="L419" i="12" s="1"/>
  <c r="R419" i="12" s="1"/>
  <c r="W419" i="12" s="1"/>
  <c r="AC419" i="12" s="1"/>
  <c r="AG419" i="12" s="1"/>
  <c r="AK419" i="12" s="1"/>
  <c r="AO419" i="12" s="1"/>
  <c r="G423" i="12"/>
  <c r="M423" i="12" s="1"/>
  <c r="S423" i="12" s="1"/>
  <c r="X423" i="12" s="1"/>
  <c r="AD423" i="12" s="1"/>
  <c r="AL423" i="12" s="1"/>
  <c r="H423" i="12"/>
  <c r="N423" i="12" s="1"/>
  <c r="T423" i="12" s="1"/>
  <c r="Y423" i="12" s="1"/>
  <c r="AE423" i="12" s="1"/>
  <c r="AM423" i="12" s="1"/>
  <c r="AP423" i="12"/>
  <c r="AP422" i="12" s="1"/>
  <c r="AP421" i="12" s="1"/>
  <c r="F423" i="12"/>
  <c r="L423" i="12" s="1"/>
  <c r="R423" i="12" s="1"/>
  <c r="W423" i="12" s="1"/>
  <c r="AC423" i="12" s="1"/>
  <c r="AG423" i="12" s="1"/>
  <c r="AK423" i="12" s="1"/>
  <c r="G427" i="12"/>
  <c r="M427" i="12" s="1"/>
  <c r="S427" i="12" s="1"/>
  <c r="X427" i="12" s="1"/>
  <c r="AD427" i="12" s="1"/>
  <c r="AL427" i="12" s="1"/>
  <c r="H427" i="12"/>
  <c r="N427" i="12" s="1"/>
  <c r="T427" i="12" s="1"/>
  <c r="Y427" i="12" s="1"/>
  <c r="AE427" i="12" s="1"/>
  <c r="AM427" i="12" s="1"/>
  <c r="AP426" i="12"/>
  <c r="AP425" i="12" s="1"/>
  <c r="F427" i="12"/>
  <c r="L427" i="12" s="1"/>
  <c r="R427" i="12" s="1"/>
  <c r="W427" i="12" s="1"/>
  <c r="AC427" i="12" s="1"/>
  <c r="AG427" i="12" s="1"/>
  <c r="AK427" i="12" s="1"/>
  <c r="AO427" i="12" s="1"/>
  <c r="G436" i="12"/>
  <c r="M436" i="12" s="1"/>
  <c r="S436" i="12" s="1"/>
  <c r="X436" i="12" s="1"/>
  <c r="AD436" i="12" s="1"/>
  <c r="AL436" i="12" s="1"/>
  <c r="H436" i="12"/>
  <c r="N436" i="12" s="1"/>
  <c r="T436" i="12" s="1"/>
  <c r="Y436" i="12" s="1"/>
  <c r="AE436" i="12" s="1"/>
  <c r="AM436" i="12" s="1"/>
  <c r="AP436" i="12"/>
  <c r="AP435" i="12" s="1"/>
  <c r="AP434" i="12" s="1"/>
  <c r="F436" i="12"/>
  <c r="L436" i="12" s="1"/>
  <c r="R436" i="12" s="1"/>
  <c r="W436" i="12" s="1"/>
  <c r="AC436" i="12" s="1"/>
  <c r="AG436" i="12" s="1"/>
  <c r="AK436" i="12" s="1"/>
  <c r="AO436" i="12" s="1"/>
  <c r="G440" i="12"/>
  <c r="M440" i="12" s="1"/>
  <c r="S440" i="12" s="1"/>
  <c r="X440" i="12" s="1"/>
  <c r="AD440" i="12" s="1"/>
  <c r="AL440" i="12" s="1"/>
  <c r="H440" i="12"/>
  <c r="N440" i="12" s="1"/>
  <c r="T440" i="12" s="1"/>
  <c r="Y440" i="12" s="1"/>
  <c r="AE440" i="12" s="1"/>
  <c r="AM440" i="12" s="1"/>
  <c r="AP440" i="12"/>
  <c r="F440" i="12"/>
  <c r="L440" i="12" s="1"/>
  <c r="R440" i="12" s="1"/>
  <c r="W440" i="12" s="1"/>
  <c r="AC440" i="12" s="1"/>
  <c r="AG440" i="12" s="1"/>
  <c r="AK440" i="12" s="1"/>
  <c r="AO440" i="12" s="1"/>
  <c r="G442" i="12"/>
  <c r="M442" i="12" s="1"/>
  <c r="S442" i="12" s="1"/>
  <c r="X442" i="12" s="1"/>
  <c r="AD442" i="12" s="1"/>
  <c r="AL442" i="12" s="1"/>
  <c r="H442" i="12"/>
  <c r="N442" i="12" s="1"/>
  <c r="T442" i="12" s="1"/>
  <c r="Y442" i="12" s="1"/>
  <c r="AE442" i="12" s="1"/>
  <c r="AM442" i="12" s="1"/>
  <c r="AP442" i="12"/>
  <c r="F442" i="12"/>
  <c r="L442" i="12" s="1"/>
  <c r="R442" i="12" s="1"/>
  <c r="W442" i="12" s="1"/>
  <c r="AC442" i="12" s="1"/>
  <c r="AG442" i="12" s="1"/>
  <c r="AK442" i="12" s="1"/>
  <c r="AP926" i="12" l="1"/>
  <c r="AP925" i="12" s="1"/>
  <c r="F1521" i="12"/>
  <c r="L1521" i="12" s="1"/>
  <c r="R1521" i="12" s="1"/>
  <c r="W1521" i="12" s="1"/>
  <c r="AC1521" i="12" s="1"/>
  <c r="AG1521" i="12" s="1"/>
  <c r="AK1521" i="12" s="1"/>
  <c r="AO1521" i="12" s="1"/>
  <c r="G1521" i="12"/>
  <c r="M1521" i="12" s="1"/>
  <c r="S1521" i="12" s="1"/>
  <c r="X1521" i="12" s="1"/>
  <c r="AD1521" i="12" s="1"/>
  <c r="AL1521" i="12" s="1"/>
  <c r="H1521" i="12"/>
  <c r="N1521" i="12" s="1"/>
  <c r="T1521" i="12" s="1"/>
  <c r="Y1521" i="12" s="1"/>
  <c r="AE1521" i="12" s="1"/>
  <c r="AM1521" i="12" s="1"/>
  <c r="H1151" i="12"/>
  <c r="F1151" i="12"/>
  <c r="H1400" i="12"/>
  <c r="F943" i="12"/>
  <c r="L943" i="12" s="1"/>
  <c r="R943" i="12" s="1"/>
  <c r="W943" i="12" s="1"/>
  <c r="AC943" i="12" s="1"/>
  <c r="AG943" i="12" s="1"/>
  <c r="AK943" i="12" s="1"/>
  <c r="AO943" i="12" s="1"/>
  <c r="F1400" i="12"/>
  <c r="L1400" i="12" s="1"/>
  <c r="R1400" i="12" s="1"/>
  <c r="W1400" i="12" s="1"/>
  <c r="AC1400" i="12" s="1"/>
  <c r="AG1400" i="12" s="1"/>
  <c r="AK1400" i="12" s="1"/>
  <c r="AO1400" i="12" s="1"/>
  <c r="G943" i="12"/>
  <c r="M943" i="12" s="1"/>
  <c r="S943" i="12" s="1"/>
  <c r="X943" i="12" s="1"/>
  <c r="AD943" i="12" s="1"/>
  <c r="AL943" i="12" s="1"/>
  <c r="H943" i="12"/>
  <c r="N943" i="12" s="1"/>
  <c r="T943" i="12" s="1"/>
  <c r="Y943" i="12" s="1"/>
  <c r="AE943" i="12" s="1"/>
  <c r="AM943" i="12" s="1"/>
  <c r="F435" i="12"/>
  <c r="L435" i="12" s="1"/>
  <c r="R435" i="12" s="1"/>
  <c r="W435" i="12" s="1"/>
  <c r="AC435" i="12" s="1"/>
  <c r="AG435" i="12" s="1"/>
  <c r="AK435" i="12" s="1"/>
  <c r="AO435" i="12" s="1"/>
  <c r="F426" i="12"/>
  <c r="L426" i="12" s="1"/>
  <c r="R426" i="12" s="1"/>
  <c r="W426" i="12" s="1"/>
  <c r="AC426" i="12" s="1"/>
  <c r="AG426" i="12" s="1"/>
  <c r="AK426" i="12" s="1"/>
  <c r="AO426" i="12" s="1"/>
  <c r="F422" i="12"/>
  <c r="L422" i="12" s="1"/>
  <c r="R422" i="12" s="1"/>
  <c r="W422" i="12" s="1"/>
  <c r="AC422" i="12" s="1"/>
  <c r="AG422" i="12" s="1"/>
  <c r="AK422" i="12" s="1"/>
  <c r="F418" i="12"/>
  <c r="L418" i="12" s="1"/>
  <c r="R418" i="12" s="1"/>
  <c r="W418" i="12" s="1"/>
  <c r="AC418" i="12" s="1"/>
  <c r="AG418" i="12" s="1"/>
  <c r="AK418" i="12" s="1"/>
  <c r="AO418" i="12" s="1"/>
  <c r="F414" i="12"/>
  <c r="L414" i="12" s="1"/>
  <c r="R414" i="12" s="1"/>
  <c r="W414" i="12" s="1"/>
  <c r="AC414" i="12" s="1"/>
  <c r="AG414" i="12" s="1"/>
  <c r="AK414" i="12" s="1"/>
  <c r="AO414" i="12" s="1"/>
  <c r="F410" i="12"/>
  <c r="L410" i="12" s="1"/>
  <c r="R410" i="12" s="1"/>
  <c r="W410" i="12" s="1"/>
  <c r="AC410" i="12" s="1"/>
  <c r="AG410" i="12" s="1"/>
  <c r="AK410" i="12" s="1"/>
  <c r="F400" i="12"/>
  <c r="L400" i="12" s="1"/>
  <c r="R400" i="12" s="1"/>
  <c r="W400" i="12" s="1"/>
  <c r="AC400" i="12" s="1"/>
  <c r="AG400" i="12" s="1"/>
  <c r="AK400" i="12" s="1"/>
  <c r="AO400" i="12" s="1"/>
  <c r="F458" i="12"/>
  <c r="L458" i="12" s="1"/>
  <c r="R458" i="12" s="1"/>
  <c r="W458" i="12" s="1"/>
  <c r="AC458" i="12" s="1"/>
  <c r="AG458" i="12" s="1"/>
  <c r="AK458" i="12" s="1"/>
  <c r="AO458" i="12" s="1"/>
  <c r="F475" i="12"/>
  <c r="L475" i="12" s="1"/>
  <c r="R475" i="12" s="1"/>
  <c r="W475" i="12" s="1"/>
  <c r="AC475" i="12" s="1"/>
  <c r="AG475" i="12" s="1"/>
  <c r="AK475" i="12" s="1"/>
  <c r="AO475" i="12" s="1"/>
  <c r="F490" i="12"/>
  <c r="L490" i="12" s="1"/>
  <c r="R490" i="12" s="1"/>
  <c r="W490" i="12" s="1"/>
  <c r="AC490" i="12" s="1"/>
  <c r="AG490" i="12" s="1"/>
  <c r="AK490" i="12" s="1"/>
  <c r="AO490" i="12" s="1"/>
  <c r="F486" i="12"/>
  <c r="L486" i="12" s="1"/>
  <c r="R486" i="12" s="1"/>
  <c r="W486" i="12" s="1"/>
  <c r="AC486" i="12" s="1"/>
  <c r="AG486" i="12" s="1"/>
  <c r="AK486" i="12" s="1"/>
  <c r="AO486" i="12" s="1"/>
  <c r="F496" i="12"/>
  <c r="L496" i="12" s="1"/>
  <c r="R496" i="12" s="1"/>
  <c r="W496" i="12" s="1"/>
  <c r="AC496" i="12" s="1"/>
  <c r="AG496" i="12" s="1"/>
  <c r="AK496" i="12" s="1"/>
  <c r="AO496" i="12" s="1"/>
  <c r="F549" i="12"/>
  <c r="L549" i="12" s="1"/>
  <c r="R549" i="12" s="1"/>
  <c r="W549" i="12" s="1"/>
  <c r="AC549" i="12" s="1"/>
  <c r="AG549" i="12" s="1"/>
  <c r="AK549" i="12" s="1"/>
  <c r="AO549" i="12" s="1"/>
  <c r="F545" i="12"/>
  <c r="L545" i="12" s="1"/>
  <c r="R545" i="12" s="1"/>
  <c r="W545" i="12" s="1"/>
  <c r="AC545" i="12" s="1"/>
  <c r="AG545" i="12" s="1"/>
  <c r="AK545" i="12" s="1"/>
  <c r="AO545" i="12" s="1"/>
  <c r="F541" i="12"/>
  <c r="L541" i="12" s="1"/>
  <c r="R541" i="12" s="1"/>
  <c r="W541" i="12" s="1"/>
  <c r="AC541" i="12" s="1"/>
  <c r="AG541" i="12" s="1"/>
  <c r="AK541" i="12" s="1"/>
  <c r="AO541" i="12" s="1"/>
  <c r="F537" i="12"/>
  <c r="L537" i="12" s="1"/>
  <c r="R537" i="12" s="1"/>
  <c r="W537" i="12" s="1"/>
  <c r="AC537" i="12" s="1"/>
  <c r="AG537" i="12" s="1"/>
  <c r="AK537" i="12" s="1"/>
  <c r="AO537" i="12" s="1"/>
  <c r="F533" i="12"/>
  <c r="L533" i="12" s="1"/>
  <c r="R533" i="12" s="1"/>
  <c r="W533" i="12" s="1"/>
  <c r="AC533" i="12" s="1"/>
  <c r="AG533" i="12" s="1"/>
  <c r="AK533" i="12" s="1"/>
  <c r="F517" i="12"/>
  <c r="L517" i="12" s="1"/>
  <c r="R517" i="12" s="1"/>
  <c r="W517" i="12" s="1"/>
  <c r="AC517" i="12" s="1"/>
  <c r="AG517" i="12" s="1"/>
  <c r="AK517" i="12" s="1"/>
  <c r="AO517" i="12" s="1"/>
  <c r="F578" i="12"/>
  <c r="L578" i="12" s="1"/>
  <c r="R578" i="12" s="1"/>
  <c r="W578" i="12" s="1"/>
  <c r="AC578" i="12" s="1"/>
  <c r="AG578" i="12" s="1"/>
  <c r="AK578" i="12" s="1"/>
  <c r="AO578" i="12" s="1"/>
  <c r="F574" i="12"/>
  <c r="L574" i="12" s="1"/>
  <c r="R574" i="12" s="1"/>
  <c r="W574" i="12" s="1"/>
  <c r="AC574" i="12" s="1"/>
  <c r="AG574" i="12" s="1"/>
  <c r="AK574" i="12" s="1"/>
  <c r="AO574" i="12" s="1"/>
  <c r="F570" i="12"/>
  <c r="L570" i="12" s="1"/>
  <c r="R570" i="12" s="1"/>
  <c r="W570" i="12" s="1"/>
  <c r="AC570" i="12" s="1"/>
  <c r="AG570" i="12" s="1"/>
  <c r="AK570" i="12" s="1"/>
  <c r="AO570" i="12" s="1"/>
  <c r="F567" i="12"/>
  <c r="L567" i="12" s="1"/>
  <c r="R567" i="12" s="1"/>
  <c r="W567" i="12" s="1"/>
  <c r="AC567" i="12" s="1"/>
  <c r="AG567" i="12" s="1"/>
  <c r="AK567" i="12" s="1"/>
  <c r="AO567" i="12" s="1"/>
  <c r="F563" i="12"/>
  <c r="L563" i="12" s="1"/>
  <c r="R563" i="12" s="1"/>
  <c r="W563" i="12" s="1"/>
  <c r="AC563" i="12" s="1"/>
  <c r="AG563" i="12" s="1"/>
  <c r="AK563" i="12" s="1"/>
  <c r="AO563" i="12" s="1"/>
  <c r="F560" i="12"/>
  <c r="L560" i="12" s="1"/>
  <c r="R560" i="12" s="1"/>
  <c r="W560" i="12" s="1"/>
  <c r="AC560" i="12" s="1"/>
  <c r="AG560" i="12" s="1"/>
  <c r="AK560" i="12" s="1"/>
  <c r="AO560" i="12" s="1"/>
  <c r="F556" i="12"/>
  <c r="L556" i="12" s="1"/>
  <c r="R556" i="12" s="1"/>
  <c r="W556" i="12" s="1"/>
  <c r="AC556" i="12" s="1"/>
  <c r="AG556" i="12" s="1"/>
  <c r="AK556" i="12" s="1"/>
  <c r="AO556" i="12" s="1"/>
  <c r="F600" i="12"/>
  <c r="L600" i="12" s="1"/>
  <c r="R600" i="12" s="1"/>
  <c r="W600" i="12" s="1"/>
  <c r="AC600" i="12" s="1"/>
  <c r="AG600" i="12" s="1"/>
  <c r="AK600" i="12" s="1"/>
  <c r="AO600" i="12" s="1"/>
  <c r="F596" i="12"/>
  <c r="L596" i="12" s="1"/>
  <c r="R596" i="12" s="1"/>
  <c r="W596" i="12" s="1"/>
  <c r="AC596" i="12" s="1"/>
  <c r="AG596" i="12" s="1"/>
  <c r="AK596" i="12" s="1"/>
  <c r="AO596" i="12" s="1"/>
  <c r="F592" i="12"/>
  <c r="L592" i="12" s="1"/>
  <c r="R592" i="12" s="1"/>
  <c r="W592" i="12" s="1"/>
  <c r="AC592" i="12" s="1"/>
  <c r="AG592" i="12" s="1"/>
  <c r="AK592" i="12" s="1"/>
  <c r="AO592" i="12" s="1"/>
  <c r="F589" i="12"/>
  <c r="L589" i="12" s="1"/>
  <c r="R589" i="12" s="1"/>
  <c r="W589" i="12" s="1"/>
  <c r="AC589" i="12" s="1"/>
  <c r="AG589" i="12" s="1"/>
  <c r="AK589" i="12" s="1"/>
  <c r="AO589" i="12" s="1"/>
  <c r="F617" i="12"/>
  <c r="L617" i="12" s="1"/>
  <c r="R617" i="12" s="1"/>
  <c r="W617" i="12" s="1"/>
  <c r="AC617" i="12" s="1"/>
  <c r="AG617" i="12" s="1"/>
  <c r="AK617" i="12" s="1"/>
  <c r="AO617" i="12" s="1"/>
  <c r="F626" i="12"/>
  <c r="L626" i="12" s="1"/>
  <c r="R626" i="12" s="1"/>
  <c r="W626" i="12" s="1"/>
  <c r="AC626" i="12" s="1"/>
  <c r="AG626" i="12" s="1"/>
  <c r="AK626" i="12" s="1"/>
  <c r="AO626" i="12" s="1"/>
  <c r="F623" i="12"/>
  <c r="L623" i="12" s="1"/>
  <c r="R623" i="12" s="1"/>
  <c r="W623" i="12" s="1"/>
  <c r="AC623" i="12" s="1"/>
  <c r="AG623" i="12" s="1"/>
  <c r="AK623" i="12" s="1"/>
  <c r="AO623" i="12" s="1"/>
  <c r="F635" i="12"/>
  <c r="L635" i="12" s="1"/>
  <c r="R635" i="12" s="1"/>
  <c r="W635" i="12" s="1"/>
  <c r="AC635" i="12" s="1"/>
  <c r="AG635" i="12" s="1"/>
  <c r="AK635" i="12" s="1"/>
  <c r="AO635" i="12" s="1"/>
  <c r="F631" i="12"/>
  <c r="L631" i="12" s="1"/>
  <c r="R631" i="12" s="1"/>
  <c r="W631" i="12" s="1"/>
  <c r="AC631" i="12" s="1"/>
  <c r="AG631" i="12" s="1"/>
  <c r="AK631" i="12" s="1"/>
  <c r="AO631" i="12" s="1"/>
  <c r="F643" i="12"/>
  <c r="L643" i="12" s="1"/>
  <c r="R643" i="12" s="1"/>
  <c r="W643" i="12" s="1"/>
  <c r="AC643" i="12" s="1"/>
  <c r="AG643" i="12" s="1"/>
  <c r="AK643" i="12" s="1"/>
  <c r="AO643" i="12" s="1"/>
  <c r="F640" i="12"/>
  <c r="L640" i="12" s="1"/>
  <c r="R640" i="12" s="1"/>
  <c r="W640" i="12" s="1"/>
  <c r="AC640" i="12" s="1"/>
  <c r="AG640" i="12" s="1"/>
  <c r="AK640" i="12" s="1"/>
  <c r="AO640" i="12" s="1"/>
  <c r="F661" i="12"/>
  <c r="L661" i="12" s="1"/>
  <c r="R661" i="12" s="1"/>
  <c r="W661" i="12" s="1"/>
  <c r="AC661" i="12" s="1"/>
  <c r="AG661" i="12" s="1"/>
  <c r="AK661" i="12" s="1"/>
  <c r="AO661" i="12" s="1"/>
  <c r="F658" i="12"/>
  <c r="L658" i="12" s="1"/>
  <c r="R658" i="12" s="1"/>
  <c r="W658" i="12" s="1"/>
  <c r="AC658" i="12" s="1"/>
  <c r="AG658" i="12" s="1"/>
  <c r="AK658" i="12" s="1"/>
  <c r="AO658" i="12" s="1"/>
  <c r="F655" i="12"/>
  <c r="L655" i="12" s="1"/>
  <c r="R655" i="12" s="1"/>
  <c r="W655" i="12" s="1"/>
  <c r="AC655" i="12" s="1"/>
  <c r="AG655" i="12" s="1"/>
  <c r="AK655" i="12" s="1"/>
  <c r="AO655" i="12" s="1"/>
  <c r="F652" i="12"/>
  <c r="L652" i="12" s="1"/>
  <c r="R652" i="12" s="1"/>
  <c r="W652" i="12" s="1"/>
  <c r="AC652" i="12" s="1"/>
  <c r="AG652" i="12" s="1"/>
  <c r="AK652" i="12" s="1"/>
  <c r="AO652" i="12" s="1"/>
  <c r="F649" i="12"/>
  <c r="L649" i="12" s="1"/>
  <c r="R649" i="12" s="1"/>
  <c r="W649" i="12" s="1"/>
  <c r="AC649" i="12" s="1"/>
  <c r="AG649" i="12" s="1"/>
  <c r="AK649" i="12" s="1"/>
  <c r="AO649" i="12" s="1"/>
  <c r="F682" i="12"/>
  <c r="L682" i="12" s="1"/>
  <c r="R682" i="12" s="1"/>
  <c r="W682" i="12" s="1"/>
  <c r="AC682" i="12" s="1"/>
  <c r="AG682" i="12" s="1"/>
  <c r="AK682" i="12" s="1"/>
  <c r="AO682" i="12" s="1"/>
  <c r="F678" i="12"/>
  <c r="L678" i="12" s="1"/>
  <c r="R678" i="12" s="1"/>
  <c r="W678" i="12" s="1"/>
  <c r="AC678" i="12" s="1"/>
  <c r="AG678" i="12" s="1"/>
  <c r="AK678" i="12" s="1"/>
  <c r="AO678" i="12" s="1"/>
  <c r="F690" i="12"/>
  <c r="L690" i="12" s="1"/>
  <c r="R690" i="12" s="1"/>
  <c r="W690" i="12" s="1"/>
  <c r="AC690" i="12" s="1"/>
  <c r="AG690" i="12" s="1"/>
  <c r="AK690" i="12" s="1"/>
  <c r="AO690" i="12" s="1"/>
  <c r="F687" i="12"/>
  <c r="L687" i="12" s="1"/>
  <c r="R687" i="12" s="1"/>
  <c r="W687" i="12" s="1"/>
  <c r="AC687" i="12" s="1"/>
  <c r="AG687" i="12" s="1"/>
  <c r="AK687" i="12" s="1"/>
  <c r="AO687" i="12" s="1"/>
  <c r="F695" i="12"/>
  <c r="L695" i="12" s="1"/>
  <c r="R695" i="12" s="1"/>
  <c r="W695" i="12" s="1"/>
  <c r="AC695" i="12" s="1"/>
  <c r="AG695" i="12" s="1"/>
  <c r="AK695" i="12" s="1"/>
  <c r="AO695" i="12" s="1"/>
  <c r="F731" i="12"/>
  <c r="L731" i="12" s="1"/>
  <c r="R731" i="12" s="1"/>
  <c r="W731" i="12" s="1"/>
  <c r="AC731" i="12" s="1"/>
  <c r="AG731" i="12" s="1"/>
  <c r="AK731" i="12" s="1"/>
  <c r="AO731" i="12" s="1"/>
  <c r="F721" i="12"/>
  <c r="L721" i="12" s="1"/>
  <c r="R721" i="12" s="1"/>
  <c r="W721" i="12" s="1"/>
  <c r="AC721" i="12" s="1"/>
  <c r="AG721" i="12" s="1"/>
  <c r="AK721" i="12" s="1"/>
  <c r="AO721" i="12" s="1"/>
  <c r="F718" i="12"/>
  <c r="L718" i="12" s="1"/>
  <c r="R718" i="12" s="1"/>
  <c r="W718" i="12" s="1"/>
  <c r="AC718" i="12" s="1"/>
  <c r="AG718" i="12" s="1"/>
  <c r="AK718" i="12" s="1"/>
  <c r="AO718" i="12" s="1"/>
  <c r="F715" i="12"/>
  <c r="L715" i="12" s="1"/>
  <c r="R715" i="12" s="1"/>
  <c r="W715" i="12" s="1"/>
  <c r="AC715" i="12" s="1"/>
  <c r="AG715" i="12" s="1"/>
  <c r="AK715" i="12" s="1"/>
  <c r="AO715" i="12" s="1"/>
  <c r="F758" i="12"/>
  <c r="L758" i="12" s="1"/>
  <c r="R758" i="12" s="1"/>
  <c r="W758" i="12" s="1"/>
  <c r="AC758" i="12" s="1"/>
  <c r="AG758" i="12" s="1"/>
  <c r="AK758" i="12" s="1"/>
  <c r="AO758" i="12" s="1"/>
  <c r="F747" i="12"/>
  <c r="L747" i="12" s="1"/>
  <c r="R747" i="12" s="1"/>
  <c r="W747" i="12" s="1"/>
  <c r="AC747" i="12" s="1"/>
  <c r="AG747" i="12" s="1"/>
  <c r="AK747" i="12" s="1"/>
  <c r="AO747" i="12" s="1"/>
  <c r="F743" i="12"/>
  <c r="L743" i="12" s="1"/>
  <c r="R743" i="12" s="1"/>
  <c r="W743" i="12" s="1"/>
  <c r="AC743" i="12" s="1"/>
  <c r="AG743" i="12" s="1"/>
  <c r="AK743" i="12" s="1"/>
  <c r="AO743" i="12" s="1"/>
  <c r="F786" i="12"/>
  <c r="L786" i="12" s="1"/>
  <c r="R786" i="12" s="1"/>
  <c r="W786" i="12" s="1"/>
  <c r="AC786" i="12" s="1"/>
  <c r="AG786" i="12" s="1"/>
  <c r="AK786" i="12" s="1"/>
  <c r="AO786" i="12" s="1"/>
  <c r="F783" i="12"/>
  <c r="L783" i="12" s="1"/>
  <c r="R783" i="12" s="1"/>
  <c r="W783" i="12" s="1"/>
  <c r="AC783" i="12" s="1"/>
  <c r="AG783" i="12" s="1"/>
  <c r="AK783" i="12" s="1"/>
  <c r="AO783" i="12" s="1"/>
  <c r="F770" i="12"/>
  <c r="L770" i="12" s="1"/>
  <c r="R770" i="12" s="1"/>
  <c r="W770" i="12" s="1"/>
  <c r="AC770" i="12" s="1"/>
  <c r="AG770" i="12" s="1"/>
  <c r="AK770" i="12" s="1"/>
  <c r="AO770" i="12" s="1"/>
  <c r="F827" i="12"/>
  <c r="L827" i="12" s="1"/>
  <c r="R827" i="12" s="1"/>
  <c r="W827" i="12" s="1"/>
  <c r="AC827" i="12" s="1"/>
  <c r="AG827" i="12" s="1"/>
  <c r="AK827" i="12" s="1"/>
  <c r="AO827" i="12" s="1"/>
  <c r="F1129" i="12"/>
  <c r="L1129" i="12" s="1"/>
  <c r="R1129" i="12" s="1"/>
  <c r="W1129" i="12" s="1"/>
  <c r="AC1129" i="12" s="1"/>
  <c r="AG1129" i="12" s="1"/>
  <c r="AK1129" i="12" s="1"/>
  <c r="AO1129" i="12" s="1"/>
  <c r="F1431" i="12"/>
  <c r="L1431" i="12" s="1"/>
  <c r="R1431" i="12" s="1"/>
  <c r="W1431" i="12" s="1"/>
  <c r="AC1431" i="12" s="1"/>
  <c r="AG1431" i="12" s="1"/>
  <c r="AK1431" i="12" s="1"/>
  <c r="AO1431" i="12" s="1"/>
  <c r="F1493" i="12"/>
  <c r="L1493" i="12" s="1"/>
  <c r="R1493" i="12" s="1"/>
  <c r="W1493" i="12" s="1"/>
  <c r="AC1493" i="12" s="1"/>
  <c r="AG1493" i="12" s="1"/>
  <c r="AK1493" i="12" s="1"/>
  <c r="AO1493" i="12" s="1"/>
  <c r="F1510" i="12"/>
  <c r="L1510" i="12" s="1"/>
  <c r="R1510" i="12" s="1"/>
  <c r="W1510" i="12" s="1"/>
  <c r="AC1510" i="12" s="1"/>
  <c r="AG1510" i="12" s="1"/>
  <c r="AK1510" i="12" s="1"/>
  <c r="AO1510" i="12" s="1"/>
  <c r="H1293" i="12"/>
  <c r="N1293" i="12" s="1"/>
  <c r="T1293" i="12" s="1"/>
  <c r="Y1293" i="12" s="1"/>
  <c r="AE1293" i="12" s="1"/>
  <c r="AM1293" i="12" s="1"/>
  <c r="H1305" i="12"/>
  <c r="N1305" i="12" s="1"/>
  <c r="T1305" i="12" s="1"/>
  <c r="Y1305" i="12" s="1"/>
  <c r="AE1305" i="12" s="1"/>
  <c r="AM1305" i="12" s="1"/>
  <c r="H1313" i="12"/>
  <c r="N1313" i="12" s="1"/>
  <c r="T1313" i="12" s="1"/>
  <c r="Y1313" i="12" s="1"/>
  <c r="AE1313" i="12" s="1"/>
  <c r="AM1313" i="12" s="1"/>
  <c r="H1321" i="12"/>
  <c r="N1321" i="12" s="1"/>
  <c r="T1321" i="12" s="1"/>
  <c r="Y1321" i="12" s="1"/>
  <c r="AE1321" i="12" s="1"/>
  <c r="AM1321" i="12" s="1"/>
  <c r="H1329" i="12"/>
  <c r="N1329" i="12" s="1"/>
  <c r="T1329" i="12" s="1"/>
  <c r="Y1329" i="12" s="1"/>
  <c r="AE1329" i="12" s="1"/>
  <c r="AM1329" i="12" s="1"/>
  <c r="H1337" i="12"/>
  <c r="N1337" i="12" s="1"/>
  <c r="T1337" i="12" s="1"/>
  <c r="Y1337" i="12" s="1"/>
  <c r="AE1337" i="12" s="1"/>
  <c r="AM1337" i="12" s="1"/>
  <c r="H1353" i="12"/>
  <c r="N1353" i="12" s="1"/>
  <c r="T1353" i="12" s="1"/>
  <c r="Y1353" i="12" s="1"/>
  <c r="AE1353" i="12" s="1"/>
  <c r="AM1353" i="12" s="1"/>
  <c r="H1361" i="12"/>
  <c r="N1361" i="12" s="1"/>
  <c r="T1361" i="12" s="1"/>
  <c r="Y1361" i="12" s="1"/>
  <c r="AE1361" i="12" s="1"/>
  <c r="AM1361" i="12" s="1"/>
  <c r="H1373" i="12"/>
  <c r="N1373" i="12" s="1"/>
  <c r="T1373" i="12" s="1"/>
  <c r="Y1373" i="12" s="1"/>
  <c r="AE1373" i="12" s="1"/>
  <c r="AM1373" i="12" s="1"/>
  <c r="G1293" i="12"/>
  <c r="M1293" i="12" s="1"/>
  <c r="S1293" i="12" s="1"/>
  <c r="X1293" i="12" s="1"/>
  <c r="AD1293" i="12" s="1"/>
  <c r="AL1293" i="12" s="1"/>
  <c r="G1305" i="12"/>
  <c r="M1305" i="12" s="1"/>
  <c r="S1305" i="12" s="1"/>
  <c r="X1305" i="12" s="1"/>
  <c r="AD1305" i="12" s="1"/>
  <c r="AL1305" i="12" s="1"/>
  <c r="G1313" i="12"/>
  <c r="M1313" i="12" s="1"/>
  <c r="S1313" i="12" s="1"/>
  <c r="X1313" i="12" s="1"/>
  <c r="AD1313" i="12" s="1"/>
  <c r="AL1313" i="12" s="1"/>
  <c r="G1321" i="12"/>
  <c r="M1321" i="12" s="1"/>
  <c r="S1321" i="12" s="1"/>
  <c r="X1321" i="12" s="1"/>
  <c r="AD1321" i="12" s="1"/>
  <c r="AL1321" i="12" s="1"/>
  <c r="G1329" i="12"/>
  <c r="M1329" i="12" s="1"/>
  <c r="S1329" i="12" s="1"/>
  <c r="X1329" i="12" s="1"/>
  <c r="AD1329" i="12" s="1"/>
  <c r="AL1329" i="12" s="1"/>
  <c r="G1337" i="12"/>
  <c r="M1337" i="12" s="1"/>
  <c r="S1337" i="12" s="1"/>
  <c r="X1337" i="12" s="1"/>
  <c r="AD1337" i="12" s="1"/>
  <c r="AL1337" i="12" s="1"/>
  <c r="G1353" i="12"/>
  <c r="M1353" i="12" s="1"/>
  <c r="S1353" i="12" s="1"/>
  <c r="X1353" i="12" s="1"/>
  <c r="AD1353" i="12" s="1"/>
  <c r="AL1353" i="12" s="1"/>
  <c r="G1361" i="12"/>
  <c r="M1361" i="12" s="1"/>
  <c r="S1361" i="12" s="1"/>
  <c r="X1361" i="12" s="1"/>
  <c r="AD1361" i="12" s="1"/>
  <c r="AL1361" i="12" s="1"/>
  <c r="G1373" i="12"/>
  <c r="M1373" i="12" s="1"/>
  <c r="S1373" i="12" s="1"/>
  <c r="X1373" i="12" s="1"/>
  <c r="AD1373" i="12" s="1"/>
  <c r="AL1373" i="12" s="1"/>
  <c r="F1025" i="12"/>
  <c r="L1025" i="12" s="1"/>
  <c r="R1025" i="12" s="1"/>
  <c r="W1025" i="12" s="1"/>
  <c r="AC1025" i="12" s="1"/>
  <c r="AG1025" i="12" s="1"/>
  <c r="AK1025" i="12" s="1"/>
  <c r="AO1025" i="12" s="1"/>
  <c r="F1118" i="12"/>
  <c r="L1118" i="12" s="1"/>
  <c r="R1118" i="12" s="1"/>
  <c r="W1118" i="12" s="1"/>
  <c r="AC1118" i="12" s="1"/>
  <c r="AG1118" i="12" s="1"/>
  <c r="AK1118" i="12" s="1"/>
  <c r="AO1118" i="12" s="1"/>
  <c r="G1400" i="12"/>
  <c r="F1389" i="12"/>
  <c r="L1389" i="12" s="1"/>
  <c r="R1389" i="12" s="1"/>
  <c r="W1389" i="12" s="1"/>
  <c r="AC1389" i="12" s="1"/>
  <c r="AG1389" i="12" s="1"/>
  <c r="AK1389" i="12" s="1"/>
  <c r="AO1389" i="12" s="1"/>
  <c r="F1293" i="12"/>
  <c r="L1293" i="12" s="1"/>
  <c r="R1293" i="12" s="1"/>
  <c r="W1293" i="12" s="1"/>
  <c r="AC1293" i="12" s="1"/>
  <c r="AG1293" i="12" s="1"/>
  <c r="AK1293" i="12" s="1"/>
  <c r="AO1293" i="12" s="1"/>
  <c r="F1305" i="12"/>
  <c r="L1305" i="12" s="1"/>
  <c r="R1305" i="12" s="1"/>
  <c r="W1305" i="12" s="1"/>
  <c r="AC1305" i="12" s="1"/>
  <c r="AG1305" i="12" s="1"/>
  <c r="AK1305" i="12" s="1"/>
  <c r="AO1305" i="12" s="1"/>
  <c r="F1313" i="12"/>
  <c r="L1313" i="12" s="1"/>
  <c r="R1313" i="12" s="1"/>
  <c r="W1313" i="12" s="1"/>
  <c r="AC1313" i="12" s="1"/>
  <c r="AG1313" i="12" s="1"/>
  <c r="AK1313" i="12" s="1"/>
  <c r="AO1313" i="12" s="1"/>
  <c r="F1321" i="12"/>
  <c r="L1321" i="12" s="1"/>
  <c r="R1321" i="12" s="1"/>
  <c r="W1321" i="12" s="1"/>
  <c r="AC1321" i="12" s="1"/>
  <c r="AG1321" i="12" s="1"/>
  <c r="AK1321" i="12" s="1"/>
  <c r="AO1321" i="12" s="1"/>
  <c r="F1329" i="12"/>
  <c r="L1329" i="12" s="1"/>
  <c r="R1329" i="12" s="1"/>
  <c r="W1329" i="12" s="1"/>
  <c r="AC1329" i="12" s="1"/>
  <c r="AG1329" i="12" s="1"/>
  <c r="AK1329" i="12" s="1"/>
  <c r="AO1329" i="12" s="1"/>
  <c r="F1337" i="12"/>
  <c r="L1337" i="12" s="1"/>
  <c r="R1337" i="12" s="1"/>
  <c r="W1337" i="12" s="1"/>
  <c r="AC1337" i="12" s="1"/>
  <c r="AG1337" i="12" s="1"/>
  <c r="AK1337" i="12" s="1"/>
  <c r="AO1337" i="12" s="1"/>
  <c r="F1353" i="12"/>
  <c r="L1353" i="12" s="1"/>
  <c r="R1353" i="12" s="1"/>
  <c r="W1353" i="12" s="1"/>
  <c r="AC1353" i="12" s="1"/>
  <c r="AG1353" i="12" s="1"/>
  <c r="AK1353" i="12" s="1"/>
  <c r="F1361" i="12"/>
  <c r="L1361" i="12" s="1"/>
  <c r="R1361" i="12" s="1"/>
  <c r="W1361" i="12" s="1"/>
  <c r="AC1361" i="12" s="1"/>
  <c r="AG1361" i="12" s="1"/>
  <c r="AK1361" i="12" s="1"/>
  <c r="F1373" i="12"/>
  <c r="L1373" i="12" s="1"/>
  <c r="R1373" i="12" s="1"/>
  <c r="W1373" i="12" s="1"/>
  <c r="AC1373" i="12" s="1"/>
  <c r="AG1373" i="12" s="1"/>
  <c r="AK1373" i="12" s="1"/>
  <c r="AO1373" i="12" s="1"/>
  <c r="F1255" i="12"/>
  <c r="L1255" i="12" s="1"/>
  <c r="R1255" i="12" s="1"/>
  <c r="W1255" i="12" s="1"/>
  <c r="AC1255" i="12" s="1"/>
  <c r="AG1255" i="12" s="1"/>
  <c r="AK1255" i="12" s="1"/>
  <c r="F1247" i="12"/>
  <c r="L1247" i="12" s="1"/>
  <c r="R1247" i="12" s="1"/>
  <c r="W1247" i="12" s="1"/>
  <c r="AC1247" i="12" s="1"/>
  <c r="AG1247" i="12" s="1"/>
  <c r="AK1247" i="12" s="1"/>
  <c r="AO1247" i="12" s="1"/>
  <c r="F1234" i="12"/>
  <c r="L1234" i="12" s="1"/>
  <c r="R1234" i="12" s="1"/>
  <c r="W1234" i="12" s="1"/>
  <c r="AC1234" i="12" s="1"/>
  <c r="AG1234" i="12" s="1"/>
  <c r="AK1234" i="12" s="1"/>
  <c r="F1205" i="12"/>
  <c r="L1205" i="12" s="1"/>
  <c r="R1205" i="12" s="1"/>
  <c r="W1205" i="12" s="1"/>
  <c r="AC1205" i="12" s="1"/>
  <c r="AG1205" i="12" s="1"/>
  <c r="AK1205" i="12" s="1"/>
  <c r="AO1205" i="12" s="1"/>
  <c r="F1213" i="12"/>
  <c r="L1213" i="12" s="1"/>
  <c r="R1213" i="12" s="1"/>
  <c r="W1213" i="12" s="1"/>
  <c r="AC1213" i="12" s="1"/>
  <c r="AG1213" i="12" s="1"/>
  <c r="AK1213" i="12" s="1"/>
  <c r="AO1213" i="12" s="1"/>
  <c r="F1194" i="12"/>
  <c r="L1194" i="12" s="1"/>
  <c r="R1194" i="12" s="1"/>
  <c r="W1194" i="12" s="1"/>
  <c r="AC1194" i="12" s="1"/>
  <c r="AG1194" i="12" s="1"/>
  <c r="AK1194" i="12" s="1"/>
  <c r="AO1194" i="12" s="1"/>
  <c r="F1181" i="12"/>
  <c r="L1181" i="12" s="1"/>
  <c r="R1181" i="12" s="1"/>
  <c r="W1181" i="12" s="1"/>
  <c r="AC1181" i="12" s="1"/>
  <c r="AG1181" i="12" s="1"/>
  <c r="AK1181" i="12" s="1"/>
  <c r="AO1181" i="12" s="1"/>
  <c r="F1189" i="12"/>
  <c r="L1189" i="12" s="1"/>
  <c r="R1189" i="12" s="1"/>
  <c r="W1189" i="12" s="1"/>
  <c r="AC1189" i="12" s="1"/>
  <c r="AG1189" i="12" s="1"/>
  <c r="AK1189" i="12" s="1"/>
  <c r="AO1189" i="12" s="1"/>
  <c r="F1170" i="12"/>
  <c r="L1170" i="12" s="1"/>
  <c r="R1170" i="12" s="1"/>
  <c r="W1170" i="12" s="1"/>
  <c r="AC1170" i="12" s="1"/>
  <c r="AG1170" i="12" s="1"/>
  <c r="AK1170" i="12" s="1"/>
  <c r="AO1170" i="12" s="1"/>
  <c r="F1138" i="12"/>
  <c r="L1138" i="12" s="1"/>
  <c r="R1138" i="12" s="1"/>
  <c r="W1138" i="12" s="1"/>
  <c r="AC1138" i="12" s="1"/>
  <c r="AG1138" i="12" s="1"/>
  <c r="AK1138" i="12" s="1"/>
  <c r="AO1138" i="12" s="1"/>
  <c r="F1113" i="12"/>
  <c r="L1113" i="12" s="1"/>
  <c r="R1113" i="12" s="1"/>
  <c r="W1113" i="12" s="1"/>
  <c r="AC1113" i="12" s="1"/>
  <c r="AG1113" i="12" s="1"/>
  <c r="AK1113" i="12" s="1"/>
  <c r="AO1113" i="12" s="1"/>
  <c r="F1083" i="12"/>
  <c r="L1083" i="12" s="1"/>
  <c r="R1083" i="12" s="1"/>
  <c r="W1083" i="12" s="1"/>
  <c r="AC1083" i="12" s="1"/>
  <c r="AG1083" i="12" s="1"/>
  <c r="AK1083" i="12" s="1"/>
  <c r="AO1083" i="12" s="1"/>
  <c r="F1091" i="12"/>
  <c r="L1091" i="12" s="1"/>
  <c r="R1091" i="12" s="1"/>
  <c r="W1091" i="12" s="1"/>
  <c r="AC1091" i="12" s="1"/>
  <c r="AG1091" i="12" s="1"/>
  <c r="AK1091" i="12" s="1"/>
  <c r="AO1091" i="12" s="1"/>
  <c r="F1099" i="12"/>
  <c r="L1099" i="12" s="1"/>
  <c r="R1099" i="12" s="1"/>
  <c r="W1099" i="12" s="1"/>
  <c r="AC1099" i="12" s="1"/>
  <c r="AG1099" i="12" s="1"/>
  <c r="AK1099" i="12" s="1"/>
  <c r="AO1099" i="12" s="1"/>
  <c r="F1107" i="12"/>
  <c r="L1107" i="12" s="1"/>
  <c r="R1107" i="12" s="1"/>
  <c r="W1107" i="12" s="1"/>
  <c r="AC1107" i="12" s="1"/>
  <c r="AG1107" i="12" s="1"/>
  <c r="AK1107" i="12" s="1"/>
  <c r="F997" i="12"/>
  <c r="L997" i="12" s="1"/>
  <c r="R997" i="12" s="1"/>
  <c r="W997" i="12" s="1"/>
  <c r="AC997" i="12" s="1"/>
  <c r="AG997" i="12" s="1"/>
  <c r="AK997" i="12" s="1"/>
  <c r="AO997" i="12" s="1"/>
  <c r="F1013" i="12"/>
  <c r="L1013" i="12" s="1"/>
  <c r="R1013" i="12" s="1"/>
  <c r="W1013" i="12" s="1"/>
  <c r="AC1013" i="12" s="1"/>
  <c r="AG1013" i="12" s="1"/>
  <c r="AK1013" i="12" s="1"/>
  <c r="AO1013" i="12" s="1"/>
  <c r="F1045" i="12"/>
  <c r="L1045" i="12" s="1"/>
  <c r="R1045" i="12" s="1"/>
  <c r="W1045" i="12" s="1"/>
  <c r="AC1045" i="12" s="1"/>
  <c r="AG1045" i="12" s="1"/>
  <c r="AK1045" i="12" s="1"/>
  <c r="AO1045" i="12" s="1"/>
  <c r="F1070" i="12"/>
  <c r="L1070" i="12" s="1"/>
  <c r="R1070" i="12" s="1"/>
  <c r="W1070" i="12" s="1"/>
  <c r="AC1070" i="12" s="1"/>
  <c r="AG1070" i="12" s="1"/>
  <c r="AK1070" i="12" s="1"/>
  <c r="F931" i="12"/>
  <c r="L931" i="12" s="1"/>
  <c r="R931" i="12" s="1"/>
  <c r="W931" i="12" s="1"/>
  <c r="AC931" i="12" s="1"/>
  <c r="AG931" i="12" s="1"/>
  <c r="AK931" i="12" s="1"/>
  <c r="AO931" i="12" s="1"/>
  <c r="F939" i="12"/>
  <c r="L939" i="12" s="1"/>
  <c r="R939" i="12" s="1"/>
  <c r="W939" i="12" s="1"/>
  <c r="AC939" i="12" s="1"/>
  <c r="AG939" i="12" s="1"/>
  <c r="AK939" i="12" s="1"/>
  <c r="AO939" i="12" s="1"/>
  <c r="F954" i="12"/>
  <c r="L954" i="12" s="1"/>
  <c r="R954" i="12" s="1"/>
  <c r="W954" i="12" s="1"/>
  <c r="AC954" i="12" s="1"/>
  <c r="AG954" i="12" s="1"/>
  <c r="AK954" i="12" s="1"/>
  <c r="F962" i="12"/>
  <c r="L962" i="12" s="1"/>
  <c r="R962" i="12" s="1"/>
  <c r="W962" i="12" s="1"/>
  <c r="AC962" i="12" s="1"/>
  <c r="AG962" i="12" s="1"/>
  <c r="AK962" i="12" s="1"/>
  <c r="AO962" i="12" s="1"/>
  <c r="F974" i="12"/>
  <c r="L974" i="12" s="1"/>
  <c r="R974" i="12" s="1"/>
  <c r="W974" i="12" s="1"/>
  <c r="AC974" i="12" s="1"/>
  <c r="AG974" i="12" s="1"/>
  <c r="AK974" i="12" s="1"/>
  <c r="H1277" i="12"/>
  <c r="N1277" i="12" s="1"/>
  <c r="T1277" i="12" s="1"/>
  <c r="Y1277" i="12" s="1"/>
  <c r="AE1277" i="12" s="1"/>
  <c r="AM1277" i="12" s="1"/>
  <c r="H1301" i="12"/>
  <c r="N1301" i="12" s="1"/>
  <c r="T1301" i="12" s="1"/>
  <c r="Y1301" i="12" s="1"/>
  <c r="AE1301" i="12" s="1"/>
  <c r="AM1301" i="12" s="1"/>
  <c r="H1309" i="12"/>
  <c r="N1309" i="12" s="1"/>
  <c r="T1309" i="12" s="1"/>
  <c r="Y1309" i="12" s="1"/>
  <c r="AE1309" i="12" s="1"/>
  <c r="AM1309" i="12" s="1"/>
  <c r="H1317" i="12"/>
  <c r="N1317" i="12" s="1"/>
  <c r="T1317" i="12" s="1"/>
  <c r="Y1317" i="12" s="1"/>
  <c r="AE1317" i="12" s="1"/>
  <c r="AM1317" i="12" s="1"/>
  <c r="H1325" i="12"/>
  <c r="N1325" i="12" s="1"/>
  <c r="T1325" i="12" s="1"/>
  <c r="Y1325" i="12" s="1"/>
  <c r="AE1325" i="12" s="1"/>
  <c r="AM1325" i="12" s="1"/>
  <c r="H1333" i="12"/>
  <c r="N1333" i="12" s="1"/>
  <c r="T1333" i="12" s="1"/>
  <c r="Y1333" i="12" s="1"/>
  <c r="AE1333" i="12" s="1"/>
  <c r="AM1333" i="12" s="1"/>
  <c r="H1341" i="12"/>
  <c r="N1341" i="12" s="1"/>
  <c r="T1341" i="12" s="1"/>
  <c r="Y1341" i="12" s="1"/>
  <c r="AE1341" i="12" s="1"/>
  <c r="AM1341" i="12" s="1"/>
  <c r="H1357" i="12"/>
  <c r="N1357" i="12" s="1"/>
  <c r="T1357" i="12" s="1"/>
  <c r="Y1357" i="12" s="1"/>
  <c r="AE1357" i="12" s="1"/>
  <c r="AM1357" i="12" s="1"/>
  <c r="H1365" i="12"/>
  <c r="N1365" i="12" s="1"/>
  <c r="T1365" i="12" s="1"/>
  <c r="Y1365" i="12" s="1"/>
  <c r="AE1365" i="12" s="1"/>
  <c r="AM1365" i="12" s="1"/>
  <c r="G1493" i="12"/>
  <c r="M1493" i="12" s="1"/>
  <c r="S1493" i="12" s="1"/>
  <c r="X1493" i="12" s="1"/>
  <c r="AD1493" i="12" s="1"/>
  <c r="AL1493" i="12" s="1"/>
  <c r="G1510" i="12"/>
  <c r="M1510" i="12" s="1"/>
  <c r="S1510" i="12" s="1"/>
  <c r="X1510" i="12" s="1"/>
  <c r="AD1510" i="12" s="1"/>
  <c r="AL1510" i="12" s="1"/>
  <c r="H1493" i="12"/>
  <c r="N1493" i="12" s="1"/>
  <c r="T1493" i="12" s="1"/>
  <c r="Y1493" i="12" s="1"/>
  <c r="AE1493" i="12" s="1"/>
  <c r="AM1493" i="12" s="1"/>
  <c r="H1510" i="12"/>
  <c r="N1510" i="12" s="1"/>
  <c r="T1510" i="12" s="1"/>
  <c r="Y1510" i="12" s="1"/>
  <c r="AE1510" i="12" s="1"/>
  <c r="AM1510" i="12" s="1"/>
  <c r="G1277" i="12"/>
  <c r="M1277" i="12" s="1"/>
  <c r="S1277" i="12" s="1"/>
  <c r="X1277" i="12" s="1"/>
  <c r="AD1277" i="12" s="1"/>
  <c r="AL1277" i="12" s="1"/>
  <c r="G1301" i="12"/>
  <c r="M1301" i="12" s="1"/>
  <c r="S1301" i="12" s="1"/>
  <c r="X1301" i="12" s="1"/>
  <c r="AD1301" i="12" s="1"/>
  <c r="AL1301" i="12" s="1"/>
  <c r="G1309" i="12"/>
  <c r="M1309" i="12" s="1"/>
  <c r="S1309" i="12" s="1"/>
  <c r="X1309" i="12" s="1"/>
  <c r="AD1309" i="12" s="1"/>
  <c r="AL1309" i="12" s="1"/>
  <c r="G1317" i="12"/>
  <c r="M1317" i="12" s="1"/>
  <c r="S1317" i="12" s="1"/>
  <c r="X1317" i="12" s="1"/>
  <c r="AD1317" i="12" s="1"/>
  <c r="AL1317" i="12" s="1"/>
  <c r="G1325" i="12"/>
  <c r="M1325" i="12" s="1"/>
  <c r="S1325" i="12" s="1"/>
  <c r="X1325" i="12" s="1"/>
  <c r="AD1325" i="12" s="1"/>
  <c r="AL1325" i="12" s="1"/>
  <c r="G1333" i="12"/>
  <c r="M1333" i="12" s="1"/>
  <c r="S1333" i="12" s="1"/>
  <c r="X1333" i="12" s="1"/>
  <c r="AD1333" i="12" s="1"/>
  <c r="AL1333" i="12" s="1"/>
  <c r="G1341" i="12"/>
  <c r="M1341" i="12" s="1"/>
  <c r="S1341" i="12" s="1"/>
  <c r="X1341" i="12" s="1"/>
  <c r="AD1341" i="12" s="1"/>
  <c r="AL1341" i="12" s="1"/>
  <c r="G1357" i="12"/>
  <c r="M1357" i="12" s="1"/>
  <c r="S1357" i="12" s="1"/>
  <c r="X1357" i="12" s="1"/>
  <c r="AD1357" i="12" s="1"/>
  <c r="AL1357" i="12" s="1"/>
  <c r="G1365" i="12"/>
  <c r="M1365" i="12" s="1"/>
  <c r="S1365" i="12" s="1"/>
  <c r="X1365" i="12" s="1"/>
  <c r="AD1365" i="12" s="1"/>
  <c r="AL1365" i="12" s="1"/>
  <c r="F824" i="12"/>
  <c r="L824" i="12" s="1"/>
  <c r="R824" i="12" s="1"/>
  <c r="W824" i="12" s="1"/>
  <c r="AC824" i="12" s="1"/>
  <c r="AG824" i="12" s="1"/>
  <c r="AK824" i="12" s="1"/>
  <c r="AO824" i="12" s="1"/>
  <c r="F820" i="12"/>
  <c r="L820" i="12" s="1"/>
  <c r="R820" i="12" s="1"/>
  <c r="W820" i="12" s="1"/>
  <c r="AC820" i="12" s="1"/>
  <c r="AG820" i="12" s="1"/>
  <c r="AK820" i="12" s="1"/>
  <c r="AO820" i="12" s="1"/>
  <c r="F816" i="12"/>
  <c r="L816" i="12" s="1"/>
  <c r="R816" i="12" s="1"/>
  <c r="W816" i="12" s="1"/>
  <c r="AC816" i="12" s="1"/>
  <c r="AG816" i="12" s="1"/>
  <c r="AK816" i="12" s="1"/>
  <c r="AO816" i="12" s="1"/>
  <c r="F812" i="12"/>
  <c r="L812" i="12" s="1"/>
  <c r="R812" i="12" s="1"/>
  <c r="W812" i="12" s="1"/>
  <c r="AC812" i="12" s="1"/>
  <c r="AG812" i="12" s="1"/>
  <c r="AK812" i="12" s="1"/>
  <c r="AO812" i="12" s="1"/>
  <c r="F808" i="12"/>
  <c r="L808" i="12" s="1"/>
  <c r="R808" i="12" s="1"/>
  <c r="W808" i="12" s="1"/>
  <c r="AC808" i="12" s="1"/>
  <c r="AG808" i="12" s="1"/>
  <c r="AK808" i="12" s="1"/>
  <c r="AO808" i="12" s="1"/>
  <c r="F804" i="12"/>
  <c r="L804" i="12" s="1"/>
  <c r="R804" i="12" s="1"/>
  <c r="W804" i="12" s="1"/>
  <c r="AC804" i="12" s="1"/>
  <c r="AG804" i="12" s="1"/>
  <c r="AK804" i="12" s="1"/>
  <c r="AO804" i="12" s="1"/>
  <c r="F801" i="12"/>
  <c r="L801" i="12" s="1"/>
  <c r="R801" i="12" s="1"/>
  <c r="W801" i="12" s="1"/>
  <c r="AC801" i="12" s="1"/>
  <c r="AG801" i="12" s="1"/>
  <c r="AK801" i="12" s="1"/>
  <c r="AO801" i="12" s="1"/>
  <c r="F798" i="12"/>
  <c r="L798" i="12" s="1"/>
  <c r="R798" i="12" s="1"/>
  <c r="W798" i="12" s="1"/>
  <c r="AC798" i="12" s="1"/>
  <c r="AG798" i="12" s="1"/>
  <c r="AK798" i="12" s="1"/>
  <c r="AO798" i="12" s="1"/>
  <c r="F846" i="12"/>
  <c r="L846" i="12" s="1"/>
  <c r="R846" i="12" s="1"/>
  <c r="W846" i="12" s="1"/>
  <c r="AC846" i="12" s="1"/>
  <c r="AG846" i="12" s="1"/>
  <c r="AK846" i="12" s="1"/>
  <c r="AO846" i="12" s="1"/>
  <c r="F837" i="12"/>
  <c r="L837" i="12" s="1"/>
  <c r="R837" i="12" s="1"/>
  <c r="W837" i="12" s="1"/>
  <c r="AC837" i="12" s="1"/>
  <c r="AG837" i="12" s="1"/>
  <c r="AK837" i="12" s="1"/>
  <c r="AO837" i="12" s="1"/>
  <c r="F834" i="12"/>
  <c r="L834" i="12" s="1"/>
  <c r="R834" i="12" s="1"/>
  <c r="W834" i="12" s="1"/>
  <c r="AC834" i="12" s="1"/>
  <c r="AG834" i="12" s="1"/>
  <c r="AK834" i="12" s="1"/>
  <c r="AO834" i="12" s="1"/>
  <c r="F882" i="12"/>
  <c r="L882" i="12" s="1"/>
  <c r="R882" i="12" s="1"/>
  <c r="W882" i="12" s="1"/>
  <c r="AC882" i="12" s="1"/>
  <c r="AG882" i="12" s="1"/>
  <c r="AK882" i="12" s="1"/>
  <c r="AO882" i="12" s="1"/>
  <c r="F872" i="12"/>
  <c r="L872" i="12" s="1"/>
  <c r="R872" i="12" s="1"/>
  <c r="W872" i="12" s="1"/>
  <c r="AC872" i="12" s="1"/>
  <c r="AG872" i="12" s="1"/>
  <c r="AK872" i="12" s="1"/>
  <c r="AO872" i="12" s="1"/>
  <c r="F868" i="12"/>
  <c r="L868" i="12" s="1"/>
  <c r="R868" i="12" s="1"/>
  <c r="W868" i="12" s="1"/>
  <c r="AC868" i="12" s="1"/>
  <c r="AG868" i="12" s="1"/>
  <c r="AK868" i="12" s="1"/>
  <c r="AO868" i="12" s="1"/>
  <c r="F887" i="12"/>
  <c r="L887" i="12" s="1"/>
  <c r="R887" i="12" s="1"/>
  <c r="W887" i="12" s="1"/>
  <c r="AC887" i="12" s="1"/>
  <c r="AG887" i="12" s="1"/>
  <c r="AK887" i="12" s="1"/>
  <c r="AO887" i="12" s="1"/>
  <c r="F900" i="12"/>
  <c r="L900" i="12" s="1"/>
  <c r="R900" i="12" s="1"/>
  <c r="W900" i="12" s="1"/>
  <c r="AC900" i="12" s="1"/>
  <c r="AG900" i="12" s="1"/>
  <c r="AK900" i="12" s="1"/>
  <c r="AO900" i="12" s="1"/>
  <c r="F897" i="12"/>
  <c r="L897" i="12" s="1"/>
  <c r="R897" i="12" s="1"/>
  <c r="W897" i="12" s="1"/>
  <c r="AC897" i="12" s="1"/>
  <c r="AG897" i="12" s="1"/>
  <c r="AK897" i="12" s="1"/>
  <c r="AO897" i="12" s="1"/>
  <c r="F921" i="12"/>
  <c r="L921" i="12" s="1"/>
  <c r="R921" i="12" s="1"/>
  <c r="W921" i="12" s="1"/>
  <c r="AC921" i="12" s="1"/>
  <c r="AG921" i="12" s="1"/>
  <c r="AK921" i="12" s="1"/>
  <c r="AO921" i="12" s="1"/>
  <c r="F917" i="12"/>
  <c r="L917" i="12" s="1"/>
  <c r="R917" i="12" s="1"/>
  <c r="W917" i="12" s="1"/>
  <c r="AC917" i="12" s="1"/>
  <c r="AG917" i="12" s="1"/>
  <c r="AK917" i="12" s="1"/>
  <c r="AO917" i="12" s="1"/>
  <c r="F913" i="12"/>
  <c r="L913" i="12" s="1"/>
  <c r="R913" i="12" s="1"/>
  <c r="W913" i="12" s="1"/>
  <c r="AC913" i="12" s="1"/>
  <c r="AG913" i="12" s="1"/>
  <c r="AK913" i="12" s="1"/>
  <c r="AO913" i="12" s="1"/>
  <c r="F909" i="12"/>
  <c r="L909" i="12" s="1"/>
  <c r="R909" i="12" s="1"/>
  <c r="W909" i="12" s="1"/>
  <c r="AC909" i="12" s="1"/>
  <c r="AG909" i="12" s="1"/>
  <c r="AK909" i="12" s="1"/>
  <c r="AO909" i="12" s="1"/>
  <c r="F906" i="12"/>
  <c r="L906" i="12" s="1"/>
  <c r="R906" i="12" s="1"/>
  <c r="W906" i="12" s="1"/>
  <c r="AC906" i="12" s="1"/>
  <c r="AG906" i="12" s="1"/>
  <c r="AK906" i="12" s="1"/>
  <c r="AO906" i="12" s="1"/>
  <c r="G1151" i="12"/>
  <c r="M1151" i="12" s="1"/>
  <c r="S1151" i="12" s="1"/>
  <c r="X1151" i="12" s="1"/>
  <c r="AD1151" i="12" s="1"/>
  <c r="AL1151" i="12" s="1"/>
  <c r="F1399" i="12"/>
  <c r="L1399" i="12" s="1"/>
  <c r="R1399" i="12" s="1"/>
  <c r="W1399" i="12" s="1"/>
  <c r="AC1399" i="12" s="1"/>
  <c r="AG1399" i="12" s="1"/>
  <c r="AK1399" i="12" s="1"/>
  <c r="AO1399" i="12" s="1"/>
  <c r="F1277" i="12"/>
  <c r="L1277" i="12" s="1"/>
  <c r="R1277" i="12" s="1"/>
  <c r="W1277" i="12" s="1"/>
  <c r="AC1277" i="12" s="1"/>
  <c r="AG1277" i="12" s="1"/>
  <c r="AK1277" i="12" s="1"/>
  <c r="AO1277" i="12" s="1"/>
  <c r="F1301" i="12"/>
  <c r="L1301" i="12" s="1"/>
  <c r="R1301" i="12" s="1"/>
  <c r="W1301" i="12" s="1"/>
  <c r="AC1301" i="12" s="1"/>
  <c r="AG1301" i="12" s="1"/>
  <c r="AK1301" i="12" s="1"/>
  <c r="F1309" i="12"/>
  <c r="L1309" i="12" s="1"/>
  <c r="R1309" i="12" s="1"/>
  <c r="W1309" i="12" s="1"/>
  <c r="AC1309" i="12" s="1"/>
  <c r="AG1309" i="12" s="1"/>
  <c r="AK1309" i="12" s="1"/>
  <c r="AO1309" i="12" s="1"/>
  <c r="F1317" i="12"/>
  <c r="L1317" i="12" s="1"/>
  <c r="R1317" i="12" s="1"/>
  <c r="W1317" i="12" s="1"/>
  <c r="AC1317" i="12" s="1"/>
  <c r="AG1317" i="12" s="1"/>
  <c r="AK1317" i="12" s="1"/>
  <c r="AO1317" i="12" s="1"/>
  <c r="F1325" i="12"/>
  <c r="L1325" i="12" s="1"/>
  <c r="R1325" i="12" s="1"/>
  <c r="W1325" i="12" s="1"/>
  <c r="AC1325" i="12" s="1"/>
  <c r="AG1325" i="12" s="1"/>
  <c r="AK1325" i="12" s="1"/>
  <c r="F1333" i="12"/>
  <c r="L1333" i="12" s="1"/>
  <c r="R1333" i="12" s="1"/>
  <c r="W1333" i="12" s="1"/>
  <c r="AC1333" i="12" s="1"/>
  <c r="AG1333" i="12" s="1"/>
  <c r="AK1333" i="12" s="1"/>
  <c r="F1341" i="12"/>
  <c r="L1341" i="12" s="1"/>
  <c r="R1341" i="12" s="1"/>
  <c r="W1341" i="12" s="1"/>
  <c r="AC1341" i="12" s="1"/>
  <c r="AG1341" i="12" s="1"/>
  <c r="AK1341" i="12" s="1"/>
  <c r="AO1341" i="12" s="1"/>
  <c r="F1357" i="12"/>
  <c r="L1357" i="12" s="1"/>
  <c r="R1357" i="12" s="1"/>
  <c r="W1357" i="12" s="1"/>
  <c r="AC1357" i="12" s="1"/>
  <c r="AG1357" i="12" s="1"/>
  <c r="AK1357" i="12" s="1"/>
  <c r="F1365" i="12"/>
  <c r="L1365" i="12" s="1"/>
  <c r="R1365" i="12" s="1"/>
  <c r="W1365" i="12" s="1"/>
  <c r="AC1365" i="12" s="1"/>
  <c r="AG1365" i="12" s="1"/>
  <c r="AK1365" i="12" s="1"/>
  <c r="F1377" i="12"/>
  <c r="L1377" i="12" s="1"/>
  <c r="R1377" i="12" s="1"/>
  <c r="W1377" i="12" s="1"/>
  <c r="AC1377" i="12" s="1"/>
  <c r="AG1377" i="12" s="1"/>
  <c r="AK1377" i="12" s="1"/>
  <c r="AO1377" i="12" s="1"/>
  <c r="F1239" i="12"/>
  <c r="F1230" i="12"/>
  <c r="L1230" i="12" s="1"/>
  <c r="R1230" i="12" s="1"/>
  <c r="W1230" i="12" s="1"/>
  <c r="AC1230" i="12" s="1"/>
  <c r="AG1230" i="12" s="1"/>
  <c r="AK1230" i="12" s="1"/>
  <c r="AO1230" i="12" s="1"/>
  <c r="F1225" i="12"/>
  <c r="L1225" i="12" s="1"/>
  <c r="R1225" i="12" s="1"/>
  <c r="W1225" i="12" s="1"/>
  <c r="AC1225" i="12" s="1"/>
  <c r="AG1225" i="12" s="1"/>
  <c r="AK1225" i="12" s="1"/>
  <c r="AO1225" i="12" s="1"/>
  <c r="F1209" i="12"/>
  <c r="L1209" i="12" s="1"/>
  <c r="R1209" i="12" s="1"/>
  <c r="W1209" i="12" s="1"/>
  <c r="AC1209" i="12" s="1"/>
  <c r="AG1209" i="12" s="1"/>
  <c r="AK1209" i="12" s="1"/>
  <c r="AO1209" i="12" s="1"/>
  <c r="F1221" i="12"/>
  <c r="L1221" i="12" s="1"/>
  <c r="R1221" i="12" s="1"/>
  <c r="W1221" i="12" s="1"/>
  <c r="AC1221" i="12" s="1"/>
  <c r="AG1221" i="12" s="1"/>
  <c r="AK1221" i="12" s="1"/>
  <c r="AO1221" i="12" s="1"/>
  <c r="F1198" i="12"/>
  <c r="L1198" i="12" s="1"/>
  <c r="R1198" i="12" s="1"/>
  <c r="W1198" i="12" s="1"/>
  <c r="AC1198" i="12" s="1"/>
  <c r="AG1198" i="12" s="1"/>
  <c r="AK1198" i="12" s="1"/>
  <c r="AO1198" i="12" s="1"/>
  <c r="F1185" i="12"/>
  <c r="L1185" i="12" s="1"/>
  <c r="R1185" i="12" s="1"/>
  <c r="W1185" i="12" s="1"/>
  <c r="AC1185" i="12" s="1"/>
  <c r="AG1185" i="12" s="1"/>
  <c r="AK1185" i="12" s="1"/>
  <c r="AO1185" i="12" s="1"/>
  <c r="F1176" i="12"/>
  <c r="L1176" i="12" s="1"/>
  <c r="R1176" i="12" s="1"/>
  <c r="W1176" i="12" s="1"/>
  <c r="AC1176" i="12" s="1"/>
  <c r="AG1176" i="12" s="1"/>
  <c r="AK1176" i="12" s="1"/>
  <c r="AO1176" i="12" s="1"/>
  <c r="F1146" i="12"/>
  <c r="L1146" i="12" s="1"/>
  <c r="R1146" i="12" s="1"/>
  <c r="W1146" i="12" s="1"/>
  <c r="AC1146" i="12" s="1"/>
  <c r="AG1146" i="12" s="1"/>
  <c r="AK1146" i="12" s="1"/>
  <c r="AO1146" i="12" s="1"/>
  <c r="F1079" i="12"/>
  <c r="L1079" i="12" s="1"/>
  <c r="R1079" i="12" s="1"/>
  <c r="W1079" i="12" s="1"/>
  <c r="AC1079" i="12" s="1"/>
  <c r="AG1079" i="12" s="1"/>
  <c r="AK1079" i="12" s="1"/>
  <c r="AO1079" i="12" s="1"/>
  <c r="F1087" i="12"/>
  <c r="L1087" i="12" s="1"/>
  <c r="R1087" i="12" s="1"/>
  <c r="W1087" i="12" s="1"/>
  <c r="AC1087" i="12" s="1"/>
  <c r="AG1087" i="12" s="1"/>
  <c r="AK1087" i="12" s="1"/>
  <c r="AO1087" i="12" s="1"/>
  <c r="F1095" i="12"/>
  <c r="L1095" i="12" s="1"/>
  <c r="R1095" i="12" s="1"/>
  <c r="W1095" i="12" s="1"/>
  <c r="AC1095" i="12" s="1"/>
  <c r="AG1095" i="12" s="1"/>
  <c r="AK1095" i="12" s="1"/>
  <c r="F1103" i="12"/>
  <c r="L1103" i="12" s="1"/>
  <c r="R1103" i="12" s="1"/>
  <c r="W1103" i="12" s="1"/>
  <c r="AC1103" i="12" s="1"/>
  <c r="AG1103" i="12" s="1"/>
  <c r="AK1103" i="12" s="1"/>
  <c r="F993" i="12"/>
  <c r="L993" i="12" s="1"/>
  <c r="R993" i="12" s="1"/>
  <c r="W993" i="12" s="1"/>
  <c r="AC993" i="12" s="1"/>
  <c r="AG993" i="12" s="1"/>
  <c r="AK993" i="12" s="1"/>
  <c r="AO993" i="12" s="1"/>
  <c r="F1009" i="12"/>
  <c r="L1009" i="12" s="1"/>
  <c r="R1009" i="12" s="1"/>
  <c r="W1009" i="12" s="1"/>
  <c r="AC1009" i="12" s="1"/>
  <c r="AG1009" i="12" s="1"/>
  <c r="AK1009" i="12" s="1"/>
  <c r="F1017" i="12"/>
  <c r="L1017" i="12" s="1"/>
  <c r="R1017" i="12" s="1"/>
  <c r="W1017" i="12" s="1"/>
  <c r="AC1017" i="12" s="1"/>
  <c r="AG1017" i="12" s="1"/>
  <c r="AK1017" i="12" s="1"/>
  <c r="AO1017" i="12" s="1"/>
  <c r="F1062" i="12"/>
  <c r="L1062" i="12" s="1"/>
  <c r="R1062" i="12" s="1"/>
  <c r="W1062" i="12" s="1"/>
  <c r="AC1062" i="12" s="1"/>
  <c r="AG1062" i="12" s="1"/>
  <c r="AK1062" i="12" s="1"/>
  <c r="F927" i="12"/>
  <c r="L927" i="12" s="1"/>
  <c r="R927" i="12" s="1"/>
  <c r="W927" i="12" s="1"/>
  <c r="AC927" i="12" s="1"/>
  <c r="AG927" i="12" s="1"/>
  <c r="AK927" i="12" s="1"/>
  <c r="AO927" i="12" s="1"/>
  <c r="F935" i="12"/>
  <c r="L935" i="12" s="1"/>
  <c r="R935" i="12" s="1"/>
  <c r="W935" i="12" s="1"/>
  <c r="AC935" i="12" s="1"/>
  <c r="AG935" i="12" s="1"/>
  <c r="AK935" i="12" s="1"/>
  <c r="AO935" i="12" s="1"/>
  <c r="F950" i="12"/>
  <c r="L950" i="12" s="1"/>
  <c r="R950" i="12" s="1"/>
  <c r="W950" i="12" s="1"/>
  <c r="AC950" i="12" s="1"/>
  <c r="AG950" i="12" s="1"/>
  <c r="AK950" i="12" s="1"/>
  <c r="AO950" i="12" s="1"/>
  <c r="F958" i="12"/>
  <c r="L958" i="12" s="1"/>
  <c r="R958" i="12" s="1"/>
  <c r="W958" i="12" s="1"/>
  <c r="AC958" i="12" s="1"/>
  <c r="AG958" i="12" s="1"/>
  <c r="AK958" i="12" s="1"/>
  <c r="F970" i="12"/>
  <c r="L970" i="12" s="1"/>
  <c r="R970" i="12" s="1"/>
  <c r="W970" i="12" s="1"/>
  <c r="AC970" i="12" s="1"/>
  <c r="AG970" i="12" s="1"/>
  <c r="AK970" i="12" s="1"/>
  <c r="F978" i="12"/>
  <c r="L978" i="12" s="1"/>
  <c r="R978" i="12" s="1"/>
  <c r="W978" i="12" s="1"/>
  <c r="AC978" i="12" s="1"/>
  <c r="AG978" i="12" s="1"/>
  <c r="AK978" i="12" s="1"/>
  <c r="AO978" i="12" s="1"/>
  <c r="G567" i="12"/>
  <c r="M567" i="12" s="1"/>
  <c r="S567" i="12" s="1"/>
  <c r="X567" i="12" s="1"/>
  <c r="AD567" i="12" s="1"/>
  <c r="AL567" i="12" s="1"/>
  <c r="G563" i="12"/>
  <c r="M563" i="12" s="1"/>
  <c r="S563" i="12" s="1"/>
  <c r="X563" i="12" s="1"/>
  <c r="AD563" i="12" s="1"/>
  <c r="AL563" i="12" s="1"/>
  <c r="G560" i="12"/>
  <c r="M560" i="12" s="1"/>
  <c r="S560" i="12" s="1"/>
  <c r="X560" i="12" s="1"/>
  <c r="AD560" i="12" s="1"/>
  <c r="AL560" i="12" s="1"/>
  <c r="G556" i="12"/>
  <c r="M556" i="12" s="1"/>
  <c r="S556" i="12" s="1"/>
  <c r="X556" i="12" s="1"/>
  <c r="AD556" i="12" s="1"/>
  <c r="AL556" i="12" s="1"/>
  <c r="G600" i="12"/>
  <c r="M600" i="12" s="1"/>
  <c r="S600" i="12" s="1"/>
  <c r="X600" i="12" s="1"/>
  <c r="AD600" i="12" s="1"/>
  <c r="AL600" i="12" s="1"/>
  <c r="G596" i="12"/>
  <c r="M596" i="12" s="1"/>
  <c r="S596" i="12" s="1"/>
  <c r="X596" i="12" s="1"/>
  <c r="AD596" i="12" s="1"/>
  <c r="AL596" i="12" s="1"/>
  <c r="G592" i="12"/>
  <c r="M592" i="12" s="1"/>
  <c r="S592" i="12" s="1"/>
  <c r="X592" i="12" s="1"/>
  <c r="AD592" i="12" s="1"/>
  <c r="AL592" i="12" s="1"/>
  <c r="G589" i="12"/>
  <c r="M589" i="12" s="1"/>
  <c r="S589" i="12" s="1"/>
  <c r="X589" i="12" s="1"/>
  <c r="AD589" i="12" s="1"/>
  <c r="AL589" i="12" s="1"/>
  <c r="G617" i="12"/>
  <c r="M617" i="12" s="1"/>
  <c r="S617" i="12" s="1"/>
  <c r="X617" i="12" s="1"/>
  <c r="AD617" i="12" s="1"/>
  <c r="AL617" i="12" s="1"/>
  <c r="G626" i="12"/>
  <c r="M626" i="12" s="1"/>
  <c r="S626" i="12" s="1"/>
  <c r="X626" i="12" s="1"/>
  <c r="AD626" i="12" s="1"/>
  <c r="AL626" i="12" s="1"/>
  <c r="G623" i="12"/>
  <c r="M623" i="12" s="1"/>
  <c r="S623" i="12" s="1"/>
  <c r="X623" i="12" s="1"/>
  <c r="AD623" i="12" s="1"/>
  <c r="AL623" i="12" s="1"/>
  <c r="G635" i="12"/>
  <c r="M635" i="12" s="1"/>
  <c r="S635" i="12" s="1"/>
  <c r="X635" i="12" s="1"/>
  <c r="AD635" i="12" s="1"/>
  <c r="AL635" i="12" s="1"/>
  <c r="G631" i="12"/>
  <c r="M631" i="12" s="1"/>
  <c r="S631" i="12" s="1"/>
  <c r="X631" i="12" s="1"/>
  <c r="AD631" i="12" s="1"/>
  <c r="AL631" i="12" s="1"/>
  <c r="G643" i="12"/>
  <c r="M643" i="12" s="1"/>
  <c r="S643" i="12" s="1"/>
  <c r="X643" i="12" s="1"/>
  <c r="AD643" i="12" s="1"/>
  <c r="AL643" i="12" s="1"/>
  <c r="G640" i="12"/>
  <c r="M640" i="12" s="1"/>
  <c r="S640" i="12" s="1"/>
  <c r="X640" i="12" s="1"/>
  <c r="AD640" i="12" s="1"/>
  <c r="AL640" i="12" s="1"/>
  <c r="G661" i="12"/>
  <c r="M661" i="12" s="1"/>
  <c r="S661" i="12" s="1"/>
  <c r="X661" i="12" s="1"/>
  <c r="AD661" i="12" s="1"/>
  <c r="AL661" i="12" s="1"/>
  <c r="G658" i="12"/>
  <c r="M658" i="12" s="1"/>
  <c r="S658" i="12" s="1"/>
  <c r="X658" i="12" s="1"/>
  <c r="AD658" i="12" s="1"/>
  <c r="AL658" i="12" s="1"/>
  <c r="G655" i="12"/>
  <c r="M655" i="12" s="1"/>
  <c r="S655" i="12" s="1"/>
  <c r="X655" i="12" s="1"/>
  <c r="AD655" i="12" s="1"/>
  <c r="AL655" i="12" s="1"/>
  <c r="G652" i="12"/>
  <c r="M652" i="12" s="1"/>
  <c r="S652" i="12" s="1"/>
  <c r="X652" i="12" s="1"/>
  <c r="AD652" i="12" s="1"/>
  <c r="AL652" i="12" s="1"/>
  <c r="G649" i="12"/>
  <c r="M649" i="12" s="1"/>
  <c r="S649" i="12" s="1"/>
  <c r="X649" i="12" s="1"/>
  <c r="AD649" i="12" s="1"/>
  <c r="AL649" i="12" s="1"/>
  <c r="G678" i="12"/>
  <c r="M678" i="12" s="1"/>
  <c r="S678" i="12" s="1"/>
  <c r="X678" i="12" s="1"/>
  <c r="AD678" i="12" s="1"/>
  <c r="AL678" i="12" s="1"/>
  <c r="G690" i="12"/>
  <c r="M690" i="12" s="1"/>
  <c r="S690" i="12" s="1"/>
  <c r="X690" i="12" s="1"/>
  <c r="AD690" i="12" s="1"/>
  <c r="AL690" i="12" s="1"/>
  <c r="G695" i="12"/>
  <c r="M695" i="12" s="1"/>
  <c r="S695" i="12" s="1"/>
  <c r="X695" i="12" s="1"/>
  <c r="AD695" i="12" s="1"/>
  <c r="AL695" i="12" s="1"/>
  <c r="G721" i="12"/>
  <c r="M721" i="12" s="1"/>
  <c r="S721" i="12" s="1"/>
  <c r="X721" i="12" s="1"/>
  <c r="AD721" i="12" s="1"/>
  <c r="AL721" i="12" s="1"/>
  <c r="G718" i="12"/>
  <c r="M718" i="12" s="1"/>
  <c r="S718" i="12" s="1"/>
  <c r="X718" i="12" s="1"/>
  <c r="AD718" i="12" s="1"/>
  <c r="AL718" i="12" s="1"/>
  <c r="G758" i="12"/>
  <c r="M758" i="12" s="1"/>
  <c r="S758" i="12" s="1"/>
  <c r="X758" i="12" s="1"/>
  <c r="AD758" i="12" s="1"/>
  <c r="AL758" i="12" s="1"/>
  <c r="G743" i="12"/>
  <c r="M743" i="12" s="1"/>
  <c r="S743" i="12" s="1"/>
  <c r="X743" i="12" s="1"/>
  <c r="AD743" i="12" s="1"/>
  <c r="AL743" i="12" s="1"/>
  <c r="G435" i="12"/>
  <c r="M435" i="12" s="1"/>
  <c r="S435" i="12" s="1"/>
  <c r="X435" i="12" s="1"/>
  <c r="AD435" i="12" s="1"/>
  <c r="AL435" i="12" s="1"/>
  <c r="G418" i="12"/>
  <c r="M418" i="12" s="1"/>
  <c r="S418" i="12" s="1"/>
  <c r="X418" i="12" s="1"/>
  <c r="AD418" i="12" s="1"/>
  <c r="AL418" i="12" s="1"/>
  <c r="G410" i="12"/>
  <c r="M410" i="12" s="1"/>
  <c r="S410" i="12" s="1"/>
  <c r="X410" i="12" s="1"/>
  <c r="AD410" i="12" s="1"/>
  <c r="AL410" i="12" s="1"/>
  <c r="G400" i="12"/>
  <c r="M400" i="12" s="1"/>
  <c r="S400" i="12" s="1"/>
  <c r="X400" i="12" s="1"/>
  <c r="AD400" i="12" s="1"/>
  <c r="AL400" i="12" s="1"/>
  <c r="G458" i="12"/>
  <c r="M458" i="12" s="1"/>
  <c r="S458" i="12" s="1"/>
  <c r="X458" i="12" s="1"/>
  <c r="AD458" i="12" s="1"/>
  <c r="AL458" i="12" s="1"/>
  <c r="G475" i="12"/>
  <c r="M475" i="12" s="1"/>
  <c r="S475" i="12" s="1"/>
  <c r="X475" i="12" s="1"/>
  <c r="AD475" i="12" s="1"/>
  <c r="AL475" i="12" s="1"/>
  <c r="G490" i="12"/>
  <c r="M490" i="12" s="1"/>
  <c r="S490" i="12" s="1"/>
  <c r="X490" i="12" s="1"/>
  <c r="AD490" i="12" s="1"/>
  <c r="AL490" i="12" s="1"/>
  <c r="G486" i="12"/>
  <c r="M486" i="12" s="1"/>
  <c r="S486" i="12" s="1"/>
  <c r="X486" i="12" s="1"/>
  <c r="AD486" i="12" s="1"/>
  <c r="AL486" i="12" s="1"/>
  <c r="G496" i="12"/>
  <c r="M496" i="12" s="1"/>
  <c r="S496" i="12" s="1"/>
  <c r="X496" i="12" s="1"/>
  <c r="AD496" i="12" s="1"/>
  <c r="AL496" i="12" s="1"/>
  <c r="G549" i="12"/>
  <c r="M549" i="12" s="1"/>
  <c r="S549" i="12" s="1"/>
  <c r="X549" i="12" s="1"/>
  <c r="AD549" i="12" s="1"/>
  <c r="AL549" i="12" s="1"/>
  <c r="G545" i="12"/>
  <c r="M545" i="12" s="1"/>
  <c r="S545" i="12" s="1"/>
  <c r="X545" i="12" s="1"/>
  <c r="AD545" i="12" s="1"/>
  <c r="AL545" i="12" s="1"/>
  <c r="G541" i="12"/>
  <c r="M541" i="12" s="1"/>
  <c r="S541" i="12" s="1"/>
  <c r="X541" i="12" s="1"/>
  <c r="AD541" i="12" s="1"/>
  <c r="AL541" i="12" s="1"/>
  <c r="G537" i="12"/>
  <c r="M537" i="12" s="1"/>
  <c r="S537" i="12" s="1"/>
  <c r="X537" i="12" s="1"/>
  <c r="AD537" i="12" s="1"/>
  <c r="AL537" i="12" s="1"/>
  <c r="G533" i="12"/>
  <c r="M533" i="12" s="1"/>
  <c r="S533" i="12" s="1"/>
  <c r="X533" i="12" s="1"/>
  <c r="AD533" i="12" s="1"/>
  <c r="AL533" i="12" s="1"/>
  <c r="G517" i="12"/>
  <c r="M517" i="12" s="1"/>
  <c r="S517" i="12" s="1"/>
  <c r="X517" i="12" s="1"/>
  <c r="AD517" i="12" s="1"/>
  <c r="AL517" i="12" s="1"/>
  <c r="G578" i="12"/>
  <c r="M578" i="12" s="1"/>
  <c r="S578" i="12" s="1"/>
  <c r="X578" i="12" s="1"/>
  <c r="AD578" i="12" s="1"/>
  <c r="AL578" i="12" s="1"/>
  <c r="G574" i="12"/>
  <c r="M574" i="12" s="1"/>
  <c r="S574" i="12" s="1"/>
  <c r="X574" i="12" s="1"/>
  <c r="AD574" i="12" s="1"/>
  <c r="AL574" i="12" s="1"/>
  <c r="G570" i="12"/>
  <c r="M570" i="12" s="1"/>
  <c r="S570" i="12" s="1"/>
  <c r="X570" i="12" s="1"/>
  <c r="AD570" i="12" s="1"/>
  <c r="AL570" i="12" s="1"/>
  <c r="G682" i="12"/>
  <c r="M682" i="12" s="1"/>
  <c r="S682" i="12" s="1"/>
  <c r="X682" i="12" s="1"/>
  <c r="AD682" i="12" s="1"/>
  <c r="AL682" i="12" s="1"/>
  <c r="G687" i="12"/>
  <c r="M687" i="12" s="1"/>
  <c r="S687" i="12" s="1"/>
  <c r="X687" i="12" s="1"/>
  <c r="AD687" i="12" s="1"/>
  <c r="AL687" i="12" s="1"/>
  <c r="G731" i="12"/>
  <c r="M731" i="12" s="1"/>
  <c r="S731" i="12" s="1"/>
  <c r="X731" i="12" s="1"/>
  <c r="AD731" i="12" s="1"/>
  <c r="AL731" i="12" s="1"/>
  <c r="G715" i="12"/>
  <c r="M715" i="12" s="1"/>
  <c r="S715" i="12" s="1"/>
  <c r="X715" i="12" s="1"/>
  <c r="AD715" i="12" s="1"/>
  <c r="AL715" i="12" s="1"/>
  <c r="G747" i="12"/>
  <c r="M747" i="12" s="1"/>
  <c r="S747" i="12" s="1"/>
  <c r="X747" i="12" s="1"/>
  <c r="AD747" i="12" s="1"/>
  <c r="AL747" i="12" s="1"/>
  <c r="G786" i="12"/>
  <c r="M786" i="12" s="1"/>
  <c r="S786" i="12" s="1"/>
  <c r="X786" i="12" s="1"/>
  <c r="AD786" i="12" s="1"/>
  <c r="AL786" i="12" s="1"/>
  <c r="G783" i="12"/>
  <c r="M783" i="12" s="1"/>
  <c r="S783" i="12" s="1"/>
  <c r="X783" i="12" s="1"/>
  <c r="AD783" i="12" s="1"/>
  <c r="AL783" i="12" s="1"/>
  <c r="G770" i="12"/>
  <c r="M770" i="12" s="1"/>
  <c r="S770" i="12" s="1"/>
  <c r="X770" i="12" s="1"/>
  <c r="AD770" i="12" s="1"/>
  <c r="AL770" i="12" s="1"/>
  <c r="G1025" i="12"/>
  <c r="M1025" i="12" s="1"/>
  <c r="S1025" i="12" s="1"/>
  <c r="X1025" i="12" s="1"/>
  <c r="AD1025" i="12" s="1"/>
  <c r="AL1025" i="12" s="1"/>
  <c r="H1118" i="12"/>
  <c r="N1118" i="12" s="1"/>
  <c r="T1118" i="12" s="1"/>
  <c r="Y1118" i="12" s="1"/>
  <c r="AE1118" i="12" s="1"/>
  <c r="AM1118" i="12" s="1"/>
  <c r="G1129" i="12"/>
  <c r="M1129" i="12" s="1"/>
  <c r="S1129" i="12" s="1"/>
  <c r="X1129" i="12" s="1"/>
  <c r="AD1129" i="12" s="1"/>
  <c r="AL1129" i="12" s="1"/>
  <c r="H1129" i="12"/>
  <c r="N1129" i="12" s="1"/>
  <c r="T1129" i="12" s="1"/>
  <c r="Y1129" i="12" s="1"/>
  <c r="AE1129" i="12" s="1"/>
  <c r="AM1129" i="12" s="1"/>
  <c r="G1377" i="12"/>
  <c r="M1377" i="12" s="1"/>
  <c r="S1377" i="12" s="1"/>
  <c r="X1377" i="12" s="1"/>
  <c r="AD1377" i="12" s="1"/>
  <c r="AL1377" i="12" s="1"/>
  <c r="G1239" i="12"/>
  <c r="M1239" i="12" s="1"/>
  <c r="S1239" i="12" s="1"/>
  <c r="X1239" i="12" s="1"/>
  <c r="AD1239" i="12" s="1"/>
  <c r="AL1239" i="12" s="1"/>
  <c r="G1230" i="12"/>
  <c r="M1230" i="12" s="1"/>
  <c r="S1230" i="12" s="1"/>
  <c r="X1230" i="12" s="1"/>
  <c r="AD1230" i="12" s="1"/>
  <c r="AL1230" i="12" s="1"/>
  <c r="G1225" i="12"/>
  <c r="M1225" i="12" s="1"/>
  <c r="S1225" i="12" s="1"/>
  <c r="X1225" i="12" s="1"/>
  <c r="AD1225" i="12" s="1"/>
  <c r="AL1225" i="12" s="1"/>
  <c r="G1209" i="12"/>
  <c r="M1209" i="12" s="1"/>
  <c r="S1209" i="12" s="1"/>
  <c r="X1209" i="12" s="1"/>
  <c r="AD1209" i="12" s="1"/>
  <c r="AL1209" i="12" s="1"/>
  <c r="G1221" i="12"/>
  <c r="M1221" i="12" s="1"/>
  <c r="S1221" i="12" s="1"/>
  <c r="X1221" i="12" s="1"/>
  <c r="AD1221" i="12" s="1"/>
  <c r="AL1221" i="12" s="1"/>
  <c r="G1198" i="12"/>
  <c r="M1198" i="12" s="1"/>
  <c r="S1198" i="12" s="1"/>
  <c r="X1198" i="12" s="1"/>
  <c r="AD1198" i="12" s="1"/>
  <c r="AL1198" i="12" s="1"/>
  <c r="G1185" i="12"/>
  <c r="M1185" i="12" s="1"/>
  <c r="S1185" i="12" s="1"/>
  <c r="X1185" i="12" s="1"/>
  <c r="AD1185" i="12" s="1"/>
  <c r="AL1185" i="12" s="1"/>
  <c r="G1176" i="12"/>
  <c r="M1176" i="12" s="1"/>
  <c r="S1176" i="12" s="1"/>
  <c r="X1176" i="12" s="1"/>
  <c r="AD1176" i="12" s="1"/>
  <c r="AL1176" i="12" s="1"/>
  <c r="G1146" i="12"/>
  <c r="M1146" i="12" s="1"/>
  <c r="S1146" i="12" s="1"/>
  <c r="X1146" i="12" s="1"/>
  <c r="AD1146" i="12" s="1"/>
  <c r="AL1146" i="12" s="1"/>
  <c r="G1079" i="12"/>
  <c r="M1079" i="12" s="1"/>
  <c r="S1079" i="12" s="1"/>
  <c r="X1079" i="12" s="1"/>
  <c r="AD1079" i="12" s="1"/>
  <c r="AL1079" i="12" s="1"/>
  <c r="G1087" i="12"/>
  <c r="M1087" i="12" s="1"/>
  <c r="S1087" i="12" s="1"/>
  <c r="X1087" i="12" s="1"/>
  <c r="AD1087" i="12" s="1"/>
  <c r="AL1087" i="12" s="1"/>
  <c r="G1095" i="12"/>
  <c r="M1095" i="12" s="1"/>
  <c r="S1095" i="12" s="1"/>
  <c r="X1095" i="12" s="1"/>
  <c r="AD1095" i="12" s="1"/>
  <c r="AL1095" i="12" s="1"/>
  <c r="G1103" i="12"/>
  <c r="M1103" i="12" s="1"/>
  <c r="S1103" i="12" s="1"/>
  <c r="X1103" i="12" s="1"/>
  <c r="AD1103" i="12" s="1"/>
  <c r="AL1103" i="12" s="1"/>
  <c r="G993" i="12"/>
  <c r="M993" i="12" s="1"/>
  <c r="S993" i="12" s="1"/>
  <c r="X993" i="12" s="1"/>
  <c r="AD993" i="12" s="1"/>
  <c r="AL993" i="12" s="1"/>
  <c r="G1009" i="12"/>
  <c r="M1009" i="12" s="1"/>
  <c r="S1009" i="12" s="1"/>
  <c r="X1009" i="12" s="1"/>
  <c r="AD1009" i="12" s="1"/>
  <c r="AL1009" i="12" s="1"/>
  <c r="G1017" i="12"/>
  <c r="M1017" i="12" s="1"/>
  <c r="S1017" i="12" s="1"/>
  <c r="X1017" i="12" s="1"/>
  <c r="AD1017" i="12" s="1"/>
  <c r="AL1017" i="12" s="1"/>
  <c r="G1062" i="12"/>
  <c r="M1062" i="12" s="1"/>
  <c r="S1062" i="12" s="1"/>
  <c r="X1062" i="12" s="1"/>
  <c r="AD1062" i="12" s="1"/>
  <c r="AL1062" i="12" s="1"/>
  <c r="G927" i="12"/>
  <c r="M927" i="12" s="1"/>
  <c r="S927" i="12" s="1"/>
  <c r="X927" i="12" s="1"/>
  <c r="AD927" i="12" s="1"/>
  <c r="AL927" i="12" s="1"/>
  <c r="G935" i="12"/>
  <c r="M935" i="12" s="1"/>
  <c r="S935" i="12" s="1"/>
  <c r="X935" i="12" s="1"/>
  <c r="AD935" i="12" s="1"/>
  <c r="AL935" i="12" s="1"/>
  <c r="G950" i="12"/>
  <c r="M950" i="12" s="1"/>
  <c r="S950" i="12" s="1"/>
  <c r="X950" i="12" s="1"/>
  <c r="AD950" i="12" s="1"/>
  <c r="AL950" i="12" s="1"/>
  <c r="G958" i="12"/>
  <c r="M958" i="12" s="1"/>
  <c r="S958" i="12" s="1"/>
  <c r="X958" i="12" s="1"/>
  <c r="AD958" i="12" s="1"/>
  <c r="AL958" i="12" s="1"/>
  <c r="G970" i="12"/>
  <c r="M970" i="12" s="1"/>
  <c r="S970" i="12" s="1"/>
  <c r="X970" i="12" s="1"/>
  <c r="AD970" i="12" s="1"/>
  <c r="AL970" i="12" s="1"/>
  <c r="G978" i="12"/>
  <c r="M978" i="12" s="1"/>
  <c r="S978" i="12" s="1"/>
  <c r="X978" i="12" s="1"/>
  <c r="AD978" i="12" s="1"/>
  <c r="AL978" i="12" s="1"/>
  <c r="H1389" i="12"/>
  <c r="N1389" i="12" s="1"/>
  <c r="T1389" i="12" s="1"/>
  <c r="Y1389" i="12" s="1"/>
  <c r="AE1389" i="12" s="1"/>
  <c r="AM1389" i="12" s="1"/>
  <c r="H1255" i="12"/>
  <c r="N1255" i="12" s="1"/>
  <c r="T1255" i="12" s="1"/>
  <c r="Y1255" i="12" s="1"/>
  <c r="AE1255" i="12" s="1"/>
  <c r="AM1255" i="12" s="1"/>
  <c r="H1247" i="12"/>
  <c r="N1247" i="12" s="1"/>
  <c r="T1247" i="12" s="1"/>
  <c r="Y1247" i="12" s="1"/>
  <c r="AE1247" i="12" s="1"/>
  <c r="AM1247" i="12" s="1"/>
  <c r="H1234" i="12"/>
  <c r="N1234" i="12" s="1"/>
  <c r="T1234" i="12" s="1"/>
  <c r="Y1234" i="12" s="1"/>
  <c r="AE1234" i="12" s="1"/>
  <c r="AM1234" i="12" s="1"/>
  <c r="H1205" i="12"/>
  <c r="N1205" i="12" s="1"/>
  <c r="T1205" i="12" s="1"/>
  <c r="Y1205" i="12" s="1"/>
  <c r="AE1205" i="12" s="1"/>
  <c r="AM1205" i="12" s="1"/>
  <c r="H1213" i="12"/>
  <c r="N1213" i="12" s="1"/>
  <c r="T1213" i="12" s="1"/>
  <c r="Y1213" i="12" s="1"/>
  <c r="AE1213" i="12" s="1"/>
  <c r="AM1213" i="12" s="1"/>
  <c r="H1194" i="12"/>
  <c r="N1194" i="12" s="1"/>
  <c r="T1194" i="12" s="1"/>
  <c r="Y1194" i="12" s="1"/>
  <c r="AE1194" i="12" s="1"/>
  <c r="AM1194" i="12" s="1"/>
  <c r="H1181" i="12"/>
  <c r="N1181" i="12" s="1"/>
  <c r="T1181" i="12" s="1"/>
  <c r="Y1181" i="12" s="1"/>
  <c r="AE1181" i="12" s="1"/>
  <c r="AM1181" i="12" s="1"/>
  <c r="H1189" i="12"/>
  <c r="N1189" i="12" s="1"/>
  <c r="T1189" i="12" s="1"/>
  <c r="Y1189" i="12" s="1"/>
  <c r="AE1189" i="12" s="1"/>
  <c r="AM1189" i="12" s="1"/>
  <c r="H1170" i="12"/>
  <c r="N1170" i="12" s="1"/>
  <c r="T1170" i="12" s="1"/>
  <c r="Y1170" i="12" s="1"/>
  <c r="AE1170" i="12" s="1"/>
  <c r="AM1170" i="12" s="1"/>
  <c r="H1138" i="12"/>
  <c r="N1138" i="12" s="1"/>
  <c r="T1138" i="12" s="1"/>
  <c r="Y1138" i="12" s="1"/>
  <c r="AE1138" i="12" s="1"/>
  <c r="AM1138" i="12" s="1"/>
  <c r="H1113" i="12"/>
  <c r="N1113" i="12" s="1"/>
  <c r="T1113" i="12" s="1"/>
  <c r="Y1113" i="12" s="1"/>
  <c r="AE1113" i="12" s="1"/>
  <c r="AM1113" i="12" s="1"/>
  <c r="H1083" i="12"/>
  <c r="N1083" i="12" s="1"/>
  <c r="T1083" i="12" s="1"/>
  <c r="Y1083" i="12" s="1"/>
  <c r="AE1083" i="12" s="1"/>
  <c r="AM1083" i="12" s="1"/>
  <c r="H1091" i="12"/>
  <c r="N1091" i="12" s="1"/>
  <c r="T1091" i="12" s="1"/>
  <c r="Y1091" i="12" s="1"/>
  <c r="AE1091" i="12" s="1"/>
  <c r="AM1091" i="12" s="1"/>
  <c r="H1099" i="12"/>
  <c r="N1099" i="12" s="1"/>
  <c r="T1099" i="12" s="1"/>
  <c r="Y1099" i="12" s="1"/>
  <c r="AE1099" i="12" s="1"/>
  <c r="AM1099" i="12" s="1"/>
  <c r="H1107" i="12"/>
  <c r="N1107" i="12" s="1"/>
  <c r="T1107" i="12" s="1"/>
  <c r="Y1107" i="12" s="1"/>
  <c r="AE1107" i="12" s="1"/>
  <c r="AM1107" i="12" s="1"/>
  <c r="H997" i="12"/>
  <c r="N997" i="12" s="1"/>
  <c r="T997" i="12" s="1"/>
  <c r="Y997" i="12" s="1"/>
  <c r="AE997" i="12" s="1"/>
  <c r="AM997" i="12" s="1"/>
  <c r="H1013" i="12"/>
  <c r="N1013" i="12" s="1"/>
  <c r="T1013" i="12" s="1"/>
  <c r="Y1013" i="12" s="1"/>
  <c r="AE1013" i="12" s="1"/>
  <c r="AM1013" i="12" s="1"/>
  <c r="H1045" i="12"/>
  <c r="N1045" i="12" s="1"/>
  <c r="T1045" i="12" s="1"/>
  <c r="Y1045" i="12" s="1"/>
  <c r="AE1045" i="12" s="1"/>
  <c r="AM1045" i="12" s="1"/>
  <c r="H1070" i="12"/>
  <c r="N1070" i="12" s="1"/>
  <c r="T1070" i="12" s="1"/>
  <c r="Y1070" i="12" s="1"/>
  <c r="AE1070" i="12" s="1"/>
  <c r="AM1070" i="12" s="1"/>
  <c r="H931" i="12"/>
  <c r="N931" i="12" s="1"/>
  <c r="T931" i="12" s="1"/>
  <c r="Y931" i="12" s="1"/>
  <c r="AE931" i="12" s="1"/>
  <c r="AM931" i="12" s="1"/>
  <c r="H939" i="12"/>
  <c r="N939" i="12" s="1"/>
  <c r="T939" i="12" s="1"/>
  <c r="Y939" i="12" s="1"/>
  <c r="AE939" i="12" s="1"/>
  <c r="AM939" i="12" s="1"/>
  <c r="H954" i="12"/>
  <c r="N954" i="12" s="1"/>
  <c r="T954" i="12" s="1"/>
  <c r="Y954" i="12" s="1"/>
  <c r="AE954" i="12" s="1"/>
  <c r="AM954" i="12" s="1"/>
  <c r="H962" i="12"/>
  <c r="N962" i="12" s="1"/>
  <c r="T962" i="12" s="1"/>
  <c r="Y962" i="12" s="1"/>
  <c r="AE962" i="12" s="1"/>
  <c r="AM962" i="12" s="1"/>
  <c r="H974" i="12"/>
  <c r="N974" i="12" s="1"/>
  <c r="T974" i="12" s="1"/>
  <c r="Y974" i="12" s="1"/>
  <c r="AE974" i="12" s="1"/>
  <c r="AM974" i="12" s="1"/>
  <c r="G422" i="12"/>
  <c r="M422" i="12" s="1"/>
  <c r="S422" i="12" s="1"/>
  <c r="X422" i="12" s="1"/>
  <c r="AD422" i="12" s="1"/>
  <c r="AL422" i="12" s="1"/>
  <c r="H827" i="12"/>
  <c r="N827" i="12" s="1"/>
  <c r="T827" i="12" s="1"/>
  <c r="Y827" i="12" s="1"/>
  <c r="AE827" i="12" s="1"/>
  <c r="AM827" i="12" s="1"/>
  <c r="H824" i="12"/>
  <c r="N824" i="12" s="1"/>
  <c r="T824" i="12" s="1"/>
  <c r="Y824" i="12" s="1"/>
  <c r="AE824" i="12" s="1"/>
  <c r="AM824" i="12" s="1"/>
  <c r="H820" i="12"/>
  <c r="N820" i="12" s="1"/>
  <c r="T820" i="12" s="1"/>
  <c r="Y820" i="12" s="1"/>
  <c r="AE820" i="12" s="1"/>
  <c r="AM820" i="12" s="1"/>
  <c r="H816" i="12"/>
  <c r="N816" i="12" s="1"/>
  <c r="T816" i="12" s="1"/>
  <c r="Y816" i="12" s="1"/>
  <c r="AE816" i="12" s="1"/>
  <c r="AM816" i="12" s="1"/>
  <c r="H812" i="12"/>
  <c r="N812" i="12" s="1"/>
  <c r="T812" i="12" s="1"/>
  <c r="Y812" i="12" s="1"/>
  <c r="AE812" i="12" s="1"/>
  <c r="AM812" i="12" s="1"/>
  <c r="H808" i="12"/>
  <c r="N808" i="12" s="1"/>
  <c r="T808" i="12" s="1"/>
  <c r="Y808" i="12" s="1"/>
  <c r="AE808" i="12" s="1"/>
  <c r="AM808" i="12" s="1"/>
  <c r="H804" i="12"/>
  <c r="N804" i="12" s="1"/>
  <c r="T804" i="12" s="1"/>
  <c r="Y804" i="12" s="1"/>
  <c r="AE804" i="12" s="1"/>
  <c r="AM804" i="12" s="1"/>
  <c r="H801" i="12"/>
  <c r="N801" i="12" s="1"/>
  <c r="T801" i="12" s="1"/>
  <c r="Y801" i="12" s="1"/>
  <c r="AE801" i="12" s="1"/>
  <c r="AM801" i="12" s="1"/>
  <c r="H798" i="12"/>
  <c r="N798" i="12" s="1"/>
  <c r="T798" i="12" s="1"/>
  <c r="Y798" i="12" s="1"/>
  <c r="AE798" i="12" s="1"/>
  <c r="AM798" i="12" s="1"/>
  <c r="H846" i="12"/>
  <c r="N846" i="12" s="1"/>
  <c r="T846" i="12" s="1"/>
  <c r="Y846" i="12" s="1"/>
  <c r="AE846" i="12" s="1"/>
  <c r="AM846" i="12" s="1"/>
  <c r="H837" i="12"/>
  <c r="N837" i="12" s="1"/>
  <c r="T837" i="12" s="1"/>
  <c r="Y837" i="12" s="1"/>
  <c r="AE837" i="12" s="1"/>
  <c r="AM837" i="12" s="1"/>
  <c r="H834" i="12"/>
  <c r="N834" i="12" s="1"/>
  <c r="T834" i="12" s="1"/>
  <c r="Y834" i="12" s="1"/>
  <c r="AE834" i="12" s="1"/>
  <c r="AM834" i="12" s="1"/>
  <c r="H882" i="12"/>
  <c r="N882" i="12" s="1"/>
  <c r="T882" i="12" s="1"/>
  <c r="Y882" i="12" s="1"/>
  <c r="AE882" i="12" s="1"/>
  <c r="AM882" i="12" s="1"/>
  <c r="H872" i="12"/>
  <c r="N872" i="12" s="1"/>
  <c r="T872" i="12" s="1"/>
  <c r="Y872" i="12" s="1"/>
  <c r="AE872" i="12" s="1"/>
  <c r="AM872" i="12" s="1"/>
  <c r="H868" i="12"/>
  <c r="N868" i="12" s="1"/>
  <c r="T868" i="12" s="1"/>
  <c r="Y868" i="12" s="1"/>
  <c r="AE868" i="12" s="1"/>
  <c r="AM868" i="12" s="1"/>
  <c r="H887" i="12"/>
  <c r="N887" i="12" s="1"/>
  <c r="T887" i="12" s="1"/>
  <c r="Y887" i="12" s="1"/>
  <c r="AE887" i="12" s="1"/>
  <c r="AM887" i="12" s="1"/>
  <c r="H900" i="12"/>
  <c r="N900" i="12" s="1"/>
  <c r="T900" i="12" s="1"/>
  <c r="Y900" i="12" s="1"/>
  <c r="AE900" i="12" s="1"/>
  <c r="AM900" i="12" s="1"/>
  <c r="H897" i="12"/>
  <c r="N897" i="12" s="1"/>
  <c r="T897" i="12" s="1"/>
  <c r="Y897" i="12" s="1"/>
  <c r="AE897" i="12" s="1"/>
  <c r="AM897" i="12" s="1"/>
  <c r="H921" i="12"/>
  <c r="N921" i="12" s="1"/>
  <c r="T921" i="12" s="1"/>
  <c r="Y921" i="12" s="1"/>
  <c r="AE921" i="12" s="1"/>
  <c r="AM921" i="12" s="1"/>
  <c r="H917" i="12"/>
  <c r="N917" i="12" s="1"/>
  <c r="T917" i="12" s="1"/>
  <c r="Y917" i="12" s="1"/>
  <c r="AE917" i="12" s="1"/>
  <c r="AM917" i="12" s="1"/>
  <c r="H913" i="12"/>
  <c r="N913" i="12" s="1"/>
  <c r="T913" i="12" s="1"/>
  <c r="Y913" i="12" s="1"/>
  <c r="AE913" i="12" s="1"/>
  <c r="AM913" i="12" s="1"/>
  <c r="H909" i="12"/>
  <c r="N909" i="12" s="1"/>
  <c r="T909" i="12" s="1"/>
  <c r="Y909" i="12" s="1"/>
  <c r="AE909" i="12" s="1"/>
  <c r="AM909" i="12" s="1"/>
  <c r="H906" i="12"/>
  <c r="N906" i="12" s="1"/>
  <c r="T906" i="12" s="1"/>
  <c r="Y906" i="12" s="1"/>
  <c r="AE906" i="12" s="1"/>
  <c r="AM906" i="12" s="1"/>
  <c r="H1025" i="12"/>
  <c r="N1025" i="12" s="1"/>
  <c r="T1025" i="12" s="1"/>
  <c r="Y1025" i="12" s="1"/>
  <c r="AE1025" i="12" s="1"/>
  <c r="AM1025" i="12" s="1"/>
  <c r="G426" i="12"/>
  <c r="M426" i="12" s="1"/>
  <c r="S426" i="12" s="1"/>
  <c r="X426" i="12" s="1"/>
  <c r="AD426" i="12" s="1"/>
  <c r="AL426" i="12" s="1"/>
  <c r="G414" i="12"/>
  <c r="M414" i="12" s="1"/>
  <c r="S414" i="12" s="1"/>
  <c r="X414" i="12" s="1"/>
  <c r="AD414" i="12" s="1"/>
  <c r="AL414" i="12" s="1"/>
  <c r="H435" i="12"/>
  <c r="N435" i="12" s="1"/>
  <c r="T435" i="12" s="1"/>
  <c r="Y435" i="12" s="1"/>
  <c r="AE435" i="12" s="1"/>
  <c r="AM435" i="12" s="1"/>
  <c r="H426" i="12"/>
  <c r="N426" i="12" s="1"/>
  <c r="T426" i="12" s="1"/>
  <c r="Y426" i="12" s="1"/>
  <c r="AE426" i="12" s="1"/>
  <c r="AM426" i="12" s="1"/>
  <c r="H422" i="12"/>
  <c r="N422" i="12" s="1"/>
  <c r="T422" i="12" s="1"/>
  <c r="Y422" i="12" s="1"/>
  <c r="AE422" i="12" s="1"/>
  <c r="AM422" i="12" s="1"/>
  <c r="H418" i="12"/>
  <c r="N418" i="12" s="1"/>
  <c r="T418" i="12" s="1"/>
  <c r="Y418" i="12" s="1"/>
  <c r="AE418" i="12" s="1"/>
  <c r="AM418" i="12" s="1"/>
  <c r="H414" i="12"/>
  <c r="N414" i="12" s="1"/>
  <c r="T414" i="12" s="1"/>
  <c r="Y414" i="12" s="1"/>
  <c r="AE414" i="12" s="1"/>
  <c r="AM414" i="12" s="1"/>
  <c r="H410" i="12"/>
  <c r="N410" i="12" s="1"/>
  <c r="T410" i="12" s="1"/>
  <c r="Y410" i="12" s="1"/>
  <c r="AE410" i="12" s="1"/>
  <c r="AM410" i="12" s="1"/>
  <c r="H400" i="12"/>
  <c r="N400" i="12" s="1"/>
  <c r="T400" i="12" s="1"/>
  <c r="Y400" i="12" s="1"/>
  <c r="AE400" i="12" s="1"/>
  <c r="AM400" i="12" s="1"/>
  <c r="H458" i="12"/>
  <c r="N458" i="12" s="1"/>
  <c r="T458" i="12" s="1"/>
  <c r="Y458" i="12" s="1"/>
  <c r="AE458" i="12" s="1"/>
  <c r="AM458" i="12" s="1"/>
  <c r="H475" i="12"/>
  <c r="N475" i="12" s="1"/>
  <c r="T475" i="12" s="1"/>
  <c r="Y475" i="12" s="1"/>
  <c r="AE475" i="12" s="1"/>
  <c r="AM475" i="12" s="1"/>
  <c r="H490" i="12"/>
  <c r="N490" i="12" s="1"/>
  <c r="T490" i="12" s="1"/>
  <c r="Y490" i="12" s="1"/>
  <c r="AE490" i="12" s="1"/>
  <c r="AM490" i="12" s="1"/>
  <c r="H486" i="12"/>
  <c r="N486" i="12" s="1"/>
  <c r="T486" i="12" s="1"/>
  <c r="Y486" i="12" s="1"/>
  <c r="AE486" i="12" s="1"/>
  <c r="AM486" i="12" s="1"/>
  <c r="H496" i="12"/>
  <c r="N496" i="12" s="1"/>
  <c r="T496" i="12" s="1"/>
  <c r="Y496" i="12" s="1"/>
  <c r="AE496" i="12" s="1"/>
  <c r="AM496" i="12" s="1"/>
  <c r="H549" i="12"/>
  <c r="N549" i="12" s="1"/>
  <c r="T549" i="12" s="1"/>
  <c r="Y549" i="12" s="1"/>
  <c r="AE549" i="12" s="1"/>
  <c r="AM549" i="12" s="1"/>
  <c r="H545" i="12"/>
  <c r="N545" i="12" s="1"/>
  <c r="T545" i="12" s="1"/>
  <c r="Y545" i="12" s="1"/>
  <c r="AE545" i="12" s="1"/>
  <c r="AM545" i="12" s="1"/>
  <c r="H541" i="12"/>
  <c r="N541" i="12" s="1"/>
  <c r="T541" i="12" s="1"/>
  <c r="Y541" i="12" s="1"/>
  <c r="AE541" i="12" s="1"/>
  <c r="AM541" i="12" s="1"/>
  <c r="H537" i="12"/>
  <c r="N537" i="12" s="1"/>
  <c r="T537" i="12" s="1"/>
  <c r="Y537" i="12" s="1"/>
  <c r="AE537" i="12" s="1"/>
  <c r="AM537" i="12" s="1"/>
  <c r="H533" i="12"/>
  <c r="N533" i="12" s="1"/>
  <c r="T533" i="12" s="1"/>
  <c r="Y533" i="12" s="1"/>
  <c r="AE533" i="12" s="1"/>
  <c r="AM533" i="12" s="1"/>
  <c r="H517" i="12"/>
  <c r="N517" i="12" s="1"/>
  <c r="T517" i="12" s="1"/>
  <c r="Y517" i="12" s="1"/>
  <c r="AE517" i="12" s="1"/>
  <c r="AM517" i="12" s="1"/>
  <c r="H578" i="12"/>
  <c r="N578" i="12" s="1"/>
  <c r="T578" i="12" s="1"/>
  <c r="Y578" i="12" s="1"/>
  <c r="AE578" i="12" s="1"/>
  <c r="AM578" i="12" s="1"/>
  <c r="H574" i="12"/>
  <c r="N574" i="12" s="1"/>
  <c r="T574" i="12" s="1"/>
  <c r="Y574" i="12" s="1"/>
  <c r="AE574" i="12" s="1"/>
  <c r="AM574" i="12" s="1"/>
  <c r="H570" i="12"/>
  <c r="N570" i="12" s="1"/>
  <c r="T570" i="12" s="1"/>
  <c r="Y570" i="12" s="1"/>
  <c r="AE570" i="12" s="1"/>
  <c r="AM570" i="12" s="1"/>
  <c r="H567" i="12"/>
  <c r="N567" i="12" s="1"/>
  <c r="T567" i="12" s="1"/>
  <c r="Y567" i="12" s="1"/>
  <c r="AE567" i="12" s="1"/>
  <c r="AM567" i="12" s="1"/>
  <c r="H563" i="12"/>
  <c r="N563" i="12" s="1"/>
  <c r="T563" i="12" s="1"/>
  <c r="Y563" i="12" s="1"/>
  <c r="AE563" i="12" s="1"/>
  <c r="AM563" i="12" s="1"/>
  <c r="H560" i="12"/>
  <c r="N560" i="12" s="1"/>
  <c r="T560" i="12" s="1"/>
  <c r="Y560" i="12" s="1"/>
  <c r="AE560" i="12" s="1"/>
  <c r="AM560" i="12" s="1"/>
  <c r="H556" i="12"/>
  <c r="N556" i="12" s="1"/>
  <c r="T556" i="12" s="1"/>
  <c r="Y556" i="12" s="1"/>
  <c r="AE556" i="12" s="1"/>
  <c r="AM556" i="12" s="1"/>
  <c r="H600" i="12"/>
  <c r="N600" i="12" s="1"/>
  <c r="T600" i="12" s="1"/>
  <c r="Y600" i="12" s="1"/>
  <c r="AE600" i="12" s="1"/>
  <c r="AM600" i="12" s="1"/>
  <c r="H596" i="12"/>
  <c r="N596" i="12" s="1"/>
  <c r="T596" i="12" s="1"/>
  <c r="Y596" i="12" s="1"/>
  <c r="AE596" i="12" s="1"/>
  <c r="AM596" i="12" s="1"/>
  <c r="H592" i="12"/>
  <c r="N592" i="12" s="1"/>
  <c r="T592" i="12" s="1"/>
  <c r="Y592" i="12" s="1"/>
  <c r="AE592" i="12" s="1"/>
  <c r="AM592" i="12" s="1"/>
  <c r="H589" i="12"/>
  <c r="N589" i="12" s="1"/>
  <c r="T589" i="12" s="1"/>
  <c r="Y589" i="12" s="1"/>
  <c r="AE589" i="12" s="1"/>
  <c r="AM589" i="12" s="1"/>
  <c r="H617" i="12"/>
  <c r="N617" i="12" s="1"/>
  <c r="T617" i="12" s="1"/>
  <c r="Y617" i="12" s="1"/>
  <c r="AE617" i="12" s="1"/>
  <c r="AM617" i="12" s="1"/>
  <c r="H626" i="12"/>
  <c r="N626" i="12" s="1"/>
  <c r="T626" i="12" s="1"/>
  <c r="Y626" i="12" s="1"/>
  <c r="AE626" i="12" s="1"/>
  <c r="AM626" i="12" s="1"/>
  <c r="H623" i="12"/>
  <c r="N623" i="12" s="1"/>
  <c r="T623" i="12" s="1"/>
  <c r="Y623" i="12" s="1"/>
  <c r="AE623" i="12" s="1"/>
  <c r="AM623" i="12" s="1"/>
  <c r="H635" i="12"/>
  <c r="N635" i="12" s="1"/>
  <c r="T635" i="12" s="1"/>
  <c r="Y635" i="12" s="1"/>
  <c r="AE635" i="12" s="1"/>
  <c r="AM635" i="12" s="1"/>
  <c r="H631" i="12"/>
  <c r="N631" i="12" s="1"/>
  <c r="T631" i="12" s="1"/>
  <c r="Y631" i="12" s="1"/>
  <c r="AE631" i="12" s="1"/>
  <c r="AM631" i="12" s="1"/>
  <c r="H643" i="12"/>
  <c r="N643" i="12" s="1"/>
  <c r="T643" i="12" s="1"/>
  <c r="Y643" i="12" s="1"/>
  <c r="AE643" i="12" s="1"/>
  <c r="AM643" i="12" s="1"/>
  <c r="H640" i="12"/>
  <c r="N640" i="12" s="1"/>
  <c r="T640" i="12" s="1"/>
  <c r="Y640" i="12" s="1"/>
  <c r="AE640" i="12" s="1"/>
  <c r="AM640" i="12" s="1"/>
  <c r="H661" i="12"/>
  <c r="N661" i="12" s="1"/>
  <c r="T661" i="12" s="1"/>
  <c r="Y661" i="12" s="1"/>
  <c r="AE661" i="12" s="1"/>
  <c r="AM661" i="12" s="1"/>
  <c r="H658" i="12"/>
  <c r="N658" i="12" s="1"/>
  <c r="T658" i="12" s="1"/>
  <c r="Y658" i="12" s="1"/>
  <c r="AE658" i="12" s="1"/>
  <c r="AM658" i="12" s="1"/>
  <c r="H655" i="12"/>
  <c r="N655" i="12" s="1"/>
  <c r="T655" i="12" s="1"/>
  <c r="Y655" i="12" s="1"/>
  <c r="AE655" i="12" s="1"/>
  <c r="AM655" i="12" s="1"/>
  <c r="H652" i="12"/>
  <c r="N652" i="12" s="1"/>
  <c r="T652" i="12" s="1"/>
  <c r="Y652" i="12" s="1"/>
  <c r="AE652" i="12" s="1"/>
  <c r="AM652" i="12" s="1"/>
  <c r="H649" i="12"/>
  <c r="N649" i="12" s="1"/>
  <c r="T649" i="12" s="1"/>
  <c r="Y649" i="12" s="1"/>
  <c r="AE649" i="12" s="1"/>
  <c r="AM649" i="12" s="1"/>
  <c r="H682" i="12"/>
  <c r="N682" i="12" s="1"/>
  <c r="T682" i="12" s="1"/>
  <c r="Y682" i="12" s="1"/>
  <c r="AE682" i="12" s="1"/>
  <c r="AM682" i="12" s="1"/>
  <c r="H678" i="12"/>
  <c r="N678" i="12" s="1"/>
  <c r="T678" i="12" s="1"/>
  <c r="Y678" i="12" s="1"/>
  <c r="AE678" i="12" s="1"/>
  <c r="AM678" i="12" s="1"/>
  <c r="H690" i="12"/>
  <c r="N690" i="12" s="1"/>
  <c r="T690" i="12" s="1"/>
  <c r="Y690" i="12" s="1"/>
  <c r="AE690" i="12" s="1"/>
  <c r="AM690" i="12" s="1"/>
  <c r="H687" i="12"/>
  <c r="N687" i="12" s="1"/>
  <c r="T687" i="12" s="1"/>
  <c r="Y687" i="12" s="1"/>
  <c r="AE687" i="12" s="1"/>
  <c r="AM687" i="12" s="1"/>
  <c r="H695" i="12"/>
  <c r="N695" i="12" s="1"/>
  <c r="T695" i="12" s="1"/>
  <c r="Y695" i="12" s="1"/>
  <c r="AE695" i="12" s="1"/>
  <c r="AM695" i="12" s="1"/>
  <c r="H731" i="12"/>
  <c r="N731" i="12" s="1"/>
  <c r="T731" i="12" s="1"/>
  <c r="Y731" i="12" s="1"/>
  <c r="AE731" i="12" s="1"/>
  <c r="AM731" i="12" s="1"/>
  <c r="H721" i="12"/>
  <c r="N721" i="12" s="1"/>
  <c r="T721" i="12" s="1"/>
  <c r="Y721" i="12" s="1"/>
  <c r="AE721" i="12" s="1"/>
  <c r="AM721" i="12" s="1"/>
  <c r="H718" i="12"/>
  <c r="N718" i="12" s="1"/>
  <c r="T718" i="12" s="1"/>
  <c r="Y718" i="12" s="1"/>
  <c r="AE718" i="12" s="1"/>
  <c r="AM718" i="12" s="1"/>
  <c r="H715" i="12"/>
  <c r="N715" i="12" s="1"/>
  <c r="T715" i="12" s="1"/>
  <c r="Y715" i="12" s="1"/>
  <c r="AE715" i="12" s="1"/>
  <c r="AM715" i="12" s="1"/>
  <c r="H758" i="12"/>
  <c r="N758" i="12" s="1"/>
  <c r="T758" i="12" s="1"/>
  <c r="Y758" i="12" s="1"/>
  <c r="AE758" i="12" s="1"/>
  <c r="AM758" i="12" s="1"/>
  <c r="H747" i="12"/>
  <c r="N747" i="12" s="1"/>
  <c r="T747" i="12" s="1"/>
  <c r="Y747" i="12" s="1"/>
  <c r="AE747" i="12" s="1"/>
  <c r="AM747" i="12" s="1"/>
  <c r="H743" i="12"/>
  <c r="N743" i="12" s="1"/>
  <c r="T743" i="12" s="1"/>
  <c r="Y743" i="12" s="1"/>
  <c r="AE743" i="12" s="1"/>
  <c r="AM743" i="12" s="1"/>
  <c r="H786" i="12"/>
  <c r="N786" i="12" s="1"/>
  <c r="T786" i="12" s="1"/>
  <c r="Y786" i="12" s="1"/>
  <c r="AE786" i="12" s="1"/>
  <c r="AM786" i="12" s="1"/>
  <c r="H783" i="12"/>
  <c r="N783" i="12" s="1"/>
  <c r="T783" i="12" s="1"/>
  <c r="Y783" i="12" s="1"/>
  <c r="AE783" i="12" s="1"/>
  <c r="AM783" i="12" s="1"/>
  <c r="H770" i="12"/>
  <c r="N770" i="12" s="1"/>
  <c r="T770" i="12" s="1"/>
  <c r="Y770" i="12" s="1"/>
  <c r="AE770" i="12" s="1"/>
  <c r="AM770" i="12" s="1"/>
  <c r="G827" i="12"/>
  <c r="M827" i="12" s="1"/>
  <c r="S827" i="12" s="1"/>
  <c r="X827" i="12" s="1"/>
  <c r="AD827" i="12" s="1"/>
  <c r="AL827" i="12" s="1"/>
  <c r="G824" i="12"/>
  <c r="M824" i="12" s="1"/>
  <c r="S824" i="12" s="1"/>
  <c r="X824" i="12" s="1"/>
  <c r="AD824" i="12" s="1"/>
  <c r="AL824" i="12" s="1"/>
  <c r="G820" i="12"/>
  <c r="M820" i="12" s="1"/>
  <c r="S820" i="12" s="1"/>
  <c r="X820" i="12" s="1"/>
  <c r="AD820" i="12" s="1"/>
  <c r="AL820" i="12" s="1"/>
  <c r="G816" i="12"/>
  <c r="M816" i="12" s="1"/>
  <c r="S816" i="12" s="1"/>
  <c r="X816" i="12" s="1"/>
  <c r="AD816" i="12" s="1"/>
  <c r="AL816" i="12" s="1"/>
  <c r="G812" i="12"/>
  <c r="M812" i="12" s="1"/>
  <c r="S812" i="12" s="1"/>
  <c r="X812" i="12" s="1"/>
  <c r="AD812" i="12" s="1"/>
  <c r="AL812" i="12" s="1"/>
  <c r="G808" i="12"/>
  <c r="M808" i="12" s="1"/>
  <c r="S808" i="12" s="1"/>
  <c r="X808" i="12" s="1"/>
  <c r="AD808" i="12" s="1"/>
  <c r="AL808" i="12" s="1"/>
  <c r="G804" i="12"/>
  <c r="M804" i="12" s="1"/>
  <c r="S804" i="12" s="1"/>
  <c r="X804" i="12" s="1"/>
  <c r="AD804" i="12" s="1"/>
  <c r="AL804" i="12" s="1"/>
  <c r="G801" i="12"/>
  <c r="M801" i="12" s="1"/>
  <c r="S801" i="12" s="1"/>
  <c r="X801" i="12" s="1"/>
  <c r="AD801" i="12" s="1"/>
  <c r="AL801" i="12" s="1"/>
  <c r="G798" i="12"/>
  <c r="M798" i="12" s="1"/>
  <c r="S798" i="12" s="1"/>
  <c r="X798" i="12" s="1"/>
  <c r="AD798" i="12" s="1"/>
  <c r="AL798" i="12" s="1"/>
  <c r="G846" i="12"/>
  <c r="M846" i="12" s="1"/>
  <c r="S846" i="12" s="1"/>
  <c r="X846" i="12" s="1"/>
  <c r="AD846" i="12" s="1"/>
  <c r="AL846" i="12" s="1"/>
  <c r="G837" i="12"/>
  <c r="M837" i="12" s="1"/>
  <c r="S837" i="12" s="1"/>
  <c r="X837" i="12" s="1"/>
  <c r="AD837" i="12" s="1"/>
  <c r="AL837" i="12" s="1"/>
  <c r="G834" i="12"/>
  <c r="M834" i="12" s="1"/>
  <c r="S834" i="12" s="1"/>
  <c r="X834" i="12" s="1"/>
  <c r="AD834" i="12" s="1"/>
  <c r="AL834" i="12" s="1"/>
  <c r="G882" i="12"/>
  <c r="M882" i="12" s="1"/>
  <c r="S882" i="12" s="1"/>
  <c r="X882" i="12" s="1"/>
  <c r="AD882" i="12" s="1"/>
  <c r="AL882" i="12" s="1"/>
  <c r="G872" i="12"/>
  <c r="M872" i="12" s="1"/>
  <c r="S872" i="12" s="1"/>
  <c r="X872" i="12" s="1"/>
  <c r="AD872" i="12" s="1"/>
  <c r="AL872" i="12" s="1"/>
  <c r="G868" i="12"/>
  <c r="M868" i="12" s="1"/>
  <c r="S868" i="12" s="1"/>
  <c r="X868" i="12" s="1"/>
  <c r="AD868" i="12" s="1"/>
  <c r="AL868" i="12" s="1"/>
  <c r="G887" i="12"/>
  <c r="M887" i="12" s="1"/>
  <c r="S887" i="12" s="1"/>
  <c r="X887" i="12" s="1"/>
  <c r="AD887" i="12" s="1"/>
  <c r="AL887" i="12" s="1"/>
  <c r="G900" i="12"/>
  <c r="M900" i="12" s="1"/>
  <c r="S900" i="12" s="1"/>
  <c r="X900" i="12" s="1"/>
  <c r="AD900" i="12" s="1"/>
  <c r="AL900" i="12" s="1"/>
  <c r="G897" i="12"/>
  <c r="M897" i="12" s="1"/>
  <c r="S897" i="12" s="1"/>
  <c r="X897" i="12" s="1"/>
  <c r="AD897" i="12" s="1"/>
  <c r="AL897" i="12" s="1"/>
  <c r="G921" i="12"/>
  <c r="M921" i="12" s="1"/>
  <c r="S921" i="12" s="1"/>
  <c r="X921" i="12" s="1"/>
  <c r="AD921" i="12" s="1"/>
  <c r="AL921" i="12" s="1"/>
  <c r="G917" i="12"/>
  <c r="M917" i="12" s="1"/>
  <c r="S917" i="12" s="1"/>
  <c r="X917" i="12" s="1"/>
  <c r="AD917" i="12" s="1"/>
  <c r="AL917" i="12" s="1"/>
  <c r="G913" i="12"/>
  <c r="M913" i="12" s="1"/>
  <c r="S913" i="12" s="1"/>
  <c r="X913" i="12" s="1"/>
  <c r="AD913" i="12" s="1"/>
  <c r="AL913" i="12" s="1"/>
  <c r="G909" i="12"/>
  <c r="M909" i="12" s="1"/>
  <c r="S909" i="12" s="1"/>
  <c r="X909" i="12" s="1"/>
  <c r="AD909" i="12" s="1"/>
  <c r="AL909" i="12" s="1"/>
  <c r="G906" i="12"/>
  <c r="M906" i="12" s="1"/>
  <c r="S906" i="12" s="1"/>
  <c r="X906" i="12" s="1"/>
  <c r="AD906" i="12" s="1"/>
  <c r="AL906" i="12" s="1"/>
  <c r="G1118" i="12"/>
  <c r="M1118" i="12" s="1"/>
  <c r="S1118" i="12" s="1"/>
  <c r="X1118" i="12" s="1"/>
  <c r="AD1118" i="12" s="1"/>
  <c r="AL1118" i="12" s="1"/>
  <c r="H1431" i="12"/>
  <c r="N1431" i="12" s="1"/>
  <c r="T1431" i="12" s="1"/>
  <c r="Y1431" i="12" s="1"/>
  <c r="AE1431" i="12" s="1"/>
  <c r="AM1431" i="12" s="1"/>
  <c r="G1431" i="12"/>
  <c r="M1431" i="12" s="1"/>
  <c r="S1431" i="12" s="1"/>
  <c r="X1431" i="12" s="1"/>
  <c r="AD1431" i="12" s="1"/>
  <c r="AL1431" i="12" s="1"/>
  <c r="G1389" i="12"/>
  <c r="M1389" i="12" s="1"/>
  <c r="S1389" i="12" s="1"/>
  <c r="X1389" i="12" s="1"/>
  <c r="AD1389" i="12" s="1"/>
  <c r="AL1389" i="12" s="1"/>
  <c r="G1255" i="12"/>
  <c r="M1255" i="12" s="1"/>
  <c r="S1255" i="12" s="1"/>
  <c r="X1255" i="12" s="1"/>
  <c r="AD1255" i="12" s="1"/>
  <c r="AL1255" i="12" s="1"/>
  <c r="G1247" i="12"/>
  <c r="M1247" i="12" s="1"/>
  <c r="S1247" i="12" s="1"/>
  <c r="X1247" i="12" s="1"/>
  <c r="AD1247" i="12" s="1"/>
  <c r="AL1247" i="12" s="1"/>
  <c r="G1234" i="12"/>
  <c r="M1234" i="12" s="1"/>
  <c r="S1234" i="12" s="1"/>
  <c r="X1234" i="12" s="1"/>
  <c r="AD1234" i="12" s="1"/>
  <c r="AL1234" i="12" s="1"/>
  <c r="G1205" i="12"/>
  <c r="M1205" i="12" s="1"/>
  <c r="S1205" i="12" s="1"/>
  <c r="X1205" i="12" s="1"/>
  <c r="AD1205" i="12" s="1"/>
  <c r="AL1205" i="12" s="1"/>
  <c r="G1213" i="12"/>
  <c r="M1213" i="12" s="1"/>
  <c r="S1213" i="12" s="1"/>
  <c r="X1213" i="12" s="1"/>
  <c r="AD1213" i="12" s="1"/>
  <c r="AL1213" i="12" s="1"/>
  <c r="G1194" i="12"/>
  <c r="M1194" i="12" s="1"/>
  <c r="S1194" i="12" s="1"/>
  <c r="X1194" i="12" s="1"/>
  <c r="AD1194" i="12" s="1"/>
  <c r="AL1194" i="12" s="1"/>
  <c r="G1181" i="12"/>
  <c r="M1181" i="12" s="1"/>
  <c r="S1181" i="12" s="1"/>
  <c r="X1181" i="12" s="1"/>
  <c r="AD1181" i="12" s="1"/>
  <c r="AL1181" i="12" s="1"/>
  <c r="G1189" i="12"/>
  <c r="M1189" i="12" s="1"/>
  <c r="S1189" i="12" s="1"/>
  <c r="X1189" i="12" s="1"/>
  <c r="AD1189" i="12" s="1"/>
  <c r="AL1189" i="12" s="1"/>
  <c r="G1170" i="12"/>
  <c r="M1170" i="12" s="1"/>
  <c r="S1170" i="12" s="1"/>
  <c r="X1170" i="12" s="1"/>
  <c r="AD1170" i="12" s="1"/>
  <c r="AL1170" i="12" s="1"/>
  <c r="G1138" i="12"/>
  <c r="M1138" i="12" s="1"/>
  <c r="S1138" i="12" s="1"/>
  <c r="X1138" i="12" s="1"/>
  <c r="AD1138" i="12" s="1"/>
  <c r="AL1138" i="12" s="1"/>
  <c r="G1113" i="12"/>
  <c r="M1113" i="12" s="1"/>
  <c r="S1113" i="12" s="1"/>
  <c r="X1113" i="12" s="1"/>
  <c r="AD1113" i="12" s="1"/>
  <c r="AL1113" i="12" s="1"/>
  <c r="G1083" i="12"/>
  <c r="M1083" i="12" s="1"/>
  <c r="S1083" i="12" s="1"/>
  <c r="X1083" i="12" s="1"/>
  <c r="AD1083" i="12" s="1"/>
  <c r="AL1083" i="12" s="1"/>
  <c r="G1091" i="12"/>
  <c r="M1091" i="12" s="1"/>
  <c r="S1091" i="12" s="1"/>
  <c r="X1091" i="12" s="1"/>
  <c r="AD1091" i="12" s="1"/>
  <c r="AL1091" i="12" s="1"/>
  <c r="G1099" i="12"/>
  <c r="M1099" i="12" s="1"/>
  <c r="S1099" i="12" s="1"/>
  <c r="X1099" i="12" s="1"/>
  <c r="AD1099" i="12" s="1"/>
  <c r="AL1099" i="12" s="1"/>
  <c r="G1107" i="12"/>
  <c r="M1107" i="12" s="1"/>
  <c r="S1107" i="12" s="1"/>
  <c r="X1107" i="12" s="1"/>
  <c r="AD1107" i="12" s="1"/>
  <c r="AL1107" i="12" s="1"/>
  <c r="G997" i="12"/>
  <c r="M997" i="12" s="1"/>
  <c r="S997" i="12" s="1"/>
  <c r="X997" i="12" s="1"/>
  <c r="AD997" i="12" s="1"/>
  <c r="AL997" i="12" s="1"/>
  <c r="G1013" i="12"/>
  <c r="M1013" i="12" s="1"/>
  <c r="S1013" i="12" s="1"/>
  <c r="X1013" i="12" s="1"/>
  <c r="AD1013" i="12" s="1"/>
  <c r="AL1013" i="12" s="1"/>
  <c r="G1045" i="12"/>
  <c r="M1045" i="12" s="1"/>
  <c r="S1045" i="12" s="1"/>
  <c r="X1045" i="12" s="1"/>
  <c r="AD1045" i="12" s="1"/>
  <c r="AL1045" i="12" s="1"/>
  <c r="G1070" i="12"/>
  <c r="M1070" i="12" s="1"/>
  <c r="S1070" i="12" s="1"/>
  <c r="X1070" i="12" s="1"/>
  <c r="AD1070" i="12" s="1"/>
  <c r="AL1070" i="12" s="1"/>
  <c r="G931" i="12"/>
  <c r="M931" i="12" s="1"/>
  <c r="S931" i="12" s="1"/>
  <c r="X931" i="12" s="1"/>
  <c r="AD931" i="12" s="1"/>
  <c r="AL931" i="12" s="1"/>
  <c r="G939" i="12"/>
  <c r="M939" i="12" s="1"/>
  <c r="S939" i="12" s="1"/>
  <c r="X939" i="12" s="1"/>
  <c r="AD939" i="12" s="1"/>
  <c r="AL939" i="12" s="1"/>
  <c r="G954" i="12"/>
  <c r="M954" i="12" s="1"/>
  <c r="S954" i="12" s="1"/>
  <c r="X954" i="12" s="1"/>
  <c r="AD954" i="12" s="1"/>
  <c r="AL954" i="12" s="1"/>
  <c r="G962" i="12"/>
  <c r="M962" i="12" s="1"/>
  <c r="S962" i="12" s="1"/>
  <c r="X962" i="12" s="1"/>
  <c r="AD962" i="12" s="1"/>
  <c r="AL962" i="12" s="1"/>
  <c r="G974" i="12"/>
  <c r="M974" i="12" s="1"/>
  <c r="S974" i="12" s="1"/>
  <c r="X974" i="12" s="1"/>
  <c r="AD974" i="12" s="1"/>
  <c r="AL974" i="12" s="1"/>
  <c r="H1377" i="12"/>
  <c r="N1377" i="12" s="1"/>
  <c r="T1377" i="12" s="1"/>
  <c r="Y1377" i="12" s="1"/>
  <c r="AE1377" i="12" s="1"/>
  <c r="AM1377" i="12" s="1"/>
  <c r="H1239" i="12"/>
  <c r="H1230" i="12"/>
  <c r="N1230" i="12" s="1"/>
  <c r="T1230" i="12" s="1"/>
  <c r="Y1230" i="12" s="1"/>
  <c r="AE1230" i="12" s="1"/>
  <c r="AM1230" i="12" s="1"/>
  <c r="H1225" i="12"/>
  <c r="N1225" i="12" s="1"/>
  <c r="T1225" i="12" s="1"/>
  <c r="Y1225" i="12" s="1"/>
  <c r="AE1225" i="12" s="1"/>
  <c r="AM1225" i="12" s="1"/>
  <c r="H1209" i="12"/>
  <c r="N1209" i="12" s="1"/>
  <c r="T1209" i="12" s="1"/>
  <c r="Y1209" i="12" s="1"/>
  <c r="AE1209" i="12" s="1"/>
  <c r="AM1209" i="12" s="1"/>
  <c r="H1221" i="12"/>
  <c r="N1221" i="12" s="1"/>
  <c r="T1221" i="12" s="1"/>
  <c r="Y1221" i="12" s="1"/>
  <c r="AE1221" i="12" s="1"/>
  <c r="AM1221" i="12" s="1"/>
  <c r="H1198" i="12"/>
  <c r="N1198" i="12" s="1"/>
  <c r="T1198" i="12" s="1"/>
  <c r="Y1198" i="12" s="1"/>
  <c r="AE1198" i="12" s="1"/>
  <c r="AM1198" i="12" s="1"/>
  <c r="H1185" i="12"/>
  <c r="N1185" i="12" s="1"/>
  <c r="T1185" i="12" s="1"/>
  <c r="Y1185" i="12" s="1"/>
  <c r="AE1185" i="12" s="1"/>
  <c r="AM1185" i="12" s="1"/>
  <c r="H1176" i="12"/>
  <c r="N1176" i="12" s="1"/>
  <c r="T1176" i="12" s="1"/>
  <c r="Y1176" i="12" s="1"/>
  <c r="AE1176" i="12" s="1"/>
  <c r="AM1176" i="12" s="1"/>
  <c r="H1146" i="12"/>
  <c r="N1146" i="12" s="1"/>
  <c r="T1146" i="12" s="1"/>
  <c r="Y1146" i="12" s="1"/>
  <c r="AE1146" i="12" s="1"/>
  <c r="AM1146" i="12" s="1"/>
  <c r="H1079" i="12"/>
  <c r="N1079" i="12" s="1"/>
  <c r="T1079" i="12" s="1"/>
  <c r="Y1079" i="12" s="1"/>
  <c r="AE1079" i="12" s="1"/>
  <c r="AM1079" i="12" s="1"/>
  <c r="H1087" i="12"/>
  <c r="N1087" i="12" s="1"/>
  <c r="T1087" i="12" s="1"/>
  <c r="Y1087" i="12" s="1"/>
  <c r="AE1087" i="12" s="1"/>
  <c r="AM1087" i="12" s="1"/>
  <c r="H1095" i="12"/>
  <c r="N1095" i="12" s="1"/>
  <c r="T1095" i="12" s="1"/>
  <c r="Y1095" i="12" s="1"/>
  <c r="AE1095" i="12" s="1"/>
  <c r="AM1095" i="12" s="1"/>
  <c r="H1103" i="12"/>
  <c r="N1103" i="12" s="1"/>
  <c r="T1103" i="12" s="1"/>
  <c r="Y1103" i="12" s="1"/>
  <c r="AE1103" i="12" s="1"/>
  <c r="AM1103" i="12" s="1"/>
  <c r="H993" i="12"/>
  <c r="N993" i="12" s="1"/>
  <c r="T993" i="12" s="1"/>
  <c r="Y993" i="12" s="1"/>
  <c r="AE993" i="12" s="1"/>
  <c r="AM993" i="12" s="1"/>
  <c r="H1009" i="12"/>
  <c r="N1009" i="12" s="1"/>
  <c r="T1009" i="12" s="1"/>
  <c r="Y1009" i="12" s="1"/>
  <c r="AE1009" i="12" s="1"/>
  <c r="AM1009" i="12" s="1"/>
  <c r="H1017" i="12"/>
  <c r="N1017" i="12" s="1"/>
  <c r="T1017" i="12" s="1"/>
  <c r="Y1017" i="12" s="1"/>
  <c r="AE1017" i="12" s="1"/>
  <c r="AM1017" i="12" s="1"/>
  <c r="H1062" i="12"/>
  <c r="N1062" i="12" s="1"/>
  <c r="T1062" i="12" s="1"/>
  <c r="Y1062" i="12" s="1"/>
  <c r="AE1062" i="12" s="1"/>
  <c r="AM1062" i="12" s="1"/>
  <c r="H927" i="12"/>
  <c r="N927" i="12" s="1"/>
  <c r="T927" i="12" s="1"/>
  <c r="Y927" i="12" s="1"/>
  <c r="AE927" i="12" s="1"/>
  <c r="AM927" i="12" s="1"/>
  <c r="H935" i="12"/>
  <c r="N935" i="12" s="1"/>
  <c r="T935" i="12" s="1"/>
  <c r="Y935" i="12" s="1"/>
  <c r="AE935" i="12" s="1"/>
  <c r="AM935" i="12" s="1"/>
  <c r="H950" i="12"/>
  <c r="N950" i="12" s="1"/>
  <c r="T950" i="12" s="1"/>
  <c r="Y950" i="12" s="1"/>
  <c r="AE950" i="12" s="1"/>
  <c r="AM950" i="12" s="1"/>
  <c r="H958" i="12"/>
  <c r="N958" i="12" s="1"/>
  <c r="T958" i="12" s="1"/>
  <c r="Y958" i="12" s="1"/>
  <c r="AE958" i="12" s="1"/>
  <c r="AM958" i="12" s="1"/>
  <c r="H970" i="12"/>
  <c r="N970" i="12" s="1"/>
  <c r="T970" i="12" s="1"/>
  <c r="Y970" i="12" s="1"/>
  <c r="AE970" i="12" s="1"/>
  <c r="AM970" i="12" s="1"/>
  <c r="H978" i="12"/>
  <c r="N978" i="12" s="1"/>
  <c r="T978" i="12" s="1"/>
  <c r="Y978" i="12" s="1"/>
  <c r="AE978" i="12" s="1"/>
  <c r="AM978" i="12" s="1"/>
  <c r="AP991" i="12"/>
  <c r="AP1203" i="12"/>
  <c r="AP1202" i="12" s="1"/>
  <c r="AP790" i="12"/>
  <c r="AP789" i="12" s="1"/>
  <c r="G666" i="12"/>
  <c r="M666" i="12" s="1"/>
  <c r="S666" i="12" s="1"/>
  <c r="X666" i="12" s="1"/>
  <c r="AD666" i="12" s="1"/>
  <c r="AL666" i="12" s="1"/>
  <c r="AP1410" i="12"/>
  <c r="AP1174" i="12"/>
  <c r="AP1143" i="12" s="1"/>
  <c r="AP1117" i="12"/>
  <c r="AP1111" i="12" s="1"/>
  <c r="F773" i="12"/>
  <c r="L773" i="12" s="1"/>
  <c r="R773" i="12" s="1"/>
  <c r="W773" i="12" s="1"/>
  <c r="AC773" i="12" s="1"/>
  <c r="AG773" i="12" s="1"/>
  <c r="AK773" i="12" s="1"/>
  <c r="AO773" i="12" s="1"/>
  <c r="AP905" i="12"/>
  <c r="AP904" i="12" s="1"/>
  <c r="AP903" i="12" s="1"/>
  <c r="G876" i="12"/>
  <c r="M876" i="12" s="1"/>
  <c r="S876" i="12" s="1"/>
  <c r="X876" i="12" s="1"/>
  <c r="AD876" i="12" s="1"/>
  <c r="AL876" i="12" s="1"/>
  <c r="H890" i="12"/>
  <c r="N890" i="12" s="1"/>
  <c r="T890" i="12" s="1"/>
  <c r="Y890" i="12" s="1"/>
  <c r="AE890" i="12" s="1"/>
  <c r="AM890" i="12" s="1"/>
  <c r="F890" i="12"/>
  <c r="L890" i="12" s="1"/>
  <c r="R890" i="12" s="1"/>
  <c r="W890" i="12" s="1"/>
  <c r="AC890" i="12" s="1"/>
  <c r="AG890" i="12" s="1"/>
  <c r="AK890" i="12" s="1"/>
  <c r="AO890" i="12" s="1"/>
  <c r="AP890" i="12"/>
  <c r="AP886" i="12" s="1"/>
  <c r="AP885" i="12" s="1"/>
  <c r="AP876" i="12"/>
  <c r="AP875" i="12" s="1"/>
  <c r="AP866" i="12" s="1"/>
  <c r="G890" i="12"/>
  <c r="M890" i="12" s="1"/>
  <c r="S890" i="12" s="1"/>
  <c r="X890" i="12" s="1"/>
  <c r="AD890" i="12" s="1"/>
  <c r="AL890" i="12" s="1"/>
  <c r="F876" i="12"/>
  <c r="L876" i="12" s="1"/>
  <c r="R876" i="12" s="1"/>
  <c r="W876" i="12" s="1"/>
  <c r="AC876" i="12" s="1"/>
  <c r="AG876" i="12" s="1"/>
  <c r="AK876" i="12" s="1"/>
  <c r="AO876" i="12" s="1"/>
  <c r="AP896" i="12"/>
  <c r="AP895" i="12" s="1"/>
  <c r="G861" i="12"/>
  <c r="M861" i="12" s="1"/>
  <c r="S861" i="12" s="1"/>
  <c r="X861" i="12" s="1"/>
  <c r="AD861" i="12" s="1"/>
  <c r="AL861" i="12" s="1"/>
  <c r="G854" i="12"/>
  <c r="M854" i="12" s="1"/>
  <c r="S854" i="12" s="1"/>
  <c r="X854" i="12" s="1"/>
  <c r="AD854" i="12" s="1"/>
  <c r="AL854" i="12" s="1"/>
  <c r="F861" i="12"/>
  <c r="L861" i="12" s="1"/>
  <c r="R861" i="12" s="1"/>
  <c r="W861" i="12" s="1"/>
  <c r="AC861" i="12" s="1"/>
  <c r="AG861" i="12" s="1"/>
  <c r="AK861" i="12" s="1"/>
  <c r="AO861" i="12" s="1"/>
  <c r="F854" i="12"/>
  <c r="L854" i="12" s="1"/>
  <c r="R854" i="12" s="1"/>
  <c r="W854" i="12" s="1"/>
  <c r="AC854" i="12" s="1"/>
  <c r="AG854" i="12" s="1"/>
  <c r="AK854" i="12" s="1"/>
  <c r="AO854" i="12" s="1"/>
  <c r="H840" i="12"/>
  <c r="N840" i="12" s="1"/>
  <c r="T840" i="12" s="1"/>
  <c r="Y840" i="12" s="1"/>
  <c r="AE840" i="12" s="1"/>
  <c r="AM840" i="12" s="1"/>
  <c r="AP861" i="12"/>
  <c r="AP860" i="12" s="1"/>
  <c r="H876" i="12"/>
  <c r="N876" i="12" s="1"/>
  <c r="T876" i="12" s="1"/>
  <c r="Y876" i="12" s="1"/>
  <c r="AE876" i="12" s="1"/>
  <c r="AM876" i="12" s="1"/>
  <c r="H861" i="12"/>
  <c r="N861" i="12" s="1"/>
  <c r="T861" i="12" s="1"/>
  <c r="Y861" i="12" s="1"/>
  <c r="AE861" i="12" s="1"/>
  <c r="AM861" i="12" s="1"/>
  <c r="H854" i="12"/>
  <c r="N854" i="12" s="1"/>
  <c r="T854" i="12" s="1"/>
  <c r="Y854" i="12" s="1"/>
  <c r="AE854" i="12" s="1"/>
  <c r="AM854" i="12" s="1"/>
  <c r="F840" i="12"/>
  <c r="L840" i="12" s="1"/>
  <c r="R840" i="12" s="1"/>
  <c r="W840" i="12" s="1"/>
  <c r="AC840" i="12" s="1"/>
  <c r="AG840" i="12" s="1"/>
  <c r="AK840" i="12" s="1"/>
  <c r="AO840" i="12" s="1"/>
  <c r="G840" i="12"/>
  <c r="M840" i="12" s="1"/>
  <c r="S840" i="12" s="1"/>
  <c r="X840" i="12" s="1"/>
  <c r="AD840" i="12" s="1"/>
  <c r="AL840" i="12" s="1"/>
  <c r="AP854" i="12"/>
  <c r="AP853" i="12" s="1"/>
  <c r="AP840" i="12"/>
  <c r="AP833" i="12" s="1"/>
  <c r="F790" i="12"/>
  <c r="L790" i="12" s="1"/>
  <c r="R790" i="12" s="1"/>
  <c r="W790" i="12" s="1"/>
  <c r="AC790" i="12" s="1"/>
  <c r="AG790" i="12" s="1"/>
  <c r="AK790" i="12" s="1"/>
  <c r="AO790" i="12" s="1"/>
  <c r="G469" i="12"/>
  <c r="M469" i="12" s="1"/>
  <c r="S469" i="12" s="1"/>
  <c r="X469" i="12" s="1"/>
  <c r="AD469" i="12" s="1"/>
  <c r="AL469" i="12" s="1"/>
  <c r="G773" i="12"/>
  <c r="M773" i="12" s="1"/>
  <c r="S773" i="12" s="1"/>
  <c r="X773" i="12" s="1"/>
  <c r="AD773" i="12" s="1"/>
  <c r="AL773" i="12" s="1"/>
  <c r="AP773" i="12"/>
  <c r="AP769" i="12" s="1"/>
  <c r="AP797" i="12"/>
  <c r="AP796" i="12" s="1"/>
  <c r="AP795" i="12" s="1"/>
  <c r="G790" i="12"/>
  <c r="M790" i="12" s="1"/>
  <c r="S790" i="12" s="1"/>
  <c r="X790" i="12" s="1"/>
  <c r="AD790" i="12" s="1"/>
  <c r="AL790" i="12" s="1"/>
  <c r="H790" i="12"/>
  <c r="N790" i="12" s="1"/>
  <c r="T790" i="12" s="1"/>
  <c r="Y790" i="12" s="1"/>
  <c r="AE790" i="12" s="1"/>
  <c r="AM790" i="12" s="1"/>
  <c r="H773" i="12"/>
  <c r="N773" i="12" s="1"/>
  <c r="T773" i="12" s="1"/>
  <c r="Y773" i="12" s="1"/>
  <c r="AE773" i="12" s="1"/>
  <c r="AM773" i="12" s="1"/>
  <c r="AP782" i="12"/>
  <c r="F752" i="12"/>
  <c r="L752" i="12" s="1"/>
  <c r="R752" i="12" s="1"/>
  <c r="W752" i="12" s="1"/>
  <c r="AC752" i="12" s="1"/>
  <c r="AG752" i="12" s="1"/>
  <c r="AK752" i="12" s="1"/>
  <c r="AO752" i="12" s="1"/>
  <c r="H737" i="12"/>
  <c r="N737" i="12" s="1"/>
  <c r="T737" i="12" s="1"/>
  <c r="Y737" i="12" s="1"/>
  <c r="AE737" i="12" s="1"/>
  <c r="AM737" i="12" s="1"/>
  <c r="AP763" i="12"/>
  <c r="AP762" i="12" s="1"/>
  <c r="AP737" i="12"/>
  <c r="AP736" i="12" s="1"/>
  <c r="H763" i="12"/>
  <c r="N763" i="12" s="1"/>
  <c r="T763" i="12" s="1"/>
  <c r="Y763" i="12" s="1"/>
  <c r="AE763" i="12" s="1"/>
  <c r="AM763" i="12" s="1"/>
  <c r="G763" i="12"/>
  <c r="M763" i="12" s="1"/>
  <c r="S763" i="12" s="1"/>
  <c r="X763" i="12" s="1"/>
  <c r="AD763" i="12" s="1"/>
  <c r="AL763" i="12" s="1"/>
  <c r="F763" i="12"/>
  <c r="L763" i="12" s="1"/>
  <c r="R763" i="12" s="1"/>
  <c r="W763" i="12" s="1"/>
  <c r="AC763" i="12" s="1"/>
  <c r="AG763" i="12" s="1"/>
  <c r="AK763" i="12" s="1"/>
  <c r="AO763" i="12" s="1"/>
  <c r="G752" i="12"/>
  <c r="M752" i="12" s="1"/>
  <c r="S752" i="12" s="1"/>
  <c r="X752" i="12" s="1"/>
  <c r="AD752" i="12" s="1"/>
  <c r="AL752" i="12" s="1"/>
  <c r="F737" i="12"/>
  <c r="L737" i="12" s="1"/>
  <c r="R737" i="12" s="1"/>
  <c r="W737" i="12" s="1"/>
  <c r="AC737" i="12" s="1"/>
  <c r="AG737" i="12" s="1"/>
  <c r="AK737" i="12" s="1"/>
  <c r="AO737" i="12" s="1"/>
  <c r="AP752" i="12"/>
  <c r="AP751" i="12" s="1"/>
  <c r="H752" i="12"/>
  <c r="N752" i="12" s="1"/>
  <c r="T752" i="12" s="1"/>
  <c r="Y752" i="12" s="1"/>
  <c r="AE752" i="12" s="1"/>
  <c r="AM752" i="12" s="1"/>
  <c r="G737" i="12"/>
  <c r="M737" i="12" s="1"/>
  <c r="S737" i="12" s="1"/>
  <c r="X737" i="12" s="1"/>
  <c r="AD737" i="12" s="1"/>
  <c r="AL737" i="12" s="1"/>
  <c r="H724" i="12"/>
  <c r="N724" i="12" s="1"/>
  <c r="T724" i="12" s="1"/>
  <c r="Y724" i="12" s="1"/>
  <c r="AE724" i="12" s="1"/>
  <c r="AM724" i="12" s="1"/>
  <c r="F724" i="12"/>
  <c r="L724" i="12" s="1"/>
  <c r="R724" i="12" s="1"/>
  <c r="W724" i="12" s="1"/>
  <c r="AC724" i="12" s="1"/>
  <c r="AG724" i="12" s="1"/>
  <c r="AK724" i="12" s="1"/>
  <c r="AO724" i="12" s="1"/>
  <c r="AP724" i="12"/>
  <c r="AP714" i="12" s="1"/>
  <c r="AP713" i="12" s="1"/>
  <c r="G724" i="12"/>
  <c r="M724" i="12" s="1"/>
  <c r="S724" i="12" s="1"/>
  <c r="X724" i="12" s="1"/>
  <c r="AD724" i="12" s="1"/>
  <c r="AL724" i="12" s="1"/>
  <c r="AP708" i="12"/>
  <c r="AP707" i="12" s="1"/>
  <c r="F702" i="12"/>
  <c r="L702" i="12" s="1"/>
  <c r="R702" i="12" s="1"/>
  <c r="W702" i="12" s="1"/>
  <c r="AC702" i="12" s="1"/>
  <c r="AG702" i="12" s="1"/>
  <c r="AK702" i="12" s="1"/>
  <c r="AO702" i="12" s="1"/>
  <c r="AP702" i="12"/>
  <c r="AP701" i="12" s="1"/>
  <c r="G708" i="12"/>
  <c r="M708" i="12" s="1"/>
  <c r="S708" i="12" s="1"/>
  <c r="X708" i="12" s="1"/>
  <c r="AD708" i="12" s="1"/>
  <c r="AL708" i="12" s="1"/>
  <c r="H702" i="12"/>
  <c r="N702" i="12" s="1"/>
  <c r="T702" i="12" s="1"/>
  <c r="Y702" i="12" s="1"/>
  <c r="AE702" i="12" s="1"/>
  <c r="AM702" i="12" s="1"/>
  <c r="H708" i="12"/>
  <c r="N708" i="12" s="1"/>
  <c r="T708" i="12" s="1"/>
  <c r="Y708" i="12" s="1"/>
  <c r="AE708" i="12" s="1"/>
  <c r="AM708" i="12" s="1"/>
  <c r="F708" i="12"/>
  <c r="L708" i="12" s="1"/>
  <c r="R708" i="12" s="1"/>
  <c r="W708" i="12" s="1"/>
  <c r="AC708" i="12" s="1"/>
  <c r="AG708" i="12" s="1"/>
  <c r="AK708" i="12" s="1"/>
  <c r="AO708" i="12" s="1"/>
  <c r="G702" i="12"/>
  <c r="M702" i="12" s="1"/>
  <c r="S702" i="12" s="1"/>
  <c r="X702" i="12" s="1"/>
  <c r="AD702" i="12" s="1"/>
  <c r="AL702" i="12" s="1"/>
  <c r="AP666" i="12"/>
  <c r="AP665" i="12" s="1"/>
  <c r="AP672" i="12"/>
  <c r="AP671" i="12" s="1"/>
  <c r="F672" i="12"/>
  <c r="L672" i="12" s="1"/>
  <c r="R672" i="12" s="1"/>
  <c r="W672" i="12" s="1"/>
  <c r="AC672" i="12" s="1"/>
  <c r="AG672" i="12" s="1"/>
  <c r="AK672" i="12" s="1"/>
  <c r="AO672" i="12" s="1"/>
  <c r="F666" i="12"/>
  <c r="L666" i="12" s="1"/>
  <c r="R666" i="12" s="1"/>
  <c r="W666" i="12" s="1"/>
  <c r="AC666" i="12" s="1"/>
  <c r="AG666" i="12" s="1"/>
  <c r="AK666" i="12" s="1"/>
  <c r="AO666" i="12" s="1"/>
  <c r="G672" i="12"/>
  <c r="M672" i="12" s="1"/>
  <c r="S672" i="12" s="1"/>
  <c r="X672" i="12" s="1"/>
  <c r="AD672" i="12" s="1"/>
  <c r="AL672" i="12" s="1"/>
  <c r="F606" i="12"/>
  <c r="L606" i="12" s="1"/>
  <c r="R606" i="12" s="1"/>
  <c r="W606" i="12" s="1"/>
  <c r="AC606" i="12" s="1"/>
  <c r="AG606" i="12" s="1"/>
  <c r="AK606" i="12" s="1"/>
  <c r="AO606" i="12" s="1"/>
  <c r="AP606" i="12"/>
  <c r="AP605" i="12" s="1"/>
  <c r="AP604" i="12" s="1"/>
  <c r="AP603" i="12" s="1"/>
  <c r="H672" i="12"/>
  <c r="N672" i="12" s="1"/>
  <c r="T672" i="12" s="1"/>
  <c r="Y672" i="12" s="1"/>
  <c r="AE672" i="12" s="1"/>
  <c r="AM672" i="12" s="1"/>
  <c r="H666" i="12"/>
  <c r="N666" i="12" s="1"/>
  <c r="T666" i="12" s="1"/>
  <c r="Y666" i="12" s="1"/>
  <c r="AE666" i="12" s="1"/>
  <c r="AM666" i="12" s="1"/>
  <c r="AP686" i="12"/>
  <c r="AP685" i="12" s="1"/>
  <c r="AP648" i="12"/>
  <c r="AP647" i="12" s="1"/>
  <c r="H505" i="12"/>
  <c r="N505" i="12" s="1"/>
  <c r="T505" i="12" s="1"/>
  <c r="Y505" i="12" s="1"/>
  <c r="AE505" i="12" s="1"/>
  <c r="AM505" i="12" s="1"/>
  <c r="AP622" i="12"/>
  <c r="AP621" i="12" s="1"/>
  <c r="H606" i="12"/>
  <c r="N606" i="12" s="1"/>
  <c r="T606" i="12" s="1"/>
  <c r="Y606" i="12" s="1"/>
  <c r="AE606" i="12" s="1"/>
  <c r="AM606" i="12" s="1"/>
  <c r="G606" i="12"/>
  <c r="M606" i="12" s="1"/>
  <c r="S606" i="12" s="1"/>
  <c r="X606" i="12" s="1"/>
  <c r="AD606" i="12" s="1"/>
  <c r="AL606" i="12" s="1"/>
  <c r="AP629" i="12"/>
  <c r="AP639" i="12"/>
  <c r="AP638" i="12" s="1"/>
  <c r="F521" i="12"/>
  <c r="L521" i="12" s="1"/>
  <c r="R521" i="12" s="1"/>
  <c r="W521" i="12" s="1"/>
  <c r="AC521" i="12" s="1"/>
  <c r="AG521" i="12" s="1"/>
  <c r="AK521" i="12" s="1"/>
  <c r="AO521" i="12" s="1"/>
  <c r="AP479" i="12"/>
  <c r="AP478" i="12" s="1"/>
  <c r="F582" i="12"/>
  <c r="L582" i="12" s="1"/>
  <c r="R582" i="12" s="1"/>
  <c r="W582" i="12" s="1"/>
  <c r="AC582" i="12" s="1"/>
  <c r="AG582" i="12" s="1"/>
  <c r="AK582" i="12" s="1"/>
  <c r="AO582" i="12" s="1"/>
  <c r="AP582" i="12"/>
  <c r="AP581" i="12" s="1"/>
  <c r="G582" i="12"/>
  <c r="M582" i="12" s="1"/>
  <c r="S582" i="12" s="1"/>
  <c r="X582" i="12" s="1"/>
  <c r="AD582" i="12" s="1"/>
  <c r="AL582" i="12" s="1"/>
  <c r="AP566" i="12"/>
  <c r="AP588" i="12"/>
  <c r="AP587" i="12" s="1"/>
  <c r="AP559" i="12"/>
  <c r="G521" i="12"/>
  <c r="M521" i="12" s="1"/>
  <c r="S521" i="12" s="1"/>
  <c r="X521" i="12" s="1"/>
  <c r="AD521" i="12" s="1"/>
  <c r="AL521" i="12" s="1"/>
  <c r="G511" i="12"/>
  <c r="M511" i="12" s="1"/>
  <c r="S511" i="12" s="1"/>
  <c r="X511" i="12" s="1"/>
  <c r="AD511" i="12" s="1"/>
  <c r="AL511" i="12" s="1"/>
  <c r="F511" i="12"/>
  <c r="L511" i="12" s="1"/>
  <c r="R511" i="12" s="1"/>
  <c r="W511" i="12" s="1"/>
  <c r="AC511" i="12" s="1"/>
  <c r="AG511" i="12" s="1"/>
  <c r="AK511" i="12" s="1"/>
  <c r="AO511" i="12" s="1"/>
  <c r="F505" i="12"/>
  <c r="L505" i="12" s="1"/>
  <c r="R505" i="12" s="1"/>
  <c r="W505" i="12" s="1"/>
  <c r="AC505" i="12" s="1"/>
  <c r="AG505" i="12" s="1"/>
  <c r="AK505" i="12" s="1"/>
  <c r="AO505" i="12" s="1"/>
  <c r="AP505" i="12"/>
  <c r="AP504" i="12" s="1"/>
  <c r="H582" i="12"/>
  <c r="N582" i="12" s="1"/>
  <c r="T582" i="12" s="1"/>
  <c r="Y582" i="12" s="1"/>
  <c r="AE582" i="12" s="1"/>
  <c r="AM582" i="12" s="1"/>
  <c r="H511" i="12"/>
  <c r="N511" i="12" s="1"/>
  <c r="T511" i="12" s="1"/>
  <c r="Y511" i="12" s="1"/>
  <c r="AE511" i="12" s="1"/>
  <c r="AM511" i="12" s="1"/>
  <c r="AP521" i="12"/>
  <c r="AP516" i="12" s="1"/>
  <c r="H521" i="12"/>
  <c r="N521" i="12" s="1"/>
  <c r="T521" i="12" s="1"/>
  <c r="Y521" i="12" s="1"/>
  <c r="AE521" i="12" s="1"/>
  <c r="AM521" i="12" s="1"/>
  <c r="H463" i="12"/>
  <c r="N463" i="12" s="1"/>
  <c r="T463" i="12" s="1"/>
  <c r="Y463" i="12" s="1"/>
  <c r="AE463" i="12" s="1"/>
  <c r="AM463" i="12" s="1"/>
  <c r="AP511" i="12"/>
  <c r="AP510" i="12" s="1"/>
  <c r="G505" i="12"/>
  <c r="M505" i="12" s="1"/>
  <c r="S505" i="12" s="1"/>
  <c r="X505" i="12" s="1"/>
  <c r="AD505" i="12" s="1"/>
  <c r="AL505" i="12" s="1"/>
  <c r="F463" i="12"/>
  <c r="L463" i="12" s="1"/>
  <c r="R463" i="12" s="1"/>
  <c r="W463" i="12" s="1"/>
  <c r="AC463" i="12" s="1"/>
  <c r="AG463" i="12" s="1"/>
  <c r="AK463" i="12" s="1"/>
  <c r="AO463" i="12" s="1"/>
  <c r="AP469" i="12"/>
  <c r="AP468" i="12" s="1"/>
  <c r="AP463" i="12"/>
  <c r="AP462" i="12" s="1"/>
  <c r="F469" i="12"/>
  <c r="L469" i="12" s="1"/>
  <c r="R469" i="12" s="1"/>
  <c r="W469" i="12" s="1"/>
  <c r="AC469" i="12" s="1"/>
  <c r="AG469" i="12" s="1"/>
  <c r="AK469" i="12" s="1"/>
  <c r="AO469" i="12" s="1"/>
  <c r="H479" i="12"/>
  <c r="N479" i="12" s="1"/>
  <c r="T479" i="12" s="1"/>
  <c r="Y479" i="12" s="1"/>
  <c r="AE479" i="12" s="1"/>
  <c r="AM479" i="12" s="1"/>
  <c r="H469" i="12"/>
  <c r="N469" i="12" s="1"/>
  <c r="T469" i="12" s="1"/>
  <c r="Y469" i="12" s="1"/>
  <c r="AE469" i="12" s="1"/>
  <c r="AM469" i="12" s="1"/>
  <c r="F479" i="12"/>
  <c r="L479" i="12" s="1"/>
  <c r="R479" i="12" s="1"/>
  <c r="W479" i="12" s="1"/>
  <c r="AC479" i="12" s="1"/>
  <c r="AG479" i="12" s="1"/>
  <c r="AK479" i="12" s="1"/>
  <c r="AO479" i="12" s="1"/>
  <c r="G479" i="12"/>
  <c r="M479" i="12" s="1"/>
  <c r="S479" i="12" s="1"/>
  <c r="X479" i="12" s="1"/>
  <c r="AD479" i="12" s="1"/>
  <c r="AL479" i="12" s="1"/>
  <c r="F446" i="12"/>
  <c r="L446" i="12" s="1"/>
  <c r="R446" i="12" s="1"/>
  <c r="W446" i="12" s="1"/>
  <c r="AC446" i="12" s="1"/>
  <c r="AG446" i="12" s="1"/>
  <c r="AK446" i="12" s="1"/>
  <c r="AO446" i="12" s="1"/>
  <c r="AP484" i="12"/>
  <c r="G463" i="12"/>
  <c r="M463" i="12" s="1"/>
  <c r="S463" i="12" s="1"/>
  <c r="X463" i="12" s="1"/>
  <c r="AD463" i="12" s="1"/>
  <c r="AL463" i="12" s="1"/>
  <c r="AP452" i="12"/>
  <c r="AP451" i="12" s="1"/>
  <c r="G452" i="12"/>
  <c r="M452" i="12" s="1"/>
  <c r="S452" i="12" s="1"/>
  <c r="X452" i="12" s="1"/>
  <c r="AD452" i="12" s="1"/>
  <c r="AL452" i="12" s="1"/>
  <c r="H452" i="12"/>
  <c r="N452" i="12" s="1"/>
  <c r="T452" i="12" s="1"/>
  <c r="Y452" i="12" s="1"/>
  <c r="AE452" i="12" s="1"/>
  <c r="AM452" i="12" s="1"/>
  <c r="AP446" i="12"/>
  <c r="AP445" i="12" s="1"/>
  <c r="H446" i="12"/>
  <c r="N446" i="12" s="1"/>
  <c r="T446" i="12" s="1"/>
  <c r="Y446" i="12" s="1"/>
  <c r="AE446" i="12" s="1"/>
  <c r="AM446" i="12" s="1"/>
  <c r="G439" i="12"/>
  <c r="M439" i="12" s="1"/>
  <c r="S439" i="12" s="1"/>
  <c r="X439" i="12" s="1"/>
  <c r="AD439" i="12" s="1"/>
  <c r="AL439" i="12" s="1"/>
  <c r="F452" i="12"/>
  <c r="L452" i="12" s="1"/>
  <c r="R452" i="12" s="1"/>
  <c r="W452" i="12" s="1"/>
  <c r="AC452" i="12" s="1"/>
  <c r="AG452" i="12" s="1"/>
  <c r="AK452" i="12" s="1"/>
  <c r="AO452" i="12" s="1"/>
  <c r="G446" i="12"/>
  <c r="M446" i="12" s="1"/>
  <c r="S446" i="12" s="1"/>
  <c r="X446" i="12" s="1"/>
  <c r="AD446" i="12" s="1"/>
  <c r="AL446" i="12" s="1"/>
  <c r="F439" i="12"/>
  <c r="L439" i="12" s="1"/>
  <c r="R439" i="12" s="1"/>
  <c r="W439" i="12" s="1"/>
  <c r="AC439" i="12" s="1"/>
  <c r="AG439" i="12" s="1"/>
  <c r="AK439" i="12" s="1"/>
  <c r="AO439" i="12" s="1"/>
  <c r="AP439" i="12"/>
  <c r="AP438" i="12" s="1"/>
  <c r="AP398" i="12" s="1"/>
  <c r="H439" i="12"/>
  <c r="N439" i="12" s="1"/>
  <c r="T439" i="12" s="1"/>
  <c r="Y439" i="12" s="1"/>
  <c r="AE439" i="12" s="1"/>
  <c r="AM439" i="12" s="1"/>
  <c r="AP499" i="12" l="1"/>
  <c r="AP493" i="12" s="1"/>
  <c r="AP832" i="12"/>
  <c r="AP831" i="12" s="1"/>
  <c r="G1399" i="12"/>
  <c r="M1399" i="12" s="1"/>
  <c r="S1399" i="12" s="1"/>
  <c r="X1399" i="12" s="1"/>
  <c r="AD1399" i="12" s="1"/>
  <c r="AL1399" i="12" s="1"/>
  <c r="M1400" i="12"/>
  <c r="S1400" i="12" s="1"/>
  <c r="X1400" i="12" s="1"/>
  <c r="AD1400" i="12" s="1"/>
  <c r="AL1400" i="12" s="1"/>
  <c r="H1150" i="12"/>
  <c r="N1150" i="12" s="1"/>
  <c r="T1150" i="12" s="1"/>
  <c r="Y1150" i="12" s="1"/>
  <c r="AE1150" i="12" s="1"/>
  <c r="AM1150" i="12" s="1"/>
  <c r="N1151" i="12"/>
  <c r="T1151" i="12" s="1"/>
  <c r="Y1151" i="12" s="1"/>
  <c r="AE1151" i="12" s="1"/>
  <c r="AM1151" i="12" s="1"/>
  <c r="H1238" i="12"/>
  <c r="N1238" i="12" s="1"/>
  <c r="T1238" i="12" s="1"/>
  <c r="Y1238" i="12" s="1"/>
  <c r="AE1238" i="12" s="1"/>
  <c r="AM1238" i="12" s="1"/>
  <c r="N1239" i="12"/>
  <c r="T1239" i="12" s="1"/>
  <c r="Y1239" i="12" s="1"/>
  <c r="AE1239" i="12" s="1"/>
  <c r="AM1239" i="12" s="1"/>
  <c r="F1238" i="12"/>
  <c r="L1238" i="12" s="1"/>
  <c r="R1238" i="12" s="1"/>
  <c r="W1238" i="12" s="1"/>
  <c r="AC1238" i="12" s="1"/>
  <c r="AG1238" i="12" s="1"/>
  <c r="AK1238" i="12" s="1"/>
  <c r="AO1238" i="12" s="1"/>
  <c r="L1239" i="12"/>
  <c r="R1239" i="12" s="1"/>
  <c r="W1239" i="12" s="1"/>
  <c r="AC1239" i="12" s="1"/>
  <c r="AG1239" i="12" s="1"/>
  <c r="AK1239" i="12" s="1"/>
  <c r="AO1239" i="12" s="1"/>
  <c r="H1399" i="12"/>
  <c r="N1399" i="12" s="1"/>
  <c r="T1399" i="12" s="1"/>
  <c r="Y1399" i="12" s="1"/>
  <c r="AE1399" i="12" s="1"/>
  <c r="AM1399" i="12" s="1"/>
  <c r="N1400" i="12"/>
  <c r="T1400" i="12" s="1"/>
  <c r="Y1400" i="12" s="1"/>
  <c r="AE1400" i="12" s="1"/>
  <c r="AM1400" i="12" s="1"/>
  <c r="F1150" i="12"/>
  <c r="L1150" i="12" s="1"/>
  <c r="R1150" i="12" s="1"/>
  <c r="W1150" i="12" s="1"/>
  <c r="AC1150" i="12" s="1"/>
  <c r="AG1150" i="12" s="1"/>
  <c r="AK1150" i="12" s="1"/>
  <c r="AO1150" i="12" s="1"/>
  <c r="L1151" i="12"/>
  <c r="R1151" i="12" s="1"/>
  <c r="W1151" i="12" s="1"/>
  <c r="AC1151" i="12" s="1"/>
  <c r="AG1151" i="12" s="1"/>
  <c r="AK1151" i="12" s="1"/>
  <c r="AO1151" i="12" s="1"/>
  <c r="H992" i="12"/>
  <c r="N992" i="12" s="1"/>
  <c r="T992" i="12" s="1"/>
  <c r="Y992" i="12" s="1"/>
  <c r="AE992" i="12" s="1"/>
  <c r="AM992" i="12" s="1"/>
  <c r="G992" i="12"/>
  <c r="M992" i="12" s="1"/>
  <c r="S992" i="12" s="1"/>
  <c r="X992" i="12" s="1"/>
  <c r="AD992" i="12" s="1"/>
  <c r="AL992" i="12" s="1"/>
  <c r="F992" i="12"/>
  <c r="L992" i="12" s="1"/>
  <c r="R992" i="12" s="1"/>
  <c r="W992" i="12" s="1"/>
  <c r="AC992" i="12" s="1"/>
  <c r="AG992" i="12" s="1"/>
  <c r="AK992" i="12" s="1"/>
  <c r="AO992" i="12" s="1"/>
  <c r="G1238" i="12"/>
  <c r="M1238" i="12" s="1"/>
  <c r="S1238" i="12" s="1"/>
  <c r="X1238" i="12" s="1"/>
  <c r="AD1238" i="12" s="1"/>
  <c r="AL1238" i="12" s="1"/>
  <c r="G1150" i="12"/>
  <c r="M1150" i="12" s="1"/>
  <c r="S1150" i="12" s="1"/>
  <c r="X1150" i="12" s="1"/>
  <c r="AD1150" i="12" s="1"/>
  <c r="AL1150" i="12" s="1"/>
  <c r="F559" i="12"/>
  <c r="L559" i="12" s="1"/>
  <c r="R559" i="12" s="1"/>
  <c r="W559" i="12" s="1"/>
  <c r="AC559" i="12" s="1"/>
  <c r="AG559" i="12" s="1"/>
  <c r="AK559" i="12" s="1"/>
  <c r="AO559" i="12" s="1"/>
  <c r="F639" i="12"/>
  <c r="L639" i="12" s="1"/>
  <c r="R639" i="12" s="1"/>
  <c r="W639" i="12" s="1"/>
  <c r="AC639" i="12" s="1"/>
  <c r="AG639" i="12" s="1"/>
  <c r="AK639" i="12" s="1"/>
  <c r="AO639" i="12" s="1"/>
  <c r="F686" i="12"/>
  <c r="F782" i="12"/>
  <c r="L782" i="12" s="1"/>
  <c r="R782" i="12" s="1"/>
  <c r="W782" i="12" s="1"/>
  <c r="AC782" i="12" s="1"/>
  <c r="AG782" i="12" s="1"/>
  <c r="AK782" i="12" s="1"/>
  <c r="AO782" i="12" s="1"/>
  <c r="F622" i="12"/>
  <c r="L622" i="12" s="1"/>
  <c r="R622" i="12" s="1"/>
  <c r="W622" i="12" s="1"/>
  <c r="AC622" i="12" s="1"/>
  <c r="AG622" i="12" s="1"/>
  <c r="AK622" i="12" s="1"/>
  <c r="AO622" i="12" s="1"/>
  <c r="F823" i="12"/>
  <c r="L823" i="12" s="1"/>
  <c r="R823" i="12" s="1"/>
  <c r="W823" i="12" s="1"/>
  <c r="AC823" i="12" s="1"/>
  <c r="AG823" i="12" s="1"/>
  <c r="AK823" i="12" s="1"/>
  <c r="AO823" i="12" s="1"/>
  <c r="F588" i="12"/>
  <c r="L588" i="12" s="1"/>
  <c r="R588" i="12" s="1"/>
  <c r="W588" i="12" s="1"/>
  <c r="AC588" i="12" s="1"/>
  <c r="AG588" i="12" s="1"/>
  <c r="AK588" i="12" s="1"/>
  <c r="AO588" i="12" s="1"/>
  <c r="F566" i="12"/>
  <c r="L566" i="12" s="1"/>
  <c r="R566" i="12" s="1"/>
  <c r="W566" i="12" s="1"/>
  <c r="AC566" i="12" s="1"/>
  <c r="AG566" i="12" s="1"/>
  <c r="AK566" i="12" s="1"/>
  <c r="AO566" i="12" s="1"/>
  <c r="F648" i="12"/>
  <c r="L648" i="12" s="1"/>
  <c r="R648" i="12" s="1"/>
  <c r="W648" i="12" s="1"/>
  <c r="AC648" i="12" s="1"/>
  <c r="AG648" i="12" s="1"/>
  <c r="AK648" i="12" s="1"/>
  <c r="AO648" i="12" s="1"/>
  <c r="G782" i="12"/>
  <c r="M782" i="12" s="1"/>
  <c r="S782" i="12" s="1"/>
  <c r="X782" i="12" s="1"/>
  <c r="AD782" i="12" s="1"/>
  <c r="AL782" i="12" s="1"/>
  <c r="G1117" i="12"/>
  <c r="M1117" i="12" s="1"/>
  <c r="S1117" i="12" s="1"/>
  <c r="X1117" i="12" s="1"/>
  <c r="AD1117" i="12" s="1"/>
  <c r="AL1117" i="12" s="1"/>
  <c r="G622" i="12"/>
  <c r="F1117" i="12"/>
  <c r="L1117" i="12" s="1"/>
  <c r="R1117" i="12" s="1"/>
  <c r="W1117" i="12" s="1"/>
  <c r="AC1117" i="12" s="1"/>
  <c r="AG1117" i="12" s="1"/>
  <c r="AK1117" i="12" s="1"/>
  <c r="AO1117" i="12" s="1"/>
  <c r="G566" i="12"/>
  <c r="M566" i="12" s="1"/>
  <c r="S566" i="12" s="1"/>
  <c r="X566" i="12" s="1"/>
  <c r="AD566" i="12" s="1"/>
  <c r="AL566" i="12" s="1"/>
  <c r="G588" i="12"/>
  <c r="M588" i="12" s="1"/>
  <c r="S588" i="12" s="1"/>
  <c r="X588" i="12" s="1"/>
  <c r="AD588" i="12" s="1"/>
  <c r="AL588" i="12" s="1"/>
  <c r="G559" i="12"/>
  <c r="M559" i="12" s="1"/>
  <c r="S559" i="12" s="1"/>
  <c r="X559" i="12" s="1"/>
  <c r="AD559" i="12" s="1"/>
  <c r="AL559" i="12" s="1"/>
  <c r="G648" i="12"/>
  <c r="G639" i="12"/>
  <c r="G686" i="12"/>
  <c r="M686" i="12" s="1"/>
  <c r="S686" i="12" s="1"/>
  <c r="X686" i="12" s="1"/>
  <c r="AD686" i="12" s="1"/>
  <c r="AL686" i="12" s="1"/>
  <c r="G896" i="12"/>
  <c r="M896" i="12" s="1"/>
  <c r="S896" i="12" s="1"/>
  <c r="X896" i="12" s="1"/>
  <c r="AD896" i="12" s="1"/>
  <c r="AL896" i="12" s="1"/>
  <c r="H566" i="12"/>
  <c r="N566" i="12" s="1"/>
  <c r="T566" i="12" s="1"/>
  <c r="Y566" i="12" s="1"/>
  <c r="AE566" i="12" s="1"/>
  <c r="AM566" i="12" s="1"/>
  <c r="H686" i="12"/>
  <c r="N686" i="12" s="1"/>
  <c r="T686" i="12" s="1"/>
  <c r="Y686" i="12" s="1"/>
  <c r="AE686" i="12" s="1"/>
  <c r="AM686" i="12" s="1"/>
  <c r="H622" i="12"/>
  <c r="F468" i="12"/>
  <c r="L468" i="12" s="1"/>
  <c r="R468" i="12" s="1"/>
  <c r="W468" i="12" s="1"/>
  <c r="AC468" i="12" s="1"/>
  <c r="AG468" i="12" s="1"/>
  <c r="AK468" i="12" s="1"/>
  <c r="AO468" i="12" s="1"/>
  <c r="F605" i="12"/>
  <c r="L605" i="12" s="1"/>
  <c r="R605" i="12" s="1"/>
  <c r="W605" i="12" s="1"/>
  <c r="AC605" i="12" s="1"/>
  <c r="AG605" i="12" s="1"/>
  <c r="AK605" i="12" s="1"/>
  <c r="AO605" i="12" s="1"/>
  <c r="F762" i="12"/>
  <c r="L762" i="12" s="1"/>
  <c r="R762" i="12" s="1"/>
  <c r="W762" i="12" s="1"/>
  <c r="AC762" i="12" s="1"/>
  <c r="AG762" i="12" s="1"/>
  <c r="AK762" i="12" s="1"/>
  <c r="AO762" i="12" s="1"/>
  <c r="F912" i="12"/>
  <c r="L912" i="12" s="1"/>
  <c r="R912" i="12" s="1"/>
  <c r="W912" i="12" s="1"/>
  <c r="AC912" i="12" s="1"/>
  <c r="AG912" i="12" s="1"/>
  <c r="AK912" i="12" s="1"/>
  <c r="AO912" i="12" s="1"/>
  <c r="F920" i="12"/>
  <c r="L920" i="12" s="1"/>
  <c r="R920" i="12" s="1"/>
  <c r="W920" i="12" s="1"/>
  <c r="AC920" i="12" s="1"/>
  <c r="AG920" i="12" s="1"/>
  <c r="AK920" i="12" s="1"/>
  <c r="AO920" i="12" s="1"/>
  <c r="F1193" i="12"/>
  <c r="L1193" i="12" s="1"/>
  <c r="R1193" i="12" s="1"/>
  <c r="W1193" i="12" s="1"/>
  <c r="AC1193" i="12" s="1"/>
  <c r="AG1193" i="12" s="1"/>
  <c r="AK1193" i="12" s="1"/>
  <c r="AO1193" i="12" s="1"/>
  <c r="F1204" i="12"/>
  <c r="L1204" i="12" s="1"/>
  <c r="R1204" i="12" s="1"/>
  <c r="W1204" i="12" s="1"/>
  <c r="AC1204" i="12" s="1"/>
  <c r="AG1204" i="12" s="1"/>
  <c r="AK1204" i="12" s="1"/>
  <c r="AO1204" i="12" s="1"/>
  <c r="H1520" i="12"/>
  <c r="N1520" i="12" s="1"/>
  <c r="T1520" i="12" s="1"/>
  <c r="Y1520" i="12" s="1"/>
  <c r="AE1520" i="12" s="1"/>
  <c r="AM1520" i="12" s="1"/>
  <c r="F1492" i="12"/>
  <c r="L1492" i="12" s="1"/>
  <c r="R1492" i="12" s="1"/>
  <c r="W1492" i="12" s="1"/>
  <c r="AC1492" i="12" s="1"/>
  <c r="AG1492" i="12" s="1"/>
  <c r="AK1492" i="12" s="1"/>
  <c r="AO1492" i="12" s="1"/>
  <c r="F451" i="12"/>
  <c r="L451" i="12" s="1"/>
  <c r="R451" i="12" s="1"/>
  <c r="W451" i="12" s="1"/>
  <c r="AC451" i="12" s="1"/>
  <c r="AG451" i="12" s="1"/>
  <c r="AK451" i="12" s="1"/>
  <c r="AO451" i="12" s="1"/>
  <c r="F478" i="12"/>
  <c r="L478" i="12" s="1"/>
  <c r="R478" i="12" s="1"/>
  <c r="W478" i="12" s="1"/>
  <c r="AC478" i="12" s="1"/>
  <c r="AG478" i="12" s="1"/>
  <c r="AK478" i="12" s="1"/>
  <c r="AO478" i="12" s="1"/>
  <c r="H648" i="12"/>
  <c r="N648" i="12" s="1"/>
  <c r="T648" i="12" s="1"/>
  <c r="Y648" i="12" s="1"/>
  <c r="AE648" i="12" s="1"/>
  <c r="AM648" i="12" s="1"/>
  <c r="F701" i="12"/>
  <c r="L701" i="12" s="1"/>
  <c r="R701" i="12" s="1"/>
  <c r="W701" i="12" s="1"/>
  <c r="AC701" i="12" s="1"/>
  <c r="AG701" i="12" s="1"/>
  <c r="AK701" i="12" s="1"/>
  <c r="AO701" i="12" s="1"/>
  <c r="F714" i="12"/>
  <c r="L714" i="12" s="1"/>
  <c r="R714" i="12" s="1"/>
  <c r="W714" i="12" s="1"/>
  <c r="AC714" i="12" s="1"/>
  <c r="AG714" i="12" s="1"/>
  <c r="AK714" i="12" s="1"/>
  <c r="AO714" i="12" s="1"/>
  <c r="H797" i="12"/>
  <c r="N797" i="12" s="1"/>
  <c r="T797" i="12" s="1"/>
  <c r="Y797" i="12" s="1"/>
  <c r="AE797" i="12" s="1"/>
  <c r="AM797" i="12" s="1"/>
  <c r="H782" i="12"/>
  <c r="N782" i="12" s="1"/>
  <c r="T782" i="12" s="1"/>
  <c r="Y782" i="12" s="1"/>
  <c r="AE782" i="12" s="1"/>
  <c r="AM782" i="12" s="1"/>
  <c r="F853" i="12"/>
  <c r="L853" i="12" s="1"/>
  <c r="R853" i="12" s="1"/>
  <c r="W853" i="12" s="1"/>
  <c r="AC853" i="12" s="1"/>
  <c r="AG853" i="12" s="1"/>
  <c r="AK853" i="12" s="1"/>
  <c r="AO853" i="12" s="1"/>
  <c r="G905" i="12"/>
  <c r="M905" i="12" s="1"/>
  <c r="S905" i="12" s="1"/>
  <c r="X905" i="12" s="1"/>
  <c r="AD905" i="12" s="1"/>
  <c r="AL905" i="12" s="1"/>
  <c r="H905" i="12"/>
  <c r="N905" i="12" s="1"/>
  <c r="T905" i="12" s="1"/>
  <c r="Y905" i="12" s="1"/>
  <c r="AE905" i="12" s="1"/>
  <c r="AM905" i="12" s="1"/>
  <c r="F896" i="12"/>
  <c r="L896" i="12" s="1"/>
  <c r="R896" i="12" s="1"/>
  <c r="W896" i="12" s="1"/>
  <c r="AC896" i="12" s="1"/>
  <c r="AG896" i="12" s="1"/>
  <c r="AK896" i="12" s="1"/>
  <c r="AO896" i="12" s="1"/>
  <c r="F769" i="12"/>
  <c r="L769" i="12" s="1"/>
  <c r="R769" i="12" s="1"/>
  <c r="W769" i="12" s="1"/>
  <c r="AC769" i="12" s="1"/>
  <c r="AG769" i="12" s="1"/>
  <c r="AK769" i="12" s="1"/>
  <c r="AO769" i="12" s="1"/>
  <c r="F1078" i="12"/>
  <c r="L1078" i="12" s="1"/>
  <c r="R1078" i="12" s="1"/>
  <c r="W1078" i="12" s="1"/>
  <c r="AC1078" i="12" s="1"/>
  <c r="AG1078" i="12" s="1"/>
  <c r="AK1078" i="12" s="1"/>
  <c r="AO1078" i="12" s="1"/>
  <c r="F1175" i="12"/>
  <c r="L1175" i="12" s="1"/>
  <c r="R1175" i="12" s="1"/>
  <c r="W1175" i="12" s="1"/>
  <c r="AC1175" i="12" s="1"/>
  <c r="AG1175" i="12" s="1"/>
  <c r="AK1175" i="12" s="1"/>
  <c r="AO1175" i="12" s="1"/>
  <c r="F1229" i="12"/>
  <c r="L1229" i="12" s="1"/>
  <c r="R1229" i="12" s="1"/>
  <c r="W1229" i="12" s="1"/>
  <c r="AC1229" i="12" s="1"/>
  <c r="AG1229" i="12" s="1"/>
  <c r="AK1229" i="12" s="1"/>
  <c r="AO1229" i="12" s="1"/>
  <c r="F1398" i="12"/>
  <c r="L1398" i="12" s="1"/>
  <c r="R1398" i="12" s="1"/>
  <c r="W1398" i="12" s="1"/>
  <c r="AC1398" i="12" s="1"/>
  <c r="AG1398" i="12" s="1"/>
  <c r="AK1398" i="12" s="1"/>
  <c r="AO1398" i="12" s="1"/>
  <c r="F926" i="12"/>
  <c r="L926" i="12" s="1"/>
  <c r="R926" i="12" s="1"/>
  <c r="W926" i="12" s="1"/>
  <c r="AC926" i="12" s="1"/>
  <c r="AG926" i="12" s="1"/>
  <c r="AK926" i="12" s="1"/>
  <c r="AO926" i="12" s="1"/>
  <c r="F746" i="12"/>
  <c r="L746" i="12" s="1"/>
  <c r="R746" i="12" s="1"/>
  <c r="W746" i="12" s="1"/>
  <c r="AC746" i="12" s="1"/>
  <c r="AG746" i="12" s="1"/>
  <c r="AK746" i="12" s="1"/>
  <c r="AO746" i="12" s="1"/>
  <c r="F694" i="12"/>
  <c r="L694" i="12" s="1"/>
  <c r="R694" i="12" s="1"/>
  <c r="W694" i="12" s="1"/>
  <c r="AC694" i="12" s="1"/>
  <c r="AG694" i="12" s="1"/>
  <c r="AK694" i="12" s="1"/>
  <c r="AO694" i="12" s="1"/>
  <c r="F681" i="12"/>
  <c r="L681" i="12" s="1"/>
  <c r="R681" i="12" s="1"/>
  <c r="W681" i="12" s="1"/>
  <c r="AC681" i="12" s="1"/>
  <c r="AG681" i="12" s="1"/>
  <c r="AK681" i="12" s="1"/>
  <c r="AO681" i="12" s="1"/>
  <c r="F630" i="12"/>
  <c r="L630" i="12" s="1"/>
  <c r="R630" i="12" s="1"/>
  <c r="W630" i="12" s="1"/>
  <c r="AC630" i="12" s="1"/>
  <c r="AG630" i="12" s="1"/>
  <c r="AK630" i="12" s="1"/>
  <c r="AO630" i="12" s="1"/>
  <c r="F616" i="12"/>
  <c r="L616" i="12" s="1"/>
  <c r="R616" i="12" s="1"/>
  <c r="W616" i="12" s="1"/>
  <c r="AC616" i="12" s="1"/>
  <c r="AG616" i="12" s="1"/>
  <c r="AK616" i="12" s="1"/>
  <c r="AO616" i="12" s="1"/>
  <c r="F599" i="12"/>
  <c r="L599" i="12" s="1"/>
  <c r="R599" i="12" s="1"/>
  <c r="W599" i="12" s="1"/>
  <c r="AC599" i="12" s="1"/>
  <c r="AG599" i="12" s="1"/>
  <c r="AK599" i="12" s="1"/>
  <c r="AO599" i="12" s="1"/>
  <c r="F573" i="12"/>
  <c r="L573" i="12" s="1"/>
  <c r="R573" i="12" s="1"/>
  <c r="W573" i="12" s="1"/>
  <c r="AC573" i="12" s="1"/>
  <c r="AG573" i="12" s="1"/>
  <c r="AK573" i="12" s="1"/>
  <c r="AO573" i="12" s="1"/>
  <c r="F536" i="12"/>
  <c r="L536" i="12" s="1"/>
  <c r="R536" i="12" s="1"/>
  <c r="W536" i="12" s="1"/>
  <c r="AC536" i="12" s="1"/>
  <c r="AG536" i="12" s="1"/>
  <c r="AK536" i="12" s="1"/>
  <c r="AO536" i="12" s="1"/>
  <c r="F544" i="12"/>
  <c r="L544" i="12" s="1"/>
  <c r="R544" i="12" s="1"/>
  <c r="W544" i="12" s="1"/>
  <c r="AC544" i="12" s="1"/>
  <c r="AG544" i="12" s="1"/>
  <c r="AK544" i="12" s="1"/>
  <c r="AO544" i="12" s="1"/>
  <c r="F495" i="12"/>
  <c r="L495" i="12" s="1"/>
  <c r="R495" i="12" s="1"/>
  <c r="W495" i="12" s="1"/>
  <c r="AC495" i="12" s="1"/>
  <c r="AG495" i="12" s="1"/>
  <c r="AK495" i="12" s="1"/>
  <c r="AO495" i="12" s="1"/>
  <c r="F489" i="12"/>
  <c r="L489" i="12" s="1"/>
  <c r="R489" i="12" s="1"/>
  <c r="W489" i="12" s="1"/>
  <c r="AC489" i="12" s="1"/>
  <c r="AG489" i="12" s="1"/>
  <c r="AK489" i="12" s="1"/>
  <c r="AO489" i="12" s="1"/>
  <c r="F457" i="12"/>
  <c r="L457" i="12" s="1"/>
  <c r="R457" i="12" s="1"/>
  <c r="W457" i="12" s="1"/>
  <c r="AC457" i="12" s="1"/>
  <c r="AG457" i="12" s="1"/>
  <c r="AK457" i="12" s="1"/>
  <c r="AO457" i="12" s="1"/>
  <c r="F409" i="12"/>
  <c r="L409" i="12" s="1"/>
  <c r="R409" i="12" s="1"/>
  <c r="W409" i="12" s="1"/>
  <c r="AC409" i="12" s="1"/>
  <c r="AG409" i="12" s="1"/>
  <c r="AK409" i="12" s="1"/>
  <c r="F417" i="12"/>
  <c r="L417" i="12" s="1"/>
  <c r="R417" i="12" s="1"/>
  <c r="W417" i="12" s="1"/>
  <c r="AC417" i="12" s="1"/>
  <c r="AG417" i="12" s="1"/>
  <c r="AK417" i="12" s="1"/>
  <c r="AO417" i="12" s="1"/>
  <c r="F425" i="12"/>
  <c r="L425" i="12" s="1"/>
  <c r="R425" i="12" s="1"/>
  <c r="W425" i="12" s="1"/>
  <c r="AC425" i="12" s="1"/>
  <c r="AG425" i="12" s="1"/>
  <c r="AK425" i="12" s="1"/>
  <c r="AO425" i="12" s="1"/>
  <c r="F516" i="12"/>
  <c r="L516" i="12" s="1"/>
  <c r="R516" i="12" s="1"/>
  <c r="W516" i="12" s="1"/>
  <c r="AC516" i="12" s="1"/>
  <c r="AG516" i="12" s="1"/>
  <c r="AK516" i="12" s="1"/>
  <c r="AO516" i="12" s="1"/>
  <c r="F707" i="12"/>
  <c r="L707" i="12" s="1"/>
  <c r="R707" i="12" s="1"/>
  <c r="W707" i="12" s="1"/>
  <c r="AC707" i="12" s="1"/>
  <c r="AG707" i="12" s="1"/>
  <c r="AK707" i="12" s="1"/>
  <c r="AO707" i="12" s="1"/>
  <c r="F867" i="12"/>
  <c r="L867" i="12" s="1"/>
  <c r="R867" i="12" s="1"/>
  <c r="W867" i="12" s="1"/>
  <c r="AC867" i="12" s="1"/>
  <c r="AG867" i="12" s="1"/>
  <c r="AK867" i="12" s="1"/>
  <c r="AO867" i="12" s="1"/>
  <c r="F881" i="12"/>
  <c r="L881" i="12" s="1"/>
  <c r="R881" i="12" s="1"/>
  <c r="W881" i="12" s="1"/>
  <c r="AC881" i="12" s="1"/>
  <c r="AG881" i="12" s="1"/>
  <c r="AK881" i="12" s="1"/>
  <c r="AO881" i="12" s="1"/>
  <c r="F811" i="12"/>
  <c r="L811" i="12" s="1"/>
  <c r="R811" i="12" s="1"/>
  <c r="W811" i="12" s="1"/>
  <c r="AC811" i="12" s="1"/>
  <c r="AG811" i="12" s="1"/>
  <c r="AK811" i="12" s="1"/>
  <c r="AO811" i="12" s="1"/>
  <c r="F819" i="12"/>
  <c r="L819" i="12" s="1"/>
  <c r="R819" i="12" s="1"/>
  <c r="W819" i="12" s="1"/>
  <c r="AC819" i="12" s="1"/>
  <c r="AG819" i="12" s="1"/>
  <c r="AK819" i="12" s="1"/>
  <c r="AO819" i="12" s="1"/>
  <c r="F1137" i="12"/>
  <c r="L1137" i="12" s="1"/>
  <c r="R1137" i="12" s="1"/>
  <c r="W1137" i="12" s="1"/>
  <c r="AC1137" i="12" s="1"/>
  <c r="AG1137" i="12" s="1"/>
  <c r="AK1137" i="12" s="1"/>
  <c r="AO1137" i="12" s="1"/>
  <c r="F445" i="12"/>
  <c r="L445" i="12" s="1"/>
  <c r="R445" i="12" s="1"/>
  <c r="W445" i="12" s="1"/>
  <c r="AC445" i="12" s="1"/>
  <c r="AG445" i="12" s="1"/>
  <c r="AK445" i="12" s="1"/>
  <c r="AO445" i="12" s="1"/>
  <c r="F504" i="12"/>
  <c r="L504" i="12" s="1"/>
  <c r="R504" i="12" s="1"/>
  <c r="W504" i="12" s="1"/>
  <c r="AC504" i="12" s="1"/>
  <c r="AG504" i="12" s="1"/>
  <c r="AK504" i="12" s="1"/>
  <c r="AO504" i="12" s="1"/>
  <c r="H559" i="12"/>
  <c r="N559" i="12" s="1"/>
  <c r="T559" i="12" s="1"/>
  <c r="Y559" i="12" s="1"/>
  <c r="AE559" i="12" s="1"/>
  <c r="AM559" i="12" s="1"/>
  <c r="F581" i="12"/>
  <c r="L581" i="12" s="1"/>
  <c r="R581" i="12" s="1"/>
  <c r="W581" i="12" s="1"/>
  <c r="AC581" i="12" s="1"/>
  <c r="AG581" i="12" s="1"/>
  <c r="AK581" i="12" s="1"/>
  <c r="AO581" i="12" s="1"/>
  <c r="H639" i="12"/>
  <c r="F665" i="12"/>
  <c r="L665" i="12" s="1"/>
  <c r="R665" i="12" s="1"/>
  <c r="W665" i="12" s="1"/>
  <c r="AC665" i="12" s="1"/>
  <c r="AG665" i="12" s="1"/>
  <c r="AK665" i="12" s="1"/>
  <c r="AO665" i="12" s="1"/>
  <c r="F736" i="12"/>
  <c r="L736" i="12" s="1"/>
  <c r="R736" i="12" s="1"/>
  <c r="W736" i="12" s="1"/>
  <c r="AC736" i="12" s="1"/>
  <c r="AG736" i="12" s="1"/>
  <c r="AK736" i="12" s="1"/>
  <c r="AO736" i="12" s="1"/>
  <c r="F751" i="12"/>
  <c r="L751" i="12" s="1"/>
  <c r="R751" i="12" s="1"/>
  <c r="W751" i="12" s="1"/>
  <c r="AC751" i="12" s="1"/>
  <c r="AG751" i="12" s="1"/>
  <c r="AK751" i="12" s="1"/>
  <c r="AO751" i="12" s="1"/>
  <c r="G797" i="12"/>
  <c r="M797" i="12" s="1"/>
  <c r="S797" i="12" s="1"/>
  <c r="X797" i="12" s="1"/>
  <c r="AD797" i="12" s="1"/>
  <c r="AL797" i="12" s="1"/>
  <c r="H823" i="12"/>
  <c r="N823" i="12" s="1"/>
  <c r="T823" i="12" s="1"/>
  <c r="Y823" i="12" s="1"/>
  <c r="AE823" i="12" s="1"/>
  <c r="AM823" i="12" s="1"/>
  <c r="F860" i="12"/>
  <c r="L860" i="12" s="1"/>
  <c r="R860" i="12" s="1"/>
  <c r="W860" i="12" s="1"/>
  <c r="AC860" i="12" s="1"/>
  <c r="AG860" i="12" s="1"/>
  <c r="AK860" i="12" s="1"/>
  <c r="AO860" i="12" s="1"/>
  <c r="F886" i="12"/>
  <c r="L886" i="12" s="1"/>
  <c r="R886" i="12" s="1"/>
  <c r="W886" i="12" s="1"/>
  <c r="AC886" i="12" s="1"/>
  <c r="AG886" i="12" s="1"/>
  <c r="AK886" i="12" s="1"/>
  <c r="AO886" i="12" s="1"/>
  <c r="H896" i="12"/>
  <c r="N896" i="12" s="1"/>
  <c r="T896" i="12" s="1"/>
  <c r="Y896" i="12" s="1"/>
  <c r="AE896" i="12" s="1"/>
  <c r="AM896" i="12" s="1"/>
  <c r="F916" i="12"/>
  <c r="L916" i="12" s="1"/>
  <c r="R916" i="12" s="1"/>
  <c r="W916" i="12" s="1"/>
  <c r="AC916" i="12" s="1"/>
  <c r="AG916" i="12" s="1"/>
  <c r="AK916" i="12" s="1"/>
  <c r="AO916" i="12" s="1"/>
  <c r="F871" i="12"/>
  <c r="L871" i="12" s="1"/>
  <c r="R871" i="12" s="1"/>
  <c r="W871" i="12" s="1"/>
  <c r="AC871" i="12" s="1"/>
  <c r="AG871" i="12" s="1"/>
  <c r="AK871" i="12" s="1"/>
  <c r="AO871" i="12" s="1"/>
  <c r="F815" i="12"/>
  <c r="L815" i="12" s="1"/>
  <c r="R815" i="12" s="1"/>
  <c r="W815" i="12" s="1"/>
  <c r="AC815" i="12" s="1"/>
  <c r="AG815" i="12" s="1"/>
  <c r="AK815" i="12" s="1"/>
  <c r="AO815" i="12" s="1"/>
  <c r="F1112" i="12"/>
  <c r="L1112" i="12" s="1"/>
  <c r="R1112" i="12" s="1"/>
  <c r="W1112" i="12" s="1"/>
  <c r="AC1112" i="12" s="1"/>
  <c r="AG1112" i="12" s="1"/>
  <c r="AK1112" i="12" s="1"/>
  <c r="AO1112" i="12" s="1"/>
  <c r="F1159" i="12"/>
  <c r="L1159" i="12" s="1"/>
  <c r="R1159" i="12" s="1"/>
  <c r="W1159" i="12" s="1"/>
  <c r="AC1159" i="12" s="1"/>
  <c r="AG1159" i="12" s="1"/>
  <c r="AK1159" i="12" s="1"/>
  <c r="AO1159" i="12" s="1"/>
  <c r="F1180" i="12"/>
  <c r="L1180" i="12" s="1"/>
  <c r="R1180" i="12" s="1"/>
  <c r="W1180" i="12" s="1"/>
  <c r="AC1180" i="12" s="1"/>
  <c r="AG1180" i="12" s="1"/>
  <c r="AK1180" i="12" s="1"/>
  <c r="AO1180" i="12" s="1"/>
  <c r="G1520" i="12"/>
  <c r="M1520" i="12" s="1"/>
  <c r="S1520" i="12" s="1"/>
  <c r="X1520" i="12" s="1"/>
  <c r="AD1520" i="12" s="1"/>
  <c r="AL1520" i="12" s="1"/>
  <c r="F1411" i="12"/>
  <c r="L1411" i="12" s="1"/>
  <c r="R1411" i="12" s="1"/>
  <c r="W1411" i="12" s="1"/>
  <c r="AC1411" i="12" s="1"/>
  <c r="AG1411" i="12" s="1"/>
  <c r="AK1411" i="12" s="1"/>
  <c r="AO1411" i="12" s="1"/>
  <c r="F438" i="12"/>
  <c r="L438" i="12" s="1"/>
  <c r="R438" i="12" s="1"/>
  <c r="W438" i="12" s="1"/>
  <c r="AC438" i="12" s="1"/>
  <c r="AG438" i="12" s="1"/>
  <c r="AK438" i="12" s="1"/>
  <c r="AO438" i="12" s="1"/>
  <c r="F462" i="12"/>
  <c r="L462" i="12" s="1"/>
  <c r="R462" i="12" s="1"/>
  <c r="W462" i="12" s="1"/>
  <c r="AC462" i="12" s="1"/>
  <c r="AG462" i="12" s="1"/>
  <c r="AK462" i="12" s="1"/>
  <c r="AO462" i="12" s="1"/>
  <c r="F510" i="12"/>
  <c r="L510" i="12" s="1"/>
  <c r="R510" i="12" s="1"/>
  <c r="W510" i="12" s="1"/>
  <c r="AC510" i="12" s="1"/>
  <c r="AG510" i="12" s="1"/>
  <c r="AK510" i="12" s="1"/>
  <c r="AO510" i="12" s="1"/>
  <c r="H588" i="12"/>
  <c r="N588" i="12" s="1"/>
  <c r="T588" i="12" s="1"/>
  <c r="Y588" i="12" s="1"/>
  <c r="AE588" i="12" s="1"/>
  <c r="AM588" i="12" s="1"/>
  <c r="F671" i="12"/>
  <c r="L671" i="12" s="1"/>
  <c r="R671" i="12" s="1"/>
  <c r="W671" i="12" s="1"/>
  <c r="AC671" i="12" s="1"/>
  <c r="AG671" i="12" s="1"/>
  <c r="AK671" i="12" s="1"/>
  <c r="AO671" i="12" s="1"/>
  <c r="G823" i="12"/>
  <c r="M823" i="12" s="1"/>
  <c r="S823" i="12" s="1"/>
  <c r="X823" i="12" s="1"/>
  <c r="AD823" i="12" s="1"/>
  <c r="AL823" i="12" s="1"/>
  <c r="F797" i="12"/>
  <c r="L797" i="12" s="1"/>
  <c r="R797" i="12" s="1"/>
  <c r="W797" i="12" s="1"/>
  <c r="AC797" i="12" s="1"/>
  <c r="AG797" i="12" s="1"/>
  <c r="AK797" i="12" s="1"/>
  <c r="AO797" i="12" s="1"/>
  <c r="F789" i="12"/>
  <c r="L789" i="12" s="1"/>
  <c r="R789" i="12" s="1"/>
  <c r="W789" i="12" s="1"/>
  <c r="AC789" i="12" s="1"/>
  <c r="AG789" i="12" s="1"/>
  <c r="AK789" i="12" s="1"/>
  <c r="AO789" i="12" s="1"/>
  <c r="F833" i="12"/>
  <c r="L833" i="12" s="1"/>
  <c r="R833" i="12" s="1"/>
  <c r="W833" i="12" s="1"/>
  <c r="AC833" i="12" s="1"/>
  <c r="AG833" i="12" s="1"/>
  <c r="AK833" i="12" s="1"/>
  <c r="AO833" i="12" s="1"/>
  <c r="F875" i="12"/>
  <c r="L875" i="12" s="1"/>
  <c r="R875" i="12" s="1"/>
  <c r="W875" i="12" s="1"/>
  <c r="AC875" i="12" s="1"/>
  <c r="AG875" i="12" s="1"/>
  <c r="AK875" i="12" s="1"/>
  <c r="AO875" i="12" s="1"/>
  <c r="F905" i="12"/>
  <c r="L905" i="12" s="1"/>
  <c r="R905" i="12" s="1"/>
  <c r="W905" i="12" s="1"/>
  <c r="AC905" i="12" s="1"/>
  <c r="AG905" i="12" s="1"/>
  <c r="AK905" i="12" s="1"/>
  <c r="AO905" i="12" s="1"/>
  <c r="H1117" i="12"/>
  <c r="N1117" i="12" s="1"/>
  <c r="T1117" i="12" s="1"/>
  <c r="Y1117" i="12" s="1"/>
  <c r="AE1117" i="12" s="1"/>
  <c r="AM1117" i="12" s="1"/>
  <c r="F1145" i="12"/>
  <c r="L1145" i="12" s="1"/>
  <c r="R1145" i="12" s="1"/>
  <c r="W1145" i="12" s="1"/>
  <c r="AC1145" i="12" s="1"/>
  <c r="AG1145" i="12" s="1"/>
  <c r="AK1145" i="12" s="1"/>
  <c r="AO1145" i="12" s="1"/>
  <c r="F1268" i="12"/>
  <c r="L1268" i="12" s="1"/>
  <c r="R1268" i="12" s="1"/>
  <c r="W1268" i="12" s="1"/>
  <c r="AC1268" i="12" s="1"/>
  <c r="AG1268" i="12" s="1"/>
  <c r="AK1268" i="12" s="1"/>
  <c r="AO1268" i="12" s="1"/>
  <c r="H1492" i="12"/>
  <c r="N1492" i="12" s="1"/>
  <c r="T1492" i="12" s="1"/>
  <c r="Y1492" i="12" s="1"/>
  <c r="AE1492" i="12" s="1"/>
  <c r="AM1492" i="12" s="1"/>
  <c r="G1492" i="12"/>
  <c r="M1492" i="12" s="1"/>
  <c r="S1492" i="12" s="1"/>
  <c r="X1492" i="12" s="1"/>
  <c r="AD1492" i="12" s="1"/>
  <c r="AL1492" i="12" s="1"/>
  <c r="F1520" i="12"/>
  <c r="L1520" i="12" s="1"/>
  <c r="R1520" i="12" s="1"/>
  <c r="W1520" i="12" s="1"/>
  <c r="AC1520" i="12" s="1"/>
  <c r="AG1520" i="12" s="1"/>
  <c r="AK1520" i="12" s="1"/>
  <c r="AO1520" i="12" s="1"/>
  <c r="F742" i="12"/>
  <c r="L742" i="12" s="1"/>
  <c r="R742" i="12" s="1"/>
  <c r="W742" i="12" s="1"/>
  <c r="AC742" i="12" s="1"/>
  <c r="AG742" i="12" s="1"/>
  <c r="AK742" i="12" s="1"/>
  <c r="AO742" i="12" s="1"/>
  <c r="F757" i="12"/>
  <c r="L757" i="12" s="1"/>
  <c r="R757" i="12" s="1"/>
  <c r="W757" i="12" s="1"/>
  <c r="AC757" i="12" s="1"/>
  <c r="AG757" i="12" s="1"/>
  <c r="AK757" i="12" s="1"/>
  <c r="AO757" i="12" s="1"/>
  <c r="F730" i="12"/>
  <c r="L730" i="12" s="1"/>
  <c r="R730" i="12" s="1"/>
  <c r="W730" i="12" s="1"/>
  <c r="AC730" i="12" s="1"/>
  <c r="AG730" i="12" s="1"/>
  <c r="AK730" i="12" s="1"/>
  <c r="AO730" i="12" s="1"/>
  <c r="F677" i="12"/>
  <c r="L677" i="12" s="1"/>
  <c r="R677" i="12" s="1"/>
  <c r="W677" i="12" s="1"/>
  <c r="AC677" i="12" s="1"/>
  <c r="AG677" i="12" s="1"/>
  <c r="AK677" i="12" s="1"/>
  <c r="AO677" i="12" s="1"/>
  <c r="F634" i="12"/>
  <c r="L634" i="12" s="1"/>
  <c r="R634" i="12" s="1"/>
  <c r="W634" i="12" s="1"/>
  <c r="AC634" i="12" s="1"/>
  <c r="AG634" i="12" s="1"/>
  <c r="AK634" i="12" s="1"/>
  <c r="AO634" i="12" s="1"/>
  <c r="F595" i="12"/>
  <c r="L595" i="12" s="1"/>
  <c r="R595" i="12" s="1"/>
  <c r="W595" i="12" s="1"/>
  <c r="AC595" i="12" s="1"/>
  <c r="AG595" i="12" s="1"/>
  <c r="AK595" i="12" s="1"/>
  <c r="AO595" i="12" s="1"/>
  <c r="F555" i="12"/>
  <c r="L555" i="12" s="1"/>
  <c r="R555" i="12" s="1"/>
  <c r="W555" i="12" s="1"/>
  <c r="AC555" i="12" s="1"/>
  <c r="AG555" i="12" s="1"/>
  <c r="AK555" i="12" s="1"/>
  <c r="AO555" i="12" s="1"/>
  <c r="F577" i="12"/>
  <c r="L577" i="12" s="1"/>
  <c r="R577" i="12" s="1"/>
  <c r="W577" i="12" s="1"/>
  <c r="AC577" i="12" s="1"/>
  <c r="AG577" i="12" s="1"/>
  <c r="AK577" i="12" s="1"/>
  <c r="AO577" i="12" s="1"/>
  <c r="F532" i="12"/>
  <c r="L532" i="12" s="1"/>
  <c r="R532" i="12" s="1"/>
  <c r="W532" i="12" s="1"/>
  <c r="AC532" i="12" s="1"/>
  <c r="AG532" i="12" s="1"/>
  <c r="AK532" i="12" s="1"/>
  <c r="F540" i="12"/>
  <c r="L540" i="12" s="1"/>
  <c r="R540" i="12" s="1"/>
  <c r="W540" i="12" s="1"/>
  <c r="AC540" i="12" s="1"/>
  <c r="AG540" i="12" s="1"/>
  <c r="AK540" i="12" s="1"/>
  <c r="AO540" i="12" s="1"/>
  <c r="F548" i="12"/>
  <c r="L548" i="12" s="1"/>
  <c r="R548" i="12" s="1"/>
  <c r="W548" i="12" s="1"/>
  <c r="AC548" i="12" s="1"/>
  <c r="AG548" i="12" s="1"/>
  <c r="AK548" i="12" s="1"/>
  <c r="AO548" i="12" s="1"/>
  <c r="F485" i="12"/>
  <c r="L485" i="12" s="1"/>
  <c r="R485" i="12" s="1"/>
  <c r="W485" i="12" s="1"/>
  <c r="AC485" i="12" s="1"/>
  <c r="AG485" i="12" s="1"/>
  <c r="AK485" i="12" s="1"/>
  <c r="AO485" i="12" s="1"/>
  <c r="F474" i="12"/>
  <c r="L474" i="12" s="1"/>
  <c r="R474" i="12" s="1"/>
  <c r="W474" i="12" s="1"/>
  <c r="AC474" i="12" s="1"/>
  <c r="AG474" i="12" s="1"/>
  <c r="AK474" i="12" s="1"/>
  <c r="AO474" i="12" s="1"/>
  <c r="F399" i="12"/>
  <c r="L399" i="12" s="1"/>
  <c r="R399" i="12" s="1"/>
  <c r="W399" i="12" s="1"/>
  <c r="AC399" i="12" s="1"/>
  <c r="AG399" i="12" s="1"/>
  <c r="AK399" i="12" s="1"/>
  <c r="AO399" i="12" s="1"/>
  <c r="F413" i="12"/>
  <c r="L413" i="12" s="1"/>
  <c r="R413" i="12" s="1"/>
  <c r="W413" i="12" s="1"/>
  <c r="AC413" i="12" s="1"/>
  <c r="AG413" i="12" s="1"/>
  <c r="AK413" i="12" s="1"/>
  <c r="AO413" i="12" s="1"/>
  <c r="F421" i="12"/>
  <c r="L421" i="12" s="1"/>
  <c r="R421" i="12" s="1"/>
  <c r="W421" i="12" s="1"/>
  <c r="AC421" i="12" s="1"/>
  <c r="AG421" i="12" s="1"/>
  <c r="AK421" i="12" s="1"/>
  <c r="F434" i="12"/>
  <c r="L434" i="12" s="1"/>
  <c r="R434" i="12" s="1"/>
  <c r="W434" i="12" s="1"/>
  <c r="AC434" i="12" s="1"/>
  <c r="AG434" i="12" s="1"/>
  <c r="AK434" i="12" s="1"/>
  <c r="AO434" i="12" s="1"/>
  <c r="G1137" i="12"/>
  <c r="M1137" i="12" s="1"/>
  <c r="S1137" i="12" s="1"/>
  <c r="X1137" i="12" s="1"/>
  <c r="AD1137" i="12" s="1"/>
  <c r="AL1137" i="12" s="1"/>
  <c r="H438" i="12"/>
  <c r="N438" i="12" s="1"/>
  <c r="T438" i="12" s="1"/>
  <c r="Y438" i="12" s="1"/>
  <c r="AE438" i="12" s="1"/>
  <c r="AM438" i="12" s="1"/>
  <c r="G478" i="12"/>
  <c r="M478" i="12" s="1"/>
  <c r="S478" i="12" s="1"/>
  <c r="X478" i="12" s="1"/>
  <c r="AD478" i="12" s="1"/>
  <c r="AL478" i="12" s="1"/>
  <c r="G671" i="12"/>
  <c r="M671" i="12" s="1"/>
  <c r="S671" i="12" s="1"/>
  <c r="X671" i="12" s="1"/>
  <c r="AD671" i="12" s="1"/>
  <c r="AL671" i="12" s="1"/>
  <c r="H736" i="12"/>
  <c r="N736" i="12" s="1"/>
  <c r="T736" i="12" s="1"/>
  <c r="Y736" i="12" s="1"/>
  <c r="AE736" i="12" s="1"/>
  <c r="AM736" i="12" s="1"/>
  <c r="H860" i="12"/>
  <c r="N860" i="12" s="1"/>
  <c r="T860" i="12" s="1"/>
  <c r="Y860" i="12" s="1"/>
  <c r="AE860" i="12" s="1"/>
  <c r="AM860" i="12" s="1"/>
  <c r="G1204" i="12"/>
  <c r="M1204" i="12" s="1"/>
  <c r="S1204" i="12" s="1"/>
  <c r="X1204" i="12" s="1"/>
  <c r="AD1204" i="12" s="1"/>
  <c r="AL1204" i="12" s="1"/>
  <c r="G510" i="12"/>
  <c r="M510" i="12" s="1"/>
  <c r="S510" i="12" s="1"/>
  <c r="X510" i="12" s="1"/>
  <c r="AD510" i="12" s="1"/>
  <c r="AL510" i="12" s="1"/>
  <c r="G605" i="12"/>
  <c r="M605" i="12" s="1"/>
  <c r="S605" i="12" s="1"/>
  <c r="X605" i="12" s="1"/>
  <c r="AD605" i="12" s="1"/>
  <c r="AL605" i="12" s="1"/>
  <c r="H701" i="12"/>
  <c r="N701" i="12" s="1"/>
  <c r="T701" i="12" s="1"/>
  <c r="Y701" i="12" s="1"/>
  <c r="AE701" i="12" s="1"/>
  <c r="AM701" i="12" s="1"/>
  <c r="H714" i="12"/>
  <c r="N714" i="12" s="1"/>
  <c r="T714" i="12" s="1"/>
  <c r="Y714" i="12" s="1"/>
  <c r="AE714" i="12" s="1"/>
  <c r="AM714" i="12" s="1"/>
  <c r="H762" i="12"/>
  <c r="N762" i="12" s="1"/>
  <c r="T762" i="12" s="1"/>
  <c r="Y762" i="12" s="1"/>
  <c r="AE762" i="12" s="1"/>
  <c r="AM762" i="12" s="1"/>
  <c r="G833" i="12"/>
  <c r="M833" i="12" s="1"/>
  <c r="S833" i="12" s="1"/>
  <c r="X833" i="12" s="1"/>
  <c r="AD833" i="12" s="1"/>
  <c r="AL833" i="12" s="1"/>
  <c r="H875" i="12"/>
  <c r="N875" i="12" s="1"/>
  <c r="T875" i="12" s="1"/>
  <c r="Y875" i="12" s="1"/>
  <c r="AE875" i="12" s="1"/>
  <c r="AM875" i="12" s="1"/>
  <c r="G886" i="12"/>
  <c r="M886" i="12" s="1"/>
  <c r="S886" i="12" s="1"/>
  <c r="X886" i="12" s="1"/>
  <c r="AD886" i="12" s="1"/>
  <c r="AL886" i="12" s="1"/>
  <c r="G912" i="12"/>
  <c r="M912" i="12" s="1"/>
  <c r="S912" i="12" s="1"/>
  <c r="X912" i="12" s="1"/>
  <c r="AD912" i="12" s="1"/>
  <c r="AL912" i="12" s="1"/>
  <c r="G920" i="12"/>
  <c r="M920" i="12" s="1"/>
  <c r="S920" i="12" s="1"/>
  <c r="X920" i="12" s="1"/>
  <c r="AD920" i="12" s="1"/>
  <c r="AL920" i="12" s="1"/>
  <c r="G867" i="12"/>
  <c r="M867" i="12" s="1"/>
  <c r="S867" i="12" s="1"/>
  <c r="X867" i="12" s="1"/>
  <c r="AD867" i="12" s="1"/>
  <c r="AL867" i="12" s="1"/>
  <c r="G881" i="12"/>
  <c r="M881" i="12" s="1"/>
  <c r="S881" i="12" s="1"/>
  <c r="X881" i="12" s="1"/>
  <c r="AD881" i="12" s="1"/>
  <c r="AL881" i="12" s="1"/>
  <c r="G811" i="12"/>
  <c r="M811" i="12" s="1"/>
  <c r="S811" i="12" s="1"/>
  <c r="X811" i="12" s="1"/>
  <c r="AD811" i="12" s="1"/>
  <c r="AL811" i="12" s="1"/>
  <c r="G819" i="12"/>
  <c r="M819" i="12" s="1"/>
  <c r="S819" i="12" s="1"/>
  <c r="X819" i="12" s="1"/>
  <c r="AD819" i="12" s="1"/>
  <c r="AL819" i="12" s="1"/>
  <c r="H742" i="12"/>
  <c r="N742" i="12" s="1"/>
  <c r="T742" i="12" s="1"/>
  <c r="Y742" i="12" s="1"/>
  <c r="AE742" i="12" s="1"/>
  <c r="AM742" i="12" s="1"/>
  <c r="H757" i="12"/>
  <c r="N757" i="12" s="1"/>
  <c r="T757" i="12" s="1"/>
  <c r="Y757" i="12" s="1"/>
  <c r="AE757" i="12" s="1"/>
  <c r="AM757" i="12" s="1"/>
  <c r="H730" i="12"/>
  <c r="N730" i="12" s="1"/>
  <c r="T730" i="12" s="1"/>
  <c r="Y730" i="12" s="1"/>
  <c r="AE730" i="12" s="1"/>
  <c r="AM730" i="12" s="1"/>
  <c r="H677" i="12"/>
  <c r="N677" i="12" s="1"/>
  <c r="T677" i="12" s="1"/>
  <c r="Y677" i="12" s="1"/>
  <c r="AE677" i="12" s="1"/>
  <c r="AM677" i="12" s="1"/>
  <c r="H634" i="12"/>
  <c r="N634" i="12" s="1"/>
  <c r="T634" i="12" s="1"/>
  <c r="Y634" i="12" s="1"/>
  <c r="AE634" i="12" s="1"/>
  <c r="AM634" i="12" s="1"/>
  <c r="H595" i="12"/>
  <c r="N595" i="12" s="1"/>
  <c r="T595" i="12" s="1"/>
  <c r="Y595" i="12" s="1"/>
  <c r="AE595" i="12" s="1"/>
  <c r="AM595" i="12" s="1"/>
  <c r="H555" i="12"/>
  <c r="N555" i="12" s="1"/>
  <c r="T555" i="12" s="1"/>
  <c r="Y555" i="12" s="1"/>
  <c r="AE555" i="12" s="1"/>
  <c r="AM555" i="12" s="1"/>
  <c r="H577" i="12"/>
  <c r="N577" i="12" s="1"/>
  <c r="T577" i="12" s="1"/>
  <c r="Y577" i="12" s="1"/>
  <c r="AE577" i="12" s="1"/>
  <c r="AM577" i="12" s="1"/>
  <c r="H532" i="12"/>
  <c r="N532" i="12" s="1"/>
  <c r="T532" i="12" s="1"/>
  <c r="Y532" i="12" s="1"/>
  <c r="AE532" i="12" s="1"/>
  <c r="AM532" i="12" s="1"/>
  <c r="H540" i="12"/>
  <c r="N540" i="12" s="1"/>
  <c r="T540" i="12" s="1"/>
  <c r="Y540" i="12" s="1"/>
  <c r="AE540" i="12" s="1"/>
  <c r="AM540" i="12" s="1"/>
  <c r="H548" i="12"/>
  <c r="N548" i="12" s="1"/>
  <c r="T548" i="12" s="1"/>
  <c r="Y548" i="12" s="1"/>
  <c r="AE548" i="12" s="1"/>
  <c r="AM548" i="12" s="1"/>
  <c r="H485" i="12"/>
  <c r="N485" i="12" s="1"/>
  <c r="T485" i="12" s="1"/>
  <c r="Y485" i="12" s="1"/>
  <c r="AE485" i="12" s="1"/>
  <c r="AM485" i="12" s="1"/>
  <c r="H474" i="12"/>
  <c r="N474" i="12" s="1"/>
  <c r="T474" i="12" s="1"/>
  <c r="Y474" i="12" s="1"/>
  <c r="AE474" i="12" s="1"/>
  <c r="AM474" i="12" s="1"/>
  <c r="H399" i="12"/>
  <c r="N399" i="12" s="1"/>
  <c r="T399" i="12" s="1"/>
  <c r="Y399" i="12" s="1"/>
  <c r="AE399" i="12" s="1"/>
  <c r="AM399" i="12" s="1"/>
  <c r="H413" i="12"/>
  <c r="N413" i="12" s="1"/>
  <c r="T413" i="12" s="1"/>
  <c r="Y413" i="12" s="1"/>
  <c r="AE413" i="12" s="1"/>
  <c r="AM413" i="12" s="1"/>
  <c r="H421" i="12"/>
  <c r="N421" i="12" s="1"/>
  <c r="T421" i="12" s="1"/>
  <c r="Y421" i="12" s="1"/>
  <c r="AE421" i="12" s="1"/>
  <c r="AM421" i="12" s="1"/>
  <c r="H434" i="12"/>
  <c r="N434" i="12" s="1"/>
  <c r="T434" i="12" s="1"/>
  <c r="Y434" i="12" s="1"/>
  <c r="AE434" i="12" s="1"/>
  <c r="AM434" i="12" s="1"/>
  <c r="G425" i="12"/>
  <c r="M425" i="12" s="1"/>
  <c r="S425" i="12" s="1"/>
  <c r="X425" i="12" s="1"/>
  <c r="AD425" i="12" s="1"/>
  <c r="AL425" i="12" s="1"/>
  <c r="H916" i="12"/>
  <c r="N916" i="12" s="1"/>
  <c r="T916" i="12" s="1"/>
  <c r="Y916" i="12" s="1"/>
  <c r="AE916" i="12" s="1"/>
  <c r="AM916" i="12" s="1"/>
  <c r="H871" i="12"/>
  <c r="N871" i="12" s="1"/>
  <c r="T871" i="12" s="1"/>
  <c r="Y871" i="12" s="1"/>
  <c r="AE871" i="12" s="1"/>
  <c r="AM871" i="12" s="1"/>
  <c r="H815" i="12"/>
  <c r="N815" i="12" s="1"/>
  <c r="T815" i="12" s="1"/>
  <c r="Y815" i="12" s="1"/>
  <c r="AE815" i="12" s="1"/>
  <c r="AM815" i="12" s="1"/>
  <c r="G421" i="12"/>
  <c r="M421" i="12" s="1"/>
  <c r="S421" i="12" s="1"/>
  <c r="X421" i="12" s="1"/>
  <c r="AD421" i="12" s="1"/>
  <c r="AL421" i="12" s="1"/>
  <c r="H1112" i="12"/>
  <c r="N1112" i="12" s="1"/>
  <c r="T1112" i="12" s="1"/>
  <c r="Y1112" i="12" s="1"/>
  <c r="AE1112" i="12" s="1"/>
  <c r="AM1112" i="12" s="1"/>
  <c r="H1159" i="12"/>
  <c r="N1159" i="12" s="1"/>
  <c r="T1159" i="12" s="1"/>
  <c r="Y1159" i="12" s="1"/>
  <c r="AE1159" i="12" s="1"/>
  <c r="AM1159" i="12" s="1"/>
  <c r="H1180" i="12"/>
  <c r="N1180" i="12" s="1"/>
  <c r="T1180" i="12" s="1"/>
  <c r="Y1180" i="12" s="1"/>
  <c r="AE1180" i="12" s="1"/>
  <c r="AM1180" i="12" s="1"/>
  <c r="G1145" i="12"/>
  <c r="M1145" i="12" s="1"/>
  <c r="S1145" i="12" s="1"/>
  <c r="X1145" i="12" s="1"/>
  <c r="AD1145" i="12" s="1"/>
  <c r="AL1145" i="12" s="1"/>
  <c r="H926" i="12"/>
  <c r="N926" i="12" s="1"/>
  <c r="T926" i="12" s="1"/>
  <c r="Y926" i="12" s="1"/>
  <c r="AE926" i="12" s="1"/>
  <c r="AM926" i="12" s="1"/>
  <c r="G746" i="12"/>
  <c r="M746" i="12" s="1"/>
  <c r="S746" i="12" s="1"/>
  <c r="X746" i="12" s="1"/>
  <c r="AD746" i="12" s="1"/>
  <c r="AL746" i="12" s="1"/>
  <c r="G730" i="12"/>
  <c r="M730" i="12" s="1"/>
  <c r="S730" i="12" s="1"/>
  <c r="X730" i="12" s="1"/>
  <c r="AD730" i="12" s="1"/>
  <c r="AL730" i="12" s="1"/>
  <c r="G681" i="12"/>
  <c r="M681" i="12" s="1"/>
  <c r="S681" i="12" s="1"/>
  <c r="X681" i="12" s="1"/>
  <c r="AD681" i="12" s="1"/>
  <c r="AL681" i="12" s="1"/>
  <c r="G573" i="12"/>
  <c r="M573" i="12" s="1"/>
  <c r="S573" i="12" s="1"/>
  <c r="X573" i="12" s="1"/>
  <c r="AD573" i="12" s="1"/>
  <c r="AL573" i="12" s="1"/>
  <c r="G536" i="12"/>
  <c r="M536" i="12" s="1"/>
  <c r="S536" i="12" s="1"/>
  <c r="X536" i="12" s="1"/>
  <c r="AD536" i="12" s="1"/>
  <c r="AL536" i="12" s="1"/>
  <c r="G544" i="12"/>
  <c r="M544" i="12" s="1"/>
  <c r="S544" i="12" s="1"/>
  <c r="X544" i="12" s="1"/>
  <c r="AD544" i="12" s="1"/>
  <c r="AL544" i="12" s="1"/>
  <c r="G495" i="12"/>
  <c r="M495" i="12" s="1"/>
  <c r="S495" i="12" s="1"/>
  <c r="X495" i="12" s="1"/>
  <c r="AD495" i="12" s="1"/>
  <c r="AL495" i="12" s="1"/>
  <c r="G489" i="12"/>
  <c r="M489" i="12" s="1"/>
  <c r="S489" i="12" s="1"/>
  <c r="X489" i="12" s="1"/>
  <c r="AD489" i="12" s="1"/>
  <c r="AL489" i="12" s="1"/>
  <c r="G457" i="12"/>
  <c r="M457" i="12" s="1"/>
  <c r="S457" i="12" s="1"/>
  <c r="X457" i="12" s="1"/>
  <c r="AD457" i="12" s="1"/>
  <c r="AL457" i="12" s="1"/>
  <c r="G409" i="12"/>
  <c r="M409" i="12" s="1"/>
  <c r="S409" i="12" s="1"/>
  <c r="X409" i="12" s="1"/>
  <c r="AD409" i="12" s="1"/>
  <c r="AL409" i="12" s="1"/>
  <c r="G434" i="12"/>
  <c r="M434" i="12" s="1"/>
  <c r="S434" i="12" s="1"/>
  <c r="X434" i="12" s="1"/>
  <c r="AD434" i="12" s="1"/>
  <c r="AL434" i="12" s="1"/>
  <c r="G757" i="12"/>
  <c r="M757" i="12" s="1"/>
  <c r="S757" i="12" s="1"/>
  <c r="X757" i="12" s="1"/>
  <c r="AD757" i="12" s="1"/>
  <c r="AL757" i="12" s="1"/>
  <c r="G634" i="12"/>
  <c r="M634" i="12" s="1"/>
  <c r="S634" i="12" s="1"/>
  <c r="X634" i="12" s="1"/>
  <c r="AD634" i="12" s="1"/>
  <c r="AL634" i="12" s="1"/>
  <c r="G595" i="12"/>
  <c r="M595" i="12" s="1"/>
  <c r="S595" i="12" s="1"/>
  <c r="X595" i="12" s="1"/>
  <c r="AD595" i="12" s="1"/>
  <c r="AL595" i="12" s="1"/>
  <c r="G555" i="12"/>
  <c r="M555" i="12" s="1"/>
  <c r="S555" i="12" s="1"/>
  <c r="X555" i="12" s="1"/>
  <c r="AD555" i="12" s="1"/>
  <c r="AL555" i="12" s="1"/>
  <c r="H510" i="12"/>
  <c r="N510" i="12" s="1"/>
  <c r="T510" i="12" s="1"/>
  <c r="Y510" i="12" s="1"/>
  <c r="AE510" i="12" s="1"/>
  <c r="AM510" i="12" s="1"/>
  <c r="H671" i="12"/>
  <c r="N671" i="12" s="1"/>
  <c r="T671" i="12" s="1"/>
  <c r="Y671" i="12" s="1"/>
  <c r="AE671" i="12" s="1"/>
  <c r="AM671" i="12" s="1"/>
  <c r="H707" i="12"/>
  <c r="N707" i="12" s="1"/>
  <c r="T707" i="12" s="1"/>
  <c r="Y707" i="12" s="1"/>
  <c r="AE707" i="12" s="1"/>
  <c r="AM707" i="12" s="1"/>
  <c r="G762" i="12"/>
  <c r="M762" i="12" s="1"/>
  <c r="S762" i="12" s="1"/>
  <c r="X762" i="12" s="1"/>
  <c r="AD762" i="12" s="1"/>
  <c r="AL762" i="12" s="1"/>
  <c r="H789" i="12"/>
  <c r="N789" i="12" s="1"/>
  <c r="T789" i="12" s="1"/>
  <c r="Y789" i="12" s="1"/>
  <c r="AE789" i="12" s="1"/>
  <c r="AM789" i="12" s="1"/>
  <c r="G468" i="12"/>
  <c r="M468" i="12" s="1"/>
  <c r="S468" i="12" s="1"/>
  <c r="X468" i="12" s="1"/>
  <c r="AD468" i="12" s="1"/>
  <c r="AL468" i="12" s="1"/>
  <c r="G1193" i="12"/>
  <c r="M1193" i="12" s="1"/>
  <c r="S1193" i="12" s="1"/>
  <c r="X1193" i="12" s="1"/>
  <c r="AD1193" i="12" s="1"/>
  <c r="AL1193" i="12" s="1"/>
  <c r="G438" i="12"/>
  <c r="M438" i="12" s="1"/>
  <c r="S438" i="12" s="1"/>
  <c r="X438" i="12" s="1"/>
  <c r="AD438" i="12" s="1"/>
  <c r="AL438" i="12" s="1"/>
  <c r="G504" i="12"/>
  <c r="M504" i="12" s="1"/>
  <c r="S504" i="12" s="1"/>
  <c r="X504" i="12" s="1"/>
  <c r="AD504" i="12" s="1"/>
  <c r="AL504" i="12" s="1"/>
  <c r="G581" i="12"/>
  <c r="M581" i="12" s="1"/>
  <c r="S581" i="12" s="1"/>
  <c r="X581" i="12" s="1"/>
  <c r="AD581" i="12" s="1"/>
  <c r="AL581" i="12" s="1"/>
  <c r="H468" i="12"/>
  <c r="N468" i="12" s="1"/>
  <c r="T468" i="12" s="1"/>
  <c r="Y468" i="12" s="1"/>
  <c r="AE468" i="12" s="1"/>
  <c r="AM468" i="12" s="1"/>
  <c r="H605" i="12"/>
  <c r="N605" i="12" s="1"/>
  <c r="T605" i="12" s="1"/>
  <c r="Y605" i="12" s="1"/>
  <c r="AE605" i="12" s="1"/>
  <c r="AM605" i="12" s="1"/>
  <c r="H504" i="12"/>
  <c r="N504" i="12" s="1"/>
  <c r="T504" i="12" s="1"/>
  <c r="Y504" i="12" s="1"/>
  <c r="AE504" i="12" s="1"/>
  <c r="AM504" i="12" s="1"/>
  <c r="G707" i="12"/>
  <c r="M707" i="12" s="1"/>
  <c r="S707" i="12" s="1"/>
  <c r="X707" i="12" s="1"/>
  <c r="AD707" i="12" s="1"/>
  <c r="AL707" i="12" s="1"/>
  <c r="G789" i="12"/>
  <c r="M789" i="12" s="1"/>
  <c r="S789" i="12" s="1"/>
  <c r="X789" i="12" s="1"/>
  <c r="AD789" i="12" s="1"/>
  <c r="AL789" i="12" s="1"/>
  <c r="G853" i="12"/>
  <c r="M853" i="12" s="1"/>
  <c r="S853" i="12" s="1"/>
  <c r="X853" i="12" s="1"/>
  <c r="AD853" i="12" s="1"/>
  <c r="AL853" i="12" s="1"/>
  <c r="G875" i="12"/>
  <c r="M875" i="12" s="1"/>
  <c r="S875" i="12" s="1"/>
  <c r="X875" i="12" s="1"/>
  <c r="AD875" i="12" s="1"/>
  <c r="AL875" i="12" s="1"/>
  <c r="H1078" i="12"/>
  <c r="N1078" i="12" s="1"/>
  <c r="T1078" i="12" s="1"/>
  <c r="Y1078" i="12" s="1"/>
  <c r="AE1078" i="12" s="1"/>
  <c r="AM1078" i="12" s="1"/>
  <c r="H1175" i="12"/>
  <c r="N1175" i="12" s="1"/>
  <c r="T1175" i="12" s="1"/>
  <c r="Y1175" i="12" s="1"/>
  <c r="AE1175" i="12" s="1"/>
  <c r="AM1175" i="12" s="1"/>
  <c r="H1229" i="12"/>
  <c r="N1229" i="12" s="1"/>
  <c r="T1229" i="12" s="1"/>
  <c r="Y1229" i="12" s="1"/>
  <c r="AE1229" i="12" s="1"/>
  <c r="AM1229" i="12" s="1"/>
  <c r="H1268" i="12"/>
  <c r="N1268" i="12" s="1"/>
  <c r="T1268" i="12" s="1"/>
  <c r="Y1268" i="12" s="1"/>
  <c r="AE1268" i="12" s="1"/>
  <c r="AM1268" i="12" s="1"/>
  <c r="G1112" i="12"/>
  <c r="M1112" i="12" s="1"/>
  <c r="S1112" i="12" s="1"/>
  <c r="X1112" i="12" s="1"/>
  <c r="AD1112" i="12" s="1"/>
  <c r="AL1112" i="12" s="1"/>
  <c r="G1159" i="12"/>
  <c r="M1159" i="12" s="1"/>
  <c r="S1159" i="12" s="1"/>
  <c r="X1159" i="12" s="1"/>
  <c r="AD1159" i="12" s="1"/>
  <c r="AL1159" i="12" s="1"/>
  <c r="G1180" i="12"/>
  <c r="M1180" i="12" s="1"/>
  <c r="S1180" i="12" s="1"/>
  <c r="X1180" i="12" s="1"/>
  <c r="AD1180" i="12" s="1"/>
  <c r="AL1180" i="12" s="1"/>
  <c r="H451" i="12"/>
  <c r="N451" i="12" s="1"/>
  <c r="T451" i="12" s="1"/>
  <c r="Y451" i="12" s="1"/>
  <c r="AE451" i="12" s="1"/>
  <c r="AM451" i="12" s="1"/>
  <c r="G462" i="12"/>
  <c r="M462" i="12" s="1"/>
  <c r="S462" i="12" s="1"/>
  <c r="X462" i="12" s="1"/>
  <c r="AD462" i="12" s="1"/>
  <c r="AL462" i="12" s="1"/>
  <c r="H516" i="12"/>
  <c r="N516" i="12" s="1"/>
  <c r="T516" i="12" s="1"/>
  <c r="Y516" i="12" s="1"/>
  <c r="AE516" i="12" s="1"/>
  <c r="AM516" i="12" s="1"/>
  <c r="H886" i="12"/>
  <c r="N886" i="12" s="1"/>
  <c r="T886" i="12" s="1"/>
  <c r="Y886" i="12" s="1"/>
  <c r="AE886" i="12" s="1"/>
  <c r="AM886" i="12" s="1"/>
  <c r="H1145" i="12"/>
  <c r="N1145" i="12" s="1"/>
  <c r="T1145" i="12" s="1"/>
  <c r="Y1145" i="12" s="1"/>
  <c r="AE1145" i="12" s="1"/>
  <c r="AM1145" i="12" s="1"/>
  <c r="G451" i="12"/>
  <c r="M451" i="12" s="1"/>
  <c r="S451" i="12" s="1"/>
  <c r="X451" i="12" s="1"/>
  <c r="AD451" i="12" s="1"/>
  <c r="AL451" i="12" s="1"/>
  <c r="H581" i="12"/>
  <c r="N581" i="12" s="1"/>
  <c r="T581" i="12" s="1"/>
  <c r="Y581" i="12" s="1"/>
  <c r="AE581" i="12" s="1"/>
  <c r="AM581" i="12" s="1"/>
  <c r="H445" i="12"/>
  <c r="N445" i="12" s="1"/>
  <c r="T445" i="12" s="1"/>
  <c r="Y445" i="12" s="1"/>
  <c r="AE445" i="12" s="1"/>
  <c r="AM445" i="12" s="1"/>
  <c r="G516" i="12"/>
  <c r="M516" i="12" s="1"/>
  <c r="S516" i="12" s="1"/>
  <c r="X516" i="12" s="1"/>
  <c r="AD516" i="12" s="1"/>
  <c r="AL516" i="12" s="1"/>
  <c r="G701" i="12"/>
  <c r="M701" i="12" s="1"/>
  <c r="S701" i="12" s="1"/>
  <c r="X701" i="12" s="1"/>
  <c r="AD701" i="12" s="1"/>
  <c r="AL701" i="12" s="1"/>
  <c r="G714" i="12"/>
  <c r="M714" i="12" s="1"/>
  <c r="S714" i="12" s="1"/>
  <c r="X714" i="12" s="1"/>
  <c r="AD714" i="12" s="1"/>
  <c r="AL714" i="12" s="1"/>
  <c r="G736" i="12"/>
  <c r="M736" i="12" s="1"/>
  <c r="S736" i="12" s="1"/>
  <c r="X736" i="12" s="1"/>
  <c r="AD736" i="12" s="1"/>
  <c r="AL736" i="12" s="1"/>
  <c r="G751" i="12"/>
  <c r="M751" i="12" s="1"/>
  <c r="S751" i="12" s="1"/>
  <c r="X751" i="12" s="1"/>
  <c r="AD751" i="12" s="1"/>
  <c r="AL751" i="12" s="1"/>
  <c r="G445" i="12"/>
  <c r="M445" i="12" s="1"/>
  <c r="S445" i="12" s="1"/>
  <c r="X445" i="12" s="1"/>
  <c r="AD445" i="12" s="1"/>
  <c r="AL445" i="12" s="1"/>
  <c r="H478" i="12"/>
  <c r="N478" i="12" s="1"/>
  <c r="T478" i="12" s="1"/>
  <c r="Y478" i="12" s="1"/>
  <c r="AE478" i="12" s="1"/>
  <c r="AM478" i="12" s="1"/>
  <c r="H462" i="12"/>
  <c r="N462" i="12" s="1"/>
  <c r="T462" i="12" s="1"/>
  <c r="Y462" i="12" s="1"/>
  <c r="AE462" i="12" s="1"/>
  <c r="AM462" i="12" s="1"/>
  <c r="H665" i="12"/>
  <c r="N665" i="12" s="1"/>
  <c r="T665" i="12" s="1"/>
  <c r="Y665" i="12" s="1"/>
  <c r="AE665" i="12" s="1"/>
  <c r="AM665" i="12" s="1"/>
  <c r="H751" i="12"/>
  <c r="N751" i="12" s="1"/>
  <c r="T751" i="12" s="1"/>
  <c r="Y751" i="12" s="1"/>
  <c r="AE751" i="12" s="1"/>
  <c r="AM751" i="12" s="1"/>
  <c r="H769" i="12"/>
  <c r="N769" i="12" s="1"/>
  <c r="T769" i="12" s="1"/>
  <c r="Y769" i="12" s="1"/>
  <c r="AE769" i="12" s="1"/>
  <c r="AM769" i="12" s="1"/>
  <c r="G769" i="12"/>
  <c r="M769" i="12" s="1"/>
  <c r="S769" i="12" s="1"/>
  <c r="X769" i="12" s="1"/>
  <c r="AD769" i="12" s="1"/>
  <c r="AL769" i="12" s="1"/>
  <c r="H853" i="12"/>
  <c r="N853" i="12" s="1"/>
  <c r="T853" i="12" s="1"/>
  <c r="Y853" i="12" s="1"/>
  <c r="AE853" i="12" s="1"/>
  <c r="AM853" i="12" s="1"/>
  <c r="H833" i="12"/>
  <c r="N833" i="12" s="1"/>
  <c r="T833" i="12" s="1"/>
  <c r="Y833" i="12" s="1"/>
  <c r="AE833" i="12" s="1"/>
  <c r="AM833" i="12" s="1"/>
  <c r="G860" i="12"/>
  <c r="M860" i="12" s="1"/>
  <c r="S860" i="12" s="1"/>
  <c r="X860" i="12" s="1"/>
  <c r="AD860" i="12" s="1"/>
  <c r="AL860" i="12" s="1"/>
  <c r="G665" i="12"/>
  <c r="M665" i="12" s="1"/>
  <c r="S665" i="12" s="1"/>
  <c r="X665" i="12" s="1"/>
  <c r="AD665" i="12" s="1"/>
  <c r="AL665" i="12" s="1"/>
  <c r="G1411" i="12"/>
  <c r="M1411" i="12" s="1"/>
  <c r="S1411" i="12" s="1"/>
  <c r="X1411" i="12" s="1"/>
  <c r="AD1411" i="12" s="1"/>
  <c r="AL1411" i="12" s="1"/>
  <c r="H1411" i="12"/>
  <c r="N1411" i="12" s="1"/>
  <c r="T1411" i="12" s="1"/>
  <c r="Y1411" i="12" s="1"/>
  <c r="AE1411" i="12" s="1"/>
  <c r="AM1411" i="12" s="1"/>
  <c r="G926" i="12"/>
  <c r="M926" i="12" s="1"/>
  <c r="S926" i="12" s="1"/>
  <c r="X926" i="12" s="1"/>
  <c r="AD926" i="12" s="1"/>
  <c r="AL926" i="12" s="1"/>
  <c r="G916" i="12"/>
  <c r="M916" i="12" s="1"/>
  <c r="S916" i="12" s="1"/>
  <c r="X916" i="12" s="1"/>
  <c r="AD916" i="12" s="1"/>
  <c r="AL916" i="12" s="1"/>
  <c r="G871" i="12"/>
  <c r="M871" i="12" s="1"/>
  <c r="S871" i="12" s="1"/>
  <c r="X871" i="12" s="1"/>
  <c r="AD871" i="12" s="1"/>
  <c r="AL871" i="12" s="1"/>
  <c r="G815" i="12"/>
  <c r="M815" i="12" s="1"/>
  <c r="S815" i="12" s="1"/>
  <c r="X815" i="12" s="1"/>
  <c r="AD815" i="12" s="1"/>
  <c r="AL815" i="12" s="1"/>
  <c r="H746" i="12"/>
  <c r="N746" i="12" s="1"/>
  <c r="T746" i="12" s="1"/>
  <c r="Y746" i="12" s="1"/>
  <c r="AE746" i="12" s="1"/>
  <c r="AM746" i="12" s="1"/>
  <c r="H694" i="12"/>
  <c r="N694" i="12" s="1"/>
  <c r="T694" i="12" s="1"/>
  <c r="Y694" i="12" s="1"/>
  <c r="AE694" i="12" s="1"/>
  <c r="AM694" i="12" s="1"/>
  <c r="H681" i="12"/>
  <c r="N681" i="12" s="1"/>
  <c r="T681" i="12" s="1"/>
  <c r="Y681" i="12" s="1"/>
  <c r="AE681" i="12" s="1"/>
  <c r="AM681" i="12" s="1"/>
  <c r="H630" i="12"/>
  <c r="N630" i="12" s="1"/>
  <c r="T630" i="12" s="1"/>
  <c r="Y630" i="12" s="1"/>
  <c r="AE630" i="12" s="1"/>
  <c r="AM630" i="12" s="1"/>
  <c r="H616" i="12"/>
  <c r="N616" i="12" s="1"/>
  <c r="T616" i="12" s="1"/>
  <c r="Y616" i="12" s="1"/>
  <c r="AE616" i="12" s="1"/>
  <c r="AM616" i="12" s="1"/>
  <c r="H599" i="12"/>
  <c r="N599" i="12" s="1"/>
  <c r="T599" i="12" s="1"/>
  <c r="Y599" i="12" s="1"/>
  <c r="AE599" i="12" s="1"/>
  <c r="AM599" i="12" s="1"/>
  <c r="H573" i="12"/>
  <c r="N573" i="12" s="1"/>
  <c r="T573" i="12" s="1"/>
  <c r="Y573" i="12" s="1"/>
  <c r="AE573" i="12" s="1"/>
  <c r="AM573" i="12" s="1"/>
  <c r="H536" i="12"/>
  <c r="N536" i="12" s="1"/>
  <c r="T536" i="12" s="1"/>
  <c r="Y536" i="12" s="1"/>
  <c r="AE536" i="12" s="1"/>
  <c r="AM536" i="12" s="1"/>
  <c r="H544" i="12"/>
  <c r="N544" i="12" s="1"/>
  <c r="T544" i="12" s="1"/>
  <c r="Y544" i="12" s="1"/>
  <c r="AE544" i="12" s="1"/>
  <c r="AM544" i="12" s="1"/>
  <c r="H495" i="12"/>
  <c r="N495" i="12" s="1"/>
  <c r="T495" i="12" s="1"/>
  <c r="Y495" i="12" s="1"/>
  <c r="AE495" i="12" s="1"/>
  <c r="AM495" i="12" s="1"/>
  <c r="H489" i="12"/>
  <c r="N489" i="12" s="1"/>
  <c r="T489" i="12" s="1"/>
  <c r="Y489" i="12" s="1"/>
  <c r="AE489" i="12" s="1"/>
  <c r="AM489" i="12" s="1"/>
  <c r="H457" i="12"/>
  <c r="N457" i="12" s="1"/>
  <c r="T457" i="12" s="1"/>
  <c r="Y457" i="12" s="1"/>
  <c r="AE457" i="12" s="1"/>
  <c r="AM457" i="12" s="1"/>
  <c r="H409" i="12"/>
  <c r="N409" i="12" s="1"/>
  <c r="T409" i="12" s="1"/>
  <c r="Y409" i="12" s="1"/>
  <c r="AE409" i="12" s="1"/>
  <c r="AM409" i="12" s="1"/>
  <c r="H417" i="12"/>
  <c r="N417" i="12" s="1"/>
  <c r="T417" i="12" s="1"/>
  <c r="Y417" i="12" s="1"/>
  <c r="AE417" i="12" s="1"/>
  <c r="AM417" i="12" s="1"/>
  <c r="H425" i="12"/>
  <c r="N425" i="12" s="1"/>
  <c r="T425" i="12" s="1"/>
  <c r="Y425" i="12" s="1"/>
  <c r="AE425" i="12" s="1"/>
  <c r="AM425" i="12" s="1"/>
  <c r="G413" i="12"/>
  <c r="M413" i="12" s="1"/>
  <c r="S413" i="12" s="1"/>
  <c r="X413" i="12" s="1"/>
  <c r="AD413" i="12" s="1"/>
  <c r="AL413" i="12" s="1"/>
  <c r="H912" i="12"/>
  <c r="N912" i="12" s="1"/>
  <c r="T912" i="12" s="1"/>
  <c r="Y912" i="12" s="1"/>
  <c r="AE912" i="12" s="1"/>
  <c r="AM912" i="12" s="1"/>
  <c r="H920" i="12"/>
  <c r="N920" i="12" s="1"/>
  <c r="T920" i="12" s="1"/>
  <c r="Y920" i="12" s="1"/>
  <c r="AE920" i="12" s="1"/>
  <c r="AM920" i="12" s="1"/>
  <c r="H867" i="12"/>
  <c r="N867" i="12" s="1"/>
  <c r="T867" i="12" s="1"/>
  <c r="Y867" i="12" s="1"/>
  <c r="AE867" i="12" s="1"/>
  <c r="AM867" i="12" s="1"/>
  <c r="H881" i="12"/>
  <c r="N881" i="12" s="1"/>
  <c r="T881" i="12" s="1"/>
  <c r="Y881" i="12" s="1"/>
  <c r="AE881" i="12" s="1"/>
  <c r="AM881" i="12" s="1"/>
  <c r="H811" i="12"/>
  <c r="N811" i="12" s="1"/>
  <c r="T811" i="12" s="1"/>
  <c r="Y811" i="12" s="1"/>
  <c r="AE811" i="12" s="1"/>
  <c r="AM811" i="12" s="1"/>
  <c r="H819" i="12"/>
  <c r="N819" i="12" s="1"/>
  <c r="T819" i="12" s="1"/>
  <c r="Y819" i="12" s="1"/>
  <c r="AE819" i="12" s="1"/>
  <c r="AM819" i="12" s="1"/>
  <c r="H1137" i="12"/>
  <c r="N1137" i="12" s="1"/>
  <c r="T1137" i="12" s="1"/>
  <c r="Y1137" i="12" s="1"/>
  <c r="AE1137" i="12" s="1"/>
  <c r="AM1137" i="12" s="1"/>
  <c r="H1193" i="12"/>
  <c r="N1193" i="12" s="1"/>
  <c r="T1193" i="12" s="1"/>
  <c r="Y1193" i="12" s="1"/>
  <c r="AE1193" i="12" s="1"/>
  <c r="AM1193" i="12" s="1"/>
  <c r="H1204" i="12"/>
  <c r="N1204" i="12" s="1"/>
  <c r="T1204" i="12" s="1"/>
  <c r="Y1204" i="12" s="1"/>
  <c r="AE1204" i="12" s="1"/>
  <c r="AM1204" i="12" s="1"/>
  <c r="G1078" i="12"/>
  <c r="M1078" i="12" s="1"/>
  <c r="S1078" i="12" s="1"/>
  <c r="X1078" i="12" s="1"/>
  <c r="AD1078" i="12" s="1"/>
  <c r="AL1078" i="12" s="1"/>
  <c r="G1175" i="12"/>
  <c r="M1175" i="12" s="1"/>
  <c r="S1175" i="12" s="1"/>
  <c r="X1175" i="12" s="1"/>
  <c r="AD1175" i="12" s="1"/>
  <c r="AL1175" i="12" s="1"/>
  <c r="G1229" i="12"/>
  <c r="M1229" i="12" s="1"/>
  <c r="S1229" i="12" s="1"/>
  <c r="X1229" i="12" s="1"/>
  <c r="AD1229" i="12" s="1"/>
  <c r="AL1229" i="12" s="1"/>
  <c r="G1268" i="12"/>
  <c r="M1268" i="12" s="1"/>
  <c r="S1268" i="12" s="1"/>
  <c r="X1268" i="12" s="1"/>
  <c r="AD1268" i="12" s="1"/>
  <c r="AL1268" i="12" s="1"/>
  <c r="G577" i="12"/>
  <c r="M577" i="12" s="1"/>
  <c r="S577" i="12" s="1"/>
  <c r="X577" i="12" s="1"/>
  <c r="AD577" i="12" s="1"/>
  <c r="AL577" i="12" s="1"/>
  <c r="G532" i="12"/>
  <c r="M532" i="12" s="1"/>
  <c r="S532" i="12" s="1"/>
  <c r="X532" i="12" s="1"/>
  <c r="AD532" i="12" s="1"/>
  <c r="AL532" i="12" s="1"/>
  <c r="G540" i="12"/>
  <c r="M540" i="12" s="1"/>
  <c r="S540" i="12" s="1"/>
  <c r="X540" i="12" s="1"/>
  <c r="AD540" i="12" s="1"/>
  <c r="AL540" i="12" s="1"/>
  <c r="G548" i="12"/>
  <c r="M548" i="12" s="1"/>
  <c r="S548" i="12" s="1"/>
  <c r="X548" i="12" s="1"/>
  <c r="AD548" i="12" s="1"/>
  <c r="AL548" i="12" s="1"/>
  <c r="G485" i="12"/>
  <c r="M485" i="12" s="1"/>
  <c r="S485" i="12" s="1"/>
  <c r="X485" i="12" s="1"/>
  <c r="AD485" i="12" s="1"/>
  <c r="AL485" i="12" s="1"/>
  <c r="G474" i="12"/>
  <c r="M474" i="12" s="1"/>
  <c r="S474" i="12" s="1"/>
  <c r="X474" i="12" s="1"/>
  <c r="AD474" i="12" s="1"/>
  <c r="AL474" i="12" s="1"/>
  <c r="G399" i="12"/>
  <c r="M399" i="12" s="1"/>
  <c r="S399" i="12" s="1"/>
  <c r="X399" i="12" s="1"/>
  <c r="AD399" i="12" s="1"/>
  <c r="AL399" i="12" s="1"/>
  <c r="G417" i="12"/>
  <c r="M417" i="12" s="1"/>
  <c r="S417" i="12" s="1"/>
  <c r="X417" i="12" s="1"/>
  <c r="AD417" i="12" s="1"/>
  <c r="AL417" i="12" s="1"/>
  <c r="G742" i="12"/>
  <c r="M742" i="12" s="1"/>
  <c r="S742" i="12" s="1"/>
  <c r="X742" i="12" s="1"/>
  <c r="AD742" i="12" s="1"/>
  <c r="AL742" i="12" s="1"/>
  <c r="G694" i="12"/>
  <c r="M694" i="12" s="1"/>
  <c r="S694" i="12" s="1"/>
  <c r="X694" i="12" s="1"/>
  <c r="AD694" i="12" s="1"/>
  <c r="AL694" i="12" s="1"/>
  <c r="G677" i="12"/>
  <c r="M677" i="12" s="1"/>
  <c r="S677" i="12" s="1"/>
  <c r="X677" i="12" s="1"/>
  <c r="AD677" i="12" s="1"/>
  <c r="AL677" i="12" s="1"/>
  <c r="G630" i="12"/>
  <c r="M630" i="12" s="1"/>
  <c r="S630" i="12" s="1"/>
  <c r="X630" i="12" s="1"/>
  <c r="AD630" i="12" s="1"/>
  <c r="AL630" i="12" s="1"/>
  <c r="G616" i="12"/>
  <c r="M616" i="12" s="1"/>
  <c r="S616" i="12" s="1"/>
  <c r="X616" i="12" s="1"/>
  <c r="AD616" i="12" s="1"/>
  <c r="AL616" i="12" s="1"/>
  <c r="G599" i="12"/>
  <c r="M599" i="12" s="1"/>
  <c r="S599" i="12" s="1"/>
  <c r="X599" i="12" s="1"/>
  <c r="AD599" i="12" s="1"/>
  <c r="AL599" i="12" s="1"/>
  <c r="AP924" i="12"/>
  <c r="AP768" i="12"/>
  <c r="AP735" i="12"/>
  <c r="AP700" i="12"/>
  <c r="AP699" i="12" s="1"/>
  <c r="AP664" i="12"/>
  <c r="AP646" i="12" s="1"/>
  <c r="AP554" i="12"/>
  <c r="AP553" i="12" s="1"/>
  <c r="AP620" i="12"/>
  <c r="AP461" i="12"/>
  <c r="AP444" i="12"/>
  <c r="H1398" i="12" l="1"/>
  <c r="N1398" i="12" s="1"/>
  <c r="T1398" i="12" s="1"/>
  <c r="Y1398" i="12" s="1"/>
  <c r="AE1398" i="12" s="1"/>
  <c r="AM1398" i="12" s="1"/>
  <c r="G1398" i="12"/>
  <c r="M1398" i="12" s="1"/>
  <c r="S1398" i="12" s="1"/>
  <c r="X1398" i="12" s="1"/>
  <c r="AD1398" i="12" s="1"/>
  <c r="AL1398" i="12" s="1"/>
  <c r="F647" i="12"/>
  <c r="L647" i="12" s="1"/>
  <c r="R647" i="12" s="1"/>
  <c r="W647" i="12" s="1"/>
  <c r="AC647" i="12" s="1"/>
  <c r="AG647" i="12" s="1"/>
  <c r="AK647" i="12" s="1"/>
  <c r="AO647" i="12" s="1"/>
  <c r="F621" i="12"/>
  <c r="L621" i="12" s="1"/>
  <c r="R621" i="12" s="1"/>
  <c r="W621" i="12" s="1"/>
  <c r="AC621" i="12" s="1"/>
  <c r="AG621" i="12" s="1"/>
  <c r="AK621" i="12" s="1"/>
  <c r="AO621" i="12" s="1"/>
  <c r="G638" i="12"/>
  <c r="M638" i="12" s="1"/>
  <c r="S638" i="12" s="1"/>
  <c r="X638" i="12" s="1"/>
  <c r="AD638" i="12" s="1"/>
  <c r="AL638" i="12" s="1"/>
  <c r="M639" i="12"/>
  <c r="S639" i="12" s="1"/>
  <c r="X639" i="12" s="1"/>
  <c r="AD639" i="12" s="1"/>
  <c r="AL639" i="12" s="1"/>
  <c r="H638" i="12"/>
  <c r="N638" i="12" s="1"/>
  <c r="T638" i="12" s="1"/>
  <c r="Y638" i="12" s="1"/>
  <c r="AE638" i="12" s="1"/>
  <c r="AM638" i="12" s="1"/>
  <c r="N639" i="12"/>
  <c r="T639" i="12" s="1"/>
  <c r="Y639" i="12" s="1"/>
  <c r="AE639" i="12" s="1"/>
  <c r="AM639" i="12" s="1"/>
  <c r="G647" i="12"/>
  <c r="M647" i="12" s="1"/>
  <c r="S647" i="12" s="1"/>
  <c r="X647" i="12" s="1"/>
  <c r="AD647" i="12" s="1"/>
  <c r="AL647" i="12" s="1"/>
  <c r="M648" i="12"/>
  <c r="S648" i="12" s="1"/>
  <c r="X648" i="12" s="1"/>
  <c r="AD648" i="12" s="1"/>
  <c r="AL648" i="12" s="1"/>
  <c r="G621" i="12"/>
  <c r="M621" i="12" s="1"/>
  <c r="S621" i="12" s="1"/>
  <c r="X621" i="12" s="1"/>
  <c r="AD621" i="12" s="1"/>
  <c r="AL621" i="12" s="1"/>
  <c r="M622" i="12"/>
  <c r="S622" i="12" s="1"/>
  <c r="X622" i="12" s="1"/>
  <c r="AD622" i="12" s="1"/>
  <c r="AL622" i="12" s="1"/>
  <c r="H621" i="12"/>
  <c r="N621" i="12" s="1"/>
  <c r="T621" i="12" s="1"/>
  <c r="Y621" i="12" s="1"/>
  <c r="AE621" i="12" s="1"/>
  <c r="AM621" i="12" s="1"/>
  <c r="N622" i="12"/>
  <c r="T622" i="12" s="1"/>
  <c r="Y622" i="12" s="1"/>
  <c r="AE622" i="12" s="1"/>
  <c r="AM622" i="12" s="1"/>
  <c r="F685" i="12"/>
  <c r="L685" i="12" s="1"/>
  <c r="R685" i="12" s="1"/>
  <c r="W685" i="12" s="1"/>
  <c r="AC685" i="12" s="1"/>
  <c r="AG685" i="12" s="1"/>
  <c r="AK685" i="12" s="1"/>
  <c r="AO685" i="12" s="1"/>
  <c r="L686" i="12"/>
  <c r="R686" i="12" s="1"/>
  <c r="W686" i="12" s="1"/>
  <c r="AC686" i="12" s="1"/>
  <c r="AG686" i="12" s="1"/>
  <c r="AK686" i="12" s="1"/>
  <c r="AO686" i="12" s="1"/>
  <c r="H685" i="12"/>
  <c r="N685" i="12" s="1"/>
  <c r="T685" i="12" s="1"/>
  <c r="Y685" i="12" s="1"/>
  <c r="AE685" i="12" s="1"/>
  <c r="AM685" i="12" s="1"/>
  <c r="F638" i="12"/>
  <c r="L638" i="12" s="1"/>
  <c r="R638" i="12" s="1"/>
  <c r="W638" i="12" s="1"/>
  <c r="AC638" i="12" s="1"/>
  <c r="AG638" i="12" s="1"/>
  <c r="AK638" i="12" s="1"/>
  <c r="AO638" i="12" s="1"/>
  <c r="H647" i="12"/>
  <c r="N647" i="12" s="1"/>
  <c r="T647" i="12" s="1"/>
  <c r="Y647" i="12" s="1"/>
  <c r="AE647" i="12" s="1"/>
  <c r="AM647" i="12" s="1"/>
  <c r="F700" i="12"/>
  <c r="L700" i="12" s="1"/>
  <c r="R700" i="12" s="1"/>
  <c r="W700" i="12" s="1"/>
  <c r="AC700" i="12" s="1"/>
  <c r="AG700" i="12" s="1"/>
  <c r="AK700" i="12" s="1"/>
  <c r="AO700" i="12" s="1"/>
  <c r="H499" i="12"/>
  <c r="N499" i="12" s="1"/>
  <c r="T499" i="12" s="1"/>
  <c r="Y499" i="12" s="1"/>
  <c r="AE499" i="12" s="1"/>
  <c r="AM499" i="12" s="1"/>
  <c r="G499" i="12"/>
  <c r="M499" i="12" s="1"/>
  <c r="S499" i="12" s="1"/>
  <c r="X499" i="12" s="1"/>
  <c r="AD499" i="12" s="1"/>
  <c r="AL499" i="12" s="1"/>
  <c r="F499" i="12"/>
  <c r="L499" i="12" s="1"/>
  <c r="R499" i="12" s="1"/>
  <c r="W499" i="12" s="1"/>
  <c r="AC499" i="12" s="1"/>
  <c r="AG499" i="12" s="1"/>
  <c r="AK499" i="12" s="1"/>
  <c r="AO499" i="12" s="1"/>
  <c r="G895" i="12"/>
  <c r="M895" i="12" s="1"/>
  <c r="S895" i="12" s="1"/>
  <c r="X895" i="12" s="1"/>
  <c r="AD895" i="12" s="1"/>
  <c r="AL895" i="12" s="1"/>
  <c r="H895" i="12"/>
  <c r="N895" i="12" s="1"/>
  <c r="T895" i="12" s="1"/>
  <c r="Y895" i="12" s="1"/>
  <c r="AE895" i="12" s="1"/>
  <c r="AM895" i="12" s="1"/>
  <c r="H1144" i="12"/>
  <c r="N1144" i="12" s="1"/>
  <c r="T1144" i="12" s="1"/>
  <c r="Y1144" i="12" s="1"/>
  <c r="AE1144" i="12" s="1"/>
  <c r="AM1144" i="12" s="1"/>
  <c r="G1144" i="12"/>
  <c r="M1144" i="12" s="1"/>
  <c r="S1144" i="12" s="1"/>
  <c r="X1144" i="12" s="1"/>
  <c r="AD1144" i="12" s="1"/>
  <c r="AL1144" i="12" s="1"/>
  <c r="G685" i="12"/>
  <c r="M685" i="12" s="1"/>
  <c r="S685" i="12" s="1"/>
  <c r="X685" i="12" s="1"/>
  <c r="AD685" i="12" s="1"/>
  <c r="AL685" i="12" s="1"/>
  <c r="F768" i="12"/>
  <c r="L768" i="12" s="1"/>
  <c r="R768" i="12" s="1"/>
  <c r="W768" i="12" s="1"/>
  <c r="AC768" i="12" s="1"/>
  <c r="AG768" i="12" s="1"/>
  <c r="AK768" i="12" s="1"/>
  <c r="AO768" i="12" s="1"/>
  <c r="F444" i="12"/>
  <c r="L444" i="12" s="1"/>
  <c r="R444" i="12" s="1"/>
  <c r="W444" i="12" s="1"/>
  <c r="AC444" i="12" s="1"/>
  <c r="AG444" i="12" s="1"/>
  <c r="AK444" i="12" s="1"/>
  <c r="AO444" i="12" s="1"/>
  <c r="F664" i="12"/>
  <c r="L664" i="12" s="1"/>
  <c r="R664" i="12" s="1"/>
  <c r="W664" i="12" s="1"/>
  <c r="AC664" i="12" s="1"/>
  <c r="AG664" i="12" s="1"/>
  <c r="AK664" i="12" s="1"/>
  <c r="AO664" i="12" s="1"/>
  <c r="F461" i="12"/>
  <c r="L461" i="12" s="1"/>
  <c r="R461" i="12" s="1"/>
  <c r="W461" i="12" s="1"/>
  <c r="AC461" i="12" s="1"/>
  <c r="AG461" i="12" s="1"/>
  <c r="AK461" i="12" s="1"/>
  <c r="AO461" i="12" s="1"/>
  <c r="F735" i="12"/>
  <c r="L735" i="12" s="1"/>
  <c r="R735" i="12" s="1"/>
  <c r="W735" i="12" s="1"/>
  <c r="AC735" i="12" s="1"/>
  <c r="AG735" i="12" s="1"/>
  <c r="AK735" i="12" s="1"/>
  <c r="AO735" i="12" s="1"/>
  <c r="F832" i="12"/>
  <c r="L832" i="12" s="1"/>
  <c r="R832" i="12" s="1"/>
  <c r="W832" i="12" s="1"/>
  <c r="AC832" i="12" s="1"/>
  <c r="AG832" i="12" s="1"/>
  <c r="AK832" i="12" s="1"/>
  <c r="AO832" i="12" s="1"/>
  <c r="F796" i="12"/>
  <c r="L796" i="12" s="1"/>
  <c r="R796" i="12" s="1"/>
  <c r="W796" i="12" s="1"/>
  <c r="AC796" i="12" s="1"/>
  <c r="AG796" i="12" s="1"/>
  <c r="AK796" i="12" s="1"/>
  <c r="AO796" i="12" s="1"/>
  <c r="H735" i="12"/>
  <c r="N735" i="12" s="1"/>
  <c r="T735" i="12" s="1"/>
  <c r="Y735" i="12" s="1"/>
  <c r="AE735" i="12" s="1"/>
  <c r="AM735" i="12" s="1"/>
  <c r="F554" i="12"/>
  <c r="L554" i="12" s="1"/>
  <c r="R554" i="12" s="1"/>
  <c r="W554" i="12" s="1"/>
  <c r="AC554" i="12" s="1"/>
  <c r="AG554" i="12" s="1"/>
  <c r="AK554" i="12" s="1"/>
  <c r="AO554" i="12" s="1"/>
  <c r="G444" i="12"/>
  <c r="M444" i="12" s="1"/>
  <c r="S444" i="12" s="1"/>
  <c r="X444" i="12" s="1"/>
  <c r="AD444" i="12" s="1"/>
  <c r="AL444" i="12" s="1"/>
  <c r="H700" i="12"/>
  <c r="N700" i="12" s="1"/>
  <c r="T700" i="12" s="1"/>
  <c r="Y700" i="12" s="1"/>
  <c r="AE700" i="12" s="1"/>
  <c r="AM700" i="12" s="1"/>
  <c r="G796" i="12"/>
  <c r="M796" i="12" s="1"/>
  <c r="S796" i="12" s="1"/>
  <c r="X796" i="12" s="1"/>
  <c r="AD796" i="12" s="1"/>
  <c r="AL796" i="12" s="1"/>
  <c r="G768" i="12"/>
  <c r="M768" i="12" s="1"/>
  <c r="S768" i="12" s="1"/>
  <c r="X768" i="12" s="1"/>
  <c r="AD768" i="12" s="1"/>
  <c r="AL768" i="12" s="1"/>
  <c r="H832" i="12"/>
  <c r="N832" i="12" s="1"/>
  <c r="T832" i="12" s="1"/>
  <c r="Y832" i="12" s="1"/>
  <c r="AE832" i="12" s="1"/>
  <c r="AM832" i="12" s="1"/>
  <c r="F1144" i="12"/>
  <c r="L1144" i="12" s="1"/>
  <c r="R1144" i="12" s="1"/>
  <c r="W1144" i="12" s="1"/>
  <c r="AC1144" i="12" s="1"/>
  <c r="AG1144" i="12" s="1"/>
  <c r="AK1144" i="12" s="1"/>
  <c r="AO1144" i="12" s="1"/>
  <c r="F1111" i="12"/>
  <c r="L1111" i="12" s="1"/>
  <c r="R1111" i="12" s="1"/>
  <c r="W1111" i="12" s="1"/>
  <c r="AC1111" i="12" s="1"/>
  <c r="AG1111" i="12" s="1"/>
  <c r="AK1111" i="12" s="1"/>
  <c r="AO1111" i="12" s="1"/>
  <c r="H444" i="12"/>
  <c r="N444" i="12" s="1"/>
  <c r="T444" i="12" s="1"/>
  <c r="Y444" i="12" s="1"/>
  <c r="AE444" i="12" s="1"/>
  <c r="AM444" i="12" s="1"/>
  <c r="G554" i="12"/>
  <c r="M554" i="12" s="1"/>
  <c r="S554" i="12" s="1"/>
  <c r="X554" i="12" s="1"/>
  <c r="AD554" i="12" s="1"/>
  <c r="AL554" i="12" s="1"/>
  <c r="H664" i="12"/>
  <c r="N664" i="12" s="1"/>
  <c r="T664" i="12" s="1"/>
  <c r="Y664" i="12" s="1"/>
  <c r="AE664" i="12" s="1"/>
  <c r="AM664" i="12" s="1"/>
  <c r="G735" i="12"/>
  <c r="M735" i="12" s="1"/>
  <c r="S735" i="12" s="1"/>
  <c r="X735" i="12" s="1"/>
  <c r="AD735" i="12" s="1"/>
  <c r="AL735" i="12" s="1"/>
  <c r="F484" i="12"/>
  <c r="L484" i="12" s="1"/>
  <c r="R484" i="12" s="1"/>
  <c r="W484" i="12" s="1"/>
  <c r="AC484" i="12" s="1"/>
  <c r="AG484" i="12" s="1"/>
  <c r="AK484" i="12" s="1"/>
  <c r="AO484" i="12" s="1"/>
  <c r="F991" i="12"/>
  <c r="L991" i="12" s="1"/>
  <c r="R991" i="12" s="1"/>
  <c r="W991" i="12" s="1"/>
  <c r="AC991" i="12" s="1"/>
  <c r="AG991" i="12" s="1"/>
  <c r="AK991" i="12" s="1"/>
  <c r="AO991" i="12" s="1"/>
  <c r="F866" i="12"/>
  <c r="L866" i="12" s="1"/>
  <c r="R866" i="12" s="1"/>
  <c r="W866" i="12" s="1"/>
  <c r="AC866" i="12" s="1"/>
  <c r="AG866" i="12" s="1"/>
  <c r="AK866" i="12" s="1"/>
  <c r="AO866" i="12" s="1"/>
  <c r="G1519" i="12"/>
  <c r="M1519" i="12" s="1"/>
  <c r="S1519" i="12" s="1"/>
  <c r="X1519" i="12" s="1"/>
  <c r="AD1519" i="12" s="1"/>
  <c r="AL1519" i="12" s="1"/>
  <c r="F885" i="12"/>
  <c r="L885" i="12" s="1"/>
  <c r="R885" i="12" s="1"/>
  <c r="W885" i="12" s="1"/>
  <c r="AC885" i="12" s="1"/>
  <c r="AG885" i="12" s="1"/>
  <c r="AK885" i="12" s="1"/>
  <c r="AO885" i="12" s="1"/>
  <c r="F895" i="12"/>
  <c r="L895" i="12" s="1"/>
  <c r="R895" i="12" s="1"/>
  <c r="W895" i="12" s="1"/>
  <c r="AC895" i="12" s="1"/>
  <c r="AG895" i="12" s="1"/>
  <c r="AK895" i="12" s="1"/>
  <c r="AO895" i="12" s="1"/>
  <c r="F713" i="12"/>
  <c r="L713" i="12" s="1"/>
  <c r="R713" i="12" s="1"/>
  <c r="W713" i="12" s="1"/>
  <c r="AC713" i="12" s="1"/>
  <c r="AG713" i="12" s="1"/>
  <c r="AK713" i="12" s="1"/>
  <c r="AO713" i="12" s="1"/>
  <c r="F398" i="12"/>
  <c r="L398" i="12" s="1"/>
  <c r="R398" i="12" s="1"/>
  <c r="W398" i="12" s="1"/>
  <c r="AC398" i="12" s="1"/>
  <c r="AG398" i="12" s="1"/>
  <c r="AK398" i="12" s="1"/>
  <c r="AO398" i="12" s="1"/>
  <c r="F1158" i="12"/>
  <c r="L1158" i="12" s="1"/>
  <c r="R1158" i="12" s="1"/>
  <c r="W1158" i="12" s="1"/>
  <c r="AC1158" i="12" s="1"/>
  <c r="AG1158" i="12" s="1"/>
  <c r="AK1158" i="12" s="1"/>
  <c r="AO1158" i="12" s="1"/>
  <c r="F925" i="12"/>
  <c r="L925" i="12" s="1"/>
  <c r="R925" i="12" s="1"/>
  <c r="W925" i="12" s="1"/>
  <c r="AC925" i="12" s="1"/>
  <c r="AG925" i="12" s="1"/>
  <c r="AK925" i="12" s="1"/>
  <c r="AO925" i="12" s="1"/>
  <c r="F587" i="12"/>
  <c r="L587" i="12" s="1"/>
  <c r="R587" i="12" s="1"/>
  <c r="W587" i="12" s="1"/>
  <c r="AC587" i="12" s="1"/>
  <c r="AG587" i="12" s="1"/>
  <c r="AK587" i="12" s="1"/>
  <c r="AO587" i="12" s="1"/>
  <c r="H1519" i="12"/>
  <c r="N1519" i="12" s="1"/>
  <c r="T1519" i="12" s="1"/>
  <c r="Y1519" i="12" s="1"/>
  <c r="AE1519" i="12" s="1"/>
  <c r="AM1519" i="12" s="1"/>
  <c r="F604" i="12"/>
  <c r="L604" i="12" s="1"/>
  <c r="R604" i="12" s="1"/>
  <c r="W604" i="12" s="1"/>
  <c r="AC604" i="12" s="1"/>
  <c r="AG604" i="12" s="1"/>
  <c r="AK604" i="12" s="1"/>
  <c r="AO604" i="12" s="1"/>
  <c r="F1519" i="12"/>
  <c r="L1519" i="12" s="1"/>
  <c r="R1519" i="12" s="1"/>
  <c r="W1519" i="12" s="1"/>
  <c r="AC1519" i="12" s="1"/>
  <c r="AG1519" i="12" s="1"/>
  <c r="AK1519" i="12" s="1"/>
  <c r="AO1519" i="12" s="1"/>
  <c r="F904" i="12"/>
  <c r="L904" i="12" s="1"/>
  <c r="R904" i="12" s="1"/>
  <c r="W904" i="12" s="1"/>
  <c r="AC904" i="12" s="1"/>
  <c r="AG904" i="12" s="1"/>
  <c r="AK904" i="12" s="1"/>
  <c r="AO904" i="12" s="1"/>
  <c r="F1410" i="12"/>
  <c r="L1410" i="12" s="1"/>
  <c r="R1410" i="12" s="1"/>
  <c r="W1410" i="12" s="1"/>
  <c r="AC1410" i="12" s="1"/>
  <c r="AG1410" i="12" s="1"/>
  <c r="AK1410" i="12" s="1"/>
  <c r="AO1410" i="12" s="1"/>
  <c r="F494" i="12"/>
  <c r="L494" i="12" s="1"/>
  <c r="R494" i="12" s="1"/>
  <c r="W494" i="12" s="1"/>
  <c r="AC494" i="12" s="1"/>
  <c r="AG494" i="12" s="1"/>
  <c r="AK494" i="12" s="1"/>
  <c r="AO494" i="12" s="1"/>
  <c r="F629" i="12"/>
  <c r="L629" i="12" s="1"/>
  <c r="R629" i="12" s="1"/>
  <c r="W629" i="12" s="1"/>
  <c r="AC629" i="12" s="1"/>
  <c r="AG629" i="12" s="1"/>
  <c r="AK629" i="12" s="1"/>
  <c r="AO629" i="12" s="1"/>
  <c r="F693" i="12"/>
  <c r="L693" i="12" s="1"/>
  <c r="R693" i="12" s="1"/>
  <c r="W693" i="12" s="1"/>
  <c r="AC693" i="12" s="1"/>
  <c r="AG693" i="12" s="1"/>
  <c r="AK693" i="12" s="1"/>
  <c r="AO693" i="12" s="1"/>
  <c r="F1203" i="12"/>
  <c r="L1203" i="12" s="1"/>
  <c r="R1203" i="12" s="1"/>
  <c r="W1203" i="12" s="1"/>
  <c r="AC1203" i="12" s="1"/>
  <c r="AG1203" i="12" s="1"/>
  <c r="AK1203" i="12" s="1"/>
  <c r="AO1203" i="12" s="1"/>
  <c r="F1267" i="12"/>
  <c r="L1267" i="12" s="1"/>
  <c r="R1267" i="12" s="1"/>
  <c r="W1267" i="12" s="1"/>
  <c r="AC1267" i="12" s="1"/>
  <c r="AG1267" i="12" s="1"/>
  <c r="AK1267" i="12" s="1"/>
  <c r="AO1267" i="12" s="1"/>
  <c r="F1174" i="12"/>
  <c r="L1174" i="12" s="1"/>
  <c r="R1174" i="12" s="1"/>
  <c r="W1174" i="12" s="1"/>
  <c r="AC1174" i="12" s="1"/>
  <c r="AG1174" i="12" s="1"/>
  <c r="AK1174" i="12" s="1"/>
  <c r="AO1174" i="12" s="1"/>
  <c r="H1410" i="12"/>
  <c r="N1410" i="12" s="1"/>
  <c r="T1410" i="12" s="1"/>
  <c r="Y1410" i="12" s="1"/>
  <c r="AE1410" i="12" s="1"/>
  <c r="AM1410" i="12" s="1"/>
  <c r="H885" i="12"/>
  <c r="N885" i="12" s="1"/>
  <c r="T885" i="12" s="1"/>
  <c r="Y885" i="12" s="1"/>
  <c r="AE885" i="12" s="1"/>
  <c r="AM885" i="12" s="1"/>
  <c r="G398" i="12"/>
  <c r="M398" i="12" s="1"/>
  <c r="S398" i="12" s="1"/>
  <c r="X398" i="12" s="1"/>
  <c r="AD398" i="12" s="1"/>
  <c r="AL398" i="12" s="1"/>
  <c r="H904" i="12"/>
  <c r="N904" i="12" s="1"/>
  <c r="T904" i="12" s="1"/>
  <c r="Y904" i="12" s="1"/>
  <c r="AE904" i="12" s="1"/>
  <c r="AM904" i="12" s="1"/>
  <c r="H587" i="12"/>
  <c r="N587" i="12" s="1"/>
  <c r="T587" i="12" s="1"/>
  <c r="Y587" i="12" s="1"/>
  <c r="AE587" i="12" s="1"/>
  <c r="AM587" i="12" s="1"/>
  <c r="G494" i="12"/>
  <c r="M494" i="12" s="1"/>
  <c r="S494" i="12" s="1"/>
  <c r="X494" i="12" s="1"/>
  <c r="AD494" i="12" s="1"/>
  <c r="AL494" i="12" s="1"/>
  <c r="H1174" i="12"/>
  <c r="N1174" i="12" s="1"/>
  <c r="T1174" i="12" s="1"/>
  <c r="Y1174" i="12" s="1"/>
  <c r="AE1174" i="12" s="1"/>
  <c r="AM1174" i="12" s="1"/>
  <c r="G693" i="12"/>
  <c r="M693" i="12" s="1"/>
  <c r="S693" i="12" s="1"/>
  <c r="X693" i="12" s="1"/>
  <c r="AD693" i="12" s="1"/>
  <c r="AL693" i="12" s="1"/>
  <c r="H604" i="12"/>
  <c r="N604" i="12" s="1"/>
  <c r="T604" i="12" s="1"/>
  <c r="Y604" i="12" s="1"/>
  <c r="AE604" i="12" s="1"/>
  <c r="AM604" i="12" s="1"/>
  <c r="H461" i="12"/>
  <c r="N461" i="12" s="1"/>
  <c r="T461" i="12" s="1"/>
  <c r="Y461" i="12" s="1"/>
  <c r="AE461" i="12" s="1"/>
  <c r="AM461" i="12" s="1"/>
  <c r="H554" i="12"/>
  <c r="N554" i="12" s="1"/>
  <c r="T554" i="12" s="1"/>
  <c r="Y554" i="12" s="1"/>
  <c r="AE554" i="12" s="1"/>
  <c r="AM554" i="12" s="1"/>
  <c r="G1267" i="12"/>
  <c r="M1267" i="12" s="1"/>
  <c r="S1267" i="12" s="1"/>
  <c r="X1267" i="12" s="1"/>
  <c r="AD1267" i="12" s="1"/>
  <c r="AL1267" i="12" s="1"/>
  <c r="H1203" i="12"/>
  <c r="N1203" i="12" s="1"/>
  <c r="T1203" i="12" s="1"/>
  <c r="Y1203" i="12" s="1"/>
  <c r="AE1203" i="12" s="1"/>
  <c r="AM1203" i="12" s="1"/>
  <c r="G1410" i="12"/>
  <c r="M1410" i="12" s="1"/>
  <c r="S1410" i="12" s="1"/>
  <c r="X1410" i="12" s="1"/>
  <c r="AD1410" i="12" s="1"/>
  <c r="AL1410" i="12" s="1"/>
  <c r="H1267" i="12"/>
  <c r="N1267" i="12" s="1"/>
  <c r="T1267" i="12" s="1"/>
  <c r="Y1267" i="12" s="1"/>
  <c r="AE1267" i="12" s="1"/>
  <c r="AM1267" i="12" s="1"/>
  <c r="H925" i="12"/>
  <c r="N925" i="12" s="1"/>
  <c r="T925" i="12" s="1"/>
  <c r="Y925" i="12" s="1"/>
  <c r="AE925" i="12" s="1"/>
  <c r="AM925" i="12" s="1"/>
  <c r="H484" i="12"/>
  <c r="N484" i="12" s="1"/>
  <c r="T484" i="12" s="1"/>
  <c r="Y484" i="12" s="1"/>
  <c r="AE484" i="12" s="1"/>
  <c r="AM484" i="12" s="1"/>
  <c r="G1111" i="12"/>
  <c r="M1111" i="12" s="1"/>
  <c r="S1111" i="12" s="1"/>
  <c r="X1111" i="12" s="1"/>
  <c r="AD1111" i="12" s="1"/>
  <c r="AL1111" i="12" s="1"/>
  <c r="G885" i="12"/>
  <c r="M885" i="12" s="1"/>
  <c r="S885" i="12" s="1"/>
  <c r="X885" i="12" s="1"/>
  <c r="AD885" i="12" s="1"/>
  <c r="AL885" i="12" s="1"/>
  <c r="H713" i="12"/>
  <c r="N713" i="12" s="1"/>
  <c r="T713" i="12" s="1"/>
  <c r="Y713" i="12" s="1"/>
  <c r="AE713" i="12" s="1"/>
  <c r="AM713" i="12" s="1"/>
  <c r="H1111" i="12"/>
  <c r="N1111" i="12" s="1"/>
  <c r="T1111" i="12" s="1"/>
  <c r="Y1111" i="12" s="1"/>
  <c r="AE1111" i="12" s="1"/>
  <c r="AM1111" i="12" s="1"/>
  <c r="H398" i="12"/>
  <c r="N398" i="12" s="1"/>
  <c r="T398" i="12" s="1"/>
  <c r="Y398" i="12" s="1"/>
  <c r="AE398" i="12" s="1"/>
  <c r="AM398" i="12" s="1"/>
  <c r="G904" i="12"/>
  <c r="M904" i="12" s="1"/>
  <c r="S904" i="12" s="1"/>
  <c r="X904" i="12" s="1"/>
  <c r="AD904" i="12" s="1"/>
  <c r="AL904" i="12" s="1"/>
  <c r="H693" i="12"/>
  <c r="N693" i="12" s="1"/>
  <c r="T693" i="12" s="1"/>
  <c r="Y693" i="12" s="1"/>
  <c r="AE693" i="12" s="1"/>
  <c r="AM693" i="12" s="1"/>
  <c r="G713" i="12"/>
  <c r="M713" i="12" s="1"/>
  <c r="S713" i="12" s="1"/>
  <c r="X713" i="12" s="1"/>
  <c r="AD713" i="12" s="1"/>
  <c r="AL713" i="12" s="1"/>
  <c r="G1158" i="12"/>
  <c r="M1158" i="12" s="1"/>
  <c r="S1158" i="12" s="1"/>
  <c r="X1158" i="12" s="1"/>
  <c r="AD1158" i="12" s="1"/>
  <c r="AL1158" i="12" s="1"/>
  <c r="G866" i="12"/>
  <c r="M866" i="12" s="1"/>
  <c r="S866" i="12" s="1"/>
  <c r="X866" i="12" s="1"/>
  <c r="AD866" i="12" s="1"/>
  <c r="AL866" i="12" s="1"/>
  <c r="G587" i="12"/>
  <c r="M587" i="12" s="1"/>
  <c r="S587" i="12" s="1"/>
  <c r="X587" i="12" s="1"/>
  <c r="AD587" i="12" s="1"/>
  <c r="AL587" i="12" s="1"/>
  <c r="G1203" i="12"/>
  <c r="M1203" i="12" s="1"/>
  <c r="S1203" i="12" s="1"/>
  <c r="X1203" i="12" s="1"/>
  <c r="AD1203" i="12" s="1"/>
  <c r="AL1203" i="12" s="1"/>
  <c r="G629" i="12"/>
  <c r="M629" i="12" s="1"/>
  <c r="S629" i="12" s="1"/>
  <c r="X629" i="12" s="1"/>
  <c r="AD629" i="12" s="1"/>
  <c r="AL629" i="12" s="1"/>
  <c r="G991" i="12"/>
  <c r="M991" i="12" s="1"/>
  <c r="S991" i="12" s="1"/>
  <c r="X991" i="12" s="1"/>
  <c r="AD991" i="12" s="1"/>
  <c r="AL991" i="12" s="1"/>
  <c r="G461" i="12"/>
  <c r="M461" i="12" s="1"/>
  <c r="S461" i="12" s="1"/>
  <c r="X461" i="12" s="1"/>
  <c r="AD461" i="12" s="1"/>
  <c r="AL461" i="12" s="1"/>
  <c r="G664" i="12"/>
  <c r="M664" i="12" s="1"/>
  <c r="S664" i="12" s="1"/>
  <c r="X664" i="12" s="1"/>
  <c r="AD664" i="12" s="1"/>
  <c r="AL664" i="12" s="1"/>
  <c r="G484" i="12"/>
  <c r="M484" i="12" s="1"/>
  <c r="S484" i="12" s="1"/>
  <c r="X484" i="12" s="1"/>
  <c r="AD484" i="12" s="1"/>
  <c r="AL484" i="12" s="1"/>
  <c r="G1174" i="12"/>
  <c r="M1174" i="12" s="1"/>
  <c r="S1174" i="12" s="1"/>
  <c r="X1174" i="12" s="1"/>
  <c r="AD1174" i="12" s="1"/>
  <c r="AL1174" i="12" s="1"/>
  <c r="H494" i="12"/>
  <c r="N494" i="12" s="1"/>
  <c r="T494" i="12" s="1"/>
  <c r="Y494" i="12" s="1"/>
  <c r="AE494" i="12" s="1"/>
  <c r="AM494" i="12" s="1"/>
  <c r="H629" i="12"/>
  <c r="N629" i="12" s="1"/>
  <c r="T629" i="12" s="1"/>
  <c r="Y629" i="12" s="1"/>
  <c r="AE629" i="12" s="1"/>
  <c r="AM629" i="12" s="1"/>
  <c r="G700" i="12"/>
  <c r="M700" i="12" s="1"/>
  <c r="S700" i="12" s="1"/>
  <c r="X700" i="12" s="1"/>
  <c r="AD700" i="12" s="1"/>
  <c r="AL700" i="12" s="1"/>
  <c r="H768" i="12"/>
  <c r="N768" i="12" s="1"/>
  <c r="T768" i="12" s="1"/>
  <c r="Y768" i="12" s="1"/>
  <c r="AE768" i="12" s="1"/>
  <c r="AM768" i="12" s="1"/>
  <c r="H796" i="12"/>
  <c r="N796" i="12" s="1"/>
  <c r="T796" i="12" s="1"/>
  <c r="Y796" i="12" s="1"/>
  <c r="AE796" i="12" s="1"/>
  <c r="AM796" i="12" s="1"/>
  <c r="G832" i="12"/>
  <c r="M832" i="12" s="1"/>
  <c r="S832" i="12" s="1"/>
  <c r="X832" i="12" s="1"/>
  <c r="AD832" i="12" s="1"/>
  <c r="AL832" i="12" s="1"/>
  <c r="G925" i="12"/>
  <c r="M925" i="12" s="1"/>
  <c r="S925" i="12" s="1"/>
  <c r="X925" i="12" s="1"/>
  <c r="AD925" i="12" s="1"/>
  <c r="AL925" i="12" s="1"/>
  <c r="H1158" i="12"/>
  <c r="N1158" i="12" s="1"/>
  <c r="T1158" i="12" s="1"/>
  <c r="Y1158" i="12" s="1"/>
  <c r="AE1158" i="12" s="1"/>
  <c r="AM1158" i="12" s="1"/>
  <c r="H991" i="12"/>
  <c r="N991" i="12" s="1"/>
  <c r="T991" i="12" s="1"/>
  <c r="Y991" i="12" s="1"/>
  <c r="AE991" i="12" s="1"/>
  <c r="AM991" i="12" s="1"/>
  <c r="H866" i="12"/>
  <c r="N866" i="12" s="1"/>
  <c r="T866" i="12" s="1"/>
  <c r="Y866" i="12" s="1"/>
  <c r="AE866" i="12" s="1"/>
  <c r="AM866" i="12" s="1"/>
  <c r="G604" i="12"/>
  <c r="M604" i="12" s="1"/>
  <c r="S604" i="12" s="1"/>
  <c r="X604" i="12" s="1"/>
  <c r="AD604" i="12" s="1"/>
  <c r="AL604" i="12" s="1"/>
  <c r="AP734" i="12"/>
  <c r="AP698" i="12" s="1"/>
  <c r="AP397" i="12"/>
  <c r="AP396" i="12" s="1"/>
  <c r="AP552" i="12"/>
  <c r="G795" i="12" l="1"/>
  <c r="M795" i="12" s="1"/>
  <c r="S795" i="12" s="1"/>
  <c r="X795" i="12" s="1"/>
  <c r="AD795" i="12" s="1"/>
  <c r="AL795" i="12" s="1"/>
  <c r="G734" i="12"/>
  <c r="M734" i="12" s="1"/>
  <c r="S734" i="12" s="1"/>
  <c r="X734" i="12" s="1"/>
  <c r="AD734" i="12" s="1"/>
  <c r="AL734" i="12" s="1"/>
  <c r="F734" i="12"/>
  <c r="L734" i="12" s="1"/>
  <c r="R734" i="12" s="1"/>
  <c r="W734" i="12" s="1"/>
  <c r="AC734" i="12" s="1"/>
  <c r="AG734" i="12" s="1"/>
  <c r="AK734" i="12" s="1"/>
  <c r="AO734" i="12" s="1"/>
  <c r="F795" i="12"/>
  <c r="L795" i="12" s="1"/>
  <c r="R795" i="12" s="1"/>
  <c r="W795" i="12" s="1"/>
  <c r="AC795" i="12" s="1"/>
  <c r="AG795" i="12" s="1"/>
  <c r="AK795" i="12" s="1"/>
  <c r="AO795" i="12" s="1"/>
  <c r="F397" i="12"/>
  <c r="L397" i="12" s="1"/>
  <c r="R397" i="12" s="1"/>
  <c r="W397" i="12" s="1"/>
  <c r="AC397" i="12" s="1"/>
  <c r="AG397" i="12" s="1"/>
  <c r="AK397" i="12" s="1"/>
  <c r="AO397" i="12" s="1"/>
  <c r="H397" i="12"/>
  <c r="N397" i="12" s="1"/>
  <c r="T397" i="12" s="1"/>
  <c r="Y397" i="12" s="1"/>
  <c r="AE397" i="12" s="1"/>
  <c r="AM397" i="12" s="1"/>
  <c r="F831" i="12"/>
  <c r="L831" i="12" s="1"/>
  <c r="R831" i="12" s="1"/>
  <c r="W831" i="12" s="1"/>
  <c r="AC831" i="12" s="1"/>
  <c r="AG831" i="12" s="1"/>
  <c r="AK831" i="12" s="1"/>
  <c r="AO831" i="12" s="1"/>
  <c r="H734" i="12"/>
  <c r="N734" i="12" s="1"/>
  <c r="T734" i="12" s="1"/>
  <c r="Y734" i="12" s="1"/>
  <c r="AE734" i="12" s="1"/>
  <c r="AM734" i="12" s="1"/>
  <c r="G397" i="12"/>
  <c r="M397" i="12" s="1"/>
  <c r="S397" i="12" s="1"/>
  <c r="X397" i="12" s="1"/>
  <c r="AD397" i="12" s="1"/>
  <c r="AL397" i="12" s="1"/>
  <c r="H699" i="12"/>
  <c r="N699" i="12" s="1"/>
  <c r="T699" i="12" s="1"/>
  <c r="Y699" i="12" s="1"/>
  <c r="AE699" i="12" s="1"/>
  <c r="AM699" i="12" s="1"/>
  <c r="F903" i="12"/>
  <c r="L903" i="12" s="1"/>
  <c r="R903" i="12" s="1"/>
  <c r="W903" i="12" s="1"/>
  <c r="AC903" i="12" s="1"/>
  <c r="AG903" i="12" s="1"/>
  <c r="AK903" i="12" s="1"/>
  <c r="AO903" i="12" s="1"/>
  <c r="F1143" i="12"/>
  <c r="L1143" i="12" s="1"/>
  <c r="R1143" i="12" s="1"/>
  <c r="W1143" i="12" s="1"/>
  <c r="AC1143" i="12" s="1"/>
  <c r="AG1143" i="12" s="1"/>
  <c r="AK1143" i="12" s="1"/>
  <c r="AO1143" i="12" s="1"/>
  <c r="F1202" i="12"/>
  <c r="L1202" i="12" s="1"/>
  <c r="R1202" i="12" s="1"/>
  <c r="W1202" i="12" s="1"/>
  <c r="AC1202" i="12" s="1"/>
  <c r="AG1202" i="12" s="1"/>
  <c r="AK1202" i="12" s="1"/>
  <c r="AO1202" i="12" s="1"/>
  <c r="F620" i="12"/>
  <c r="L620" i="12" s="1"/>
  <c r="R620" i="12" s="1"/>
  <c r="W620" i="12" s="1"/>
  <c r="AC620" i="12" s="1"/>
  <c r="AG620" i="12" s="1"/>
  <c r="AK620" i="12" s="1"/>
  <c r="AO620" i="12" s="1"/>
  <c r="F493" i="12"/>
  <c r="L493" i="12" s="1"/>
  <c r="R493" i="12" s="1"/>
  <c r="W493" i="12" s="1"/>
  <c r="AC493" i="12" s="1"/>
  <c r="AG493" i="12" s="1"/>
  <c r="AK493" i="12" s="1"/>
  <c r="AO493" i="12" s="1"/>
  <c r="F699" i="12"/>
  <c r="L699" i="12" s="1"/>
  <c r="R699" i="12" s="1"/>
  <c r="W699" i="12" s="1"/>
  <c r="AC699" i="12" s="1"/>
  <c r="AG699" i="12" s="1"/>
  <c r="AK699" i="12" s="1"/>
  <c r="AO699" i="12" s="1"/>
  <c r="H620" i="12"/>
  <c r="N620" i="12" s="1"/>
  <c r="T620" i="12" s="1"/>
  <c r="Y620" i="12" s="1"/>
  <c r="AE620" i="12" s="1"/>
  <c r="AM620" i="12" s="1"/>
  <c r="F603" i="12"/>
  <c r="L603" i="12" s="1"/>
  <c r="R603" i="12" s="1"/>
  <c r="W603" i="12" s="1"/>
  <c r="AC603" i="12" s="1"/>
  <c r="AG603" i="12" s="1"/>
  <c r="AK603" i="12" s="1"/>
  <c r="AO603" i="12" s="1"/>
  <c r="F924" i="12"/>
  <c r="L924" i="12" s="1"/>
  <c r="R924" i="12" s="1"/>
  <c r="W924" i="12" s="1"/>
  <c r="AC924" i="12" s="1"/>
  <c r="AG924" i="12" s="1"/>
  <c r="AK924" i="12" s="1"/>
  <c r="AO924" i="12" s="1"/>
  <c r="F553" i="12"/>
  <c r="L553" i="12" s="1"/>
  <c r="R553" i="12" s="1"/>
  <c r="W553" i="12" s="1"/>
  <c r="AC553" i="12" s="1"/>
  <c r="AG553" i="12" s="1"/>
  <c r="AK553" i="12" s="1"/>
  <c r="AO553" i="12" s="1"/>
  <c r="F646" i="12"/>
  <c r="L646" i="12" s="1"/>
  <c r="R646" i="12" s="1"/>
  <c r="W646" i="12" s="1"/>
  <c r="AC646" i="12" s="1"/>
  <c r="AG646" i="12" s="1"/>
  <c r="AK646" i="12" s="1"/>
  <c r="AO646" i="12" s="1"/>
  <c r="G603" i="12"/>
  <c r="M603" i="12" s="1"/>
  <c r="S603" i="12" s="1"/>
  <c r="X603" i="12" s="1"/>
  <c r="AD603" i="12" s="1"/>
  <c r="AL603" i="12" s="1"/>
  <c r="G924" i="12"/>
  <c r="M924" i="12" s="1"/>
  <c r="S924" i="12" s="1"/>
  <c r="X924" i="12" s="1"/>
  <c r="AD924" i="12" s="1"/>
  <c r="AL924" i="12" s="1"/>
  <c r="G699" i="12"/>
  <c r="M699" i="12" s="1"/>
  <c r="S699" i="12" s="1"/>
  <c r="X699" i="12" s="1"/>
  <c r="AD699" i="12" s="1"/>
  <c r="AL699" i="12" s="1"/>
  <c r="G1143" i="12"/>
  <c r="M1143" i="12" s="1"/>
  <c r="S1143" i="12" s="1"/>
  <c r="X1143" i="12" s="1"/>
  <c r="AD1143" i="12" s="1"/>
  <c r="AL1143" i="12" s="1"/>
  <c r="H831" i="12"/>
  <c r="N831" i="12" s="1"/>
  <c r="T831" i="12" s="1"/>
  <c r="Y831" i="12" s="1"/>
  <c r="AE831" i="12" s="1"/>
  <c r="AM831" i="12" s="1"/>
  <c r="H1202" i="12"/>
  <c r="N1202" i="12" s="1"/>
  <c r="T1202" i="12" s="1"/>
  <c r="Y1202" i="12" s="1"/>
  <c r="AE1202" i="12" s="1"/>
  <c r="AM1202" i="12" s="1"/>
  <c r="H553" i="12"/>
  <c r="N553" i="12" s="1"/>
  <c r="T553" i="12" s="1"/>
  <c r="Y553" i="12" s="1"/>
  <c r="AE553" i="12" s="1"/>
  <c r="AM553" i="12" s="1"/>
  <c r="G831" i="12"/>
  <c r="M831" i="12" s="1"/>
  <c r="S831" i="12" s="1"/>
  <c r="X831" i="12" s="1"/>
  <c r="AD831" i="12" s="1"/>
  <c r="AL831" i="12" s="1"/>
  <c r="H795" i="12"/>
  <c r="N795" i="12" s="1"/>
  <c r="T795" i="12" s="1"/>
  <c r="Y795" i="12" s="1"/>
  <c r="AE795" i="12" s="1"/>
  <c r="AM795" i="12" s="1"/>
  <c r="H493" i="12"/>
  <c r="N493" i="12" s="1"/>
  <c r="T493" i="12" s="1"/>
  <c r="Y493" i="12" s="1"/>
  <c r="AE493" i="12" s="1"/>
  <c r="AM493" i="12" s="1"/>
  <c r="H1143" i="12"/>
  <c r="N1143" i="12" s="1"/>
  <c r="T1143" i="12" s="1"/>
  <c r="Y1143" i="12" s="1"/>
  <c r="AE1143" i="12" s="1"/>
  <c r="AM1143" i="12" s="1"/>
  <c r="G646" i="12"/>
  <c r="M646" i="12" s="1"/>
  <c r="S646" i="12" s="1"/>
  <c r="X646" i="12" s="1"/>
  <c r="AD646" i="12" s="1"/>
  <c r="AL646" i="12" s="1"/>
  <c r="G620" i="12"/>
  <c r="M620" i="12" s="1"/>
  <c r="S620" i="12" s="1"/>
  <c r="X620" i="12" s="1"/>
  <c r="AD620" i="12" s="1"/>
  <c r="AL620" i="12" s="1"/>
  <c r="G1202" i="12"/>
  <c r="M1202" i="12" s="1"/>
  <c r="S1202" i="12" s="1"/>
  <c r="X1202" i="12" s="1"/>
  <c r="AD1202" i="12" s="1"/>
  <c r="AL1202" i="12" s="1"/>
  <c r="G553" i="12"/>
  <c r="M553" i="12" s="1"/>
  <c r="S553" i="12" s="1"/>
  <c r="X553" i="12" s="1"/>
  <c r="AD553" i="12" s="1"/>
  <c r="AL553" i="12" s="1"/>
  <c r="G493" i="12"/>
  <c r="M493" i="12" s="1"/>
  <c r="S493" i="12" s="1"/>
  <c r="X493" i="12" s="1"/>
  <c r="AD493" i="12" s="1"/>
  <c r="AL493" i="12" s="1"/>
  <c r="G903" i="12"/>
  <c r="M903" i="12" s="1"/>
  <c r="S903" i="12" s="1"/>
  <c r="X903" i="12" s="1"/>
  <c r="AD903" i="12" s="1"/>
  <c r="AL903" i="12" s="1"/>
  <c r="H924" i="12"/>
  <c r="N924" i="12" s="1"/>
  <c r="T924" i="12" s="1"/>
  <c r="Y924" i="12" s="1"/>
  <c r="AE924" i="12" s="1"/>
  <c r="AM924" i="12" s="1"/>
  <c r="H603" i="12"/>
  <c r="N603" i="12" s="1"/>
  <c r="T603" i="12" s="1"/>
  <c r="Y603" i="12" s="1"/>
  <c r="AE603" i="12" s="1"/>
  <c r="AM603" i="12" s="1"/>
  <c r="H903" i="12"/>
  <c r="N903" i="12" s="1"/>
  <c r="T903" i="12" s="1"/>
  <c r="Y903" i="12" s="1"/>
  <c r="AE903" i="12" s="1"/>
  <c r="AM903" i="12" s="1"/>
  <c r="H646" i="12"/>
  <c r="N646" i="12" s="1"/>
  <c r="T646" i="12" s="1"/>
  <c r="Y646" i="12" s="1"/>
  <c r="AE646" i="12" s="1"/>
  <c r="AM646" i="12" s="1"/>
  <c r="G390" i="12"/>
  <c r="M390" i="12" s="1"/>
  <c r="S390" i="12" s="1"/>
  <c r="X390" i="12" s="1"/>
  <c r="AD390" i="12" s="1"/>
  <c r="AL390" i="12" s="1"/>
  <c r="H390" i="12"/>
  <c r="N390" i="12" s="1"/>
  <c r="T390" i="12" s="1"/>
  <c r="Y390" i="12" s="1"/>
  <c r="AE390" i="12" s="1"/>
  <c r="AM390" i="12" s="1"/>
  <c r="AP390" i="12"/>
  <c r="AP389" i="12" s="1"/>
  <c r="AP388" i="12" s="1"/>
  <c r="F390" i="12"/>
  <c r="L390" i="12" s="1"/>
  <c r="R390" i="12" s="1"/>
  <c r="W390" i="12" s="1"/>
  <c r="AC390" i="12" s="1"/>
  <c r="AG390" i="12" s="1"/>
  <c r="AK390" i="12" s="1"/>
  <c r="AO390" i="12" s="1"/>
  <c r="G394" i="12"/>
  <c r="M394" i="12" s="1"/>
  <c r="S394" i="12" s="1"/>
  <c r="X394" i="12" s="1"/>
  <c r="AD394" i="12" s="1"/>
  <c r="AL394" i="12" s="1"/>
  <c r="H394" i="12"/>
  <c r="N394" i="12" s="1"/>
  <c r="T394" i="12" s="1"/>
  <c r="Y394" i="12" s="1"/>
  <c r="AE394" i="12" s="1"/>
  <c r="AM394" i="12" s="1"/>
  <c r="AP394" i="12"/>
  <c r="AP393" i="12" s="1"/>
  <c r="AP392" i="12" s="1"/>
  <c r="F394" i="12"/>
  <c r="L394" i="12" s="1"/>
  <c r="R394" i="12" s="1"/>
  <c r="W394" i="12" s="1"/>
  <c r="AC394" i="12" s="1"/>
  <c r="AG394" i="12" s="1"/>
  <c r="AK394" i="12" s="1"/>
  <c r="AO394" i="12" s="1"/>
  <c r="G384" i="12"/>
  <c r="M384" i="12" s="1"/>
  <c r="S384" i="12" s="1"/>
  <c r="X384" i="12" s="1"/>
  <c r="AD384" i="12" s="1"/>
  <c r="AL384" i="12" s="1"/>
  <c r="H384" i="12"/>
  <c r="N384" i="12" s="1"/>
  <c r="T384" i="12" s="1"/>
  <c r="Y384" i="12" s="1"/>
  <c r="AE384" i="12" s="1"/>
  <c r="AM384" i="12" s="1"/>
  <c r="AP384" i="12"/>
  <c r="AP383" i="12" s="1"/>
  <c r="AP382" i="12" s="1"/>
  <c r="AP381" i="12" s="1"/>
  <c r="F384" i="12"/>
  <c r="L384" i="12" s="1"/>
  <c r="R384" i="12" s="1"/>
  <c r="W384" i="12" s="1"/>
  <c r="AC384" i="12" s="1"/>
  <c r="AG384" i="12" s="1"/>
  <c r="AK384" i="12" s="1"/>
  <c r="AO384" i="12" s="1"/>
  <c r="G359" i="12"/>
  <c r="M359" i="12" s="1"/>
  <c r="S359" i="12" s="1"/>
  <c r="X359" i="12" s="1"/>
  <c r="AD359" i="12" s="1"/>
  <c r="AL359" i="12" s="1"/>
  <c r="H359" i="12"/>
  <c r="N359" i="12" s="1"/>
  <c r="T359" i="12" s="1"/>
  <c r="Y359" i="12" s="1"/>
  <c r="AE359" i="12" s="1"/>
  <c r="AM359" i="12" s="1"/>
  <c r="AP359" i="12"/>
  <c r="AP358" i="12" s="1"/>
  <c r="AP357" i="12" s="1"/>
  <c r="F359" i="12"/>
  <c r="L359" i="12" s="1"/>
  <c r="R359" i="12" s="1"/>
  <c r="W359" i="12" s="1"/>
  <c r="AC359" i="12" s="1"/>
  <c r="AG359" i="12" s="1"/>
  <c r="AK359" i="12" s="1"/>
  <c r="AO359" i="12" s="1"/>
  <c r="G363" i="12"/>
  <c r="M363" i="12" s="1"/>
  <c r="S363" i="12" s="1"/>
  <c r="X363" i="12" s="1"/>
  <c r="AD363" i="12" s="1"/>
  <c r="AL363" i="12" s="1"/>
  <c r="H363" i="12"/>
  <c r="N363" i="12" s="1"/>
  <c r="T363" i="12" s="1"/>
  <c r="Y363" i="12" s="1"/>
  <c r="AE363" i="12" s="1"/>
  <c r="AM363" i="12" s="1"/>
  <c r="AP363" i="12"/>
  <c r="AP362" i="12" s="1"/>
  <c r="AP361" i="12" s="1"/>
  <c r="F363" i="12"/>
  <c r="L363" i="12" s="1"/>
  <c r="R363" i="12" s="1"/>
  <c r="W363" i="12" s="1"/>
  <c r="AC363" i="12" s="1"/>
  <c r="AG363" i="12" s="1"/>
  <c r="AK363" i="12" s="1"/>
  <c r="AO363" i="12" s="1"/>
  <c r="G367" i="12"/>
  <c r="M367" i="12" s="1"/>
  <c r="S367" i="12" s="1"/>
  <c r="X367" i="12" s="1"/>
  <c r="AD367" i="12" s="1"/>
  <c r="AL367" i="12" s="1"/>
  <c r="H367" i="12"/>
  <c r="N367" i="12" s="1"/>
  <c r="T367" i="12" s="1"/>
  <c r="Y367" i="12" s="1"/>
  <c r="AE367" i="12" s="1"/>
  <c r="AM367" i="12" s="1"/>
  <c r="AP367" i="12"/>
  <c r="AP366" i="12" s="1"/>
  <c r="F367" i="12"/>
  <c r="L367" i="12" s="1"/>
  <c r="R367" i="12" s="1"/>
  <c r="W367" i="12" s="1"/>
  <c r="AC367" i="12" s="1"/>
  <c r="AG367" i="12" s="1"/>
  <c r="AK367" i="12" s="1"/>
  <c r="AO367" i="12" s="1"/>
  <c r="G370" i="12"/>
  <c r="M370" i="12" s="1"/>
  <c r="S370" i="12" s="1"/>
  <c r="X370" i="12" s="1"/>
  <c r="AD370" i="12" s="1"/>
  <c r="AL370" i="12" s="1"/>
  <c r="H370" i="12"/>
  <c r="N370" i="12" s="1"/>
  <c r="T370" i="12" s="1"/>
  <c r="Y370" i="12" s="1"/>
  <c r="AE370" i="12" s="1"/>
  <c r="AM370" i="12" s="1"/>
  <c r="AP370" i="12"/>
  <c r="AP369" i="12" s="1"/>
  <c r="F370" i="12"/>
  <c r="L370" i="12" s="1"/>
  <c r="R370" i="12" s="1"/>
  <c r="W370" i="12" s="1"/>
  <c r="AC370" i="12" s="1"/>
  <c r="AG370" i="12" s="1"/>
  <c r="AK370" i="12" s="1"/>
  <c r="AO370" i="12" s="1"/>
  <c r="G373" i="12"/>
  <c r="M373" i="12" s="1"/>
  <c r="S373" i="12" s="1"/>
  <c r="X373" i="12" s="1"/>
  <c r="AD373" i="12" s="1"/>
  <c r="AL373" i="12" s="1"/>
  <c r="H373" i="12"/>
  <c r="N373" i="12" s="1"/>
  <c r="T373" i="12" s="1"/>
  <c r="Y373" i="12" s="1"/>
  <c r="AE373" i="12" s="1"/>
  <c r="AM373" i="12" s="1"/>
  <c r="AP373" i="12"/>
  <c r="F373" i="12"/>
  <c r="L373" i="12" s="1"/>
  <c r="R373" i="12" s="1"/>
  <c r="W373" i="12" s="1"/>
  <c r="AC373" i="12" s="1"/>
  <c r="AG373" i="12" s="1"/>
  <c r="AK373" i="12" s="1"/>
  <c r="AO373" i="12" s="1"/>
  <c r="G375" i="12"/>
  <c r="M375" i="12" s="1"/>
  <c r="S375" i="12" s="1"/>
  <c r="X375" i="12" s="1"/>
  <c r="AD375" i="12" s="1"/>
  <c r="AL375" i="12" s="1"/>
  <c r="H375" i="12"/>
  <c r="N375" i="12" s="1"/>
  <c r="T375" i="12" s="1"/>
  <c r="Y375" i="12" s="1"/>
  <c r="AE375" i="12" s="1"/>
  <c r="AM375" i="12" s="1"/>
  <c r="AP375" i="12"/>
  <c r="F375" i="12"/>
  <c r="L375" i="12" s="1"/>
  <c r="R375" i="12" s="1"/>
  <c r="W375" i="12" s="1"/>
  <c r="AC375" i="12" s="1"/>
  <c r="AG375" i="12" s="1"/>
  <c r="AK375" i="12" s="1"/>
  <c r="AO375" i="12" s="1"/>
  <c r="G379" i="12"/>
  <c r="M379" i="12" s="1"/>
  <c r="S379" i="12" s="1"/>
  <c r="X379" i="12" s="1"/>
  <c r="AD379" i="12" s="1"/>
  <c r="AL379" i="12" s="1"/>
  <c r="H379" i="12"/>
  <c r="N379" i="12" s="1"/>
  <c r="T379" i="12" s="1"/>
  <c r="Y379" i="12" s="1"/>
  <c r="AE379" i="12" s="1"/>
  <c r="AM379" i="12" s="1"/>
  <c r="AP379" i="12"/>
  <c r="AP378" i="12" s="1"/>
  <c r="AP377" i="12" s="1"/>
  <c r="F379" i="12"/>
  <c r="L379" i="12" s="1"/>
  <c r="R379" i="12" s="1"/>
  <c r="W379" i="12" s="1"/>
  <c r="AC379" i="12" s="1"/>
  <c r="AG379" i="12" s="1"/>
  <c r="AK379" i="12" s="1"/>
  <c r="AO379" i="12" s="1"/>
  <c r="F378" i="12" l="1"/>
  <c r="L378" i="12" s="1"/>
  <c r="R378" i="12" s="1"/>
  <c r="W378" i="12" s="1"/>
  <c r="AC378" i="12" s="1"/>
  <c r="AG378" i="12" s="1"/>
  <c r="AK378" i="12" s="1"/>
  <c r="AO378" i="12" s="1"/>
  <c r="F366" i="12"/>
  <c r="L366" i="12" s="1"/>
  <c r="R366" i="12" s="1"/>
  <c r="W366" i="12" s="1"/>
  <c r="AC366" i="12" s="1"/>
  <c r="AG366" i="12" s="1"/>
  <c r="AK366" i="12" s="1"/>
  <c r="AO366" i="12" s="1"/>
  <c r="F552" i="12"/>
  <c r="L552" i="12" s="1"/>
  <c r="R552" i="12" s="1"/>
  <c r="W552" i="12" s="1"/>
  <c r="AC552" i="12" s="1"/>
  <c r="AG552" i="12" s="1"/>
  <c r="AK552" i="12" s="1"/>
  <c r="AO552" i="12" s="1"/>
  <c r="F369" i="12"/>
  <c r="L369" i="12" s="1"/>
  <c r="R369" i="12" s="1"/>
  <c r="W369" i="12" s="1"/>
  <c r="AC369" i="12" s="1"/>
  <c r="AG369" i="12" s="1"/>
  <c r="AK369" i="12" s="1"/>
  <c r="AO369" i="12" s="1"/>
  <c r="F362" i="12"/>
  <c r="L362" i="12" s="1"/>
  <c r="R362" i="12" s="1"/>
  <c r="W362" i="12" s="1"/>
  <c r="AC362" i="12" s="1"/>
  <c r="AG362" i="12" s="1"/>
  <c r="AK362" i="12" s="1"/>
  <c r="AO362" i="12" s="1"/>
  <c r="F358" i="12"/>
  <c r="L358" i="12" s="1"/>
  <c r="R358" i="12" s="1"/>
  <c r="W358" i="12" s="1"/>
  <c r="AC358" i="12" s="1"/>
  <c r="AG358" i="12" s="1"/>
  <c r="AK358" i="12" s="1"/>
  <c r="AO358" i="12" s="1"/>
  <c r="F383" i="12"/>
  <c r="L383" i="12" s="1"/>
  <c r="R383" i="12" s="1"/>
  <c r="W383" i="12" s="1"/>
  <c r="AC383" i="12" s="1"/>
  <c r="AG383" i="12" s="1"/>
  <c r="AK383" i="12" s="1"/>
  <c r="AO383" i="12" s="1"/>
  <c r="F393" i="12"/>
  <c r="L393" i="12" s="1"/>
  <c r="R393" i="12" s="1"/>
  <c r="W393" i="12" s="1"/>
  <c r="AC393" i="12" s="1"/>
  <c r="AG393" i="12" s="1"/>
  <c r="AK393" i="12" s="1"/>
  <c r="AO393" i="12" s="1"/>
  <c r="F389" i="12"/>
  <c r="L389" i="12" s="1"/>
  <c r="R389" i="12" s="1"/>
  <c r="W389" i="12" s="1"/>
  <c r="AC389" i="12" s="1"/>
  <c r="AG389" i="12" s="1"/>
  <c r="AK389" i="12" s="1"/>
  <c r="AO389" i="12" s="1"/>
  <c r="F396" i="12"/>
  <c r="L396" i="12" s="1"/>
  <c r="R396" i="12" s="1"/>
  <c r="W396" i="12" s="1"/>
  <c r="AC396" i="12" s="1"/>
  <c r="AG396" i="12" s="1"/>
  <c r="AK396" i="12" s="1"/>
  <c r="AO396" i="12" s="1"/>
  <c r="F698" i="12"/>
  <c r="L698" i="12" s="1"/>
  <c r="R698" i="12" s="1"/>
  <c r="W698" i="12" s="1"/>
  <c r="AC698" i="12" s="1"/>
  <c r="AG698" i="12" s="1"/>
  <c r="AK698" i="12" s="1"/>
  <c r="AO698" i="12" s="1"/>
  <c r="H378" i="12"/>
  <c r="N378" i="12" s="1"/>
  <c r="T378" i="12" s="1"/>
  <c r="Y378" i="12" s="1"/>
  <c r="AE378" i="12" s="1"/>
  <c r="AM378" i="12" s="1"/>
  <c r="H369" i="12"/>
  <c r="N369" i="12" s="1"/>
  <c r="T369" i="12" s="1"/>
  <c r="Y369" i="12" s="1"/>
  <c r="AE369" i="12" s="1"/>
  <c r="AM369" i="12" s="1"/>
  <c r="H358" i="12"/>
  <c r="N358" i="12" s="1"/>
  <c r="T358" i="12" s="1"/>
  <c r="Y358" i="12" s="1"/>
  <c r="AE358" i="12" s="1"/>
  <c r="AM358" i="12" s="1"/>
  <c r="H698" i="12"/>
  <c r="N698" i="12" s="1"/>
  <c r="T698" i="12" s="1"/>
  <c r="Y698" i="12" s="1"/>
  <c r="AE698" i="12" s="1"/>
  <c r="AM698" i="12" s="1"/>
  <c r="H552" i="12"/>
  <c r="N552" i="12" s="1"/>
  <c r="T552" i="12" s="1"/>
  <c r="Y552" i="12" s="1"/>
  <c r="AE552" i="12" s="1"/>
  <c r="AM552" i="12" s="1"/>
  <c r="G378" i="12"/>
  <c r="M378" i="12" s="1"/>
  <c r="S378" i="12" s="1"/>
  <c r="X378" i="12" s="1"/>
  <c r="AD378" i="12" s="1"/>
  <c r="AL378" i="12" s="1"/>
  <c r="G369" i="12"/>
  <c r="M369" i="12" s="1"/>
  <c r="S369" i="12" s="1"/>
  <c r="X369" i="12" s="1"/>
  <c r="AD369" i="12" s="1"/>
  <c r="AL369" i="12" s="1"/>
  <c r="G362" i="12"/>
  <c r="M362" i="12" s="1"/>
  <c r="S362" i="12" s="1"/>
  <c r="X362" i="12" s="1"/>
  <c r="AD362" i="12" s="1"/>
  <c r="AL362" i="12" s="1"/>
  <c r="G383" i="12"/>
  <c r="M383" i="12" s="1"/>
  <c r="S383" i="12" s="1"/>
  <c r="X383" i="12" s="1"/>
  <c r="AD383" i="12" s="1"/>
  <c r="AL383" i="12" s="1"/>
  <c r="G393" i="12"/>
  <c r="M393" i="12" s="1"/>
  <c r="S393" i="12" s="1"/>
  <c r="X393" i="12" s="1"/>
  <c r="AD393" i="12" s="1"/>
  <c r="AL393" i="12" s="1"/>
  <c r="G389" i="12"/>
  <c r="M389" i="12" s="1"/>
  <c r="S389" i="12" s="1"/>
  <c r="X389" i="12" s="1"/>
  <c r="AD389" i="12" s="1"/>
  <c r="AL389" i="12" s="1"/>
  <c r="G552" i="12"/>
  <c r="M552" i="12" s="1"/>
  <c r="S552" i="12" s="1"/>
  <c r="X552" i="12" s="1"/>
  <c r="AD552" i="12" s="1"/>
  <c r="AL552" i="12" s="1"/>
  <c r="G698" i="12"/>
  <c r="M698" i="12" s="1"/>
  <c r="S698" i="12" s="1"/>
  <c r="X698" i="12" s="1"/>
  <c r="AD698" i="12" s="1"/>
  <c r="AL698" i="12" s="1"/>
  <c r="H393" i="12"/>
  <c r="N393" i="12" s="1"/>
  <c r="T393" i="12" s="1"/>
  <c r="Y393" i="12" s="1"/>
  <c r="AE393" i="12" s="1"/>
  <c r="AM393" i="12" s="1"/>
  <c r="G366" i="12"/>
  <c r="M366" i="12" s="1"/>
  <c r="S366" i="12" s="1"/>
  <c r="X366" i="12" s="1"/>
  <c r="AD366" i="12" s="1"/>
  <c r="AL366" i="12" s="1"/>
  <c r="G358" i="12"/>
  <c r="M358" i="12" s="1"/>
  <c r="S358" i="12" s="1"/>
  <c r="X358" i="12" s="1"/>
  <c r="AD358" i="12" s="1"/>
  <c r="AL358" i="12" s="1"/>
  <c r="G396" i="12"/>
  <c r="M396" i="12" s="1"/>
  <c r="S396" i="12" s="1"/>
  <c r="X396" i="12" s="1"/>
  <c r="AD396" i="12" s="1"/>
  <c r="AL396" i="12" s="1"/>
  <c r="H366" i="12"/>
  <c r="N366" i="12" s="1"/>
  <c r="T366" i="12" s="1"/>
  <c r="Y366" i="12" s="1"/>
  <c r="AE366" i="12" s="1"/>
  <c r="AM366" i="12" s="1"/>
  <c r="H362" i="12"/>
  <c r="N362" i="12" s="1"/>
  <c r="T362" i="12" s="1"/>
  <c r="Y362" i="12" s="1"/>
  <c r="AE362" i="12" s="1"/>
  <c r="AM362" i="12" s="1"/>
  <c r="H383" i="12"/>
  <c r="N383" i="12" s="1"/>
  <c r="T383" i="12" s="1"/>
  <c r="Y383" i="12" s="1"/>
  <c r="AE383" i="12" s="1"/>
  <c r="AM383" i="12" s="1"/>
  <c r="H389" i="12"/>
  <c r="N389" i="12" s="1"/>
  <c r="T389" i="12" s="1"/>
  <c r="Y389" i="12" s="1"/>
  <c r="AE389" i="12" s="1"/>
  <c r="AM389" i="12" s="1"/>
  <c r="H396" i="12"/>
  <c r="N396" i="12" s="1"/>
  <c r="T396" i="12" s="1"/>
  <c r="Y396" i="12" s="1"/>
  <c r="AE396" i="12" s="1"/>
  <c r="AM396" i="12" s="1"/>
  <c r="F372" i="12"/>
  <c r="L372" i="12" s="1"/>
  <c r="R372" i="12" s="1"/>
  <c r="W372" i="12" s="1"/>
  <c r="AC372" i="12" s="1"/>
  <c r="AG372" i="12" s="1"/>
  <c r="AK372" i="12" s="1"/>
  <c r="AO372" i="12" s="1"/>
  <c r="H372" i="12"/>
  <c r="N372" i="12" s="1"/>
  <c r="T372" i="12" s="1"/>
  <c r="Y372" i="12" s="1"/>
  <c r="AE372" i="12" s="1"/>
  <c r="AM372" i="12" s="1"/>
  <c r="AP387" i="12"/>
  <c r="AP386" i="12" s="1"/>
  <c r="G372" i="12"/>
  <c r="M372" i="12" s="1"/>
  <c r="S372" i="12" s="1"/>
  <c r="X372" i="12" s="1"/>
  <c r="AD372" i="12" s="1"/>
  <c r="AL372" i="12" s="1"/>
  <c r="AP372" i="12"/>
  <c r="AP365" i="12" s="1"/>
  <c r="AP356" i="12" s="1"/>
  <c r="AP355" i="12" s="1"/>
  <c r="G348" i="12"/>
  <c r="M348" i="12" s="1"/>
  <c r="S348" i="12" s="1"/>
  <c r="X348" i="12" s="1"/>
  <c r="AD348" i="12" s="1"/>
  <c r="AL348" i="12" s="1"/>
  <c r="H348" i="12"/>
  <c r="N348" i="12" s="1"/>
  <c r="T348" i="12" s="1"/>
  <c r="Y348" i="12" s="1"/>
  <c r="AE348" i="12" s="1"/>
  <c r="AM348" i="12" s="1"/>
  <c r="AP348" i="12"/>
  <c r="AP347" i="12" s="1"/>
  <c r="AP346" i="12" s="1"/>
  <c r="F348" i="12"/>
  <c r="L348" i="12" s="1"/>
  <c r="R348" i="12" s="1"/>
  <c r="W348" i="12" s="1"/>
  <c r="AC348" i="12" s="1"/>
  <c r="AG348" i="12" s="1"/>
  <c r="AK348" i="12" s="1"/>
  <c r="AO348" i="12" s="1"/>
  <c r="G352" i="12"/>
  <c r="M352" i="12" s="1"/>
  <c r="S352" i="12" s="1"/>
  <c r="X352" i="12" s="1"/>
  <c r="AD352" i="12" s="1"/>
  <c r="AL352" i="12" s="1"/>
  <c r="H352" i="12"/>
  <c r="N352" i="12" s="1"/>
  <c r="T352" i="12" s="1"/>
  <c r="Y352" i="12" s="1"/>
  <c r="AE352" i="12" s="1"/>
  <c r="AM352" i="12" s="1"/>
  <c r="AP352" i="12"/>
  <c r="AP351" i="12" s="1"/>
  <c r="AP350" i="12" s="1"/>
  <c r="F352" i="12"/>
  <c r="L352" i="12" s="1"/>
  <c r="R352" i="12" s="1"/>
  <c r="W352" i="12" s="1"/>
  <c r="AC352" i="12" s="1"/>
  <c r="AG352" i="12" s="1"/>
  <c r="AK352" i="12" s="1"/>
  <c r="AO352" i="12" s="1"/>
  <c r="G313" i="12"/>
  <c r="M313" i="12" s="1"/>
  <c r="S313" i="12" s="1"/>
  <c r="X313" i="12" s="1"/>
  <c r="AD313" i="12" s="1"/>
  <c r="AL313" i="12" s="1"/>
  <c r="H313" i="12"/>
  <c r="N313" i="12" s="1"/>
  <c r="T313" i="12" s="1"/>
  <c r="Y313" i="12" s="1"/>
  <c r="AE313" i="12" s="1"/>
  <c r="AM313" i="12" s="1"/>
  <c r="AP313" i="12"/>
  <c r="AP312" i="12" s="1"/>
  <c r="AP311" i="12" s="1"/>
  <c r="F313" i="12"/>
  <c r="L313" i="12" s="1"/>
  <c r="R313" i="12" s="1"/>
  <c r="W313" i="12" s="1"/>
  <c r="AC313" i="12" s="1"/>
  <c r="AG313" i="12" s="1"/>
  <c r="AK313" i="12" s="1"/>
  <c r="AO313" i="12" s="1"/>
  <c r="G317" i="12"/>
  <c r="M317" i="12" s="1"/>
  <c r="S317" i="12" s="1"/>
  <c r="X317" i="12" s="1"/>
  <c r="AD317" i="12" s="1"/>
  <c r="AL317" i="12" s="1"/>
  <c r="H317" i="12"/>
  <c r="N317" i="12" s="1"/>
  <c r="T317" i="12" s="1"/>
  <c r="Y317" i="12" s="1"/>
  <c r="AE317" i="12" s="1"/>
  <c r="AM317" i="12" s="1"/>
  <c r="AP317" i="12"/>
  <c r="AP316" i="12" s="1"/>
  <c r="AP315" i="12" s="1"/>
  <c r="F317" i="12"/>
  <c r="L317" i="12" s="1"/>
  <c r="R317" i="12" s="1"/>
  <c r="W317" i="12" s="1"/>
  <c r="AC317" i="12" s="1"/>
  <c r="AG317" i="12" s="1"/>
  <c r="AK317" i="12" s="1"/>
  <c r="AO317" i="12" s="1"/>
  <c r="G322" i="12"/>
  <c r="M322" i="12" s="1"/>
  <c r="S322" i="12" s="1"/>
  <c r="X322" i="12" s="1"/>
  <c r="AD322" i="12" s="1"/>
  <c r="AL322" i="12" s="1"/>
  <c r="H322" i="12"/>
  <c r="N322" i="12" s="1"/>
  <c r="T322" i="12" s="1"/>
  <c r="Y322" i="12" s="1"/>
  <c r="AE322" i="12" s="1"/>
  <c r="AM322" i="12" s="1"/>
  <c r="AP322" i="12"/>
  <c r="AP321" i="12" s="1"/>
  <c r="AP320" i="12" s="1"/>
  <c r="F322" i="12"/>
  <c r="L322" i="12" s="1"/>
  <c r="R322" i="12" s="1"/>
  <c r="W322" i="12" s="1"/>
  <c r="AC322" i="12" s="1"/>
  <c r="AG322" i="12" s="1"/>
  <c r="AK322" i="12" s="1"/>
  <c r="AO322" i="12" s="1"/>
  <c r="G326" i="12"/>
  <c r="M326" i="12" s="1"/>
  <c r="S326" i="12" s="1"/>
  <c r="X326" i="12" s="1"/>
  <c r="AD326" i="12" s="1"/>
  <c r="AL326" i="12" s="1"/>
  <c r="H326" i="12"/>
  <c r="N326" i="12" s="1"/>
  <c r="T326" i="12" s="1"/>
  <c r="Y326" i="12" s="1"/>
  <c r="AE326" i="12" s="1"/>
  <c r="AM326" i="12" s="1"/>
  <c r="AP326" i="12"/>
  <c r="AP325" i="12" s="1"/>
  <c r="F326" i="12"/>
  <c r="L326" i="12" s="1"/>
  <c r="R326" i="12" s="1"/>
  <c r="W326" i="12" s="1"/>
  <c r="AC326" i="12" s="1"/>
  <c r="AG326" i="12" s="1"/>
  <c r="AK326" i="12" s="1"/>
  <c r="AO326" i="12" s="1"/>
  <c r="G329" i="12"/>
  <c r="M329" i="12" s="1"/>
  <c r="S329" i="12" s="1"/>
  <c r="X329" i="12" s="1"/>
  <c r="AD329" i="12" s="1"/>
  <c r="AL329" i="12" s="1"/>
  <c r="H329" i="12"/>
  <c r="N329" i="12" s="1"/>
  <c r="T329" i="12" s="1"/>
  <c r="Y329" i="12" s="1"/>
  <c r="AE329" i="12" s="1"/>
  <c r="AM329" i="12" s="1"/>
  <c r="AP329" i="12"/>
  <c r="AP328" i="12" s="1"/>
  <c r="F329" i="12"/>
  <c r="L329" i="12" s="1"/>
  <c r="R329" i="12" s="1"/>
  <c r="W329" i="12" s="1"/>
  <c r="AC329" i="12" s="1"/>
  <c r="AG329" i="12" s="1"/>
  <c r="AK329" i="12" s="1"/>
  <c r="AO329" i="12" s="1"/>
  <c r="G337" i="12"/>
  <c r="M337" i="12" s="1"/>
  <c r="S337" i="12" s="1"/>
  <c r="X337" i="12" s="1"/>
  <c r="AD337" i="12" s="1"/>
  <c r="AL337" i="12" s="1"/>
  <c r="H337" i="12"/>
  <c r="N337" i="12" s="1"/>
  <c r="T337" i="12" s="1"/>
  <c r="Y337" i="12" s="1"/>
  <c r="AE337" i="12" s="1"/>
  <c r="AM337" i="12" s="1"/>
  <c r="AP337" i="12"/>
  <c r="AP336" i="12" s="1"/>
  <c r="AP335" i="12" s="1"/>
  <c r="F337" i="12"/>
  <c r="L337" i="12" s="1"/>
  <c r="R337" i="12" s="1"/>
  <c r="W337" i="12" s="1"/>
  <c r="AC337" i="12" s="1"/>
  <c r="AG337" i="12" s="1"/>
  <c r="AK337" i="12" s="1"/>
  <c r="AO337" i="12" s="1"/>
  <c r="G342" i="12"/>
  <c r="M342" i="12" s="1"/>
  <c r="S342" i="12" s="1"/>
  <c r="X342" i="12" s="1"/>
  <c r="AD342" i="12" s="1"/>
  <c r="AL342" i="12" s="1"/>
  <c r="H342" i="12"/>
  <c r="N342" i="12" s="1"/>
  <c r="T342" i="12" s="1"/>
  <c r="Y342" i="12" s="1"/>
  <c r="AE342" i="12" s="1"/>
  <c r="AM342" i="12" s="1"/>
  <c r="AP342" i="12"/>
  <c r="AP341" i="12" s="1"/>
  <c r="AP340" i="12" s="1"/>
  <c r="F342" i="12"/>
  <c r="L342" i="12" s="1"/>
  <c r="R342" i="12" s="1"/>
  <c r="W342" i="12" s="1"/>
  <c r="AC342" i="12" s="1"/>
  <c r="AG342" i="12" s="1"/>
  <c r="AK342" i="12" s="1"/>
  <c r="AO342" i="12" s="1"/>
  <c r="G307" i="12"/>
  <c r="M307" i="12" s="1"/>
  <c r="S307" i="12" s="1"/>
  <c r="X307" i="12" s="1"/>
  <c r="AD307" i="12" s="1"/>
  <c r="AL307" i="12" s="1"/>
  <c r="H307" i="12"/>
  <c r="N307" i="12" s="1"/>
  <c r="T307" i="12" s="1"/>
  <c r="Y307" i="12" s="1"/>
  <c r="AE307" i="12" s="1"/>
  <c r="AM307" i="12" s="1"/>
  <c r="AP307" i="12"/>
  <c r="AP306" i="12" s="1"/>
  <c r="AP305" i="12" s="1"/>
  <c r="AP304" i="12" s="1"/>
  <c r="F307" i="12"/>
  <c r="L307" i="12" s="1"/>
  <c r="R307" i="12" s="1"/>
  <c r="W307" i="12" s="1"/>
  <c r="AC307" i="12" s="1"/>
  <c r="AG307" i="12" s="1"/>
  <c r="AK307" i="12" s="1"/>
  <c r="G288" i="12"/>
  <c r="M288" i="12" s="1"/>
  <c r="S288" i="12" s="1"/>
  <c r="X288" i="12" s="1"/>
  <c r="AD288" i="12" s="1"/>
  <c r="AL288" i="12" s="1"/>
  <c r="H288" i="12"/>
  <c r="N288" i="12" s="1"/>
  <c r="T288" i="12" s="1"/>
  <c r="Y288" i="12" s="1"/>
  <c r="AE288" i="12" s="1"/>
  <c r="AM288" i="12" s="1"/>
  <c r="AP288" i="12"/>
  <c r="AP287" i="12" s="1"/>
  <c r="AP286" i="12" s="1"/>
  <c r="F288" i="12"/>
  <c r="L288" i="12" s="1"/>
  <c r="R288" i="12" s="1"/>
  <c r="W288" i="12" s="1"/>
  <c r="AC288" i="12" s="1"/>
  <c r="AG288" i="12" s="1"/>
  <c r="AK288" i="12" s="1"/>
  <c r="AO288" i="12" s="1"/>
  <c r="G292" i="12"/>
  <c r="M292" i="12" s="1"/>
  <c r="S292" i="12" s="1"/>
  <c r="X292" i="12" s="1"/>
  <c r="AD292" i="12" s="1"/>
  <c r="AL292" i="12" s="1"/>
  <c r="H292" i="12"/>
  <c r="N292" i="12" s="1"/>
  <c r="T292" i="12" s="1"/>
  <c r="Y292" i="12" s="1"/>
  <c r="AE292" i="12" s="1"/>
  <c r="AM292" i="12" s="1"/>
  <c r="AP292" i="12"/>
  <c r="F292" i="12"/>
  <c r="L292" i="12" s="1"/>
  <c r="R292" i="12" s="1"/>
  <c r="W292" i="12" s="1"/>
  <c r="AC292" i="12" s="1"/>
  <c r="AG292" i="12" s="1"/>
  <c r="AK292" i="12" s="1"/>
  <c r="AO292" i="12" s="1"/>
  <c r="G294" i="12"/>
  <c r="M294" i="12" s="1"/>
  <c r="S294" i="12" s="1"/>
  <c r="X294" i="12" s="1"/>
  <c r="AD294" i="12" s="1"/>
  <c r="AL294" i="12" s="1"/>
  <c r="H294" i="12"/>
  <c r="N294" i="12" s="1"/>
  <c r="T294" i="12" s="1"/>
  <c r="Y294" i="12" s="1"/>
  <c r="AE294" i="12" s="1"/>
  <c r="AM294" i="12" s="1"/>
  <c r="AP294" i="12"/>
  <c r="F294" i="12"/>
  <c r="L294" i="12" s="1"/>
  <c r="R294" i="12" s="1"/>
  <c r="W294" i="12" s="1"/>
  <c r="AC294" i="12" s="1"/>
  <c r="AG294" i="12" s="1"/>
  <c r="AK294" i="12" s="1"/>
  <c r="AO294" i="12" s="1"/>
  <c r="G299" i="12"/>
  <c r="M299" i="12" s="1"/>
  <c r="S299" i="12" s="1"/>
  <c r="X299" i="12" s="1"/>
  <c r="AD299" i="12" s="1"/>
  <c r="AL299" i="12" s="1"/>
  <c r="H299" i="12"/>
  <c r="N299" i="12" s="1"/>
  <c r="T299" i="12" s="1"/>
  <c r="Y299" i="12" s="1"/>
  <c r="AE299" i="12" s="1"/>
  <c r="AM299" i="12" s="1"/>
  <c r="AP299" i="12"/>
  <c r="F299" i="12"/>
  <c r="L299" i="12" s="1"/>
  <c r="R299" i="12" s="1"/>
  <c r="W299" i="12" s="1"/>
  <c r="AC299" i="12" s="1"/>
  <c r="AG299" i="12" s="1"/>
  <c r="AK299" i="12" s="1"/>
  <c r="AO299" i="12" s="1"/>
  <c r="G301" i="12"/>
  <c r="M301" i="12" s="1"/>
  <c r="S301" i="12" s="1"/>
  <c r="X301" i="12" s="1"/>
  <c r="AD301" i="12" s="1"/>
  <c r="AL301" i="12" s="1"/>
  <c r="H301" i="12"/>
  <c r="N301" i="12" s="1"/>
  <c r="T301" i="12" s="1"/>
  <c r="Y301" i="12" s="1"/>
  <c r="AE301" i="12" s="1"/>
  <c r="AM301" i="12" s="1"/>
  <c r="AP301" i="12"/>
  <c r="F301" i="12"/>
  <c r="L301" i="12" s="1"/>
  <c r="R301" i="12" s="1"/>
  <c r="W301" i="12" s="1"/>
  <c r="AC301" i="12" s="1"/>
  <c r="AG301" i="12" s="1"/>
  <c r="AK301" i="12" s="1"/>
  <c r="AO301" i="12" s="1"/>
  <c r="G266" i="12"/>
  <c r="M266" i="12" s="1"/>
  <c r="S266" i="12" s="1"/>
  <c r="X266" i="12" s="1"/>
  <c r="AD266" i="12" s="1"/>
  <c r="AL266" i="12" s="1"/>
  <c r="H266" i="12"/>
  <c r="N266" i="12" s="1"/>
  <c r="T266" i="12" s="1"/>
  <c r="Y266" i="12" s="1"/>
  <c r="AE266" i="12" s="1"/>
  <c r="AM266" i="12" s="1"/>
  <c r="AP266" i="12"/>
  <c r="AP265" i="12" s="1"/>
  <c r="AP264" i="12" s="1"/>
  <c r="F266" i="12"/>
  <c r="L266" i="12" s="1"/>
  <c r="R266" i="12" s="1"/>
  <c r="W266" i="12" s="1"/>
  <c r="AC266" i="12" s="1"/>
  <c r="AG266" i="12" s="1"/>
  <c r="AK266" i="12" s="1"/>
  <c r="AO266" i="12" s="1"/>
  <c r="G270" i="12"/>
  <c r="M270" i="12" s="1"/>
  <c r="S270" i="12" s="1"/>
  <c r="X270" i="12" s="1"/>
  <c r="AD270" i="12" s="1"/>
  <c r="AL270" i="12" s="1"/>
  <c r="H270" i="12"/>
  <c r="N270" i="12" s="1"/>
  <c r="T270" i="12" s="1"/>
  <c r="Y270" i="12" s="1"/>
  <c r="AE270" i="12" s="1"/>
  <c r="AM270" i="12" s="1"/>
  <c r="AP270" i="12"/>
  <c r="F270" i="12"/>
  <c r="L270" i="12" s="1"/>
  <c r="R270" i="12" s="1"/>
  <c r="W270" i="12" s="1"/>
  <c r="AC270" i="12" s="1"/>
  <c r="AG270" i="12" s="1"/>
  <c r="AK270" i="12" s="1"/>
  <c r="AO270" i="12" s="1"/>
  <c r="G272" i="12"/>
  <c r="M272" i="12" s="1"/>
  <c r="S272" i="12" s="1"/>
  <c r="X272" i="12" s="1"/>
  <c r="AD272" i="12" s="1"/>
  <c r="AL272" i="12" s="1"/>
  <c r="H272" i="12"/>
  <c r="N272" i="12" s="1"/>
  <c r="T272" i="12" s="1"/>
  <c r="Y272" i="12" s="1"/>
  <c r="AE272" i="12" s="1"/>
  <c r="AM272" i="12" s="1"/>
  <c r="AP272" i="12"/>
  <c r="F272" i="12"/>
  <c r="L272" i="12" s="1"/>
  <c r="R272" i="12" s="1"/>
  <c r="W272" i="12" s="1"/>
  <c r="AC272" i="12" s="1"/>
  <c r="AG272" i="12" s="1"/>
  <c r="AK272" i="12" s="1"/>
  <c r="AO272" i="12" s="1"/>
  <c r="G276" i="12"/>
  <c r="M276" i="12" s="1"/>
  <c r="S276" i="12" s="1"/>
  <c r="X276" i="12" s="1"/>
  <c r="AD276" i="12" s="1"/>
  <c r="AL276" i="12" s="1"/>
  <c r="H276" i="12"/>
  <c r="N276" i="12" s="1"/>
  <c r="T276" i="12" s="1"/>
  <c r="Y276" i="12" s="1"/>
  <c r="AE276" i="12" s="1"/>
  <c r="AM276" i="12" s="1"/>
  <c r="AP276" i="12"/>
  <c r="F276" i="12"/>
  <c r="L276" i="12" s="1"/>
  <c r="R276" i="12" s="1"/>
  <c r="W276" i="12" s="1"/>
  <c r="AC276" i="12" s="1"/>
  <c r="AG276" i="12" s="1"/>
  <c r="AK276" i="12" s="1"/>
  <c r="AO276" i="12" s="1"/>
  <c r="AP278" i="12"/>
  <c r="G278" i="12"/>
  <c r="M278" i="12" s="1"/>
  <c r="S278" i="12" s="1"/>
  <c r="X278" i="12" s="1"/>
  <c r="AD278" i="12" s="1"/>
  <c r="AL278" i="12" s="1"/>
  <c r="H278" i="12"/>
  <c r="N278" i="12" s="1"/>
  <c r="T278" i="12" s="1"/>
  <c r="Y278" i="12" s="1"/>
  <c r="AE278" i="12" s="1"/>
  <c r="AM278" i="12" s="1"/>
  <c r="F278" i="12"/>
  <c r="L278" i="12" s="1"/>
  <c r="R278" i="12" s="1"/>
  <c r="W278" i="12" s="1"/>
  <c r="AC278" i="12" s="1"/>
  <c r="AG278" i="12" s="1"/>
  <c r="AK278" i="12" s="1"/>
  <c r="AO278" i="12" s="1"/>
  <c r="G282" i="12"/>
  <c r="M282" i="12" s="1"/>
  <c r="S282" i="12" s="1"/>
  <c r="X282" i="12" s="1"/>
  <c r="AD282" i="12" s="1"/>
  <c r="AL282" i="12" s="1"/>
  <c r="H282" i="12"/>
  <c r="N282" i="12" s="1"/>
  <c r="T282" i="12" s="1"/>
  <c r="Y282" i="12" s="1"/>
  <c r="AE282" i="12" s="1"/>
  <c r="AM282" i="12" s="1"/>
  <c r="AP282" i="12"/>
  <c r="AP281" i="12" s="1"/>
  <c r="AP280" i="12" s="1"/>
  <c r="F282" i="12"/>
  <c r="L282" i="12" s="1"/>
  <c r="R282" i="12" s="1"/>
  <c r="W282" i="12" s="1"/>
  <c r="AC282" i="12" s="1"/>
  <c r="AG282" i="12" s="1"/>
  <c r="AK282" i="12" s="1"/>
  <c r="AO282" i="12" s="1"/>
  <c r="G243" i="12"/>
  <c r="M243" i="12" s="1"/>
  <c r="S243" i="12" s="1"/>
  <c r="X243" i="12" s="1"/>
  <c r="AD243" i="12" s="1"/>
  <c r="AL243" i="12" s="1"/>
  <c r="H243" i="12"/>
  <c r="N243" i="12" s="1"/>
  <c r="T243" i="12" s="1"/>
  <c r="Y243" i="12" s="1"/>
  <c r="AE243" i="12" s="1"/>
  <c r="AM243" i="12" s="1"/>
  <c r="AP243" i="12"/>
  <c r="F243" i="12"/>
  <c r="L243" i="12" s="1"/>
  <c r="R243" i="12" s="1"/>
  <c r="W243" i="12" s="1"/>
  <c r="AC243" i="12" s="1"/>
  <c r="AG243" i="12" s="1"/>
  <c r="AK243" i="12" s="1"/>
  <c r="AO243" i="12" s="1"/>
  <c r="G245" i="12"/>
  <c r="M245" i="12" s="1"/>
  <c r="S245" i="12" s="1"/>
  <c r="X245" i="12" s="1"/>
  <c r="AD245" i="12" s="1"/>
  <c r="AL245" i="12" s="1"/>
  <c r="H245" i="12"/>
  <c r="N245" i="12" s="1"/>
  <c r="T245" i="12" s="1"/>
  <c r="Y245" i="12" s="1"/>
  <c r="AE245" i="12" s="1"/>
  <c r="AM245" i="12" s="1"/>
  <c r="AP245" i="12"/>
  <c r="F245" i="12"/>
  <c r="L245" i="12" s="1"/>
  <c r="R245" i="12" s="1"/>
  <c r="W245" i="12" s="1"/>
  <c r="AC245" i="12" s="1"/>
  <c r="AG245" i="12" s="1"/>
  <c r="AK245" i="12" s="1"/>
  <c r="AO245" i="12" s="1"/>
  <c r="G249" i="12"/>
  <c r="M249" i="12" s="1"/>
  <c r="S249" i="12" s="1"/>
  <c r="X249" i="12" s="1"/>
  <c r="AD249" i="12" s="1"/>
  <c r="AL249" i="12" s="1"/>
  <c r="H249" i="12"/>
  <c r="N249" i="12" s="1"/>
  <c r="T249" i="12" s="1"/>
  <c r="Y249" i="12" s="1"/>
  <c r="AE249" i="12" s="1"/>
  <c r="AM249" i="12" s="1"/>
  <c r="AP249" i="12"/>
  <c r="F249" i="12"/>
  <c r="L249" i="12" s="1"/>
  <c r="R249" i="12" s="1"/>
  <c r="W249" i="12" s="1"/>
  <c r="AC249" i="12" s="1"/>
  <c r="AG249" i="12" s="1"/>
  <c r="AK249" i="12" s="1"/>
  <c r="AO249" i="12" s="1"/>
  <c r="G251" i="12"/>
  <c r="M251" i="12" s="1"/>
  <c r="S251" i="12" s="1"/>
  <c r="X251" i="12" s="1"/>
  <c r="AD251" i="12" s="1"/>
  <c r="AL251" i="12" s="1"/>
  <c r="H251" i="12"/>
  <c r="N251" i="12" s="1"/>
  <c r="T251" i="12" s="1"/>
  <c r="Y251" i="12" s="1"/>
  <c r="AE251" i="12" s="1"/>
  <c r="AM251" i="12" s="1"/>
  <c r="AP251" i="12"/>
  <c r="F251" i="12"/>
  <c r="L251" i="12" s="1"/>
  <c r="R251" i="12" s="1"/>
  <c r="W251" i="12" s="1"/>
  <c r="AC251" i="12" s="1"/>
  <c r="AG251" i="12" s="1"/>
  <c r="AK251" i="12" s="1"/>
  <c r="AO251" i="12" s="1"/>
  <c r="G255" i="12"/>
  <c r="M255" i="12" s="1"/>
  <c r="S255" i="12" s="1"/>
  <c r="X255" i="12" s="1"/>
  <c r="AD255" i="12" s="1"/>
  <c r="AL255" i="12" s="1"/>
  <c r="H255" i="12"/>
  <c r="N255" i="12" s="1"/>
  <c r="T255" i="12" s="1"/>
  <c r="Y255" i="12" s="1"/>
  <c r="AE255" i="12" s="1"/>
  <c r="AM255" i="12" s="1"/>
  <c r="AP255" i="12"/>
  <c r="F255" i="12"/>
  <c r="L255" i="12" s="1"/>
  <c r="R255" i="12" s="1"/>
  <c r="W255" i="12" s="1"/>
  <c r="AC255" i="12" s="1"/>
  <c r="AG255" i="12" s="1"/>
  <c r="AK255" i="12" s="1"/>
  <c r="AO255" i="12" s="1"/>
  <c r="G257" i="12"/>
  <c r="M257" i="12" s="1"/>
  <c r="S257" i="12" s="1"/>
  <c r="X257" i="12" s="1"/>
  <c r="AD257" i="12" s="1"/>
  <c r="AL257" i="12" s="1"/>
  <c r="H257" i="12"/>
  <c r="N257" i="12" s="1"/>
  <c r="T257" i="12" s="1"/>
  <c r="Y257" i="12" s="1"/>
  <c r="AE257" i="12" s="1"/>
  <c r="AM257" i="12" s="1"/>
  <c r="AP257" i="12"/>
  <c r="F257" i="12"/>
  <c r="L257" i="12" s="1"/>
  <c r="R257" i="12" s="1"/>
  <c r="W257" i="12" s="1"/>
  <c r="AC257" i="12" s="1"/>
  <c r="AG257" i="12" s="1"/>
  <c r="AK257" i="12" s="1"/>
  <c r="AO257" i="12" s="1"/>
  <c r="G215" i="12"/>
  <c r="M215" i="12" s="1"/>
  <c r="S215" i="12" s="1"/>
  <c r="X215" i="12" s="1"/>
  <c r="AD215" i="12" s="1"/>
  <c r="AL215" i="12" s="1"/>
  <c r="H215" i="12"/>
  <c r="N215" i="12" s="1"/>
  <c r="T215" i="12" s="1"/>
  <c r="Y215" i="12" s="1"/>
  <c r="AE215" i="12" s="1"/>
  <c r="AM215" i="12" s="1"/>
  <c r="AP215" i="12"/>
  <c r="F215" i="12"/>
  <c r="L215" i="12" s="1"/>
  <c r="R215" i="12" s="1"/>
  <c r="W215" i="12" s="1"/>
  <c r="AC215" i="12" s="1"/>
  <c r="AG215" i="12" s="1"/>
  <c r="AK215" i="12" s="1"/>
  <c r="AO215" i="12" s="1"/>
  <c r="G217" i="12"/>
  <c r="M217" i="12" s="1"/>
  <c r="S217" i="12" s="1"/>
  <c r="X217" i="12" s="1"/>
  <c r="AD217" i="12" s="1"/>
  <c r="AL217" i="12" s="1"/>
  <c r="H217" i="12"/>
  <c r="N217" i="12" s="1"/>
  <c r="T217" i="12" s="1"/>
  <c r="Y217" i="12" s="1"/>
  <c r="AE217" i="12" s="1"/>
  <c r="AM217" i="12" s="1"/>
  <c r="AP217" i="12"/>
  <c r="F217" i="12"/>
  <c r="L217" i="12" s="1"/>
  <c r="R217" i="12" s="1"/>
  <c r="W217" i="12" s="1"/>
  <c r="AC217" i="12" s="1"/>
  <c r="AG217" i="12" s="1"/>
  <c r="AK217" i="12" s="1"/>
  <c r="AO217" i="12" s="1"/>
  <c r="G223" i="12"/>
  <c r="M223" i="12" s="1"/>
  <c r="S223" i="12" s="1"/>
  <c r="X223" i="12" s="1"/>
  <c r="AD223" i="12" s="1"/>
  <c r="AL223" i="12" s="1"/>
  <c r="H223" i="12"/>
  <c r="N223" i="12" s="1"/>
  <c r="T223" i="12" s="1"/>
  <c r="Y223" i="12" s="1"/>
  <c r="AE223" i="12" s="1"/>
  <c r="AM223" i="12" s="1"/>
  <c r="AP223" i="12"/>
  <c r="F223" i="12"/>
  <c r="L223" i="12" s="1"/>
  <c r="R223" i="12" s="1"/>
  <c r="W223" i="12" s="1"/>
  <c r="AC223" i="12" s="1"/>
  <c r="AG223" i="12" s="1"/>
  <c r="AK223" i="12" s="1"/>
  <c r="AO223" i="12" s="1"/>
  <c r="G227" i="12"/>
  <c r="M227" i="12" s="1"/>
  <c r="S227" i="12" s="1"/>
  <c r="X227" i="12" s="1"/>
  <c r="AD227" i="12" s="1"/>
  <c r="AL227" i="12" s="1"/>
  <c r="H227" i="12"/>
  <c r="N227" i="12" s="1"/>
  <c r="T227" i="12" s="1"/>
  <c r="Y227" i="12" s="1"/>
  <c r="AE227" i="12" s="1"/>
  <c r="AM227" i="12" s="1"/>
  <c r="AP227" i="12"/>
  <c r="AP226" i="12" s="1"/>
  <c r="AP225" i="12" s="1"/>
  <c r="F227" i="12"/>
  <c r="L227" i="12" s="1"/>
  <c r="R227" i="12" s="1"/>
  <c r="W227" i="12" s="1"/>
  <c r="AC227" i="12" s="1"/>
  <c r="AG227" i="12" s="1"/>
  <c r="AK227" i="12" s="1"/>
  <c r="AO227" i="12" s="1"/>
  <c r="G231" i="12"/>
  <c r="M231" i="12" s="1"/>
  <c r="S231" i="12" s="1"/>
  <c r="X231" i="12" s="1"/>
  <c r="AD231" i="12" s="1"/>
  <c r="AL231" i="12" s="1"/>
  <c r="H231" i="12"/>
  <c r="N231" i="12" s="1"/>
  <c r="T231" i="12" s="1"/>
  <c r="Y231" i="12" s="1"/>
  <c r="AE231" i="12" s="1"/>
  <c r="AM231" i="12" s="1"/>
  <c r="AP231" i="12"/>
  <c r="AP230" i="12" s="1"/>
  <c r="F231" i="12"/>
  <c r="L231" i="12" s="1"/>
  <c r="R231" i="12" s="1"/>
  <c r="W231" i="12" s="1"/>
  <c r="AC231" i="12" s="1"/>
  <c r="AG231" i="12" s="1"/>
  <c r="AK231" i="12" s="1"/>
  <c r="AO231" i="12" s="1"/>
  <c r="G234" i="12"/>
  <c r="M234" i="12" s="1"/>
  <c r="S234" i="12" s="1"/>
  <c r="X234" i="12" s="1"/>
  <c r="AD234" i="12" s="1"/>
  <c r="AL234" i="12" s="1"/>
  <c r="H234" i="12"/>
  <c r="N234" i="12" s="1"/>
  <c r="T234" i="12" s="1"/>
  <c r="Y234" i="12" s="1"/>
  <c r="AE234" i="12" s="1"/>
  <c r="AM234" i="12" s="1"/>
  <c r="AP234" i="12"/>
  <c r="AP233" i="12" s="1"/>
  <c r="F234" i="12"/>
  <c r="L234" i="12" s="1"/>
  <c r="R234" i="12" s="1"/>
  <c r="W234" i="12" s="1"/>
  <c r="AC234" i="12" s="1"/>
  <c r="AG234" i="12" s="1"/>
  <c r="AK234" i="12" s="1"/>
  <c r="AO234" i="12" s="1"/>
  <c r="G237" i="12"/>
  <c r="M237" i="12" s="1"/>
  <c r="S237" i="12" s="1"/>
  <c r="X237" i="12" s="1"/>
  <c r="AD237" i="12" s="1"/>
  <c r="AL237" i="12" s="1"/>
  <c r="H237" i="12"/>
  <c r="N237" i="12" s="1"/>
  <c r="T237" i="12" s="1"/>
  <c r="Y237" i="12" s="1"/>
  <c r="AE237" i="12" s="1"/>
  <c r="AM237" i="12" s="1"/>
  <c r="AP237" i="12"/>
  <c r="AP236" i="12" s="1"/>
  <c r="F237" i="12"/>
  <c r="L237" i="12" s="1"/>
  <c r="R237" i="12" s="1"/>
  <c r="W237" i="12" s="1"/>
  <c r="AC237" i="12" s="1"/>
  <c r="AG237" i="12" s="1"/>
  <c r="AK237" i="12" s="1"/>
  <c r="AO237" i="12" s="1"/>
  <c r="G200" i="12"/>
  <c r="M200" i="12" s="1"/>
  <c r="S200" i="12" s="1"/>
  <c r="X200" i="12" s="1"/>
  <c r="AD200" i="12" s="1"/>
  <c r="AL200" i="12" s="1"/>
  <c r="H200" i="12"/>
  <c r="N200" i="12" s="1"/>
  <c r="T200" i="12" s="1"/>
  <c r="Y200" i="12" s="1"/>
  <c r="AE200" i="12" s="1"/>
  <c r="AM200" i="12" s="1"/>
  <c r="AP200" i="12"/>
  <c r="AP199" i="12" s="1"/>
  <c r="AP198" i="12" s="1"/>
  <c r="F200" i="12"/>
  <c r="L200" i="12" s="1"/>
  <c r="R200" i="12" s="1"/>
  <c r="W200" i="12" s="1"/>
  <c r="AC200" i="12" s="1"/>
  <c r="AG200" i="12" s="1"/>
  <c r="AK200" i="12" s="1"/>
  <c r="AO200" i="12" s="1"/>
  <c r="G204" i="12"/>
  <c r="M204" i="12" s="1"/>
  <c r="S204" i="12" s="1"/>
  <c r="X204" i="12" s="1"/>
  <c r="AD204" i="12" s="1"/>
  <c r="AL204" i="12" s="1"/>
  <c r="H204" i="12"/>
  <c r="N204" i="12" s="1"/>
  <c r="T204" i="12" s="1"/>
  <c r="Y204" i="12" s="1"/>
  <c r="AE204" i="12" s="1"/>
  <c r="AM204" i="12" s="1"/>
  <c r="AP204" i="12"/>
  <c r="AP203" i="12" s="1"/>
  <c r="AP202" i="12" s="1"/>
  <c r="F204" i="12"/>
  <c r="L204" i="12" s="1"/>
  <c r="R204" i="12" s="1"/>
  <c r="W204" i="12" s="1"/>
  <c r="AC204" i="12" s="1"/>
  <c r="AG204" i="12" s="1"/>
  <c r="AK204" i="12" s="1"/>
  <c r="AO204" i="12" s="1"/>
  <c r="G208" i="12"/>
  <c r="M208" i="12" s="1"/>
  <c r="S208" i="12" s="1"/>
  <c r="X208" i="12" s="1"/>
  <c r="AD208" i="12" s="1"/>
  <c r="AL208" i="12" s="1"/>
  <c r="H208" i="12"/>
  <c r="N208" i="12" s="1"/>
  <c r="T208" i="12" s="1"/>
  <c r="Y208" i="12" s="1"/>
  <c r="AE208" i="12" s="1"/>
  <c r="AM208" i="12" s="1"/>
  <c r="AP208" i="12"/>
  <c r="AP207" i="12" s="1"/>
  <c r="AP206" i="12" s="1"/>
  <c r="F208" i="12"/>
  <c r="L208" i="12" s="1"/>
  <c r="R208" i="12" s="1"/>
  <c r="W208" i="12" s="1"/>
  <c r="AC208" i="12" s="1"/>
  <c r="AG208" i="12" s="1"/>
  <c r="AK208" i="12" s="1"/>
  <c r="AO208" i="12" s="1"/>
  <c r="G191" i="12"/>
  <c r="M191" i="12" s="1"/>
  <c r="S191" i="12" s="1"/>
  <c r="X191" i="12" s="1"/>
  <c r="AD191" i="12" s="1"/>
  <c r="AL191" i="12" s="1"/>
  <c r="H191" i="12"/>
  <c r="N191" i="12" s="1"/>
  <c r="T191" i="12" s="1"/>
  <c r="Y191" i="12" s="1"/>
  <c r="AE191" i="12" s="1"/>
  <c r="AM191" i="12" s="1"/>
  <c r="AP191" i="12"/>
  <c r="AP190" i="12" s="1"/>
  <c r="AP189" i="12" s="1"/>
  <c r="F191" i="12"/>
  <c r="L191" i="12" s="1"/>
  <c r="R191" i="12" s="1"/>
  <c r="W191" i="12" s="1"/>
  <c r="AC191" i="12" s="1"/>
  <c r="AG191" i="12" s="1"/>
  <c r="AK191" i="12" s="1"/>
  <c r="AO191" i="12" s="1"/>
  <c r="G195" i="12"/>
  <c r="M195" i="12" s="1"/>
  <c r="S195" i="12" s="1"/>
  <c r="X195" i="12" s="1"/>
  <c r="AD195" i="12" s="1"/>
  <c r="AL195" i="12" s="1"/>
  <c r="H195" i="12"/>
  <c r="N195" i="12" s="1"/>
  <c r="T195" i="12" s="1"/>
  <c r="Y195" i="12" s="1"/>
  <c r="AE195" i="12" s="1"/>
  <c r="AM195" i="12" s="1"/>
  <c r="AP195" i="12"/>
  <c r="AP194" i="12" s="1"/>
  <c r="AP193" i="12" s="1"/>
  <c r="F195" i="12"/>
  <c r="L195" i="12" s="1"/>
  <c r="R195" i="12" s="1"/>
  <c r="W195" i="12" s="1"/>
  <c r="AC195" i="12" s="1"/>
  <c r="AG195" i="12" s="1"/>
  <c r="AK195" i="12" s="1"/>
  <c r="AO195" i="12" s="1"/>
  <c r="G179" i="12"/>
  <c r="M179" i="12" s="1"/>
  <c r="S179" i="12" s="1"/>
  <c r="X179" i="12" s="1"/>
  <c r="AD179" i="12" s="1"/>
  <c r="AL179" i="12" s="1"/>
  <c r="H179" i="12"/>
  <c r="N179" i="12" s="1"/>
  <c r="T179" i="12" s="1"/>
  <c r="Y179" i="12" s="1"/>
  <c r="AE179" i="12" s="1"/>
  <c r="AM179" i="12" s="1"/>
  <c r="AP179" i="12"/>
  <c r="AP178" i="12" s="1"/>
  <c r="AP177" i="12" s="1"/>
  <c r="F179" i="12"/>
  <c r="L179" i="12" s="1"/>
  <c r="R179" i="12" s="1"/>
  <c r="W179" i="12" s="1"/>
  <c r="AC179" i="12" s="1"/>
  <c r="AG179" i="12" s="1"/>
  <c r="AK179" i="12" s="1"/>
  <c r="AO179" i="12" s="1"/>
  <c r="G183" i="12"/>
  <c r="M183" i="12" s="1"/>
  <c r="S183" i="12" s="1"/>
  <c r="X183" i="12" s="1"/>
  <c r="AD183" i="12" s="1"/>
  <c r="AL183" i="12" s="1"/>
  <c r="H183" i="12"/>
  <c r="N183" i="12" s="1"/>
  <c r="T183" i="12" s="1"/>
  <c r="Y183" i="12" s="1"/>
  <c r="AE183" i="12" s="1"/>
  <c r="AM183" i="12" s="1"/>
  <c r="AP183" i="12"/>
  <c r="AP182" i="12" s="1"/>
  <c r="F183" i="12"/>
  <c r="L183" i="12" s="1"/>
  <c r="R183" i="12" s="1"/>
  <c r="W183" i="12" s="1"/>
  <c r="AC183" i="12" s="1"/>
  <c r="AG183" i="12" s="1"/>
  <c r="AK183" i="12" s="1"/>
  <c r="AO183" i="12" s="1"/>
  <c r="G186" i="12"/>
  <c r="M186" i="12" s="1"/>
  <c r="S186" i="12" s="1"/>
  <c r="X186" i="12" s="1"/>
  <c r="AD186" i="12" s="1"/>
  <c r="AL186" i="12" s="1"/>
  <c r="H186" i="12"/>
  <c r="N186" i="12" s="1"/>
  <c r="T186" i="12" s="1"/>
  <c r="Y186" i="12" s="1"/>
  <c r="AE186" i="12" s="1"/>
  <c r="AM186" i="12" s="1"/>
  <c r="AP186" i="12"/>
  <c r="AP185" i="12" s="1"/>
  <c r="F186" i="12"/>
  <c r="L186" i="12" s="1"/>
  <c r="R186" i="12" s="1"/>
  <c r="W186" i="12" s="1"/>
  <c r="AC186" i="12" s="1"/>
  <c r="AG186" i="12" s="1"/>
  <c r="AK186" i="12" s="1"/>
  <c r="AO186" i="12" s="1"/>
  <c r="G155" i="12"/>
  <c r="M155" i="12" s="1"/>
  <c r="S155" i="12" s="1"/>
  <c r="X155" i="12" s="1"/>
  <c r="AD155" i="12" s="1"/>
  <c r="AL155" i="12" s="1"/>
  <c r="H155" i="12"/>
  <c r="N155" i="12" s="1"/>
  <c r="T155" i="12" s="1"/>
  <c r="Y155" i="12" s="1"/>
  <c r="AE155" i="12" s="1"/>
  <c r="AM155" i="12" s="1"/>
  <c r="AP155" i="12"/>
  <c r="AP154" i="12" s="1"/>
  <c r="F155" i="12"/>
  <c r="L155" i="12" s="1"/>
  <c r="R155" i="12" s="1"/>
  <c r="W155" i="12" s="1"/>
  <c r="AC155" i="12" s="1"/>
  <c r="AG155" i="12" s="1"/>
  <c r="AK155" i="12" s="1"/>
  <c r="AO155" i="12" s="1"/>
  <c r="G158" i="12"/>
  <c r="M158" i="12" s="1"/>
  <c r="S158" i="12" s="1"/>
  <c r="X158" i="12" s="1"/>
  <c r="AD158" i="12" s="1"/>
  <c r="AL158" i="12" s="1"/>
  <c r="H158" i="12"/>
  <c r="N158" i="12" s="1"/>
  <c r="T158" i="12" s="1"/>
  <c r="Y158" i="12" s="1"/>
  <c r="AE158" i="12" s="1"/>
  <c r="AM158" i="12" s="1"/>
  <c r="AP158" i="12"/>
  <c r="AP157" i="12" s="1"/>
  <c r="F158" i="12"/>
  <c r="L158" i="12" s="1"/>
  <c r="R158" i="12" s="1"/>
  <c r="W158" i="12" s="1"/>
  <c r="AC158" i="12" s="1"/>
  <c r="AG158" i="12" s="1"/>
  <c r="AK158" i="12" s="1"/>
  <c r="AO158" i="12" s="1"/>
  <c r="G161" i="12"/>
  <c r="M161" i="12" s="1"/>
  <c r="S161" i="12" s="1"/>
  <c r="X161" i="12" s="1"/>
  <c r="AD161" i="12" s="1"/>
  <c r="AL161" i="12" s="1"/>
  <c r="H161" i="12"/>
  <c r="N161" i="12" s="1"/>
  <c r="T161" i="12" s="1"/>
  <c r="Y161" i="12" s="1"/>
  <c r="AE161" i="12" s="1"/>
  <c r="AM161" i="12" s="1"/>
  <c r="AP161" i="12"/>
  <c r="AP160" i="12" s="1"/>
  <c r="F161" i="12"/>
  <c r="L161" i="12" s="1"/>
  <c r="R161" i="12" s="1"/>
  <c r="W161" i="12" s="1"/>
  <c r="AC161" i="12" s="1"/>
  <c r="AG161" i="12" s="1"/>
  <c r="AK161" i="12" s="1"/>
  <c r="AO161" i="12" s="1"/>
  <c r="G165" i="12"/>
  <c r="M165" i="12" s="1"/>
  <c r="S165" i="12" s="1"/>
  <c r="X165" i="12" s="1"/>
  <c r="AD165" i="12" s="1"/>
  <c r="AL165" i="12" s="1"/>
  <c r="H165" i="12"/>
  <c r="N165" i="12" s="1"/>
  <c r="T165" i="12" s="1"/>
  <c r="Y165" i="12" s="1"/>
  <c r="AE165" i="12" s="1"/>
  <c r="AM165" i="12" s="1"/>
  <c r="AP165" i="12"/>
  <c r="AP164" i="12" s="1"/>
  <c r="F165" i="12"/>
  <c r="L165" i="12" s="1"/>
  <c r="R165" i="12" s="1"/>
  <c r="W165" i="12" s="1"/>
  <c r="AC165" i="12" s="1"/>
  <c r="AG165" i="12" s="1"/>
  <c r="AK165" i="12" s="1"/>
  <c r="AO165" i="12" s="1"/>
  <c r="G168" i="12"/>
  <c r="M168" i="12" s="1"/>
  <c r="S168" i="12" s="1"/>
  <c r="X168" i="12" s="1"/>
  <c r="AD168" i="12" s="1"/>
  <c r="AL168" i="12" s="1"/>
  <c r="H168" i="12"/>
  <c r="N168" i="12" s="1"/>
  <c r="T168" i="12" s="1"/>
  <c r="Y168" i="12" s="1"/>
  <c r="AE168" i="12" s="1"/>
  <c r="AM168" i="12" s="1"/>
  <c r="AP168" i="12"/>
  <c r="AP167" i="12" s="1"/>
  <c r="F168" i="12"/>
  <c r="L168" i="12" s="1"/>
  <c r="R168" i="12" s="1"/>
  <c r="W168" i="12" s="1"/>
  <c r="AC168" i="12" s="1"/>
  <c r="AG168" i="12" s="1"/>
  <c r="AK168" i="12" s="1"/>
  <c r="AO168" i="12" s="1"/>
  <c r="G142" i="12"/>
  <c r="M142" i="12" s="1"/>
  <c r="S142" i="12" s="1"/>
  <c r="X142" i="12" s="1"/>
  <c r="AD142" i="12" s="1"/>
  <c r="AL142" i="12" s="1"/>
  <c r="H142" i="12"/>
  <c r="N142" i="12" s="1"/>
  <c r="T142" i="12" s="1"/>
  <c r="Y142" i="12" s="1"/>
  <c r="AE142" i="12" s="1"/>
  <c r="AM142" i="12" s="1"/>
  <c r="AP142" i="12"/>
  <c r="AP141" i="12" s="1"/>
  <c r="AP140" i="12" s="1"/>
  <c r="F142" i="12"/>
  <c r="L142" i="12" s="1"/>
  <c r="R142" i="12" s="1"/>
  <c r="W142" i="12" s="1"/>
  <c r="AC142" i="12" s="1"/>
  <c r="AG142" i="12" s="1"/>
  <c r="AK142" i="12" s="1"/>
  <c r="AO142" i="12" s="1"/>
  <c r="G146" i="12"/>
  <c r="M146" i="12" s="1"/>
  <c r="S146" i="12" s="1"/>
  <c r="X146" i="12" s="1"/>
  <c r="AD146" i="12" s="1"/>
  <c r="AL146" i="12" s="1"/>
  <c r="H146" i="12"/>
  <c r="N146" i="12" s="1"/>
  <c r="T146" i="12" s="1"/>
  <c r="Y146" i="12" s="1"/>
  <c r="AE146" i="12" s="1"/>
  <c r="AM146" i="12" s="1"/>
  <c r="AP146" i="12"/>
  <c r="AP145" i="12" s="1"/>
  <c r="AP144" i="12" s="1"/>
  <c r="AP220" i="12" l="1"/>
  <c r="AP219" i="12" s="1"/>
  <c r="F141" i="12"/>
  <c r="L141" i="12" s="1"/>
  <c r="R141" i="12" s="1"/>
  <c r="W141" i="12" s="1"/>
  <c r="AC141" i="12" s="1"/>
  <c r="AG141" i="12" s="1"/>
  <c r="AK141" i="12" s="1"/>
  <c r="AO141" i="12" s="1"/>
  <c r="F164" i="12"/>
  <c r="L164" i="12" s="1"/>
  <c r="R164" i="12" s="1"/>
  <c r="W164" i="12" s="1"/>
  <c r="AC164" i="12" s="1"/>
  <c r="AG164" i="12" s="1"/>
  <c r="AK164" i="12" s="1"/>
  <c r="AO164" i="12" s="1"/>
  <c r="F154" i="12"/>
  <c r="L154" i="12" s="1"/>
  <c r="R154" i="12" s="1"/>
  <c r="W154" i="12" s="1"/>
  <c r="AC154" i="12" s="1"/>
  <c r="AG154" i="12" s="1"/>
  <c r="AK154" i="12" s="1"/>
  <c r="AO154" i="12" s="1"/>
  <c r="F185" i="12"/>
  <c r="L185" i="12" s="1"/>
  <c r="R185" i="12" s="1"/>
  <c r="W185" i="12" s="1"/>
  <c r="AC185" i="12" s="1"/>
  <c r="AG185" i="12" s="1"/>
  <c r="AK185" i="12" s="1"/>
  <c r="AO185" i="12" s="1"/>
  <c r="F178" i="12"/>
  <c r="L178" i="12" s="1"/>
  <c r="R178" i="12" s="1"/>
  <c r="W178" i="12" s="1"/>
  <c r="AC178" i="12" s="1"/>
  <c r="AG178" i="12" s="1"/>
  <c r="AK178" i="12" s="1"/>
  <c r="AO178" i="12" s="1"/>
  <c r="F194" i="12"/>
  <c r="L194" i="12" s="1"/>
  <c r="R194" i="12" s="1"/>
  <c r="W194" i="12" s="1"/>
  <c r="AC194" i="12" s="1"/>
  <c r="AG194" i="12" s="1"/>
  <c r="AK194" i="12" s="1"/>
  <c r="AO194" i="12" s="1"/>
  <c r="F207" i="12"/>
  <c r="L207" i="12" s="1"/>
  <c r="R207" i="12" s="1"/>
  <c r="W207" i="12" s="1"/>
  <c r="AC207" i="12" s="1"/>
  <c r="AG207" i="12" s="1"/>
  <c r="AK207" i="12" s="1"/>
  <c r="AO207" i="12" s="1"/>
  <c r="F199" i="12"/>
  <c r="L199" i="12" s="1"/>
  <c r="R199" i="12" s="1"/>
  <c r="W199" i="12" s="1"/>
  <c r="AC199" i="12" s="1"/>
  <c r="AG199" i="12" s="1"/>
  <c r="AK199" i="12" s="1"/>
  <c r="AO199" i="12" s="1"/>
  <c r="F233" i="12"/>
  <c r="L233" i="12" s="1"/>
  <c r="R233" i="12" s="1"/>
  <c r="W233" i="12" s="1"/>
  <c r="AC233" i="12" s="1"/>
  <c r="AG233" i="12" s="1"/>
  <c r="AK233" i="12" s="1"/>
  <c r="AO233" i="12" s="1"/>
  <c r="F230" i="12"/>
  <c r="L230" i="12" s="1"/>
  <c r="R230" i="12" s="1"/>
  <c r="W230" i="12" s="1"/>
  <c r="AC230" i="12" s="1"/>
  <c r="AG230" i="12" s="1"/>
  <c r="AK230" i="12" s="1"/>
  <c r="AO230" i="12" s="1"/>
  <c r="F226" i="12"/>
  <c r="L226" i="12" s="1"/>
  <c r="R226" i="12" s="1"/>
  <c r="W226" i="12" s="1"/>
  <c r="AC226" i="12" s="1"/>
  <c r="AG226" i="12" s="1"/>
  <c r="AK226" i="12" s="1"/>
  <c r="AO226" i="12" s="1"/>
  <c r="F392" i="12"/>
  <c r="L392" i="12" s="1"/>
  <c r="R392" i="12" s="1"/>
  <c r="W392" i="12" s="1"/>
  <c r="AC392" i="12" s="1"/>
  <c r="AG392" i="12" s="1"/>
  <c r="AK392" i="12" s="1"/>
  <c r="AO392" i="12" s="1"/>
  <c r="F357" i="12"/>
  <c r="L357" i="12" s="1"/>
  <c r="R357" i="12" s="1"/>
  <c r="W357" i="12" s="1"/>
  <c r="AC357" i="12" s="1"/>
  <c r="AG357" i="12" s="1"/>
  <c r="AK357" i="12" s="1"/>
  <c r="AO357" i="12" s="1"/>
  <c r="F160" i="12"/>
  <c r="L160" i="12" s="1"/>
  <c r="R160" i="12" s="1"/>
  <c r="W160" i="12" s="1"/>
  <c r="AC160" i="12" s="1"/>
  <c r="AG160" i="12" s="1"/>
  <c r="AK160" i="12" s="1"/>
  <c r="AO160" i="12" s="1"/>
  <c r="F203" i="12"/>
  <c r="L203" i="12" s="1"/>
  <c r="R203" i="12" s="1"/>
  <c r="W203" i="12" s="1"/>
  <c r="AC203" i="12" s="1"/>
  <c r="AG203" i="12" s="1"/>
  <c r="AK203" i="12" s="1"/>
  <c r="AO203" i="12" s="1"/>
  <c r="F220" i="12"/>
  <c r="L220" i="12" s="1"/>
  <c r="R220" i="12" s="1"/>
  <c r="W220" i="12" s="1"/>
  <c r="AC220" i="12" s="1"/>
  <c r="AG220" i="12" s="1"/>
  <c r="AK220" i="12" s="1"/>
  <c r="AO220" i="12" s="1"/>
  <c r="F281" i="12"/>
  <c r="L281" i="12" s="1"/>
  <c r="R281" i="12" s="1"/>
  <c r="W281" i="12" s="1"/>
  <c r="AC281" i="12" s="1"/>
  <c r="AG281" i="12" s="1"/>
  <c r="AK281" i="12" s="1"/>
  <c r="AO281" i="12" s="1"/>
  <c r="F265" i="12"/>
  <c r="L265" i="12" s="1"/>
  <c r="R265" i="12" s="1"/>
  <c r="W265" i="12" s="1"/>
  <c r="AC265" i="12" s="1"/>
  <c r="AG265" i="12" s="1"/>
  <c r="AK265" i="12" s="1"/>
  <c r="AO265" i="12" s="1"/>
  <c r="F287" i="12"/>
  <c r="L287" i="12" s="1"/>
  <c r="R287" i="12" s="1"/>
  <c r="W287" i="12" s="1"/>
  <c r="AC287" i="12" s="1"/>
  <c r="AG287" i="12" s="1"/>
  <c r="AK287" i="12" s="1"/>
  <c r="AO287" i="12" s="1"/>
  <c r="F306" i="12"/>
  <c r="L306" i="12" s="1"/>
  <c r="R306" i="12" s="1"/>
  <c r="W306" i="12" s="1"/>
  <c r="AC306" i="12" s="1"/>
  <c r="AG306" i="12" s="1"/>
  <c r="AK306" i="12" s="1"/>
  <c r="F341" i="12"/>
  <c r="L341" i="12" s="1"/>
  <c r="R341" i="12" s="1"/>
  <c r="W341" i="12" s="1"/>
  <c r="AC341" i="12" s="1"/>
  <c r="AG341" i="12" s="1"/>
  <c r="AK341" i="12" s="1"/>
  <c r="AO341" i="12" s="1"/>
  <c r="F336" i="12"/>
  <c r="L336" i="12" s="1"/>
  <c r="R336" i="12" s="1"/>
  <c r="W336" i="12" s="1"/>
  <c r="AC336" i="12" s="1"/>
  <c r="AG336" i="12" s="1"/>
  <c r="AK336" i="12" s="1"/>
  <c r="AO336" i="12" s="1"/>
  <c r="F328" i="12"/>
  <c r="L328" i="12" s="1"/>
  <c r="R328" i="12" s="1"/>
  <c r="W328" i="12" s="1"/>
  <c r="AC328" i="12" s="1"/>
  <c r="AG328" i="12" s="1"/>
  <c r="AK328" i="12" s="1"/>
  <c r="AO328" i="12" s="1"/>
  <c r="F325" i="12"/>
  <c r="L325" i="12" s="1"/>
  <c r="R325" i="12" s="1"/>
  <c r="W325" i="12" s="1"/>
  <c r="AC325" i="12" s="1"/>
  <c r="AG325" i="12" s="1"/>
  <c r="AK325" i="12" s="1"/>
  <c r="AO325" i="12" s="1"/>
  <c r="F321" i="12"/>
  <c r="L321" i="12" s="1"/>
  <c r="R321" i="12" s="1"/>
  <c r="W321" i="12" s="1"/>
  <c r="AC321" i="12" s="1"/>
  <c r="AG321" i="12" s="1"/>
  <c r="AK321" i="12" s="1"/>
  <c r="AO321" i="12" s="1"/>
  <c r="F316" i="12"/>
  <c r="L316" i="12" s="1"/>
  <c r="R316" i="12" s="1"/>
  <c r="W316" i="12" s="1"/>
  <c r="AC316" i="12" s="1"/>
  <c r="AG316" i="12" s="1"/>
  <c r="AK316" i="12" s="1"/>
  <c r="AO316" i="12" s="1"/>
  <c r="F312" i="12"/>
  <c r="L312" i="12" s="1"/>
  <c r="R312" i="12" s="1"/>
  <c r="W312" i="12" s="1"/>
  <c r="AC312" i="12" s="1"/>
  <c r="AG312" i="12" s="1"/>
  <c r="AK312" i="12" s="1"/>
  <c r="AO312" i="12" s="1"/>
  <c r="F351" i="12"/>
  <c r="L351" i="12" s="1"/>
  <c r="R351" i="12" s="1"/>
  <c r="W351" i="12" s="1"/>
  <c r="AC351" i="12" s="1"/>
  <c r="AG351" i="12" s="1"/>
  <c r="AK351" i="12" s="1"/>
  <c r="AO351" i="12" s="1"/>
  <c r="F347" i="12"/>
  <c r="L347" i="12" s="1"/>
  <c r="R347" i="12" s="1"/>
  <c r="W347" i="12" s="1"/>
  <c r="AC347" i="12" s="1"/>
  <c r="AG347" i="12" s="1"/>
  <c r="AK347" i="12" s="1"/>
  <c r="AO347" i="12" s="1"/>
  <c r="F167" i="12"/>
  <c r="L167" i="12" s="1"/>
  <c r="R167" i="12" s="1"/>
  <c r="W167" i="12" s="1"/>
  <c r="AC167" i="12" s="1"/>
  <c r="AG167" i="12" s="1"/>
  <c r="AK167" i="12" s="1"/>
  <c r="AO167" i="12" s="1"/>
  <c r="F157" i="12"/>
  <c r="L157" i="12" s="1"/>
  <c r="R157" i="12" s="1"/>
  <c r="W157" i="12" s="1"/>
  <c r="AC157" i="12" s="1"/>
  <c r="AG157" i="12" s="1"/>
  <c r="AK157" i="12" s="1"/>
  <c r="AO157" i="12" s="1"/>
  <c r="F182" i="12"/>
  <c r="L182" i="12" s="1"/>
  <c r="R182" i="12" s="1"/>
  <c r="W182" i="12" s="1"/>
  <c r="AC182" i="12" s="1"/>
  <c r="AG182" i="12" s="1"/>
  <c r="AK182" i="12" s="1"/>
  <c r="AO182" i="12" s="1"/>
  <c r="F190" i="12"/>
  <c r="L190" i="12" s="1"/>
  <c r="R190" i="12" s="1"/>
  <c r="W190" i="12" s="1"/>
  <c r="AC190" i="12" s="1"/>
  <c r="AG190" i="12" s="1"/>
  <c r="AK190" i="12" s="1"/>
  <c r="AO190" i="12" s="1"/>
  <c r="F236" i="12"/>
  <c r="L236" i="12" s="1"/>
  <c r="R236" i="12" s="1"/>
  <c r="W236" i="12" s="1"/>
  <c r="AC236" i="12" s="1"/>
  <c r="AG236" i="12" s="1"/>
  <c r="AK236" i="12" s="1"/>
  <c r="AO236" i="12" s="1"/>
  <c r="F365" i="12"/>
  <c r="L365" i="12" s="1"/>
  <c r="R365" i="12" s="1"/>
  <c r="W365" i="12" s="1"/>
  <c r="AC365" i="12" s="1"/>
  <c r="AG365" i="12" s="1"/>
  <c r="AK365" i="12" s="1"/>
  <c r="AO365" i="12" s="1"/>
  <c r="F388" i="12"/>
  <c r="L388" i="12" s="1"/>
  <c r="R388" i="12" s="1"/>
  <c r="W388" i="12" s="1"/>
  <c r="AC388" i="12" s="1"/>
  <c r="AG388" i="12" s="1"/>
  <c r="AK388" i="12" s="1"/>
  <c r="AO388" i="12" s="1"/>
  <c r="F382" i="12"/>
  <c r="L382" i="12" s="1"/>
  <c r="R382" i="12" s="1"/>
  <c r="W382" i="12" s="1"/>
  <c r="AC382" i="12" s="1"/>
  <c r="AG382" i="12" s="1"/>
  <c r="AK382" i="12" s="1"/>
  <c r="AO382" i="12" s="1"/>
  <c r="F361" i="12"/>
  <c r="L361" i="12" s="1"/>
  <c r="R361" i="12" s="1"/>
  <c r="W361" i="12" s="1"/>
  <c r="AC361" i="12" s="1"/>
  <c r="AG361" i="12" s="1"/>
  <c r="AK361" i="12" s="1"/>
  <c r="AO361" i="12" s="1"/>
  <c r="F377" i="12"/>
  <c r="L377" i="12" s="1"/>
  <c r="R377" i="12" s="1"/>
  <c r="W377" i="12" s="1"/>
  <c r="AC377" i="12" s="1"/>
  <c r="AG377" i="12" s="1"/>
  <c r="AK377" i="12" s="1"/>
  <c r="AO377" i="12" s="1"/>
  <c r="G388" i="12"/>
  <c r="M388" i="12" s="1"/>
  <c r="S388" i="12" s="1"/>
  <c r="X388" i="12" s="1"/>
  <c r="AD388" i="12" s="1"/>
  <c r="AL388" i="12" s="1"/>
  <c r="G382" i="12"/>
  <c r="M382" i="12" s="1"/>
  <c r="S382" i="12" s="1"/>
  <c r="X382" i="12" s="1"/>
  <c r="AD382" i="12" s="1"/>
  <c r="AL382" i="12" s="1"/>
  <c r="H365" i="12"/>
  <c r="N365" i="12" s="1"/>
  <c r="T365" i="12" s="1"/>
  <c r="Y365" i="12" s="1"/>
  <c r="AE365" i="12" s="1"/>
  <c r="AM365" i="12" s="1"/>
  <c r="H382" i="12"/>
  <c r="N382" i="12" s="1"/>
  <c r="T382" i="12" s="1"/>
  <c r="Y382" i="12" s="1"/>
  <c r="AE382" i="12" s="1"/>
  <c r="AM382" i="12" s="1"/>
  <c r="H141" i="12"/>
  <c r="N141" i="12" s="1"/>
  <c r="T141" i="12" s="1"/>
  <c r="Y141" i="12" s="1"/>
  <c r="AE141" i="12" s="1"/>
  <c r="AM141" i="12" s="1"/>
  <c r="H185" i="12"/>
  <c r="N185" i="12" s="1"/>
  <c r="T185" i="12" s="1"/>
  <c r="Y185" i="12" s="1"/>
  <c r="AE185" i="12" s="1"/>
  <c r="AM185" i="12" s="1"/>
  <c r="H207" i="12"/>
  <c r="N207" i="12" s="1"/>
  <c r="T207" i="12" s="1"/>
  <c r="Y207" i="12" s="1"/>
  <c r="AE207" i="12" s="1"/>
  <c r="AM207" i="12" s="1"/>
  <c r="H233" i="12"/>
  <c r="N233" i="12" s="1"/>
  <c r="T233" i="12" s="1"/>
  <c r="Y233" i="12" s="1"/>
  <c r="AE233" i="12" s="1"/>
  <c r="AM233" i="12" s="1"/>
  <c r="H220" i="12"/>
  <c r="N220" i="12" s="1"/>
  <c r="T220" i="12" s="1"/>
  <c r="Y220" i="12" s="1"/>
  <c r="AE220" i="12" s="1"/>
  <c r="AM220" i="12" s="1"/>
  <c r="H281" i="12"/>
  <c r="N281" i="12" s="1"/>
  <c r="T281" i="12" s="1"/>
  <c r="Y281" i="12" s="1"/>
  <c r="AE281" i="12" s="1"/>
  <c r="AM281" i="12" s="1"/>
  <c r="H265" i="12"/>
  <c r="N265" i="12" s="1"/>
  <c r="T265" i="12" s="1"/>
  <c r="Y265" i="12" s="1"/>
  <c r="AE265" i="12" s="1"/>
  <c r="AM265" i="12" s="1"/>
  <c r="H287" i="12"/>
  <c r="N287" i="12" s="1"/>
  <c r="T287" i="12" s="1"/>
  <c r="Y287" i="12" s="1"/>
  <c r="AE287" i="12" s="1"/>
  <c r="AM287" i="12" s="1"/>
  <c r="H306" i="12"/>
  <c r="N306" i="12" s="1"/>
  <c r="T306" i="12" s="1"/>
  <c r="Y306" i="12" s="1"/>
  <c r="AE306" i="12" s="1"/>
  <c r="AM306" i="12" s="1"/>
  <c r="H341" i="12"/>
  <c r="N341" i="12" s="1"/>
  <c r="T341" i="12" s="1"/>
  <c r="Y341" i="12" s="1"/>
  <c r="AE341" i="12" s="1"/>
  <c r="AM341" i="12" s="1"/>
  <c r="H336" i="12"/>
  <c r="N336" i="12" s="1"/>
  <c r="T336" i="12" s="1"/>
  <c r="Y336" i="12" s="1"/>
  <c r="AE336" i="12" s="1"/>
  <c r="AM336" i="12" s="1"/>
  <c r="H328" i="12"/>
  <c r="N328" i="12" s="1"/>
  <c r="T328" i="12" s="1"/>
  <c r="Y328" i="12" s="1"/>
  <c r="AE328" i="12" s="1"/>
  <c r="AM328" i="12" s="1"/>
  <c r="H325" i="12"/>
  <c r="N325" i="12" s="1"/>
  <c r="T325" i="12" s="1"/>
  <c r="Y325" i="12" s="1"/>
  <c r="AE325" i="12" s="1"/>
  <c r="AM325" i="12" s="1"/>
  <c r="H321" i="12"/>
  <c r="N321" i="12" s="1"/>
  <c r="T321" i="12" s="1"/>
  <c r="Y321" i="12" s="1"/>
  <c r="AE321" i="12" s="1"/>
  <c r="AM321" i="12" s="1"/>
  <c r="H316" i="12"/>
  <c r="N316" i="12" s="1"/>
  <c r="T316" i="12" s="1"/>
  <c r="Y316" i="12" s="1"/>
  <c r="AE316" i="12" s="1"/>
  <c r="AM316" i="12" s="1"/>
  <c r="H312" i="12"/>
  <c r="N312" i="12" s="1"/>
  <c r="T312" i="12" s="1"/>
  <c r="Y312" i="12" s="1"/>
  <c r="AE312" i="12" s="1"/>
  <c r="AM312" i="12" s="1"/>
  <c r="H351" i="12"/>
  <c r="N351" i="12" s="1"/>
  <c r="T351" i="12" s="1"/>
  <c r="Y351" i="12" s="1"/>
  <c r="AE351" i="12" s="1"/>
  <c r="AM351" i="12" s="1"/>
  <c r="H347" i="12"/>
  <c r="N347" i="12" s="1"/>
  <c r="T347" i="12" s="1"/>
  <c r="Y347" i="12" s="1"/>
  <c r="AE347" i="12" s="1"/>
  <c r="AM347" i="12" s="1"/>
  <c r="G365" i="12"/>
  <c r="M365" i="12" s="1"/>
  <c r="S365" i="12" s="1"/>
  <c r="X365" i="12" s="1"/>
  <c r="AD365" i="12" s="1"/>
  <c r="AL365" i="12" s="1"/>
  <c r="H388" i="12"/>
  <c r="N388" i="12" s="1"/>
  <c r="T388" i="12" s="1"/>
  <c r="Y388" i="12" s="1"/>
  <c r="AE388" i="12" s="1"/>
  <c r="AM388" i="12" s="1"/>
  <c r="H361" i="12"/>
  <c r="N361" i="12" s="1"/>
  <c r="T361" i="12" s="1"/>
  <c r="Y361" i="12" s="1"/>
  <c r="AE361" i="12" s="1"/>
  <c r="AM361" i="12" s="1"/>
  <c r="G392" i="12"/>
  <c r="M392" i="12" s="1"/>
  <c r="S392" i="12" s="1"/>
  <c r="X392" i="12" s="1"/>
  <c r="AD392" i="12" s="1"/>
  <c r="AL392" i="12" s="1"/>
  <c r="G361" i="12"/>
  <c r="M361" i="12" s="1"/>
  <c r="S361" i="12" s="1"/>
  <c r="X361" i="12" s="1"/>
  <c r="AD361" i="12" s="1"/>
  <c r="AL361" i="12" s="1"/>
  <c r="G377" i="12"/>
  <c r="M377" i="12" s="1"/>
  <c r="S377" i="12" s="1"/>
  <c r="X377" i="12" s="1"/>
  <c r="AD377" i="12" s="1"/>
  <c r="AL377" i="12" s="1"/>
  <c r="H145" i="12"/>
  <c r="N145" i="12" s="1"/>
  <c r="T145" i="12" s="1"/>
  <c r="Y145" i="12" s="1"/>
  <c r="AE145" i="12" s="1"/>
  <c r="AM145" i="12" s="1"/>
  <c r="H167" i="12"/>
  <c r="N167" i="12" s="1"/>
  <c r="T167" i="12" s="1"/>
  <c r="Y167" i="12" s="1"/>
  <c r="AE167" i="12" s="1"/>
  <c r="AM167" i="12" s="1"/>
  <c r="H164" i="12"/>
  <c r="N164" i="12" s="1"/>
  <c r="T164" i="12" s="1"/>
  <c r="Y164" i="12" s="1"/>
  <c r="AE164" i="12" s="1"/>
  <c r="AM164" i="12" s="1"/>
  <c r="H160" i="12"/>
  <c r="N160" i="12" s="1"/>
  <c r="T160" i="12" s="1"/>
  <c r="Y160" i="12" s="1"/>
  <c r="AE160" i="12" s="1"/>
  <c r="AM160" i="12" s="1"/>
  <c r="H157" i="12"/>
  <c r="N157" i="12" s="1"/>
  <c r="T157" i="12" s="1"/>
  <c r="Y157" i="12" s="1"/>
  <c r="AE157" i="12" s="1"/>
  <c r="AM157" i="12" s="1"/>
  <c r="H154" i="12"/>
  <c r="N154" i="12" s="1"/>
  <c r="T154" i="12" s="1"/>
  <c r="Y154" i="12" s="1"/>
  <c r="AE154" i="12" s="1"/>
  <c r="AM154" i="12" s="1"/>
  <c r="H182" i="12"/>
  <c r="N182" i="12" s="1"/>
  <c r="T182" i="12" s="1"/>
  <c r="Y182" i="12" s="1"/>
  <c r="AE182" i="12" s="1"/>
  <c r="AM182" i="12" s="1"/>
  <c r="H178" i="12"/>
  <c r="N178" i="12" s="1"/>
  <c r="T178" i="12" s="1"/>
  <c r="Y178" i="12" s="1"/>
  <c r="AE178" i="12" s="1"/>
  <c r="AM178" i="12" s="1"/>
  <c r="H194" i="12"/>
  <c r="N194" i="12" s="1"/>
  <c r="T194" i="12" s="1"/>
  <c r="Y194" i="12" s="1"/>
  <c r="AE194" i="12" s="1"/>
  <c r="AM194" i="12" s="1"/>
  <c r="H190" i="12"/>
  <c r="N190" i="12" s="1"/>
  <c r="T190" i="12" s="1"/>
  <c r="Y190" i="12" s="1"/>
  <c r="AE190" i="12" s="1"/>
  <c r="AM190" i="12" s="1"/>
  <c r="H203" i="12"/>
  <c r="N203" i="12" s="1"/>
  <c r="T203" i="12" s="1"/>
  <c r="Y203" i="12" s="1"/>
  <c r="AE203" i="12" s="1"/>
  <c r="AM203" i="12" s="1"/>
  <c r="H199" i="12"/>
  <c r="N199" i="12" s="1"/>
  <c r="T199" i="12" s="1"/>
  <c r="Y199" i="12" s="1"/>
  <c r="AE199" i="12" s="1"/>
  <c r="AM199" i="12" s="1"/>
  <c r="H236" i="12"/>
  <c r="N236" i="12" s="1"/>
  <c r="T236" i="12" s="1"/>
  <c r="Y236" i="12" s="1"/>
  <c r="AE236" i="12" s="1"/>
  <c r="AM236" i="12" s="1"/>
  <c r="H230" i="12"/>
  <c r="N230" i="12" s="1"/>
  <c r="T230" i="12" s="1"/>
  <c r="Y230" i="12" s="1"/>
  <c r="AE230" i="12" s="1"/>
  <c r="AM230" i="12" s="1"/>
  <c r="H226" i="12"/>
  <c r="N226" i="12" s="1"/>
  <c r="T226" i="12" s="1"/>
  <c r="Y226" i="12" s="1"/>
  <c r="AE226" i="12" s="1"/>
  <c r="AM226" i="12" s="1"/>
  <c r="G145" i="12"/>
  <c r="M145" i="12" s="1"/>
  <c r="S145" i="12" s="1"/>
  <c r="X145" i="12" s="1"/>
  <c r="AD145" i="12" s="1"/>
  <c r="AL145" i="12" s="1"/>
  <c r="G141" i="12"/>
  <c r="M141" i="12" s="1"/>
  <c r="S141" i="12" s="1"/>
  <c r="X141" i="12" s="1"/>
  <c r="AD141" i="12" s="1"/>
  <c r="AL141" i="12" s="1"/>
  <c r="G167" i="12"/>
  <c r="M167" i="12" s="1"/>
  <c r="S167" i="12" s="1"/>
  <c r="X167" i="12" s="1"/>
  <c r="AD167" i="12" s="1"/>
  <c r="AL167" i="12" s="1"/>
  <c r="G164" i="12"/>
  <c r="M164" i="12" s="1"/>
  <c r="S164" i="12" s="1"/>
  <c r="X164" i="12" s="1"/>
  <c r="AD164" i="12" s="1"/>
  <c r="AL164" i="12" s="1"/>
  <c r="G160" i="12"/>
  <c r="M160" i="12" s="1"/>
  <c r="S160" i="12" s="1"/>
  <c r="X160" i="12" s="1"/>
  <c r="AD160" i="12" s="1"/>
  <c r="AL160" i="12" s="1"/>
  <c r="G157" i="12"/>
  <c r="M157" i="12" s="1"/>
  <c r="S157" i="12" s="1"/>
  <c r="X157" i="12" s="1"/>
  <c r="AD157" i="12" s="1"/>
  <c r="AL157" i="12" s="1"/>
  <c r="G154" i="12"/>
  <c r="M154" i="12" s="1"/>
  <c r="S154" i="12" s="1"/>
  <c r="X154" i="12" s="1"/>
  <c r="AD154" i="12" s="1"/>
  <c r="AL154" i="12" s="1"/>
  <c r="G185" i="12"/>
  <c r="M185" i="12" s="1"/>
  <c r="S185" i="12" s="1"/>
  <c r="X185" i="12" s="1"/>
  <c r="AD185" i="12" s="1"/>
  <c r="AL185" i="12" s="1"/>
  <c r="G182" i="12"/>
  <c r="M182" i="12" s="1"/>
  <c r="S182" i="12" s="1"/>
  <c r="X182" i="12" s="1"/>
  <c r="AD182" i="12" s="1"/>
  <c r="AL182" i="12" s="1"/>
  <c r="G178" i="12"/>
  <c r="M178" i="12" s="1"/>
  <c r="S178" i="12" s="1"/>
  <c r="X178" i="12" s="1"/>
  <c r="AD178" i="12" s="1"/>
  <c r="AL178" i="12" s="1"/>
  <c r="G194" i="12"/>
  <c r="M194" i="12" s="1"/>
  <c r="S194" i="12" s="1"/>
  <c r="X194" i="12" s="1"/>
  <c r="AD194" i="12" s="1"/>
  <c r="AL194" i="12" s="1"/>
  <c r="G190" i="12"/>
  <c r="M190" i="12" s="1"/>
  <c r="S190" i="12" s="1"/>
  <c r="X190" i="12" s="1"/>
  <c r="AD190" i="12" s="1"/>
  <c r="AL190" i="12" s="1"/>
  <c r="G207" i="12"/>
  <c r="M207" i="12" s="1"/>
  <c r="S207" i="12" s="1"/>
  <c r="X207" i="12" s="1"/>
  <c r="AD207" i="12" s="1"/>
  <c r="AL207" i="12" s="1"/>
  <c r="G203" i="12"/>
  <c r="M203" i="12" s="1"/>
  <c r="S203" i="12" s="1"/>
  <c r="X203" i="12" s="1"/>
  <c r="AD203" i="12" s="1"/>
  <c r="AL203" i="12" s="1"/>
  <c r="G199" i="12"/>
  <c r="M199" i="12" s="1"/>
  <c r="S199" i="12" s="1"/>
  <c r="X199" i="12" s="1"/>
  <c r="AD199" i="12" s="1"/>
  <c r="AL199" i="12" s="1"/>
  <c r="G236" i="12"/>
  <c r="M236" i="12" s="1"/>
  <c r="S236" i="12" s="1"/>
  <c r="X236" i="12" s="1"/>
  <c r="AD236" i="12" s="1"/>
  <c r="AL236" i="12" s="1"/>
  <c r="G233" i="12"/>
  <c r="M233" i="12" s="1"/>
  <c r="S233" i="12" s="1"/>
  <c r="X233" i="12" s="1"/>
  <c r="AD233" i="12" s="1"/>
  <c r="AL233" i="12" s="1"/>
  <c r="G230" i="12"/>
  <c r="M230" i="12" s="1"/>
  <c r="S230" i="12" s="1"/>
  <c r="X230" i="12" s="1"/>
  <c r="AD230" i="12" s="1"/>
  <c r="AL230" i="12" s="1"/>
  <c r="G226" i="12"/>
  <c r="M226" i="12" s="1"/>
  <c r="S226" i="12" s="1"/>
  <c r="X226" i="12" s="1"/>
  <c r="AD226" i="12" s="1"/>
  <c r="AL226" i="12" s="1"/>
  <c r="G220" i="12"/>
  <c r="M220" i="12" s="1"/>
  <c r="S220" i="12" s="1"/>
  <c r="X220" i="12" s="1"/>
  <c r="AD220" i="12" s="1"/>
  <c r="AL220" i="12" s="1"/>
  <c r="G248" i="12"/>
  <c r="M248" i="12" s="1"/>
  <c r="S248" i="12" s="1"/>
  <c r="X248" i="12" s="1"/>
  <c r="AD248" i="12" s="1"/>
  <c r="AL248" i="12" s="1"/>
  <c r="G281" i="12"/>
  <c r="M281" i="12" s="1"/>
  <c r="S281" i="12" s="1"/>
  <c r="X281" i="12" s="1"/>
  <c r="AD281" i="12" s="1"/>
  <c r="AL281" i="12" s="1"/>
  <c r="G265" i="12"/>
  <c r="M265" i="12" s="1"/>
  <c r="S265" i="12" s="1"/>
  <c r="X265" i="12" s="1"/>
  <c r="AD265" i="12" s="1"/>
  <c r="AL265" i="12" s="1"/>
  <c r="G298" i="12"/>
  <c r="M298" i="12" s="1"/>
  <c r="S298" i="12" s="1"/>
  <c r="X298" i="12" s="1"/>
  <c r="AD298" i="12" s="1"/>
  <c r="AL298" i="12" s="1"/>
  <c r="G287" i="12"/>
  <c r="M287" i="12" s="1"/>
  <c r="S287" i="12" s="1"/>
  <c r="X287" i="12" s="1"/>
  <c r="AD287" i="12" s="1"/>
  <c r="AL287" i="12" s="1"/>
  <c r="G306" i="12"/>
  <c r="M306" i="12" s="1"/>
  <c r="S306" i="12" s="1"/>
  <c r="X306" i="12" s="1"/>
  <c r="AD306" i="12" s="1"/>
  <c r="AL306" i="12" s="1"/>
  <c r="G341" i="12"/>
  <c r="M341" i="12" s="1"/>
  <c r="S341" i="12" s="1"/>
  <c r="X341" i="12" s="1"/>
  <c r="AD341" i="12" s="1"/>
  <c r="AL341" i="12" s="1"/>
  <c r="G336" i="12"/>
  <c r="M336" i="12" s="1"/>
  <c r="S336" i="12" s="1"/>
  <c r="X336" i="12" s="1"/>
  <c r="AD336" i="12" s="1"/>
  <c r="AL336" i="12" s="1"/>
  <c r="G328" i="12"/>
  <c r="M328" i="12" s="1"/>
  <c r="S328" i="12" s="1"/>
  <c r="X328" i="12" s="1"/>
  <c r="AD328" i="12" s="1"/>
  <c r="AL328" i="12" s="1"/>
  <c r="G325" i="12"/>
  <c r="M325" i="12" s="1"/>
  <c r="S325" i="12" s="1"/>
  <c r="X325" i="12" s="1"/>
  <c r="AD325" i="12" s="1"/>
  <c r="AL325" i="12" s="1"/>
  <c r="G321" i="12"/>
  <c r="M321" i="12" s="1"/>
  <c r="S321" i="12" s="1"/>
  <c r="X321" i="12" s="1"/>
  <c r="AD321" i="12" s="1"/>
  <c r="AL321" i="12" s="1"/>
  <c r="G316" i="12"/>
  <c r="M316" i="12" s="1"/>
  <c r="S316" i="12" s="1"/>
  <c r="X316" i="12" s="1"/>
  <c r="AD316" i="12" s="1"/>
  <c r="AL316" i="12" s="1"/>
  <c r="G312" i="12"/>
  <c r="M312" i="12" s="1"/>
  <c r="S312" i="12" s="1"/>
  <c r="X312" i="12" s="1"/>
  <c r="AD312" i="12" s="1"/>
  <c r="AL312" i="12" s="1"/>
  <c r="G351" i="12"/>
  <c r="M351" i="12" s="1"/>
  <c r="S351" i="12" s="1"/>
  <c r="X351" i="12" s="1"/>
  <c r="AD351" i="12" s="1"/>
  <c r="AL351" i="12" s="1"/>
  <c r="G347" i="12"/>
  <c r="M347" i="12" s="1"/>
  <c r="S347" i="12" s="1"/>
  <c r="X347" i="12" s="1"/>
  <c r="AD347" i="12" s="1"/>
  <c r="AL347" i="12" s="1"/>
  <c r="G357" i="12"/>
  <c r="M357" i="12" s="1"/>
  <c r="S357" i="12" s="1"/>
  <c r="X357" i="12" s="1"/>
  <c r="AD357" i="12" s="1"/>
  <c r="AL357" i="12" s="1"/>
  <c r="H392" i="12"/>
  <c r="N392" i="12" s="1"/>
  <c r="T392" i="12" s="1"/>
  <c r="Y392" i="12" s="1"/>
  <c r="AE392" i="12" s="1"/>
  <c r="AM392" i="12" s="1"/>
  <c r="H357" i="12"/>
  <c r="N357" i="12" s="1"/>
  <c r="T357" i="12" s="1"/>
  <c r="Y357" i="12" s="1"/>
  <c r="AE357" i="12" s="1"/>
  <c r="AM357" i="12" s="1"/>
  <c r="H377" i="12"/>
  <c r="N377" i="12" s="1"/>
  <c r="T377" i="12" s="1"/>
  <c r="Y377" i="12" s="1"/>
  <c r="AE377" i="12" s="1"/>
  <c r="AM377" i="12" s="1"/>
  <c r="AP291" i="12"/>
  <c r="AP290" i="12" s="1"/>
  <c r="H298" i="12"/>
  <c r="N298" i="12" s="1"/>
  <c r="T298" i="12" s="1"/>
  <c r="Y298" i="12" s="1"/>
  <c r="AE298" i="12" s="1"/>
  <c r="AM298" i="12" s="1"/>
  <c r="AP354" i="12"/>
  <c r="AP345" i="12"/>
  <c r="AP344" i="12" s="1"/>
  <c r="G291" i="12"/>
  <c r="M291" i="12" s="1"/>
  <c r="S291" i="12" s="1"/>
  <c r="X291" i="12" s="1"/>
  <c r="AD291" i="12" s="1"/>
  <c r="AL291" i="12" s="1"/>
  <c r="F298" i="12"/>
  <c r="L298" i="12" s="1"/>
  <c r="R298" i="12" s="1"/>
  <c r="W298" i="12" s="1"/>
  <c r="AC298" i="12" s="1"/>
  <c r="AG298" i="12" s="1"/>
  <c r="AK298" i="12" s="1"/>
  <c r="AO298" i="12" s="1"/>
  <c r="F291" i="12"/>
  <c r="L291" i="12" s="1"/>
  <c r="R291" i="12" s="1"/>
  <c r="W291" i="12" s="1"/>
  <c r="AC291" i="12" s="1"/>
  <c r="AG291" i="12" s="1"/>
  <c r="AK291" i="12" s="1"/>
  <c r="AO291" i="12" s="1"/>
  <c r="AP298" i="12"/>
  <c r="AP297" i="12" s="1"/>
  <c r="F269" i="12"/>
  <c r="L269" i="12" s="1"/>
  <c r="R269" i="12" s="1"/>
  <c r="W269" i="12" s="1"/>
  <c r="AC269" i="12" s="1"/>
  <c r="AG269" i="12" s="1"/>
  <c r="AK269" i="12" s="1"/>
  <c r="AO269" i="12" s="1"/>
  <c r="AP324" i="12"/>
  <c r="AP275" i="12"/>
  <c r="AP274" i="12" s="1"/>
  <c r="H291" i="12"/>
  <c r="N291" i="12" s="1"/>
  <c r="T291" i="12" s="1"/>
  <c r="Y291" i="12" s="1"/>
  <c r="AE291" i="12" s="1"/>
  <c r="AM291" i="12" s="1"/>
  <c r="F275" i="12"/>
  <c r="L275" i="12" s="1"/>
  <c r="R275" i="12" s="1"/>
  <c r="W275" i="12" s="1"/>
  <c r="AC275" i="12" s="1"/>
  <c r="AG275" i="12" s="1"/>
  <c r="AK275" i="12" s="1"/>
  <c r="AO275" i="12" s="1"/>
  <c r="G275" i="12"/>
  <c r="M275" i="12" s="1"/>
  <c r="S275" i="12" s="1"/>
  <c r="X275" i="12" s="1"/>
  <c r="AD275" i="12" s="1"/>
  <c r="AL275" i="12" s="1"/>
  <c r="H269" i="12"/>
  <c r="N269" i="12" s="1"/>
  <c r="T269" i="12" s="1"/>
  <c r="Y269" i="12" s="1"/>
  <c r="AE269" i="12" s="1"/>
  <c r="AM269" i="12" s="1"/>
  <c r="G269" i="12"/>
  <c r="M269" i="12" s="1"/>
  <c r="S269" i="12" s="1"/>
  <c r="X269" i="12" s="1"/>
  <c r="AD269" i="12" s="1"/>
  <c r="AL269" i="12" s="1"/>
  <c r="F214" i="12"/>
  <c r="L214" i="12" s="1"/>
  <c r="R214" i="12" s="1"/>
  <c r="W214" i="12" s="1"/>
  <c r="AC214" i="12" s="1"/>
  <c r="AG214" i="12" s="1"/>
  <c r="AK214" i="12" s="1"/>
  <c r="AO214" i="12" s="1"/>
  <c r="F254" i="12"/>
  <c r="L254" i="12" s="1"/>
  <c r="R254" i="12" s="1"/>
  <c r="W254" i="12" s="1"/>
  <c r="AC254" i="12" s="1"/>
  <c r="AG254" i="12" s="1"/>
  <c r="AK254" i="12" s="1"/>
  <c r="AO254" i="12" s="1"/>
  <c r="AP269" i="12"/>
  <c r="AP268" i="12" s="1"/>
  <c r="AP259" i="12" s="1"/>
  <c r="H275" i="12"/>
  <c r="N275" i="12" s="1"/>
  <c r="T275" i="12" s="1"/>
  <c r="Y275" i="12" s="1"/>
  <c r="AE275" i="12" s="1"/>
  <c r="AM275" i="12" s="1"/>
  <c r="H254" i="12"/>
  <c r="N254" i="12" s="1"/>
  <c r="T254" i="12" s="1"/>
  <c r="Y254" i="12" s="1"/>
  <c r="AE254" i="12" s="1"/>
  <c r="AM254" i="12" s="1"/>
  <c r="H242" i="12"/>
  <c r="N242" i="12" s="1"/>
  <c r="T242" i="12" s="1"/>
  <c r="Y242" i="12" s="1"/>
  <c r="AE242" i="12" s="1"/>
  <c r="AM242" i="12" s="1"/>
  <c r="AP248" i="12"/>
  <c r="AP247" i="12" s="1"/>
  <c r="AP242" i="12"/>
  <c r="AP241" i="12" s="1"/>
  <c r="G254" i="12"/>
  <c r="M254" i="12" s="1"/>
  <c r="S254" i="12" s="1"/>
  <c r="X254" i="12" s="1"/>
  <c r="AD254" i="12" s="1"/>
  <c r="AL254" i="12" s="1"/>
  <c r="F248" i="12"/>
  <c r="L248" i="12" s="1"/>
  <c r="R248" i="12" s="1"/>
  <c r="W248" i="12" s="1"/>
  <c r="AC248" i="12" s="1"/>
  <c r="AG248" i="12" s="1"/>
  <c r="AK248" i="12" s="1"/>
  <c r="AO248" i="12" s="1"/>
  <c r="F242" i="12"/>
  <c r="L242" i="12" s="1"/>
  <c r="R242" i="12" s="1"/>
  <c r="W242" i="12" s="1"/>
  <c r="AC242" i="12" s="1"/>
  <c r="AG242" i="12" s="1"/>
  <c r="AK242" i="12" s="1"/>
  <c r="AO242" i="12" s="1"/>
  <c r="H248" i="12"/>
  <c r="N248" i="12" s="1"/>
  <c r="T248" i="12" s="1"/>
  <c r="Y248" i="12" s="1"/>
  <c r="AE248" i="12" s="1"/>
  <c r="AM248" i="12" s="1"/>
  <c r="AP254" i="12"/>
  <c r="AP253" i="12" s="1"/>
  <c r="G242" i="12"/>
  <c r="M242" i="12" s="1"/>
  <c r="S242" i="12" s="1"/>
  <c r="X242" i="12" s="1"/>
  <c r="AD242" i="12" s="1"/>
  <c r="AL242" i="12" s="1"/>
  <c r="AP214" i="12"/>
  <c r="AP213" i="12" s="1"/>
  <c r="H214" i="12"/>
  <c r="N214" i="12" s="1"/>
  <c r="T214" i="12" s="1"/>
  <c r="Y214" i="12" s="1"/>
  <c r="AE214" i="12" s="1"/>
  <c r="AM214" i="12" s="1"/>
  <c r="AP229" i="12"/>
  <c r="G214" i="12"/>
  <c r="M214" i="12" s="1"/>
  <c r="S214" i="12" s="1"/>
  <c r="X214" i="12" s="1"/>
  <c r="AD214" i="12" s="1"/>
  <c r="AL214" i="12" s="1"/>
  <c r="AP163" i="12"/>
  <c r="AP181" i="12"/>
  <c r="AP176" i="12" s="1"/>
  <c r="AP153" i="12"/>
  <c r="AP188" i="12"/>
  <c r="AP197" i="12"/>
  <c r="F146" i="12"/>
  <c r="L146" i="12" s="1"/>
  <c r="R146" i="12" s="1"/>
  <c r="W146" i="12" s="1"/>
  <c r="AC146" i="12" s="1"/>
  <c r="AG146" i="12" s="1"/>
  <c r="AK146" i="12" s="1"/>
  <c r="AO146" i="12" s="1"/>
  <c r="G150" i="12"/>
  <c r="M150" i="12" s="1"/>
  <c r="S150" i="12" s="1"/>
  <c r="X150" i="12" s="1"/>
  <c r="AD150" i="12" s="1"/>
  <c r="AL150" i="12" s="1"/>
  <c r="H150" i="12"/>
  <c r="N150" i="12" s="1"/>
  <c r="T150" i="12" s="1"/>
  <c r="Y150" i="12" s="1"/>
  <c r="AE150" i="12" s="1"/>
  <c r="AM150" i="12" s="1"/>
  <c r="AP150" i="12"/>
  <c r="AP149" i="12" s="1"/>
  <c r="AP148" i="12" s="1"/>
  <c r="AP139" i="12" s="1"/>
  <c r="F150" i="12"/>
  <c r="L150" i="12" s="1"/>
  <c r="R150" i="12" s="1"/>
  <c r="W150" i="12" s="1"/>
  <c r="AC150" i="12" s="1"/>
  <c r="AG150" i="12" s="1"/>
  <c r="AK150" i="12" s="1"/>
  <c r="AO150" i="12" s="1"/>
  <c r="G120" i="12"/>
  <c r="M120" i="12" s="1"/>
  <c r="S120" i="12" s="1"/>
  <c r="X120" i="12" s="1"/>
  <c r="AD120" i="12" s="1"/>
  <c r="AL120" i="12" s="1"/>
  <c r="H120" i="12"/>
  <c r="N120" i="12" s="1"/>
  <c r="T120" i="12" s="1"/>
  <c r="Y120" i="12" s="1"/>
  <c r="AE120" i="12" s="1"/>
  <c r="AM120" i="12" s="1"/>
  <c r="AP120" i="12"/>
  <c r="AP119" i="12" s="1"/>
  <c r="F120" i="12"/>
  <c r="L120" i="12" s="1"/>
  <c r="R120" i="12" s="1"/>
  <c r="W120" i="12" s="1"/>
  <c r="AC120" i="12" s="1"/>
  <c r="AG120" i="12" s="1"/>
  <c r="AK120" i="12" s="1"/>
  <c r="AO120" i="12" s="1"/>
  <c r="G123" i="12"/>
  <c r="M123" i="12" s="1"/>
  <c r="S123" i="12" s="1"/>
  <c r="X123" i="12" s="1"/>
  <c r="AD123" i="12" s="1"/>
  <c r="AL123" i="12" s="1"/>
  <c r="H123" i="12"/>
  <c r="N123" i="12" s="1"/>
  <c r="T123" i="12" s="1"/>
  <c r="Y123" i="12" s="1"/>
  <c r="AE123" i="12" s="1"/>
  <c r="AM123" i="12" s="1"/>
  <c r="AP123" i="12"/>
  <c r="AP122" i="12" s="1"/>
  <c r="F123" i="12"/>
  <c r="L123" i="12" s="1"/>
  <c r="R123" i="12" s="1"/>
  <c r="W123" i="12" s="1"/>
  <c r="AC123" i="12" s="1"/>
  <c r="AG123" i="12" s="1"/>
  <c r="AK123" i="12" s="1"/>
  <c r="AO123" i="12" s="1"/>
  <c r="G126" i="12"/>
  <c r="M126" i="12" s="1"/>
  <c r="S126" i="12" s="1"/>
  <c r="X126" i="12" s="1"/>
  <c r="AD126" i="12" s="1"/>
  <c r="AL126" i="12" s="1"/>
  <c r="H126" i="12"/>
  <c r="N126" i="12" s="1"/>
  <c r="T126" i="12" s="1"/>
  <c r="Y126" i="12" s="1"/>
  <c r="AE126" i="12" s="1"/>
  <c r="AM126" i="12" s="1"/>
  <c r="AP126" i="12"/>
  <c r="AP125" i="12" s="1"/>
  <c r="F126" i="12"/>
  <c r="L126" i="12" s="1"/>
  <c r="R126" i="12" s="1"/>
  <c r="W126" i="12" s="1"/>
  <c r="AC126" i="12" s="1"/>
  <c r="AG126" i="12" s="1"/>
  <c r="AK126" i="12" s="1"/>
  <c r="AO126" i="12" s="1"/>
  <c r="G130" i="12"/>
  <c r="M130" i="12" s="1"/>
  <c r="S130" i="12" s="1"/>
  <c r="X130" i="12" s="1"/>
  <c r="AD130" i="12" s="1"/>
  <c r="AL130" i="12" s="1"/>
  <c r="H130" i="12"/>
  <c r="N130" i="12" s="1"/>
  <c r="T130" i="12" s="1"/>
  <c r="Y130" i="12" s="1"/>
  <c r="AE130" i="12" s="1"/>
  <c r="AM130" i="12" s="1"/>
  <c r="AP130" i="12"/>
  <c r="AP129" i="12" s="1"/>
  <c r="F130" i="12"/>
  <c r="L130" i="12" s="1"/>
  <c r="R130" i="12" s="1"/>
  <c r="W130" i="12" s="1"/>
  <c r="AC130" i="12" s="1"/>
  <c r="AG130" i="12" s="1"/>
  <c r="AK130" i="12" s="1"/>
  <c r="AO130" i="12" s="1"/>
  <c r="G133" i="12"/>
  <c r="M133" i="12" s="1"/>
  <c r="S133" i="12" s="1"/>
  <c r="X133" i="12" s="1"/>
  <c r="AD133" i="12" s="1"/>
  <c r="AL133" i="12" s="1"/>
  <c r="H133" i="12"/>
  <c r="N133" i="12" s="1"/>
  <c r="T133" i="12" s="1"/>
  <c r="Y133" i="12" s="1"/>
  <c r="AE133" i="12" s="1"/>
  <c r="AM133" i="12" s="1"/>
  <c r="AP133" i="12"/>
  <c r="AP132" i="12" s="1"/>
  <c r="F133" i="12"/>
  <c r="L133" i="12" s="1"/>
  <c r="R133" i="12" s="1"/>
  <c r="W133" i="12" s="1"/>
  <c r="AC133" i="12" s="1"/>
  <c r="AG133" i="12" s="1"/>
  <c r="AK133" i="12" s="1"/>
  <c r="AO133" i="12" s="1"/>
  <c r="G137" i="12"/>
  <c r="M137" i="12" s="1"/>
  <c r="S137" i="12" s="1"/>
  <c r="X137" i="12" s="1"/>
  <c r="AD137" i="12" s="1"/>
  <c r="AL137" i="12" s="1"/>
  <c r="H137" i="12"/>
  <c r="N137" i="12" s="1"/>
  <c r="T137" i="12" s="1"/>
  <c r="Y137" i="12" s="1"/>
  <c r="AE137" i="12" s="1"/>
  <c r="AM137" i="12" s="1"/>
  <c r="AP137" i="12"/>
  <c r="AP136" i="12" s="1"/>
  <c r="AP135" i="12" s="1"/>
  <c r="F137" i="12"/>
  <c r="L137" i="12" s="1"/>
  <c r="R137" i="12" s="1"/>
  <c r="W137" i="12" s="1"/>
  <c r="AC137" i="12" s="1"/>
  <c r="AG137" i="12" s="1"/>
  <c r="AK137" i="12" s="1"/>
  <c r="AO137" i="12" s="1"/>
  <c r="F229" i="12" l="1"/>
  <c r="L229" i="12" s="1"/>
  <c r="R229" i="12" s="1"/>
  <c r="W229" i="12" s="1"/>
  <c r="AC229" i="12" s="1"/>
  <c r="AG229" i="12" s="1"/>
  <c r="AK229" i="12" s="1"/>
  <c r="AO229" i="12" s="1"/>
  <c r="H229" i="12"/>
  <c r="N229" i="12" s="1"/>
  <c r="T229" i="12" s="1"/>
  <c r="Y229" i="12" s="1"/>
  <c r="AE229" i="12" s="1"/>
  <c r="AM229" i="12" s="1"/>
  <c r="F324" i="12"/>
  <c r="L324" i="12" s="1"/>
  <c r="R324" i="12" s="1"/>
  <c r="W324" i="12" s="1"/>
  <c r="AC324" i="12" s="1"/>
  <c r="AG324" i="12" s="1"/>
  <c r="AK324" i="12" s="1"/>
  <c r="AO324" i="12" s="1"/>
  <c r="F153" i="12"/>
  <c r="L153" i="12" s="1"/>
  <c r="R153" i="12" s="1"/>
  <c r="W153" i="12" s="1"/>
  <c r="AC153" i="12" s="1"/>
  <c r="AG153" i="12" s="1"/>
  <c r="AK153" i="12" s="1"/>
  <c r="AO153" i="12" s="1"/>
  <c r="AP310" i="12"/>
  <c r="AP309" i="12" s="1"/>
  <c r="F163" i="12"/>
  <c r="L163" i="12" s="1"/>
  <c r="R163" i="12" s="1"/>
  <c r="W163" i="12" s="1"/>
  <c r="AC163" i="12" s="1"/>
  <c r="AG163" i="12" s="1"/>
  <c r="AK163" i="12" s="1"/>
  <c r="AO163" i="12" s="1"/>
  <c r="F181" i="12"/>
  <c r="L181" i="12" s="1"/>
  <c r="R181" i="12" s="1"/>
  <c r="W181" i="12" s="1"/>
  <c r="AC181" i="12" s="1"/>
  <c r="AG181" i="12" s="1"/>
  <c r="AK181" i="12" s="1"/>
  <c r="AO181" i="12" s="1"/>
  <c r="H153" i="12"/>
  <c r="N153" i="12" s="1"/>
  <c r="T153" i="12" s="1"/>
  <c r="Y153" i="12" s="1"/>
  <c r="AE153" i="12" s="1"/>
  <c r="AM153" i="12" s="1"/>
  <c r="G153" i="12"/>
  <c r="M153" i="12" s="1"/>
  <c r="S153" i="12" s="1"/>
  <c r="X153" i="12" s="1"/>
  <c r="AD153" i="12" s="1"/>
  <c r="AL153" i="12" s="1"/>
  <c r="G181" i="12"/>
  <c r="M181" i="12" s="1"/>
  <c r="S181" i="12" s="1"/>
  <c r="X181" i="12" s="1"/>
  <c r="AD181" i="12" s="1"/>
  <c r="AL181" i="12" s="1"/>
  <c r="F213" i="12"/>
  <c r="L213" i="12" s="1"/>
  <c r="R213" i="12" s="1"/>
  <c r="W213" i="12" s="1"/>
  <c r="AC213" i="12" s="1"/>
  <c r="AG213" i="12" s="1"/>
  <c r="AK213" i="12" s="1"/>
  <c r="AO213" i="12" s="1"/>
  <c r="F268" i="12"/>
  <c r="L268" i="12" s="1"/>
  <c r="R268" i="12" s="1"/>
  <c r="W268" i="12" s="1"/>
  <c r="AC268" i="12" s="1"/>
  <c r="AG268" i="12" s="1"/>
  <c r="AK268" i="12" s="1"/>
  <c r="AO268" i="12" s="1"/>
  <c r="F136" i="12"/>
  <c r="L136" i="12" s="1"/>
  <c r="R136" i="12" s="1"/>
  <c r="W136" i="12" s="1"/>
  <c r="AC136" i="12" s="1"/>
  <c r="AG136" i="12" s="1"/>
  <c r="AK136" i="12" s="1"/>
  <c r="AO136" i="12" s="1"/>
  <c r="F132" i="12"/>
  <c r="L132" i="12" s="1"/>
  <c r="R132" i="12" s="1"/>
  <c r="W132" i="12" s="1"/>
  <c r="AC132" i="12" s="1"/>
  <c r="AG132" i="12" s="1"/>
  <c r="AK132" i="12" s="1"/>
  <c r="AO132" i="12" s="1"/>
  <c r="F129" i="12"/>
  <c r="L129" i="12" s="1"/>
  <c r="R129" i="12" s="1"/>
  <c r="W129" i="12" s="1"/>
  <c r="AC129" i="12" s="1"/>
  <c r="AG129" i="12" s="1"/>
  <c r="AK129" i="12" s="1"/>
  <c r="AO129" i="12" s="1"/>
  <c r="F125" i="12"/>
  <c r="L125" i="12" s="1"/>
  <c r="R125" i="12" s="1"/>
  <c r="W125" i="12" s="1"/>
  <c r="AC125" i="12" s="1"/>
  <c r="AG125" i="12" s="1"/>
  <c r="AK125" i="12" s="1"/>
  <c r="AO125" i="12" s="1"/>
  <c r="F122" i="12"/>
  <c r="L122" i="12" s="1"/>
  <c r="R122" i="12" s="1"/>
  <c r="W122" i="12" s="1"/>
  <c r="AC122" i="12" s="1"/>
  <c r="AG122" i="12" s="1"/>
  <c r="AK122" i="12" s="1"/>
  <c r="AO122" i="12" s="1"/>
  <c r="F149" i="12"/>
  <c r="L149" i="12" s="1"/>
  <c r="R149" i="12" s="1"/>
  <c r="W149" i="12" s="1"/>
  <c r="AC149" i="12" s="1"/>
  <c r="AG149" i="12" s="1"/>
  <c r="AK149" i="12" s="1"/>
  <c r="AO149" i="12" s="1"/>
  <c r="F145" i="12"/>
  <c r="L145" i="12" s="1"/>
  <c r="R145" i="12" s="1"/>
  <c r="W145" i="12" s="1"/>
  <c r="AC145" i="12" s="1"/>
  <c r="AG145" i="12" s="1"/>
  <c r="AK145" i="12" s="1"/>
  <c r="AO145" i="12" s="1"/>
  <c r="G229" i="12"/>
  <c r="M229" i="12" s="1"/>
  <c r="S229" i="12" s="1"/>
  <c r="X229" i="12" s="1"/>
  <c r="AD229" i="12" s="1"/>
  <c r="AL229" i="12" s="1"/>
  <c r="F241" i="12"/>
  <c r="L241" i="12" s="1"/>
  <c r="R241" i="12" s="1"/>
  <c r="W241" i="12" s="1"/>
  <c r="AC241" i="12" s="1"/>
  <c r="AG241" i="12" s="1"/>
  <c r="AK241" i="12" s="1"/>
  <c r="AO241" i="12" s="1"/>
  <c r="F297" i="12"/>
  <c r="L297" i="12" s="1"/>
  <c r="R297" i="12" s="1"/>
  <c r="W297" i="12" s="1"/>
  <c r="AC297" i="12" s="1"/>
  <c r="AG297" i="12" s="1"/>
  <c r="AK297" i="12" s="1"/>
  <c r="AO297" i="12" s="1"/>
  <c r="F247" i="12"/>
  <c r="L247" i="12" s="1"/>
  <c r="R247" i="12" s="1"/>
  <c r="W247" i="12" s="1"/>
  <c r="AC247" i="12" s="1"/>
  <c r="AG247" i="12" s="1"/>
  <c r="AK247" i="12" s="1"/>
  <c r="AO247" i="12" s="1"/>
  <c r="F253" i="12"/>
  <c r="L253" i="12" s="1"/>
  <c r="R253" i="12" s="1"/>
  <c r="W253" i="12" s="1"/>
  <c r="AC253" i="12" s="1"/>
  <c r="AG253" i="12" s="1"/>
  <c r="AK253" i="12" s="1"/>
  <c r="AO253" i="12" s="1"/>
  <c r="G324" i="12"/>
  <c r="M324" i="12" s="1"/>
  <c r="S324" i="12" s="1"/>
  <c r="X324" i="12" s="1"/>
  <c r="AD324" i="12" s="1"/>
  <c r="AL324" i="12" s="1"/>
  <c r="F274" i="12"/>
  <c r="L274" i="12" s="1"/>
  <c r="R274" i="12" s="1"/>
  <c r="W274" i="12" s="1"/>
  <c r="AC274" i="12" s="1"/>
  <c r="AG274" i="12" s="1"/>
  <c r="AK274" i="12" s="1"/>
  <c r="AO274" i="12" s="1"/>
  <c r="F387" i="12"/>
  <c r="L387" i="12" s="1"/>
  <c r="R387" i="12" s="1"/>
  <c r="W387" i="12" s="1"/>
  <c r="AC387" i="12" s="1"/>
  <c r="AG387" i="12" s="1"/>
  <c r="AK387" i="12" s="1"/>
  <c r="AO387" i="12" s="1"/>
  <c r="F350" i="12"/>
  <c r="L350" i="12" s="1"/>
  <c r="R350" i="12" s="1"/>
  <c r="W350" i="12" s="1"/>
  <c r="AC350" i="12" s="1"/>
  <c r="AG350" i="12" s="1"/>
  <c r="AK350" i="12" s="1"/>
  <c r="AO350" i="12" s="1"/>
  <c r="F315" i="12"/>
  <c r="L315" i="12" s="1"/>
  <c r="R315" i="12" s="1"/>
  <c r="W315" i="12" s="1"/>
  <c r="AC315" i="12" s="1"/>
  <c r="AG315" i="12" s="1"/>
  <c r="AK315" i="12" s="1"/>
  <c r="AO315" i="12" s="1"/>
  <c r="F335" i="12"/>
  <c r="L335" i="12" s="1"/>
  <c r="R335" i="12" s="1"/>
  <c r="W335" i="12" s="1"/>
  <c r="AC335" i="12" s="1"/>
  <c r="AG335" i="12" s="1"/>
  <c r="AK335" i="12" s="1"/>
  <c r="AO335" i="12" s="1"/>
  <c r="F305" i="12"/>
  <c r="L305" i="12" s="1"/>
  <c r="R305" i="12" s="1"/>
  <c r="W305" i="12" s="1"/>
  <c r="AC305" i="12" s="1"/>
  <c r="AG305" i="12" s="1"/>
  <c r="AK305" i="12" s="1"/>
  <c r="F264" i="12"/>
  <c r="L264" i="12" s="1"/>
  <c r="R264" i="12" s="1"/>
  <c r="W264" i="12" s="1"/>
  <c r="AC264" i="12" s="1"/>
  <c r="AG264" i="12" s="1"/>
  <c r="AK264" i="12" s="1"/>
  <c r="AO264" i="12" s="1"/>
  <c r="F219" i="12"/>
  <c r="L219" i="12" s="1"/>
  <c r="R219" i="12" s="1"/>
  <c r="W219" i="12" s="1"/>
  <c r="AC219" i="12" s="1"/>
  <c r="AG219" i="12" s="1"/>
  <c r="AK219" i="12" s="1"/>
  <c r="AO219" i="12" s="1"/>
  <c r="F198" i="12"/>
  <c r="L198" i="12" s="1"/>
  <c r="R198" i="12" s="1"/>
  <c r="W198" i="12" s="1"/>
  <c r="AC198" i="12" s="1"/>
  <c r="AG198" i="12" s="1"/>
  <c r="AK198" i="12" s="1"/>
  <c r="AO198" i="12" s="1"/>
  <c r="F193" i="12"/>
  <c r="L193" i="12" s="1"/>
  <c r="R193" i="12" s="1"/>
  <c r="W193" i="12" s="1"/>
  <c r="AC193" i="12" s="1"/>
  <c r="AG193" i="12" s="1"/>
  <c r="AK193" i="12" s="1"/>
  <c r="AO193" i="12" s="1"/>
  <c r="F290" i="12"/>
  <c r="L290" i="12" s="1"/>
  <c r="R290" i="12" s="1"/>
  <c r="W290" i="12" s="1"/>
  <c r="AC290" i="12" s="1"/>
  <c r="AG290" i="12" s="1"/>
  <c r="AK290" i="12" s="1"/>
  <c r="AO290" i="12" s="1"/>
  <c r="F119" i="12"/>
  <c r="L119" i="12" s="1"/>
  <c r="R119" i="12" s="1"/>
  <c r="W119" i="12" s="1"/>
  <c r="AC119" i="12" s="1"/>
  <c r="AG119" i="12" s="1"/>
  <c r="AK119" i="12" s="1"/>
  <c r="AO119" i="12" s="1"/>
  <c r="F381" i="12"/>
  <c r="L381" i="12" s="1"/>
  <c r="R381" i="12" s="1"/>
  <c r="W381" i="12" s="1"/>
  <c r="AC381" i="12" s="1"/>
  <c r="AG381" i="12" s="1"/>
  <c r="AK381" i="12" s="1"/>
  <c r="AO381" i="12" s="1"/>
  <c r="F356" i="12"/>
  <c r="L356" i="12" s="1"/>
  <c r="R356" i="12" s="1"/>
  <c r="W356" i="12" s="1"/>
  <c r="AC356" i="12" s="1"/>
  <c r="AG356" i="12" s="1"/>
  <c r="AK356" i="12" s="1"/>
  <c r="AO356" i="12" s="1"/>
  <c r="F189" i="12"/>
  <c r="L189" i="12" s="1"/>
  <c r="R189" i="12" s="1"/>
  <c r="W189" i="12" s="1"/>
  <c r="AC189" i="12" s="1"/>
  <c r="AG189" i="12" s="1"/>
  <c r="AK189" i="12" s="1"/>
  <c r="AO189" i="12" s="1"/>
  <c r="F346" i="12"/>
  <c r="L346" i="12" s="1"/>
  <c r="R346" i="12" s="1"/>
  <c r="W346" i="12" s="1"/>
  <c r="AC346" i="12" s="1"/>
  <c r="AG346" i="12" s="1"/>
  <c r="AK346" i="12" s="1"/>
  <c r="AO346" i="12" s="1"/>
  <c r="F311" i="12"/>
  <c r="L311" i="12" s="1"/>
  <c r="R311" i="12" s="1"/>
  <c r="W311" i="12" s="1"/>
  <c r="AC311" i="12" s="1"/>
  <c r="AG311" i="12" s="1"/>
  <c r="AK311" i="12" s="1"/>
  <c r="AO311" i="12" s="1"/>
  <c r="F320" i="12"/>
  <c r="L320" i="12" s="1"/>
  <c r="R320" i="12" s="1"/>
  <c r="W320" i="12" s="1"/>
  <c r="AC320" i="12" s="1"/>
  <c r="AG320" i="12" s="1"/>
  <c r="AK320" i="12" s="1"/>
  <c r="AO320" i="12" s="1"/>
  <c r="F340" i="12"/>
  <c r="L340" i="12" s="1"/>
  <c r="R340" i="12" s="1"/>
  <c r="W340" i="12" s="1"/>
  <c r="AC340" i="12" s="1"/>
  <c r="AG340" i="12" s="1"/>
  <c r="AK340" i="12" s="1"/>
  <c r="AO340" i="12" s="1"/>
  <c r="F286" i="12"/>
  <c r="L286" i="12" s="1"/>
  <c r="R286" i="12" s="1"/>
  <c r="W286" i="12" s="1"/>
  <c r="AC286" i="12" s="1"/>
  <c r="AG286" i="12" s="1"/>
  <c r="AK286" i="12" s="1"/>
  <c r="AO286" i="12" s="1"/>
  <c r="F280" i="12"/>
  <c r="L280" i="12" s="1"/>
  <c r="R280" i="12" s="1"/>
  <c r="W280" i="12" s="1"/>
  <c r="AC280" i="12" s="1"/>
  <c r="AG280" i="12" s="1"/>
  <c r="AK280" i="12" s="1"/>
  <c r="AO280" i="12" s="1"/>
  <c r="F202" i="12"/>
  <c r="L202" i="12" s="1"/>
  <c r="R202" i="12" s="1"/>
  <c r="W202" i="12" s="1"/>
  <c r="AC202" i="12" s="1"/>
  <c r="AG202" i="12" s="1"/>
  <c r="AK202" i="12" s="1"/>
  <c r="AO202" i="12" s="1"/>
  <c r="F225" i="12"/>
  <c r="L225" i="12" s="1"/>
  <c r="R225" i="12" s="1"/>
  <c r="W225" i="12" s="1"/>
  <c r="AC225" i="12" s="1"/>
  <c r="AG225" i="12" s="1"/>
  <c r="AK225" i="12" s="1"/>
  <c r="AO225" i="12" s="1"/>
  <c r="F206" i="12"/>
  <c r="L206" i="12" s="1"/>
  <c r="R206" i="12" s="1"/>
  <c r="W206" i="12" s="1"/>
  <c r="AC206" i="12" s="1"/>
  <c r="AG206" i="12" s="1"/>
  <c r="AK206" i="12" s="1"/>
  <c r="AO206" i="12" s="1"/>
  <c r="F177" i="12"/>
  <c r="L177" i="12" s="1"/>
  <c r="R177" i="12" s="1"/>
  <c r="W177" i="12" s="1"/>
  <c r="AC177" i="12" s="1"/>
  <c r="AG177" i="12" s="1"/>
  <c r="AK177" i="12" s="1"/>
  <c r="AO177" i="12" s="1"/>
  <c r="F140" i="12"/>
  <c r="L140" i="12" s="1"/>
  <c r="R140" i="12" s="1"/>
  <c r="W140" i="12" s="1"/>
  <c r="AC140" i="12" s="1"/>
  <c r="AG140" i="12" s="1"/>
  <c r="AK140" i="12" s="1"/>
  <c r="AO140" i="12" s="1"/>
  <c r="G136" i="12"/>
  <c r="M136" i="12" s="1"/>
  <c r="S136" i="12" s="1"/>
  <c r="X136" i="12" s="1"/>
  <c r="AD136" i="12" s="1"/>
  <c r="AL136" i="12" s="1"/>
  <c r="G125" i="12"/>
  <c r="M125" i="12" s="1"/>
  <c r="S125" i="12" s="1"/>
  <c r="X125" i="12" s="1"/>
  <c r="AD125" i="12" s="1"/>
  <c r="AL125" i="12" s="1"/>
  <c r="G149" i="12"/>
  <c r="M149" i="12" s="1"/>
  <c r="S149" i="12" s="1"/>
  <c r="X149" i="12" s="1"/>
  <c r="AD149" i="12" s="1"/>
  <c r="AL149" i="12" s="1"/>
  <c r="H213" i="12"/>
  <c r="N213" i="12" s="1"/>
  <c r="T213" i="12" s="1"/>
  <c r="Y213" i="12" s="1"/>
  <c r="AE213" i="12" s="1"/>
  <c r="AM213" i="12" s="1"/>
  <c r="G290" i="12"/>
  <c r="M290" i="12" s="1"/>
  <c r="S290" i="12" s="1"/>
  <c r="X290" i="12" s="1"/>
  <c r="AD290" i="12" s="1"/>
  <c r="AL290" i="12" s="1"/>
  <c r="G241" i="12"/>
  <c r="M241" i="12" s="1"/>
  <c r="S241" i="12" s="1"/>
  <c r="X241" i="12" s="1"/>
  <c r="AD241" i="12" s="1"/>
  <c r="AL241" i="12" s="1"/>
  <c r="G274" i="12"/>
  <c r="M274" i="12" s="1"/>
  <c r="S274" i="12" s="1"/>
  <c r="X274" i="12" s="1"/>
  <c r="AD274" i="12" s="1"/>
  <c r="AL274" i="12" s="1"/>
  <c r="G264" i="12"/>
  <c r="M264" i="12" s="1"/>
  <c r="S264" i="12" s="1"/>
  <c r="X264" i="12" s="1"/>
  <c r="AD264" i="12" s="1"/>
  <c r="AL264" i="12" s="1"/>
  <c r="H189" i="12"/>
  <c r="N189" i="12" s="1"/>
  <c r="T189" i="12" s="1"/>
  <c r="Y189" i="12" s="1"/>
  <c r="AE189" i="12" s="1"/>
  <c r="AM189" i="12" s="1"/>
  <c r="H177" i="12"/>
  <c r="N177" i="12" s="1"/>
  <c r="T177" i="12" s="1"/>
  <c r="Y177" i="12" s="1"/>
  <c r="AE177" i="12" s="1"/>
  <c r="AM177" i="12" s="1"/>
  <c r="H387" i="12"/>
  <c r="N387" i="12" s="1"/>
  <c r="T387" i="12" s="1"/>
  <c r="Y387" i="12" s="1"/>
  <c r="AE387" i="12" s="1"/>
  <c r="AM387" i="12" s="1"/>
  <c r="H311" i="12"/>
  <c r="N311" i="12" s="1"/>
  <c r="T311" i="12" s="1"/>
  <c r="Y311" i="12" s="1"/>
  <c r="AE311" i="12" s="1"/>
  <c r="AM311" i="12" s="1"/>
  <c r="H320" i="12"/>
  <c r="N320" i="12" s="1"/>
  <c r="T320" i="12" s="1"/>
  <c r="Y320" i="12" s="1"/>
  <c r="AE320" i="12" s="1"/>
  <c r="AM320" i="12" s="1"/>
  <c r="H340" i="12"/>
  <c r="N340" i="12" s="1"/>
  <c r="T340" i="12" s="1"/>
  <c r="Y340" i="12" s="1"/>
  <c r="AE340" i="12" s="1"/>
  <c r="AM340" i="12" s="1"/>
  <c r="H280" i="12"/>
  <c r="N280" i="12" s="1"/>
  <c r="T280" i="12" s="1"/>
  <c r="Y280" i="12" s="1"/>
  <c r="AE280" i="12" s="1"/>
  <c r="AM280" i="12" s="1"/>
  <c r="H381" i="12"/>
  <c r="N381" i="12" s="1"/>
  <c r="T381" i="12" s="1"/>
  <c r="Y381" i="12" s="1"/>
  <c r="AE381" i="12" s="1"/>
  <c r="AM381" i="12" s="1"/>
  <c r="G213" i="12"/>
  <c r="M213" i="12" s="1"/>
  <c r="S213" i="12" s="1"/>
  <c r="X213" i="12" s="1"/>
  <c r="AD213" i="12" s="1"/>
  <c r="AL213" i="12" s="1"/>
  <c r="G253" i="12"/>
  <c r="M253" i="12" s="1"/>
  <c r="S253" i="12" s="1"/>
  <c r="X253" i="12" s="1"/>
  <c r="AD253" i="12" s="1"/>
  <c r="AL253" i="12" s="1"/>
  <c r="G132" i="12"/>
  <c r="M132" i="12" s="1"/>
  <c r="S132" i="12" s="1"/>
  <c r="X132" i="12" s="1"/>
  <c r="AD132" i="12" s="1"/>
  <c r="AL132" i="12" s="1"/>
  <c r="G129" i="12"/>
  <c r="M129" i="12" s="1"/>
  <c r="S129" i="12" s="1"/>
  <c r="X129" i="12" s="1"/>
  <c r="AD129" i="12" s="1"/>
  <c r="AL129" i="12" s="1"/>
  <c r="G122" i="12"/>
  <c r="M122" i="12" s="1"/>
  <c r="S122" i="12" s="1"/>
  <c r="X122" i="12" s="1"/>
  <c r="AD122" i="12" s="1"/>
  <c r="AL122" i="12" s="1"/>
  <c r="G119" i="12"/>
  <c r="M119" i="12" s="1"/>
  <c r="S119" i="12" s="1"/>
  <c r="X119" i="12" s="1"/>
  <c r="AD119" i="12" s="1"/>
  <c r="AL119" i="12" s="1"/>
  <c r="H268" i="12"/>
  <c r="N268" i="12" s="1"/>
  <c r="T268" i="12" s="1"/>
  <c r="Y268" i="12" s="1"/>
  <c r="AE268" i="12" s="1"/>
  <c r="AM268" i="12" s="1"/>
  <c r="H241" i="12"/>
  <c r="N241" i="12" s="1"/>
  <c r="T241" i="12" s="1"/>
  <c r="Y241" i="12" s="1"/>
  <c r="AE241" i="12" s="1"/>
  <c r="AM241" i="12" s="1"/>
  <c r="G346" i="12"/>
  <c r="M346" i="12" s="1"/>
  <c r="S346" i="12" s="1"/>
  <c r="X346" i="12" s="1"/>
  <c r="AD346" i="12" s="1"/>
  <c r="AL346" i="12" s="1"/>
  <c r="G311" i="12"/>
  <c r="M311" i="12" s="1"/>
  <c r="S311" i="12" s="1"/>
  <c r="X311" i="12" s="1"/>
  <c r="AD311" i="12" s="1"/>
  <c r="AL311" i="12" s="1"/>
  <c r="G320" i="12"/>
  <c r="M320" i="12" s="1"/>
  <c r="S320" i="12" s="1"/>
  <c r="X320" i="12" s="1"/>
  <c r="AD320" i="12" s="1"/>
  <c r="AL320" i="12" s="1"/>
  <c r="G340" i="12"/>
  <c r="M340" i="12" s="1"/>
  <c r="S340" i="12" s="1"/>
  <c r="X340" i="12" s="1"/>
  <c r="AD340" i="12" s="1"/>
  <c r="AL340" i="12" s="1"/>
  <c r="G286" i="12"/>
  <c r="M286" i="12" s="1"/>
  <c r="S286" i="12" s="1"/>
  <c r="X286" i="12" s="1"/>
  <c r="AD286" i="12" s="1"/>
  <c r="AL286" i="12" s="1"/>
  <c r="G247" i="12"/>
  <c r="M247" i="12" s="1"/>
  <c r="S247" i="12" s="1"/>
  <c r="X247" i="12" s="1"/>
  <c r="AD247" i="12" s="1"/>
  <c r="AL247" i="12" s="1"/>
  <c r="G225" i="12"/>
  <c r="M225" i="12" s="1"/>
  <c r="S225" i="12" s="1"/>
  <c r="X225" i="12" s="1"/>
  <c r="AD225" i="12" s="1"/>
  <c r="AL225" i="12" s="1"/>
  <c r="G198" i="12"/>
  <c r="M198" i="12" s="1"/>
  <c r="S198" i="12" s="1"/>
  <c r="X198" i="12" s="1"/>
  <c r="AD198" i="12" s="1"/>
  <c r="AL198" i="12" s="1"/>
  <c r="G206" i="12"/>
  <c r="M206" i="12" s="1"/>
  <c r="S206" i="12" s="1"/>
  <c r="X206" i="12" s="1"/>
  <c r="AD206" i="12" s="1"/>
  <c r="AL206" i="12" s="1"/>
  <c r="G193" i="12"/>
  <c r="M193" i="12" s="1"/>
  <c r="S193" i="12" s="1"/>
  <c r="X193" i="12" s="1"/>
  <c r="AD193" i="12" s="1"/>
  <c r="AL193" i="12" s="1"/>
  <c r="G144" i="12"/>
  <c r="M144" i="12" s="1"/>
  <c r="S144" i="12" s="1"/>
  <c r="X144" i="12" s="1"/>
  <c r="AD144" i="12" s="1"/>
  <c r="AL144" i="12" s="1"/>
  <c r="H198" i="12"/>
  <c r="N198" i="12" s="1"/>
  <c r="T198" i="12" s="1"/>
  <c r="Y198" i="12" s="1"/>
  <c r="AE198" i="12" s="1"/>
  <c r="AM198" i="12" s="1"/>
  <c r="H346" i="12"/>
  <c r="N346" i="12" s="1"/>
  <c r="T346" i="12" s="1"/>
  <c r="Y346" i="12" s="1"/>
  <c r="AE346" i="12" s="1"/>
  <c r="AM346" i="12" s="1"/>
  <c r="H286" i="12"/>
  <c r="N286" i="12" s="1"/>
  <c r="T286" i="12" s="1"/>
  <c r="Y286" i="12" s="1"/>
  <c r="AE286" i="12" s="1"/>
  <c r="AM286" i="12" s="1"/>
  <c r="G381" i="12"/>
  <c r="M381" i="12" s="1"/>
  <c r="S381" i="12" s="1"/>
  <c r="X381" i="12" s="1"/>
  <c r="AD381" i="12" s="1"/>
  <c r="AL381" i="12" s="1"/>
  <c r="G163" i="12"/>
  <c r="M163" i="12" s="1"/>
  <c r="S163" i="12" s="1"/>
  <c r="X163" i="12" s="1"/>
  <c r="AD163" i="12" s="1"/>
  <c r="AL163" i="12" s="1"/>
  <c r="H163" i="12"/>
  <c r="N163" i="12" s="1"/>
  <c r="T163" i="12" s="1"/>
  <c r="Y163" i="12" s="1"/>
  <c r="AE163" i="12" s="1"/>
  <c r="AM163" i="12" s="1"/>
  <c r="H253" i="12"/>
  <c r="N253" i="12" s="1"/>
  <c r="T253" i="12" s="1"/>
  <c r="Y253" i="12" s="1"/>
  <c r="AE253" i="12" s="1"/>
  <c r="AM253" i="12" s="1"/>
  <c r="H324" i="12"/>
  <c r="N324" i="12" s="1"/>
  <c r="T324" i="12" s="1"/>
  <c r="Y324" i="12" s="1"/>
  <c r="AE324" i="12" s="1"/>
  <c r="AM324" i="12" s="1"/>
  <c r="H297" i="12"/>
  <c r="N297" i="12" s="1"/>
  <c r="T297" i="12" s="1"/>
  <c r="Y297" i="12" s="1"/>
  <c r="AE297" i="12" s="1"/>
  <c r="AM297" i="12" s="1"/>
  <c r="H136" i="12"/>
  <c r="N136" i="12" s="1"/>
  <c r="T136" i="12" s="1"/>
  <c r="Y136" i="12" s="1"/>
  <c r="AE136" i="12" s="1"/>
  <c r="AM136" i="12" s="1"/>
  <c r="H132" i="12"/>
  <c r="N132" i="12" s="1"/>
  <c r="T132" i="12" s="1"/>
  <c r="Y132" i="12" s="1"/>
  <c r="AE132" i="12" s="1"/>
  <c r="AM132" i="12" s="1"/>
  <c r="H129" i="12"/>
  <c r="N129" i="12" s="1"/>
  <c r="T129" i="12" s="1"/>
  <c r="Y129" i="12" s="1"/>
  <c r="AE129" i="12" s="1"/>
  <c r="AM129" i="12" s="1"/>
  <c r="H125" i="12"/>
  <c r="N125" i="12" s="1"/>
  <c r="T125" i="12" s="1"/>
  <c r="Y125" i="12" s="1"/>
  <c r="AE125" i="12" s="1"/>
  <c r="AM125" i="12" s="1"/>
  <c r="H122" i="12"/>
  <c r="N122" i="12" s="1"/>
  <c r="T122" i="12" s="1"/>
  <c r="Y122" i="12" s="1"/>
  <c r="AE122" i="12" s="1"/>
  <c r="AM122" i="12" s="1"/>
  <c r="H119" i="12"/>
  <c r="N119" i="12" s="1"/>
  <c r="T119" i="12" s="1"/>
  <c r="Y119" i="12" s="1"/>
  <c r="AE119" i="12" s="1"/>
  <c r="AM119" i="12" s="1"/>
  <c r="H149" i="12"/>
  <c r="N149" i="12" s="1"/>
  <c r="T149" i="12" s="1"/>
  <c r="Y149" i="12" s="1"/>
  <c r="AE149" i="12" s="1"/>
  <c r="AM149" i="12" s="1"/>
  <c r="H181" i="12"/>
  <c r="N181" i="12" s="1"/>
  <c r="T181" i="12" s="1"/>
  <c r="Y181" i="12" s="1"/>
  <c r="AE181" i="12" s="1"/>
  <c r="AM181" i="12" s="1"/>
  <c r="H247" i="12"/>
  <c r="N247" i="12" s="1"/>
  <c r="T247" i="12" s="1"/>
  <c r="Y247" i="12" s="1"/>
  <c r="AE247" i="12" s="1"/>
  <c r="AM247" i="12" s="1"/>
  <c r="H274" i="12"/>
  <c r="N274" i="12" s="1"/>
  <c r="T274" i="12" s="1"/>
  <c r="Y274" i="12" s="1"/>
  <c r="AE274" i="12" s="1"/>
  <c r="AM274" i="12" s="1"/>
  <c r="G268" i="12"/>
  <c r="M268" i="12" s="1"/>
  <c r="S268" i="12" s="1"/>
  <c r="X268" i="12" s="1"/>
  <c r="AD268" i="12" s="1"/>
  <c r="AL268" i="12" s="1"/>
  <c r="H290" i="12"/>
  <c r="N290" i="12" s="1"/>
  <c r="T290" i="12" s="1"/>
  <c r="Y290" i="12" s="1"/>
  <c r="AE290" i="12" s="1"/>
  <c r="AM290" i="12" s="1"/>
  <c r="G350" i="12"/>
  <c r="M350" i="12" s="1"/>
  <c r="S350" i="12" s="1"/>
  <c r="X350" i="12" s="1"/>
  <c r="AD350" i="12" s="1"/>
  <c r="AL350" i="12" s="1"/>
  <c r="G315" i="12"/>
  <c r="M315" i="12" s="1"/>
  <c r="S315" i="12" s="1"/>
  <c r="X315" i="12" s="1"/>
  <c r="AD315" i="12" s="1"/>
  <c r="AL315" i="12" s="1"/>
  <c r="G335" i="12"/>
  <c r="M335" i="12" s="1"/>
  <c r="S335" i="12" s="1"/>
  <c r="X335" i="12" s="1"/>
  <c r="AD335" i="12" s="1"/>
  <c r="AL335" i="12" s="1"/>
  <c r="G305" i="12"/>
  <c r="M305" i="12" s="1"/>
  <c r="S305" i="12" s="1"/>
  <c r="X305" i="12" s="1"/>
  <c r="AD305" i="12" s="1"/>
  <c r="AL305" i="12" s="1"/>
  <c r="G297" i="12"/>
  <c r="M297" i="12" s="1"/>
  <c r="S297" i="12" s="1"/>
  <c r="X297" i="12" s="1"/>
  <c r="AD297" i="12" s="1"/>
  <c r="AL297" i="12" s="1"/>
  <c r="G280" i="12"/>
  <c r="M280" i="12" s="1"/>
  <c r="S280" i="12" s="1"/>
  <c r="X280" i="12" s="1"/>
  <c r="AD280" i="12" s="1"/>
  <c r="AL280" i="12" s="1"/>
  <c r="G219" i="12"/>
  <c r="M219" i="12" s="1"/>
  <c r="S219" i="12" s="1"/>
  <c r="X219" i="12" s="1"/>
  <c r="AD219" i="12" s="1"/>
  <c r="AL219" i="12" s="1"/>
  <c r="G202" i="12"/>
  <c r="M202" i="12" s="1"/>
  <c r="S202" i="12" s="1"/>
  <c r="X202" i="12" s="1"/>
  <c r="AD202" i="12" s="1"/>
  <c r="AL202" i="12" s="1"/>
  <c r="G189" i="12"/>
  <c r="M189" i="12" s="1"/>
  <c r="S189" i="12" s="1"/>
  <c r="X189" i="12" s="1"/>
  <c r="AD189" i="12" s="1"/>
  <c r="AL189" i="12" s="1"/>
  <c r="G177" i="12"/>
  <c r="M177" i="12" s="1"/>
  <c r="S177" i="12" s="1"/>
  <c r="X177" i="12" s="1"/>
  <c r="AD177" i="12" s="1"/>
  <c r="AL177" i="12" s="1"/>
  <c r="G140" i="12"/>
  <c r="M140" i="12" s="1"/>
  <c r="S140" i="12" s="1"/>
  <c r="X140" i="12" s="1"/>
  <c r="AD140" i="12" s="1"/>
  <c r="AL140" i="12" s="1"/>
  <c r="H225" i="12"/>
  <c r="N225" i="12" s="1"/>
  <c r="T225" i="12" s="1"/>
  <c r="Y225" i="12" s="1"/>
  <c r="AE225" i="12" s="1"/>
  <c r="AM225" i="12" s="1"/>
  <c r="H202" i="12"/>
  <c r="N202" i="12" s="1"/>
  <c r="T202" i="12" s="1"/>
  <c r="Y202" i="12" s="1"/>
  <c r="AE202" i="12" s="1"/>
  <c r="AM202" i="12" s="1"/>
  <c r="H193" i="12"/>
  <c r="N193" i="12" s="1"/>
  <c r="T193" i="12" s="1"/>
  <c r="Y193" i="12" s="1"/>
  <c r="AE193" i="12" s="1"/>
  <c r="AM193" i="12" s="1"/>
  <c r="H144" i="12"/>
  <c r="N144" i="12" s="1"/>
  <c r="T144" i="12" s="1"/>
  <c r="Y144" i="12" s="1"/>
  <c r="AE144" i="12" s="1"/>
  <c r="AM144" i="12" s="1"/>
  <c r="G356" i="12"/>
  <c r="M356" i="12" s="1"/>
  <c r="S356" i="12" s="1"/>
  <c r="X356" i="12" s="1"/>
  <c r="AD356" i="12" s="1"/>
  <c r="AL356" i="12" s="1"/>
  <c r="H350" i="12"/>
  <c r="N350" i="12" s="1"/>
  <c r="T350" i="12" s="1"/>
  <c r="Y350" i="12" s="1"/>
  <c r="AE350" i="12" s="1"/>
  <c r="AM350" i="12" s="1"/>
  <c r="H315" i="12"/>
  <c r="N315" i="12" s="1"/>
  <c r="T315" i="12" s="1"/>
  <c r="Y315" i="12" s="1"/>
  <c r="AE315" i="12" s="1"/>
  <c r="AM315" i="12" s="1"/>
  <c r="H335" i="12"/>
  <c r="N335" i="12" s="1"/>
  <c r="T335" i="12" s="1"/>
  <c r="Y335" i="12" s="1"/>
  <c r="AE335" i="12" s="1"/>
  <c r="AM335" i="12" s="1"/>
  <c r="H305" i="12"/>
  <c r="N305" i="12" s="1"/>
  <c r="T305" i="12" s="1"/>
  <c r="Y305" i="12" s="1"/>
  <c r="AE305" i="12" s="1"/>
  <c r="AM305" i="12" s="1"/>
  <c r="H264" i="12"/>
  <c r="N264" i="12" s="1"/>
  <c r="T264" i="12" s="1"/>
  <c r="Y264" i="12" s="1"/>
  <c r="AE264" i="12" s="1"/>
  <c r="AM264" i="12" s="1"/>
  <c r="H219" i="12"/>
  <c r="N219" i="12" s="1"/>
  <c r="T219" i="12" s="1"/>
  <c r="Y219" i="12" s="1"/>
  <c r="AE219" i="12" s="1"/>
  <c r="AM219" i="12" s="1"/>
  <c r="H206" i="12"/>
  <c r="N206" i="12" s="1"/>
  <c r="T206" i="12" s="1"/>
  <c r="Y206" i="12" s="1"/>
  <c r="AE206" i="12" s="1"/>
  <c r="AM206" i="12" s="1"/>
  <c r="H140" i="12"/>
  <c r="N140" i="12" s="1"/>
  <c r="T140" i="12" s="1"/>
  <c r="Y140" i="12" s="1"/>
  <c r="AE140" i="12" s="1"/>
  <c r="AM140" i="12" s="1"/>
  <c r="H356" i="12"/>
  <c r="N356" i="12" s="1"/>
  <c r="T356" i="12" s="1"/>
  <c r="Y356" i="12" s="1"/>
  <c r="AE356" i="12" s="1"/>
  <c r="AM356" i="12" s="1"/>
  <c r="G387" i="12"/>
  <c r="M387" i="12" s="1"/>
  <c r="S387" i="12" s="1"/>
  <c r="X387" i="12" s="1"/>
  <c r="AD387" i="12" s="1"/>
  <c r="AL387" i="12" s="1"/>
  <c r="AP285" i="12"/>
  <c r="AP284" i="12" s="1"/>
  <c r="AP240" i="12"/>
  <c r="AP212" i="12"/>
  <c r="AP211" i="12" s="1"/>
  <c r="AP175" i="12"/>
  <c r="AP152" i="12"/>
  <c r="AP118" i="12"/>
  <c r="AP128" i="12"/>
  <c r="AP117" i="12" l="1"/>
  <c r="AP116" i="12" s="1"/>
  <c r="F152" i="12"/>
  <c r="L152" i="12" s="1"/>
  <c r="R152" i="12" s="1"/>
  <c r="W152" i="12" s="1"/>
  <c r="AC152" i="12" s="1"/>
  <c r="AG152" i="12" s="1"/>
  <c r="AK152" i="12" s="1"/>
  <c r="AO152" i="12" s="1"/>
  <c r="G310" i="12"/>
  <c r="M310" i="12" s="1"/>
  <c r="S310" i="12" s="1"/>
  <c r="X310" i="12" s="1"/>
  <c r="AD310" i="12" s="1"/>
  <c r="AL310" i="12" s="1"/>
  <c r="H310" i="12"/>
  <c r="N310" i="12" s="1"/>
  <c r="T310" i="12" s="1"/>
  <c r="Y310" i="12" s="1"/>
  <c r="AE310" i="12" s="1"/>
  <c r="AM310" i="12" s="1"/>
  <c r="F310" i="12"/>
  <c r="L310" i="12" s="1"/>
  <c r="R310" i="12" s="1"/>
  <c r="W310" i="12" s="1"/>
  <c r="AC310" i="12" s="1"/>
  <c r="AG310" i="12" s="1"/>
  <c r="AK310" i="12" s="1"/>
  <c r="AO310" i="12" s="1"/>
  <c r="F285" i="12"/>
  <c r="L285" i="12" s="1"/>
  <c r="R285" i="12" s="1"/>
  <c r="W285" i="12" s="1"/>
  <c r="AC285" i="12" s="1"/>
  <c r="AG285" i="12" s="1"/>
  <c r="AK285" i="12" s="1"/>
  <c r="AO285" i="12" s="1"/>
  <c r="F118" i="12"/>
  <c r="L118" i="12" s="1"/>
  <c r="R118" i="12" s="1"/>
  <c r="W118" i="12" s="1"/>
  <c r="AC118" i="12" s="1"/>
  <c r="AG118" i="12" s="1"/>
  <c r="AK118" i="12" s="1"/>
  <c r="AO118" i="12" s="1"/>
  <c r="F259" i="12"/>
  <c r="L259" i="12" s="1"/>
  <c r="R259" i="12" s="1"/>
  <c r="W259" i="12" s="1"/>
  <c r="AC259" i="12" s="1"/>
  <c r="AG259" i="12" s="1"/>
  <c r="AK259" i="12" s="1"/>
  <c r="AO259" i="12" s="1"/>
  <c r="F128" i="12"/>
  <c r="L128" i="12" s="1"/>
  <c r="R128" i="12" s="1"/>
  <c r="W128" i="12" s="1"/>
  <c r="AC128" i="12" s="1"/>
  <c r="AG128" i="12" s="1"/>
  <c r="AK128" i="12" s="1"/>
  <c r="AO128" i="12" s="1"/>
  <c r="F240" i="12"/>
  <c r="L240" i="12" s="1"/>
  <c r="R240" i="12" s="1"/>
  <c r="W240" i="12" s="1"/>
  <c r="AC240" i="12" s="1"/>
  <c r="AG240" i="12" s="1"/>
  <c r="AK240" i="12" s="1"/>
  <c r="AO240" i="12" s="1"/>
  <c r="G152" i="12"/>
  <c r="M152" i="12" s="1"/>
  <c r="S152" i="12" s="1"/>
  <c r="X152" i="12" s="1"/>
  <c r="AD152" i="12" s="1"/>
  <c r="AL152" i="12" s="1"/>
  <c r="G118" i="12"/>
  <c r="M118" i="12" s="1"/>
  <c r="S118" i="12" s="1"/>
  <c r="X118" i="12" s="1"/>
  <c r="AD118" i="12" s="1"/>
  <c r="AL118" i="12" s="1"/>
  <c r="F212" i="12"/>
  <c r="L212" i="12" s="1"/>
  <c r="R212" i="12" s="1"/>
  <c r="W212" i="12" s="1"/>
  <c r="AC212" i="12" s="1"/>
  <c r="AG212" i="12" s="1"/>
  <c r="AK212" i="12" s="1"/>
  <c r="AO212" i="12" s="1"/>
  <c r="H212" i="12"/>
  <c r="G240" i="12"/>
  <c r="M240" i="12" s="1"/>
  <c r="S240" i="12" s="1"/>
  <c r="X240" i="12" s="1"/>
  <c r="AD240" i="12" s="1"/>
  <c r="AL240" i="12" s="1"/>
  <c r="H118" i="12"/>
  <c r="N118" i="12" s="1"/>
  <c r="T118" i="12" s="1"/>
  <c r="Y118" i="12" s="1"/>
  <c r="AE118" i="12" s="1"/>
  <c r="AM118" i="12" s="1"/>
  <c r="G128" i="12"/>
  <c r="M128" i="12" s="1"/>
  <c r="S128" i="12" s="1"/>
  <c r="X128" i="12" s="1"/>
  <c r="AD128" i="12" s="1"/>
  <c r="AL128" i="12" s="1"/>
  <c r="G212" i="12"/>
  <c r="G259" i="12"/>
  <c r="M259" i="12" s="1"/>
  <c r="S259" i="12" s="1"/>
  <c r="X259" i="12" s="1"/>
  <c r="AD259" i="12" s="1"/>
  <c r="AL259" i="12" s="1"/>
  <c r="H259" i="12"/>
  <c r="N259" i="12" s="1"/>
  <c r="T259" i="12" s="1"/>
  <c r="Y259" i="12" s="1"/>
  <c r="AE259" i="12" s="1"/>
  <c r="AM259" i="12" s="1"/>
  <c r="H240" i="12"/>
  <c r="N240" i="12" s="1"/>
  <c r="T240" i="12" s="1"/>
  <c r="Y240" i="12" s="1"/>
  <c r="AE240" i="12" s="1"/>
  <c r="AM240" i="12" s="1"/>
  <c r="F345" i="12"/>
  <c r="L345" i="12" s="1"/>
  <c r="R345" i="12" s="1"/>
  <c r="W345" i="12" s="1"/>
  <c r="AC345" i="12" s="1"/>
  <c r="AG345" i="12" s="1"/>
  <c r="AK345" i="12" s="1"/>
  <c r="AO345" i="12" s="1"/>
  <c r="F355" i="12"/>
  <c r="L355" i="12" s="1"/>
  <c r="R355" i="12" s="1"/>
  <c r="W355" i="12" s="1"/>
  <c r="AC355" i="12" s="1"/>
  <c r="AG355" i="12" s="1"/>
  <c r="AK355" i="12" s="1"/>
  <c r="AO355" i="12" s="1"/>
  <c r="F197" i="12"/>
  <c r="L197" i="12" s="1"/>
  <c r="R197" i="12" s="1"/>
  <c r="W197" i="12" s="1"/>
  <c r="AC197" i="12" s="1"/>
  <c r="AG197" i="12" s="1"/>
  <c r="AK197" i="12" s="1"/>
  <c r="AO197" i="12" s="1"/>
  <c r="F176" i="12"/>
  <c r="L176" i="12" s="1"/>
  <c r="R176" i="12" s="1"/>
  <c r="W176" i="12" s="1"/>
  <c r="AC176" i="12" s="1"/>
  <c r="AG176" i="12" s="1"/>
  <c r="AK176" i="12" s="1"/>
  <c r="AO176" i="12" s="1"/>
  <c r="F148" i="12"/>
  <c r="L148" i="12" s="1"/>
  <c r="R148" i="12" s="1"/>
  <c r="W148" i="12" s="1"/>
  <c r="AC148" i="12" s="1"/>
  <c r="AG148" i="12" s="1"/>
  <c r="AK148" i="12" s="1"/>
  <c r="AO148" i="12" s="1"/>
  <c r="F386" i="12"/>
  <c r="L386" i="12" s="1"/>
  <c r="R386" i="12" s="1"/>
  <c r="W386" i="12" s="1"/>
  <c r="AC386" i="12" s="1"/>
  <c r="AG386" i="12" s="1"/>
  <c r="AK386" i="12" s="1"/>
  <c r="AO386" i="12" s="1"/>
  <c r="F188" i="12"/>
  <c r="L188" i="12" s="1"/>
  <c r="R188" i="12" s="1"/>
  <c r="W188" i="12" s="1"/>
  <c r="AC188" i="12" s="1"/>
  <c r="AG188" i="12" s="1"/>
  <c r="AK188" i="12" s="1"/>
  <c r="AO188" i="12" s="1"/>
  <c r="F304" i="12"/>
  <c r="L304" i="12" s="1"/>
  <c r="R304" i="12" s="1"/>
  <c r="W304" i="12" s="1"/>
  <c r="AC304" i="12" s="1"/>
  <c r="AG304" i="12" s="1"/>
  <c r="AK304" i="12" s="1"/>
  <c r="F144" i="12"/>
  <c r="L144" i="12" s="1"/>
  <c r="R144" i="12" s="1"/>
  <c r="W144" i="12" s="1"/>
  <c r="AC144" i="12" s="1"/>
  <c r="AG144" i="12" s="1"/>
  <c r="AK144" i="12" s="1"/>
  <c r="AO144" i="12" s="1"/>
  <c r="F135" i="12"/>
  <c r="L135" i="12" s="1"/>
  <c r="R135" i="12" s="1"/>
  <c r="W135" i="12" s="1"/>
  <c r="AC135" i="12" s="1"/>
  <c r="AG135" i="12" s="1"/>
  <c r="AK135" i="12" s="1"/>
  <c r="AO135" i="12" s="1"/>
  <c r="H304" i="12"/>
  <c r="N304" i="12" s="1"/>
  <c r="T304" i="12" s="1"/>
  <c r="Y304" i="12" s="1"/>
  <c r="AE304" i="12" s="1"/>
  <c r="AM304" i="12" s="1"/>
  <c r="G355" i="12"/>
  <c r="M355" i="12" s="1"/>
  <c r="S355" i="12" s="1"/>
  <c r="X355" i="12" s="1"/>
  <c r="AD355" i="12" s="1"/>
  <c r="AL355" i="12" s="1"/>
  <c r="G304" i="12"/>
  <c r="M304" i="12" s="1"/>
  <c r="S304" i="12" s="1"/>
  <c r="X304" i="12" s="1"/>
  <c r="AD304" i="12" s="1"/>
  <c r="AL304" i="12" s="1"/>
  <c r="H197" i="12"/>
  <c r="N197" i="12" s="1"/>
  <c r="T197" i="12" s="1"/>
  <c r="Y197" i="12" s="1"/>
  <c r="AE197" i="12" s="1"/>
  <c r="AM197" i="12" s="1"/>
  <c r="G197" i="12"/>
  <c r="M197" i="12" s="1"/>
  <c r="S197" i="12" s="1"/>
  <c r="X197" i="12" s="1"/>
  <c r="AD197" i="12" s="1"/>
  <c r="AL197" i="12" s="1"/>
  <c r="H176" i="12"/>
  <c r="N176" i="12" s="1"/>
  <c r="T176" i="12" s="1"/>
  <c r="Y176" i="12" s="1"/>
  <c r="AE176" i="12" s="1"/>
  <c r="AM176" i="12" s="1"/>
  <c r="H148" i="12"/>
  <c r="N148" i="12" s="1"/>
  <c r="T148" i="12" s="1"/>
  <c r="Y148" i="12" s="1"/>
  <c r="AE148" i="12" s="1"/>
  <c r="AM148" i="12" s="1"/>
  <c r="H135" i="12"/>
  <c r="N135" i="12" s="1"/>
  <c r="T135" i="12" s="1"/>
  <c r="Y135" i="12" s="1"/>
  <c r="AE135" i="12" s="1"/>
  <c r="AM135" i="12" s="1"/>
  <c r="H386" i="12"/>
  <c r="N386" i="12" s="1"/>
  <c r="T386" i="12" s="1"/>
  <c r="Y386" i="12" s="1"/>
  <c r="AE386" i="12" s="1"/>
  <c r="AM386" i="12" s="1"/>
  <c r="G386" i="12"/>
  <c r="M386" i="12" s="1"/>
  <c r="S386" i="12" s="1"/>
  <c r="X386" i="12" s="1"/>
  <c r="AD386" i="12" s="1"/>
  <c r="AL386" i="12" s="1"/>
  <c r="H128" i="12"/>
  <c r="N128" i="12" s="1"/>
  <c r="T128" i="12" s="1"/>
  <c r="Y128" i="12" s="1"/>
  <c r="AE128" i="12" s="1"/>
  <c r="AM128" i="12" s="1"/>
  <c r="H152" i="12"/>
  <c r="N152" i="12" s="1"/>
  <c r="T152" i="12" s="1"/>
  <c r="Y152" i="12" s="1"/>
  <c r="AE152" i="12" s="1"/>
  <c r="AM152" i="12" s="1"/>
  <c r="H285" i="12"/>
  <c r="N285" i="12" s="1"/>
  <c r="T285" i="12" s="1"/>
  <c r="Y285" i="12" s="1"/>
  <c r="AE285" i="12" s="1"/>
  <c r="AM285" i="12" s="1"/>
  <c r="H355" i="12"/>
  <c r="N355" i="12" s="1"/>
  <c r="T355" i="12" s="1"/>
  <c r="Y355" i="12" s="1"/>
  <c r="AE355" i="12" s="1"/>
  <c r="AM355" i="12" s="1"/>
  <c r="G188" i="12"/>
  <c r="M188" i="12" s="1"/>
  <c r="S188" i="12" s="1"/>
  <c r="X188" i="12" s="1"/>
  <c r="AD188" i="12" s="1"/>
  <c r="AL188" i="12" s="1"/>
  <c r="H345" i="12"/>
  <c r="N345" i="12" s="1"/>
  <c r="T345" i="12" s="1"/>
  <c r="Y345" i="12" s="1"/>
  <c r="AE345" i="12" s="1"/>
  <c r="AM345" i="12" s="1"/>
  <c r="G345" i="12"/>
  <c r="M345" i="12" s="1"/>
  <c r="S345" i="12" s="1"/>
  <c r="X345" i="12" s="1"/>
  <c r="AD345" i="12" s="1"/>
  <c r="AL345" i="12" s="1"/>
  <c r="G176" i="12"/>
  <c r="M176" i="12" s="1"/>
  <c r="S176" i="12" s="1"/>
  <c r="X176" i="12" s="1"/>
  <c r="AD176" i="12" s="1"/>
  <c r="AL176" i="12" s="1"/>
  <c r="H188" i="12"/>
  <c r="N188" i="12" s="1"/>
  <c r="T188" i="12" s="1"/>
  <c r="Y188" i="12" s="1"/>
  <c r="AE188" i="12" s="1"/>
  <c r="AM188" i="12" s="1"/>
  <c r="G285" i="12"/>
  <c r="M285" i="12" s="1"/>
  <c r="S285" i="12" s="1"/>
  <c r="X285" i="12" s="1"/>
  <c r="AD285" i="12" s="1"/>
  <c r="AL285" i="12" s="1"/>
  <c r="G148" i="12"/>
  <c r="M148" i="12" s="1"/>
  <c r="S148" i="12" s="1"/>
  <c r="X148" i="12" s="1"/>
  <c r="AD148" i="12" s="1"/>
  <c r="AL148" i="12" s="1"/>
  <c r="G135" i="12"/>
  <c r="M135" i="12" s="1"/>
  <c r="S135" i="12" s="1"/>
  <c r="X135" i="12" s="1"/>
  <c r="AD135" i="12" s="1"/>
  <c r="AL135" i="12" s="1"/>
  <c r="AP239" i="12"/>
  <c r="AP210" i="12" s="1"/>
  <c r="G111" i="12"/>
  <c r="M111" i="12" s="1"/>
  <c r="S111" i="12" s="1"/>
  <c r="X111" i="12" s="1"/>
  <c r="AD111" i="12" s="1"/>
  <c r="AL111" i="12" s="1"/>
  <c r="H111" i="12"/>
  <c r="N111" i="12" s="1"/>
  <c r="T111" i="12" s="1"/>
  <c r="Y111" i="12" s="1"/>
  <c r="AE111" i="12" s="1"/>
  <c r="AM111" i="12" s="1"/>
  <c r="AP111" i="12"/>
  <c r="F111" i="12"/>
  <c r="L111" i="12" s="1"/>
  <c r="R111" i="12" s="1"/>
  <c r="W111" i="12" s="1"/>
  <c r="AC111" i="12" s="1"/>
  <c r="AG111" i="12" s="1"/>
  <c r="AK111" i="12" s="1"/>
  <c r="AO111" i="12" s="1"/>
  <c r="G113" i="12"/>
  <c r="M113" i="12" s="1"/>
  <c r="S113" i="12" s="1"/>
  <c r="X113" i="12" s="1"/>
  <c r="AD113" i="12" s="1"/>
  <c r="AL113" i="12" s="1"/>
  <c r="H113" i="12"/>
  <c r="N113" i="12" s="1"/>
  <c r="T113" i="12" s="1"/>
  <c r="Y113" i="12" s="1"/>
  <c r="AE113" i="12" s="1"/>
  <c r="AM113" i="12" s="1"/>
  <c r="AP113" i="12"/>
  <c r="F113" i="12"/>
  <c r="L113" i="12" s="1"/>
  <c r="R113" i="12" s="1"/>
  <c r="W113" i="12" s="1"/>
  <c r="AC113" i="12" s="1"/>
  <c r="AG113" i="12" s="1"/>
  <c r="AK113" i="12" s="1"/>
  <c r="AO113" i="12" s="1"/>
  <c r="G106" i="12"/>
  <c r="M106" i="12" s="1"/>
  <c r="S106" i="12" s="1"/>
  <c r="X106" i="12" s="1"/>
  <c r="AD106" i="12" s="1"/>
  <c r="AL106" i="12" s="1"/>
  <c r="H106" i="12"/>
  <c r="N106" i="12" s="1"/>
  <c r="T106" i="12" s="1"/>
  <c r="Y106" i="12" s="1"/>
  <c r="AE106" i="12" s="1"/>
  <c r="AM106" i="12" s="1"/>
  <c r="AP106" i="12"/>
  <c r="AP105" i="12" s="1"/>
  <c r="AP104" i="12" s="1"/>
  <c r="AP103" i="12" s="1"/>
  <c r="F106" i="12"/>
  <c r="L106" i="12" s="1"/>
  <c r="R106" i="12" s="1"/>
  <c r="W106" i="12" s="1"/>
  <c r="AC106" i="12" s="1"/>
  <c r="AG106" i="12" s="1"/>
  <c r="AK106" i="12" s="1"/>
  <c r="AO106" i="12" s="1"/>
  <c r="G101" i="12"/>
  <c r="M101" i="12" s="1"/>
  <c r="S101" i="12" s="1"/>
  <c r="X101" i="12" s="1"/>
  <c r="AD101" i="12" s="1"/>
  <c r="AL101" i="12" s="1"/>
  <c r="H101" i="12"/>
  <c r="N101" i="12" s="1"/>
  <c r="T101" i="12" s="1"/>
  <c r="Y101" i="12" s="1"/>
  <c r="AE101" i="12" s="1"/>
  <c r="AM101" i="12" s="1"/>
  <c r="AP101" i="12"/>
  <c r="AP100" i="12" s="1"/>
  <c r="AP99" i="12" s="1"/>
  <c r="AP98" i="12" s="1"/>
  <c r="F101" i="12"/>
  <c r="L101" i="12" s="1"/>
  <c r="R101" i="12" s="1"/>
  <c r="W101" i="12" s="1"/>
  <c r="AC101" i="12" s="1"/>
  <c r="AG101" i="12" s="1"/>
  <c r="AK101" i="12" s="1"/>
  <c r="AO101" i="12" s="1"/>
  <c r="G87" i="12"/>
  <c r="M87" i="12" s="1"/>
  <c r="S87" i="12" s="1"/>
  <c r="X87" i="12" s="1"/>
  <c r="AD87" i="12" s="1"/>
  <c r="AL87" i="12" s="1"/>
  <c r="H87" i="12"/>
  <c r="N87" i="12" s="1"/>
  <c r="T87" i="12" s="1"/>
  <c r="Y87" i="12" s="1"/>
  <c r="AE87" i="12" s="1"/>
  <c r="AM87" i="12" s="1"/>
  <c r="AP87" i="12"/>
  <c r="F87" i="12"/>
  <c r="L87" i="12" s="1"/>
  <c r="R87" i="12" s="1"/>
  <c r="W87" i="12" s="1"/>
  <c r="AC87" i="12" s="1"/>
  <c r="AG87" i="12" s="1"/>
  <c r="AK87" i="12" s="1"/>
  <c r="AO87" i="12" s="1"/>
  <c r="G80" i="12"/>
  <c r="M80" i="12" s="1"/>
  <c r="S80" i="12" s="1"/>
  <c r="X80" i="12" s="1"/>
  <c r="AD80" i="12" s="1"/>
  <c r="AL80" i="12" s="1"/>
  <c r="H80" i="12"/>
  <c r="N80" i="12" s="1"/>
  <c r="T80" i="12" s="1"/>
  <c r="Y80" i="12" s="1"/>
  <c r="AE80" i="12" s="1"/>
  <c r="AM80" i="12" s="1"/>
  <c r="AP80" i="12"/>
  <c r="AP79" i="12" s="1"/>
  <c r="F80" i="12"/>
  <c r="L80" i="12" s="1"/>
  <c r="R80" i="12" s="1"/>
  <c r="W80" i="12" s="1"/>
  <c r="AC80" i="12" s="1"/>
  <c r="AG80" i="12" s="1"/>
  <c r="AK80" i="12" s="1"/>
  <c r="AO80" i="12" s="1"/>
  <c r="G71" i="12"/>
  <c r="M71" i="12" s="1"/>
  <c r="S71" i="12" s="1"/>
  <c r="X71" i="12" s="1"/>
  <c r="AD71" i="12" s="1"/>
  <c r="AL71" i="12" s="1"/>
  <c r="H71" i="12"/>
  <c r="N71" i="12" s="1"/>
  <c r="T71" i="12" s="1"/>
  <c r="Y71" i="12" s="1"/>
  <c r="AE71" i="12" s="1"/>
  <c r="AM71" i="12" s="1"/>
  <c r="AP71" i="12"/>
  <c r="AP70" i="12" s="1"/>
  <c r="F71" i="12"/>
  <c r="L71" i="12" s="1"/>
  <c r="R71" i="12" s="1"/>
  <c r="W71" i="12" s="1"/>
  <c r="AC71" i="12" s="1"/>
  <c r="AG71" i="12" s="1"/>
  <c r="AK71" i="12" s="1"/>
  <c r="AO71" i="12" s="1"/>
  <c r="G74" i="12"/>
  <c r="M74" i="12" s="1"/>
  <c r="S74" i="12" s="1"/>
  <c r="X74" i="12" s="1"/>
  <c r="AD74" i="12" s="1"/>
  <c r="AL74" i="12" s="1"/>
  <c r="H74" i="12"/>
  <c r="N74" i="12" s="1"/>
  <c r="T74" i="12" s="1"/>
  <c r="Y74" i="12" s="1"/>
  <c r="AE74" i="12" s="1"/>
  <c r="AM74" i="12" s="1"/>
  <c r="AP74" i="12"/>
  <c r="F74" i="12"/>
  <c r="L74" i="12" s="1"/>
  <c r="R74" i="12" s="1"/>
  <c r="W74" i="12" s="1"/>
  <c r="AC74" i="12" s="1"/>
  <c r="AG74" i="12" s="1"/>
  <c r="AK74" i="12" s="1"/>
  <c r="AO74" i="12" s="1"/>
  <c r="G76" i="12"/>
  <c r="M76" i="12" s="1"/>
  <c r="S76" i="12" s="1"/>
  <c r="X76" i="12" s="1"/>
  <c r="AD76" i="12" s="1"/>
  <c r="AL76" i="12" s="1"/>
  <c r="H76" i="12"/>
  <c r="N76" i="12" s="1"/>
  <c r="T76" i="12" s="1"/>
  <c r="Y76" i="12" s="1"/>
  <c r="AE76" i="12" s="1"/>
  <c r="AM76" i="12" s="1"/>
  <c r="AP76" i="12"/>
  <c r="F76" i="12"/>
  <c r="L76" i="12" s="1"/>
  <c r="R76" i="12" s="1"/>
  <c r="W76" i="12" s="1"/>
  <c r="AC76" i="12" s="1"/>
  <c r="AG76" i="12" s="1"/>
  <c r="AK76" i="12" s="1"/>
  <c r="AO76" i="12" s="1"/>
  <c r="G84" i="12"/>
  <c r="M84" i="12" s="1"/>
  <c r="S84" i="12" s="1"/>
  <c r="X84" i="12" s="1"/>
  <c r="AD84" i="12" s="1"/>
  <c r="AL84" i="12" s="1"/>
  <c r="H84" i="12"/>
  <c r="N84" i="12" s="1"/>
  <c r="T84" i="12" s="1"/>
  <c r="Y84" i="12" s="1"/>
  <c r="AE84" i="12" s="1"/>
  <c r="AM84" i="12" s="1"/>
  <c r="AP84" i="12"/>
  <c r="F84" i="12"/>
  <c r="L84" i="12" s="1"/>
  <c r="R84" i="12" s="1"/>
  <c r="W84" i="12" s="1"/>
  <c r="AC84" i="12" s="1"/>
  <c r="AG84" i="12" s="1"/>
  <c r="AK84" i="12" s="1"/>
  <c r="AO84" i="12" s="1"/>
  <c r="G90" i="12"/>
  <c r="M90" i="12" s="1"/>
  <c r="S90" i="12" s="1"/>
  <c r="X90" i="12" s="1"/>
  <c r="AD90" i="12" s="1"/>
  <c r="AL90" i="12" s="1"/>
  <c r="H90" i="12"/>
  <c r="N90" i="12" s="1"/>
  <c r="T90" i="12" s="1"/>
  <c r="Y90" i="12" s="1"/>
  <c r="AE90" i="12" s="1"/>
  <c r="AM90" i="12" s="1"/>
  <c r="AP90" i="12"/>
  <c r="F90" i="12"/>
  <c r="L90" i="12" s="1"/>
  <c r="R90" i="12" s="1"/>
  <c r="W90" i="12" s="1"/>
  <c r="AC90" i="12" s="1"/>
  <c r="AG90" i="12" s="1"/>
  <c r="AK90" i="12" s="1"/>
  <c r="AO90" i="12" s="1"/>
  <c r="G94" i="12"/>
  <c r="M94" i="12" s="1"/>
  <c r="S94" i="12" s="1"/>
  <c r="X94" i="12" s="1"/>
  <c r="AD94" i="12" s="1"/>
  <c r="AL94" i="12" s="1"/>
  <c r="H94" i="12"/>
  <c r="N94" i="12" s="1"/>
  <c r="T94" i="12" s="1"/>
  <c r="Y94" i="12" s="1"/>
  <c r="AE94" i="12" s="1"/>
  <c r="AM94" i="12" s="1"/>
  <c r="AP94" i="12"/>
  <c r="AP93" i="12" s="1"/>
  <c r="AP92" i="12" s="1"/>
  <c r="F94" i="12"/>
  <c r="L94" i="12" s="1"/>
  <c r="R94" i="12" s="1"/>
  <c r="W94" i="12" s="1"/>
  <c r="AC94" i="12" s="1"/>
  <c r="AG94" i="12" s="1"/>
  <c r="AK94" i="12" s="1"/>
  <c r="AO94" i="12" s="1"/>
  <c r="G62" i="12"/>
  <c r="M62" i="12" s="1"/>
  <c r="S62" i="12" s="1"/>
  <c r="X62" i="12" s="1"/>
  <c r="AD62" i="12" s="1"/>
  <c r="AL62" i="12" s="1"/>
  <c r="H62" i="12"/>
  <c r="N62" i="12" s="1"/>
  <c r="T62" i="12" s="1"/>
  <c r="Y62" i="12" s="1"/>
  <c r="AE62" i="12" s="1"/>
  <c r="AM62" i="12" s="1"/>
  <c r="AP62" i="12"/>
  <c r="AP61" i="12" s="1"/>
  <c r="F62" i="12"/>
  <c r="L62" i="12" s="1"/>
  <c r="R62" i="12" s="1"/>
  <c r="W62" i="12" s="1"/>
  <c r="AC62" i="12" s="1"/>
  <c r="AG62" i="12" s="1"/>
  <c r="AK62" i="12" s="1"/>
  <c r="AO62" i="12" s="1"/>
  <c r="G65" i="12"/>
  <c r="M65" i="12" s="1"/>
  <c r="S65" i="12" s="1"/>
  <c r="X65" i="12" s="1"/>
  <c r="AD65" i="12" s="1"/>
  <c r="AL65" i="12" s="1"/>
  <c r="H65" i="12"/>
  <c r="N65" i="12" s="1"/>
  <c r="T65" i="12" s="1"/>
  <c r="Y65" i="12" s="1"/>
  <c r="AE65" i="12" s="1"/>
  <c r="AM65" i="12" s="1"/>
  <c r="AP65" i="12"/>
  <c r="AP64" i="12" s="1"/>
  <c r="F65" i="12"/>
  <c r="L65" i="12" s="1"/>
  <c r="R65" i="12" s="1"/>
  <c r="W65" i="12" s="1"/>
  <c r="AC65" i="12" s="1"/>
  <c r="AG65" i="12" s="1"/>
  <c r="AK65" i="12" s="1"/>
  <c r="AO65" i="12" s="1"/>
  <c r="G49" i="12"/>
  <c r="M49" i="12" s="1"/>
  <c r="S49" i="12" s="1"/>
  <c r="X49" i="12" s="1"/>
  <c r="AD49" i="12" s="1"/>
  <c r="AL49" i="12" s="1"/>
  <c r="H49" i="12"/>
  <c r="N49" i="12" s="1"/>
  <c r="T49" i="12" s="1"/>
  <c r="Y49" i="12" s="1"/>
  <c r="AE49" i="12" s="1"/>
  <c r="AM49" i="12" s="1"/>
  <c r="AP49" i="12"/>
  <c r="AP48" i="12" s="1"/>
  <c r="AP47" i="12" s="1"/>
  <c r="F49" i="12"/>
  <c r="L49" i="12" s="1"/>
  <c r="R49" i="12" s="1"/>
  <c r="W49" i="12" s="1"/>
  <c r="AC49" i="12" s="1"/>
  <c r="AG49" i="12" s="1"/>
  <c r="AK49" i="12" s="1"/>
  <c r="AO49" i="12" s="1"/>
  <c r="G53" i="12"/>
  <c r="M53" i="12" s="1"/>
  <c r="S53" i="12" s="1"/>
  <c r="X53" i="12" s="1"/>
  <c r="AD53" i="12" s="1"/>
  <c r="AL53" i="12" s="1"/>
  <c r="H53" i="12"/>
  <c r="N53" i="12" s="1"/>
  <c r="T53" i="12" s="1"/>
  <c r="Y53" i="12" s="1"/>
  <c r="AE53" i="12" s="1"/>
  <c r="AM53" i="12" s="1"/>
  <c r="AP53" i="12"/>
  <c r="AP52" i="12" s="1"/>
  <c r="AP51" i="12" s="1"/>
  <c r="F53" i="12"/>
  <c r="L53" i="12" s="1"/>
  <c r="R53" i="12" s="1"/>
  <c r="W53" i="12" s="1"/>
  <c r="AC53" i="12" s="1"/>
  <c r="AG53" i="12" s="1"/>
  <c r="AK53" i="12" s="1"/>
  <c r="AO53" i="12" s="1"/>
  <c r="G57" i="12"/>
  <c r="M57" i="12" s="1"/>
  <c r="S57" i="12" s="1"/>
  <c r="X57" i="12" s="1"/>
  <c r="AD57" i="12" s="1"/>
  <c r="AL57" i="12" s="1"/>
  <c r="H57" i="12"/>
  <c r="N57" i="12" s="1"/>
  <c r="T57" i="12" s="1"/>
  <c r="Y57" i="12" s="1"/>
  <c r="AE57" i="12" s="1"/>
  <c r="AM57" i="12" s="1"/>
  <c r="AP57" i="12"/>
  <c r="AP56" i="12" s="1"/>
  <c r="AP55" i="12" s="1"/>
  <c r="F57" i="12"/>
  <c r="L57" i="12" s="1"/>
  <c r="R57" i="12" s="1"/>
  <c r="W57" i="12" s="1"/>
  <c r="AC57" i="12" s="1"/>
  <c r="AG57" i="12" s="1"/>
  <c r="AK57" i="12" s="1"/>
  <c r="AO57" i="12" s="1"/>
  <c r="G21" i="12"/>
  <c r="M21" i="12" s="1"/>
  <c r="S21" i="12" s="1"/>
  <c r="X21" i="12" s="1"/>
  <c r="AD21" i="12" s="1"/>
  <c r="AL21" i="12" s="1"/>
  <c r="H21" i="12"/>
  <c r="N21" i="12" s="1"/>
  <c r="T21" i="12" s="1"/>
  <c r="Y21" i="12" s="1"/>
  <c r="AE21" i="12" s="1"/>
  <c r="AM21" i="12" s="1"/>
  <c r="AP21" i="12"/>
  <c r="AP20" i="12" s="1"/>
  <c r="F21" i="12"/>
  <c r="L21" i="12" s="1"/>
  <c r="R21" i="12" s="1"/>
  <c r="W21" i="12" s="1"/>
  <c r="AC21" i="12" s="1"/>
  <c r="AG21" i="12" s="1"/>
  <c r="AK21" i="12" s="1"/>
  <c r="AO21" i="12" s="1"/>
  <c r="G24" i="12"/>
  <c r="M24" i="12" s="1"/>
  <c r="S24" i="12" s="1"/>
  <c r="X24" i="12" s="1"/>
  <c r="AD24" i="12" s="1"/>
  <c r="AL24" i="12" s="1"/>
  <c r="H24" i="12"/>
  <c r="N24" i="12" s="1"/>
  <c r="T24" i="12" s="1"/>
  <c r="Y24" i="12" s="1"/>
  <c r="AE24" i="12" s="1"/>
  <c r="AM24" i="12" s="1"/>
  <c r="AP24" i="12"/>
  <c r="AP23" i="12" s="1"/>
  <c r="F24" i="12"/>
  <c r="L24" i="12" s="1"/>
  <c r="R24" i="12" s="1"/>
  <c r="W24" i="12" s="1"/>
  <c r="AC24" i="12" s="1"/>
  <c r="AG24" i="12" s="1"/>
  <c r="AK24" i="12" s="1"/>
  <c r="AO24" i="12" s="1"/>
  <c r="G28" i="12"/>
  <c r="M28" i="12" s="1"/>
  <c r="S28" i="12" s="1"/>
  <c r="X28" i="12" s="1"/>
  <c r="AD28" i="12" s="1"/>
  <c r="AL28" i="12" s="1"/>
  <c r="H28" i="12"/>
  <c r="N28" i="12" s="1"/>
  <c r="T28" i="12" s="1"/>
  <c r="Y28" i="12" s="1"/>
  <c r="AE28" i="12" s="1"/>
  <c r="AM28" i="12" s="1"/>
  <c r="AP28" i="12"/>
  <c r="AP27" i="12" s="1"/>
  <c r="AP26" i="12" s="1"/>
  <c r="F28" i="12"/>
  <c r="L28" i="12" s="1"/>
  <c r="R28" i="12" s="1"/>
  <c r="W28" i="12" s="1"/>
  <c r="AC28" i="12" s="1"/>
  <c r="AG28" i="12" s="1"/>
  <c r="AK28" i="12" s="1"/>
  <c r="AO28" i="12" s="1"/>
  <c r="G32" i="12"/>
  <c r="M32" i="12" s="1"/>
  <c r="S32" i="12" s="1"/>
  <c r="X32" i="12" s="1"/>
  <c r="AD32" i="12" s="1"/>
  <c r="AL32" i="12" s="1"/>
  <c r="H32" i="12"/>
  <c r="N32" i="12" s="1"/>
  <c r="T32" i="12" s="1"/>
  <c r="Y32" i="12" s="1"/>
  <c r="AE32" i="12" s="1"/>
  <c r="AM32" i="12" s="1"/>
  <c r="AP32" i="12"/>
  <c r="AP31" i="12" s="1"/>
  <c r="AP30" i="12" s="1"/>
  <c r="F32" i="12"/>
  <c r="L32" i="12" s="1"/>
  <c r="R32" i="12" s="1"/>
  <c r="W32" i="12" s="1"/>
  <c r="AC32" i="12" s="1"/>
  <c r="AG32" i="12" s="1"/>
  <c r="AK32" i="12" s="1"/>
  <c r="AO32" i="12" s="1"/>
  <c r="G36" i="12"/>
  <c r="M36" i="12" s="1"/>
  <c r="S36" i="12" s="1"/>
  <c r="X36" i="12" s="1"/>
  <c r="AD36" i="12" s="1"/>
  <c r="AL36" i="12" s="1"/>
  <c r="H36" i="12"/>
  <c r="N36" i="12" s="1"/>
  <c r="T36" i="12" s="1"/>
  <c r="Y36" i="12" s="1"/>
  <c r="AE36" i="12" s="1"/>
  <c r="AM36" i="12" s="1"/>
  <c r="AP36" i="12"/>
  <c r="AP35" i="12" s="1"/>
  <c r="AP34" i="12" s="1"/>
  <c r="F36" i="12"/>
  <c r="L36" i="12" s="1"/>
  <c r="R36" i="12" s="1"/>
  <c r="W36" i="12" s="1"/>
  <c r="AC36" i="12" s="1"/>
  <c r="AG36" i="12" s="1"/>
  <c r="AK36" i="12" s="1"/>
  <c r="AO36" i="12" s="1"/>
  <c r="G239" i="12" l="1"/>
  <c r="M239" i="12" s="1"/>
  <c r="S239" i="12" s="1"/>
  <c r="X239" i="12" s="1"/>
  <c r="AD239" i="12" s="1"/>
  <c r="AL239" i="12" s="1"/>
  <c r="G211" i="12"/>
  <c r="M211" i="12" s="1"/>
  <c r="S211" i="12" s="1"/>
  <c r="X211" i="12" s="1"/>
  <c r="AD211" i="12" s="1"/>
  <c r="AL211" i="12" s="1"/>
  <c r="M212" i="12"/>
  <c r="S212" i="12" s="1"/>
  <c r="X212" i="12" s="1"/>
  <c r="AD212" i="12" s="1"/>
  <c r="AL212" i="12" s="1"/>
  <c r="H211" i="12"/>
  <c r="N211" i="12" s="1"/>
  <c r="T211" i="12" s="1"/>
  <c r="Y211" i="12" s="1"/>
  <c r="AE211" i="12" s="1"/>
  <c r="AM211" i="12" s="1"/>
  <c r="N212" i="12"/>
  <c r="T212" i="12" s="1"/>
  <c r="Y212" i="12" s="1"/>
  <c r="AE212" i="12" s="1"/>
  <c r="AM212" i="12" s="1"/>
  <c r="F239" i="12"/>
  <c r="L239" i="12" s="1"/>
  <c r="R239" i="12" s="1"/>
  <c r="W239" i="12" s="1"/>
  <c r="AC239" i="12" s="1"/>
  <c r="AG239" i="12" s="1"/>
  <c r="AK239" i="12" s="1"/>
  <c r="AO239" i="12" s="1"/>
  <c r="F211" i="12"/>
  <c r="L211" i="12" s="1"/>
  <c r="R211" i="12" s="1"/>
  <c r="W211" i="12" s="1"/>
  <c r="AC211" i="12" s="1"/>
  <c r="AG211" i="12" s="1"/>
  <c r="AK211" i="12" s="1"/>
  <c r="AO211" i="12" s="1"/>
  <c r="F117" i="12"/>
  <c r="L117" i="12" s="1"/>
  <c r="R117" i="12" s="1"/>
  <c r="W117" i="12" s="1"/>
  <c r="AC117" i="12" s="1"/>
  <c r="AG117" i="12" s="1"/>
  <c r="AK117" i="12" s="1"/>
  <c r="AO117" i="12" s="1"/>
  <c r="H239" i="12"/>
  <c r="N239" i="12" s="1"/>
  <c r="T239" i="12" s="1"/>
  <c r="Y239" i="12" s="1"/>
  <c r="AE239" i="12" s="1"/>
  <c r="AM239" i="12" s="1"/>
  <c r="H117" i="12"/>
  <c r="N117" i="12" s="1"/>
  <c r="T117" i="12" s="1"/>
  <c r="Y117" i="12" s="1"/>
  <c r="AE117" i="12" s="1"/>
  <c r="AM117" i="12" s="1"/>
  <c r="G117" i="12"/>
  <c r="M117" i="12" s="1"/>
  <c r="S117" i="12" s="1"/>
  <c r="X117" i="12" s="1"/>
  <c r="AD117" i="12" s="1"/>
  <c r="AL117" i="12" s="1"/>
  <c r="F35" i="12"/>
  <c r="L35" i="12" s="1"/>
  <c r="R35" i="12" s="1"/>
  <c r="W35" i="12" s="1"/>
  <c r="AC35" i="12" s="1"/>
  <c r="AG35" i="12" s="1"/>
  <c r="AK35" i="12" s="1"/>
  <c r="AO35" i="12" s="1"/>
  <c r="F31" i="12"/>
  <c r="L31" i="12" s="1"/>
  <c r="R31" i="12" s="1"/>
  <c r="W31" i="12" s="1"/>
  <c r="AC31" i="12" s="1"/>
  <c r="AG31" i="12" s="1"/>
  <c r="AK31" i="12" s="1"/>
  <c r="AO31" i="12" s="1"/>
  <c r="F27" i="12"/>
  <c r="L27" i="12" s="1"/>
  <c r="R27" i="12" s="1"/>
  <c r="W27" i="12" s="1"/>
  <c r="AC27" i="12" s="1"/>
  <c r="AG27" i="12" s="1"/>
  <c r="AK27" i="12" s="1"/>
  <c r="AO27" i="12" s="1"/>
  <c r="F23" i="12"/>
  <c r="L23" i="12" s="1"/>
  <c r="R23" i="12" s="1"/>
  <c r="W23" i="12" s="1"/>
  <c r="AC23" i="12" s="1"/>
  <c r="AG23" i="12" s="1"/>
  <c r="AK23" i="12" s="1"/>
  <c r="AO23" i="12" s="1"/>
  <c r="F20" i="12"/>
  <c r="L20" i="12" s="1"/>
  <c r="R20" i="12" s="1"/>
  <c r="W20" i="12" s="1"/>
  <c r="AC20" i="12" s="1"/>
  <c r="AG20" i="12" s="1"/>
  <c r="AK20" i="12" s="1"/>
  <c r="AO20" i="12" s="1"/>
  <c r="F52" i="12"/>
  <c r="L52" i="12" s="1"/>
  <c r="R52" i="12" s="1"/>
  <c r="W52" i="12" s="1"/>
  <c r="AC52" i="12" s="1"/>
  <c r="AG52" i="12" s="1"/>
  <c r="AK52" i="12" s="1"/>
  <c r="AO52" i="12" s="1"/>
  <c r="F48" i="12"/>
  <c r="L48" i="12" s="1"/>
  <c r="R48" i="12" s="1"/>
  <c r="W48" i="12" s="1"/>
  <c r="AC48" i="12" s="1"/>
  <c r="AG48" i="12" s="1"/>
  <c r="AK48" i="12" s="1"/>
  <c r="AO48" i="12" s="1"/>
  <c r="F64" i="12"/>
  <c r="L64" i="12" s="1"/>
  <c r="R64" i="12" s="1"/>
  <c r="W64" i="12" s="1"/>
  <c r="AC64" i="12" s="1"/>
  <c r="AG64" i="12" s="1"/>
  <c r="AK64" i="12" s="1"/>
  <c r="AO64" i="12" s="1"/>
  <c r="F61" i="12"/>
  <c r="L61" i="12" s="1"/>
  <c r="R61" i="12" s="1"/>
  <c r="W61" i="12" s="1"/>
  <c r="AC61" i="12" s="1"/>
  <c r="AG61" i="12" s="1"/>
  <c r="AK61" i="12" s="1"/>
  <c r="AO61" i="12" s="1"/>
  <c r="F175" i="12"/>
  <c r="L175" i="12" s="1"/>
  <c r="R175" i="12" s="1"/>
  <c r="W175" i="12" s="1"/>
  <c r="AC175" i="12" s="1"/>
  <c r="AG175" i="12" s="1"/>
  <c r="AK175" i="12" s="1"/>
  <c r="AO175" i="12" s="1"/>
  <c r="F139" i="12"/>
  <c r="L139" i="12" s="1"/>
  <c r="R139" i="12" s="1"/>
  <c r="W139" i="12" s="1"/>
  <c r="AC139" i="12" s="1"/>
  <c r="AG139" i="12" s="1"/>
  <c r="AK139" i="12" s="1"/>
  <c r="AO139" i="12" s="1"/>
  <c r="F354" i="12"/>
  <c r="L354" i="12" s="1"/>
  <c r="R354" i="12" s="1"/>
  <c r="W354" i="12" s="1"/>
  <c r="AC354" i="12" s="1"/>
  <c r="AG354" i="12" s="1"/>
  <c r="AK354" i="12" s="1"/>
  <c r="AO354" i="12" s="1"/>
  <c r="F284" i="12"/>
  <c r="L284" i="12" s="1"/>
  <c r="R284" i="12" s="1"/>
  <c r="W284" i="12" s="1"/>
  <c r="AC284" i="12" s="1"/>
  <c r="AG284" i="12" s="1"/>
  <c r="AK284" i="12" s="1"/>
  <c r="AO284" i="12" s="1"/>
  <c r="F344" i="12"/>
  <c r="L344" i="12" s="1"/>
  <c r="R344" i="12" s="1"/>
  <c r="W344" i="12" s="1"/>
  <c r="AC344" i="12" s="1"/>
  <c r="AG344" i="12" s="1"/>
  <c r="AK344" i="12" s="1"/>
  <c r="AO344" i="12" s="1"/>
  <c r="F56" i="12"/>
  <c r="L56" i="12" s="1"/>
  <c r="R56" i="12" s="1"/>
  <c r="W56" i="12" s="1"/>
  <c r="AC56" i="12" s="1"/>
  <c r="AG56" i="12" s="1"/>
  <c r="AK56" i="12" s="1"/>
  <c r="AO56" i="12" s="1"/>
  <c r="F93" i="12"/>
  <c r="L93" i="12" s="1"/>
  <c r="R93" i="12" s="1"/>
  <c r="W93" i="12" s="1"/>
  <c r="AC93" i="12" s="1"/>
  <c r="AG93" i="12" s="1"/>
  <c r="AK93" i="12" s="1"/>
  <c r="AO93" i="12" s="1"/>
  <c r="F70" i="12"/>
  <c r="L70" i="12" s="1"/>
  <c r="R70" i="12" s="1"/>
  <c r="W70" i="12" s="1"/>
  <c r="AC70" i="12" s="1"/>
  <c r="AG70" i="12" s="1"/>
  <c r="AK70" i="12" s="1"/>
  <c r="AO70" i="12" s="1"/>
  <c r="F79" i="12"/>
  <c r="L79" i="12" s="1"/>
  <c r="R79" i="12" s="1"/>
  <c r="W79" i="12" s="1"/>
  <c r="AC79" i="12" s="1"/>
  <c r="AG79" i="12" s="1"/>
  <c r="AK79" i="12" s="1"/>
  <c r="AO79" i="12" s="1"/>
  <c r="F100" i="12"/>
  <c r="L100" i="12" s="1"/>
  <c r="R100" i="12" s="1"/>
  <c r="W100" i="12" s="1"/>
  <c r="AC100" i="12" s="1"/>
  <c r="AG100" i="12" s="1"/>
  <c r="AK100" i="12" s="1"/>
  <c r="AO100" i="12" s="1"/>
  <c r="F105" i="12"/>
  <c r="L105" i="12" s="1"/>
  <c r="R105" i="12" s="1"/>
  <c r="W105" i="12" s="1"/>
  <c r="AC105" i="12" s="1"/>
  <c r="AG105" i="12" s="1"/>
  <c r="AK105" i="12" s="1"/>
  <c r="AO105" i="12" s="1"/>
  <c r="F309" i="12"/>
  <c r="L309" i="12" s="1"/>
  <c r="R309" i="12" s="1"/>
  <c r="W309" i="12" s="1"/>
  <c r="AC309" i="12" s="1"/>
  <c r="AG309" i="12" s="1"/>
  <c r="AK309" i="12" s="1"/>
  <c r="AO309" i="12" s="1"/>
  <c r="G23" i="12"/>
  <c r="M23" i="12" s="1"/>
  <c r="S23" i="12" s="1"/>
  <c r="X23" i="12" s="1"/>
  <c r="AD23" i="12" s="1"/>
  <c r="AL23" i="12" s="1"/>
  <c r="G48" i="12"/>
  <c r="M48" i="12" s="1"/>
  <c r="S48" i="12" s="1"/>
  <c r="X48" i="12" s="1"/>
  <c r="AD48" i="12" s="1"/>
  <c r="AL48" i="12" s="1"/>
  <c r="G93" i="12"/>
  <c r="M93" i="12" s="1"/>
  <c r="S93" i="12" s="1"/>
  <c r="X93" i="12" s="1"/>
  <c r="AD93" i="12" s="1"/>
  <c r="AL93" i="12" s="1"/>
  <c r="G70" i="12"/>
  <c r="M70" i="12" s="1"/>
  <c r="S70" i="12" s="1"/>
  <c r="X70" i="12" s="1"/>
  <c r="AD70" i="12" s="1"/>
  <c r="AL70" i="12" s="1"/>
  <c r="G79" i="12"/>
  <c r="M79" i="12" s="1"/>
  <c r="S79" i="12" s="1"/>
  <c r="X79" i="12" s="1"/>
  <c r="AD79" i="12" s="1"/>
  <c r="AL79" i="12" s="1"/>
  <c r="G100" i="12"/>
  <c r="M100" i="12" s="1"/>
  <c r="S100" i="12" s="1"/>
  <c r="X100" i="12" s="1"/>
  <c r="AD100" i="12" s="1"/>
  <c r="AL100" i="12" s="1"/>
  <c r="G105" i="12"/>
  <c r="M105" i="12" s="1"/>
  <c r="S105" i="12" s="1"/>
  <c r="X105" i="12" s="1"/>
  <c r="AD105" i="12" s="1"/>
  <c r="AL105" i="12" s="1"/>
  <c r="G139" i="12"/>
  <c r="M139" i="12" s="1"/>
  <c r="S139" i="12" s="1"/>
  <c r="X139" i="12" s="1"/>
  <c r="AD139" i="12" s="1"/>
  <c r="AL139" i="12" s="1"/>
  <c r="G175" i="12"/>
  <c r="M175" i="12" s="1"/>
  <c r="S175" i="12" s="1"/>
  <c r="X175" i="12" s="1"/>
  <c r="AD175" i="12" s="1"/>
  <c r="AL175" i="12" s="1"/>
  <c r="H344" i="12"/>
  <c r="N344" i="12" s="1"/>
  <c r="T344" i="12" s="1"/>
  <c r="Y344" i="12" s="1"/>
  <c r="AE344" i="12" s="1"/>
  <c r="AM344" i="12" s="1"/>
  <c r="H309" i="12"/>
  <c r="N309" i="12" s="1"/>
  <c r="T309" i="12" s="1"/>
  <c r="Y309" i="12" s="1"/>
  <c r="AE309" i="12" s="1"/>
  <c r="AM309" i="12" s="1"/>
  <c r="G354" i="12"/>
  <c r="M354" i="12" s="1"/>
  <c r="S354" i="12" s="1"/>
  <c r="X354" i="12" s="1"/>
  <c r="AD354" i="12" s="1"/>
  <c r="AL354" i="12" s="1"/>
  <c r="G31" i="12"/>
  <c r="M31" i="12" s="1"/>
  <c r="S31" i="12" s="1"/>
  <c r="X31" i="12" s="1"/>
  <c r="AD31" i="12" s="1"/>
  <c r="AL31" i="12" s="1"/>
  <c r="G56" i="12"/>
  <c r="M56" i="12" s="1"/>
  <c r="S56" i="12" s="1"/>
  <c r="X56" i="12" s="1"/>
  <c r="AD56" i="12" s="1"/>
  <c r="AL56" i="12" s="1"/>
  <c r="G64" i="12"/>
  <c r="M64" i="12" s="1"/>
  <c r="S64" i="12" s="1"/>
  <c r="X64" i="12" s="1"/>
  <c r="AD64" i="12" s="1"/>
  <c r="AL64" i="12" s="1"/>
  <c r="G284" i="12"/>
  <c r="M284" i="12" s="1"/>
  <c r="S284" i="12" s="1"/>
  <c r="X284" i="12" s="1"/>
  <c r="AD284" i="12" s="1"/>
  <c r="AL284" i="12" s="1"/>
  <c r="G309" i="12"/>
  <c r="M309" i="12" s="1"/>
  <c r="S309" i="12" s="1"/>
  <c r="X309" i="12" s="1"/>
  <c r="AD309" i="12" s="1"/>
  <c r="AL309" i="12" s="1"/>
  <c r="H354" i="12"/>
  <c r="N354" i="12" s="1"/>
  <c r="T354" i="12" s="1"/>
  <c r="Y354" i="12" s="1"/>
  <c r="AE354" i="12" s="1"/>
  <c r="AM354" i="12" s="1"/>
  <c r="G35" i="12"/>
  <c r="M35" i="12" s="1"/>
  <c r="S35" i="12" s="1"/>
  <c r="X35" i="12" s="1"/>
  <c r="AD35" i="12" s="1"/>
  <c r="AL35" i="12" s="1"/>
  <c r="G27" i="12"/>
  <c r="M27" i="12" s="1"/>
  <c r="S27" i="12" s="1"/>
  <c r="X27" i="12" s="1"/>
  <c r="AD27" i="12" s="1"/>
  <c r="AL27" i="12" s="1"/>
  <c r="G20" i="12"/>
  <c r="M20" i="12" s="1"/>
  <c r="S20" i="12" s="1"/>
  <c r="X20" i="12" s="1"/>
  <c r="AD20" i="12" s="1"/>
  <c r="AL20" i="12" s="1"/>
  <c r="G52" i="12"/>
  <c r="M52" i="12" s="1"/>
  <c r="S52" i="12" s="1"/>
  <c r="X52" i="12" s="1"/>
  <c r="AD52" i="12" s="1"/>
  <c r="AL52" i="12" s="1"/>
  <c r="G61" i="12"/>
  <c r="M61" i="12" s="1"/>
  <c r="S61" i="12" s="1"/>
  <c r="X61" i="12" s="1"/>
  <c r="AD61" i="12" s="1"/>
  <c r="AL61" i="12" s="1"/>
  <c r="H35" i="12"/>
  <c r="N35" i="12" s="1"/>
  <c r="T35" i="12" s="1"/>
  <c r="Y35" i="12" s="1"/>
  <c r="AE35" i="12" s="1"/>
  <c r="AM35" i="12" s="1"/>
  <c r="H31" i="12"/>
  <c r="N31" i="12" s="1"/>
  <c r="T31" i="12" s="1"/>
  <c r="Y31" i="12" s="1"/>
  <c r="AE31" i="12" s="1"/>
  <c r="AM31" i="12" s="1"/>
  <c r="H27" i="12"/>
  <c r="N27" i="12" s="1"/>
  <c r="T27" i="12" s="1"/>
  <c r="Y27" i="12" s="1"/>
  <c r="AE27" i="12" s="1"/>
  <c r="AM27" i="12" s="1"/>
  <c r="H23" i="12"/>
  <c r="N23" i="12" s="1"/>
  <c r="T23" i="12" s="1"/>
  <c r="Y23" i="12" s="1"/>
  <c r="AE23" i="12" s="1"/>
  <c r="AM23" i="12" s="1"/>
  <c r="H20" i="12"/>
  <c r="N20" i="12" s="1"/>
  <c r="T20" i="12" s="1"/>
  <c r="Y20" i="12" s="1"/>
  <c r="AE20" i="12" s="1"/>
  <c r="AM20" i="12" s="1"/>
  <c r="H56" i="12"/>
  <c r="N56" i="12" s="1"/>
  <c r="T56" i="12" s="1"/>
  <c r="Y56" i="12" s="1"/>
  <c r="AE56" i="12" s="1"/>
  <c r="AM56" i="12" s="1"/>
  <c r="H52" i="12"/>
  <c r="N52" i="12" s="1"/>
  <c r="T52" i="12" s="1"/>
  <c r="Y52" i="12" s="1"/>
  <c r="AE52" i="12" s="1"/>
  <c r="AM52" i="12" s="1"/>
  <c r="H48" i="12"/>
  <c r="N48" i="12" s="1"/>
  <c r="T48" i="12" s="1"/>
  <c r="Y48" i="12" s="1"/>
  <c r="AE48" i="12" s="1"/>
  <c r="AM48" i="12" s="1"/>
  <c r="H64" i="12"/>
  <c r="N64" i="12" s="1"/>
  <c r="T64" i="12" s="1"/>
  <c r="Y64" i="12" s="1"/>
  <c r="AE64" i="12" s="1"/>
  <c r="AM64" i="12" s="1"/>
  <c r="H61" i="12"/>
  <c r="N61" i="12" s="1"/>
  <c r="T61" i="12" s="1"/>
  <c r="Y61" i="12" s="1"/>
  <c r="AE61" i="12" s="1"/>
  <c r="AM61" i="12" s="1"/>
  <c r="H93" i="12"/>
  <c r="N93" i="12" s="1"/>
  <c r="T93" i="12" s="1"/>
  <c r="Y93" i="12" s="1"/>
  <c r="AE93" i="12" s="1"/>
  <c r="AM93" i="12" s="1"/>
  <c r="H70" i="12"/>
  <c r="N70" i="12" s="1"/>
  <c r="T70" i="12" s="1"/>
  <c r="Y70" i="12" s="1"/>
  <c r="AE70" i="12" s="1"/>
  <c r="AM70" i="12" s="1"/>
  <c r="H79" i="12"/>
  <c r="N79" i="12" s="1"/>
  <c r="T79" i="12" s="1"/>
  <c r="Y79" i="12" s="1"/>
  <c r="AE79" i="12" s="1"/>
  <c r="AM79" i="12" s="1"/>
  <c r="H100" i="12"/>
  <c r="N100" i="12" s="1"/>
  <c r="T100" i="12" s="1"/>
  <c r="Y100" i="12" s="1"/>
  <c r="AE100" i="12" s="1"/>
  <c r="AM100" i="12" s="1"/>
  <c r="H105" i="12"/>
  <c r="N105" i="12" s="1"/>
  <c r="T105" i="12" s="1"/>
  <c r="Y105" i="12" s="1"/>
  <c r="AE105" i="12" s="1"/>
  <c r="AM105" i="12" s="1"/>
  <c r="G344" i="12"/>
  <c r="M344" i="12" s="1"/>
  <c r="S344" i="12" s="1"/>
  <c r="X344" i="12" s="1"/>
  <c r="AD344" i="12" s="1"/>
  <c r="AL344" i="12" s="1"/>
  <c r="H284" i="12"/>
  <c r="N284" i="12" s="1"/>
  <c r="T284" i="12" s="1"/>
  <c r="Y284" i="12" s="1"/>
  <c r="AE284" i="12" s="1"/>
  <c r="AM284" i="12" s="1"/>
  <c r="H139" i="12"/>
  <c r="N139" i="12" s="1"/>
  <c r="T139" i="12" s="1"/>
  <c r="Y139" i="12" s="1"/>
  <c r="AE139" i="12" s="1"/>
  <c r="AM139" i="12" s="1"/>
  <c r="H175" i="12"/>
  <c r="N175" i="12" s="1"/>
  <c r="T175" i="12" s="1"/>
  <c r="Y175" i="12" s="1"/>
  <c r="AE175" i="12" s="1"/>
  <c r="AM175" i="12" s="1"/>
  <c r="AP73" i="12"/>
  <c r="AP69" i="12" s="1"/>
  <c r="H73" i="12"/>
  <c r="N73" i="12" s="1"/>
  <c r="T73" i="12" s="1"/>
  <c r="Y73" i="12" s="1"/>
  <c r="AE73" i="12" s="1"/>
  <c r="AM73" i="12" s="1"/>
  <c r="G110" i="12"/>
  <c r="M110" i="12" s="1"/>
  <c r="S110" i="12" s="1"/>
  <c r="X110" i="12" s="1"/>
  <c r="AD110" i="12" s="1"/>
  <c r="AL110" i="12" s="1"/>
  <c r="AP110" i="12"/>
  <c r="AP109" i="12" s="1"/>
  <c r="AP108" i="12" s="1"/>
  <c r="AP97" i="12" s="1"/>
  <c r="AP96" i="12" s="1"/>
  <c r="F110" i="12"/>
  <c r="L110" i="12" s="1"/>
  <c r="R110" i="12" s="1"/>
  <c r="W110" i="12" s="1"/>
  <c r="AC110" i="12" s="1"/>
  <c r="AG110" i="12" s="1"/>
  <c r="AK110" i="12" s="1"/>
  <c r="AO110" i="12" s="1"/>
  <c r="F83" i="12"/>
  <c r="L83" i="12" s="1"/>
  <c r="R83" i="12" s="1"/>
  <c r="W83" i="12" s="1"/>
  <c r="AC83" i="12" s="1"/>
  <c r="AG83" i="12" s="1"/>
  <c r="AK83" i="12" s="1"/>
  <c r="AO83" i="12" s="1"/>
  <c r="H110" i="12"/>
  <c r="N110" i="12" s="1"/>
  <c r="T110" i="12" s="1"/>
  <c r="Y110" i="12" s="1"/>
  <c r="AE110" i="12" s="1"/>
  <c r="AM110" i="12" s="1"/>
  <c r="G73" i="12"/>
  <c r="M73" i="12" s="1"/>
  <c r="S73" i="12" s="1"/>
  <c r="X73" i="12" s="1"/>
  <c r="AD73" i="12" s="1"/>
  <c r="AL73" i="12" s="1"/>
  <c r="F73" i="12"/>
  <c r="L73" i="12" s="1"/>
  <c r="R73" i="12" s="1"/>
  <c r="W73" i="12" s="1"/>
  <c r="AC73" i="12" s="1"/>
  <c r="AG73" i="12" s="1"/>
  <c r="AK73" i="12" s="1"/>
  <c r="AO73" i="12" s="1"/>
  <c r="AP83" i="12"/>
  <c r="AP78" i="12" s="1"/>
  <c r="G83" i="12"/>
  <c r="M83" i="12" s="1"/>
  <c r="S83" i="12" s="1"/>
  <c r="X83" i="12" s="1"/>
  <c r="AD83" i="12" s="1"/>
  <c r="AL83" i="12" s="1"/>
  <c r="H83" i="12"/>
  <c r="N83" i="12" s="1"/>
  <c r="T83" i="12" s="1"/>
  <c r="Y83" i="12" s="1"/>
  <c r="AE83" i="12" s="1"/>
  <c r="AM83" i="12" s="1"/>
  <c r="AP60" i="12"/>
  <c r="AP59" i="12" s="1"/>
  <c r="AP19" i="12"/>
  <c r="AP18" i="12" s="1"/>
  <c r="AP46" i="12"/>
  <c r="H19" i="12" l="1"/>
  <c r="N19" i="12" s="1"/>
  <c r="T19" i="12" s="1"/>
  <c r="Y19" i="12" s="1"/>
  <c r="AE19" i="12" s="1"/>
  <c r="AM19" i="12" s="1"/>
  <c r="G60" i="12"/>
  <c r="F60" i="12"/>
  <c r="F19" i="12"/>
  <c r="L19" i="12" s="1"/>
  <c r="R19" i="12" s="1"/>
  <c r="W19" i="12" s="1"/>
  <c r="AC19" i="12" s="1"/>
  <c r="AG19" i="12" s="1"/>
  <c r="AK19" i="12" s="1"/>
  <c r="AO19" i="12" s="1"/>
  <c r="G19" i="12"/>
  <c r="M19" i="12" s="1"/>
  <c r="S19" i="12" s="1"/>
  <c r="X19" i="12" s="1"/>
  <c r="AD19" i="12" s="1"/>
  <c r="AL19" i="12" s="1"/>
  <c r="H60" i="12"/>
  <c r="N60" i="12" s="1"/>
  <c r="T60" i="12" s="1"/>
  <c r="Y60" i="12" s="1"/>
  <c r="AE60" i="12" s="1"/>
  <c r="AM60" i="12" s="1"/>
  <c r="F99" i="12"/>
  <c r="L99" i="12" s="1"/>
  <c r="R99" i="12" s="1"/>
  <c r="W99" i="12" s="1"/>
  <c r="AC99" i="12" s="1"/>
  <c r="AG99" i="12" s="1"/>
  <c r="AK99" i="12" s="1"/>
  <c r="AO99" i="12" s="1"/>
  <c r="F55" i="12"/>
  <c r="L55" i="12" s="1"/>
  <c r="R55" i="12" s="1"/>
  <c r="W55" i="12" s="1"/>
  <c r="AC55" i="12" s="1"/>
  <c r="AG55" i="12" s="1"/>
  <c r="AK55" i="12" s="1"/>
  <c r="AO55" i="12" s="1"/>
  <c r="F78" i="12"/>
  <c r="L78" i="12" s="1"/>
  <c r="R78" i="12" s="1"/>
  <c r="W78" i="12" s="1"/>
  <c r="AC78" i="12" s="1"/>
  <c r="AG78" i="12" s="1"/>
  <c r="AK78" i="12" s="1"/>
  <c r="AO78" i="12" s="1"/>
  <c r="F210" i="12"/>
  <c r="L210" i="12" s="1"/>
  <c r="R210" i="12" s="1"/>
  <c r="W210" i="12" s="1"/>
  <c r="AC210" i="12" s="1"/>
  <c r="AG210" i="12" s="1"/>
  <c r="AK210" i="12" s="1"/>
  <c r="AO210" i="12" s="1"/>
  <c r="F116" i="12"/>
  <c r="L116" i="12" s="1"/>
  <c r="R116" i="12" s="1"/>
  <c r="W116" i="12" s="1"/>
  <c r="AC116" i="12" s="1"/>
  <c r="AG116" i="12" s="1"/>
  <c r="AK116" i="12" s="1"/>
  <c r="AO116" i="12" s="1"/>
  <c r="F51" i="12"/>
  <c r="L51" i="12" s="1"/>
  <c r="R51" i="12" s="1"/>
  <c r="W51" i="12" s="1"/>
  <c r="AC51" i="12" s="1"/>
  <c r="AG51" i="12" s="1"/>
  <c r="AK51" i="12" s="1"/>
  <c r="AO51" i="12" s="1"/>
  <c r="F30" i="12"/>
  <c r="L30" i="12" s="1"/>
  <c r="R30" i="12" s="1"/>
  <c r="W30" i="12" s="1"/>
  <c r="AC30" i="12" s="1"/>
  <c r="AG30" i="12" s="1"/>
  <c r="AK30" i="12" s="1"/>
  <c r="AO30" i="12" s="1"/>
  <c r="F104" i="12"/>
  <c r="L104" i="12" s="1"/>
  <c r="R104" i="12" s="1"/>
  <c r="W104" i="12" s="1"/>
  <c r="AC104" i="12" s="1"/>
  <c r="AG104" i="12" s="1"/>
  <c r="AK104" i="12" s="1"/>
  <c r="AO104" i="12" s="1"/>
  <c r="F92" i="12"/>
  <c r="L92" i="12" s="1"/>
  <c r="R92" i="12" s="1"/>
  <c r="W92" i="12" s="1"/>
  <c r="AC92" i="12" s="1"/>
  <c r="AG92" i="12" s="1"/>
  <c r="AK92" i="12" s="1"/>
  <c r="AO92" i="12" s="1"/>
  <c r="F69" i="12"/>
  <c r="L69" i="12" s="1"/>
  <c r="R69" i="12" s="1"/>
  <c r="W69" i="12" s="1"/>
  <c r="AC69" i="12" s="1"/>
  <c r="AG69" i="12" s="1"/>
  <c r="AK69" i="12" s="1"/>
  <c r="AO69" i="12" s="1"/>
  <c r="F109" i="12"/>
  <c r="L109" i="12" s="1"/>
  <c r="R109" i="12" s="1"/>
  <c r="W109" i="12" s="1"/>
  <c r="AC109" i="12" s="1"/>
  <c r="AG109" i="12" s="1"/>
  <c r="AK109" i="12" s="1"/>
  <c r="AO109" i="12" s="1"/>
  <c r="F47" i="12"/>
  <c r="L47" i="12" s="1"/>
  <c r="R47" i="12" s="1"/>
  <c r="W47" i="12" s="1"/>
  <c r="AC47" i="12" s="1"/>
  <c r="AG47" i="12" s="1"/>
  <c r="AK47" i="12" s="1"/>
  <c r="AO47" i="12" s="1"/>
  <c r="F26" i="12"/>
  <c r="L26" i="12" s="1"/>
  <c r="R26" i="12" s="1"/>
  <c r="W26" i="12" s="1"/>
  <c r="AC26" i="12" s="1"/>
  <c r="AG26" i="12" s="1"/>
  <c r="AK26" i="12" s="1"/>
  <c r="AO26" i="12" s="1"/>
  <c r="F34" i="12"/>
  <c r="L34" i="12" s="1"/>
  <c r="R34" i="12" s="1"/>
  <c r="W34" i="12" s="1"/>
  <c r="AC34" i="12" s="1"/>
  <c r="AG34" i="12" s="1"/>
  <c r="AK34" i="12" s="1"/>
  <c r="AO34" i="12" s="1"/>
  <c r="H78" i="12"/>
  <c r="N78" i="12" s="1"/>
  <c r="T78" i="12" s="1"/>
  <c r="Y78" i="12" s="1"/>
  <c r="AE78" i="12" s="1"/>
  <c r="AM78" i="12" s="1"/>
  <c r="G69" i="12"/>
  <c r="M69" i="12" s="1"/>
  <c r="S69" i="12" s="1"/>
  <c r="X69" i="12" s="1"/>
  <c r="AD69" i="12" s="1"/>
  <c r="AL69" i="12" s="1"/>
  <c r="G78" i="12"/>
  <c r="M78" i="12" s="1"/>
  <c r="S78" i="12" s="1"/>
  <c r="X78" i="12" s="1"/>
  <c r="AD78" i="12" s="1"/>
  <c r="AL78" i="12" s="1"/>
  <c r="H109" i="12"/>
  <c r="N109" i="12" s="1"/>
  <c r="T109" i="12" s="1"/>
  <c r="Y109" i="12" s="1"/>
  <c r="AE109" i="12" s="1"/>
  <c r="AM109" i="12" s="1"/>
  <c r="G109" i="12"/>
  <c r="M109" i="12" s="1"/>
  <c r="S109" i="12" s="1"/>
  <c r="X109" i="12" s="1"/>
  <c r="AD109" i="12" s="1"/>
  <c r="AL109" i="12" s="1"/>
  <c r="H116" i="12"/>
  <c r="N116" i="12" s="1"/>
  <c r="T116" i="12" s="1"/>
  <c r="Y116" i="12" s="1"/>
  <c r="AE116" i="12" s="1"/>
  <c r="AM116" i="12" s="1"/>
  <c r="H99" i="12"/>
  <c r="N99" i="12" s="1"/>
  <c r="T99" i="12" s="1"/>
  <c r="Y99" i="12" s="1"/>
  <c r="AE99" i="12" s="1"/>
  <c r="AM99" i="12" s="1"/>
  <c r="H47" i="12"/>
  <c r="N47" i="12" s="1"/>
  <c r="T47" i="12" s="1"/>
  <c r="Y47" i="12" s="1"/>
  <c r="AE47" i="12" s="1"/>
  <c r="AM47" i="12" s="1"/>
  <c r="H55" i="12"/>
  <c r="N55" i="12" s="1"/>
  <c r="T55" i="12" s="1"/>
  <c r="Y55" i="12" s="1"/>
  <c r="AE55" i="12" s="1"/>
  <c r="AM55" i="12" s="1"/>
  <c r="H30" i="12"/>
  <c r="N30" i="12" s="1"/>
  <c r="T30" i="12" s="1"/>
  <c r="Y30" i="12" s="1"/>
  <c r="AE30" i="12" s="1"/>
  <c r="AM30" i="12" s="1"/>
  <c r="G34" i="12"/>
  <c r="M34" i="12" s="1"/>
  <c r="S34" i="12" s="1"/>
  <c r="X34" i="12" s="1"/>
  <c r="AD34" i="12" s="1"/>
  <c r="AL34" i="12" s="1"/>
  <c r="H210" i="12"/>
  <c r="N210" i="12" s="1"/>
  <c r="T210" i="12" s="1"/>
  <c r="Y210" i="12" s="1"/>
  <c r="AE210" i="12" s="1"/>
  <c r="AM210" i="12" s="1"/>
  <c r="G55" i="12"/>
  <c r="M55" i="12" s="1"/>
  <c r="S55" i="12" s="1"/>
  <c r="X55" i="12" s="1"/>
  <c r="AD55" i="12" s="1"/>
  <c r="AL55" i="12" s="1"/>
  <c r="G210" i="12"/>
  <c r="M210" i="12" s="1"/>
  <c r="S210" i="12" s="1"/>
  <c r="X210" i="12" s="1"/>
  <c r="AD210" i="12" s="1"/>
  <c r="AL210" i="12" s="1"/>
  <c r="G99" i="12"/>
  <c r="M99" i="12" s="1"/>
  <c r="S99" i="12" s="1"/>
  <c r="X99" i="12" s="1"/>
  <c r="AD99" i="12" s="1"/>
  <c r="AL99" i="12" s="1"/>
  <c r="G47" i="12"/>
  <c r="M47" i="12" s="1"/>
  <c r="S47" i="12" s="1"/>
  <c r="X47" i="12" s="1"/>
  <c r="AD47" i="12" s="1"/>
  <c r="AL47" i="12" s="1"/>
  <c r="H69" i="12"/>
  <c r="N69" i="12" s="1"/>
  <c r="T69" i="12" s="1"/>
  <c r="Y69" i="12" s="1"/>
  <c r="AE69" i="12" s="1"/>
  <c r="AM69" i="12" s="1"/>
  <c r="H104" i="12"/>
  <c r="N104" i="12" s="1"/>
  <c r="T104" i="12" s="1"/>
  <c r="Y104" i="12" s="1"/>
  <c r="AE104" i="12" s="1"/>
  <c r="AM104" i="12" s="1"/>
  <c r="H92" i="12"/>
  <c r="N92" i="12" s="1"/>
  <c r="T92" i="12" s="1"/>
  <c r="Y92" i="12" s="1"/>
  <c r="AE92" i="12" s="1"/>
  <c r="AM92" i="12" s="1"/>
  <c r="H51" i="12"/>
  <c r="N51" i="12" s="1"/>
  <c r="T51" i="12" s="1"/>
  <c r="Y51" i="12" s="1"/>
  <c r="AE51" i="12" s="1"/>
  <c r="AM51" i="12" s="1"/>
  <c r="H26" i="12"/>
  <c r="N26" i="12" s="1"/>
  <c r="T26" i="12" s="1"/>
  <c r="Y26" i="12" s="1"/>
  <c r="AE26" i="12" s="1"/>
  <c r="AM26" i="12" s="1"/>
  <c r="H34" i="12"/>
  <c r="N34" i="12" s="1"/>
  <c r="T34" i="12" s="1"/>
  <c r="Y34" i="12" s="1"/>
  <c r="AE34" i="12" s="1"/>
  <c r="AM34" i="12" s="1"/>
  <c r="G51" i="12"/>
  <c r="M51" i="12" s="1"/>
  <c r="S51" i="12" s="1"/>
  <c r="X51" i="12" s="1"/>
  <c r="AD51" i="12" s="1"/>
  <c r="AL51" i="12" s="1"/>
  <c r="G26" i="12"/>
  <c r="M26" i="12" s="1"/>
  <c r="S26" i="12" s="1"/>
  <c r="X26" i="12" s="1"/>
  <c r="AD26" i="12" s="1"/>
  <c r="AL26" i="12" s="1"/>
  <c r="G30" i="12"/>
  <c r="M30" i="12" s="1"/>
  <c r="S30" i="12" s="1"/>
  <c r="X30" i="12" s="1"/>
  <c r="AD30" i="12" s="1"/>
  <c r="AL30" i="12" s="1"/>
  <c r="G116" i="12"/>
  <c r="M116" i="12" s="1"/>
  <c r="S116" i="12" s="1"/>
  <c r="X116" i="12" s="1"/>
  <c r="AD116" i="12" s="1"/>
  <c r="AL116" i="12" s="1"/>
  <c r="G104" i="12"/>
  <c r="M104" i="12" s="1"/>
  <c r="S104" i="12" s="1"/>
  <c r="X104" i="12" s="1"/>
  <c r="AD104" i="12" s="1"/>
  <c r="AL104" i="12" s="1"/>
  <c r="G92" i="12"/>
  <c r="M92" i="12" s="1"/>
  <c r="S92" i="12" s="1"/>
  <c r="X92" i="12" s="1"/>
  <c r="AD92" i="12" s="1"/>
  <c r="AL92" i="12" s="1"/>
  <c r="AP68" i="12"/>
  <c r="AP67" i="12" s="1"/>
  <c r="AP17" i="12"/>
  <c r="F59" i="12" l="1"/>
  <c r="L59" i="12" s="1"/>
  <c r="R59" i="12" s="1"/>
  <c r="W59" i="12" s="1"/>
  <c r="AC59" i="12" s="1"/>
  <c r="AG59" i="12" s="1"/>
  <c r="AK59" i="12" s="1"/>
  <c r="AO59" i="12" s="1"/>
  <c r="L60" i="12"/>
  <c r="R60" i="12" s="1"/>
  <c r="W60" i="12" s="1"/>
  <c r="AC60" i="12" s="1"/>
  <c r="AG60" i="12" s="1"/>
  <c r="AK60" i="12" s="1"/>
  <c r="AO60" i="12" s="1"/>
  <c r="G59" i="12"/>
  <c r="M59" i="12" s="1"/>
  <c r="S59" i="12" s="1"/>
  <c r="X59" i="12" s="1"/>
  <c r="AD59" i="12" s="1"/>
  <c r="AL59" i="12" s="1"/>
  <c r="M60" i="12"/>
  <c r="S60" i="12" s="1"/>
  <c r="X60" i="12" s="1"/>
  <c r="AD60" i="12" s="1"/>
  <c r="AL60" i="12" s="1"/>
  <c r="H59" i="12"/>
  <c r="N59" i="12" s="1"/>
  <c r="T59" i="12" s="1"/>
  <c r="Y59" i="12" s="1"/>
  <c r="AE59" i="12" s="1"/>
  <c r="AM59" i="12" s="1"/>
  <c r="F68" i="12"/>
  <c r="F18" i="12"/>
  <c r="L18" i="12" s="1"/>
  <c r="R18" i="12" s="1"/>
  <c r="W18" i="12" s="1"/>
  <c r="AC18" i="12" s="1"/>
  <c r="AG18" i="12" s="1"/>
  <c r="AK18" i="12" s="1"/>
  <c r="AO18" i="12" s="1"/>
  <c r="F103" i="12"/>
  <c r="L103" i="12" s="1"/>
  <c r="R103" i="12" s="1"/>
  <c r="W103" i="12" s="1"/>
  <c r="AC103" i="12" s="1"/>
  <c r="AG103" i="12" s="1"/>
  <c r="AK103" i="12" s="1"/>
  <c r="AO103" i="12" s="1"/>
  <c r="F98" i="12"/>
  <c r="L98" i="12" s="1"/>
  <c r="R98" i="12" s="1"/>
  <c r="W98" i="12" s="1"/>
  <c r="AC98" i="12" s="1"/>
  <c r="AG98" i="12" s="1"/>
  <c r="AK98" i="12" s="1"/>
  <c r="AO98" i="12" s="1"/>
  <c r="F46" i="12"/>
  <c r="L46" i="12" s="1"/>
  <c r="R46" i="12" s="1"/>
  <c r="W46" i="12" s="1"/>
  <c r="AC46" i="12" s="1"/>
  <c r="AG46" i="12" s="1"/>
  <c r="AK46" i="12" s="1"/>
  <c r="AO46" i="12" s="1"/>
  <c r="F108" i="12"/>
  <c r="L108" i="12" s="1"/>
  <c r="R108" i="12" s="1"/>
  <c r="W108" i="12" s="1"/>
  <c r="AC108" i="12" s="1"/>
  <c r="AG108" i="12" s="1"/>
  <c r="AK108" i="12" s="1"/>
  <c r="AO108" i="12" s="1"/>
  <c r="H68" i="12"/>
  <c r="N68" i="12" s="1"/>
  <c r="T68" i="12" s="1"/>
  <c r="Y68" i="12" s="1"/>
  <c r="AE68" i="12" s="1"/>
  <c r="AM68" i="12" s="1"/>
  <c r="H46" i="12"/>
  <c r="N46" i="12" s="1"/>
  <c r="T46" i="12" s="1"/>
  <c r="Y46" i="12" s="1"/>
  <c r="AE46" i="12" s="1"/>
  <c r="AM46" i="12" s="1"/>
  <c r="G108" i="12"/>
  <c r="M108" i="12" s="1"/>
  <c r="S108" i="12" s="1"/>
  <c r="X108" i="12" s="1"/>
  <c r="AD108" i="12" s="1"/>
  <c r="AL108" i="12" s="1"/>
  <c r="H18" i="12"/>
  <c r="N18" i="12" s="1"/>
  <c r="T18" i="12" s="1"/>
  <c r="Y18" i="12" s="1"/>
  <c r="AE18" i="12" s="1"/>
  <c r="AM18" i="12" s="1"/>
  <c r="H103" i="12"/>
  <c r="N103" i="12" s="1"/>
  <c r="T103" i="12" s="1"/>
  <c r="Y103" i="12" s="1"/>
  <c r="AE103" i="12" s="1"/>
  <c r="AM103" i="12" s="1"/>
  <c r="G98" i="12"/>
  <c r="M98" i="12" s="1"/>
  <c r="S98" i="12" s="1"/>
  <c r="X98" i="12" s="1"/>
  <c r="AD98" i="12" s="1"/>
  <c r="AL98" i="12" s="1"/>
  <c r="G46" i="12"/>
  <c r="M46" i="12" s="1"/>
  <c r="S46" i="12" s="1"/>
  <c r="X46" i="12" s="1"/>
  <c r="AD46" i="12" s="1"/>
  <c r="AL46" i="12" s="1"/>
  <c r="H98" i="12"/>
  <c r="N98" i="12" s="1"/>
  <c r="T98" i="12" s="1"/>
  <c r="Y98" i="12" s="1"/>
  <c r="AE98" i="12" s="1"/>
  <c r="AM98" i="12" s="1"/>
  <c r="G18" i="12"/>
  <c r="M18" i="12" s="1"/>
  <c r="S18" i="12" s="1"/>
  <c r="X18" i="12" s="1"/>
  <c r="AD18" i="12" s="1"/>
  <c r="AL18" i="12" s="1"/>
  <c r="G68" i="12"/>
  <c r="M68" i="12" s="1"/>
  <c r="S68" i="12" s="1"/>
  <c r="X68" i="12" s="1"/>
  <c r="AD68" i="12" s="1"/>
  <c r="AL68" i="12" s="1"/>
  <c r="G103" i="12"/>
  <c r="M103" i="12" s="1"/>
  <c r="S103" i="12" s="1"/>
  <c r="X103" i="12" s="1"/>
  <c r="AD103" i="12" s="1"/>
  <c r="AL103" i="12" s="1"/>
  <c r="H108" i="12"/>
  <c r="N108" i="12" s="1"/>
  <c r="T108" i="12" s="1"/>
  <c r="Y108" i="12" s="1"/>
  <c r="AE108" i="12" s="1"/>
  <c r="AM108" i="12" s="1"/>
  <c r="AP16" i="12"/>
  <c r="AP2584" i="12" s="1"/>
  <c r="F67" i="12" l="1"/>
  <c r="L67" i="12" s="1"/>
  <c r="R67" i="12" s="1"/>
  <c r="W67" i="12" s="1"/>
  <c r="AC67" i="12" s="1"/>
  <c r="AG67" i="12" s="1"/>
  <c r="AK67" i="12" s="1"/>
  <c r="AO67" i="12" s="1"/>
  <c r="L68" i="12"/>
  <c r="R68" i="12" s="1"/>
  <c r="W68" i="12" s="1"/>
  <c r="AC68" i="12" s="1"/>
  <c r="AG68" i="12" s="1"/>
  <c r="AK68" i="12" s="1"/>
  <c r="AO68" i="12" s="1"/>
  <c r="H67" i="12"/>
  <c r="N67" i="12" s="1"/>
  <c r="T67" i="12" s="1"/>
  <c r="Y67" i="12" s="1"/>
  <c r="AE67" i="12" s="1"/>
  <c r="AM67" i="12" s="1"/>
  <c r="F17" i="12"/>
  <c r="L17" i="12" s="1"/>
  <c r="R17" i="12" s="1"/>
  <c r="W17" i="12" s="1"/>
  <c r="AC17" i="12" s="1"/>
  <c r="AG17" i="12" s="1"/>
  <c r="AK17" i="12" s="1"/>
  <c r="AO17" i="12" s="1"/>
  <c r="F97" i="12"/>
  <c r="L97" i="12" s="1"/>
  <c r="R97" i="12" s="1"/>
  <c r="W97" i="12" s="1"/>
  <c r="AC97" i="12" s="1"/>
  <c r="AG97" i="12" s="1"/>
  <c r="AK97" i="12" s="1"/>
  <c r="AO97" i="12" s="1"/>
  <c r="G17" i="12"/>
  <c r="M17" i="12" s="1"/>
  <c r="S17" i="12" s="1"/>
  <c r="X17" i="12" s="1"/>
  <c r="AD17" i="12" s="1"/>
  <c r="AL17" i="12" s="1"/>
  <c r="G97" i="12"/>
  <c r="M97" i="12" s="1"/>
  <c r="S97" i="12" s="1"/>
  <c r="X97" i="12" s="1"/>
  <c r="AD97" i="12" s="1"/>
  <c r="AL97" i="12" s="1"/>
  <c r="H97" i="12"/>
  <c r="N97" i="12" s="1"/>
  <c r="T97" i="12" s="1"/>
  <c r="Y97" i="12" s="1"/>
  <c r="AE97" i="12" s="1"/>
  <c r="AM97" i="12" s="1"/>
  <c r="G67" i="12"/>
  <c r="M67" i="12" s="1"/>
  <c r="S67" i="12" s="1"/>
  <c r="X67" i="12" s="1"/>
  <c r="AD67" i="12" s="1"/>
  <c r="AL67" i="12" s="1"/>
  <c r="H17" i="12"/>
  <c r="N17" i="12" s="1"/>
  <c r="T17" i="12" s="1"/>
  <c r="Y17" i="12" s="1"/>
  <c r="AE17" i="12" s="1"/>
  <c r="AM17" i="12" s="1"/>
  <c r="F96" i="12" l="1"/>
  <c r="L96" i="12" s="1"/>
  <c r="R96" i="12" s="1"/>
  <c r="W96" i="12" s="1"/>
  <c r="AC96" i="12" s="1"/>
  <c r="AG96" i="12" s="1"/>
  <c r="AK96" i="12" s="1"/>
  <c r="AO96" i="12" s="1"/>
  <c r="F16" i="12"/>
  <c r="L16" i="12" s="1"/>
  <c r="R16" i="12" s="1"/>
  <c r="W16" i="12" s="1"/>
  <c r="AC16" i="12" s="1"/>
  <c r="AG16" i="12" s="1"/>
  <c r="AK16" i="12" s="1"/>
  <c r="AO16" i="12" s="1"/>
  <c r="G96" i="12"/>
  <c r="M96" i="12" s="1"/>
  <c r="S96" i="12" s="1"/>
  <c r="X96" i="12" s="1"/>
  <c r="AD96" i="12" s="1"/>
  <c r="AL96" i="12" s="1"/>
  <c r="G16" i="12"/>
  <c r="M16" i="12" s="1"/>
  <c r="S16" i="12" s="1"/>
  <c r="X16" i="12" s="1"/>
  <c r="AD16" i="12" s="1"/>
  <c r="AL16" i="12" s="1"/>
  <c r="H16" i="12"/>
  <c r="N16" i="12" s="1"/>
  <c r="T16" i="12" s="1"/>
  <c r="Y16" i="12" s="1"/>
  <c r="AE16" i="12" s="1"/>
  <c r="AM16" i="12" s="1"/>
  <c r="H96" i="12"/>
  <c r="N96" i="12" s="1"/>
  <c r="T96" i="12" s="1"/>
  <c r="Y96" i="12" s="1"/>
  <c r="AE96" i="12" s="1"/>
  <c r="AM96" i="12" s="1"/>
  <c r="F2584" i="12" l="1"/>
  <c r="L2584" i="12" s="1"/>
  <c r="R2584" i="12" s="1"/>
  <c r="W2584" i="12" s="1"/>
  <c r="AC2584" i="12" s="1"/>
  <c r="AG2584" i="12" s="1"/>
  <c r="AK2584" i="12" s="1"/>
  <c r="AO2584" i="12" s="1"/>
  <c r="G2584" i="12"/>
  <c r="M2584" i="12" s="1"/>
  <c r="S2584" i="12" s="1"/>
  <c r="X2584" i="12" s="1"/>
  <c r="AD2584" i="12" s="1"/>
  <c r="AL2584" i="12" s="1"/>
  <c r="H2584" i="12"/>
  <c r="N2584" i="12" s="1"/>
  <c r="T2584" i="12" s="1"/>
  <c r="Y2584" i="12" s="1"/>
  <c r="AE2584" i="12" s="1"/>
  <c r="AM2584" i="12" s="1"/>
</calcChain>
</file>

<file path=xl/sharedStrings.xml><?xml version="1.0" encoding="utf-8"?>
<sst xmlns="http://schemas.openxmlformats.org/spreadsheetml/2006/main" count="6614" uniqueCount="1407">
  <si>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</si>
  <si>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</si>
  <si>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</si>
  <si>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</si>
  <si>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</si>
  <si>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</si>
  <si>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</si>
  <si>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</si>
  <si>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</si>
  <si>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</si>
  <si>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</si>
  <si>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</si>
  <si>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</si>
  <si>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</si>
  <si>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</si>
  <si>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</si>
  <si>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</si>
  <si>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</si>
  <si>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</si>
  <si>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</si>
  <si>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</si>
  <si>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</si>
  <si>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</si>
  <si>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</si>
  <si>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</si>
  <si>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</si>
  <si>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</si>
  <si>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</si>
  <si>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</si>
  <si>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</si>
  <si>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</si>
  <si>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</si>
  <si>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</si>
  <si>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</si>
  <si>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</si>
  <si>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</si>
  <si>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</si>
  <si>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</si>
  <si>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</si>
  <si>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</si>
  <si>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</si>
  <si>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</si>
  <si>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</si>
  <si>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</si>
  <si>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</si>
  <si>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</si>
  <si>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</si>
  <si>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</si>
  <si>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</si>
  <si>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</si>
  <si>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</si>
  <si>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</si>
  <si>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</si>
  <si>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</si>
  <si>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</si>
  <si>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</si>
  <si>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</si>
  <si>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</si>
  <si>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</si>
  <si>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</si>
  <si>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</si>
  <si>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</si>
  <si>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</si>
  <si>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</si>
  <si>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</si>
  <si>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</si>
  <si>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</si>
  <si>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</si>
  <si>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</si>
  <si>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</si>
  <si>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</si>
  <si>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</si>
  <si>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</si>
  <si>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</si>
  <si>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</si>
  <si>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</si>
  <si>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</si>
  <si>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</si>
  <si>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</si>
  <si>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</si>
  <si>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</si>
  <si>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</si>
  <si>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</si>
  <si>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</si>
  <si>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</si>
  <si>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</si>
  <si>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</si>
  <si>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</si>
  <si>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</si>
  <si>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</si>
  <si>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</si>
  <si>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</si>
  <si>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</si>
  <si>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</si>
  <si>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</si>
  <si>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</si>
  <si>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</si>
  <si>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</si>
  <si>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</si>
  <si>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</si>
  <si>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</si>
  <si>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</si>
  <si>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</si>
  <si>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</si>
  <si>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</si>
  <si>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</si>
  <si>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</si>
  <si>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</si>
  <si>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</si>
  <si>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</si>
  <si>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</si>
  <si>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</si>
  <si>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</si>
  <si>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</si>
  <si>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</si>
  <si>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</si>
  <si>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</si>
  <si>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</si>
  <si>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</si>
  <si>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</si>
  <si>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</si>
  <si>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</si>
  <si>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</si>
  <si>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</si>
  <si>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</si>
  <si>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</si>
  <si>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</si>
  <si>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</si>
  <si>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</si>
  <si>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</si>
  <si>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</si>
  <si>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</si>
  <si>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</si>
  <si>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</si>
  <si>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</si>
  <si>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</si>
  <si>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</si>
  <si>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</si>
  <si>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</si>
  <si>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</si>
  <si>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</si>
  <si>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</si>
  <si>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</si>
  <si>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</si>
  <si>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</si>
  <si>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</si>
  <si>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</si>
  <si>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</si>
  <si>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</si>
  <si>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</si>
  <si>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</si>
  <si>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</si>
  <si>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</si>
  <si>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</si>
  <si>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</si>
  <si>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</si>
  <si>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</si>
  <si>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</si>
  <si>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</si>
  <si>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</si>
  <si>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</si>
  <si>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</si>
  <si>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</si>
  <si>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</si>
  <si>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</si>
  <si>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</si>
  <si>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</si>
  <si>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</si>
  <si>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</si>
  <si>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</si>
  <si>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</si>
  <si>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</si>
  <si>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</si>
  <si>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</si>
  <si>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</si>
  <si>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</si>
  <si>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</si>
  <si>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</si>
  <si>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</si>
  <si>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</si>
  <si>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</si>
  <si>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</si>
  <si>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</si>
  <si>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</si>
  <si>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</si>
  <si>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</si>
  <si>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</si>
  <si>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</si>
  <si>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</si>
  <si>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</si>
  <si>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</si>
  <si>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</si>
  <si>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</si>
  <si>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</si>
  <si>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</si>
  <si>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</si>
  <si>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</si>
  <si>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</si>
  <si>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</si>
  <si>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</si>
  <si>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</si>
  <si>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</si>
  <si>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</si>
  <si>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</si>
  <si>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</si>
  <si>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</si>
  <si>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</si>
  <si>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</si>
  <si>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</si>
  <si>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</si>
  <si>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</si>
  <si>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</si>
  <si>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</si>
  <si>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</si>
  <si>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</si>
  <si>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</si>
  <si>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</si>
  <si>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</si>
  <si>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</si>
  <si>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</si>
  <si>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</si>
  <si>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</si>
  <si>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</si>
  <si>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</si>
  <si>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</si>
  <si>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</si>
  <si>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</si>
  <si>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</si>
  <si>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</si>
  <si>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</si>
  <si>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</si>
  <si>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</si>
  <si>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</si>
  <si>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</si>
  <si>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</si>
  <si>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</si>
  <si>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</si>
  <si>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</si>
  <si>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</si>
  <si>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</si>
  <si>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</si>
  <si>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</si>
  <si>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</si>
  <si>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</si>
  <si>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</si>
  <si>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</si>
  <si>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</si>
  <si>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</si>
  <si>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</si>
  <si>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</si>
  <si>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</si>
  <si>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</si>
  <si>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</si>
  <si>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</si>
  <si>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</si>
  <si>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</si>
  <si>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</si>
  <si>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</si>
  <si>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</si>
  <si>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</si>
  <si>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</si>
  <si>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</si>
  <si>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</si>
  <si>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</si>
  <si>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</si>
  <si>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</si>
  <si>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</si>
  <si>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</si>
  <si>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</si>
  <si>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</si>
  <si>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</si>
  <si>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</si>
  <si>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</si>
  <si>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</si>
  <si>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</si>
  <si>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</si>
  <si>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</si>
  <si>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</si>
  <si>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</si>
  <si>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</si>
  <si>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</si>
  <si>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</si>
  <si>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</si>
  <si>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</si>
  <si>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</si>
  <si>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</si>
  <si>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</si>
  <si>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</si>
  <si>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</si>
  <si>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</si>
  <si>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</si>
  <si>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</si>
  <si>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</si>
  <si>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</si>
  <si>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</si>
  <si>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</si>
  <si>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</si>
  <si>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</si>
  <si>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</si>
  <si>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</si>
  <si>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</si>
  <si>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</si>
  <si>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</si>
  <si>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</si>
  <si>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</si>
  <si>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</si>
  <si>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</si>
  <si>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</si>
  <si>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</si>
  <si>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</si>
  <si>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</si>
  <si>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</si>
  <si>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</si>
  <si>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</si>
  <si>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</si>
  <si>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</si>
  <si>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</si>
  <si>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</si>
  <si>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</si>
  <si>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</si>
  <si>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</si>
  <si>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</si>
  <si>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</si>
  <si>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</si>
  <si>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</si>
  <si>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</si>
  <si>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</si>
  <si>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</si>
  <si>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</si>
  <si>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</si>
  <si>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</si>
  <si>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</si>
  <si>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</si>
  <si>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</si>
  <si>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</si>
  <si>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</si>
  <si>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</si>
  <si>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</si>
  <si>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</si>
  <si>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</si>
  <si>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</si>
  <si>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</si>
  <si>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</si>
  <si>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</si>
  <si>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</si>
  <si>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</si>
  <si>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</si>
  <si>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</si>
  <si>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</si>
  <si>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</si>
  <si>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</si>
  <si>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</si>
  <si>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</si>
  <si>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</si>
  <si>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</si>
  <si>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</si>
  <si>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</si>
  <si>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</si>
  <si>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</si>
  <si>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</si>
  <si>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</si>
  <si>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</si>
  <si>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</si>
  <si>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</si>
  <si>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</si>
  <si>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</si>
  <si>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</si>
  <si>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</si>
  <si>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</si>
  <si>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</si>
  <si>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</si>
  <si>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</si>
  <si>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</si>
  <si>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</si>
  <si>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</si>
  <si>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</si>
  <si>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</si>
  <si>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</si>
  <si>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</si>
  <si>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</si>
  <si>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</si>
  <si>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</si>
  <si>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</si>
  <si>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</si>
  <si>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</si>
  <si>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</si>
  <si>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</si>
  <si>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</si>
  <si>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</si>
  <si>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</si>
  <si>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</si>
  <si>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</si>
  <si>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</si>
  <si>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</si>
  <si>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</si>
  <si>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</si>
  <si>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</si>
  <si>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</si>
  <si>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</si>
  <si>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</si>
  <si>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</si>
  <si>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</si>
  <si>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</si>
  <si>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</si>
  <si>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</si>
  <si>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</si>
  <si>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</si>
  <si>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</si>
  <si>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</si>
  <si>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</si>
  <si>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</si>
  <si>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</si>
  <si>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</si>
  <si>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</si>
  <si>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</si>
  <si>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</si>
  <si>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</si>
  <si>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</si>
  <si>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</si>
  <si>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</si>
  <si>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</si>
  <si>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</si>
  <si>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</si>
  <si>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</si>
  <si>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</si>
  <si>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</si>
  <si>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</si>
  <si>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</si>
  <si>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</si>
  <si>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</si>
  <si>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</si>
  <si>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</si>
  <si>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</si>
  <si>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</si>
  <si>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</si>
  <si>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</si>
  <si>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</si>
  <si>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</si>
  <si>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</si>
  <si>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</si>
  <si>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</si>
  <si>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</si>
  <si>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</si>
  <si>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</si>
  <si>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</si>
  <si>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</si>
  <si>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</si>
  <si>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</si>
  <si>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</si>
  <si>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</si>
  <si>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</si>
  <si>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</si>
  <si>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</si>
  <si>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</si>
  <si>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</si>
  <si>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</si>
  <si>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</si>
  <si>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</si>
  <si>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</si>
  <si>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</si>
  <si>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</si>
  <si>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</si>
  <si>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</si>
  <si>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</si>
  <si>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</si>
  <si>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</si>
  <si>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</si>
  <si>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</si>
  <si>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</si>
  <si>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</si>
  <si>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</si>
  <si>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</si>
  <si>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</si>
  <si>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</si>
  <si>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</si>
  <si>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</si>
  <si>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</si>
  <si>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</si>
  <si>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</si>
  <si>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</si>
  <si>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</si>
  <si>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</si>
  <si>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</si>
  <si>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</si>
  <si>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</si>
  <si>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</si>
  <si>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</si>
  <si>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</si>
  <si>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</si>
  <si>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</si>
  <si>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</si>
  <si>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</si>
  <si>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</si>
  <si>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</si>
  <si>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</si>
  <si>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</si>
  <si>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</si>
  <si>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</si>
  <si>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</si>
  <si>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</si>
  <si>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</si>
  <si>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</si>
  <si>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</si>
  <si>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</si>
  <si>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</si>
  <si>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</si>
  <si>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</si>
  <si>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</si>
  <si>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</si>
  <si>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</si>
  <si>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</si>
  <si>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</si>
  <si>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</si>
  <si>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</si>
  <si>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</si>
  <si>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</si>
  <si>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</si>
  <si>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</si>
  <si>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</si>
  <si>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</si>
  <si>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</si>
  <si>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</si>
  <si>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</si>
  <si>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</si>
  <si>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</si>
  <si>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</si>
  <si>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</si>
  <si>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</si>
  <si>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</si>
  <si>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</si>
  <si>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</si>
  <si>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</si>
  <si>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</si>
  <si>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</si>
  <si>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</si>
  <si>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</si>
  <si>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</si>
  <si>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</si>
  <si>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</si>
  <si>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</si>
  <si>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</si>
  <si>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</si>
  <si>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</si>
  <si>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</si>
  <si>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</si>
  <si>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</si>
  <si>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</si>
  <si>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</si>
  <si>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</si>
  <si>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</si>
  <si>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</si>
  <si>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</si>
  <si>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</si>
  <si>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</si>
  <si>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</si>
  <si>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</si>
  <si>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</si>
  <si>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</si>
  <si>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</si>
  <si>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</si>
  <si>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</si>
  <si>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</si>
  <si>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</si>
  <si>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</si>
  <si>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</si>
  <si>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</si>
  <si>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</si>
  <si>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</si>
  <si>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</si>
  <si>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</si>
  <si>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</si>
  <si>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</si>
  <si>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</si>
  <si>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</si>
  <si>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</si>
  <si>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</si>
  <si>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</si>
  <si>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</si>
  <si>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</si>
  <si>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</si>
  <si>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</si>
  <si>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</si>
  <si>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</si>
  <si>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</si>
  <si>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</si>
  <si>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</si>
  <si>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</si>
  <si>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</si>
  <si>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</si>
  <si>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</si>
  <si>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</si>
  <si>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</si>
  <si>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</si>
  <si>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</si>
  <si>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</si>
  <si>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</si>
  <si>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</si>
  <si>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</si>
  <si>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</si>
  <si>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</si>
  <si>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</si>
  <si>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</si>
  <si>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</si>
  <si>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</si>
  <si>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</si>
  <si>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</si>
  <si>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</si>
  <si>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</si>
  <si>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</si>
  <si>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</si>
  <si>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</si>
  <si>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</si>
  <si>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</si>
  <si>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</si>
  <si>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</si>
  <si>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</si>
  <si>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</si>
  <si>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</si>
  <si>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</si>
  <si>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</si>
  <si>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</si>
  <si>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</si>
  <si>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</si>
  <si>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</si>
  <si>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</si>
  <si>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</si>
  <si>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</si>
  <si>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</si>
  <si>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</si>
  <si>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</si>
  <si>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</si>
  <si>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</si>
  <si>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</si>
  <si>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</si>
  <si>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</si>
  <si>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</si>
  <si>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</si>
  <si>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</si>
  <si>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</si>
  <si>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</si>
  <si>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</si>
  <si>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</si>
  <si>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</si>
  <si>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</si>
  <si>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</si>
  <si>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</si>
  <si>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</si>
  <si>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</si>
  <si>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</si>
  <si>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</si>
  <si>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</si>
  <si>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</si>
  <si>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</si>
  <si>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</si>
  <si>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</si>
  <si>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</si>
  <si>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</si>
  <si>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</si>
  <si>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</si>
  <si>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</si>
  <si>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</si>
  <si>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</si>
  <si>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</si>
  <si>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</si>
  <si>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</si>
  <si>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</si>
  <si>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</si>
  <si>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</si>
  <si>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</si>
  <si>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</si>
  <si>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</si>
  <si>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</si>
  <si>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</si>
  <si>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</si>
  <si>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</si>
  <si>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</si>
  <si>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</si>
  <si>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</si>
  <si>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</si>
  <si>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</si>
  <si>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</si>
  <si>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</si>
  <si>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</si>
  <si>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</si>
  <si>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</si>
  <si>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</si>
  <si>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</si>
  <si>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</si>
  <si>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</si>
  <si>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</si>
  <si>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</si>
  <si>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</si>
  <si>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</si>
  <si>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</si>
  <si>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</si>
  <si>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</si>
  <si>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</si>
  <si>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</si>
  <si>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</si>
  <si>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</si>
  <si>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</si>
  <si>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</si>
  <si>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</si>
  <si>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</si>
  <si>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</si>
  <si>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</si>
  <si>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</si>
  <si>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</si>
  <si>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</si>
  <si>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</si>
  <si>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</si>
  <si>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</si>
  <si>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</si>
  <si>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</si>
  <si>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</si>
  <si>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</si>
  <si>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</si>
  <si>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</si>
  <si>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</si>
  <si>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</si>
  <si>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</si>
  <si>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</si>
  <si>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</si>
  <si>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</si>
  <si>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</si>
  <si>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</si>
  <si>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</si>
  <si>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</si>
  <si>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</si>
  <si>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</si>
  <si>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</si>
  <si>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</si>
  <si>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</si>
  <si>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</si>
  <si>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</si>
  <si>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</si>
  <si>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</si>
  <si>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</si>
  <si>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</si>
  <si>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</si>
  <si>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</si>
  <si>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</si>
  <si>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</si>
  <si>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</si>
  <si>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</si>
  <si>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</si>
  <si>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</si>
  <si>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</si>
  <si>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</si>
  <si>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</si>
  <si>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</si>
  <si>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</si>
  <si>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</si>
  <si>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</si>
  <si>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</si>
  <si>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</si>
  <si>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</si>
  <si>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</si>
  <si>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</si>
  <si>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</si>
  <si>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</si>
  <si>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</si>
  <si>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</si>
  <si>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</si>
  <si>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</si>
  <si>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</si>
  <si>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</si>
  <si>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</si>
  <si>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</si>
  <si>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</si>
  <si>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</si>
  <si>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</si>
  <si>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</si>
  <si>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</si>
  <si>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</si>
  <si>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</si>
  <si>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</si>
  <si>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</si>
  <si>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</si>
  <si>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</si>
  <si>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</si>
  <si>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</si>
  <si>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</si>
  <si>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</si>
  <si>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</si>
  <si>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</si>
  <si>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</si>
  <si>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</si>
  <si>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</si>
  <si>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</si>
  <si>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</si>
  <si>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</si>
  <si>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</si>
  <si>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</si>
  <si>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</si>
  <si>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</si>
  <si>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</si>
  <si>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</si>
  <si>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</si>
  <si>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</si>
  <si>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</si>
  <si>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</si>
  <si>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</si>
  <si>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</si>
  <si>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</si>
  <si>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</si>
  <si>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</si>
  <si>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</si>
  <si>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</si>
  <si>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</si>
  <si>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</si>
  <si>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</si>
  <si>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</si>
  <si>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</si>
  <si>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</si>
  <si>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</si>
  <si>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</si>
  <si>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</si>
  <si>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</si>
  <si>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</si>
  <si>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</si>
  <si>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</si>
  <si>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</si>
  <si>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</si>
  <si>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</si>
  <si>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</si>
  <si>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</si>
  <si>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</si>
  <si>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</si>
  <si>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</si>
  <si>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</si>
  <si>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</si>
  <si>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</si>
  <si>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</si>
  <si>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</si>
  <si>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</si>
  <si>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</si>
  <si>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</si>
  <si>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</si>
  <si>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</si>
  <si>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</si>
  <si>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</si>
  <si>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</si>
  <si>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</si>
  <si>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</si>
  <si>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</si>
  <si>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</si>
  <si>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</si>
  <si>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</si>
  <si>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</si>
  <si>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</si>
  <si>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</si>
  <si>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</si>
  <si>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</si>
  <si>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</si>
  <si>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</si>
  <si>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</si>
  <si>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</si>
  <si>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</si>
  <si>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</si>
  <si>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</si>
  <si>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</si>
  <si>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</si>
  <si>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</si>
  <si>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</si>
  <si>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</si>
  <si>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</si>
  <si>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</si>
  <si>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</si>
  <si>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</si>
  <si>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</si>
  <si>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</si>
  <si>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</si>
  <si>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</si>
  <si>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</si>
  <si>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</si>
  <si>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</si>
  <si>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</si>
  <si>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</si>
  <si>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</si>
  <si>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</si>
  <si>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</si>
  <si>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</si>
  <si>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</si>
  <si>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</si>
  <si>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</si>
  <si>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</si>
  <si>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</si>
  <si>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</si>
  <si>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</si>
  <si>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</si>
  <si>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</si>
  <si>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</si>
  <si>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</si>
  <si>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</si>
  <si>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</si>
  <si>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</si>
  <si>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</si>
  <si>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</si>
  <si>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</si>
  <si>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</si>
  <si>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</si>
  <si>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</si>
  <si>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</si>
  <si>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</si>
  <si>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</si>
  <si>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</si>
  <si>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</si>
  <si>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</si>
  <si>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</si>
  <si>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</si>
  <si>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</si>
  <si>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</si>
  <si>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</si>
  <si>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</si>
  <si>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</si>
  <si>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</si>
  <si>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</si>
  <si>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</si>
  <si>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</si>
  <si>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</si>
  <si>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</si>
  <si>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</si>
  <si>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</si>
  <si>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</si>
  <si>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</si>
  <si>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</si>
  <si>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</si>
  <si>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</si>
  <si>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</si>
  <si>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</si>
  <si>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</si>
  <si>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</si>
  <si>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</si>
  <si>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</si>
  <si>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</si>
  <si>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</si>
  <si>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</si>
  <si>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</si>
  <si>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</si>
  <si>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</si>
  <si>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</si>
  <si>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</si>
  <si>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</si>
  <si>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</si>
  <si>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</si>
  <si>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</si>
  <si>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</si>
  <si>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</si>
  <si>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</si>
  <si>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</si>
  <si>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</si>
  <si>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</si>
  <si>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</si>
  <si>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</si>
  <si>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</si>
  <si>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</si>
  <si>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</si>
  <si>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</si>
  <si>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</si>
  <si>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</si>
  <si>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</si>
  <si>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</si>
  <si>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</si>
  <si>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</si>
  <si>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</si>
  <si>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</si>
  <si>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</si>
  <si>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</si>
  <si>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</si>
  <si>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</si>
  <si>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</si>
  <si>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</si>
  <si>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</si>
  <si>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</si>
  <si>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</si>
  <si>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</si>
  <si>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</si>
  <si>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</si>
  <si>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</si>
  <si>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</si>
  <si>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</si>
  <si>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</si>
  <si>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</si>
  <si>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</si>
  <si>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</si>
  <si>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</si>
  <si>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</si>
  <si>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</si>
  <si>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</si>
  <si>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</si>
  <si>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</si>
  <si>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</si>
  <si>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</si>
  <si>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</si>
  <si>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</si>
  <si>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</si>
  <si>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</si>
  <si>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</si>
  <si>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</si>
  <si>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</si>
  <si>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</si>
  <si>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</si>
  <si>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</si>
  <si>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</si>
  <si>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</si>
  <si>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</si>
  <si>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</si>
  <si>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</si>
  <si>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</si>
  <si>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</si>
  <si>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</si>
  <si>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</si>
  <si>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</si>
  <si>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</si>
  <si>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</si>
  <si>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</si>
  <si>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</si>
  <si>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</si>
  <si>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</si>
  <si>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</si>
  <si>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</si>
  <si>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</si>
  <si>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</si>
  <si>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</si>
  <si>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</si>
  <si>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</si>
  <si>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</si>
  <si>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</si>
  <si>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</si>
  <si>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</si>
  <si>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</si>
  <si>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</si>
  <si>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</si>
  <si>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</si>
  <si>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</si>
  <si>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</si>
  <si>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</si>
  <si>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</si>
  <si>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</si>
  <si>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</si>
  <si>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</si>
  <si>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</si>
  <si>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</si>
  <si>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</si>
  <si>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</si>
  <si>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</si>
  <si>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</si>
  <si>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</si>
  <si>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</si>
  <si>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</si>
  <si>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</si>
  <si>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</si>
  <si>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</si>
  <si>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</si>
  <si>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</si>
  <si>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</si>
  <si>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</si>
  <si>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</si>
  <si>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</si>
  <si>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</si>
  <si>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</si>
  <si>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</si>
  <si>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</si>
  <si>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</si>
  <si>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</si>
  <si>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</si>
  <si>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</si>
  <si>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</si>
  <si>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</si>
  <si>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</si>
  <si>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</si>
  <si>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</si>
  <si>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</si>
  <si>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</si>
  <si>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</si>
  <si>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</si>
  <si>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</si>
  <si>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</si>
  <si>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</si>
  <si>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</si>
  <si>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</si>
  <si>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</si>
  <si>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</si>
  <si>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</si>
  <si>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</si>
  <si>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</si>
  <si>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</si>
  <si>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</si>
  <si>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</si>
  <si>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</si>
  <si>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</si>
  <si>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</si>
  <si>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</si>
  <si>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</si>
  <si>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</si>
  <si>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</si>
  <si>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</si>
  <si>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</si>
  <si>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</si>
  <si>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</si>
  <si>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</si>
  <si>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</si>
  <si>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</si>
  <si>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</si>
  <si>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</si>
  <si>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</si>
  <si>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</si>
  <si>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</si>
  <si>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</si>
  <si>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</si>
  <si>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</si>
  <si>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</si>
  <si>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</si>
  <si>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</si>
  <si>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</si>
  <si>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</si>
  <si>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</si>
  <si>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</si>
  <si>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</si>
  <si>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</si>
  <si>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</si>
  <si>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</si>
  <si>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</si>
  <si>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</si>
  <si>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</si>
  <si>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</si>
  <si>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</si>
  <si>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</si>
  <si>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</si>
  <si>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</si>
  <si>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</si>
  <si>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</si>
  <si>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</si>
  <si>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</si>
  <si>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</si>
  <si>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</si>
  <si>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</si>
  <si>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</si>
  <si>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</si>
  <si>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</si>
  <si>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</si>
  <si>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</si>
  <si>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</si>
  <si>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</si>
  <si>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</si>
  <si>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</si>
  <si>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</si>
  <si>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</si>
  <si>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</si>
  <si>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</si>
  <si>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</si>
  <si>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</si>
  <si>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</si>
  <si>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</si>
  <si>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</si>
  <si>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</si>
  <si>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</si>
  <si>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</si>
  <si>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</si>
  <si>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</si>
  <si>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</si>
  <si>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</si>
  <si>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</si>
  <si>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</si>
  <si>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</si>
  <si>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</si>
  <si>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</si>
  <si>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</si>
  <si>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</si>
  <si>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</si>
  <si>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</si>
  <si>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</si>
  <si>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</si>
  <si>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</si>
  <si>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</si>
  <si>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</si>
  <si>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</si>
  <si>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</si>
  <si>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</si>
  <si>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</si>
  <si>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</si>
  <si>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</si>
  <si>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</si>
  <si>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</si>
  <si>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</si>
  <si>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</si>
  <si>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</si>
  <si>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</si>
  <si>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</si>
  <si>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</si>
  <si>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</si>
  <si>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</si>
  <si>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</si>
  <si>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</si>
  <si>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</si>
  <si>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</si>
  <si>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</si>
  <si>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</si>
  <si>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</si>
  <si>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</si>
  <si>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</si>
  <si>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</si>
  <si>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</si>
  <si>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</si>
  <si>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</si>
  <si>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</si>
  <si>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</si>
  <si>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</si>
  <si>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</si>
  <si>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</si>
  <si>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</si>
  <si>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</si>
  <si>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</si>
  <si>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</si>
  <si>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</si>
  <si>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</si>
  <si>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</si>
  <si>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</si>
  <si>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</si>
  <si>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</si>
  <si>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</si>
  <si>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</si>
  <si>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</si>
  <si>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</si>
  <si>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</si>
  <si>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</si>
  <si>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</si>
  <si>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</si>
  <si>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</si>
  <si>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</si>
  <si>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</si>
  <si>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</si>
  <si>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</si>
  <si>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</si>
  <si>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</si>
  <si>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</si>
  <si>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</si>
  <si>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</si>
  <si>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</si>
  <si>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</si>
  <si>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</si>
  <si>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</si>
  <si>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</si>
  <si>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</si>
  <si>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</si>
  <si>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</si>
  <si>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</si>
  <si>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</si>
  <si>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</si>
  <si>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</si>
  <si>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</si>
  <si>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</si>
  <si>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</si>
  <si>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</si>
  <si>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</si>
  <si>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</si>
  <si>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</si>
  <si>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</si>
  <si>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</si>
  <si>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</si>
  <si>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</si>
  <si>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</si>
  <si>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</si>
  <si>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</si>
  <si>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</si>
  <si>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</si>
  <si>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</si>
  <si>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</si>
  <si>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</si>
  <si>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</si>
  <si>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</si>
  <si>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</si>
  <si>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</si>
  <si>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</si>
  <si>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</si>
  <si>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</si>
  <si>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</si>
  <si>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</si>
  <si>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</si>
  <si>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</si>
  <si>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</si>
  <si>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</si>
  <si>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</si>
  <si>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</si>
  <si>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</si>
  <si>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</si>
  <si>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</si>
  <si>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</si>
  <si>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</si>
  <si>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</si>
  <si>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</si>
  <si>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</si>
  <si>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</si>
  <si>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</si>
  <si>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</si>
  <si>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</si>
  <si>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</si>
  <si>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</si>
  <si>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</si>
  <si>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</si>
  <si>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</si>
  <si>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</si>
  <si>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</si>
  <si>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</si>
  <si>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</si>
  <si>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</si>
  <si>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</si>
  <si>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</si>
  <si>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</si>
  <si>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</si>
  <si>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</si>
  <si>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</si>
  <si>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</si>
  <si>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</si>
  <si>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</si>
  <si>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</si>
  <si>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</si>
  <si>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</si>
  <si>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</si>
  <si>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</si>
  <si>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</si>
  <si>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</si>
  <si>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</si>
  <si>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</si>
  <si>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</si>
  <si>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</si>
  <si>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</si>
  <si>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</si>
  <si>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</si>
  <si>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</si>
  <si>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</si>
  <si>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</si>
  <si>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</si>
  <si>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</si>
  <si>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</si>
  <si>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</si>
  <si>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</si>
  <si>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</si>
  <si>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</si>
  <si>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</si>
  <si>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</si>
  <si>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</si>
  <si>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</si>
  <si>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</si>
  <si>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</si>
  <si>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</si>
  <si>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</si>
  <si>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</si>
  <si>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</si>
  <si>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</si>
  <si>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</si>
  <si>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</si>
  <si>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</si>
  <si>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</si>
  <si>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</si>
  <si>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</si>
  <si>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</si>
  <si>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</si>
  <si>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</si>
  <si>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</si>
  <si>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</si>
  <si>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</si>
  <si>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</si>
  <si>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</si>
  <si>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</si>
  <si>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</si>
  <si>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</si>
  <si>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</si>
  <si>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</si>
  <si>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</si>
  <si>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</si>
  <si>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</si>
  <si>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</si>
  <si>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</si>
  <si>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</si>
  <si>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</si>
  <si>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</si>
  <si>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</si>
  <si>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</si>
  <si>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</si>
  <si>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</si>
  <si>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</si>
  <si>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</si>
  <si>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</si>
  <si>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</si>
  <si>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</si>
  <si>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</si>
  <si>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</si>
  <si>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</si>
  <si>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</si>
  <si>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</si>
  <si>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</si>
  <si>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</si>
  <si>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</si>
  <si>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Строительство нового корпуса МАОУ «Техно-школа имени лётчика космонавта СССР, дважды героя советского союза В. П. Савиных» г. Перми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</si>
  <si>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</si>
  <si>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</si>
  <si>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к решению</t>
  </si>
  <si>
    <t>ПРИЛОЖЕНИЕ 5</t>
  </si>
  <si>
    <t>Пермской городской Думы</t>
  </si>
  <si>
    <t>от  18.12.2018 № 270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</si>
  <si>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2019 год</t>
  </si>
  <si>
    <t>тыс. руб.</t>
  </si>
  <si>
    <t>решение комитета</t>
  </si>
  <si>
    <t>2019 год (проект)</t>
  </si>
  <si>
    <t>от 23.04.2019 № 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</si>
</sst>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7" xfId="0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AQ2587"/>
  <sheetViews>
    <sheetView tabSelected="1" zoomScale="90" zoomScaleNormal="90" workbookViewId="0">
      <selection activeCell="E4" sqref="E4:AO4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6" customWidth="1"/>
    <col min="6" max="6" width="16.88671875" style="4" hidden="1" customWidth="1"/>
    <col min="7" max="8" width="16" style="4" hidden="1" customWidth="1"/>
    <col min="9" max="11" width="15.109375" style="4" hidden="1" customWidth="1"/>
    <col min="12" max="14" width="16" style="4" hidden="1" customWidth="1"/>
    <col min="15" max="17" width="15.109375" style="4" hidden="1" customWidth="1"/>
    <col min="18" max="18" width="16.5546875" style="4" hidden="1" customWidth="1"/>
    <col min="19" max="20" width="15.109375" style="4" hidden="1" customWidth="1"/>
    <col min="21" max="21" width="15.33203125" style="4" hidden="1" customWidth="1"/>
    <col min="22" max="39" width="15.109375" style="4" hidden="1" customWidth="1"/>
    <col min="40" max="40" width="19.21875" style="4" hidden="1" customWidth="1"/>
    <col min="41" max="41" width="19.21875" style="4" customWidth="1"/>
    <col min="42" max="42" width="19.21875" style="4" hidden="1" customWidth="1"/>
    <col min="43" max="43" width="12.6640625" style="1" hidden="1" customWidth="1"/>
    <col min="44" max="16384" width="9.109375" style="2"/>
  </cols>
  <sheetData>
    <row r="1" spans="1:42" x14ac:dyDescent="0.3">
      <c r="E1" s="45" t="s">
        <v>1399</v>
      </c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5"/>
      <c r="AL1" s="46"/>
      <c r="AM1" s="46"/>
      <c r="AN1" s="45"/>
      <c r="AO1" s="45"/>
      <c r="AP1" s="25"/>
    </row>
    <row r="2" spans="1:42" x14ac:dyDescent="0.3">
      <c r="E2" s="45" t="s">
        <v>1398</v>
      </c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5"/>
      <c r="AL2" s="46"/>
      <c r="AM2" s="46"/>
      <c r="AN2" s="45"/>
      <c r="AO2" s="45"/>
      <c r="AP2" s="25"/>
    </row>
    <row r="3" spans="1:42" x14ac:dyDescent="0.3">
      <c r="E3" s="45" t="s">
        <v>1400</v>
      </c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5"/>
      <c r="AL3" s="46"/>
      <c r="AM3" s="46"/>
      <c r="AN3" s="45"/>
      <c r="AO3" s="45"/>
      <c r="AP3" s="25"/>
    </row>
    <row r="4" spans="1:42" x14ac:dyDescent="0.3">
      <c r="E4" s="45" t="s">
        <v>1406</v>
      </c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5"/>
      <c r="AP4" s="25"/>
    </row>
    <row r="5" spans="1:42" x14ac:dyDescent="0.3">
      <c r="E5" s="47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7"/>
      <c r="AL5" s="48"/>
      <c r="AM5" s="48"/>
      <c r="AN5" s="47"/>
      <c r="AO5" s="47"/>
    </row>
    <row r="6" spans="1:42" x14ac:dyDescent="0.3">
      <c r="E6" s="45" t="s">
        <v>1399</v>
      </c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5"/>
      <c r="AL6" s="46"/>
      <c r="AM6" s="46"/>
      <c r="AN6" s="45"/>
      <c r="AO6" s="45"/>
      <c r="AP6" s="25"/>
    </row>
    <row r="7" spans="1:42" x14ac:dyDescent="0.3">
      <c r="E7" s="45" t="s">
        <v>1398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5"/>
      <c r="AL7" s="46"/>
      <c r="AM7" s="46"/>
      <c r="AN7" s="45"/>
      <c r="AO7" s="45"/>
      <c r="AP7" s="25"/>
    </row>
    <row r="8" spans="1:42" x14ac:dyDescent="0.3">
      <c r="E8" s="45" t="s">
        <v>1400</v>
      </c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5"/>
      <c r="AL8" s="46"/>
      <c r="AM8" s="46"/>
      <c r="AN8" s="45"/>
      <c r="AO8" s="45"/>
      <c r="AP8" s="25"/>
    </row>
    <row r="9" spans="1:42" x14ac:dyDescent="0.3">
      <c r="E9" s="45" t="s">
        <v>1401</v>
      </c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5"/>
      <c r="AL9" s="46"/>
      <c r="AM9" s="46"/>
      <c r="AN9" s="45"/>
      <c r="AO9" s="45"/>
      <c r="AP9" s="25"/>
    </row>
    <row r="10" spans="1:42" x14ac:dyDescent="0.3">
      <c r="E10" s="29"/>
      <c r="AK10" s="27"/>
      <c r="AN10" s="27"/>
      <c r="AO10" s="27"/>
    </row>
    <row r="11" spans="1:42" s="1" customFormat="1" ht="63" customHeight="1" x14ac:dyDescent="0.3">
      <c r="A11" s="41" t="s">
        <v>1402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24"/>
    </row>
    <row r="12" spans="1:42" s="1" customFormat="1" x14ac:dyDescent="0.3">
      <c r="A12" s="7"/>
      <c r="B12" s="7"/>
      <c r="C12" s="7"/>
      <c r="D12" s="7"/>
      <c r="E12" s="15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42"/>
      <c r="AL12" s="42"/>
      <c r="AM12" s="42"/>
      <c r="AN12" s="42"/>
      <c r="AO12" s="42"/>
      <c r="AP12" s="7"/>
    </row>
    <row r="13" spans="1:42" x14ac:dyDescent="0.3">
      <c r="AK13" s="43" t="s">
        <v>1403</v>
      </c>
      <c r="AL13" s="44"/>
      <c r="AM13" s="44"/>
      <c r="AN13" s="43"/>
      <c r="AO13" s="43"/>
    </row>
    <row r="14" spans="1:42" ht="20.25" customHeight="1" x14ac:dyDescent="0.3">
      <c r="A14" s="35" t="s">
        <v>0</v>
      </c>
      <c r="B14" s="33" t="s">
        <v>1</v>
      </c>
      <c r="C14" s="35" t="s">
        <v>3</v>
      </c>
      <c r="D14" s="35" t="s">
        <v>4</v>
      </c>
      <c r="E14" s="35" t="s">
        <v>10</v>
      </c>
      <c r="F14" s="33" t="s">
        <v>11</v>
      </c>
      <c r="G14" s="33" t="s">
        <v>12</v>
      </c>
      <c r="H14" s="33" t="s">
        <v>1228</v>
      </c>
      <c r="I14" s="37" t="s">
        <v>1243</v>
      </c>
      <c r="J14" s="38"/>
      <c r="K14" s="39"/>
      <c r="L14" s="33" t="s">
        <v>11</v>
      </c>
      <c r="M14" s="33" t="s">
        <v>12</v>
      </c>
      <c r="N14" s="33" t="s">
        <v>1228</v>
      </c>
      <c r="O14" s="37" t="s">
        <v>1276</v>
      </c>
      <c r="P14" s="38"/>
      <c r="Q14" s="39"/>
      <c r="R14" s="33" t="s">
        <v>11</v>
      </c>
      <c r="S14" s="33" t="s">
        <v>12</v>
      </c>
      <c r="T14" s="33" t="s">
        <v>1228</v>
      </c>
      <c r="U14" s="37" t="s">
        <v>1347</v>
      </c>
      <c r="V14" s="39"/>
      <c r="W14" s="33" t="s">
        <v>1348</v>
      </c>
      <c r="X14" s="33" t="s">
        <v>1349</v>
      </c>
      <c r="Y14" s="33" t="s">
        <v>1350</v>
      </c>
      <c r="Z14" s="33" t="s">
        <v>1352</v>
      </c>
      <c r="AA14" s="33" t="s">
        <v>1354</v>
      </c>
      <c r="AB14" s="33" t="s">
        <v>1355</v>
      </c>
      <c r="AC14" s="33" t="s">
        <v>1353</v>
      </c>
      <c r="AD14" s="33" t="s">
        <v>1356</v>
      </c>
      <c r="AE14" s="33" t="s">
        <v>1357</v>
      </c>
      <c r="AF14" s="33" t="s">
        <v>1358</v>
      </c>
      <c r="AG14" s="33" t="s">
        <v>1359</v>
      </c>
      <c r="AH14" s="40" t="s">
        <v>1276</v>
      </c>
      <c r="AI14" s="40"/>
      <c r="AJ14" s="40"/>
      <c r="AK14" s="33" t="s">
        <v>1405</v>
      </c>
      <c r="AL14" s="33" t="s">
        <v>12</v>
      </c>
      <c r="AM14" s="33" t="s">
        <v>1228</v>
      </c>
      <c r="AN14" s="33" t="s">
        <v>1404</v>
      </c>
      <c r="AO14" s="33" t="s">
        <v>11</v>
      </c>
      <c r="AP14" s="33" t="s">
        <v>9</v>
      </c>
    </row>
    <row r="15" spans="1:42" ht="31.5" customHeight="1" x14ac:dyDescent="0.3">
      <c r="A15" s="36"/>
      <c r="B15" s="34"/>
      <c r="C15" s="36"/>
      <c r="D15" s="36"/>
      <c r="E15" s="36"/>
      <c r="F15" s="34"/>
      <c r="G15" s="34"/>
      <c r="H15" s="34"/>
      <c r="I15" s="23" t="s">
        <v>11</v>
      </c>
      <c r="J15" s="23" t="s">
        <v>12</v>
      </c>
      <c r="K15" s="23" t="s">
        <v>1228</v>
      </c>
      <c r="L15" s="34"/>
      <c r="M15" s="34"/>
      <c r="N15" s="34"/>
      <c r="O15" s="22" t="s">
        <v>11</v>
      </c>
      <c r="P15" s="23" t="s">
        <v>12</v>
      </c>
      <c r="Q15" s="23" t="s">
        <v>1228</v>
      </c>
      <c r="R15" s="34"/>
      <c r="S15" s="34"/>
      <c r="T15" s="34"/>
      <c r="U15" s="22" t="s">
        <v>11</v>
      </c>
      <c r="V15" s="22" t="s">
        <v>1228</v>
      </c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23" t="s">
        <v>11</v>
      </c>
      <c r="AI15" s="23" t="s">
        <v>12</v>
      </c>
      <c r="AJ15" s="23" t="s">
        <v>1228</v>
      </c>
      <c r="AK15" s="34"/>
      <c r="AL15" s="34"/>
      <c r="AM15" s="34"/>
      <c r="AN15" s="34"/>
      <c r="AO15" s="34"/>
      <c r="AP15" s="34"/>
    </row>
    <row r="16" spans="1:42" s="9" customFormat="1" ht="31.2" x14ac:dyDescent="0.3">
      <c r="A16" s="8" t="s">
        <v>7</v>
      </c>
      <c r="B16" s="14"/>
      <c r="C16" s="8"/>
      <c r="D16" s="8"/>
      <c r="E16" s="17" t="s">
        <v>699</v>
      </c>
      <c r="F16" s="12">
        <f>F17+F67</f>
        <v>114928.2</v>
      </c>
      <c r="G16" s="12">
        <f t="shared" ref="G16:AP16" si="0">G17+G67</f>
        <v>112197.59999999999</v>
      </c>
      <c r="H16" s="12">
        <f t="shared" si="0"/>
        <v>112197.59999999999</v>
      </c>
      <c r="I16" s="12">
        <f t="shared" ref="I16:K16" si="1">I17+I67</f>
        <v>0</v>
      </c>
      <c r="J16" s="12">
        <f t="shared" si="1"/>
        <v>0</v>
      </c>
      <c r="K16" s="12">
        <f t="shared" si="1"/>
        <v>0</v>
      </c>
      <c r="L16" s="12">
        <f t="shared" ref="L16:L87" si="2">F16+I16</f>
        <v>114928.2</v>
      </c>
      <c r="M16" s="12">
        <f t="shared" ref="M16:M87" si="3">G16+J16</f>
        <v>112197.59999999999</v>
      </c>
      <c r="N16" s="12">
        <f t="shared" ref="N16:N87" si="4">H16+K16</f>
        <v>112197.59999999999</v>
      </c>
      <c r="O16" s="12">
        <f t="shared" ref="O16:Q16" si="5">O17+O67</f>
        <v>4199.5609999999997</v>
      </c>
      <c r="P16" s="12">
        <f t="shared" si="5"/>
        <v>0</v>
      </c>
      <c r="Q16" s="12">
        <f t="shared" si="5"/>
        <v>0</v>
      </c>
      <c r="R16" s="12">
        <f t="shared" ref="R16:R79" si="6">L16+O16</f>
        <v>119127.761</v>
      </c>
      <c r="S16" s="12">
        <f t="shared" ref="S16:S79" si="7">M16+P16</f>
        <v>112197.59999999999</v>
      </c>
      <c r="T16" s="12">
        <f t="shared" ref="T16:T79" si="8">N16+Q16</f>
        <v>112197.59999999999</v>
      </c>
      <c r="U16" s="12">
        <f t="shared" ref="U16:V16" si="9">U17+U67</f>
        <v>0</v>
      </c>
      <c r="V16" s="12">
        <f t="shared" si="9"/>
        <v>0</v>
      </c>
      <c r="W16" s="21">
        <f t="shared" ref="W16:W79" si="10">R16+U16</f>
        <v>119127.761</v>
      </c>
      <c r="X16" s="21">
        <f t="shared" ref="X16:X79" si="11">S16</f>
        <v>112197.59999999999</v>
      </c>
      <c r="Y16" s="21">
        <f t="shared" ref="Y16:Y79" si="12">T16+V16</f>
        <v>112197.59999999999</v>
      </c>
      <c r="Z16" s="12">
        <f t="shared" ref="Z16:AB16" si="13">Z17+Z67</f>
        <v>-513.41399999999999</v>
      </c>
      <c r="AA16" s="12">
        <f t="shared" si="13"/>
        <v>0</v>
      </c>
      <c r="AB16" s="12">
        <f t="shared" si="13"/>
        <v>0</v>
      </c>
      <c r="AC16" s="21">
        <f t="shared" ref="AC16:AC79" si="14">W16+Z16</f>
        <v>118614.34699999999</v>
      </c>
      <c r="AD16" s="12">
        <f t="shared" ref="AD16:AD79" si="15">X16+AA16</f>
        <v>112197.59999999999</v>
      </c>
      <c r="AE16" s="12">
        <f t="shared" ref="AE16:AE79" si="16">Y16+AB16</f>
        <v>112197.59999999999</v>
      </c>
      <c r="AF16" s="12">
        <f t="shared" ref="AF16" si="17">AF17+AF67</f>
        <v>0</v>
      </c>
      <c r="AG16" s="12">
        <f t="shared" ref="AG16:AG79" si="18">AC16+AF16</f>
        <v>118614.34699999999</v>
      </c>
      <c r="AH16" s="12">
        <f t="shared" ref="AH16:AJ16" si="19">AH17+AH67</f>
        <v>-150</v>
      </c>
      <c r="AI16" s="12">
        <f t="shared" si="19"/>
        <v>0</v>
      </c>
      <c r="AJ16" s="12">
        <f t="shared" si="19"/>
        <v>0</v>
      </c>
      <c r="AK16" s="12">
        <f t="shared" ref="AK16:AK79" si="20">AG16+AH16</f>
        <v>118464.34699999999</v>
      </c>
      <c r="AL16" s="12">
        <f t="shared" ref="AL16:AL79" si="21">AD16+AI16</f>
        <v>112197.59999999999</v>
      </c>
      <c r="AM16" s="12">
        <f t="shared" ref="AM16:AM79" si="22">AE16+AJ16</f>
        <v>112197.59999999999</v>
      </c>
      <c r="AN16" s="12">
        <f t="shared" ref="AN16" si="23">AN17+AN67</f>
        <v>0</v>
      </c>
      <c r="AO16" s="12">
        <f>AK16+AN16</f>
        <v>118464.34699999999</v>
      </c>
      <c r="AP16" s="12">
        <f t="shared" si="0"/>
        <v>0</v>
      </c>
    </row>
    <row r="17" spans="1:43" s="11" customFormat="1" ht="31.2" x14ac:dyDescent="0.3">
      <c r="A17" s="10" t="s">
        <v>8</v>
      </c>
      <c r="B17" s="19"/>
      <c r="C17" s="10"/>
      <c r="D17" s="10"/>
      <c r="E17" s="18" t="s">
        <v>725</v>
      </c>
      <c r="F17" s="20">
        <f>F18+F46+F59</f>
        <v>104519.5</v>
      </c>
      <c r="G17" s="20">
        <f t="shared" ref="G17:AP17" si="24">G18+G46+G59</f>
        <v>101788.9</v>
      </c>
      <c r="H17" s="20">
        <f t="shared" si="24"/>
        <v>101788.9</v>
      </c>
      <c r="I17" s="20">
        <f t="shared" ref="I17:K17" si="25">I18+I46+I59</f>
        <v>0</v>
      </c>
      <c r="J17" s="20">
        <f t="shared" si="25"/>
        <v>0</v>
      </c>
      <c r="K17" s="20">
        <f t="shared" si="25"/>
        <v>0</v>
      </c>
      <c r="L17" s="20">
        <f t="shared" si="2"/>
        <v>104519.5</v>
      </c>
      <c r="M17" s="20">
        <f t="shared" si="3"/>
        <v>101788.9</v>
      </c>
      <c r="N17" s="20">
        <f t="shared" si="4"/>
        <v>101788.9</v>
      </c>
      <c r="O17" s="20">
        <f t="shared" ref="O17:Q17" si="26">O18+O46+O59</f>
        <v>4199.5609999999997</v>
      </c>
      <c r="P17" s="20">
        <f t="shared" si="26"/>
        <v>0</v>
      </c>
      <c r="Q17" s="20">
        <f t="shared" si="26"/>
        <v>0</v>
      </c>
      <c r="R17" s="20">
        <f t="shared" si="6"/>
        <v>108719.061</v>
      </c>
      <c r="S17" s="20">
        <f t="shared" si="7"/>
        <v>101788.9</v>
      </c>
      <c r="T17" s="20">
        <f t="shared" si="8"/>
        <v>101788.9</v>
      </c>
      <c r="U17" s="20">
        <f t="shared" ref="U17:V17" si="27">U18+U46+U59</f>
        <v>0</v>
      </c>
      <c r="V17" s="20">
        <f t="shared" si="27"/>
        <v>0</v>
      </c>
      <c r="W17" s="21">
        <f t="shared" si="10"/>
        <v>108719.061</v>
      </c>
      <c r="X17" s="21">
        <f t="shared" si="11"/>
        <v>101788.9</v>
      </c>
      <c r="Y17" s="21">
        <f t="shared" si="12"/>
        <v>101788.9</v>
      </c>
      <c r="Z17" s="20">
        <f t="shared" ref="Z17:AB17" si="28">Z18+Z46+Z59</f>
        <v>-513.41399999999999</v>
      </c>
      <c r="AA17" s="20">
        <f t="shared" si="28"/>
        <v>0</v>
      </c>
      <c r="AB17" s="20">
        <f t="shared" si="28"/>
        <v>0</v>
      </c>
      <c r="AC17" s="21">
        <f t="shared" si="14"/>
        <v>108205.647</v>
      </c>
      <c r="AD17" s="20">
        <f t="shared" si="15"/>
        <v>101788.9</v>
      </c>
      <c r="AE17" s="20">
        <f t="shared" si="16"/>
        <v>101788.9</v>
      </c>
      <c r="AF17" s="20">
        <f t="shared" ref="AF17" si="29">AF18+AF46+AF59</f>
        <v>0</v>
      </c>
      <c r="AG17" s="20">
        <f t="shared" si="18"/>
        <v>108205.647</v>
      </c>
      <c r="AH17" s="20">
        <f t="shared" ref="AH17:AJ17" si="30">AH18+AH46+AH59</f>
        <v>-150</v>
      </c>
      <c r="AI17" s="20">
        <f t="shared" si="30"/>
        <v>0</v>
      </c>
      <c r="AJ17" s="20">
        <f t="shared" si="30"/>
        <v>0</v>
      </c>
      <c r="AK17" s="20">
        <f t="shared" si="20"/>
        <v>108055.647</v>
      </c>
      <c r="AL17" s="20">
        <f t="shared" si="21"/>
        <v>101788.9</v>
      </c>
      <c r="AM17" s="20">
        <f t="shared" si="22"/>
        <v>101788.9</v>
      </c>
      <c r="AN17" s="20">
        <f t="shared" ref="AN17" si="31">AN18+AN46+AN59</f>
        <v>0</v>
      </c>
      <c r="AO17" s="20">
        <f t="shared" ref="AO17:AO37" si="32">AK17+AN17</f>
        <v>108055.647</v>
      </c>
      <c r="AP17" s="20">
        <f t="shared" si="24"/>
        <v>0</v>
      </c>
    </row>
    <row r="18" spans="1:43" ht="78" x14ac:dyDescent="0.3">
      <c r="A18" s="3" t="s">
        <v>2</v>
      </c>
      <c r="B18" s="26"/>
      <c r="C18" s="3"/>
      <c r="D18" s="3"/>
      <c r="E18" s="16" t="s">
        <v>1209</v>
      </c>
      <c r="F18" s="21">
        <f>F19+F26+F30+F34</f>
        <v>37200.299999999996</v>
      </c>
      <c r="G18" s="21">
        <f t="shared" ref="G18:H18" si="33">G19+G26+G30+G34</f>
        <v>37200.299999999996</v>
      </c>
      <c r="H18" s="21">
        <f t="shared" si="33"/>
        <v>37200.299999999996</v>
      </c>
      <c r="I18" s="21">
        <f t="shared" ref="I18:K18" si="34">I19+I26+I30+I34</f>
        <v>0</v>
      </c>
      <c r="J18" s="21">
        <f t="shared" si="34"/>
        <v>0</v>
      </c>
      <c r="K18" s="21">
        <f t="shared" si="34"/>
        <v>0</v>
      </c>
      <c r="L18" s="21">
        <f t="shared" si="2"/>
        <v>37200.299999999996</v>
      </c>
      <c r="M18" s="21">
        <f t="shared" si="3"/>
        <v>37200.299999999996</v>
      </c>
      <c r="N18" s="21">
        <f t="shared" si="4"/>
        <v>37200.299999999996</v>
      </c>
      <c r="O18" s="21">
        <f>O19+O26+O30+O34+O38+O42</f>
        <v>0</v>
      </c>
      <c r="P18" s="21">
        <f t="shared" ref="P18:AP18" si="35">P19+P26+P30+P34+P38+P42</f>
        <v>0</v>
      </c>
      <c r="Q18" s="21">
        <f t="shared" si="35"/>
        <v>0</v>
      </c>
      <c r="R18" s="21">
        <f t="shared" si="6"/>
        <v>37200.299999999996</v>
      </c>
      <c r="S18" s="21">
        <f t="shared" si="7"/>
        <v>37200.299999999996</v>
      </c>
      <c r="T18" s="21">
        <f t="shared" si="8"/>
        <v>37200.299999999996</v>
      </c>
      <c r="U18" s="21">
        <f t="shared" ref="U18:V18" si="36">U19+U26+U30+U34+U38+U42</f>
        <v>0</v>
      </c>
      <c r="V18" s="21">
        <f t="shared" si="36"/>
        <v>0</v>
      </c>
      <c r="W18" s="21">
        <f t="shared" si="10"/>
        <v>37200.299999999996</v>
      </c>
      <c r="X18" s="21">
        <f t="shared" si="11"/>
        <v>37200.299999999996</v>
      </c>
      <c r="Y18" s="21">
        <f t="shared" si="12"/>
        <v>37200.299999999996</v>
      </c>
      <c r="Z18" s="21">
        <f t="shared" ref="Z18:AB18" si="37">Z19+Z26+Z30+Z34+Z38+Z42</f>
        <v>0</v>
      </c>
      <c r="AA18" s="21">
        <f t="shared" si="37"/>
        <v>0</v>
      </c>
      <c r="AB18" s="21">
        <f t="shared" si="37"/>
        <v>0</v>
      </c>
      <c r="AC18" s="21">
        <f t="shared" si="14"/>
        <v>37200.299999999996</v>
      </c>
      <c r="AD18" s="21">
        <f t="shared" si="15"/>
        <v>37200.299999999996</v>
      </c>
      <c r="AE18" s="21">
        <f t="shared" si="16"/>
        <v>37200.299999999996</v>
      </c>
      <c r="AF18" s="21">
        <f t="shared" ref="AF18" si="38">AF19+AF26+AF30+AF34+AF38+AF42</f>
        <v>0</v>
      </c>
      <c r="AG18" s="21">
        <f t="shared" si="18"/>
        <v>37200.299999999996</v>
      </c>
      <c r="AH18" s="21">
        <f t="shared" ref="AH18:AJ18" si="39">AH19+AH26+AH30+AH34+AH38+AH42</f>
        <v>-150</v>
      </c>
      <c r="AI18" s="21">
        <f t="shared" si="39"/>
        <v>0</v>
      </c>
      <c r="AJ18" s="21">
        <f t="shared" si="39"/>
        <v>0</v>
      </c>
      <c r="AK18" s="21">
        <f t="shared" si="20"/>
        <v>37050.299999999996</v>
      </c>
      <c r="AL18" s="21">
        <f t="shared" si="21"/>
        <v>37200.299999999996</v>
      </c>
      <c r="AM18" s="21">
        <f t="shared" si="22"/>
        <v>37200.299999999996</v>
      </c>
      <c r="AN18" s="21">
        <f t="shared" ref="AN18" si="40">AN19+AN26+AN30+AN34+AN38+AN42</f>
        <v>0</v>
      </c>
      <c r="AO18" s="21">
        <f t="shared" si="32"/>
        <v>37050.299999999996</v>
      </c>
      <c r="AP18" s="21">
        <f t="shared" si="35"/>
        <v>0</v>
      </c>
      <c r="AQ18" s="2"/>
    </row>
    <row r="19" spans="1:43" ht="62.4" x14ac:dyDescent="0.3">
      <c r="A19" s="3" t="s">
        <v>13</v>
      </c>
      <c r="B19" s="26"/>
      <c r="C19" s="3"/>
      <c r="D19" s="3"/>
      <c r="E19" s="16" t="s">
        <v>1210</v>
      </c>
      <c r="F19" s="21">
        <f>F20+F23</f>
        <v>3333.9</v>
      </c>
      <c r="G19" s="21">
        <f t="shared" ref="G19:AP19" si="41">G20+G23</f>
        <v>3333.9</v>
      </c>
      <c r="H19" s="21">
        <f t="shared" si="41"/>
        <v>3333.9</v>
      </c>
      <c r="I19" s="21">
        <f t="shared" ref="I19:K19" si="42">I20+I23</f>
        <v>0</v>
      </c>
      <c r="J19" s="21">
        <f t="shared" si="42"/>
        <v>0</v>
      </c>
      <c r="K19" s="21">
        <f t="shared" si="42"/>
        <v>0</v>
      </c>
      <c r="L19" s="21">
        <f t="shared" si="2"/>
        <v>3333.9</v>
      </c>
      <c r="M19" s="21">
        <f t="shared" si="3"/>
        <v>3333.9</v>
      </c>
      <c r="N19" s="21">
        <f t="shared" si="4"/>
        <v>3333.9</v>
      </c>
      <c r="O19" s="21">
        <f t="shared" ref="O19:Q19" si="43">O20+O23</f>
        <v>0</v>
      </c>
      <c r="P19" s="21">
        <f t="shared" si="43"/>
        <v>0</v>
      </c>
      <c r="Q19" s="21">
        <f t="shared" si="43"/>
        <v>0</v>
      </c>
      <c r="R19" s="21">
        <f t="shared" si="6"/>
        <v>3333.9</v>
      </c>
      <c r="S19" s="21">
        <f t="shared" si="7"/>
        <v>3333.9</v>
      </c>
      <c r="T19" s="21">
        <f t="shared" si="8"/>
        <v>3333.9</v>
      </c>
      <c r="U19" s="21">
        <f t="shared" ref="U19:V19" si="44">U20+U23</f>
        <v>0</v>
      </c>
      <c r="V19" s="21">
        <f t="shared" si="44"/>
        <v>0</v>
      </c>
      <c r="W19" s="21">
        <f t="shared" si="10"/>
        <v>3333.9</v>
      </c>
      <c r="X19" s="21">
        <f t="shared" si="11"/>
        <v>3333.9</v>
      </c>
      <c r="Y19" s="21">
        <f t="shared" si="12"/>
        <v>3333.9</v>
      </c>
      <c r="Z19" s="21">
        <f t="shared" ref="Z19:AB19" si="45">Z20+Z23</f>
        <v>0</v>
      </c>
      <c r="AA19" s="21">
        <f t="shared" si="45"/>
        <v>0</v>
      </c>
      <c r="AB19" s="21">
        <f t="shared" si="45"/>
        <v>0</v>
      </c>
      <c r="AC19" s="21">
        <f t="shared" si="14"/>
        <v>3333.9</v>
      </c>
      <c r="AD19" s="21">
        <f t="shared" si="15"/>
        <v>3333.9</v>
      </c>
      <c r="AE19" s="21">
        <f t="shared" si="16"/>
        <v>3333.9</v>
      </c>
      <c r="AF19" s="21">
        <f t="shared" ref="AF19" si="46">AF20+AF23</f>
        <v>0</v>
      </c>
      <c r="AG19" s="21">
        <f t="shared" si="18"/>
        <v>3333.9</v>
      </c>
      <c r="AH19" s="21">
        <f t="shared" ref="AH19:AJ19" si="47">AH20+AH23</f>
        <v>0</v>
      </c>
      <c r="AI19" s="21">
        <f t="shared" si="47"/>
        <v>0</v>
      </c>
      <c r="AJ19" s="21">
        <f t="shared" si="47"/>
        <v>0</v>
      </c>
      <c r="AK19" s="21">
        <f t="shared" si="20"/>
        <v>3333.9</v>
      </c>
      <c r="AL19" s="21">
        <f t="shared" si="21"/>
        <v>3333.9</v>
      </c>
      <c r="AM19" s="21">
        <f t="shared" si="22"/>
        <v>3333.9</v>
      </c>
      <c r="AN19" s="21">
        <f t="shared" ref="AN19" si="48">AN20+AN23</f>
        <v>0</v>
      </c>
      <c r="AO19" s="21">
        <f t="shared" si="32"/>
        <v>3333.9</v>
      </c>
      <c r="AP19" s="21">
        <f t="shared" si="41"/>
        <v>0</v>
      </c>
      <c r="AQ19" s="2"/>
    </row>
    <row r="20" spans="1:43" ht="31.2" x14ac:dyDescent="0.3">
      <c r="A20" s="3" t="s">
        <v>13</v>
      </c>
      <c r="B20" s="26">
        <v>200</v>
      </c>
      <c r="C20" s="3"/>
      <c r="D20" s="3"/>
      <c r="E20" s="16" t="s">
        <v>673</v>
      </c>
      <c r="F20" s="21">
        <f>F21</f>
        <v>2823.9</v>
      </c>
      <c r="G20" s="21">
        <f t="shared" ref="G20:AP21" si="49">G21</f>
        <v>2823.9</v>
      </c>
      <c r="H20" s="21">
        <f t="shared" si="49"/>
        <v>2823.9</v>
      </c>
      <c r="I20" s="21">
        <f t="shared" si="49"/>
        <v>0</v>
      </c>
      <c r="J20" s="21">
        <f t="shared" si="49"/>
        <v>0</v>
      </c>
      <c r="K20" s="21">
        <f t="shared" si="49"/>
        <v>0</v>
      </c>
      <c r="L20" s="21">
        <f t="shared" si="2"/>
        <v>2823.9</v>
      </c>
      <c r="M20" s="21">
        <f t="shared" si="3"/>
        <v>2823.9</v>
      </c>
      <c r="N20" s="21">
        <f t="shared" si="4"/>
        <v>2823.9</v>
      </c>
      <c r="O20" s="21">
        <f t="shared" si="49"/>
        <v>0</v>
      </c>
      <c r="P20" s="21">
        <f t="shared" si="49"/>
        <v>0</v>
      </c>
      <c r="Q20" s="21">
        <f t="shared" si="49"/>
        <v>0</v>
      </c>
      <c r="R20" s="21">
        <f t="shared" si="6"/>
        <v>2823.9</v>
      </c>
      <c r="S20" s="21">
        <f t="shared" si="7"/>
        <v>2823.9</v>
      </c>
      <c r="T20" s="21">
        <f t="shared" si="8"/>
        <v>2823.9</v>
      </c>
      <c r="U20" s="21">
        <f t="shared" si="49"/>
        <v>0</v>
      </c>
      <c r="V20" s="21">
        <f t="shared" si="49"/>
        <v>0</v>
      </c>
      <c r="W20" s="21">
        <f t="shared" si="10"/>
        <v>2823.9</v>
      </c>
      <c r="X20" s="21">
        <f t="shared" si="11"/>
        <v>2823.9</v>
      </c>
      <c r="Y20" s="21">
        <f t="shared" si="12"/>
        <v>2823.9</v>
      </c>
      <c r="Z20" s="21">
        <f t="shared" si="49"/>
        <v>0</v>
      </c>
      <c r="AA20" s="21">
        <f t="shared" si="49"/>
        <v>0</v>
      </c>
      <c r="AB20" s="21">
        <f t="shared" si="49"/>
        <v>0</v>
      </c>
      <c r="AC20" s="21">
        <f t="shared" si="14"/>
        <v>2823.9</v>
      </c>
      <c r="AD20" s="21">
        <f t="shared" si="15"/>
        <v>2823.9</v>
      </c>
      <c r="AE20" s="21">
        <f t="shared" si="16"/>
        <v>2823.9</v>
      </c>
      <c r="AF20" s="21">
        <f t="shared" si="49"/>
        <v>0</v>
      </c>
      <c r="AG20" s="21">
        <f t="shared" si="18"/>
        <v>2823.9</v>
      </c>
      <c r="AH20" s="21">
        <f t="shared" si="49"/>
        <v>0</v>
      </c>
      <c r="AI20" s="21">
        <f t="shared" si="49"/>
        <v>0</v>
      </c>
      <c r="AJ20" s="21">
        <f t="shared" si="49"/>
        <v>0</v>
      </c>
      <c r="AK20" s="21">
        <f t="shared" si="20"/>
        <v>2823.9</v>
      </c>
      <c r="AL20" s="21">
        <f t="shared" si="21"/>
        <v>2823.9</v>
      </c>
      <c r="AM20" s="21">
        <f t="shared" si="22"/>
        <v>2823.9</v>
      </c>
      <c r="AN20" s="21">
        <f t="shared" si="49"/>
        <v>0</v>
      </c>
      <c r="AO20" s="21">
        <f t="shared" si="32"/>
        <v>2823.9</v>
      </c>
      <c r="AP20" s="21">
        <f t="shared" si="49"/>
        <v>0</v>
      </c>
      <c r="AQ20" s="2"/>
    </row>
    <row r="21" spans="1:43" ht="46.8" x14ac:dyDescent="0.3">
      <c r="A21" s="3" t="s">
        <v>13</v>
      </c>
      <c r="B21" s="26">
        <v>240</v>
      </c>
      <c r="C21" s="3"/>
      <c r="D21" s="3"/>
      <c r="E21" s="16" t="s">
        <v>681</v>
      </c>
      <c r="F21" s="21">
        <f>F22</f>
        <v>2823.9</v>
      </c>
      <c r="G21" s="21">
        <f t="shared" si="49"/>
        <v>2823.9</v>
      </c>
      <c r="H21" s="21">
        <f t="shared" si="49"/>
        <v>2823.9</v>
      </c>
      <c r="I21" s="21">
        <f t="shared" si="49"/>
        <v>0</v>
      </c>
      <c r="J21" s="21">
        <f t="shared" si="49"/>
        <v>0</v>
      </c>
      <c r="K21" s="21">
        <f t="shared" si="49"/>
        <v>0</v>
      </c>
      <c r="L21" s="21">
        <f t="shared" si="2"/>
        <v>2823.9</v>
      </c>
      <c r="M21" s="21">
        <f t="shared" si="3"/>
        <v>2823.9</v>
      </c>
      <c r="N21" s="21">
        <f t="shared" si="4"/>
        <v>2823.9</v>
      </c>
      <c r="O21" s="21">
        <f t="shared" si="49"/>
        <v>0</v>
      </c>
      <c r="P21" s="21">
        <f t="shared" si="49"/>
        <v>0</v>
      </c>
      <c r="Q21" s="21">
        <f t="shared" si="49"/>
        <v>0</v>
      </c>
      <c r="R21" s="21">
        <f t="shared" si="6"/>
        <v>2823.9</v>
      </c>
      <c r="S21" s="21">
        <f t="shared" si="7"/>
        <v>2823.9</v>
      </c>
      <c r="T21" s="21">
        <f t="shared" si="8"/>
        <v>2823.9</v>
      </c>
      <c r="U21" s="21">
        <f t="shared" si="49"/>
        <v>0</v>
      </c>
      <c r="V21" s="21">
        <f t="shared" si="49"/>
        <v>0</v>
      </c>
      <c r="W21" s="21">
        <f t="shared" si="10"/>
        <v>2823.9</v>
      </c>
      <c r="X21" s="21">
        <f t="shared" si="11"/>
        <v>2823.9</v>
      </c>
      <c r="Y21" s="21">
        <f t="shared" si="12"/>
        <v>2823.9</v>
      </c>
      <c r="Z21" s="21">
        <f t="shared" si="49"/>
        <v>0</v>
      </c>
      <c r="AA21" s="21">
        <f t="shared" si="49"/>
        <v>0</v>
      </c>
      <c r="AB21" s="21">
        <f t="shared" si="49"/>
        <v>0</v>
      </c>
      <c r="AC21" s="21">
        <f t="shared" si="14"/>
        <v>2823.9</v>
      </c>
      <c r="AD21" s="21">
        <f t="shared" si="15"/>
        <v>2823.9</v>
      </c>
      <c r="AE21" s="21">
        <f t="shared" si="16"/>
        <v>2823.9</v>
      </c>
      <c r="AF21" s="21">
        <f t="shared" si="49"/>
        <v>0</v>
      </c>
      <c r="AG21" s="21">
        <f t="shared" si="18"/>
        <v>2823.9</v>
      </c>
      <c r="AH21" s="21">
        <f t="shared" si="49"/>
        <v>0</v>
      </c>
      <c r="AI21" s="21">
        <f t="shared" si="49"/>
        <v>0</v>
      </c>
      <c r="AJ21" s="21">
        <f t="shared" si="49"/>
        <v>0</v>
      </c>
      <c r="AK21" s="21">
        <f t="shared" si="20"/>
        <v>2823.9</v>
      </c>
      <c r="AL21" s="21">
        <f t="shared" si="21"/>
        <v>2823.9</v>
      </c>
      <c r="AM21" s="21">
        <f t="shared" si="22"/>
        <v>2823.9</v>
      </c>
      <c r="AN21" s="21">
        <f t="shared" si="49"/>
        <v>0</v>
      </c>
      <c r="AO21" s="21">
        <f t="shared" si="32"/>
        <v>2823.9</v>
      </c>
      <c r="AP21" s="21">
        <f t="shared" si="49"/>
        <v>0</v>
      </c>
      <c r="AQ21" s="2"/>
    </row>
    <row r="22" spans="1:43" x14ac:dyDescent="0.3">
      <c r="A22" s="3" t="s">
        <v>13</v>
      </c>
      <c r="B22" s="26">
        <v>240</v>
      </c>
      <c r="C22" s="3" t="s">
        <v>5</v>
      </c>
      <c r="D22" s="3" t="s">
        <v>6</v>
      </c>
      <c r="E22" s="16" t="s">
        <v>638</v>
      </c>
      <c r="F22" s="21">
        <v>2823.9</v>
      </c>
      <c r="G22" s="21">
        <v>2823.9</v>
      </c>
      <c r="H22" s="21">
        <v>2823.9</v>
      </c>
      <c r="I22" s="21"/>
      <c r="J22" s="21"/>
      <c r="K22" s="21"/>
      <c r="L22" s="21">
        <f t="shared" si="2"/>
        <v>2823.9</v>
      </c>
      <c r="M22" s="21">
        <f t="shared" si="3"/>
        <v>2823.9</v>
      </c>
      <c r="N22" s="21">
        <f t="shared" si="4"/>
        <v>2823.9</v>
      </c>
      <c r="O22" s="21"/>
      <c r="P22" s="21"/>
      <c r="Q22" s="21"/>
      <c r="R22" s="21">
        <f t="shared" si="6"/>
        <v>2823.9</v>
      </c>
      <c r="S22" s="21">
        <f t="shared" si="7"/>
        <v>2823.9</v>
      </c>
      <c r="T22" s="21">
        <f t="shared" si="8"/>
        <v>2823.9</v>
      </c>
      <c r="U22" s="21"/>
      <c r="V22" s="21"/>
      <c r="W22" s="21">
        <f t="shared" si="10"/>
        <v>2823.9</v>
      </c>
      <c r="X22" s="21">
        <f t="shared" si="11"/>
        <v>2823.9</v>
      </c>
      <c r="Y22" s="21">
        <f t="shared" si="12"/>
        <v>2823.9</v>
      </c>
      <c r="Z22" s="21"/>
      <c r="AA22" s="21"/>
      <c r="AB22" s="21"/>
      <c r="AC22" s="21">
        <f t="shared" si="14"/>
        <v>2823.9</v>
      </c>
      <c r="AD22" s="21">
        <f t="shared" si="15"/>
        <v>2823.9</v>
      </c>
      <c r="AE22" s="21">
        <f t="shared" si="16"/>
        <v>2823.9</v>
      </c>
      <c r="AF22" s="21"/>
      <c r="AG22" s="21">
        <f t="shared" si="18"/>
        <v>2823.9</v>
      </c>
      <c r="AH22" s="21"/>
      <c r="AI22" s="21"/>
      <c r="AJ22" s="21"/>
      <c r="AK22" s="21">
        <f t="shared" si="20"/>
        <v>2823.9</v>
      </c>
      <c r="AL22" s="21">
        <f t="shared" si="21"/>
        <v>2823.9</v>
      </c>
      <c r="AM22" s="21">
        <f t="shared" si="22"/>
        <v>2823.9</v>
      </c>
      <c r="AN22" s="21"/>
      <c r="AO22" s="21">
        <f t="shared" si="32"/>
        <v>2823.9</v>
      </c>
      <c r="AP22" s="21"/>
      <c r="AQ22" s="2"/>
    </row>
    <row r="23" spans="1:43" ht="46.8" x14ac:dyDescent="0.3">
      <c r="A23" s="3" t="s">
        <v>13</v>
      </c>
      <c r="B23" s="26">
        <v>600</v>
      </c>
      <c r="C23" s="3"/>
      <c r="D23" s="3"/>
      <c r="E23" s="16" t="s">
        <v>676</v>
      </c>
      <c r="F23" s="21">
        <f>F24</f>
        <v>510</v>
      </c>
      <c r="G23" s="21">
        <f t="shared" ref="G23:AP24" si="50">G24</f>
        <v>510</v>
      </c>
      <c r="H23" s="21">
        <f t="shared" si="50"/>
        <v>510</v>
      </c>
      <c r="I23" s="21">
        <f t="shared" si="50"/>
        <v>0</v>
      </c>
      <c r="J23" s="21">
        <f t="shared" si="50"/>
        <v>0</v>
      </c>
      <c r="K23" s="21">
        <f t="shared" si="50"/>
        <v>0</v>
      </c>
      <c r="L23" s="21">
        <f t="shared" si="2"/>
        <v>510</v>
      </c>
      <c r="M23" s="21">
        <f t="shared" si="3"/>
        <v>510</v>
      </c>
      <c r="N23" s="21">
        <f t="shared" si="4"/>
        <v>510</v>
      </c>
      <c r="O23" s="21">
        <f t="shared" si="50"/>
        <v>0</v>
      </c>
      <c r="P23" s="21">
        <f t="shared" si="50"/>
        <v>0</v>
      </c>
      <c r="Q23" s="21">
        <f t="shared" si="50"/>
        <v>0</v>
      </c>
      <c r="R23" s="21">
        <f t="shared" si="6"/>
        <v>510</v>
      </c>
      <c r="S23" s="21">
        <f t="shared" si="7"/>
        <v>510</v>
      </c>
      <c r="T23" s="21">
        <f t="shared" si="8"/>
        <v>510</v>
      </c>
      <c r="U23" s="21">
        <f t="shared" si="50"/>
        <v>0</v>
      </c>
      <c r="V23" s="21">
        <f t="shared" si="50"/>
        <v>0</v>
      </c>
      <c r="W23" s="21">
        <f t="shared" si="10"/>
        <v>510</v>
      </c>
      <c r="X23" s="21">
        <f t="shared" si="11"/>
        <v>510</v>
      </c>
      <c r="Y23" s="21">
        <f t="shared" si="12"/>
        <v>510</v>
      </c>
      <c r="Z23" s="21">
        <f t="shared" si="50"/>
        <v>0</v>
      </c>
      <c r="AA23" s="21">
        <f t="shared" si="50"/>
        <v>0</v>
      </c>
      <c r="AB23" s="21">
        <f t="shared" si="50"/>
        <v>0</v>
      </c>
      <c r="AC23" s="21">
        <f t="shared" si="14"/>
        <v>510</v>
      </c>
      <c r="AD23" s="21">
        <f t="shared" si="15"/>
        <v>510</v>
      </c>
      <c r="AE23" s="21">
        <f t="shared" si="16"/>
        <v>510</v>
      </c>
      <c r="AF23" s="21">
        <f t="shared" si="50"/>
        <v>0</v>
      </c>
      <c r="AG23" s="21">
        <f t="shared" si="18"/>
        <v>510</v>
      </c>
      <c r="AH23" s="21">
        <f t="shared" si="50"/>
        <v>0</v>
      </c>
      <c r="AI23" s="21">
        <f t="shared" si="50"/>
        <v>0</v>
      </c>
      <c r="AJ23" s="21">
        <f t="shared" si="50"/>
        <v>0</v>
      </c>
      <c r="AK23" s="21">
        <f t="shared" si="20"/>
        <v>510</v>
      </c>
      <c r="AL23" s="21">
        <f t="shared" si="21"/>
        <v>510</v>
      </c>
      <c r="AM23" s="21">
        <f t="shared" si="22"/>
        <v>510</v>
      </c>
      <c r="AN23" s="21">
        <f t="shared" si="50"/>
        <v>0</v>
      </c>
      <c r="AO23" s="21">
        <f t="shared" si="32"/>
        <v>510</v>
      </c>
      <c r="AP23" s="21">
        <f t="shared" si="50"/>
        <v>0</v>
      </c>
      <c r="AQ23" s="2"/>
    </row>
    <row r="24" spans="1:43" ht="46.8" x14ac:dyDescent="0.3">
      <c r="A24" s="3" t="s">
        <v>13</v>
      </c>
      <c r="B24" s="26">
        <v>630</v>
      </c>
      <c r="C24" s="3"/>
      <c r="D24" s="3"/>
      <c r="E24" s="16" t="s">
        <v>692</v>
      </c>
      <c r="F24" s="21">
        <f>F25</f>
        <v>510</v>
      </c>
      <c r="G24" s="21">
        <f t="shared" si="50"/>
        <v>510</v>
      </c>
      <c r="H24" s="21">
        <f t="shared" si="50"/>
        <v>510</v>
      </c>
      <c r="I24" s="21">
        <f t="shared" si="50"/>
        <v>0</v>
      </c>
      <c r="J24" s="21">
        <f t="shared" si="50"/>
        <v>0</v>
      </c>
      <c r="K24" s="21">
        <f t="shared" si="50"/>
        <v>0</v>
      </c>
      <c r="L24" s="21">
        <f t="shared" si="2"/>
        <v>510</v>
      </c>
      <c r="M24" s="21">
        <f t="shared" si="3"/>
        <v>510</v>
      </c>
      <c r="N24" s="21">
        <f t="shared" si="4"/>
        <v>510</v>
      </c>
      <c r="O24" s="21">
        <f t="shared" si="50"/>
        <v>0</v>
      </c>
      <c r="P24" s="21">
        <f t="shared" si="50"/>
        <v>0</v>
      </c>
      <c r="Q24" s="21">
        <f t="shared" si="50"/>
        <v>0</v>
      </c>
      <c r="R24" s="21">
        <f t="shared" si="6"/>
        <v>510</v>
      </c>
      <c r="S24" s="21">
        <f t="shared" si="7"/>
        <v>510</v>
      </c>
      <c r="T24" s="21">
        <f t="shared" si="8"/>
        <v>510</v>
      </c>
      <c r="U24" s="21">
        <f t="shared" si="50"/>
        <v>0</v>
      </c>
      <c r="V24" s="21">
        <f t="shared" si="50"/>
        <v>0</v>
      </c>
      <c r="W24" s="21">
        <f t="shared" si="10"/>
        <v>510</v>
      </c>
      <c r="X24" s="21">
        <f t="shared" si="11"/>
        <v>510</v>
      </c>
      <c r="Y24" s="21">
        <f t="shared" si="12"/>
        <v>510</v>
      </c>
      <c r="Z24" s="21">
        <f t="shared" si="50"/>
        <v>0</v>
      </c>
      <c r="AA24" s="21">
        <f t="shared" si="50"/>
        <v>0</v>
      </c>
      <c r="AB24" s="21">
        <f t="shared" si="50"/>
        <v>0</v>
      </c>
      <c r="AC24" s="21">
        <f t="shared" si="14"/>
        <v>510</v>
      </c>
      <c r="AD24" s="21">
        <f t="shared" si="15"/>
        <v>510</v>
      </c>
      <c r="AE24" s="21">
        <f t="shared" si="16"/>
        <v>510</v>
      </c>
      <c r="AF24" s="21">
        <f t="shared" si="50"/>
        <v>0</v>
      </c>
      <c r="AG24" s="21">
        <f t="shared" si="18"/>
        <v>510</v>
      </c>
      <c r="AH24" s="21">
        <f t="shared" si="50"/>
        <v>0</v>
      </c>
      <c r="AI24" s="21">
        <f t="shared" si="50"/>
        <v>0</v>
      </c>
      <c r="AJ24" s="21">
        <f t="shared" si="50"/>
        <v>0</v>
      </c>
      <c r="AK24" s="21">
        <f t="shared" si="20"/>
        <v>510</v>
      </c>
      <c r="AL24" s="21">
        <f t="shared" si="21"/>
        <v>510</v>
      </c>
      <c r="AM24" s="21">
        <f t="shared" si="22"/>
        <v>510</v>
      </c>
      <c r="AN24" s="21">
        <f t="shared" si="50"/>
        <v>0</v>
      </c>
      <c r="AO24" s="21">
        <f t="shared" si="32"/>
        <v>510</v>
      </c>
      <c r="AP24" s="21">
        <f t="shared" si="50"/>
        <v>0</v>
      </c>
      <c r="AQ24" s="2"/>
    </row>
    <row r="25" spans="1:43" x14ac:dyDescent="0.3">
      <c r="A25" s="3" t="s">
        <v>13</v>
      </c>
      <c r="B25" s="26">
        <v>630</v>
      </c>
      <c r="C25" s="3" t="s">
        <v>5</v>
      </c>
      <c r="D25" s="3" t="s">
        <v>6</v>
      </c>
      <c r="E25" s="16" t="s">
        <v>638</v>
      </c>
      <c r="F25" s="21">
        <v>510</v>
      </c>
      <c r="G25" s="21">
        <v>510</v>
      </c>
      <c r="H25" s="21">
        <v>510</v>
      </c>
      <c r="I25" s="21"/>
      <c r="J25" s="21"/>
      <c r="K25" s="21"/>
      <c r="L25" s="21">
        <f t="shared" si="2"/>
        <v>510</v>
      </c>
      <c r="M25" s="21">
        <f t="shared" si="3"/>
        <v>510</v>
      </c>
      <c r="N25" s="21">
        <f t="shared" si="4"/>
        <v>510</v>
      </c>
      <c r="O25" s="21"/>
      <c r="P25" s="21"/>
      <c r="Q25" s="21"/>
      <c r="R25" s="21">
        <f t="shared" si="6"/>
        <v>510</v>
      </c>
      <c r="S25" s="21">
        <f t="shared" si="7"/>
        <v>510</v>
      </c>
      <c r="T25" s="21">
        <f t="shared" si="8"/>
        <v>510</v>
      </c>
      <c r="U25" s="21"/>
      <c r="V25" s="21"/>
      <c r="W25" s="21">
        <f t="shared" si="10"/>
        <v>510</v>
      </c>
      <c r="X25" s="21">
        <f t="shared" si="11"/>
        <v>510</v>
      </c>
      <c r="Y25" s="21">
        <f t="shared" si="12"/>
        <v>510</v>
      </c>
      <c r="Z25" s="21"/>
      <c r="AA25" s="21"/>
      <c r="AB25" s="21"/>
      <c r="AC25" s="21">
        <f t="shared" si="14"/>
        <v>510</v>
      </c>
      <c r="AD25" s="21">
        <f t="shared" si="15"/>
        <v>510</v>
      </c>
      <c r="AE25" s="21">
        <f t="shared" si="16"/>
        <v>510</v>
      </c>
      <c r="AF25" s="21"/>
      <c r="AG25" s="21">
        <f t="shared" si="18"/>
        <v>510</v>
      </c>
      <c r="AH25" s="21"/>
      <c r="AI25" s="21"/>
      <c r="AJ25" s="21"/>
      <c r="AK25" s="21">
        <f t="shared" si="20"/>
        <v>510</v>
      </c>
      <c r="AL25" s="21">
        <f t="shared" si="21"/>
        <v>510</v>
      </c>
      <c r="AM25" s="21">
        <f t="shared" si="22"/>
        <v>510</v>
      </c>
      <c r="AN25" s="21"/>
      <c r="AO25" s="21">
        <f t="shared" si="32"/>
        <v>510</v>
      </c>
      <c r="AP25" s="21"/>
      <c r="AQ25" s="2"/>
    </row>
    <row r="26" spans="1:43" ht="46.8" x14ac:dyDescent="0.3">
      <c r="A26" s="3" t="s">
        <v>14</v>
      </c>
      <c r="B26" s="26"/>
      <c r="C26" s="3"/>
      <c r="D26" s="3"/>
      <c r="E26" s="16" t="s">
        <v>797</v>
      </c>
      <c r="F26" s="21">
        <f>F27</f>
        <v>200</v>
      </c>
      <c r="G26" s="21">
        <f t="shared" ref="G26:AP28" si="51">G27</f>
        <v>200</v>
      </c>
      <c r="H26" s="21">
        <f t="shared" si="51"/>
        <v>200</v>
      </c>
      <c r="I26" s="21">
        <f t="shared" si="51"/>
        <v>0</v>
      </c>
      <c r="J26" s="21">
        <f t="shared" si="51"/>
        <v>0</v>
      </c>
      <c r="K26" s="21">
        <f t="shared" si="51"/>
        <v>0</v>
      </c>
      <c r="L26" s="21">
        <f t="shared" si="2"/>
        <v>200</v>
      </c>
      <c r="M26" s="21">
        <f t="shared" si="3"/>
        <v>200</v>
      </c>
      <c r="N26" s="21">
        <f t="shared" si="4"/>
        <v>200</v>
      </c>
      <c r="O26" s="21">
        <f t="shared" si="51"/>
        <v>0</v>
      </c>
      <c r="P26" s="21">
        <f t="shared" si="51"/>
        <v>0</v>
      </c>
      <c r="Q26" s="21">
        <f t="shared" si="51"/>
        <v>0</v>
      </c>
      <c r="R26" s="21">
        <f t="shared" si="6"/>
        <v>200</v>
      </c>
      <c r="S26" s="21">
        <f t="shared" si="7"/>
        <v>200</v>
      </c>
      <c r="T26" s="21">
        <f t="shared" si="8"/>
        <v>200</v>
      </c>
      <c r="U26" s="21">
        <f t="shared" si="51"/>
        <v>0</v>
      </c>
      <c r="V26" s="21">
        <f t="shared" si="51"/>
        <v>0</v>
      </c>
      <c r="W26" s="21">
        <f t="shared" si="10"/>
        <v>200</v>
      </c>
      <c r="X26" s="21">
        <f t="shared" si="11"/>
        <v>200</v>
      </c>
      <c r="Y26" s="21">
        <f t="shared" si="12"/>
        <v>200</v>
      </c>
      <c r="Z26" s="21">
        <f t="shared" si="51"/>
        <v>0</v>
      </c>
      <c r="AA26" s="21">
        <f t="shared" si="51"/>
        <v>0</v>
      </c>
      <c r="AB26" s="21">
        <f t="shared" si="51"/>
        <v>0</v>
      </c>
      <c r="AC26" s="21">
        <f t="shared" si="14"/>
        <v>200</v>
      </c>
      <c r="AD26" s="21">
        <f t="shared" si="15"/>
        <v>200</v>
      </c>
      <c r="AE26" s="21">
        <f t="shared" si="16"/>
        <v>200</v>
      </c>
      <c r="AF26" s="21">
        <f t="shared" si="51"/>
        <v>0</v>
      </c>
      <c r="AG26" s="21">
        <f t="shared" si="18"/>
        <v>200</v>
      </c>
      <c r="AH26" s="21">
        <f t="shared" si="51"/>
        <v>-150</v>
      </c>
      <c r="AI26" s="21">
        <f t="shared" si="51"/>
        <v>0</v>
      </c>
      <c r="AJ26" s="21">
        <f t="shared" si="51"/>
        <v>0</v>
      </c>
      <c r="AK26" s="21">
        <f t="shared" si="20"/>
        <v>50</v>
      </c>
      <c r="AL26" s="21">
        <f t="shared" si="21"/>
        <v>200</v>
      </c>
      <c r="AM26" s="21">
        <f t="shared" si="22"/>
        <v>200</v>
      </c>
      <c r="AN26" s="21">
        <f t="shared" si="51"/>
        <v>0</v>
      </c>
      <c r="AO26" s="21">
        <f t="shared" si="32"/>
        <v>50</v>
      </c>
      <c r="AP26" s="21">
        <f t="shared" si="51"/>
        <v>0</v>
      </c>
      <c r="AQ26" s="2"/>
    </row>
    <row r="27" spans="1:43" ht="31.2" x14ac:dyDescent="0.3">
      <c r="A27" s="3" t="s">
        <v>14</v>
      </c>
      <c r="B27" s="26">
        <v>200</v>
      </c>
      <c r="C27" s="3"/>
      <c r="D27" s="3"/>
      <c r="E27" s="16" t="s">
        <v>673</v>
      </c>
      <c r="F27" s="21">
        <f>F28</f>
        <v>200</v>
      </c>
      <c r="G27" s="21">
        <f t="shared" si="51"/>
        <v>200</v>
      </c>
      <c r="H27" s="21">
        <f t="shared" si="51"/>
        <v>200</v>
      </c>
      <c r="I27" s="21">
        <f t="shared" si="51"/>
        <v>0</v>
      </c>
      <c r="J27" s="21">
        <f t="shared" si="51"/>
        <v>0</v>
      </c>
      <c r="K27" s="21">
        <f t="shared" si="51"/>
        <v>0</v>
      </c>
      <c r="L27" s="21">
        <f t="shared" si="2"/>
        <v>200</v>
      </c>
      <c r="M27" s="21">
        <f t="shared" si="3"/>
        <v>200</v>
      </c>
      <c r="N27" s="21">
        <f t="shared" si="4"/>
        <v>200</v>
      </c>
      <c r="O27" s="21">
        <f t="shared" si="51"/>
        <v>0</v>
      </c>
      <c r="P27" s="21">
        <f t="shared" si="51"/>
        <v>0</v>
      </c>
      <c r="Q27" s="21">
        <f t="shared" si="51"/>
        <v>0</v>
      </c>
      <c r="R27" s="21">
        <f t="shared" si="6"/>
        <v>200</v>
      </c>
      <c r="S27" s="21">
        <f t="shared" si="7"/>
        <v>200</v>
      </c>
      <c r="T27" s="21">
        <f t="shared" si="8"/>
        <v>200</v>
      </c>
      <c r="U27" s="21">
        <f t="shared" si="51"/>
        <v>0</v>
      </c>
      <c r="V27" s="21">
        <f t="shared" si="51"/>
        <v>0</v>
      </c>
      <c r="W27" s="21">
        <f t="shared" si="10"/>
        <v>200</v>
      </c>
      <c r="X27" s="21">
        <f t="shared" si="11"/>
        <v>200</v>
      </c>
      <c r="Y27" s="21">
        <f t="shared" si="12"/>
        <v>200</v>
      </c>
      <c r="Z27" s="21">
        <f t="shared" si="51"/>
        <v>0</v>
      </c>
      <c r="AA27" s="21">
        <f t="shared" si="51"/>
        <v>0</v>
      </c>
      <c r="AB27" s="21">
        <f t="shared" si="51"/>
        <v>0</v>
      </c>
      <c r="AC27" s="21">
        <f t="shared" si="14"/>
        <v>200</v>
      </c>
      <c r="AD27" s="21">
        <f t="shared" si="15"/>
        <v>200</v>
      </c>
      <c r="AE27" s="21">
        <f t="shared" si="16"/>
        <v>200</v>
      </c>
      <c r="AF27" s="21">
        <f t="shared" si="51"/>
        <v>0</v>
      </c>
      <c r="AG27" s="21">
        <f t="shared" si="18"/>
        <v>200</v>
      </c>
      <c r="AH27" s="21">
        <f t="shared" si="51"/>
        <v>-150</v>
      </c>
      <c r="AI27" s="21">
        <f t="shared" si="51"/>
        <v>0</v>
      </c>
      <c r="AJ27" s="21">
        <f t="shared" si="51"/>
        <v>0</v>
      </c>
      <c r="AK27" s="21">
        <f t="shared" si="20"/>
        <v>50</v>
      </c>
      <c r="AL27" s="21">
        <f t="shared" si="21"/>
        <v>200</v>
      </c>
      <c r="AM27" s="21">
        <f t="shared" si="22"/>
        <v>200</v>
      </c>
      <c r="AN27" s="21">
        <f t="shared" si="51"/>
        <v>0</v>
      </c>
      <c r="AO27" s="21">
        <f t="shared" si="32"/>
        <v>50</v>
      </c>
      <c r="AP27" s="21">
        <f t="shared" si="51"/>
        <v>0</v>
      </c>
      <c r="AQ27" s="2"/>
    </row>
    <row r="28" spans="1:43" ht="46.8" x14ac:dyDescent="0.3">
      <c r="A28" s="3" t="s">
        <v>14</v>
      </c>
      <c r="B28" s="26">
        <v>240</v>
      </c>
      <c r="C28" s="3"/>
      <c r="D28" s="3"/>
      <c r="E28" s="16" t="s">
        <v>681</v>
      </c>
      <c r="F28" s="21">
        <f>F29</f>
        <v>200</v>
      </c>
      <c r="G28" s="21">
        <f t="shared" si="51"/>
        <v>200</v>
      </c>
      <c r="H28" s="21">
        <f t="shared" si="51"/>
        <v>200</v>
      </c>
      <c r="I28" s="21">
        <f t="shared" si="51"/>
        <v>0</v>
      </c>
      <c r="J28" s="21">
        <f t="shared" si="51"/>
        <v>0</v>
      </c>
      <c r="K28" s="21">
        <f t="shared" si="51"/>
        <v>0</v>
      </c>
      <c r="L28" s="21">
        <f t="shared" si="2"/>
        <v>200</v>
      </c>
      <c r="M28" s="21">
        <f t="shared" si="3"/>
        <v>200</v>
      </c>
      <c r="N28" s="21">
        <f t="shared" si="4"/>
        <v>200</v>
      </c>
      <c r="O28" s="21">
        <f t="shared" si="51"/>
        <v>0</v>
      </c>
      <c r="P28" s="21">
        <f t="shared" si="51"/>
        <v>0</v>
      </c>
      <c r="Q28" s="21">
        <f t="shared" si="51"/>
        <v>0</v>
      </c>
      <c r="R28" s="21">
        <f t="shared" si="6"/>
        <v>200</v>
      </c>
      <c r="S28" s="21">
        <f t="shared" si="7"/>
        <v>200</v>
      </c>
      <c r="T28" s="21">
        <f t="shared" si="8"/>
        <v>200</v>
      </c>
      <c r="U28" s="21">
        <f t="shared" si="51"/>
        <v>0</v>
      </c>
      <c r="V28" s="21">
        <f t="shared" si="51"/>
        <v>0</v>
      </c>
      <c r="W28" s="21">
        <f t="shared" si="10"/>
        <v>200</v>
      </c>
      <c r="X28" s="21">
        <f t="shared" si="11"/>
        <v>200</v>
      </c>
      <c r="Y28" s="21">
        <f t="shared" si="12"/>
        <v>200</v>
      </c>
      <c r="Z28" s="21">
        <f t="shared" si="51"/>
        <v>0</v>
      </c>
      <c r="AA28" s="21">
        <f t="shared" si="51"/>
        <v>0</v>
      </c>
      <c r="AB28" s="21">
        <f t="shared" si="51"/>
        <v>0</v>
      </c>
      <c r="AC28" s="21">
        <f t="shared" si="14"/>
        <v>200</v>
      </c>
      <c r="AD28" s="21">
        <f t="shared" si="15"/>
        <v>200</v>
      </c>
      <c r="AE28" s="21">
        <f t="shared" si="16"/>
        <v>200</v>
      </c>
      <c r="AF28" s="21">
        <f t="shared" si="51"/>
        <v>0</v>
      </c>
      <c r="AG28" s="21">
        <f t="shared" si="18"/>
        <v>200</v>
      </c>
      <c r="AH28" s="21">
        <f t="shared" si="51"/>
        <v>-150</v>
      </c>
      <c r="AI28" s="21">
        <f t="shared" si="51"/>
        <v>0</v>
      </c>
      <c r="AJ28" s="21">
        <f t="shared" si="51"/>
        <v>0</v>
      </c>
      <c r="AK28" s="21">
        <f t="shared" si="20"/>
        <v>50</v>
      </c>
      <c r="AL28" s="21">
        <f t="shared" si="21"/>
        <v>200</v>
      </c>
      <c r="AM28" s="21">
        <f t="shared" si="22"/>
        <v>200</v>
      </c>
      <c r="AN28" s="21">
        <f t="shared" si="51"/>
        <v>0</v>
      </c>
      <c r="AO28" s="21">
        <f t="shared" si="32"/>
        <v>50</v>
      </c>
      <c r="AP28" s="21">
        <f t="shared" si="51"/>
        <v>0</v>
      </c>
      <c r="AQ28" s="2"/>
    </row>
    <row r="29" spans="1:43" x14ac:dyDescent="0.3">
      <c r="A29" s="3" t="s">
        <v>14</v>
      </c>
      <c r="B29" s="26">
        <v>240</v>
      </c>
      <c r="C29" s="3" t="s">
        <v>5</v>
      </c>
      <c r="D29" s="3" t="s">
        <v>6</v>
      </c>
      <c r="E29" s="16" t="s">
        <v>638</v>
      </c>
      <c r="F29" s="21">
        <v>200</v>
      </c>
      <c r="G29" s="21">
        <v>200</v>
      </c>
      <c r="H29" s="21">
        <v>200</v>
      </c>
      <c r="I29" s="21"/>
      <c r="J29" s="21"/>
      <c r="K29" s="21"/>
      <c r="L29" s="21">
        <f t="shared" si="2"/>
        <v>200</v>
      </c>
      <c r="M29" s="21">
        <f t="shared" si="3"/>
        <v>200</v>
      </c>
      <c r="N29" s="21">
        <f t="shared" si="4"/>
        <v>200</v>
      </c>
      <c r="O29" s="21"/>
      <c r="P29" s="21"/>
      <c r="Q29" s="21"/>
      <c r="R29" s="21">
        <f t="shared" si="6"/>
        <v>200</v>
      </c>
      <c r="S29" s="21">
        <f t="shared" si="7"/>
        <v>200</v>
      </c>
      <c r="T29" s="21">
        <f t="shared" si="8"/>
        <v>200</v>
      </c>
      <c r="U29" s="21"/>
      <c r="V29" s="21"/>
      <c r="W29" s="21">
        <f t="shared" si="10"/>
        <v>200</v>
      </c>
      <c r="X29" s="21">
        <f t="shared" si="11"/>
        <v>200</v>
      </c>
      <c r="Y29" s="21">
        <f t="shared" si="12"/>
        <v>200</v>
      </c>
      <c r="Z29" s="21"/>
      <c r="AA29" s="21"/>
      <c r="AB29" s="21"/>
      <c r="AC29" s="21">
        <f t="shared" si="14"/>
        <v>200</v>
      </c>
      <c r="AD29" s="21">
        <f t="shared" si="15"/>
        <v>200</v>
      </c>
      <c r="AE29" s="21">
        <f t="shared" si="16"/>
        <v>200</v>
      </c>
      <c r="AF29" s="21"/>
      <c r="AG29" s="21">
        <f t="shared" si="18"/>
        <v>200</v>
      </c>
      <c r="AH29" s="21">
        <v>-150</v>
      </c>
      <c r="AI29" s="21"/>
      <c r="AJ29" s="21"/>
      <c r="AK29" s="21">
        <f t="shared" si="20"/>
        <v>50</v>
      </c>
      <c r="AL29" s="21">
        <f t="shared" si="21"/>
        <v>200</v>
      </c>
      <c r="AM29" s="21">
        <f t="shared" si="22"/>
        <v>200</v>
      </c>
      <c r="AN29" s="21"/>
      <c r="AO29" s="21">
        <f t="shared" si="32"/>
        <v>50</v>
      </c>
      <c r="AP29" s="21"/>
      <c r="AQ29" s="2"/>
    </row>
    <row r="30" spans="1:43" ht="46.8" x14ac:dyDescent="0.3">
      <c r="A30" s="3" t="s">
        <v>15</v>
      </c>
      <c r="B30" s="26"/>
      <c r="C30" s="3"/>
      <c r="D30" s="3"/>
      <c r="E30" s="16" t="s">
        <v>798</v>
      </c>
      <c r="F30" s="21">
        <f>F31</f>
        <v>11014.3</v>
      </c>
      <c r="G30" s="21">
        <f t="shared" ref="G30:AP32" si="52">G31</f>
        <v>11014.3</v>
      </c>
      <c r="H30" s="21">
        <f t="shared" si="52"/>
        <v>11014.3</v>
      </c>
      <c r="I30" s="21">
        <f t="shared" si="52"/>
        <v>0</v>
      </c>
      <c r="J30" s="21">
        <f t="shared" si="52"/>
        <v>0</v>
      </c>
      <c r="K30" s="21">
        <f t="shared" si="52"/>
        <v>0</v>
      </c>
      <c r="L30" s="21">
        <f t="shared" si="2"/>
        <v>11014.3</v>
      </c>
      <c r="M30" s="21">
        <f t="shared" si="3"/>
        <v>11014.3</v>
      </c>
      <c r="N30" s="21">
        <f t="shared" si="4"/>
        <v>11014.3</v>
      </c>
      <c r="O30" s="21">
        <f t="shared" si="52"/>
        <v>0</v>
      </c>
      <c r="P30" s="21">
        <f t="shared" si="52"/>
        <v>0</v>
      </c>
      <c r="Q30" s="21">
        <f t="shared" si="52"/>
        <v>0</v>
      </c>
      <c r="R30" s="21">
        <f t="shared" si="6"/>
        <v>11014.3</v>
      </c>
      <c r="S30" s="21">
        <f t="shared" si="7"/>
        <v>11014.3</v>
      </c>
      <c r="T30" s="21">
        <f t="shared" si="8"/>
        <v>11014.3</v>
      </c>
      <c r="U30" s="21">
        <f t="shared" si="52"/>
        <v>0</v>
      </c>
      <c r="V30" s="21">
        <f t="shared" si="52"/>
        <v>0</v>
      </c>
      <c r="W30" s="21">
        <f t="shared" si="10"/>
        <v>11014.3</v>
      </c>
      <c r="X30" s="21">
        <f t="shared" si="11"/>
        <v>11014.3</v>
      </c>
      <c r="Y30" s="21">
        <f t="shared" si="12"/>
        <v>11014.3</v>
      </c>
      <c r="Z30" s="21">
        <f t="shared" si="52"/>
        <v>0</v>
      </c>
      <c r="AA30" s="21">
        <f t="shared" si="52"/>
        <v>0</v>
      </c>
      <c r="AB30" s="21">
        <f t="shared" si="52"/>
        <v>0</v>
      </c>
      <c r="AC30" s="21">
        <f t="shared" si="14"/>
        <v>11014.3</v>
      </c>
      <c r="AD30" s="21">
        <f t="shared" si="15"/>
        <v>11014.3</v>
      </c>
      <c r="AE30" s="21">
        <f t="shared" si="16"/>
        <v>11014.3</v>
      </c>
      <c r="AF30" s="21">
        <f t="shared" si="52"/>
        <v>0</v>
      </c>
      <c r="AG30" s="21">
        <f t="shared" si="18"/>
        <v>11014.3</v>
      </c>
      <c r="AH30" s="21">
        <f t="shared" si="52"/>
        <v>0</v>
      </c>
      <c r="AI30" s="21">
        <f t="shared" si="52"/>
        <v>0</v>
      </c>
      <c r="AJ30" s="21">
        <f t="shared" si="52"/>
        <v>0</v>
      </c>
      <c r="AK30" s="21">
        <f t="shared" si="20"/>
        <v>11014.3</v>
      </c>
      <c r="AL30" s="21">
        <f t="shared" si="21"/>
        <v>11014.3</v>
      </c>
      <c r="AM30" s="21">
        <f t="shared" si="22"/>
        <v>11014.3</v>
      </c>
      <c r="AN30" s="21">
        <f t="shared" si="52"/>
        <v>0</v>
      </c>
      <c r="AO30" s="21">
        <f t="shared" si="32"/>
        <v>11014.3</v>
      </c>
      <c r="AP30" s="21">
        <f t="shared" si="52"/>
        <v>0</v>
      </c>
      <c r="AQ30" s="2"/>
    </row>
    <row r="31" spans="1:43" ht="46.8" x14ac:dyDescent="0.3">
      <c r="A31" s="3" t="s">
        <v>15</v>
      </c>
      <c r="B31" s="26">
        <v>600</v>
      </c>
      <c r="C31" s="3"/>
      <c r="D31" s="3"/>
      <c r="E31" s="16" t="s">
        <v>676</v>
      </c>
      <c r="F31" s="21">
        <f>F32</f>
        <v>11014.3</v>
      </c>
      <c r="G31" s="21">
        <f t="shared" si="52"/>
        <v>11014.3</v>
      </c>
      <c r="H31" s="21">
        <f t="shared" si="52"/>
        <v>11014.3</v>
      </c>
      <c r="I31" s="21">
        <f t="shared" si="52"/>
        <v>0</v>
      </c>
      <c r="J31" s="21">
        <f t="shared" si="52"/>
        <v>0</v>
      </c>
      <c r="K31" s="21">
        <f t="shared" si="52"/>
        <v>0</v>
      </c>
      <c r="L31" s="21">
        <f t="shared" si="2"/>
        <v>11014.3</v>
      </c>
      <c r="M31" s="21">
        <f t="shared" si="3"/>
        <v>11014.3</v>
      </c>
      <c r="N31" s="21">
        <f t="shared" si="4"/>
        <v>11014.3</v>
      </c>
      <c r="O31" s="21">
        <f t="shared" si="52"/>
        <v>0</v>
      </c>
      <c r="P31" s="21">
        <f t="shared" si="52"/>
        <v>0</v>
      </c>
      <c r="Q31" s="21">
        <f t="shared" si="52"/>
        <v>0</v>
      </c>
      <c r="R31" s="21">
        <f t="shared" si="6"/>
        <v>11014.3</v>
      </c>
      <c r="S31" s="21">
        <f t="shared" si="7"/>
        <v>11014.3</v>
      </c>
      <c r="T31" s="21">
        <f t="shared" si="8"/>
        <v>11014.3</v>
      </c>
      <c r="U31" s="21">
        <f t="shared" si="52"/>
        <v>0</v>
      </c>
      <c r="V31" s="21">
        <f t="shared" si="52"/>
        <v>0</v>
      </c>
      <c r="W31" s="21">
        <f t="shared" si="10"/>
        <v>11014.3</v>
      </c>
      <c r="X31" s="21">
        <f t="shared" si="11"/>
        <v>11014.3</v>
      </c>
      <c r="Y31" s="21">
        <f t="shared" si="12"/>
        <v>11014.3</v>
      </c>
      <c r="Z31" s="21">
        <f t="shared" si="52"/>
        <v>0</v>
      </c>
      <c r="AA31" s="21">
        <f t="shared" si="52"/>
        <v>0</v>
      </c>
      <c r="AB31" s="21">
        <f t="shared" si="52"/>
        <v>0</v>
      </c>
      <c r="AC31" s="21">
        <f t="shared" si="14"/>
        <v>11014.3</v>
      </c>
      <c r="AD31" s="21">
        <f t="shared" si="15"/>
        <v>11014.3</v>
      </c>
      <c r="AE31" s="21">
        <f t="shared" si="16"/>
        <v>11014.3</v>
      </c>
      <c r="AF31" s="21">
        <f t="shared" si="52"/>
        <v>0</v>
      </c>
      <c r="AG31" s="21">
        <f t="shared" si="18"/>
        <v>11014.3</v>
      </c>
      <c r="AH31" s="21">
        <f t="shared" si="52"/>
        <v>0</v>
      </c>
      <c r="AI31" s="21">
        <f t="shared" si="52"/>
        <v>0</v>
      </c>
      <c r="AJ31" s="21">
        <f t="shared" si="52"/>
        <v>0</v>
      </c>
      <c r="AK31" s="21">
        <f t="shared" si="20"/>
        <v>11014.3</v>
      </c>
      <c r="AL31" s="21">
        <f t="shared" si="21"/>
        <v>11014.3</v>
      </c>
      <c r="AM31" s="21">
        <f t="shared" si="22"/>
        <v>11014.3</v>
      </c>
      <c r="AN31" s="21">
        <f t="shared" si="52"/>
        <v>0</v>
      </c>
      <c r="AO31" s="21">
        <f t="shared" si="32"/>
        <v>11014.3</v>
      </c>
      <c r="AP31" s="21">
        <f t="shared" si="52"/>
        <v>0</v>
      </c>
      <c r="AQ31" s="2"/>
    </row>
    <row r="32" spans="1:43" ht="46.8" x14ac:dyDescent="0.3">
      <c r="A32" s="3" t="s">
        <v>15</v>
      </c>
      <c r="B32" s="26">
        <v>630</v>
      </c>
      <c r="C32" s="3"/>
      <c r="D32" s="3"/>
      <c r="E32" s="16" t="s">
        <v>692</v>
      </c>
      <c r="F32" s="21">
        <f>F33</f>
        <v>11014.3</v>
      </c>
      <c r="G32" s="21">
        <f t="shared" si="52"/>
        <v>11014.3</v>
      </c>
      <c r="H32" s="21">
        <f t="shared" si="52"/>
        <v>11014.3</v>
      </c>
      <c r="I32" s="21">
        <f t="shared" si="52"/>
        <v>0</v>
      </c>
      <c r="J32" s="21">
        <f t="shared" si="52"/>
        <v>0</v>
      </c>
      <c r="K32" s="21">
        <f t="shared" si="52"/>
        <v>0</v>
      </c>
      <c r="L32" s="21">
        <f t="shared" si="2"/>
        <v>11014.3</v>
      </c>
      <c r="M32" s="21">
        <f t="shared" si="3"/>
        <v>11014.3</v>
      </c>
      <c r="N32" s="21">
        <f t="shared" si="4"/>
        <v>11014.3</v>
      </c>
      <c r="O32" s="21">
        <f t="shared" si="52"/>
        <v>0</v>
      </c>
      <c r="P32" s="21">
        <f t="shared" si="52"/>
        <v>0</v>
      </c>
      <c r="Q32" s="21">
        <f t="shared" si="52"/>
        <v>0</v>
      </c>
      <c r="R32" s="21">
        <f t="shared" si="6"/>
        <v>11014.3</v>
      </c>
      <c r="S32" s="21">
        <f t="shared" si="7"/>
        <v>11014.3</v>
      </c>
      <c r="T32" s="21">
        <f t="shared" si="8"/>
        <v>11014.3</v>
      </c>
      <c r="U32" s="21">
        <f t="shared" si="52"/>
        <v>0</v>
      </c>
      <c r="V32" s="21">
        <f t="shared" si="52"/>
        <v>0</v>
      </c>
      <c r="W32" s="21">
        <f t="shared" si="10"/>
        <v>11014.3</v>
      </c>
      <c r="X32" s="21">
        <f t="shared" si="11"/>
        <v>11014.3</v>
      </c>
      <c r="Y32" s="21">
        <f t="shared" si="12"/>
        <v>11014.3</v>
      </c>
      <c r="Z32" s="21">
        <f t="shared" si="52"/>
        <v>0</v>
      </c>
      <c r="AA32" s="21">
        <f t="shared" si="52"/>
        <v>0</v>
      </c>
      <c r="AB32" s="21">
        <f t="shared" si="52"/>
        <v>0</v>
      </c>
      <c r="AC32" s="21">
        <f t="shared" si="14"/>
        <v>11014.3</v>
      </c>
      <c r="AD32" s="21">
        <f t="shared" si="15"/>
        <v>11014.3</v>
      </c>
      <c r="AE32" s="21">
        <f t="shared" si="16"/>
        <v>11014.3</v>
      </c>
      <c r="AF32" s="21">
        <f t="shared" si="52"/>
        <v>0</v>
      </c>
      <c r="AG32" s="21">
        <f t="shared" si="18"/>
        <v>11014.3</v>
      </c>
      <c r="AH32" s="21">
        <f t="shared" si="52"/>
        <v>0</v>
      </c>
      <c r="AI32" s="21">
        <f t="shared" si="52"/>
        <v>0</v>
      </c>
      <c r="AJ32" s="21">
        <f t="shared" si="52"/>
        <v>0</v>
      </c>
      <c r="AK32" s="21">
        <f t="shared" si="20"/>
        <v>11014.3</v>
      </c>
      <c r="AL32" s="21">
        <f t="shared" si="21"/>
        <v>11014.3</v>
      </c>
      <c r="AM32" s="21">
        <f t="shared" si="22"/>
        <v>11014.3</v>
      </c>
      <c r="AN32" s="21">
        <f t="shared" si="52"/>
        <v>0</v>
      </c>
      <c r="AO32" s="21">
        <f t="shared" si="32"/>
        <v>11014.3</v>
      </c>
      <c r="AP32" s="21">
        <f t="shared" si="52"/>
        <v>0</v>
      </c>
      <c r="AQ32" s="2"/>
    </row>
    <row r="33" spans="1:43" x14ac:dyDescent="0.3">
      <c r="A33" s="3" t="s">
        <v>15</v>
      </c>
      <c r="B33" s="26">
        <v>630</v>
      </c>
      <c r="C33" s="3" t="s">
        <v>5</v>
      </c>
      <c r="D33" s="3" t="s">
        <v>6</v>
      </c>
      <c r="E33" s="16" t="s">
        <v>638</v>
      </c>
      <c r="F33" s="21">
        <v>11014.3</v>
      </c>
      <c r="G33" s="21">
        <v>11014.3</v>
      </c>
      <c r="H33" s="21">
        <v>11014.3</v>
      </c>
      <c r="I33" s="21"/>
      <c r="J33" s="21"/>
      <c r="K33" s="21"/>
      <c r="L33" s="21">
        <f t="shared" si="2"/>
        <v>11014.3</v>
      </c>
      <c r="M33" s="21">
        <f t="shared" si="3"/>
        <v>11014.3</v>
      </c>
      <c r="N33" s="21">
        <f t="shared" si="4"/>
        <v>11014.3</v>
      </c>
      <c r="O33" s="21"/>
      <c r="P33" s="21"/>
      <c r="Q33" s="21"/>
      <c r="R33" s="21">
        <f t="shared" si="6"/>
        <v>11014.3</v>
      </c>
      <c r="S33" s="21">
        <f t="shared" si="7"/>
        <v>11014.3</v>
      </c>
      <c r="T33" s="21">
        <f t="shared" si="8"/>
        <v>11014.3</v>
      </c>
      <c r="U33" s="21"/>
      <c r="V33" s="21"/>
      <c r="W33" s="21">
        <f t="shared" si="10"/>
        <v>11014.3</v>
      </c>
      <c r="X33" s="21">
        <f t="shared" si="11"/>
        <v>11014.3</v>
      </c>
      <c r="Y33" s="21">
        <f t="shared" si="12"/>
        <v>11014.3</v>
      </c>
      <c r="Z33" s="21"/>
      <c r="AA33" s="21"/>
      <c r="AB33" s="21"/>
      <c r="AC33" s="21">
        <f t="shared" si="14"/>
        <v>11014.3</v>
      </c>
      <c r="AD33" s="21">
        <f t="shared" si="15"/>
        <v>11014.3</v>
      </c>
      <c r="AE33" s="21">
        <f t="shared" si="16"/>
        <v>11014.3</v>
      </c>
      <c r="AF33" s="21"/>
      <c r="AG33" s="21">
        <f t="shared" si="18"/>
        <v>11014.3</v>
      </c>
      <c r="AH33" s="21"/>
      <c r="AI33" s="21"/>
      <c r="AJ33" s="21"/>
      <c r="AK33" s="21">
        <f t="shared" si="20"/>
        <v>11014.3</v>
      </c>
      <c r="AL33" s="21">
        <f t="shared" si="21"/>
        <v>11014.3</v>
      </c>
      <c r="AM33" s="21">
        <f t="shared" si="22"/>
        <v>11014.3</v>
      </c>
      <c r="AN33" s="21"/>
      <c r="AO33" s="21">
        <f t="shared" si="32"/>
        <v>11014.3</v>
      </c>
      <c r="AP33" s="21"/>
      <c r="AQ33" s="2"/>
    </row>
    <row r="34" spans="1:43" ht="46.8" x14ac:dyDescent="0.3">
      <c r="A34" s="3" t="s">
        <v>16</v>
      </c>
      <c r="B34" s="26"/>
      <c r="C34" s="3"/>
      <c r="D34" s="3"/>
      <c r="E34" s="16" t="s">
        <v>1343</v>
      </c>
      <c r="F34" s="21">
        <f>F35</f>
        <v>22652.1</v>
      </c>
      <c r="G34" s="21">
        <f t="shared" ref="G34:AP36" si="53">G35</f>
        <v>22652.1</v>
      </c>
      <c r="H34" s="21">
        <f t="shared" si="53"/>
        <v>22652.1</v>
      </c>
      <c r="I34" s="21">
        <f t="shared" si="53"/>
        <v>0</v>
      </c>
      <c r="J34" s="21">
        <f t="shared" si="53"/>
        <v>0</v>
      </c>
      <c r="K34" s="21">
        <f t="shared" si="53"/>
        <v>0</v>
      </c>
      <c r="L34" s="21">
        <f t="shared" si="2"/>
        <v>22652.1</v>
      </c>
      <c r="M34" s="21">
        <f t="shared" si="3"/>
        <v>22652.1</v>
      </c>
      <c r="N34" s="21">
        <f t="shared" si="4"/>
        <v>22652.1</v>
      </c>
      <c r="O34" s="21">
        <f t="shared" si="53"/>
        <v>0</v>
      </c>
      <c r="P34" s="21">
        <f t="shared" si="53"/>
        <v>0</v>
      </c>
      <c r="Q34" s="21">
        <f t="shared" si="53"/>
        <v>0</v>
      </c>
      <c r="R34" s="21">
        <f t="shared" si="6"/>
        <v>22652.1</v>
      </c>
      <c r="S34" s="21">
        <f t="shared" si="7"/>
        <v>22652.1</v>
      </c>
      <c r="T34" s="21">
        <f t="shared" si="8"/>
        <v>22652.1</v>
      </c>
      <c r="U34" s="21">
        <f t="shared" si="53"/>
        <v>0</v>
      </c>
      <c r="V34" s="21">
        <f t="shared" si="53"/>
        <v>0</v>
      </c>
      <c r="W34" s="21">
        <f t="shared" si="10"/>
        <v>22652.1</v>
      </c>
      <c r="X34" s="21">
        <f t="shared" si="11"/>
        <v>22652.1</v>
      </c>
      <c r="Y34" s="21">
        <f t="shared" si="12"/>
        <v>22652.1</v>
      </c>
      <c r="Z34" s="21">
        <f t="shared" si="53"/>
        <v>0</v>
      </c>
      <c r="AA34" s="21">
        <f t="shared" si="53"/>
        <v>0</v>
      </c>
      <c r="AB34" s="21">
        <f t="shared" si="53"/>
        <v>0</v>
      </c>
      <c r="AC34" s="21">
        <f t="shared" si="14"/>
        <v>22652.1</v>
      </c>
      <c r="AD34" s="21">
        <f t="shared" si="15"/>
        <v>22652.1</v>
      </c>
      <c r="AE34" s="21">
        <f t="shared" si="16"/>
        <v>22652.1</v>
      </c>
      <c r="AF34" s="21">
        <f t="shared" si="53"/>
        <v>0</v>
      </c>
      <c r="AG34" s="21">
        <f t="shared" si="18"/>
        <v>22652.1</v>
      </c>
      <c r="AH34" s="21">
        <f t="shared" si="53"/>
        <v>0</v>
      </c>
      <c r="AI34" s="21">
        <f t="shared" si="53"/>
        <v>0</v>
      </c>
      <c r="AJ34" s="21">
        <f t="shared" si="53"/>
        <v>0</v>
      </c>
      <c r="AK34" s="21">
        <f t="shared" si="20"/>
        <v>22652.1</v>
      </c>
      <c r="AL34" s="21">
        <f t="shared" si="21"/>
        <v>22652.1</v>
      </c>
      <c r="AM34" s="21">
        <f t="shared" si="22"/>
        <v>22652.1</v>
      </c>
      <c r="AN34" s="21">
        <f t="shared" si="53"/>
        <v>0</v>
      </c>
      <c r="AO34" s="21">
        <f t="shared" si="32"/>
        <v>22652.1</v>
      </c>
      <c r="AP34" s="21">
        <f t="shared" si="53"/>
        <v>0</v>
      </c>
      <c r="AQ34" s="2"/>
    </row>
    <row r="35" spans="1:43" ht="46.8" x14ac:dyDescent="0.3">
      <c r="A35" s="3" t="s">
        <v>16</v>
      </c>
      <c r="B35" s="26">
        <v>600</v>
      </c>
      <c r="C35" s="3"/>
      <c r="D35" s="3"/>
      <c r="E35" s="16" t="s">
        <v>676</v>
      </c>
      <c r="F35" s="21">
        <f>F36</f>
        <v>22652.1</v>
      </c>
      <c r="G35" s="21">
        <f t="shared" si="53"/>
        <v>22652.1</v>
      </c>
      <c r="H35" s="21">
        <f t="shared" si="53"/>
        <v>22652.1</v>
      </c>
      <c r="I35" s="21">
        <f t="shared" si="53"/>
        <v>0</v>
      </c>
      <c r="J35" s="21">
        <f t="shared" si="53"/>
        <v>0</v>
      </c>
      <c r="K35" s="21">
        <f t="shared" si="53"/>
        <v>0</v>
      </c>
      <c r="L35" s="21">
        <f t="shared" si="2"/>
        <v>22652.1</v>
      </c>
      <c r="M35" s="21">
        <f t="shared" si="3"/>
        <v>22652.1</v>
      </c>
      <c r="N35" s="21">
        <f t="shared" si="4"/>
        <v>22652.1</v>
      </c>
      <c r="O35" s="21">
        <f t="shared" si="53"/>
        <v>0</v>
      </c>
      <c r="P35" s="21">
        <f t="shared" si="53"/>
        <v>0</v>
      </c>
      <c r="Q35" s="21">
        <f t="shared" si="53"/>
        <v>0</v>
      </c>
      <c r="R35" s="21">
        <f t="shared" si="6"/>
        <v>22652.1</v>
      </c>
      <c r="S35" s="21">
        <f t="shared" si="7"/>
        <v>22652.1</v>
      </c>
      <c r="T35" s="21">
        <f t="shared" si="8"/>
        <v>22652.1</v>
      </c>
      <c r="U35" s="21">
        <f t="shared" si="53"/>
        <v>0</v>
      </c>
      <c r="V35" s="21">
        <f t="shared" si="53"/>
        <v>0</v>
      </c>
      <c r="W35" s="21">
        <f t="shared" si="10"/>
        <v>22652.1</v>
      </c>
      <c r="X35" s="21">
        <f t="shared" si="11"/>
        <v>22652.1</v>
      </c>
      <c r="Y35" s="21">
        <f t="shared" si="12"/>
        <v>22652.1</v>
      </c>
      <c r="Z35" s="21">
        <f t="shared" si="53"/>
        <v>0</v>
      </c>
      <c r="AA35" s="21">
        <f t="shared" si="53"/>
        <v>0</v>
      </c>
      <c r="AB35" s="21">
        <f t="shared" si="53"/>
        <v>0</v>
      </c>
      <c r="AC35" s="21">
        <f t="shared" si="14"/>
        <v>22652.1</v>
      </c>
      <c r="AD35" s="21">
        <f t="shared" si="15"/>
        <v>22652.1</v>
      </c>
      <c r="AE35" s="21">
        <f t="shared" si="16"/>
        <v>22652.1</v>
      </c>
      <c r="AF35" s="21">
        <f t="shared" si="53"/>
        <v>0</v>
      </c>
      <c r="AG35" s="21">
        <f t="shared" si="18"/>
        <v>22652.1</v>
      </c>
      <c r="AH35" s="21">
        <f t="shared" si="53"/>
        <v>0</v>
      </c>
      <c r="AI35" s="21">
        <f t="shared" si="53"/>
        <v>0</v>
      </c>
      <c r="AJ35" s="21">
        <f t="shared" si="53"/>
        <v>0</v>
      </c>
      <c r="AK35" s="21">
        <f t="shared" si="20"/>
        <v>22652.1</v>
      </c>
      <c r="AL35" s="21">
        <f t="shared" si="21"/>
        <v>22652.1</v>
      </c>
      <c r="AM35" s="21">
        <f t="shared" si="22"/>
        <v>22652.1</v>
      </c>
      <c r="AN35" s="21">
        <f t="shared" si="53"/>
        <v>0</v>
      </c>
      <c r="AO35" s="21">
        <f t="shared" si="32"/>
        <v>22652.1</v>
      </c>
      <c r="AP35" s="21">
        <f t="shared" si="53"/>
        <v>0</v>
      </c>
      <c r="AQ35" s="2"/>
    </row>
    <row r="36" spans="1:43" ht="46.8" x14ac:dyDescent="0.3">
      <c r="A36" s="3" t="s">
        <v>16</v>
      </c>
      <c r="B36" s="26">
        <v>630</v>
      </c>
      <c r="C36" s="3"/>
      <c r="D36" s="3"/>
      <c r="E36" s="16" t="s">
        <v>692</v>
      </c>
      <c r="F36" s="21">
        <f>F37</f>
        <v>22652.1</v>
      </c>
      <c r="G36" s="21">
        <f t="shared" si="53"/>
        <v>22652.1</v>
      </c>
      <c r="H36" s="21">
        <f t="shared" si="53"/>
        <v>22652.1</v>
      </c>
      <c r="I36" s="21">
        <f t="shared" si="53"/>
        <v>0</v>
      </c>
      <c r="J36" s="21">
        <f t="shared" si="53"/>
        <v>0</v>
      </c>
      <c r="K36" s="21">
        <f t="shared" si="53"/>
        <v>0</v>
      </c>
      <c r="L36" s="21">
        <f t="shared" si="2"/>
        <v>22652.1</v>
      </c>
      <c r="M36" s="21">
        <f t="shared" si="3"/>
        <v>22652.1</v>
      </c>
      <c r="N36" s="21">
        <f t="shared" si="4"/>
        <v>22652.1</v>
      </c>
      <c r="O36" s="21">
        <f t="shared" si="53"/>
        <v>0</v>
      </c>
      <c r="P36" s="21">
        <f t="shared" si="53"/>
        <v>0</v>
      </c>
      <c r="Q36" s="21">
        <f t="shared" si="53"/>
        <v>0</v>
      </c>
      <c r="R36" s="21">
        <f t="shared" si="6"/>
        <v>22652.1</v>
      </c>
      <c r="S36" s="21">
        <f t="shared" si="7"/>
        <v>22652.1</v>
      </c>
      <c r="T36" s="21">
        <f t="shared" si="8"/>
        <v>22652.1</v>
      </c>
      <c r="U36" s="21">
        <f t="shared" si="53"/>
        <v>0</v>
      </c>
      <c r="V36" s="21">
        <f t="shared" si="53"/>
        <v>0</v>
      </c>
      <c r="W36" s="21">
        <f t="shared" si="10"/>
        <v>22652.1</v>
      </c>
      <c r="X36" s="21">
        <f t="shared" si="11"/>
        <v>22652.1</v>
      </c>
      <c r="Y36" s="21">
        <f t="shared" si="12"/>
        <v>22652.1</v>
      </c>
      <c r="Z36" s="21">
        <f t="shared" si="53"/>
        <v>0</v>
      </c>
      <c r="AA36" s="21">
        <f t="shared" si="53"/>
        <v>0</v>
      </c>
      <c r="AB36" s="21">
        <f t="shared" si="53"/>
        <v>0</v>
      </c>
      <c r="AC36" s="21">
        <f t="shared" si="14"/>
        <v>22652.1</v>
      </c>
      <c r="AD36" s="21">
        <f t="shared" si="15"/>
        <v>22652.1</v>
      </c>
      <c r="AE36" s="21">
        <f t="shared" si="16"/>
        <v>22652.1</v>
      </c>
      <c r="AF36" s="21">
        <f t="shared" si="53"/>
        <v>0</v>
      </c>
      <c r="AG36" s="21">
        <f t="shared" si="18"/>
        <v>22652.1</v>
      </c>
      <c r="AH36" s="21">
        <f t="shared" si="53"/>
        <v>0</v>
      </c>
      <c r="AI36" s="21">
        <f t="shared" si="53"/>
        <v>0</v>
      </c>
      <c r="AJ36" s="21">
        <f t="shared" si="53"/>
        <v>0</v>
      </c>
      <c r="AK36" s="21">
        <f t="shared" si="20"/>
        <v>22652.1</v>
      </c>
      <c r="AL36" s="21">
        <f t="shared" si="21"/>
        <v>22652.1</v>
      </c>
      <c r="AM36" s="21">
        <f t="shared" si="22"/>
        <v>22652.1</v>
      </c>
      <c r="AN36" s="21">
        <f t="shared" si="53"/>
        <v>0</v>
      </c>
      <c r="AO36" s="21">
        <f t="shared" si="32"/>
        <v>22652.1</v>
      </c>
      <c r="AP36" s="21">
        <f t="shared" si="53"/>
        <v>0</v>
      </c>
      <c r="AQ36" s="2"/>
    </row>
    <row r="37" spans="1:43" x14ac:dyDescent="0.3">
      <c r="A37" s="3" t="s">
        <v>16</v>
      </c>
      <c r="B37" s="26">
        <v>630</v>
      </c>
      <c r="C37" s="3" t="s">
        <v>5</v>
      </c>
      <c r="D37" s="3" t="s">
        <v>6</v>
      </c>
      <c r="E37" s="16" t="s">
        <v>638</v>
      </c>
      <c r="F37" s="21">
        <v>22652.1</v>
      </c>
      <c r="G37" s="21">
        <v>22652.1</v>
      </c>
      <c r="H37" s="21">
        <v>22652.1</v>
      </c>
      <c r="I37" s="21"/>
      <c r="J37" s="21"/>
      <c r="K37" s="21"/>
      <c r="L37" s="21">
        <f t="shared" si="2"/>
        <v>22652.1</v>
      </c>
      <c r="M37" s="21">
        <f t="shared" si="3"/>
        <v>22652.1</v>
      </c>
      <c r="N37" s="21">
        <f t="shared" si="4"/>
        <v>22652.1</v>
      </c>
      <c r="O37" s="21"/>
      <c r="P37" s="21"/>
      <c r="Q37" s="21"/>
      <c r="R37" s="21">
        <f t="shared" si="6"/>
        <v>22652.1</v>
      </c>
      <c r="S37" s="21">
        <f t="shared" si="7"/>
        <v>22652.1</v>
      </c>
      <c r="T37" s="21">
        <f t="shared" si="8"/>
        <v>22652.1</v>
      </c>
      <c r="U37" s="21"/>
      <c r="V37" s="21"/>
      <c r="W37" s="21">
        <f t="shared" si="10"/>
        <v>22652.1</v>
      </c>
      <c r="X37" s="21">
        <f t="shared" si="11"/>
        <v>22652.1</v>
      </c>
      <c r="Y37" s="21">
        <f t="shared" si="12"/>
        <v>22652.1</v>
      </c>
      <c r="Z37" s="21"/>
      <c r="AA37" s="21"/>
      <c r="AB37" s="21"/>
      <c r="AC37" s="21">
        <f t="shared" si="14"/>
        <v>22652.1</v>
      </c>
      <c r="AD37" s="21">
        <f t="shared" si="15"/>
        <v>22652.1</v>
      </c>
      <c r="AE37" s="21">
        <f t="shared" si="16"/>
        <v>22652.1</v>
      </c>
      <c r="AF37" s="21"/>
      <c r="AG37" s="21">
        <f t="shared" si="18"/>
        <v>22652.1</v>
      </c>
      <c r="AH37" s="21"/>
      <c r="AI37" s="21"/>
      <c r="AJ37" s="21"/>
      <c r="AK37" s="21">
        <f t="shared" si="20"/>
        <v>22652.1</v>
      </c>
      <c r="AL37" s="21">
        <f t="shared" si="21"/>
        <v>22652.1</v>
      </c>
      <c r="AM37" s="21">
        <f t="shared" si="22"/>
        <v>22652.1</v>
      </c>
      <c r="AN37" s="21"/>
      <c r="AO37" s="21">
        <f t="shared" si="32"/>
        <v>22652.1</v>
      </c>
      <c r="AP37" s="21"/>
      <c r="AQ37" s="2"/>
    </row>
    <row r="38" spans="1:43" ht="62.4" hidden="1" x14ac:dyDescent="0.3">
      <c r="A38" s="3" t="s">
        <v>1303</v>
      </c>
      <c r="B38" s="23"/>
      <c r="C38" s="3"/>
      <c r="D38" s="3"/>
      <c r="E38" s="16" t="s">
        <v>1304</v>
      </c>
      <c r="F38" s="21"/>
      <c r="G38" s="21"/>
      <c r="H38" s="21"/>
      <c r="I38" s="21"/>
      <c r="J38" s="21"/>
      <c r="K38" s="21"/>
      <c r="L38" s="21">
        <f>L39</f>
        <v>0</v>
      </c>
      <c r="M38" s="21">
        <f t="shared" ref="M38:AP40" si="54">M39</f>
        <v>0</v>
      </c>
      <c r="N38" s="21">
        <f t="shared" si="54"/>
        <v>0</v>
      </c>
      <c r="O38" s="21">
        <f t="shared" si="54"/>
        <v>0</v>
      </c>
      <c r="P38" s="21">
        <f t="shared" si="54"/>
        <v>0</v>
      </c>
      <c r="Q38" s="21">
        <f t="shared" si="54"/>
        <v>0</v>
      </c>
      <c r="R38" s="21">
        <f t="shared" si="6"/>
        <v>0</v>
      </c>
      <c r="S38" s="21">
        <f t="shared" si="7"/>
        <v>0</v>
      </c>
      <c r="T38" s="21">
        <f t="shared" si="8"/>
        <v>0</v>
      </c>
      <c r="U38" s="21">
        <f t="shared" si="54"/>
        <v>0</v>
      </c>
      <c r="V38" s="21">
        <f t="shared" si="54"/>
        <v>0</v>
      </c>
      <c r="W38" s="21">
        <f t="shared" si="10"/>
        <v>0</v>
      </c>
      <c r="X38" s="21">
        <f t="shared" si="11"/>
        <v>0</v>
      </c>
      <c r="Y38" s="21">
        <f t="shared" si="12"/>
        <v>0</v>
      </c>
      <c r="Z38" s="21">
        <f t="shared" si="54"/>
        <v>0</v>
      </c>
      <c r="AA38" s="21">
        <f t="shared" si="54"/>
        <v>0</v>
      </c>
      <c r="AB38" s="21">
        <f t="shared" si="54"/>
        <v>0</v>
      </c>
      <c r="AC38" s="21">
        <f t="shared" si="14"/>
        <v>0</v>
      </c>
      <c r="AD38" s="21">
        <f t="shared" si="15"/>
        <v>0</v>
      </c>
      <c r="AE38" s="21">
        <f t="shared" si="16"/>
        <v>0</v>
      </c>
      <c r="AF38" s="21">
        <f t="shared" si="54"/>
        <v>0</v>
      </c>
      <c r="AG38" s="21">
        <f t="shared" si="18"/>
        <v>0</v>
      </c>
      <c r="AH38" s="21">
        <f t="shared" si="54"/>
        <v>0</v>
      </c>
      <c r="AI38" s="21">
        <f t="shared" si="54"/>
        <v>0</v>
      </c>
      <c r="AJ38" s="21">
        <f t="shared" si="54"/>
        <v>0</v>
      </c>
      <c r="AK38" s="21">
        <f t="shared" si="20"/>
        <v>0</v>
      </c>
      <c r="AL38" s="21">
        <f t="shared" si="21"/>
        <v>0</v>
      </c>
      <c r="AM38" s="21">
        <f t="shared" si="22"/>
        <v>0</v>
      </c>
      <c r="AN38" s="21">
        <f t="shared" si="54"/>
        <v>0</v>
      </c>
      <c r="AO38" s="21"/>
      <c r="AP38" s="21">
        <f t="shared" si="54"/>
        <v>0</v>
      </c>
      <c r="AQ38" s="9">
        <v>0</v>
      </c>
    </row>
    <row r="39" spans="1:43" ht="46.8" hidden="1" x14ac:dyDescent="0.3">
      <c r="A39" s="3" t="s">
        <v>1303</v>
      </c>
      <c r="B39" s="23">
        <v>600</v>
      </c>
      <c r="C39" s="3"/>
      <c r="D39" s="3"/>
      <c r="E39" s="16" t="s">
        <v>676</v>
      </c>
      <c r="F39" s="21"/>
      <c r="G39" s="21"/>
      <c r="H39" s="21"/>
      <c r="I39" s="21"/>
      <c r="J39" s="21"/>
      <c r="K39" s="21"/>
      <c r="L39" s="21">
        <f>L40</f>
        <v>0</v>
      </c>
      <c r="M39" s="21">
        <f t="shared" si="54"/>
        <v>0</v>
      </c>
      <c r="N39" s="21">
        <f t="shared" si="54"/>
        <v>0</v>
      </c>
      <c r="O39" s="21">
        <f t="shared" si="54"/>
        <v>0</v>
      </c>
      <c r="P39" s="21">
        <f t="shared" si="54"/>
        <v>0</v>
      </c>
      <c r="Q39" s="21">
        <f t="shared" si="54"/>
        <v>0</v>
      </c>
      <c r="R39" s="21">
        <f t="shared" si="6"/>
        <v>0</v>
      </c>
      <c r="S39" s="21">
        <f t="shared" si="7"/>
        <v>0</v>
      </c>
      <c r="T39" s="21">
        <f t="shared" si="8"/>
        <v>0</v>
      </c>
      <c r="U39" s="21">
        <f t="shared" si="54"/>
        <v>0</v>
      </c>
      <c r="V39" s="21">
        <f t="shared" si="54"/>
        <v>0</v>
      </c>
      <c r="W39" s="21">
        <f t="shared" si="10"/>
        <v>0</v>
      </c>
      <c r="X39" s="21">
        <f t="shared" si="11"/>
        <v>0</v>
      </c>
      <c r="Y39" s="21">
        <f t="shared" si="12"/>
        <v>0</v>
      </c>
      <c r="Z39" s="21">
        <f t="shared" si="54"/>
        <v>0</v>
      </c>
      <c r="AA39" s="21">
        <f t="shared" si="54"/>
        <v>0</v>
      </c>
      <c r="AB39" s="21">
        <f t="shared" si="54"/>
        <v>0</v>
      </c>
      <c r="AC39" s="21">
        <f t="shared" si="14"/>
        <v>0</v>
      </c>
      <c r="AD39" s="21">
        <f t="shared" si="15"/>
        <v>0</v>
      </c>
      <c r="AE39" s="21">
        <f t="shared" si="16"/>
        <v>0</v>
      </c>
      <c r="AF39" s="21">
        <f t="shared" si="54"/>
        <v>0</v>
      </c>
      <c r="AG39" s="21">
        <f t="shared" si="18"/>
        <v>0</v>
      </c>
      <c r="AH39" s="21">
        <f t="shared" si="54"/>
        <v>0</v>
      </c>
      <c r="AI39" s="21">
        <f t="shared" si="54"/>
        <v>0</v>
      </c>
      <c r="AJ39" s="21">
        <f t="shared" si="54"/>
        <v>0</v>
      </c>
      <c r="AK39" s="21">
        <f t="shared" si="20"/>
        <v>0</v>
      </c>
      <c r="AL39" s="21">
        <f t="shared" si="21"/>
        <v>0</v>
      </c>
      <c r="AM39" s="21">
        <f t="shared" si="22"/>
        <v>0</v>
      </c>
      <c r="AN39" s="21">
        <f t="shared" si="54"/>
        <v>0</v>
      </c>
      <c r="AO39" s="21"/>
      <c r="AP39" s="21">
        <f t="shared" si="54"/>
        <v>0</v>
      </c>
      <c r="AQ39" s="9">
        <v>0</v>
      </c>
    </row>
    <row r="40" spans="1:43" ht="46.8" hidden="1" x14ac:dyDescent="0.3">
      <c r="A40" s="3" t="s">
        <v>1303</v>
      </c>
      <c r="B40" s="23">
        <v>630</v>
      </c>
      <c r="C40" s="3"/>
      <c r="D40" s="3"/>
      <c r="E40" s="16" t="s">
        <v>692</v>
      </c>
      <c r="F40" s="21"/>
      <c r="G40" s="21"/>
      <c r="H40" s="21"/>
      <c r="I40" s="21"/>
      <c r="J40" s="21"/>
      <c r="K40" s="21"/>
      <c r="L40" s="21">
        <f>L41</f>
        <v>0</v>
      </c>
      <c r="M40" s="21">
        <f t="shared" si="54"/>
        <v>0</v>
      </c>
      <c r="N40" s="21">
        <f t="shared" si="54"/>
        <v>0</v>
      </c>
      <c r="O40" s="21">
        <f t="shared" si="54"/>
        <v>0</v>
      </c>
      <c r="P40" s="21">
        <f t="shared" si="54"/>
        <v>0</v>
      </c>
      <c r="Q40" s="21">
        <f t="shared" si="54"/>
        <v>0</v>
      </c>
      <c r="R40" s="21">
        <f t="shared" si="6"/>
        <v>0</v>
      </c>
      <c r="S40" s="21">
        <f t="shared" si="7"/>
        <v>0</v>
      </c>
      <c r="T40" s="21">
        <f t="shared" si="8"/>
        <v>0</v>
      </c>
      <c r="U40" s="21">
        <f t="shared" si="54"/>
        <v>0</v>
      </c>
      <c r="V40" s="21">
        <f t="shared" si="54"/>
        <v>0</v>
      </c>
      <c r="W40" s="21">
        <f t="shared" si="10"/>
        <v>0</v>
      </c>
      <c r="X40" s="21">
        <f t="shared" si="11"/>
        <v>0</v>
      </c>
      <c r="Y40" s="21">
        <f t="shared" si="12"/>
        <v>0</v>
      </c>
      <c r="Z40" s="21">
        <f t="shared" si="54"/>
        <v>0</v>
      </c>
      <c r="AA40" s="21">
        <f t="shared" si="54"/>
        <v>0</v>
      </c>
      <c r="AB40" s="21">
        <f t="shared" si="54"/>
        <v>0</v>
      </c>
      <c r="AC40" s="21">
        <f t="shared" si="14"/>
        <v>0</v>
      </c>
      <c r="AD40" s="21">
        <f t="shared" si="15"/>
        <v>0</v>
      </c>
      <c r="AE40" s="21">
        <f t="shared" si="16"/>
        <v>0</v>
      </c>
      <c r="AF40" s="21">
        <f t="shared" si="54"/>
        <v>0</v>
      </c>
      <c r="AG40" s="21">
        <f t="shared" si="18"/>
        <v>0</v>
      </c>
      <c r="AH40" s="21">
        <f t="shared" si="54"/>
        <v>0</v>
      </c>
      <c r="AI40" s="21">
        <f t="shared" si="54"/>
        <v>0</v>
      </c>
      <c r="AJ40" s="21">
        <f t="shared" si="54"/>
        <v>0</v>
      </c>
      <c r="AK40" s="21">
        <f t="shared" si="20"/>
        <v>0</v>
      </c>
      <c r="AL40" s="21">
        <f t="shared" si="21"/>
        <v>0</v>
      </c>
      <c r="AM40" s="21">
        <f t="shared" si="22"/>
        <v>0</v>
      </c>
      <c r="AN40" s="21">
        <f t="shared" si="54"/>
        <v>0</v>
      </c>
      <c r="AO40" s="21"/>
      <c r="AP40" s="21">
        <f t="shared" si="54"/>
        <v>0</v>
      </c>
      <c r="AQ40" s="9">
        <v>0</v>
      </c>
    </row>
    <row r="41" spans="1:43" hidden="1" x14ac:dyDescent="0.3">
      <c r="A41" s="3" t="s">
        <v>1303</v>
      </c>
      <c r="B41" s="23">
        <v>630</v>
      </c>
      <c r="C41" s="3" t="s">
        <v>5</v>
      </c>
      <c r="D41" s="3" t="s">
        <v>6</v>
      </c>
      <c r="E41" s="16" t="s">
        <v>638</v>
      </c>
      <c r="F41" s="21"/>
      <c r="G41" s="21"/>
      <c r="H41" s="21"/>
      <c r="I41" s="21"/>
      <c r="J41" s="21"/>
      <c r="K41" s="21"/>
      <c r="L41" s="21">
        <v>0</v>
      </c>
      <c r="M41" s="21">
        <v>0</v>
      </c>
      <c r="N41" s="21">
        <v>0</v>
      </c>
      <c r="O41" s="21"/>
      <c r="P41" s="21"/>
      <c r="Q41" s="21"/>
      <c r="R41" s="21">
        <f t="shared" si="6"/>
        <v>0</v>
      </c>
      <c r="S41" s="21">
        <f t="shared" si="7"/>
        <v>0</v>
      </c>
      <c r="T41" s="21">
        <f t="shared" si="8"/>
        <v>0</v>
      </c>
      <c r="U41" s="21"/>
      <c r="V41" s="21"/>
      <c r="W41" s="21">
        <f t="shared" si="10"/>
        <v>0</v>
      </c>
      <c r="X41" s="21">
        <f t="shared" si="11"/>
        <v>0</v>
      </c>
      <c r="Y41" s="21">
        <f t="shared" si="12"/>
        <v>0</v>
      </c>
      <c r="Z41" s="21"/>
      <c r="AA41" s="21"/>
      <c r="AB41" s="21"/>
      <c r="AC41" s="21">
        <f t="shared" si="14"/>
        <v>0</v>
      </c>
      <c r="AD41" s="21">
        <f t="shared" si="15"/>
        <v>0</v>
      </c>
      <c r="AE41" s="21">
        <f t="shared" si="16"/>
        <v>0</v>
      </c>
      <c r="AF41" s="21"/>
      <c r="AG41" s="21">
        <f t="shared" si="18"/>
        <v>0</v>
      </c>
      <c r="AH41" s="21"/>
      <c r="AI41" s="21"/>
      <c r="AJ41" s="21"/>
      <c r="AK41" s="21">
        <f t="shared" si="20"/>
        <v>0</v>
      </c>
      <c r="AL41" s="21">
        <f t="shared" si="21"/>
        <v>0</v>
      </c>
      <c r="AM41" s="21">
        <f t="shared" si="22"/>
        <v>0</v>
      </c>
      <c r="AN41" s="21"/>
      <c r="AO41" s="21"/>
      <c r="AP41" s="21"/>
      <c r="AQ41" s="9">
        <v>0</v>
      </c>
    </row>
    <row r="42" spans="1:43" ht="46.8" hidden="1" x14ac:dyDescent="0.3">
      <c r="A42" s="3" t="s">
        <v>1305</v>
      </c>
      <c r="B42" s="23"/>
      <c r="C42" s="3"/>
      <c r="D42" s="3"/>
      <c r="E42" s="16" t="s">
        <v>1306</v>
      </c>
      <c r="F42" s="21"/>
      <c r="G42" s="21"/>
      <c r="H42" s="21"/>
      <c r="I42" s="21"/>
      <c r="J42" s="21"/>
      <c r="K42" s="21"/>
      <c r="L42" s="21">
        <f>L43</f>
        <v>0</v>
      </c>
      <c r="M42" s="21">
        <f t="shared" ref="M42:AP44" si="55">M43</f>
        <v>0</v>
      </c>
      <c r="N42" s="21">
        <f t="shared" si="55"/>
        <v>0</v>
      </c>
      <c r="O42" s="21">
        <f t="shared" si="55"/>
        <v>0</v>
      </c>
      <c r="P42" s="21">
        <f t="shared" si="55"/>
        <v>0</v>
      </c>
      <c r="Q42" s="21">
        <f t="shared" si="55"/>
        <v>0</v>
      </c>
      <c r="R42" s="21">
        <f t="shared" si="6"/>
        <v>0</v>
      </c>
      <c r="S42" s="21">
        <f t="shared" si="7"/>
        <v>0</v>
      </c>
      <c r="T42" s="21">
        <f t="shared" si="8"/>
        <v>0</v>
      </c>
      <c r="U42" s="21">
        <f t="shared" si="55"/>
        <v>0</v>
      </c>
      <c r="V42" s="21">
        <f t="shared" si="55"/>
        <v>0</v>
      </c>
      <c r="W42" s="21">
        <f t="shared" si="10"/>
        <v>0</v>
      </c>
      <c r="X42" s="21">
        <f t="shared" si="11"/>
        <v>0</v>
      </c>
      <c r="Y42" s="21">
        <f t="shared" si="12"/>
        <v>0</v>
      </c>
      <c r="Z42" s="21">
        <f t="shared" si="55"/>
        <v>0</v>
      </c>
      <c r="AA42" s="21">
        <f t="shared" si="55"/>
        <v>0</v>
      </c>
      <c r="AB42" s="21">
        <f t="shared" si="55"/>
        <v>0</v>
      </c>
      <c r="AC42" s="21">
        <f t="shared" si="14"/>
        <v>0</v>
      </c>
      <c r="AD42" s="21">
        <f t="shared" si="15"/>
        <v>0</v>
      </c>
      <c r="AE42" s="21">
        <f t="shared" si="16"/>
        <v>0</v>
      </c>
      <c r="AF42" s="21">
        <f t="shared" si="55"/>
        <v>0</v>
      </c>
      <c r="AG42" s="21">
        <f t="shared" si="18"/>
        <v>0</v>
      </c>
      <c r="AH42" s="21">
        <f t="shared" si="55"/>
        <v>0</v>
      </c>
      <c r="AI42" s="21">
        <f t="shared" si="55"/>
        <v>0</v>
      </c>
      <c r="AJ42" s="21">
        <f t="shared" si="55"/>
        <v>0</v>
      </c>
      <c r="AK42" s="21">
        <f t="shared" si="20"/>
        <v>0</v>
      </c>
      <c r="AL42" s="21">
        <f t="shared" si="21"/>
        <v>0</v>
      </c>
      <c r="AM42" s="21">
        <f t="shared" si="22"/>
        <v>0</v>
      </c>
      <c r="AN42" s="21">
        <f t="shared" si="55"/>
        <v>0</v>
      </c>
      <c r="AO42" s="21"/>
      <c r="AP42" s="21">
        <f t="shared" si="55"/>
        <v>0</v>
      </c>
      <c r="AQ42" s="9">
        <v>0</v>
      </c>
    </row>
    <row r="43" spans="1:43" ht="46.8" hidden="1" x14ac:dyDescent="0.3">
      <c r="A43" s="3" t="s">
        <v>1305</v>
      </c>
      <c r="B43" s="23">
        <v>600</v>
      </c>
      <c r="C43" s="3"/>
      <c r="D43" s="3"/>
      <c r="E43" s="16" t="s">
        <v>676</v>
      </c>
      <c r="F43" s="21"/>
      <c r="G43" s="21"/>
      <c r="H43" s="21"/>
      <c r="I43" s="21"/>
      <c r="J43" s="21"/>
      <c r="K43" s="21"/>
      <c r="L43" s="21">
        <f>L44</f>
        <v>0</v>
      </c>
      <c r="M43" s="21">
        <f t="shared" si="55"/>
        <v>0</v>
      </c>
      <c r="N43" s="21">
        <f t="shared" si="55"/>
        <v>0</v>
      </c>
      <c r="O43" s="21">
        <f t="shared" si="55"/>
        <v>0</v>
      </c>
      <c r="P43" s="21">
        <f t="shared" si="55"/>
        <v>0</v>
      </c>
      <c r="Q43" s="21">
        <f t="shared" si="55"/>
        <v>0</v>
      </c>
      <c r="R43" s="21">
        <f t="shared" si="6"/>
        <v>0</v>
      </c>
      <c r="S43" s="21">
        <f t="shared" si="7"/>
        <v>0</v>
      </c>
      <c r="T43" s="21">
        <f t="shared" si="8"/>
        <v>0</v>
      </c>
      <c r="U43" s="21">
        <f t="shared" si="55"/>
        <v>0</v>
      </c>
      <c r="V43" s="21">
        <f t="shared" si="55"/>
        <v>0</v>
      </c>
      <c r="W43" s="21">
        <f t="shared" si="10"/>
        <v>0</v>
      </c>
      <c r="X43" s="21">
        <f t="shared" si="11"/>
        <v>0</v>
      </c>
      <c r="Y43" s="21">
        <f t="shared" si="12"/>
        <v>0</v>
      </c>
      <c r="Z43" s="21">
        <f t="shared" si="55"/>
        <v>0</v>
      </c>
      <c r="AA43" s="21">
        <f t="shared" si="55"/>
        <v>0</v>
      </c>
      <c r="AB43" s="21">
        <f t="shared" si="55"/>
        <v>0</v>
      </c>
      <c r="AC43" s="21">
        <f t="shared" si="14"/>
        <v>0</v>
      </c>
      <c r="AD43" s="21">
        <f t="shared" si="15"/>
        <v>0</v>
      </c>
      <c r="AE43" s="21">
        <f t="shared" si="16"/>
        <v>0</v>
      </c>
      <c r="AF43" s="21">
        <f t="shared" si="55"/>
        <v>0</v>
      </c>
      <c r="AG43" s="21">
        <f t="shared" si="18"/>
        <v>0</v>
      </c>
      <c r="AH43" s="21">
        <f t="shared" si="55"/>
        <v>0</v>
      </c>
      <c r="AI43" s="21">
        <f t="shared" si="55"/>
        <v>0</v>
      </c>
      <c r="AJ43" s="21">
        <f t="shared" si="55"/>
        <v>0</v>
      </c>
      <c r="AK43" s="21">
        <f t="shared" si="20"/>
        <v>0</v>
      </c>
      <c r="AL43" s="21">
        <f t="shared" si="21"/>
        <v>0</v>
      </c>
      <c r="AM43" s="21">
        <f t="shared" si="22"/>
        <v>0</v>
      </c>
      <c r="AN43" s="21">
        <f t="shared" si="55"/>
        <v>0</v>
      </c>
      <c r="AO43" s="21"/>
      <c r="AP43" s="21">
        <f t="shared" si="55"/>
        <v>0</v>
      </c>
      <c r="AQ43" s="9">
        <v>0</v>
      </c>
    </row>
    <row r="44" spans="1:43" ht="46.8" hidden="1" x14ac:dyDescent="0.3">
      <c r="A44" s="3" t="s">
        <v>1305</v>
      </c>
      <c r="B44" s="23">
        <v>630</v>
      </c>
      <c r="C44" s="3"/>
      <c r="D44" s="3"/>
      <c r="E44" s="16" t="s">
        <v>692</v>
      </c>
      <c r="F44" s="21"/>
      <c r="G44" s="21"/>
      <c r="H44" s="21"/>
      <c r="I44" s="21"/>
      <c r="J44" s="21"/>
      <c r="K44" s="21"/>
      <c r="L44" s="21">
        <f>L45</f>
        <v>0</v>
      </c>
      <c r="M44" s="21">
        <f t="shared" si="55"/>
        <v>0</v>
      </c>
      <c r="N44" s="21">
        <f t="shared" si="55"/>
        <v>0</v>
      </c>
      <c r="O44" s="21">
        <f t="shared" si="55"/>
        <v>0</v>
      </c>
      <c r="P44" s="21">
        <f t="shared" si="55"/>
        <v>0</v>
      </c>
      <c r="Q44" s="21">
        <f t="shared" si="55"/>
        <v>0</v>
      </c>
      <c r="R44" s="21">
        <f t="shared" si="6"/>
        <v>0</v>
      </c>
      <c r="S44" s="21">
        <f t="shared" si="7"/>
        <v>0</v>
      </c>
      <c r="T44" s="21">
        <f t="shared" si="8"/>
        <v>0</v>
      </c>
      <c r="U44" s="21">
        <f t="shared" si="55"/>
        <v>0</v>
      </c>
      <c r="V44" s="21">
        <f t="shared" si="55"/>
        <v>0</v>
      </c>
      <c r="W44" s="21">
        <f t="shared" si="10"/>
        <v>0</v>
      </c>
      <c r="X44" s="21">
        <f t="shared" si="11"/>
        <v>0</v>
      </c>
      <c r="Y44" s="21">
        <f t="shared" si="12"/>
        <v>0</v>
      </c>
      <c r="Z44" s="21">
        <f t="shared" si="55"/>
        <v>0</v>
      </c>
      <c r="AA44" s="21">
        <f t="shared" si="55"/>
        <v>0</v>
      </c>
      <c r="AB44" s="21">
        <f t="shared" si="55"/>
        <v>0</v>
      </c>
      <c r="AC44" s="21">
        <f t="shared" si="14"/>
        <v>0</v>
      </c>
      <c r="AD44" s="21">
        <f t="shared" si="15"/>
        <v>0</v>
      </c>
      <c r="AE44" s="21">
        <f t="shared" si="16"/>
        <v>0</v>
      </c>
      <c r="AF44" s="21">
        <f t="shared" si="55"/>
        <v>0</v>
      </c>
      <c r="AG44" s="21">
        <f t="shared" si="18"/>
        <v>0</v>
      </c>
      <c r="AH44" s="21">
        <f t="shared" si="55"/>
        <v>0</v>
      </c>
      <c r="AI44" s="21">
        <f t="shared" si="55"/>
        <v>0</v>
      </c>
      <c r="AJ44" s="21">
        <f t="shared" si="55"/>
        <v>0</v>
      </c>
      <c r="AK44" s="21">
        <f t="shared" si="20"/>
        <v>0</v>
      </c>
      <c r="AL44" s="21">
        <f t="shared" si="21"/>
        <v>0</v>
      </c>
      <c r="AM44" s="21">
        <f t="shared" si="22"/>
        <v>0</v>
      </c>
      <c r="AN44" s="21">
        <f t="shared" si="55"/>
        <v>0</v>
      </c>
      <c r="AO44" s="21"/>
      <c r="AP44" s="21">
        <f t="shared" si="55"/>
        <v>0</v>
      </c>
      <c r="AQ44" s="9">
        <v>0</v>
      </c>
    </row>
    <row r="45" spans="1:43" hidden="1" x14ac:dyDescent="0.3">
      <c r="A45" s="3" t="s">
        <v>1305</v>
      </c>
      <c r="B45" s="23">
        <v>630</v>
      </c>
      <c r="C45" s="3" t="s">
        <v>5</v>
      </c>
      <c r="D45" s="3" t="s">
        <v>6</v>
      </c>
      <c r="E45" s="16" t="s">
        <v>638</v>
      </c>
      <c r="F45" s="21"/>
      <c r="G45" s="21"/>
      <c r="H45" s="21"/>
      <c r="I45" s="21"/>
      <c r="J45" s="21"/>
      <c r="K45" s="21"/>
      <c r="L45" s="21">
        <v>0</v>
      </c>
      <c r="M45" s="21">
        <v>0</v>
      </c>
      <c r="N45" s="21">
        <v>0</v>
      </c>
      <c r="O45" s="21"/>
      <c r="P45" s="21"/>
      <c r="Q45" s="21"/>
      <c r="R45" s="21">
        <f t="shared" si="6"/>
        <v>0</v>
      </c>
      <c r="S45" s="21">
        <f t="shared" si="7"/>
        <v>0</v>
      </c>
      <c r="T45" s="21">
        <f t="shared" si="8"/>
        <v>0</v>
      </c>
      <c r="U45" s="21"/>
      <c r="V45" s="21"/>
      <c r="W45" s="21">
        <f t="shared" si="10"/>
        <v>0</v>
      </c>
      <c r="X45" s="21">
        <f t="shared" si="11"/>
        <v>0</v>
      </c>
      <c r="Y45" s="21">
        <f t="shared" si="12"/>
        <v>0</v>
      </c>
      <c r="Z45" s="21"/>
      <c r="AA45" s="21"/>
      <c r="AB45" s="21"/>
      <c r="AC45" s="21">
        <f t="shared" si="14"/>
        <v>0</v>
      </c>
      <c r="AD45" s="21">
        <f t="shared" si="15"/>
        <v>0</v>
      </c>
      <c r="AE45" s="21">
        <f t="shared" si="16"/>
        <v>0</v>
      </c>
      <c r="AF45" s="21"/>
      <c r="AG45" s="21">
        <f t="shared" si="18"/>
        <v>0</v>
      </c>
      <c r="AH45" s="21"/>
      <c r="AI45" s="21"/>
      <c r="AJ45" s="21"/>
      <c r="AK45" s="21">
        <f t="shared" si="20"/>
        <v>0</v>
      </c>
      <c r="AL45" s="21">
        <f t="shared" si="21"/>
        <v>0</v>
      </c>
      <c r="AM45" s="21">
        <f t="shared" si="22"/>
        <v>0</v>
      </c>
      <c r="AN45" s="21"/>
      <c r="AO45" s="21"/>
      <c r="AP45" s="21"/>
      <c r="AQ45" s="9">
        <v>0</v>
      </c>
    </row>
    <row r="46" spans="1:43" ht="62.4" x14ac:dyDescent="0.3">
      <c r="A46" s="3" t="s">
        <v>20</v>
      </c>
      <c r="B46" s="26"/>
      <c r="C46" s="3"/>
      <c r="D46" s="3"/>
      <c r="E46" s="16" t="s">
        <v>803</v>
      </c>
      <c r="F46" s="21">
        <f>F47+F51+F55</f>
        <v>30793.1</v>
      </c>
      <c r="G46" s="21">
        <f t="shared" ref="G46:AP46" si="56">G47+G51+G55</f>
        <v>30793.1</v>
      </c>
      <c r="H46" s="21">
        <f t="shared" si="56"/>
        <v>30793.1</v>
      </c>
      <c r="I46" s="21">
        <f t="shared" ref="I46:K46" si="57">I47+I51+I55</f>
        <v>0</v>
      </c>
      <c r="J46" s="21">
        <f t="shared" si="57"/>
        <v>0</v>
      </c>
      <c r="K46" s="21">
        <f t="shared" si="57"/>
        <v>0</v>
      </c>
      <c r="L46" s="21">
        <f t="shared" si="2"/>
        <v>30793.1</v>
      </c>
      <c r="M46" s="21">
        <f t="shared" si="3"/>
        <v>30793.1</v>
      </c>
      <c r="N46" s="21">
        <f t="shared" si="4"/>
        <v>30793.1</v>
      </c>
      <c r="O46" s="21">
        <f t="shared" ref="O46:Q46" si="58">O47+O51+O55</f>
        <v>2049.5610000000001</v>
      </c>
      <c r="P46" s="21">
        <f t="shared" si="58"/>
        <v>0</v>
      </c>
      <c r="Q46" s="21">
        <f t="shared" si="58"/>
        <v>0</v>
      </c>
      <c r="R46" s="21">
        <f t="shared" si="6"/>
        <v>32842.661</v>
      </c>
      <c r="S46" s="21">
        <f t="shared" si="7"/>
        <v>30793.1</v>
      </c>
      <c r="T46" s="21">
        <f t="shared" si="8"/>
        <v>30793.1</v>
      </c>
      <c r="U46" s="21">
        <f t="shared" ref="U46:V46" si="59">U47+U51+U55</f>
        <v>0</v>
      </c>
      <c r="V46" s="21">
        <f t="shared" si="59"/>
        <v>0</v>
      </c>
      <c r="W46" s="21">
        <f t="shared" si="10"/>
        <v>32842.661</v>
      </c>
      <c r="X46" s="21">
        <f t="shared" si="11"/>
        <v>30793.1</v>
      </c>
      <c r="Y46" s="21">
        <f t="shared" si="12"/>
        <v>30793.1</v>
      </c>
      <c r="Z46" s="21">
        <f t="shared" ref="Z46:AB46" si="60">Z47+Z51+Z55</f>
        <v>0</v>
      </c>
      <c r="AA46" s="21">
        <f t="shared" si="60"/>
        <v>0</v>
      </c>
      <c r="AB46" s="21">
        <f t="shared" si="60"/>
        <v>0</v>
      </c>
      <c r="AC46" s="21">
        <f t="shared" si="14"/>
        <v>32842.661</v>
      </c>
      <c r="AD46" s="21">
        <f t="shared" si="15"/>
        <v>30793.1</v>
      </c>
      <c r="AE46" s="21">
        <f t="shared" si="16"/>
        <v>30793.1</v>
      </c>
      <c r="AF46" s="21">
        <f t="shared" ref="AF46" si="61">AF47+AF51+AF55</f>
        <v>0</v>
      </c>
      <c r="AG46" s="21">
        <f t="shared" si="18"/>
        <v>32842.661</v>
      </c>
      <c r="AH46" s="21">
        <f t="shared" ref="AH46:AJ46" si="62">AH47+AH51+AH55</f>
        <v>0</v>
      </c>
      <c r="AI46" s="21">
        <f t="shared" si="62"/>
        <v>0</v>
      </c>
      <c r="AJ46" s="21">
        <f t="shared" si="62"/>
        <v>0</v>
      </c>
      <c r="AK46" s="21">
        <f t="shared" si="20"/>
        <v>32842.661</v>
      </c>
      <c r="AL46" s="21">
        <f t="shared" si="21"/>
        <v>30793.1</v>
      </c>
      <c r="AM46" s="21">
        <f t="shared" si="22"/>
        <v>30793.1</v>
      </c>
      <c r="AN46" s="21">
        <f t="shared" ref="AN46" si="63">AN47+AN51+AN55</f>
        <v>0</v>
      </c>
      <c r="AO46" s="21">
        <f t="shared" ref="AO46:AO109" si="64">AK46+AN46</f>
        <v>32842.661</v>
      </c>
      <c r="AP46" s="21">
        <f t="shared" si="56"/>
        <v>0</v>
      </c>
      <c r="AQ46" s="2"/>
    </row>
    <row r="47" spans="1:43" ht="46.8" x14ac:dyDescent="0.3">
      <c r="A47" s="3" t="s">
        <v>17</v>
      </c>
      <c r="B47" s="26"/>
      <c r="C47" s="3"/>
      <c r="D47" s="3"/>
      <c r="E47" s="16" t="s">
        <v>804</v>
      </c>
      <c r="F47" s="21">
        <f>F48</f>
        <v>915</v>
      </c>
      <c r="G47" s="21">
        <f t="shared" ref="G47:AP49" si="65">G48</f>
        <v>915</v>
      </c>
      <c r="H47" s="21">
        <f t="shared" si="65"/>
        <v>915</v>
      </c>
      <c r="I47" s="21">
        <f t="shared" si="65"/>
        <v>0</v>
      </c>
      <c r="J47" s="21">
        <f t="shared" si="65"/>
        <v>0</v>
      </c>
      <c r="K47" s="21">
        <f t="shared" si="65"/>
        <v>0</v>
      </c>
      <c r="L47" s="21">
        <f t="shared" si="2"/>
        <v>915</v>
      </c>
      <c r="M47" s="21">
        <f t="shared" si="3"/>
        <v>915</v>
      </c>
      <c r="N47" s="21">
        <f t="shared" si="4"/>
        <v>915</v>
      </c>
      <c r="O47" s="21">
        <f t="shared" si="65"/>
        <v>0</v>
      </c>
      <c r="P47" s="21">
        <f t="shared" si="65"/>
        <v>0</v>
      </c>
      <c r="Q47" s="21">
        <f t="shared" si="65"/>
        <v>0</v>
      </c>
      <c r="R47" s="21">
        <f t="shared" si="6"/>
        <v>915</v>
      </c>
      <c r="S47" s="21">
        <f t="shared" si="7"/>
        <v>915</v>
      </c>
      <c r="T47" s="21">
        <f t="shared" si="8"/>
        <v>915</v>
      </c>
      <c r="U47" s="21">
        <f t="shared" si="65"/>
        <v>0</v>
      </c>
      <c r="V47" s="21">
        <f t="shared" si="65"/>
        <v>0</v>
      </c>
      <c r="W47" s="21">
        <f t="shared" si="10"/>
        <v>915</v>
      </c>
      <c r="X47" s="21">
        <f t="shared" si="11"/>
        <v>915</v>
      </c>
      <c r="Y47" s="21">
        <f t="shared" si="12"/>
        <v>915</v>
      </c>
      <c r="Z47" s="21">
        <f t="shared" si="65"/>
        <v>0</v>
      </c>
      <c r="AA47" s="21">
        <f t="shared" si="65"/>
        <v>0</v>
      </c>
      <c r="AB47" s="21">
        <f t="shared" si="65"/>
        <v>0</v>
      </c>
      <c r="AC47" s="21">
        <f t="shared" si="14"/>
        <v>915</v>
      </c>
      <c r="AD47" s="21">
        <f t="shared" si="15"/>
        <v>915</v>
      </c>
      <c r="AE47" s="21">
        <f t="shared" si="16"/>
        <v>915</v>
      </c>
      <c r="AF47" s="21">
        <f t="shared" si="65"/>
        <v>0</v>
      </c>
      <c r="AG47" s="21">
        <f t="shared" si="18"/>
        <v>915</v>
      </c>
      <c r="AH47" s="21">
        <f t="shared" si="65"/>
        <v>0</v>
      </c>
      <c r="AI47" s="21">
        <f t="shared" si="65"/>
        <v>0</v>
      </c>
      <c r="AJ47" s="21">
        <f t="shared" si="65"/>
        <v>0</v>
      </c>
      <c r="AK47" s="21">
        <f t="shared" si="20"/>
        <v>915</v>
      </c>
      <c r="AL47" s="21">
        <f t="shared" si="21"/>
        <v>915</v>
      </c>
      <c r="AM47" s="21">
        <f t="shared" si="22"/>
        <v>915</v>
      </c>
      <c r="AN47" s="21">
        <f t="shared" si="65"/>
        <v>0</v>
      </c>
      <c r="AO47" s="21">
        <f t="shared" si="64"/>
        <v>915</v>
      </c>
      <c r="AP47" s="21">
        <f t="shared" si="65"/>
        <v>0</v>
      </c>
      <c r="AQ47" s="2"/>
    </row>
    <row r="48" spans="1:43" ht="31.2" x14ac:dyDescent="0.3">
      <c r="A48" s="3" t="s">
        <v>17</v>
      </c>
      <c r="B48" s="26">
        <v>200</v>
      </c>
      <c r="C48" s="3"/>
      <c r="D48" s="3"/>
      <c r="E48" s="16" t="s">
        <v>673</v>
      </c>
      <c r="F48" s="21">
        <f>F49</f>
        <v>915</v>
      </c>
      <c r="G48" s="21">
        <f t="shared" si="65"/>
        <v>915</v>
      </c>
      <c r="H48" s="21">
        <f t="shared" si="65"/>
        <v>915</v>
      </c>
      <c r="I48" s="21">
        <f t="shared" si="65"/>
        <v>0</v>
      </c>
      <c r="J48" s="21">
        <f t="shared" si="65"/>
        <v>0</v>
      </c>
      <c r="K48" s="21">
        <f t="shared" si="65"/>
        <v>0</v>
      </c>
      <c r="L48" s="21">
        <f t="shared" si="2"/>
        <v>915</v>
      </c>
      <c r="M48" s="21">
        <f t="shared" si="3"/>
        <v>915</v>
      </c>
      <c r="N48" s="21">
        <f t="shared" si="4"/>
        <v>915</v>
      </c>
      <c r="O48" s="21">
        <f t="shared" si="65"/>
        <v>0</v>
      </c>
      <c r="P48" s="21">
        <f t="shared" si="65"/>
        <v>0</v>
      </c>
      <c r="Q48" s="21">
        <f t="shared" si="65"/>
        <v>0</v>
      </c>
      <c r="R48" s="21">
        <f t="shared" si="6"/>
        <v>915</v>
      </c>
      <c r="S48" s="21">
        <f t="shared" si="7"/>
        <v>915</v>
      </c>
      <c r="T48" s="21">
        <f t="shared" si="8"/>
        <v>915</v>
      </c>
      <c r="U48" s="21">
        <f t="shared" si="65"/>
        <v>0</v>
      </c>
      <c r="V48" s="21">
        <f t="shared" si="65"/>
        <v>0</v>
      </c>
      <c r="W48" s="21">
        <f t="shared" si="10"/>
        <v>915</v>
      </c>
      <c r="X48" s="21">
        <f t="shared" si="11"/>
        <v>915</v>
      </c>
      <c r="Y48" s="21">
        <f t="shared" si="12"/>
        <v>915</v>
      </c>
      <c r="Z48" s="21">
        <f t="shared" si="65"/>
        <v>0</v>
      </c>
      <c r="AA48" s="21">
        <f t="shared" si="65"/>
        <v>0</v>
      </c>
      <c r="AB48" s="21">
        <f t="shared" si="65"/>
        <v>0</v>
      </c>
      <c r="AC48" s="21">
        <f t="shared" si="14"/>
        <v>915</v>
      </c>
      <c r="AD48" s="21">
        <f t="shared" si="15"/>
        <v>915</v>
      </c>
      <c r="AE48" s="21">
        <f t="shared" si="16"/>
        <v>915</v>
      </c>
      <c r="AF48" s="21">
        <f t="shared" si="65"/>
        <v>0</v>
      </c>
      <c r="AG48" s="21">
        <f t="shared" si="18"/>
        <v>915</v>
      </c>
      <c r="AH48" s="21">
        <f t="shared" si="65"/>
        <v>0</v>
      </c>
      <c r="AI48" s="21">
        <f t="shared" si="65"/>
        <v>0</v>
      </c>
      <c r="AJ48" s="21">
        <f t="shared" si="65"/>
        <v>0</v>
      </c>
      <c r="AK48" s="21">
        <f t="shared" si="20"/>
        <v>915</v>
      </c>
      <c r="AL48" s="21">
        <f t="shared" si="21"/>
        <v>915</v>
      </c>
      <c r="AM48" s="21">
        <f t="shared" si="22"/>
        <v>915</v>
      </c>
      <c r="AN48" s="21">
        <f t="shared" si="65"/>
        <v>0</v>
      </c>
      <c r="AO48" s="21">
        <f t="shared" si="64"/>
        <v>915</v>
      </c>
      <c r="AP48" s="21">
        <f t="shared" si="65"/>
        <v>0</v>
      </c>
      <c r="AQ48" s="2"/>
    </row>
    <row r="49" spans="1:43" ht="46.8" x14ac:dyDescent="0.3">
      <c r="A49" s="3" t="s">
        <v>17</v>
      </c>
      <c r="B49" s="26">
        <v>240</v>
      </c>
      <c r="C49" s="3"/>
      <c r="D49" s="3"/>
      <c r="E49" s="16" t="s">
        <v>681</v>
      </c>
      <c r="F49" s="21">
        <f>F50</f>
        <v>915</v>
      </c>
      <c r="G49" s="21">
        <f t="shared" si="65"/>
        <v>915</v>
      </c>
      <c r="H49" s="21">
        <f t="shared" si="65"/>
        <v>915</v>
      </c>
      <c r="I49" s="21">
        <f t="shared" si="65"/>
        <v>0</v>
      </c>
      <c r="J49" s="21">
        <f t="shared" si="65"/>
        <v>0</v>
      </c>
      <c r="K49" s="21">
        <f t="shared" si="65"/>
        <v>0</v>
      </c>
      <c r="L49" s="21">
        <f t="shared" si="2"/>
        <v>915</v>
      </c>
      <c r="M49" s="21">
        <f t="shared" si="3"/>
        <v>915</v>
      </c>
      <c r="N49" s="21">
        <f t="shared" si="4"/>
        <v>915</v>
      </c>
      <c r="O49" s="21">
        <f t="shared" si="65"/>
        <v>0</v>
      </c>
      <c r="P49" s="21">
        <f t="shared" si="65"/>
        <v>0</v>
      </c>
      <c r="Q49" s="21">
        <f t="shared" si="65"/>
        <v>0</v>
      </c>
      <c r="R49" s="21">
        <f t="shared" si="6"/>
        <v>915</v>
      </c>
      <c r="S49" s="21">
        <f t="shared" si="7"/>
        <v>915</v>
      </c>
      <c r="T49" s="21">
        <f t="shared" si="8"/>
        <v>915</v>
      </c>
      <c r="U49" s="21">
        <f t="shared" si="65"/>
        <v>0</v>
      </c>
      <c r="V49" s="21">
        <f t="shared" si="65"/>
        <v>0</v>
      </c>
      <c r="W49" s="21">
        <f t="shared" si="10"/>
        <v>915</v>
      </c>
      <c r="X49" s="21">
        <f t="shared" si="11"/>
        <v>915</v>
      </c>
      <c r="Y49" s="21">
        <f t="shared" si="12"/>
        <v>915</v>
      </c>
      <c r="Z49" s="21">
        <f t="shared" si="65"/>
        <v>0</v>
      </c>
      <c r="AA49" s="21">
        <f t="shared" si="65"/>
        <v>0</v>
      </c>
      <c r="AB49" s="21">
        <f t="shared" si="65"/>
        <v>0</v>
      </c>
      <c r="AC49" s="21">
        <f t="shared" si="14"/>
        <v>915</v>
      </c>
      <c r="AD49" s="21">
        <f t="shared" si="15"/>
        <v>915</v>
      </c>
      <c r="AE49" s="21">
        <f t="shared" si="16"/>
        <v>915</v>
      </c>
      <c r="AF49" s="21">
        <f t="shared" si="65"/>
        <v>0</v>
      </c>
      <c r="AG49" s="21">
        <f t="shared" si="18"/>
        <v>915</v>
      </c>
      <c r="AH49" s="21">
        <f t="shared" si="65"/>
        <v>0</v>
      </c>
      <c r="AI49" s="21">
        <f t="shared" si="65"/>
        <v>0</v>
      </c>
      <c r="AJ49" s="21">
        <f t="shared" si="65"/>
        <v>0</v>
      </c>
      <c r="AK49" s="21">
        <f t="shared" si="20"/>
        <v>915</v>
      </c>
      <c r="AL49" s="21">
        <f t="shared" si="21"/>
        <v>915</v>
      </c>
      <c r="AM49" s="21">
        <f t="shared" si="22"/>
        <v>915</v>
      </c>
      <c r="AN49" s="21">
        <f t="shared" si="65"/>
        <v>0</v>
      </c>
      <c r="AO49" s="21">
        <f t="shared" si="64"/>
        <v>915</v>
      </c>
      <c r="AP49" s="21">
        <f t="shared" si="65"/>
        <v>0</v>
      </c>
      <c r="AQ49" s="2"/>
    </row>
    <row r="50" spans="1:43" x14ac:dyDescent="0.3">
      <c r="A50" s="3" t="s">
        <v>17</v>
      </c>
      <c r="B50" s="26">
        <v>240</v>
      </c>
      <c r="C50" s="3" t="s">
        <v>5</v>
      </c>
      <c r="D50" s="3" t="s">
        <v>6</v>
      </c>
      <c r="E50" s="16" t="s">
        <v>638</v>
      </c>
      <c r="F50" s="21">
        <v>915</v>
      </c>
      <c r="G50" s="21">
        <v>915</v>
      </c>
      <c r="H50" s="21">
        <v>915</v>
      </c>
      <c r="I50" s="21"/>
      <c r="J50" s="21"/>
      <c r="K50" s="21"/>
      <c r="L50" s="21">
        <f t="shared" si="2"/>
        <v>915</v>
      </c>
      <c r="M50" s="21">
        <f t="shared" si="3"/>
        <v>915</v>
      </c>
      <c r="N50" s="21">
        <f t="shared" si="4"/>
        <v>915</v>
      </c>
      <c r="O50" s="21"/>
      <c r="P50" s="21"/>
      <c r="Q50" s="21"/>
      <c r="R50" s="21">
        <f t="shared" si="6"/>
        <v>915</v>
      </c>
      <c r="S50" s="21">
        <f t="shared" si="7"/>
        <v>915</v>
      </c>
      <c r="T50" s="21">
        <f t="shared" si="8"/>
        <v>915</v>
      </c>
      <c r="U50" s="21"/>
      <c r="V50" s="21"/>
      <c r="W50" s="21">
        <f t="shared" si="10"/>
        <v>915</v>
      </c>
      <c r="X50" s="21">
        <f t="shared" si="11"/>
        <v>915</v>
      </c>
      <c r="Y50" s="21">
        <f t="shared" si="12"/>
        <v>915</v>
      </c>
      <c r="Z50" s="21"/>
      <c r="AA50" s="21"/>
      <c r="AB50" s="21"/>
      <c r="AC50" s="21">
        <f t="shared" si="14"/>
        <v>915</v>
      </c>
      <c r="AD50" s="21">
        <f t="shared" si="15"/>
        <v>915</v>
      </c>
      <c r="AE50" s="21">
        <f t="shared" si="16"/>
        <v>915</v>
      </c>
      <c r="AF50" s="21"/>
      <c r="AG50" s="21">
        <f t="shared" si="18"/>
        <v>915</v>
      </c>
      <c r="AH50" s="21"/>
      <c r="AI50" s="21"/>
      <c r="AJ50" s="21"/>
      <c r="AK50" s="21">
        <f t="shared" si="20"/>
        <v>915</v>
      </c>
      <c r="AL50" s="21">
        <f t="shared" si="21"/>
        <v>915</v>
      </c>
      <c r="AM50" s="21">
        <f t="shared" si="22"/>
        <v>915</v>
      </c>
      <c r="AN50" s="21"/>
      <c r="AO50" s="21">
        <f t="shared" si="64"/>
        <v>915</v>
      </c>
      <c r="AP50" s="21"/>
      <c r="AQ50" s="2"/>
    </row>
    <row r="51" spans="1:43" ht="46.8" x14ac:dyDescent="0.3">
      <c r="A51" s="3" t="s">
        <v>18</v>
      </c>
      <c r="B51" s="26"/>
      <c r="C51" s="3"/>
      <c r="D51" s="3"/>
      <c r="E51" s="16" t="s">
        <v>805</v>
      </c>
      <c r="F51" s="21">
        <f>F52</f>
        <v>28428.1</v>
      </c>
      <c r="G51" s="21">
        <f t="shared" ref="G51:AP53" si="66">G52</f>
        <v>28428.1</v>
      </c>
      <c r="H51" s="21">
        <f t="shared" si="66"/>
        <v>28428.1</v>
      </c>
      <c r="I51" s="21">
        <f t="shared" si="66"/>
        <v>0</v>
      </c>
      <c r="J51" s="21">
        <f t="shared" si="66"/>
        <v>0</v>
      </c>
      <c r="K51" s="21">
        <f t="shared" si="66"/>
        <v>0</v>
      </c>
      <c r="L51" s="21">
        <f t="shared" si="2"/>
        <v>28428.1</v>
      </c>
      <c r="M51" s="21">
        <f t="shared" si="3"/>
        <v>28428.1</v>
      </c>
      <c r="N51" s="21">
        <f t="shared" si="4"/>
        <v>28428.1</v>
      </c>
      <c r="O51" s="21">
        <f t="shared" si="66"/>
        <v>2049.5610000000001</v>
      </c>
      <c r="P51" s="21">
        <f t="shared" si="66"/>
        <v>0</v>
      </c>
      <c r="Q51" s="21">
        <f t="shared" si="66"/>
        <v>0</v>
      </c>
      <c r="R51" s="21">
        <f t="shared" si="6"/>
        <v>30477.661</v>
      </c>
      <c r="S51" s="21">
        <f t="shared" si="7"/>
        <v>28428.1</v>
      </c>
      <c r="T51" s="21">
        <f t="shared" si="8"/>
        <v>28428.1</v>
      </c>
      <c r="U51" s="21">
        <f t="shared" si="66"/>
        <v>0</v>
      </c>
      <c r="V51" s="21">
        <f t="shared" si="66"/>
        <v>0</v>
      </c>
      <c r="W51" s="21">
        <f t="shared" si="10"/>
        <v>30477.661</v>
      </c>
      <c r="X51" s="21">
        <f t="shared" si="11"/>
        <v>28428.1</v>
      </c>
      <c r="Y51" s="21">
        <f t="shared" si="12"/>
        <v>28428.1</v>
      </c>
      <c r="Z51" s="21">
        <f t="shared" si="66"/>
        <v>0</v>
      </c>
      <c r="AA51" s="21">
        <f t="shared" si="66"/>
        <v>0</v>
      </c>
      <c r="AB51" s="21">
        <f t="shared" si="66"/>
        <v>0</v>
      </c>
      <c r="AC51" s="21">
        <f t="shared" si="14"/>
        <v>30477.661</v>
      </c>
      <c r="AD51" s="21">
        <f t="shared" si="15"/>
        <v>28428.1</v>
      </c>
      <c r="AE51" s="21">
        <f t="shared" si="16"/>
        <v>28428.1</v>
      </c>
      <c r="AF51" s="21">
        <f t="shared" si="66"/>
        <v>0</v>
      </c>
      <c r="AG51" s="21">
        <f t="shared" si="18"/>
        <v>30477.661</v>
      </c>
      <c r="AH51" s="21">
        <f t="shared" si="66"/>
        <v>0</v>
      </c>
      <c r="AI51" s="21">
        <f t="shared" si="66"/>
        <v>0</v>
      </c>
      <c r="AJ51" s="21">
        <f t="shared" si="66"/>
        <v>0</v>
      </c>
      <c r="AK51" s="21">
        <f t="shared" si="20"/>
        <v>30477.661</v>
      </c>
      <c r="AL51" s="21">
        <f t="shared" si="21"/>
        <v>28428.1</v>
      </c>
      <c r="AM51" s="21">
        <f t="shared" si="22"/>
        <v>28428.1</v>
      </c>
      <c r="AN51" s="21">
        <f t="shared" si="66"/>
        <v>0</v>
      </c>
      <c r="AO51" s="21">
        <f t="shared" si="64"/>
        <v>30477.661</v>
      </c>
      <c r="AP51" s="21">
        <f t="shared" si="66"/>
        <v>0</v>
      </c>
      <c r="AQ51" s="2"/>
    </row>
    <row r="52" spans="1:43" ht="46.8" x14ac:dyDescent="0.3">
      <c r="A52" s="3" t="s">
        <v>18</v>
      </c>
      <c r="B52" s="26">
        <v>600</v>
      </c>
      <c r="C52" s="3"/>
      <c r="D52" s="3"/>
      <c r="E52" s="16" t="s">
        <v>676</v>
      </c>
      <c r="F52" s="21">
        <f>F53</f>
        <v>28428.1</v>
      </c>
      <c r="G52" s="21">
        <f t="shared" si="66"/>
        <v>28428.1</v>
      </c>
      <c r="H52" s="21">
        <f t="shared" si="66"/>
        <v>28428.1</v>
      </c>
      <c r="I52" s="21">
        <f t="shared" si="66"/>
        <v>0</v>
      </c>
      <c r="J52" s="21">
        <f t="shared" si="66"/>
        <v>0</v>
      </c>
      <c r="K52" s="21">
        <f t="shared" si="66"/>
        <v>0</v>
      </c>
      <c r="L52" s="21">
        <f t="shared" si="2"/>
        <v>28428.1</v>
      </c>
      <c r="M52" s="21">
        <f t="shared" si="3"/>
        <v>28428.1</v>
      </c>
      <c r="N52" s="21">
        <f t="shared" si="4"/>
        <v>28428.1</v>
      </c>
      <c r="O52" s="21">
        <f t="shared" si="66"/>
        <v>2049.5610000000001</v>
      </c>
      <c r="P52" s="21">
        <f t="shared" si="66"/>
        <v>0</v>
      </c>
      <c r="Q52" s="21">
        <f t="shared" si="66"/>
        <v>0</v>
      </c>
      <c r="R52" s="21">
        <f t="shared" si="6"/>
        <v>30477.661</v>
      </c>
      <c r="S52" s="21">
        <f t="shared" si="7"/>
        <v>28428.1</v>
      </c>
      <c r="T52" s="21">
        <f t="shared" si="8"/>
        <v>28428.1</v>
      </c>
      <c r="U52" s="21">
        <f t="shared" si="66"/>
        <v>0</v>
      </c>
      <c r="V52" s="21">
        <f t="shared" si="66"/>
        <v>0</v>
      </c>
      <c r="W52" s="21">
        <f t="shared" si="10"/>
        <v>30477.661</v>
      </c>
      <c r="X52" s="21">
        <f t="shared" si="11"/>
        <v>28428.1</v>
      </c>
      <c r="Y52" s="21">
        <f t="shared" si="12"/>
        <v>28428.1</v>
      </c>
      <c r="Z52" s="21">
        <f t="shared" si="66"/>
        <v>0</v>
      </c>
      <c r="AA52" s="21">
        <f t="shared" si="66"/>
        <v>0</v>
      </c>
      <c r="AB52" s="21">
        <f t="shared" si="66"/>
        <v>0</v>
      </c>
      <c r="AC52" s="21">
        <f t="shared" si="14"/>
        <v>30477.661</v>
      </c>
      <c r="AD52" s="21">
        <f t="shared" si="15"/>
        <v>28428.1</v>
      </c>
      <c r="AE52" s="21">
        <f t="shared" si="16"/>
        <v>28428.1</v>
      </c>
      <c r="AF52" s="21">
        <f t="shared" si="66"/>
        <v>0</v>
      </c>
      <c r="AG52" s="21">
        <f t="shared" si="18"/>
        <v>30477.661</v>
      </c>
      <c r="AH52" s="21">
        <f t="shared" si="66"/>
        <v>0</v>
      </c>
      <c r="AI52" s="21">
        <f t="shared" si="66"/>
        <v>0</v>
      </c>
      <c r="AJ52" s="21">
        <f t="shared" si="66"/>
        <v>0</v>
      </c>
      <c r="AK52" s="21">
        <f t="shared" si="20"/>
        <v>30477.661</v>
      </c>
      <c r="AL52" s="21">
        <f t="shared" si="21"/>
        <v>28428.1</v>
      </c>
      <c r="AM52" s="21">
        <f t="shared" si="22"/>
        <v>28428.1</v>
      </c>
      <c r="AN52" s="21">
        <f t="shared" si="66"/>
        <v>0</v>
      </c>
      <c r="AO52" s="21">
        <f t="shared" si="64"/>
        <v>30477.661</v>
      </c>
      <c r="AP52" s="21">
        <f t="shared" si="66"/>
        <v>0</v>
      </c>
      <c r="AQ52" s="2"/>
    </row>
    <row r="53" spans="1:43" ht="46.8" x14ac:dyDescent="0.3">
      <c r="A53" s="3" t="s">
        <v>18</v>
      </c>
      <c r="B53" s="26">
        <v>630</v>
      </c>
      <c r="C53" s="3"/>
      <c r="D53" s="3"/>
      <c r="E53" s="16" t="s">
        <v>692</v>
      </c>
      <c r="F53" s="21">
        <f>F54</f>
        <v>28428.1</v>
      </c>
      <c r="G53" s="21">
        <f t="shared" si="66"/>
        <v>28428.1</v>
      </c>
      <c r="H53" s="21">
        <f t="shared" si="66"/>
        <v>28428.1</v>
      </c>
      <c r="I53" s="21">
        <f t="shared" si="66"/>
        <v>0</v>
      </c>
      <c r="J53" s="21">
        <f t="shared" si="66"/>
        <v>0</v>
      </c>
      <c r="K53" s="21">
        <f t="shared" si="66"/>
        <v>0</v>
      </c>
      <c r="L53" s="21">
        <f t="shared" si="2"/>
        <v>28428.1</v>
      </c>
      <c r="M53" s="21">
        <f t="shared" si="3"/>
        <v>28428.1</v>
      </c>
      <c r="N53" s="21">
        <f t="shared" si="4"/>
        <v>28428.1</v>
      </c>
      <c r="O53" s="21">
        <f t="shared" si="66"/>
        <v>2049.5610000000001</v>
      </c>
      <c r="P53" s="21">
        <f t="shared" si="66"/>
        <v>0</v>
      </c>
      <c r="Q53" s="21">
        <f t="shared" si="66"/>
        <v>0</v>
      </c>
      <c r="R53" s="21">
        <f t="shared" si="6"/>
        <v>30477.661</v>
      </c>
      <c r="S53" s="21">
        <f t="shared" si="7"/>
        <v>28428.1</v>
      </c>
      <c r="T53" s="21">
        <f t="shared" si="8"/>
        <v>28428.1</v>
      </c>
      <c r="U53" s="21">
        <f t="shared" si="66"/>
        <v>0</v>
      </c>
      <c r="V53" s="21">
        <f t="shared" si="66"/>
        <v>0</v>
      </c>
      <c r="W53" s="21">
        <f t="shared" si="10"/>
        <v>30477.661</v>
      </c>
      <c r="X53" s="21">
        <f t="shared" si="11"/>
        <v>28428.1</v>
      </c>
      <c r="Y53" s="21">
        <f t="shared" si="12"/>
        <v>28428.1</v>
      </c>
      <c r="Z53" s="21">
        <f t="shared" si="66"/>
        <v>0</v>
      </c>
      <c r="AA53" s="21">
        <f t="shared" si="66"/>
        <v>0</v>
      </c>
      <c r="AB53" s="21">
        <f t="shared" si="66"/>
        <v>0</v>
      </c>
      <c r="AC53" s="21">
        <f t="shared" si="14"/>
        <v>30477.661</v>
      </c>
      <c r="AD53" s="21">
        <f t="shared" si="15"/>
        <v>28428.1</v>
      </c>
      <c r="AE53" s="21">
        <f t="shared" si="16"/>
        <v>28428.1</v>
      </c>
      <c r="AF53" s="21">
        <f t="shared" si="66"/>
        <v>0</v>
      </c>
      <c r="AG53" s="21">
        <f t="shared" si="18"/>
        <v>30477.661</v>
      </c>
      <c r="AH53" s="21">
        <f t="shared" si="66"/>
        <v>0</v>
      </c>
      <c r="AI53" s="21">
        <f t="shared" si="66"/>
        <v>0</v>
      </c>
      <c r="AJ53" s="21">
        <f t="shared" si="66"/>
        <v>0</v>
      </c>
      <c r="AK53" s="21">
        <f t="shared" si="20"/>
        <v>30477.661</v>
      </c>
      <c r="AL53" s="21">
        <f t="shared" si="21"/>
        <v>28428.1</v>
      </c>
      <c r="AM53" s="21">
        <f t="shared" si="22"/>
        <v>28428.1</v>
      </c>
      <c r="AN53" s="21">
        <f t="shared" si="66"/>
        <v>0</v>
      </c>
      <c r="AO53" s="21">
        <f t="shared" si="64"/>
        <v>30477.661</v>
      </c>
      <c r="AP53" s="21">
        <f t="shared" si="66"/>
        <v>0</v>
      </c>
      <c r="AQ53" s="2"/>
    </row>
    <row r="54" spans="1:43" x14ac:dyDescent="0.3">
      <c r="A54" s="3" t="s">
        <v>18</v>
      </c>
      <c r="B54" s="26">
        <v>630</v>
      </c>
      <c r="C54" s="3" t="s">
        <v>5</v>
      </c>
      <c r="D54" s="3" t="s">
        <v>6</v>
      </c>
      <c r="E54" s="16" t="s">
        <v>638</v>
      </c>
      <c r="F54" s="21">
        <v>28428.1</v>
      </c>
      <c r="G54" s="21">
        <v>28428.1</v>
      </c>
      <c r="H54" s="21">
        <v>28428.1</v>
      </c>
      <c r="I54" s="21"/>
      <c r="J54" s="21"/>
      <c r="K54" s="21"/>
      <c r="L54" s="21">
        <f t="shared" si="2"/>
        <v>28428.1</v>
      </c>
      <c r="M54" s="21">
        <f t="shared" si="3"/>
        <v>28428.1</v>
      </c>
      <c r="N54" s="21">
        <f t="shared" si="4"/>
        <v>28428.1</v>
      </c>
      <c r="O54" s="21">
        <v>2049.5610000000001</v>
      </c>
      <c r="P54" s="21"/>
      <c r="Q54" s="21"/>
      <c r="R54" s="21">
        <f t="shared" si="6"/>
        <v>30477.661</v>
      </c>
      <c r="S54" s="21">
        <f t="shared" si="7"/>
        <v>28428.1</v>
      </c>
      <c r="T54" s="21">
        <f t="shared" si="8"/>
        <v>28428.1</v>
      </c>
      <c r="U54" s="21"/>
      <c r="V54" s="21"/>
      <c r="W54" s="21">
        <f t="shared" si="10"/>
        <v>30477.661</v>
      </c>
      <c r="X54" s="21">
        <f t="shared" si="11"/>
        <v>28428.1</v>
      </c>
      <c r="Y54" s="21">
        <f t="shared" si="12"/>
        <v>28428.1</v>
      </c>
      <c r="Z54" s="21"/>
      <c r="AA54" s="21"/>
      <c r="AB54" s="21"/>
      <c r="AC54" s="21">
        <f t="shared" si="14"/>
        <v>30477.661</v>
      </c>
      <c r="AD54" s="21">
        <f t="shared" si="15"/>
        <v>28428.1</v>
      </c>
      <c r="AE54" s="21">
        <f t="shared" si="16"/>
        <v>28428.1</v>
      </c>
      <c r="AF54" s="21"/>
      <c r="AG54" s="21">
        <f t="shared" si="18"/>
        <v>30477.661</v>
      </c>
      <c r="AH54" s="21"/>
      <c r="AI54" s="21"/>
      <c r="AJ54" s="21"/>
      <c r="AK54" s="21">
        <f t="shared" si="20"/>
        <v>30477.661</v>
      </c>
      <c r="AL54" s="21">
        <f t="shared" si="21"/>
        <v>28428.1</v>
      </c>
      <c r="AM54" s="21">
        <f t="shared" si="22"/>
        <v>28428.1</v>
      </c>
      <c r="AN54" s="21"/>
      <c r="AO54" s="21">
        <f t="shared" si="64"/>
        <v>30477.661</v>
      </c>
      <c r="AP54" s="21"/>
      <c r="AQ54" s="2"/>
    </row>
    <row r="55" spans="1:43" ht="46.8" x14ac:dyDescent="0.3">
      <c r="A55" s="3" t="s">
        <v>19</v>
      </c>
      <c r="B55" s="26"/>
      <c r="C55" s="3"/>
      <c r="D55" s="3"/>
      <c r="E55" s="16" t="s">
        <v>1343</v>
      </c>
      <c r="F55" s="21">
        <f>F56</f>
        <v>1450</v>
      </c>
      <c r="G55" s="21">
        <f t="shared" ref="G55:AP57" si="67">G56</f>
        <v>1450</v>
      </c>
      <c r="H55" s="21">
        <f t="shared" si="67"/>
        <v>1450</v>
      </c>
      <c r="I55" s="21">
        <f t="shared" si="67"/>
        <v>0</v>
      </c>
      <c r="J55" s="21">
        <f t="shared" si="67"/>
        <v>0</v>
      </c>
      <c r="K55" s="21">
        <f t="shared" si="67"/>
        <v>0</v>
      </c>
      <c r="L55" s="21">
        <f t="shared" si="2"/>
        <v>1450</v>
      </c>
      <c r="M55" s="21">
        <f t="shared" si="3"/>
        <v>1450</v>
      </c>
      <c r="N55" s="21">
        <f t="shared" si="4"/>
        <v>1450</v>
      </c>
      <c r="O55" s="21">
        <f t="shared" si="67"/>
        <v>0</v>
      </c>
      <c r="P55" s="21">
        <f t="shared" si="67"/>
        <v>0</v>
      </c>
      <c r="Q55" s="21">
        <f t="shared" si="67"/>
        <v>0</v>
      </c>
      <c r="R55" s="21">
        <f t="shared" si="6"/>
        <v>1450</v>
      </c>
      <c r="S55" s="21">
        <f t="shared" si="7"/>
        <v>1450</v>
      </c>
      <c r="T55" s="21">
        <f t="shared" si="8"/>
        <v>1450</v>
      </c>
      <c r="U55" s="21">
        <f t="shared" si="67"/>
        <v>0</v>
      </c>
      <c r="V55" s="21">
        <f t="shared" si="67"/>
        <v>0</v>
      </c>
      <c r="W55" s="21">
        <f t="shared" si="10"/>
        <v>1450</v>
      </c>
      <c r="X55" s="21">
        <f t="shared" si="11"/>
        <v>1450</v>
      </c>
      <c r="Y55" s="21">
        <f t="shared" si="12"/>
        <v>1450</v>
      </c>
      <c r="Z55" s="21">
        <f t="shared" si="67"/>
        <v>0</v>
      </c>
      <c r="AA55" s="21">
        <f t="shared" si="67"/>
        <v>0</v>
      </c>
      <c r="AB55" s="21">
        <f t="shared" si="67"/>
        <v>0</v>
      </c>
      <c r="AC55" s="21">
        <f t="shared" si="14"/>
        <v>1450</v>
      </c>
      <c r="AD55" s="21">
        <f t="shared" si="15"/>
        <v>1450</v>
      </c>
      <c r="AE55" s="21">
        <f t="shared" si="16"/>
        <v>1450</v>
      </c>
      <c r="AF55" s="21">
        <f t="shared" si="67"/>
        <v>0</v>
      </c>
      <c r="AG55" s="21">
        <f t="shared" si="18"/>
        <v>1450</v>
      </c>
      <c r="AH55" s="21">
        <f t="shared" si="67"/>
        <v>0</v>
      </c>
      <c r="AI55" s="21">
        <f t="shared" si="67"/>
        <v>0</v>
      </c>
      <c r="AJ55" s="21">
        <f t="shared" si="67"/>
        <v>0</v>
      </c>
      <c r="AK55" s="21">
        <f t="shared" si="20"/>
        <v>1450</v>
      </c>
      <c r="AL55" s="21">
        <f t="shared" si="21"/>
        <v>1450</v>
      </c>
      <c r="AM55" s="21">
        <f t="shared" si="22"/>
        <v>1450</v>
      </c>
      <c r="AN55" s="21">
        <f t="shared" si="67"/>
        <v>0</v>
      </c>
      <c r="AO55" s="21">
        <f t="shared" si="64"/>
        <v>1450</v>
      </c>
      <c r="AP55" s="21">
        <f t="shared" si="67"/>
        <v>0</v>
      </c>
      <c r="AQ55" s="2"/>
    </row>
    <row r="56" spans="1:43" ht="46.8" x14ac:dyDescent="0.3">
      <c r="A56" s="3" t="s">
        <v>19</v>
      </c>
      <c r="B56" s="26">
        <v>600</v>
      </c>
      <c r="C56" s="3"/>
      <c r="D56" s="3"/>
      <c r="E56" s="16" t="s">
        <v>676</v>
      </c>
      <c r="F56" s="21">
        <f>F57</f>
        <v>1450</v>
      </c>
      <c r="G56" s="21">
        <f t="shared" si="67"/>
        <v>1450</v>
      </c>
      <c r="H56" s="21">
        <f t="shared" si="67"/>
        <v>1450</v>
      </c>
      <c r="I56" s="21">
        <f t="shared" si="67"/>
        <v>0</v>
      </c>
      <c r="J56" s="21">
        <f t="shared" si="67"/>
        <v>0</v>
      </c>
      <c r="K56" s="21">
        <f t="shared" si="67"/>
        <v>0</v>
      </c>
      <c r="L56" s="21">
        <f t="shared" si="2"/>
        <v>1450</v>
      </c>
      <c r="M56" s="21">
        <f t="shared" si="3"/>
        <v>1450</v>
      </c>
      <c r="N56" s="21">
        <f t="shared" si="4"/>
        <v>1450</v>
      </c>
      <c r="O56" s="21">
        <f t="shared" si="67"/>
        <v>0</v>
      </c>
      <c r="P56" s="21">
        <f t="shared" si="67"/>
        <v>0</v>
      </c>
      <c r="Q56" s="21">
        <f t="shared" si="67"/>
        <v>0</v>
      </c>
      <c r="R56" s="21">
        <f t="shared" si="6"/>
        <v>1450</v>
      </c>
      <c r="S56" s="21">
        <f t="shared" si="7"/>
        <v>1450</v>
      </c>
      <c r="T56" s="21">
        <f t="shared" si="8"/>
        <v>1450</v>
      </c>
      <c r="U56" s="21">
        <f t="shared" si="67"/>
        <v>0</v>
      </c>
      <c r="V56" s="21">
        <f t="shared" si="67"/>
        <v>0</v>
      </c>
      <c r="W56" s="21">
        <f t="shared" si="10"/>
        <v>1450</v>
      </c>
      <c r="X56" s="21">
        <f t="shared" si="11"/>
        <v>1450</v>
      </c>
      <c r="Y56" s="21">
        <f t="shared" si="12"/>
        <v>1450</v>
      </c>
      <c r="Z56" s="21">
        <f t="shared" si="67"/>
        <v>0</v>
      </c>
      <c r="AA56" s="21">
        <f t="shared" si="67"/>
        <v>0</v>
      </c>
      <c r="AB56" s="21">
        <f t="shared" si="67"/>
        <v>0</v>
      </c>
      <c r="AC56" s="21">
        <f t="shared" si="14"/>
        <v>1450</v>
      </c>
      <c r="AD56" s="21">
        <f t="shared" si="15"/>
        <v>1450</v>
      </c>
      <c r="AE56" s="21">
        <f t="shared" si="16"/>
        <v>1450</v>
      </c>
      <c r="AF56" s="21">
        <f t="shared" si="67"/>
        <v>0</v>
      </c>
      <c r="AG56" s="21">
        <f t="shared" si="18"/>
        <v>1450</v>
      </c>
      <c r="AH56" s="21">
        <f t="shared" si="67"/>
        <v>0</v>
      </c>
      <c r="AI56" s="21">
        <f t="shared" si="67"/>
        <v>0</v>
      </c>
      <c r="AJ56" s="21">
        <f t="shared" si="67"/>
        <v>0</v>
      </c>
      <c r="AK56" s="21">
        <f t="shared" si="20"/>
        <v>1450</v>
      </c>
      <c r="AL56" s="21">
        <f t="shared" si="21"/>
        <v>1450</v>
      </c>
      <c r="AM56" s="21">
        <f t="shared" si="22"/>
        <v>1450</v>
      </c>
      <c r="AN56" s="21">
        <f t="shared" si="67"/>
        <v>0</v>
      </c>
      <c r="AO56" s="21">
        <f t="shared" si="64"/>
        <v>1450</v>
      </c>
      <c r="AP56" s="21">
        <f t="shared" si="67"/>
        <v>0</v>
      </c>
      <c r="AQ56" s="2"/>
    </row>
    <row r="57" spans="1:43" ht="46.8" x14ac:dyDescent="0.3">
      <c r="A57" s="3" t="s">
        <v>19</v>
      </c>
      <c r="B57" s="26">
        <v>630</v>
      </c>
      <c r="C57" s="3"/>
      <c r="D57" s="3"/>
      <c r="E57" s="16" t="s">
        <v>692</v>
      </c>
      <c r="F57" s="21">
        <f>F58</f>
        <v>1450</v>
      </c>
      <c r="G57" s="21">
        <f t="shared" si="67"/>
        <v>1450</v>
      </c>
      <c r="H57" s="21">
        <f t="shared" si="67"/>
        <v>1450</v>
      </c>
      <c r="I57" s="21">
        <f t="shared" si="67"/>
        <v>0</v>
      </c>
      <c r="J57" s="21">
        <f t="shared" si="67"/>
        <v>0</v>
      </c>
      <c r="K57" s="21">
        <f t="shared" si="67"/>
        <v>0</v>
      </c>
      <c r="L57" s="21">
        <f t="shared" si="2"/>
        <v>1450</v>
      </c>
      <c r="M57" s="21">
        <f t="shared" si="3"/>
        <v>1450</v>
      </c>
      <c r="N57" s="21">
        <f t="shared" si="4"/>
        <v>1450</v>
      </c>
      <c r="O57" s="21">
        <f t="shared" si="67"/>
        <v>0</v>
      </c>
      <c r="P57" s="21">
        <f t="shared" si="67"/>
        <v>0</v>
      </c>
      <c r="Q57" s="21">
        <f t="shared" si="67"/>
        <v>0</v>
      </c>
      <c r="R57" s="21">
        <f t="shared" si="6"/>
        <v>1450</v>
      </c>
      <c r="S57" s="21">
        <f t="shared" si="7"/>
        <v>1450</v>
      </c>
      <c r="T57" s="21">
        <f t="shared" si="8"/>
        <v>1450</v>
      </c>
      <c r="U57" s="21">
        <f t="shared" si="67"/>
        <v>0</v>
      </c>
      <c r="V57" s="21">
        <f t="shared" si="67"/>
        <v>0</v>
      </c>
      <c r="W57" s="21">
        <f t="shared" si="10"/>
        <v>1450</v>
      </c>
      <c r="X57" s="21">
        <f t="shared" si="11"/>
        <v>1450</v>
      </c>
      <c r="Y57" s="21">
        <f t="shared" si="12"/>
        <v>1450</v>
      </c>
      <c r="Z57" s="21">
        <f t="shared" si="67"/>
        <v>0</v>
      </c>
      <c r="AA57" s="21">
        <f t="shared" si="67"/>
        <v>0</v>
      </c>
      <c r="AB57" s="21">
        <f t="shared" si="67"/>
        <v>0</v>
      </c>
      <c r="AC57" s="21">
        <f t="shared" si="14"/>
        <v>1450</v>
      </c>
      <c r="AD57" s="21">
        <f t="shared" si="15"/>
        <v>1450</v>
      </c>
      <c r="AE57" s="21">
        <f t="shared" si="16"/>
        <v>1450</v>
      </c>
      <c r="AF57" s="21">
        <f t="shared" si="67"/>
        <v>0</v>
      </c>
      <c r="AG57" s="21">
        <f t="shared" si="18"/>
        <v>1450</v>
      </c>
      <c r="AH57" s="21">
        <f t="shared" si="67"/>
        <v>0</v>
      </c>
      <c r="AI57" s="21">
        <f t="shared" si="67"/>
        <v>0</v>
      </c>
      <c r="AJ57" s="21">
        <f t="shared" si="67"/>
        <v>0</v>
      </c>
      <c r="AK57" s="21">
        <f t="shared" si="20"/>
        <v>1450</v>
      </c>
      <c r="AL57" s="21">
        <f t="shared" si="21"/>
        <v>1450</v>
      </c>
      <c r="AM57" s="21">
        <f t="shared" si="22"/>
        <v>1450</v>
      </c>
      <c r="AN57" s="21">
        <f t="shared" si="67"/>
        <v>0</v>
      </c>
      <c r="AO57" s="21">
        <f t="shared" si="64"/>
        <v>1450</v>
      </c>
      <c r="AP57" s="21">
        <f t="shared" si="67"/>
        <v>0</v>
      </c>
      <c r="AQ57" s="2"/>
    </row>
    <row r="58" spans="1:43" x14ac:dyDescent="0.3">
      <c r="A58" s="3" t="s">
        <v>19</v>
      </c>
      <c r="B58" s="26">
        <v>630</v>
      </c>
      <c r="C58" s="3" t="s">
        <v>5</v>
      </c>
      <c r="D58" s="3" t="s">
        <v>6</v>
      </c>
      <c r="E58" s="16" t="s">
        <v>638</v>
      </c>
      <c r="F58" s="21">
        <v>1450</v>
      </c>
      <c r="G58" s="21">
        <v>1450</v>
      </c>
      <c r="H58" s="21">
        <v>1450</v>
      </c>
      <c r="I58" s="21"/>
      <c r="J58" s="21"/>
      <c r="K58" s="21"/>
      <c r="L58" s="21">
        <f t="shared" si="2"/>
        <v>1450</v>
      </c>
      <c r="M58" s="21">
        <f t="shared" si="3"/>
        <v>1450</v>
      </c>
      <c r="N58" s="21">
        <f t="shared" si="4"/>
        <v>1450</v>
      </c>
      <c r="O58" s="21"/>
      <c r="P58" s="21"/>
      <c r="Q58" s="21"/>
      <c r="R58" s="21">
        <f t="shared" si="6"/>
        <v>1450</v>
      </c>
      <c r="S58" s="21">
        <f t="shared" si="7"/>
        <v>1450</v>
      </c>
      <c r="T58" s="21">
        <f t="shared" si="8"/>
        <v>1450</v>
      </c>
      <c r="U58" s="21"/>
      <c r="V58" s="21"/>
      <c r="W58" s="21">
        <f t="shared" si="10"/>
        <v>1450</v>
      </c>
      <c r="X58" s="21">
        <f t="shared" si="11"/>
        <v>1450</v>
      </c>
      <c r="Y58" s="21">
        <f t="shared" si="12"/>
        <v>1450</v>
      </c>
      <c r="Z58" s="21"/>
      <c r="AA58" s="21"/>
      <c r="AB58" s="21"/>
      <c r="AC58" s="21">
        <f t="shared" si="14"/>
        <v>1450</v>
      </c>
      <c r="AD58" s="21">
        <f t="shared" si="15"/>
        <v>1450</v>
      </c>
      <c r="AE58" s="21">
        <f t="shared" si="16"/>
        <v>1450</v>
      </c>
      <c r="AF58" s="21"/>
      <c r="AG58" s="21">
        <f t="shared" si="18"/>
        <v>1450</v>
      </c>
      <c r="AH58" s="21"/>
      <c r="AI58" s="21"/>
      <c r="AJ58" s="21"/>
      <c r="AK58" s="21">
        <f t="shared" si="20"/>
        <v>1450</v>
      </c>
      <c r="AL58" s="21">
        <f t="shared" si="21"/>
        <v>1450</v>
      </c>
      <c r="AM58" s="21">
        <f t="shared" si="22"/>
        <v>1450</v>
      </c>
      <c r="AN58" s="21"/>
      <c r="AO58" s="21">
        <f t="shared" si="64"/>
        <v>1450</v>
      </c>
      <c r="AP58" s="21"/>
      <c r="AQ58" s="2"/>
    </row>
    <row r="59" spans="1:43" ht="62.4" x14ac:dyDescent="0.3">
      <c r="A59" s="3" t="s">
        <v>23</v>
      </c>
      <c r="B59" s="26"/>
      <c r="C59" s="3"/>
      <c r="D59" s="3"/>
      <c r="E59" s="16" t="s">
        <v>806</v>
      </c>
      <c r="F59" s="21">
        <f>F60</f>
        <v>36526.1</v>
      </c>
      <c r="G59" s="21">
        <f t="shared" ref="G59:AP59" si="68">G60</f>
        <v>33795.499999999993</v>
      </c>
      <c r="H59" s="21">
        <f t="shared" si="68"/>
        <v>33795.5</v>
      </c>
      <c r="I59" s="21">
        <f t="shared" si="68"/>
        <v>0</v>
      </c>
      <c r="J59" s="21">
        <f t="shared" si="68"/>
        <v>0</v>
      </c>
      <c r="K59" s="21">
        <f t="shared" si="68"/>
        <v>0</v>
      </c>
      <c r="L59" s="21">
        <f t="shared" si="2"/>
        <v>36526.1</v>
      </c>
      <c r="M59" s="21">
        <f t="shared" si="3"/>
        <v>33795.499999999993</v>
      </c>
      <c r="N59" s="21">
        <f t="shared" si="4"/>
        <v>33795.5</v>
      </c>
      <c r="O59" s="21">
        <f t="shared" si="68"/>
        <v>2150</v>
      </c>
      <c r="P59" s="21">
        <f t="shared" si="68"/>
        <v>0</v>
      </c>
      <c r="Q59" s="21">
        <f t="shared" si="68"/>
        <v>0</v>
      </c>
      <c r="R59" s="21">
        <f t="shared" si="6"/>
        <v>38676.1</v>
      </c>
      <c r="S59" s="21">
        <f t="shared" si="7"/>
        <v>33795.499999999993</v>
      </c>
      <c r="T59" s="21">
        <f t="shared" si="8"/>
        <v>33795.5</v>
      </c>
      <c r="U59" s="21">
        <f t="shared" si="68"/>
        <v>0</v>
      </c>
      <c r="V59" s="21">
        <f t="shared" si="68"/>
        <v>0</v>
      </c>
      <c r="W59" s="21">
        <f t="shared" si="10"/>
        <v>38676.1</v>
      </c>
      <c r="X59" s="21">
        <f t="shared" si="11"/>
        <v>33795.499999999993</v>
      </c>
      <c r="Y59" s="21">
        <f t="shared" si="12"/>
        <v>33795.5</v>
      </c>
      <c r="Z59" s="21">
        <f t="shared" si="68"/>
        <v>-513.41399999999999</v>
      </c>
      <c r="AA59" s="21">
        <f t="shared" si="68"/>
        <v>0</v>
      </c>
      <c r="AB59" s="21">
        <f t="shared" si="68"/>
        <v>0</v>
      </c>
      <c r="AC59" s="21">
        <f t="shared" si="14"/>
        <v>38162.686000000002</v>
      </c>
      <c r="AD59" s="21">
        <f t="shared" si="15"/>
        <v>33795.499999999993</v>
      </c>
      <c r="AE59" s="21">
        <f t="shared" si="16"/>
        <v>33795.5</v>
      </c>
      <c r="AF59" s="21">
        <f t="shared" si="68"/>
        <v>0</v>
      </c>
      <c r="AG59" s="21">
        <f t="shared" si="18"/>
        <v>38162.686000000002</v>
      </c>
      <c r="AH59" s="21">
        <f t="shared" si="68"/>
        <v>0</v>
      </c>
      <c r="AI59" s="21">
        <f t="shared" si="68"/>
        <v>0</v>
      </c>
      <c r="AJ59" s="21">
        <f t="shared" si="68"/>
        <v>0</v>
      </c>
      <c r="AK59" s="21">
        <f t="shared" si="20"/>
        <v>38162.686000000002</v>
      </c>
      <c r="AL59" s="21">
        <f t="shared" si="21"/>
        <v>33795.499999999993</v>
      </c>
      <c r="AM59" s="21">
        <f t="shared" si="22"/>
        <v>33795.5</v>
      </c>
      <c r="AN59" s="21">
        <f t="shared" si="68"/>
        <v>0</v>
      </c>
      <c r="AO59" s="21">
        <f t="shared" si="64"/>
        <v>38162.686000000002</v>
      </c>
      <c r="AP59" s="21">
        <f t="shared" si="68"/>
        <v>0</v>
      </c>
      <c r="AQ59" s="2"/>
    </row>
    <row r="60" spans="1:43" ht="31.2" x14ac:dyDescent="0.3">
      <c r="A60" s="3" t="s">
        <v>22</v>
      </c>
      <c r="B60" s="26"/>
      <c r="C60" s="3"/>
      <c r="D60" s="3"/>
      <c r="E60" s="16" t="s">
        <v>807</v>
      </c>
      <c r="F60" s="21">
        <f>F61+F64</f>
        <v>36526.1</v>
      </c>
      <c r="G60" s="21">
        <f t="shared" ref="G60:AP60" si="69">G61+G64</f>
        <v>33795.499999999993</v>
      </c>
      <c r="H60" s="21">
        <f t="shared" si="69"/>
        <v>33795.5</v>
      </c>
      <c r="I60" s="21">
        <f t="shared" ref="I60:K60" si="70">I61+I64</f>
        <v>0</v>
      </c>
      <c r="J60" s="21">
        <f t="shared" si="70"/>
        <v>0</v>
      </c>
      <c r="K60" s="21">
        <f t="shared" si="70"/>
        <v>0</v>
      </c>
      <c r="L60" s="21">
        <f t="shared" si="2"/>
        <v>36526.1</v>
      </c>
      <c r="M60" s="21">
        <f t="shared" si="3"/>
        <v>33795.499999999993</v>
      </c>
      <c r="N60" s="21">
        <f t="shared" si="4"/>
        <v>33795.5</v>
      </c>
      <c r="O60" s="21">
        <f t="shared" ref="O60:Q60" si="71">O61+O64</f>
        <v>2150</v>
      </c>
      <c r="P60" s="21">
        <f t="shared" si="71"/>
        <v>0</v>
      </c>
      <c r="Q60" s="21">
        <f t="shared" si="71"/>
        <v>0</v>
      </c>
      <c r="R60" s="21">
        <f t="shared" si="6"/>
        <v>38676.1</v>
      </c>
      <c r="S60" s="21">
        <f t="shared" si="7"/>
        <v>33795.499999999993</v>
      </c>
      <c r="T60" s="21">
        <f t="shared" si="8"/>
        <v>33795.5</v>
      </c>
      <c r="U60" s="21">
        <f t="shared" ref="U60:V60" si="72">U61+U64</f>
        <v>0</v>
      </c>
      <c r="V60" s="21">
        <f t="shared" si="72"/>
        <v>0</v>
      </c>
      <c r="W60" s="21">
        <f t="shared" si="10"/>
        <v>38676.1</v>
      </c>
      <c r="X60" s="21">
        <f t="shared" si="11"/>
        <v>33795.499999999993</v>
      </c>
      <c r="Y60" s="21">
        <f t="shared" si="12"/>
        <v>33795.5</v>
      </c>
      <c r="Z60" s="21">
        <f t="shared" ref="Z60:AB60" si="73">Z61+Z64</f>
        <v>-513.41399999999999</v>
      </c>
      <c r="AA60" s="21">
        <f t="shared" si="73"/>
        <v>0</v>
      </c>
      <c r="AB60" s="21">
        <f t="shared" si="73"/>
        <v>0</v>
      </c>
      <c r="AC60" s="21">
        <f t="shared" si="14"/>
        <v>38162.686000000002</v>
      </c>
      <c r="AD60" s="21">
        <f t="shared" si="15"/>
        <v>33795.499999999993</v>
      </c>
      <c r="AE60" s="21">
        <f t="shared" si="16"/>
        <v>33795.5</v>
      </c>
      <c r="AF60" s="21">
        <f t="shared" ref="AF60" si="74">AF61+AF64</f>
        <v>0</v>
      </c>
      <c r="AG60" s="21">
        <f t="shared" si="18"/>
        <v>38162.686000000002</v>
      </c>
      <c r="AH60" s="21">
        <f t="shared" ref="AH60:AJ60" si="75">AH61+AH64</f>
        <v>0</v>
      </c>
      <c r="AI60" s="21">
        <f t="shared" si="75"/>
        <v>0</v>
      </c>
      <c r="AJ60" s="21">
        <f t="shared" si="75"/>
        <v>0</v>
      </c>
      <c r="AK60" s="21">
        <f t="shared" si="20"/>
        <v>38162.686000000002</v>
      </c>
      <c r="AL60" s="21">
        <f t="shared" si="21"/>
        <v>33795.499999999993</v>
      </c>
      <c r="AM60" s="21">
        <f t="shared" si="22"/>
        <v>33795.5</v>
      </c>
      <c r="AN60" s="21">
        <f t="shared" ref="AN60" si="76">AN61+AN64</f>
        <v>0</v>
      </c>
      <c r="AO60" s="21">
        <f t="shared" si="64"/>
        <v>38162.686000000002</v>
      </c>
      <c r="AP60" s="21">
        <f t="shared" si="69"/>
        <v>0</v>
      </c>
      <c r="AQ60" s="2"/>
    </row>
    <row r="61" spans="1:43" ht="31.2" x14ac:dyDescent="0.3">
      <c r="A61" s="3" t="s">
        <v>22</v>
      </c>
      <c r="B61" s="26">
        <v>200</v>
      </c>
      <c r="C61" s="3"/>
      <c r="D61" s="3"/>
      <c r="E61" s="16" t="s">
        <v>673</v>
      </c>
      <c r="F61" s="21">
        <f>F62</f>
        <v>35843.9</v>
      </c>
      <c r="G61" s="21">
        <f t="shared" ref="G61:AP62" si="77">G62</f>
        <v>33121.899999999994</v>
      </c>
      <c r="H61" s="21">
        <f t="shared" si="77"/>
        <v>33130.300000000003</v>
      </c>
      <c r="I61" s="21">
        <f t="shared" si="77"/>
        <v>0</v>
      </c>
      <c r="J61" s="21">
        <f t="shared" si="77"/>
        <v>0</v>
      </c>
      <c r="K61" s="21">
        <f t="shared" si="77"/>
        <v>0</v>
      </c>
      <c r="L61" s="21">
        <f t="shared" si="2"/>
        <v>35843.9</v>
      </c>
      <c r="M61" s="21">
        <f t="shared" si="3"/>
        <v>33121.899999999994</v>
      </c>
      <c r="N61" s="21">
        <f t="shared" si="4"/>
        <v>33130.300000000003</v>
      </c>
      <c r="O61" s="21">
        <f t="shared" si="77"/>
        <v>2150</v>
      </c>
      <c r="P61" s="21">
        <f t="shared" si="77"/>
        <v>0</v>
      </c>
      <c r="Q61" s="21">
        <f t="shared" si="77"/>
        <v>0</v>
      </c>
      <c r="R61" s="21">
        <f t="shared" si="6"/>
        <v>37993.9</v>
      </c>
      <c r="S61" s="21">
        <f t="shared" si="7"/>
        <v>33121.899999999994</v>
      </c>
      <c r="T61" s="21">
        <f t="shared" si="8"/>
        <v>33130.300000000003</v>
      </c>
      <c r="U61" s="21">
        <f t="shared" si="77"/>
        <v>0</v>
      </c>
      <c r="V61" s="21">
        <f t="shared" si="77"/>
        <v>0</v>
      </c>
      <c r="W61" s="21">
        <f t="shared" si="10"/>
        <v>37993.9</v>
      </c>
      <c r="X61" s="21">
        <f t="shared" si="11"/>
        <v>33121.899999999994</v>
      </c>
      <c r="Y61" s="21">
        <f t="shared" si="12"/>
        <v>33130.300000000003</v>
      </c>
      <c r="Z61" s="21">
        <f t="shared" si="77"/>
        <v>-513.41399999999999</v>
      </c>
      <c r="AA61" s="21">
        <f t="shared" si="77"/>
        <v>0</v>
      </c>
      <c r="AB61" s="21">
        <f t="shared" si="77"/>
        <v>0</v>
      </c>
      <c r="AC61" s="21">
        <f t="shared" si="14"/>
        <v>37480.486000000004</v>
      </c>
      <c r="AD61" s="21">
        <f t="shared" si="15"/>
        <v>33121.899999999994</v>
      </c>
      <c r="AE61" s="21">
        <f t="shared" si="16"/>
        <v>33130.300000000003</v>
      </c>
      <c r="AF61" s="21">
        <f t="shared" si="77"/>
        <v>0</v>
      </c>
      <c r="AG61" s="21">
        <f t="shared" si="18"/>
        <v>37480.486000000004</v>
      </c>
      <c r="AH61" s="21">
        <f t="shared" si="77"/>
        <v>0</v>
      </c>
      <c r="AI61" s="21">
        <f t="shared" si="77"/>
        <v>0</v>
      </c>
      <c r="AJ61" s="21">
        <f t="shared" si="77"/>
        <v>0</v>
      </c>
      <c r="AK61" s="21">
        <f t="shared" si="20"/>
        <v>37480.486000000004</v>
      </c>
      <c r="AL61" s="21">
        <f t="shared" si="21"/>
        <v>33121.899999999994</v>
      </c>
      <c r="AM61" s="21">
        <f t="shared" si="22"/>
        <v>33130.300000000003</v>
      </c>
      <c r="AN61" s="21">
        <f t="shared" si="77"/>
        <v>0</v>
      </c>
      <c r="AO61" s="21">
        <f t="shared" si="64"/>
        <v>37480.486000000004</v>
      </c>
      <c r="AP61" s="21">
        <f t="shared" si="77"/>
        <v>0</v>
      </c>
      <c r="AQ61" s="2"/>
    </row>
    <row r="62" spans="1:43" ht="46.8" x14ac:dyDescent="0.3">
      <c r="A62" s="3" t="s">
        <v>22</v>
      </c>
      <c r="B62" s="26">
        <v>240</v>
      </c>
      <c r="C62" s="3"/>
      <c r="D62" s="3"/>
      <c r="E62" s="16" t="s">
        <v>681</v>
      </c>
      <c r="F62" s="21">
        <f>F63</f>
        <v>35843.9</v>
      </c>
      <c r="G62" s="21">
        <f t="shared" si="77"/>
        <v>33121.899999999994</v>
      </c>
      <c r="H62" s="21">
        <f t="shared" si="77"/>
        <v>33130.300000000003</v>
      </c>
      <c r="I62" s="21">
        <f t="shared" si="77"/>
        <v>0</v>
      </c>
      <c r="J62" s="21">
        <f t="shared" si="77"/>
        <v>0</v>
      </c>
      <c r="K62" s="21">
        <f t="shared" si="77"/>
        <v>0</v>
      </c>
      <c r="L62" s="21">
        <f t="shared" si="2"/>
        <v>35843.9</v>
      </c>
      <c r="M62" s="21">
        <f t="shared" si="3"/>
        <v>33121.899999999994</v>
      </c>
      <c r="N62" s="21">
        <f t="shared" si="4"/>
        <v>33130.300000000003</v>
      </c>
      <c r="O62" s="21">
        <f t="shared" si="77"/>
        <v>2150</v>
      </c>
      <c r="P62" s="21">
        <f t="shared" si="77"/>
        <v>0</v>
      </c>
      <c r="Q62" s="21">
        <f t="shared" si="77"/>
        <v>0</v>
      </c>
      <c r="R62" s="21">
        <f t="shared" si="6"/>
        <v>37993.9</v>
      </c>
      <c r="S62" s="21">
        <f t="shared" si="7"/>
        <v>33121.899999999994</v>
      </c>
      <c r="T62" s="21">
        <f t="shared" si="8"/>
        <v>33130.300000000003</v>
      </c>
      <c r="U62" s="21">
        <f t="shared" si="77"/>
        <v>0</v>
      </c>
      <c r="V62" s="21">
        <f t="shared" si="77"/>
        <v>0</v>
      </c>
      <c r="W62" s="21">
        <f t="shared" si="10"/>
        <v>37993.9</v>
      </c>
      <c r="X62" s="21">
        <f t="shared" si="11"/>
        <v>33121.899999999994</v>
      </c>
      <c r="Y62" s="21">
        <f t="shared" si="12"/>
        <v>33130.300000000003</v>
      </c>
      <c r="Z62" s="21">
        <f t="shared" si="77"/>
        <v>-513.41399999999999</v>
      </c>
      <c r="AA62" s="21">
        <f t="shared" si="77"/>
        <v>0</v>
      </c>
      <c r="AB62" s="21">
        <f t="shared" si="77"/>
        <v>0</v>
      </c>
      <c r="AC62" s="21">
        <f t="shared" si="14"/>
        <v>37480.486000000004</v>
      </c>
      <c r="AD62" s="21">
        <f t="shared" si="15"/>
        <v>33121.899999999994</v>
      </c>
      <c r="AE62" s="21">
        <f t="shared" si="16"/>
        <v>33130.300000000003</v>
      </c>
      <c r="AF62" s="21">
        <f t="shared" si="77"/>
        <v>0</v>
      </c>
      <c r="AG62" s="21">
        <f t="shared" si="18"/>
        <v>37480.486000000004</v>
      </c>
      <c r="AH62" s="21">
        <f t="shared" si="77"/>
        <v>0</v>
      </c>
      <c r="AI62" s="21">
        <f t="shared" si="77"/>
        <v>0</v>
      </c>
      <c r="AJ62" s="21">
        <f t="shared" si="77"/>
        <v>0</v>
      </c>
      <c r="AK62" s="21">
        <f t="shared" si="20"/>
        <v>37480.486000000004</v>
      </c>
      <c r="AL62" s="21">
        <f t="shared" si="21"/>
        <v>33121.899999999994</v>
      </c>
      <c r="AM62" s="21">
        <f t="shared" si="22"/>
        <v>33130.300000000003</v>
      </c>
      <c r="AN62" s="21">
        <f t="shared" si="77"/>
        <v>0</v>
      </c>
      <c r="AO62" s="21">
        <f t="shared" si="64"/>
        <v>37480.486000000004</v>
      </c>
      <c r="AP62" s="21">
        <f t="shared" si="77"/>
        <v>0</v>
      </c>
      <c r="AQ62" s="2"/>
    </row>
    <row r="63" spans="1:43" x14ac:dyDescent="0.3">
      <c r="A63" s="3" t="s">
        <v>22</v>
      </c>
      <c r="B63" s="26">
        <v>240</v>
      </c>
      <c r="C63" s="3" t="s">
        <v>5</v>
      </c>
      <c r="D63" s="3" t="s">
        <v>6</v>
      </c>
      <c r="E63" s="16" t="s">
        <v>638</v>
      </c>
      <c r="F63" s="21">
        <v>35843.9</v>
      </c>
      <c r="G63" s="21">
        <v>33121.899999999994</v>
      </c>
      <c r="H63" s="21">
        <v>33130.300000000003</v>
      </c>
      <c r="I63" s="21"/>
      <c r="J63" s="21"/>
      <c r="K63" s="21"/>
      <c r="L63" s="21">
        <f t="shared" si="2"/>
        <v>35843.9</v>
      </c>
      <c r="M63" s="21">
        <f t="shared" si="3"/>
        <v>33121.899999999994</v>
      </c>
      <c r="N63" s="21">
        <f t="shared" si="4"/>
        <v>33130.300000000003</v>
      </c>
      <c r="O63" s="21">
        <v>2150</v>
      </c>
      <c r="P63" s="21"/>
      <c r="Q63" s="21"/>
      <c r="R63" s="21">
        <f t="shared" si="6"/>
        <v>37993.9</v>
      </c>
      <c r="S63" s="21">
        <f t="shared" si="7"/>
        <v>33121.899999999994</v>
      </c>
      <c r="T63" s="21">
        <f t="shared" si="8"/>
        <v>33130.300000000003</v>
      </c>
      <c r="U63" s="21"/>
      <c r="V63" s="21"/>
      <c r="W63" s="21">
        <f t="shared" si="10"/>
        <v>37993.9</v>
      </c>
      <c r="X63" s="21">
        <f t="shared" si="11"/>
        <v>33121.899999999994</v>
      </c>
      <c r="Y63" s="21">
        <f t="shared" si="12"/>
        <v>33130.300000000003</v>
      </c>
      <c r="Z63" s="21">
        <f>-58.8-408.888-45.726</f>
        <v>-513.41399999999999</v>
      </c>
      <c r="AA63" s="21"/>
      <c r="AB63" s="21"/>
      <c r="AC63" s="21">
        <f t="shared" si="14"/>
        <v>37480.486000000004</v>
      </c>
      <c r="AD63" s="21">
        <f t="shared" si="15"/>
        <v>33121.899999999994</v>
      </c>
      <c r="AE63" s="21">
        <f t="shared" si="16"/>
        <v>33130.300000000003</v>
      </c>
      <c r="AF63" s="21"/>
      <c r="AG63" s="21">
        <f t="shared" si="18"/>
        <v>37480.486000000004</v>
      </c>
      <c r="AH63" s="21"/>
      <c r="AI63" s="21"/>
      <c r="AJ63" s="21"/>
      <c r="AK63" s="21">
        <f t="shared" si="20"/>
        <v>37480.486000000004</v>
      </c>
      <c r="AL63" s="21">
        <f t="shared" si="21"/>
        <v>33121.899999999994</v>
      </c>
      <c r="AM63" s="21">
        <f t="shared" si="22"/>
        <v>33130.300000000003</v>
      </c>
      <c r="AN63" s="21"/>
      <c r="AO63" s="21">
        <f t="shared" si="64"/>
        <v>37480.486000000004</v>
      </c>
      <c r="AP63" s="21"/>
      <c r="AQ63" s="2"/>
    </row>
    <row r="64" spans="1:43" x14ac:dyDescent="0.3">
      <c r="A64" s="3" t="s">
        <v>22</v>
      </c>
      <c r="B64" s="26">
        <v>800</v>
      </c>
      <c r="C64" s="3"/>
      <c r="D64" s="3"/>
      <c r="E64" s="16" t="s">
        <v>678</v>
      </c>
      <c r="F64" s="21">
        <f>F65</f>
        <v>682.2</v>
      </c>
      <c r="G64" s="21">
        <f t="shared" ref="G64:AP65" si="78">G65</f>
        <v>673.6</v>
      </c>
      <c r="H64" s="21">
        <f t="shared" si="78"/>
        <v>665.2</v>
      </c>
      <c r="I64" s="21">
        <f t="shared" si="78"/>
        <v>0</v>
      </c>
      <c r="J64" s="21">
        <f t="shared" si="78"/>
        <v>0</v>
      </c>
      <c r="K64" s="21">
        <f t="shared" si="78"/>
        <v>0</v>
      </c>
      <c r="L64" s="21">
        <f t="shared" si="2"/>
        <v>682.2</v>
      </c>
      <c r="M64" s="21">
        <f t="shared" si="3"/>
        <v>673.6</v>
      </c>
      <c r="N64" s="21">
        <f t="shared" si="4"/>
        <v>665.2</v>
      </c>
      <c r="O64" s="21">
        <f t="shared" si="78"/>
        <v>0</v>
      </c>
      <c r="P64" s="21">
        <f t="shared" si="78"/>
        <v>0</v>
      </c>
      <c r="Q64" s="21">
        <f t="shared" si="78"/>
        <v>0</v>
      </c>
      <c r="R64" s="21">
        <f t="shared" si="6"/>
        <v>682.2</v>
      </c>
      <c r="S64" s="21">
        <f t="shared" si="7"/>
        <v>673.6</v>
      </c>
      <c r="T64" s="21">
        <f t="shared" si="8"/>
        <v>665.2</v>
      </c>
      <c r="U64" s="21">
        <f t="shared" si="78"/>
        <v>0</v>
      </c>
      <c r="V64" s="21">
        <f t="shared" si="78"/>
        <v>0</v>
      </c>
      <c r="W64" s="21">
        <f t="shared" si="10"/>
        <v>682.2</v>
      </c>
      <c r="X64" s="21">
        <f t="shared" si="11"/>
        <v>673.6</v>
      </c>
      <c r="Y64" s="21">
        <f t="shared" si="12"/>
        <v>665.2</v>
      </c>
      <c r="Z64" s="21">
        <f t="shared" si="78"/>
        <v>0</v>
      </c>
      <c r="AA64" s="21">
        <f t="shared" si="78"/>
        <v>0</v>
      </c>
      <c r="AB64" s="21">
        <f t="shared" si="78"/>
        <v>0</v>
      </c>
      <c r="AC64" s="21">
        <f t="shared" si="14"/>
        <v>682.2</v>
      </c>
      <c r="AD64" s="21">
        <f t="shared" si="15"/>
        <v>673.6</v>
      </c>
      <c r="AE64" s="21">
        <f t="shared" si="16"/>
        <v>665.2</v>
      </c>
      <c r="AF64" s="21">
        <f t="shared" si="78"/>
        <v>0</v>
      </c>
      <c r="AG64" s="21">
        <f t="shared" si="18"/>
        <v>682.2</v>
      </c>
      <c r="AH64" s="21">
        <f t="shared" si="78"/>
        <v>0</v>
      </c>
      <c r="AI64" s="21">
        <f t="shared" si="78"/>
        <v>0</v>
      </c>
      <c r="AJ64" s="21">
        <f t="shared" si="78"/>
        <v>0</v>
      </c>
      <c r="AK64" s="21">
        <f t="shared" si="20"/>
        <v>682.2</v>
      </c>
      <c r="AL64" s="21">
        <f t="shared" si="21"/>
        <v>673.6</v>
      </c>
      <c r="AM64" s="21">
        <f t="shared" si="22"/>
        <v>665.2</v>
      </c>
      <c r="AN64" s="21">
        <f t="shared" si="78"/>
        <v>0</v>
      </c>
      <c r="AO64" s="21">
        <f t="shared" si="64"/>
        <v>682.2</v>
      </c>
      <c r="AP64" s="21">
        <f t="shared" si="78"/>
        <v>0</v>
      </c>
      <c r="AQ64" s="2"/>
    </row>
    <row r="65" spans="1:43" x14ac:dyDescent="0.3">
      <c r="A65" s="3" t="s">
        <v>22</v>
      </c>
      <c r="B65" s="26">
        <v>850</v>
      </c>
      <c r="C65" s="3"/>
      <c r="D65" s="3"/>
      <c r="E65" s="16" t="s">
        <v>696</v>
      </c>
      <c r="F65" s="21">
        <f>F66</f>
        <v>682.2</v>
      </c>
      <c r="G65" s="21">
        <f t="shared" si="78"/>
        <v>673.6</v>
      </c>
      <c r="H65" s="21">
        <f t="shared" si="78"/>
        <v>665.2</v>
      </c>
      <c r="I65" s="21">
        <f t="shared" si="78"/>
        <v>0</v>
      </c>
      <c r="J65" s="21">
        <f t="shared" si="78"/>
        <v>0</v>
      </c>
      <c r="K65" s="21">
        <f t="shared" si="78"/>
        <v>0</v>
      </c>
      <c r="L65" s="21">
        <f t="shared" si="2"/>
        <v>682.2</v>
      </c>
      <c r="M65" s="21">
        <f t="shared" si="3"/>
        <v>673.6</v>
      </c>
      <c r="N65" s="21">
        <f t="shared" si="4"/>
        <v>665.2</v>
      </c>
      <c r="O65" s="21">
        <f t="shared" si="78"/>
        <v>0</v>
      </c>
      <c r="P65" s="21">
        <f t="shared" si="78"/>
        <v>0</v>
      </c>
      <c r="Q65" s="21">
        <f t="shared" si="78"/>
        <v>0</v>
      </c>
      <c r="R65" s="21">
        <f t="shared" si="6"/>
        <v>682.2</v>
      </c>
      <c r="S65" s="21">
        <f t="shared" si="7"/>
        <v>673.6</v>
      </c>
      <c r="T65" s="21">
        <f t="shared" si="8"/>
        <v>665.2</v>
      </c>
      <c r="U65" s="21">
        <f t="shared" si="78"/>
        <v>0</v>
      </c>
      <c r="V65" s="21">
        <f t="shared" si="78"/>
        <v>0</v>
      </c>
      <c r="W65" s="21">
        <f t="shared" si="10"/>
        <v>682.2</v>
      </c>
      <c r="X65" s="21">
        <f t="shared" si="11"/>
        <v>673.6</v>
      </c>
      <c r="Y65" s="21">
        <f t="shared" si="12"/>
        <v>665.2</v>
      </c>
      <c r="Z65" s="21">
        <f t="shared" si="78"/>
        <v>0</v>
      </c>
      <c r="AA65" s="21">
        <f t="shared" si="78"/>
        <v>0</v>
      </c>
      <c r="AB65" s="21">
        <f t="shared" si="78"/>
        <v>0</v>
      </c>
      <c r="AC65" s="21">
        <f t="shared" si="14"/>
        <v>682.2</v>
      </c>
      <c r="AD65" s="21">
        <f t="shared" si="15"/>
        <v>673.6</v>
      </c>
      <c r="AE65" s="21">
        <f t="shared" si="16"/>
        <v>665.2</v>
      </c>
      <c r="AF65" s="21">
        <f t="shared" si="78"/>
        <v>0</v>
      </c>
      <c r="AG65" s="21">
        <f t="shared" si="18"/>
        <v>682.2</v>
      </c>
      <c r="AH65" s="21">
        <f t="shared" si="78"/>
        <v>0</v>
      </c>
      <c r="AI65" s="21">
        <f t="shared" si="78"/>
        <v>0</v>
      </c>
      <c r="AJ65" s="21">
        <f t="shared" si="78"/>
        <v>0</v>
      </c>
      <c r="AK65" s="21">
        <f t="shared" si="20"/>
        <v>682.2</v>
      </c>
      <c r="AL65" s="21">
        <f t="shared" si="21"/>
        <v>673.6</v>
      </c>
      <c r="AM65" s="21">
        <f t="shared" si="22"/>
        <v>665.2</v>
      </c>
      <c r="AN65" s="21">
        <f t="shared" si="78"/>
        <v>0</v>
      </c>
      <c r="AO65" s="21">
        <f t="shared" si="64"/>
        <v>682.2</v>
      </c>
      <c r="AP65" s="21">
        <f t="shared" si="78"/>
        <v>0</v>
      </c>
      <c r="AQ65" s="2"/>
    </row>
    <row r="66" spans="1:43" x14ac:dyDescent="0.3">
      <c r="A66" s="3" t="s">
        <v>22</v>
      </c>
      <c r="B66" s="26">
        <v>850</v>
      </c>
      <c r="C66" s="3" t="s">
        <v>5</v>
      </c>
      <c r="D66" s="3" t="s">
        <v>6</v>
      </c>
      <c r="E66" s="16" t="s">
        <v>638</v>
      </c>
      <c r="F66" s="21">
        <v>682.2</v>
      </c>
      <c r="G66" s="21">
        <v>673.6</v>
      </c>
      <c r="H66" s="21">
        <v>665.2</v>
      </c>
      <c r="I66" s="21"/>
      <c r="J66" s="21"/>
      <c r="K66" s="21"/>
      <c r="L66" s="21">
        <f t="shared" si="2"/>
        <v>682.2</v>
      </c>
      <c r="M66" s="21">
        <f t="shared" si="3"/>
        <v>673.6</v>
      </c>
      <c r="N66" s="21">
        <f t="shared" si="4"/>
        <v>665.2</v>
      </c>
      <c r="O66" s="21"/>
      <c r="P66" s="21"/>
      <c r="Q66" s="21"/>
      <c r="R66" s="21">
        <f t="shared" si="6"/>
        <v>682.2</v>
      </c>
      <c r="S66" s="21">
        <f t="shared" si="7"/>
        <v>673.6</v>
      </c>
      <c r="T66" s="21">
        <f t="shared" si="8"/>
        <v>665.2</v>
      </c>
      <c r="U66" s="21"/>
      <c r="V66" s="21"/>
      <c r="W66" s="21">
        <f t="shared" si="10"/>
        <v>682.2</v>
      </c>
      <c r="X66" s="21">
        <f t="shared" si="11"/>
        <v>673.6</v>
      </c>
      <c r="Y66" s="21">
        <f t="shared" si="12"/>
        <v>665.2</v>
      </c>
      <c r="Z66" s="21"/>
      <c r="AA66" s="21"/>
      <c r="AB66" s="21"/>
      <c r="AC66" s="21">
        <f t="shared" si="14"/>
        <v>682.2</v>
      </c>
      <c r="AD66" s="21">
        <f t="shared" si="15"/>
        <v>673.6</v>
      </c>
      <c r="AE66" s="21">
        <f t="shared" si="16"/>
        <v>665.2</v>
      </c>
      <c r="AF66" s="21"/>
      <c r="AG66" s="21">
        <f t="shared" si="18"/>
        <v>682.2</v>
      </c>
      <c r="AH66" s="21"/>
      <c r="AI66" s="21"/>
      <c r="AJ66" s="21"/>
      <c r="AK66" s="21">
        <f t="shared" si="20"/>
        <v>682.2</v>
      </c>
      <c r="AL66" s="21">
        <f t="shared" si="21"/>
        <v>673.6</v>
      </c>
      <c r="AM66" s="21">
        <f t="shared" si="22"/>
        <v>665.2</v>
      </c>
      <c r="AN66" s="21"/>
      <c r="AO66" s="21">
        <f t="shared" si="64"/>
        <v>682.2</v>
      </c>
      <c r="AP66" s="21"/>
      <c r="AQ66" s="2"/>
    </row>
    <row r="67" spans="1:43" s="11" customFormat="1" ht="46.8" x14ac:dyDescent="0.3">
      <c r="A67" s="10" t="s">
        <v>26</v>
      </c>
      <c r="B67" s="19"/>
      <c r="C67" s="10"/>
      <c r="D67" s="10"/>
      <c r="E67" s="18" t="s">
        <v>726</v>
      </c>
      <c r="F67" s="20">
        <f>F68</f>
        <v>10408.700000000001</v>
      </c>
      <c r="G67" s="20">
        <f t="shared" ref="G67:AP67" si="79">G68</f>
        <v>10408.700000000001</v>
      </c>
      <c r="H67" s="20">
        <f t="shared" si="79"/>
        <v>10408.700000000001</v>
      </c>
      <c r="I67" s="20">
        <f t="shared" si="79"/>
        <v>0</v>
      </c>
      <c r="J67" s="20">
        <f t="shared" si="79"/>
        <v>0</v>
      </c>
      <c r="K67" s="20">
        <f t="shared" si="79"/>
        <v>0</v>
      </c>
      <c r="L67" s="20">
        <f t="shared" si="2"/>
        <v>10408.700000000001</v>
      </c>
      <c r="M67" s="20">
        <f t="shared" si="3"/>
        <v>10408.700000000001</v>
      </c>
      <c r="N67" s="20">
        <f t="shared" si="4"/>
        <v>10408.700000000001</v>
      </c>
      <c r="O67" s="20">
        <f t="shared" si="79"/>
        <v>0</v>
      </c>
      <c r="P67" s="20">
        <f t="shared" si="79"/>
        <v>0</v>
      </c>
      <c r="Q67" s="20">
        <f t="shared" si="79"/>
        <v>0</v>
      </c>
      <c r="R67" s="20">
        <f t="shared" si="6"/>
        <v>10408.700000000001</v>
      </c>
      <c r="S67" s="20">
        <f t="shared" si="7"/>
        <v>10408.700000000001</v>
      </c>
      <c r="T67" s="20">
        <f t="shared" si="8"/>
        <v>10408.700000000001</v>
      </c>
      <c r="U67" s="20">
        <f t="shared" si="79"/>
        <v>0</v>
      </c>
      <c r="V67" s="20">
        <f t="shared" si="79"/>
        <v>0</v>
      </c>
      <c r="W67" s="21">
        <f t="shared" si="10"/>
        <v>10408.700000000001</v>
      </c>
      <c r="X67" s="21">
        <f t="shared" si="11"/>
        <v>10408.700000000001</v>
      </c>
      <c r="Y67" s="21">
        <f t="shared" si="12"/>
        <v>10408.700000000001</v>
      </c>
      <c r="Z67" s="20">
        <f t="shared" si="79"/>
        <v>0</v>
      </c>
      <c r="AA67" s="20">
        <f t="shared" si="79"/>
        <v>0</v>
      </c>
      <c r="AB67" s="20">
        <f t="shared" si="79"/>
        <v>0</v>
      </c>
      <c r="AC67" s="21">
        <f t="shared" si="14"/>
        <v>10408.700000000001</v>
      </c>
      <c r="AD67" s="20">
        <f t="shared" si="15"/>
        <v>10408.700000000001</v>
      </c>
      <c r="AE67" s="20">
        <f t="shared" si="16"/>
        <v>10408.700000000001</v>
      </c>
      <c r="AF67" s="20">
        <f t="shared" si="79"/>
        <v>0</v>
      </c>
      <c r="AG67" s="20">
        <f t="shared" si="18"/>
        <v>10408.700000000001</v>
      </c>
      <c r="AH67" s="20">
        <f t="shared" si="79"/>
        <v>0</v>
      </c>
      <c r="AI67" s="20">
        <f t="shared" si="79"/>
        <v>0</v>
      </c>
      <c r="AJ67" s="20">
        <f t="shared" si="79"/>
        <v>0</v>
      </c>
      <c r="AK67" s="20">
        <f t="shared" si="20"/>
        <v>10408.700000000001</v>
      </c>
      <c r="AL67" s="20">
        <f t="shared" si="21"/>
        <v>10408.700000000001</v>
      </c>
      <c r="AM67" s="20">
        <f t="shared" si="22"/>
        <v>10408.700000000001</v>
      </c>
      <c r="AN67" s="20">
        <f t="shared" si="79"/>
        <v>0</v>
      </c>
      <c r="AO67" s="20">
        <f t="shared" si="64"/>
        <v>10408.700000000001</v>
      </c>
      <c r="AP67" s="20">
        <f t="shared" si="79"/>
        <v>0</v>
      </c>
    </row>
    <row r="68" spans="1:43" ht="62.4" x14ac:dyDescent="0.3">
      <c r="A68" s="3" t="s">
        <v>27</v>
      </c>
      <c r="B68" s="26"/>
      <c r="C68" s="3"/>
      <c r="D68" s="3"/>
      <c r="E68" s="16" t="s">
        <v>808</v>
      </c>
      <c r="F68" s="21">
        <f>F69+F78+F92</f>
        <v>10408.700000000001</v>
      </c>
      <c r="G68" s="21">
        <f t="shared" ref="G68:AP68" si="80">G69+G78+G92</f>
        <v>10408.700000000001</v>
      </c>
      <c r="H68" s="21">
        <f t="shared" si="80"/>
        <v>10408.700000000001</v>
      </c>
      <c r="I68" s="21">
        <f t="shared" ref="I68:K68" si="81">I69+I78+I92</f>
        <v>0</v>
      </c>
      <c r="J68" s="21">
        <f t="shared" si="81"/>
        <v>0</v>
      </c>
      <c r="K68" s="21">
        <f t="shared" si="81"/>
        <v>0</v>
      </c>
      <c r="L68" s="21">
        <f t="shared" si="2"/>
        <v>10408.700000000001</v>
      </c>
      <c r="M68" s="21">
        <f t="shared" si="3"/>
        <v>10408.700000000001</v>
      </c>
      <c r="N68" s="21">
        <f t="shared" si="4"/>
        <v>10408.700000000001</v>
      </c>
      <c r="O68" s="21">
        <f t="shared" ref="O68:Q68" si="82">O69+O78+O92</f>
        <v>0</v>
      </c>
      <c r="P68" s="21">
        <f t="shared" si="82"/>
        <v>0</v>
      </c>
      <c r="Q68" s="21">
        <f t="shared" si="82"/>
        <v>0</v>
      </c>
      <c r="R68" s="21">
        <f t="shared" si="6"/>
        <v>10408.700000000001</v>
      </c>
      <c r="S68" s="21">
        <f t="shared" si="7"/>
        <v>10408.700000000001</v>
      </c>
      <c r="T68" s="21">
        <f t="shared" si="8"/>
        <v>10408.700000000001</v>
      </c>
      <c r="U68" s="21">
        <f t="shared" ref="U68:V68" si="83">U69+U78+U92</f>
        <v>0</v>
      </c>
      <c r="V68" s="21">
        <f t="shared" si="83"/>
        <v>0</v>
      </c>
      <c r="W68" s="21">
        <f t="shared" si="10"/>
        <v>10408.700000000001</v>
      </c>
      <c r="X68" s="21">
        <f t="shared" si="11"/>
        <v>10408.700000000001</v>
      </c>
      <c r="Y68" s="21">
        <f t="shared" si="12"/>
        <v>10408.700000000001</v>
      </c>
      <c r="Z68" s="21">
        <f t="shared" ref="Z68:AB68" si="84">Z69+Z78+Z92</f>
        <v>0</v>
      </c>
      <c r="AA68" s="21">
        <f t="shared" si="84"/>
        <v>0</v>
      </c>
      <c r="AB68" s="21">
        <f t="shared" si="84"/>
        <v>0</v>
      </c>
      <c r="AC68" s="21">
        <f t="shared" si="14"/>
        <v>10408.700000000001</v>
      </c>
      <c r="AD68" s="21">
        <f t="shared" si="15"/>
        <v>10408.700000000001</v>
      </c>
      <c r="AE68" s="21">
        <f t="shared" si="16"/>
        <v>10408.700000000001</v>
      </c>
      <c r="AF68" s="21">
        <f t="shared" ref="AF68" si="85">AF69+AF78+AF92</f>
        <v>0</v>
      </c>
      <c r="AG68" s="21">
        <f t="shared" si="18"/>
        <v>10408.700000000001</v>
      </c>
      <c r="AH68" s="21">
        <f t="shared" ref="AH68:AJ68" si="86">AH69+AH78+AH92</f>
        <v>0</v>
      </c>
      <c r="AI68" s="21">
        <f t="shared" si="86"/>
        <v>0</v>
      </c>
      <c r="AJ68" s="21">
        <f t="shared" si="86"/>
        <v>0</v>
      </c>
      <c r="AK68" s="21">
        <f t="shared" si="20"/>
        <v>10408.700000000001</v>
      </c>
      <c r="AL68" s="21">
        <f t="shared" si="21"/>
        <v>10408.700000000001</v>
      </c>
      <c r="AM68" s="21">
        <f t="shared" si="22"/>
        <v>10408.700000000001</v>
      </c>
      <c r="AN68" s="21">
        <f t="shared" ref="AN68" si="87">AN69+AN78+AN92</f>
        <v>0</v>
      </c>
      <c r="AO68" s="21">
        <f t="shared" si="64"/>
        <v>10408.700000000001</v>
      </c>
      <c r="AP68" s="21">
        <f t="shared" si="80"/>
        <v>0</v>
      </c>
      <c r="AQ68" s="2"/>
    </row>
    <row r="69" spans="1:43" ht="78" x14ac:dyDescent="0.3">
      <c r="A69" s="3" t="s">
        <v>24</v>
      </c>
      <c r="B69" s="26"/>
      <c r="C69" s="3"/>
      <c r="D69" s="3"/>
      <c r="E69" s="16" t="s">
        <v>809</v>
      </c>
      <c r="F69" s="21">
        <f>F70+F73</f>
        <v>1848.7</v>
      </c>
      <c r="G69" s="21">
        <f t="shared" ref="G69:AP69" si="88">G70+G73</f>
        <v>1848.7</v>
      </c>
      <c r="H69" s="21">
        <f t="shared" si="88"/>
        <v>1848.7</v>
      </c>
      <c r="I69" s="21">
        <f t="shared" ref="I69:K69" si="89">I70+I73</f>
        <v>0</v>
      </c>
      <c r="J69" s="21">
        <f t="shared" si="89"/>
        <v>0</v>
      </c>
      <c r="K69" s="21">
        <f t="shared" si="89"/>
        <v>0</v>
      </c>
      <c r="L69" s="21">
        <f t="shared" si="2"/>
        <v>1848.7</v>
      </c>
      <c r="M69" s="21">
        <f t="shared" si="3"/>
        <v>1848.7</v>
      </c>
      <c r="N69" s="21">
        <f t="shared" si="4"/>
        <v>1848.7</v>
      </c>
      <c r="O69" s="21">
        <f t="shared" ref="O69:Q69" si="90">O70+O73</f>
        <v>0</v>
      </c>
      <c r="P69" s="21">
        <f t="shared" si="90"/>
        <v>0</v>
      </c>
      <c r="Q69" s="21">
        <f t="shared" si="90"/>
        <v>0</v>
      </c>
      <c r="R69" s="21">
        <f t="shared" si="6"/>
        <v>1848.7</v>
      </c>
      <c r="S69" s="21">
        <f t="shared" si="7"/>
        <v>1848.7</v>
      </c>
      <c r="T69" s="21">
        <f t="shared" si="8"/>
        <v>1848.7</v>
      </c>
      <c r="U69" s="21">
        <f t="shared" ref="U69:V69" si="91">U70+U73</f>
        <v>0</v>
      </c>
      <c r="V69" s="21">
        <f t="shared" si="91"/>
        <v>0</v>
      </c>
      <c r="W69" s="21">
        <f t="shared" si="10"/>
        <v>1848.7</v>
      </c>
      <c r="X69" s="21">
        <f t="shared" si="11"/>
        <v>1848.7</v>
      </c>
      <c r="Y69" s="21">
        <f t="shared" si="12"/>
        <v>1848.7</v>
      </c>
      <c r="Z69" s="21">
        <f t="shared" ref="Z69:AB69" si="92">Z70+Z73</f>
        <v>0</v>
      </c>
      <c r="AA69" s="21">
        <f t="shared" si="92"/>
        <v>0</v>
      </c>
      <c r="AB69" s="21">
        <f t="shared" si="92"/>
        <v>0</v>
      </c>
      <c r="AC69" s="21">
        <f t="shared" si="14"/>
        <v>1848.7</v>
      </c>
      <c r="AD69" s="21">
        <f t="shared" si="15"/>
        <v>1848.7</v>
      </c>
      <c r="AE69" s="21">
        <f t="shared" si="16"/>
        <v>1848.7</v>
      </c>
      <c r="AF69" s="21">
        <f t="shared" ref="AF69" si="93">AF70+AF73</f>
        <v>0</v>
      </c>
      <c r="AG69" s="21">
        <f t="shared" si="18"/>
        <v>1848.7</v>
      </c>
      <c r="AH69" s="21">
        <f t="shared" ref="AH69:AJ69" si="94">AH70+AH73</f>
        <v>0</v>
      </c>
      <c r="AI69" s="21">
        <f t="shared" si="94"/>
        <v>0</v>
      </c>
      <c r="AJ69" s="21">
        <f t="shared" si="94"/>
        <v>0</v>
      </c>
      <c r="AK69" s="21">
        <f t="shared" si="20"/>
        <v>1848.7</v>
      </c>
      <c r="AL69" s="21">
        <f t="shared" si="21"/>
        <v>1848.7</v>
      </c>
      <c r="AM69" s="21">
        <f t="shared" si="22"/>
        <v>1848.7</v>
      </c>
      <c r="AN69" s="21">
        <f t="shared" ref="AN69" si="95">AN70+AN73</f>
        <v>0</v>
      </c>
      <c r="AO69" s="21">
        <f t="shared" si="64"/>
        <v>1848.7</v>
      </c>
      <c r="AP69" s="21">
        <f t="shared" si="88"/>
        <v>0</v>
      </c>
      <c r="AQ69" s="2"/>
    </row>
    <row r="70" spans="1:43" ht="31.2" x14ac:dyDescent="0.3">
      <c r="A70" s="3" t="s">
        <v>24</v>
      </c>
      <c r="B70" s="26">
        <v>200</v>
      </c>
      <c r="C70" s="3"/>
      <c r="D70" s="3"/>
      <c r="E70" s="16" t="s">
        <v>673</v>
      </c>
      <c r="F70" s="21">
        <f>F71</f>
        <v>50</v>
      </c>
      <c r="G70" s="21">
        <f t="shared" ref="G70:AP71" si="96">G71</f>
        <v>50</v>
      </c>
      <c r="H70" s="21">
        <f t="shared" si="96"/>
        <v>50</v>
      </c>
      <c r="I70" s="21">
        <f t="shared" si="96"/>
        <v>0</v>
      </c>
      <c r="J70" s="21">
        <f t="shared" si="96"/>
        <v>0</v>
      </c>
      <c r="K70" s="21">
        <f t="shared" si="96"/>
        <v>0</v>
      </c>
      <c r="L70" s="21">
        <f t="shared" si="2"/>
        <v>50</v>
      </c>
      <c r="M70" s="21">
        <f t="shared" si="3"/>
        <v>50</v>
      </c>
      <c r="N70" s="21">
        <f t="shared" si="4"/>
        <v>50</v>
      </c>
      <c r="O70" s="21">
        <f t="shared" si="96"/>
        <v>0</v>
      </c>
      <c r="P70" s="21">
        <f t="shared" si="96"/>
        <v>0</v>
      </c>
      <c r="Q70" s="21">
        <f t="shared" si="96"/>
        <v>0</v>
      </c>
      <c r="R70" s="21">
        <f t="shared" si="6"/>
        <v>50</v>
      </c>
      <c r="S70" s="21">
        <f t="shared" si="7"/>
        <v>50</v>
      </c>
      <c r="T70" s="21">
        <f t="shared" si="8"/>
        <v>50</v>
      </c>
      <c r="U70" s="21">
        <f t="shared" si="96"/>
        <v>0</v>
      </c>
      <c r="V70" s="21">
        <f t="shared" si="96"/>
        <v>0</v>
      </c>
      <c r="W70" s="21">
        <f t="shared" si="10"/>
        <v>50</v>
      </c>
      <c r="X70" s="21">
        <f t="shared" si="11"/>
        <v>50</v>
      </c>
      <c r="Y70" s="21">
        <f t="shared" si="12"/>
        <v>50</v>
      </c>
      <c r="Z70" s="21">
        <f t="shared" si="96"/>
        <v>0</v>
      </c>
      <c r="AA70" s="21">
        <f t="shared" si="96"/>
        <v>0</v>
      </c>
      <c r="AB70" s="21">
        <f t="shared" si="96"/>
        <v>0</v>
      </c>
      <c r="AC70" s="21">
        <f t="shared" si="14"/>
        <v>50</v>
      </c>
      <c r="AD70" s="21">
        <f t="shared" si="15"/>
        <v>50</v>
      </c>
      <c r="AE70" s="21">
        <f t="shared" si="16"/>
        <v>50</v>
      </c>
      <c r="AF70" s="21">
        <f t="shared" si="96"/>
        <v>0</v>
      </c>
      <c r="AG70" s="21">
        <f t="shared" si="18"/>
        <v>50</v>
      </c>
      <c r="AH70" s="21">
        <f t="shared" si="96"/>
        <v>0</v>
      </c>
      <c r="AI70" s="21">
        <f t="shared" si="96"/>
        <v>0</v>
      </c>
      <c r="AJ70" s="21">
        <f t="shared" si="96"/>
        <v>0</v>
      </c>
      <c r="AK70" s="21">
        <f t="shared" si="20"/>
        <v>50</v>
      </c>
      <c r="AL70" s="21">
        <f t="shared" si="21"/>
        <v>50</v>
      </c>
      <c r="AM70" s="21">
        <f t="shared" si="22"/>
        <v>50</v>
      </c>
      <c r="AN70" s="21">
        <f t="shared" si="96"/>
        <v>0</v>
      </c>
      <c r="AO70" s="21">
        <f t="shared" si="64"/>
        <v>50</v>
      </c>
      <c r="AP70" s="21">
        <f t="shared" si="96"/>
        <v>0</v>
      </c>
      <c r="AQ70" s="2"/>
    </row>
    <row r="71" spans="1:43" ht="46.8" x14ac:dyDescent="0.3">
      <c r="A71" s="3" t="s">
        <v>24</v>
      </c>
      <c r="B71" s="26">
        <v>240</v>
      </c>
      <c r="C71" s="3"/>
      <c r="D71" s="3"/>
      <c r="E71" s="16" t="s">
        <v>681</v>
      </c>
      <c r="F71" s="21">
        <f>F72</f>
        <v>50</v>
      </c>
      <c r="G71" s="21">
        <f t="shared" si="96"/>
        <v>50</v>
      </c>
      <c r="H71" s="21">
        <f t="shared" si="96"/>
        <v>50</v>
      </c>
      <c r="I71" s="21">
        <f t="shared" si="96"/>
        <v>0</v>
      </c>
      <c r="J71" s="21">
        <f t="shared" si="96"/>
        <v>0</v>
      </c>
      <c r="K71" s="21">
        <f t="shared" si="96"/>
        <v>0</v>
      </c>
      <c r="L71" s="21">
        <f t="shared" si="2"/>
        <v>50</v>
      </c>
      <c r="M71" s="21">
        <f t="shared" si="3"/>
        <v>50</v>
      </c>
      <c r="N71" s="21">
        <f t="shared" si="4"/>
        <v>50</v>
      </c>
      <c r="O71" s="21">
        <f t="shared" si="96"/>
        <v>0</v>
      </c>
      <c r="P71" s="21">
        <f t="shared" si="96"/>
        <v>0</v>
      </c>
      <c r="Q71" s="21">
        <f t="shared" si="96"/>
        <v>0</v>
      </c>
      <c r="R71" s="21">
        <f t="shared" si="6"/>
        <v>50</v>
      </c>
      <c r="S71" s="21">
        <f t="shared" si="7"/>
        <v>50</v>
      </c>
      <c r="T71" s="21">
        <f t="shared" si="8"/>
        <v>50</v>
      </c>
      <c r="U71" s="21">
        <f t="shared" si="96"/>
        <v>0</v>
      </c>
      <c r="V71" s="21">
        <f t="shared" si="96"/>
        <v>0</v>
      </c>
      <c r="W71" s="21">
        <f t="shared" si="10"/>
        <v>50</v>
      </c>
      <c r="X71" s="21">
        <f t="shared" si="11"/>
        <v>50</v>
      </c>
      <c r="Y71" s="21">
        <f t="shared" si="12"/>
        <v>50</v>
      </c>
      <c r="Z71" s="21">
        <f t="shared" si="96"/>
        <v>0</v>
      </c>
      <c r="AA71" s="21">
        <f t="shared" si="96"/>
        <v>0</v>
      </c>
      <c r="AB71" s="21">
        <f t="shared" si="96"/>
        <v>0</v>
      </c>
      <c r="AC71" s="21">
        <f t="shared" si="14"/>
        <v>50</v>
      </c>
      <c r="AD71" s="21">
        <f t="shared" si="15"/>
        <v>50</v>
      </c>
      <c r="AE71" s="21">
        <f t="shared" si="16"/>
        <v>50</v>
      </c>
      <c r="AF71" s="21">
        <f t="shared" si="96"/>
        <v>0</v>
      </c>
      <c r="AG71" s="21">
        <f t="shared" si="18"/>
        <v>50</v>
      </c>
      <c r="AH71" s="21">
        <f t="shared" si="96"/>
        <v>0</v>
      </c>
      <c r="AI71" s="21">
        <f t="shared" si="96"/>
        <v>0</v>
      </c>
      <c r="AJ71" s="21">
        <f t="shared" si="96"/>
        <v>0</v>
      </c>
      <c r="AK71" s="21">
        <f t="shared" si="20"/>
        <v>50</v>
      </c>
      <c r="AL71" s="21">
        <f t="shared" si="21"/>
        <v>50</v>
      </c>
      <c r="AM71" s="21">
        <f t="shared" si="22"/>
        <v>50</v>
      </c>
      <c r="AN71" s="21">
        <f t="shared" si="96"/>
        <v>0</v>
      </c>
      <c r="AO71" s="21">
        <f t="shared" si="64"/>
        <v>50</v>
      </c>
      <c r="AP71" s="21">
        <f t="shared" si="96"/>
        <v>0</v>
      </c>
      <c r="AQ71" s="2"/>
    </row>
    <row r="72" spans="1:43" x14ac:dyDescent="0.3">
      <c r="A72" s="3" t="s">
        <v>24</v>
      </c>
      <c r="B72" s="26">
        <v>240</v>
      </c>
      <c r="C72" s="3" t="s">
        <v>5</v>
      </c>
      <c r="D72" s="3" t="s">
        <v>6</v>
      </c>
      <c r="E72" s="16" t="s">
        <v>638</v>
      </c>
      <c r="F72" s="21">
        <v>50</v>
      </c>
      <c r="G72" s="21">
        <v>50</v>
      </c>
      <c r="H72" s="21">
        <v>50</v>
      </c>
      <c r="I72" s="21"/>
      <c r="J72" s="21"/>
      <c r="K72" s="21"/>
      <c r="L72" s="21">
        <f t="shared" si="2"/>
        <v>50</v>
      </c>
      <c r="M72" s="21">
        <f t="shared" si="3"/>
        <v>50</v>
      </c>
      <c r="N72" s="21">
        <f t="shared" si="4"/>
        <v>50</v>
      </c>
      <c r="O72" s="21"/>
      <c r="P72" s="21"/>
      <c r="Q72" s="21"/>
      <c r="R72" s="21">
        <f t="shared" si="6"/>
        <v>50</v>
      </c>
      <c r="S72" s="21">
        <f t="shared" si="7"/>
        <v>50</v>
      </c>
      <c r="T72" s="21">
        <f t="shared" si="8"/>
        <v>50</v>
      </c>
      <c r="U72" s="21"/>
      <c r="V72" s="21"/>
      <c r="W72" s="21">
        <f t="shared" si="10"/>
        <v>50</v>
      </c>
      <c r="X72" s="21">
        <f t="shared" si="11"/>
        <v>50</v>
      </c>
      <c r="Y72" s="21">
        <f t="shared" si="12"/>
        <v>50</v>
      </c>
      <c r="Z72" s="21"/>
      <c r="AA72" s="21"/>
      <c r="AB72" s="21"/>
      <c r="AC72" s="21">
        <f t="shared" si="14"/>
        <v>50</v>
      </c>
      <c r="AD72" s="21">
        <f t="shared" si="15"/>
        <v>50</v>
      </c>
      <c r="AE72" s="21">
        <f t="shared" si="16"/>
        <v>50</v>
      </c>
      <c r="AF72" s="21"/>
      <c r="AG72" s="21">
        <f t="shared" si="18"/>
        <v>50</v>
      </c>
      <c r="AH72" s="21"/>
      <c r="AI72" s="21"/>
      <c r="AJ72" s="21"/>
      <c r="AK72" s="21">
        <f t="shared" si="20"/>
        <v>50</v>
      </c>
      <c r="AL72" s="21">
        <f t="shared" si="21"/>
        <v>50</v>
      </c>
      <c r="AM72" s="21">
        <f t="shared" si="22"/>
        <v>50</v>
      </c>
      <c r="AN72" s="21"/>
      <c r="AO72" s="21">
        <f t="shared" si="64"/>
        <v>50</v>
      </c>
      <c r="AP72" s="21"/>
      <c r="AQ72" s="2"/>
    </row>
    <row r="73" spans="1:43" ht="46.8" x14ac:dyDescent="0.3">
      <c r="A73" s="3" t="s">
        <v>24</v>
      </c>
      <c r="B73" s="26">
        <v>600</v>
      </c>
      <c r="C73" s="3"/>
      <c r="D73" s="3"/>
      <c r="E73" s="16" t="s">
        <v>676</v>
      </c>
      <c r="F73" s="21">
        <f>F74+F76</f>
        <v>1798.7</v>
      </c>
      <c r="G73" s="21">
        <f t="shared" ref="G73:AP73" si="97">G74+G76</f>
        <v>1798.7</v>
      </c>
      <c r="H73" s="21">
        <f t="shared" si="97"/>
        <v>1798.7</v>
      </c>
      <c r="I73" s="21">
        <f t="shared" ref="I73:K73" si="98">I74+I76</f>
        <v>0</v>
      </c>
      <c r="J73" s="21">
        <f t="shared" si="98"/>
        <v>0</v>
      </c>
      <c r="K73" s="21">
        <f t="shared" si="98"/>
        <v>0</v>
      </c>
      <c r="L73" s="21">
        <f t="shared" si="2"/>
        <v>1798.7</v>
      </c>
      <c r="M73" s="21">
        <f t="shared" si="3"/>
        <v>1798.7</v>
      </c>
      <c r="N73" s="21">
        <f t="shared" si="4"/>
        <v>1798.7</v>
      </c>
      <c r="O73" s="21">
        <f t="shared" ref="O73:Q73" si="99">O74+O76</f>
        <v>0</v>
      </c>
      <c r="P73" s="21">
        <f t="shared" si="99"/>
        <v>0</v>
      </c>
      <c r="Q73" s="21">
        <f t="shared" si="99"/>
        <v>0</v>
      </c>
      <c r="R73" s="21">
        <f t="shared" si="6"/>
        <v>1798.7</v>
      </c>
      <c r="S73" s="21">
        <f t="shared" si="7"/>
        <v>1798.7</v>
      </c>
      <c r="T73" s="21">
        <f t="shared" si="8"/>
        <v>1798.7</v>
      </c>
      <c r="U73" s="21">
        <f t="shared" ref="U73:V73" si="100">U74+U76</f>
        <v>0</v>
      </c>
      <c r="V73" s="21">
        <f t="shared" si="100"/>
        <v>0</v>
      </c>
      <c r="W73" s="21">
        <f t="shared" si="10"/>
        <v>1798.7</v>
      </c>
      <c r="X73" s="21">
        <f t="shared" si="11"/>
        <v>1798.7</v>
      </c>
      <c r="Y73" s="21">
        <f t="shared" si="12"/>
        <v>1798.7</v>
      </c>
      <c r="Z73" s="21">
        <f t="shared" ref="Z73:AB73" si="101">Z74+Z76</f>
        <v>0</v>
      </c>
      <c r="AA73" s="21">
        <f t="shared" si="101"/>
        <v>0</v>
      </c>
      <c r="AB73" s="21">
        <f t="shared" si="101"/>
        <v>0</v>
      </c>
      <c r="AC73" s="21">
        <f t="shared" si="14"/>
        <v>1798.7</v>
      </c>
      <c r="AD73" s="21">
        <f t="shared" si="15"/>
        <v>1798.7</v>
      </c>
      <c r="AE73" s="21">
        <f t="shared" si="16"/>
        <v>1798.7</v>
      </c>
      <c r="AF73" s="21">
        <f t="shared" ref="AF73" si="102">AF74+AF76</f>
        <v>0</v>
      </c>
      <c r="AG73" s="21">
        <f t="shared" si="18"/>
        <v>1798.7</v>
      </c>
      <c r="AH73" s="21">
        <f t="shared" ref="AH73:AJ73" si="103">AH74+AH76</f>
        <v>0</v>
      </c>
      <c r="AI73" s="21">
        <f t="shared" si="103"/>
        <v>0</v>
      </c>
      <c r="AJ73" s="21">
        <f t="shared" si="103"/>
        <v>0</v>
      </c>
      <c r="AK73" s="21">
        <f t="shared" si="20"/>
        <v>1798.7</v>
      </c>
      <c r="AL73" s="21">
        <f t="shared" si="21"/>
        <v>1798.7</v>
      </c>
      <c r="AM73" s="21">
        <f t="shared" si="22"/>
        <v>1798.7</v>
      </c>
      <c r="AN73" s="21">
        <f t="shared" ref="AN73" si="104">AN74+AN76</f>
        <v>0</v>
      </c>
      <c r="AO73" s="21">
        <f t="shared" si="64"/>
        <v>1798.7</v>
      </c>
      <c r="AP73" s="21">
        <f t="shared" si="97"/>
        <v>0</v>
      </c>
      <c r="AQ73" s="2"/>
    </row>
    <row r="74" spans="1:43" x14ac:dyDescent="0.3">
      <c r="A74" s="3" t="s">
        <v>24</v>
      </c>
      <c r="B74" s="26">
        <v>620</v>
      </c>
      <c r="C74" s="3"/>
      <c r="D74" s="3"/>
      <c r="E74" s="16" t="s">
        <v>691</v>
      </c>
      <c r="F74" s="21">
        <f>F75</f>
        <v>540</v>
      </c>
      <c r="G74" s="21">
        <f t="shared" ref="G74:AP74" si="105">G75</f>
        <v>540</v>
      </c>
      <c r="H74" s="21">
        <f t="shared" si="105"/>
        <v>540</v>
      </c>
      <c r="I74" s="21">
        <f t="shared" si="105"/>
        <v>0</v>
      </c>
      <c r="J74" s="21">
        <f t="shared" si="105"/>
        <v>0</v>
      </c>
      <c r="K74" s="21">
        <f t="shared" si="105"/>
        <v>0</v>
      </c>
      <c r="L74" s="21">
        <f t="shared" si="2"/>
        <v>540</v>
      </c>
      <c r="M74" s="21">
        <f t="shared" si="3"/>
        <v>540</v>
      </c>
      <c r="N74" s="21">
        <f t="shared" si="4"/>
        <v>540</v>
      </c>
      <c r="O74" s="21">
        <f t="shared" si="105"/>
        <v>0</v>
      </c>
      <c r="P74" s="21">
        <f t="shared" si="105"/>
        <v>0</v>
      </c>
      <c r="Q74" s="21">
        <f t="shared" si="105"/>
        <v>0</v>
      </c>
      <c r="R74" s="21">
        <f t="shared" si="6"/>
        <v>540</v>
      </c>
      <c r="S74" s="21">
        <f t="shared" si="7"/>
        <v>540</v>
      </c>
      <c r="T74" s="21">
        <f t="shared" si="8"/>
        <v>540</v>
      </c>
      <c r="U74" s="21">
        <f t="shared" si="105"/>
        <v>0</v>
      </c>
      <c r="V74" s="21">
        <f t="shared" si="105"/>
        <v>0</v>
      </c>
      <c r="W74" s="21">
        <f t="shared" si="10"/>
        <v>540</v>
      </c>
      <c r="X74" s="21">
        <f t="shared" si="11"/>
        <v>540</v>
      </c>
      <c r="Y74" s="21">
        <f t="shared" si="12"/>
        <v>540</v>
      </c>
      <c r="Z74" s="21">
        <f t="shared" si="105"/>
        <v>0</v>
      </c>
      <c r="AA74" s="21">
        <f t="shared" si="105"/>
        <v>0</v>
      </c>
      <c r="AB74" s="21">
        <f t="shared" si="105"/>
        <v>0</v>
      </c>
      <c r="AC74" s="21">
        <f t="shared" si="14"/>
        <v>540</v>
      </c>
      <c r="AD74" s="21">
        <f t="shared" si="15"/>
        <v>540</v>
      </c>
      <c r="AE74" s="21">
        <f t="shared" si="16"/>
        <v>540</v>
      </c>
      <c r="AF74" s="21">
        <f t="shared" si="105"/>
        <v>0</v>
      </c>
      <c r="AG74" s="21">
        <f t="shared" si="18"/>
        <v>540</v>
      </c>
      <c r="AH74" s="21">
        <f t="shared" si="105"/>
        <v>0</v>
      </c>
      <c r="AI74" s="21">
        <f t="shared" si="105"/>
        <v>0</v>
      </c>
      <c r="AJ74" s="21">
        <f t="shared" si="105"/>
        <v>0</v>
      </c>
      <c r="AK74" s="21">
        <f t="shared" si="20"/>
        <v>540</v>
      </c>
      <c r="AL74" s="21">
        <f t="shared" si="21"/>
        <v>540</v>
      </c>
      <c r="AM74" s="21">
        <f t="shared" si="22"/>
        <v>540</v>
      </c>
      <c r="AN74" s="21">
        <f t="shared" si="105"/>
        <v>0</v>
      </c>
      <c r="AO74" s="21">
        <f t="shared" si="64"/>
        <v>540</v>
      </c>
      <c r="AP74" s="21">
        <f t="shared" si="105"/>
        <v>0</v>
      </c>
      <c r="AQ74" s="2"/>
    </row>
    <row r="75" spans="1:43" x14ac:dyDescent="0.3">
      <c r="A75" s="3" t="s">
        <v>24</v>
      </c>
      <c r="B75" s="26">
        <v>620</v>
      </c>
      <c r="C75" s="3" t="s">
        <v>25</v>
      </c>
      <c r="D75" s="3" t="s">
        <v>5</v>
      </c>
      <c r="E75" s="16" t="s">
        <v>658</v>
      </c>
      <c r="F75" s="21">
        <v>540</v>
      </c>
      <c r="G75" s="21">
        <v>540</v>
      </c>
      <c r="H75" s="21">
        <v>540</v>
      </c>
      <c r="I75" s="21"/>
      <c r="J75" s="21"/>
      <c r="K75" s="21"/>
      <c r="L75" s="21">
        <f t="shared" si="2"/>
        <v>540</v>
      </c>
      <c r="M75" s="21">
        <f t="shared" si="3"/>
        <v>540</v>
      </c>
      <c r="N75" s="21">
        <f t="shared" si="4"/>
        <v>540</v>
      </c>
      <c r="O75" s="21"/>
      <c r="P75" s="21"/>
      <c r="Q75" s="21"/>
      <c r="R75" s="21">
        <f t="shared" si="6"/>
        <v>540</v>
      </c>
      <c r="S75" s="21">
        <f t="shared" si="7"/>
        <v>540</v>
      </c>
      <c r="T75" s="21">
        <f t="shared" si="8"/>
        <v>540</v>
      </c>
      <c r="U75" s="21"/>
      <c r="V75" s="21"/>
      <c r="W75" s="21">
        <f t="shared" si="10"/>
        <v>540</v>
      </c>
      <c r="X75" s="21">
        <f t="shared" si="11"/>
        <v>540</v>
      </c>
      <c r="Y75" s="21">
        <f t="shared" si="12"/>
        <v>540</v>
      </c>
      <c r="Z75" s="21"/>
      <c r="AA75" s="21"/>
      <c r="AB75" s="21"/>
      <c r="AC75" s="21">
        <f t="shared" si="14"/>
        <v>540</v>
      </c>
      <c r="AD75" s="21">
        <f t="shared" si="15"/>
        <v>540</v>
      </c>
      <c r="AE75" s="21">
        <f t="shared" si="16"/>
        <v>540</v>
      </c>
      <c r="AF75" s="21"/>
      <c r="AG75" s="21">
        <f t="shared" si="18"/>
        <v>540</v>
      </c>
      <c r="AH75" s="21"/>
      <c r="AI75" s="21"/>
      <c r="AJ75" s="21"/>
      <c r="AK75" s="21">
        <f t="shared" si="20"/>
        <v>540</v>
      </c>
      <c r="AL75" s="21">
        <f t="shared" si="21"/>
        <v>540</v>
      </c>
      <c r="AM75" s="21">
        <f t="shared" si="22"/>
        <v>540</v>
      </c>
      <c r="AN75" s="21"/>
      <c r="AO75" s="21">
        <f t="shared" si="64"/>
        <v>540</v>
      </c>
      <c r="AP75" s="21"/>
      <c r="AQ75" s="2"/>
    </row>
    <row r="76" spans="1:43" ht="46.8" x14ac:dyDescent="0.3">
      <c r="A76" s="3" t="s">
        <v>24</v>
      </c>
      <c r="B76" s="26">
        <v>630</v>
      </c>
      <c r="C76" s="3"/>
      <c r="D76" s="3"/>
      <c r="E76" s="16" t="s">
        <v>692</v>
      </c>
      <c r="F76" s="21">
        <f>F77</f>
        <v>1258.7</v>
      </c>
      <c r="G76" s="21">
        <f t="shared" ref="G76:AP76" si="106">G77</f>
        <v>1258.7</v>
      </c>
      <c r="H76" s="21">
        <f t="shared" si="106"/>
        <v>1258.7</v>
      </c>
      <c r="I76" s="21">
        <f t="shared" si="106"/>
        <v>0</v>
      </c>
      <c r="J76" s="21">
        <f t="shared" si="106"/>
        <v>0</v>
      </c>
      <c r="K76" s="21">
        <f t="shared" si="106"/>
        <v>0</v>
      </c>
      <c r="L76" s="21">
        <f t="shared" si="2"/>
        <v>1258.7</v>
      </c>
      <c r="M76" s="21">
        <f t="shared" si="3"/>
        <v>1258.7</v>
      </c>
      <c r="N76" s="21">
        <f t="shared" si="4"/>
        <v>1258.7</v>
      </c>
      <c r="O76" s="21">
        <f t="shared" si="106"/>
        <v>0</v>
      </c>
      <c r="P76" s="21">
        <f t="shared" si="106"/>
        <v>0</v>
      </c>
      <c r="Q76" s="21">
        <f t="shared" si="106"/>
        <v>0</v>
      </c>
      <c r="R76" s="21">
        <f t="shared" si="6"/>
        <v>1258.7</v>
      </c>
      <c r="S76" s="21">
        <f t="shared" si="7"/>
        <v>1258.7</v>
      </c>
      <c r="T76" s="21">
        <f t="shared" si="8"/>
        <v>1258.7</v>
      </c>
      <c r="U76" s="21">
        <f t="shared" si="106"/>
        <v>0</v>
      </c>
      <c r="V76" s="21">
        <f t="shared" si="106"/>
        <v>0</v>
      </c>
      <c r="W76" s="21">
        <f t="shared" si="10"/>
        <v>1258.7</v>
      </c>
      <c r="X76" s="21">
        <f t="shared" si="11"/>
        <v>1258.7</v>
      </c>
      <c r="Y76" s="21">
        <f t="shared" si="12"/>
        <v>1258.7</v>
      </c>
      <c r="Z76" s="21">
        <f t="shared" si="106"/>
        <v>0</v>
      </c>
      <c r="AA76" s="21">
        <f t="shared" si="106"/>
        <v>0</v>
      </c>
      <c r="AB76" s="21">
        <f t="shared" si="106"/>
        <v>0</v>
      </c>
      <c r="AC76" s="21">
        <f t="shared" si="14"/>
        <v>1258.7</v>
      </c>
      <c r="AD76" s="21">
        <f t="shared" si="15"/>
        <v>1258.7</v>
      </c>
      <c r="AE76" s="21">
        <f t="shared" si="16"/>
        <v>1258.7</v>
      </c>
      <c r="AF76" s="21">
        <f t="shared" si="106"/>
        <v>0</v>
      </c>
      <c r="AG76" s="21">
        <f t="shared" si="18"/>
        <v>1258.7</v>
      </c>
      <c r="AH76" s="21">
        <f t="shared" si="106"/>
        <v>0</v>
      </c>
      <c r="AI76" s="21">
        <f t="shared" si="106"/>
        <v>0</v>
      </c>
      <c r="AJ76" s="21">
        <f t="shared" si="106"/>
        <v>0</v>
      </c>
      <c r="AK76" s="21">
        <f t="shared" si="20"/>
        <v>1258.7</v>
      </c>
      <c r="AL76" s="21">
        <f t="shared" si="21"/>
        <v>1258.7</v>
      </c>
      <c r="AM76" s="21">
        <f t="shared" si="22"/>
        <v>1258.7</v>
      </c>
      <c r="AN76" s="21">
        <f t="shared" si="106"/>
        <v>0</v>
      </c>
      <c r="AO76" s="21">
        <f t="shared" si="64"/>
        <v>1258.7</v>
      </c>
      <c r="AP76" s="21">
        <f t="shared" si="106"/>
        <v>0</v>
      </c>
      <c r="AQ76" s="2"/>
    </row>
    <row r="77" spans="1:43" x14ac:dyDescent="0.3">
      <c r="A77" s="3" t="s">
        <v>24</v>
      </c>
      <c r="B77" s="26">
        <v>630</v>
      </c>
      <c r="C77" s="3" t="s">
        <v>5</v>
      </c>
      <c r="D77" s="3" t="s">
        <v>6</v>
      </c>
      <c r="E77" s="16" t="s">
        <v>638</v>
      </c>
      <c r="F77" s="21">
        <v>1258.7</v>
      </c>
      <c r="G77" s="21">
        <v>1258.7</v>
      </c>
      <c r="H77" s="21">
        <v>1258.7</v>
      </c>
      <c r="I77" s="21"/>
      <c r="J77" s="21"/>
      <c r="K77" s="21"/>
      <c r="L77" s="21">
        <f t="shared" si="2"/>
        <v>1258.7</v>
      </c>
      <c r="M77" s="21">
        <f t="shared" si="3"/>
        <v>1258.7</v>
      </c>
      <c r="N77" s="21">
        <f t="shared" si="4"/>
        <v>1258.7</v>
      </c>
      <c r="O77" s="21"/>
      <c r="P77" s="21"/>
      <c r="Q77" s="21"/>
      <c r="R77" s="21">
        <f t="shared" si="6"/>
        <v>1258.7</v>
      </c>
      <c r="S77" s="21">
        <f t="shared" si="7"/>
        <v>1258.7</v>
      </c>
      <c r="T77" s="21">
        <f t="shared" si="8"/>
        <v>1258.7</v>
      </c>
      <c r="U77" s="21"/>
      <c r="V77" s="21"/>
      <c r="W77" s="21">
        <f t="shared" si="10"/>
        <v>1258.7</v>
      </c>
      <c r="X77" s="21">
        <f t="shared" si="11"/>
        <v>1258.7</v>
      </c>
      <c r="Y77" s="21">
        <f t="shared" si="12"/>
        <v>1258.7</v>
      </c>
      <c r="Z77" s="21"/>
      <c r="AA77" s="21"/>
      <c r="AB77" s="21"/>
      <c r="AC77" s="21">
        <f t="shared" si="14"/>
        <v>1258.7</v>
      </c>
      <c r="AD77" s="21">
        <f t="shared" si="15"/>
        <v>1258.7</v>
      </c>
      <c r="AE77" s="21">
        <f t="shared" si="16"/>
        <v>1258.7</v>
      </c>
      <c r="AF77" s="21"/>
      <c r="AG77" s="21">
        <f t="shared" si="18"/>
        <v>1258.7</v>
      </c>
      <c r="AH77" s="21"/>
      <c r="AI77" s="21"/>
      <c r="AJ77" s="21"/>
      <c r="AK77" s="21">
        <f t="shared" si="20"/>
        <v>1258.7</v>
      </c>
      <c r="AL77" s="21">
        <f t="shared" si="21"/>
        <v>1258.7</v>
      </c>
      <c r="AM77" s="21">
        <f t="shared" si="22"/>
        <v>1258.7</v>
      </c>
      <c r="AN77" s="21"/>
      <c r="AO77" s="21">
        <f t="shared" si="64"/>
        <v>1258.7</v>
      </c>
      <c r="AP77" s="21"/>
      <c r="AQ77" s="2"/>
    </row>
    <row r="78" spans="1:43" ht="78" x14ac:dyDescent="0.3">
      <c r="A78" s="3" t="s">
        <v>28</v>
      </c>
      <c r="B78" s="26"/>
      <c r="C78" s="3"/>
      <c r="D78" s="3"/>
      <c r="E78" s="16" t="s">
        <v>810</v>
      </c>
      <c r="F78" s="21">
        <f>F79+F83</f>
        <v>8310</v>
      </c>
      <c r="G78" s="21">
        <f t="shared" ref="G78:AP78" si="107">G79+G83</f>
        <v>8310</v>
      </c>
      <c r="H78" s="21">
        <f t="shared" si="107"/>
        <v>8310</v>
      </c>
      <c r="I78" s="21">
        <f t="shared" ref="I78:K78" si="108">I79+I83</f>
        <v>0</v>
      </c>
      <c r="J78" s="21">
        <f t="shared" si="108"/>
        <v>0</v>
      </c>
      <c r="K78" s="21">
        <f t="shared" si="108"/>
        <v>0</v>
      </c>
      <c r="L78" s="21">
        <f t="shared" si="2"/>
        <v>8310</v>
      </c>
      <c r="M78" s="21">
        <f t="shared" si="3"/>
        <v>8310</v>
      </c>
      <c r="N78" s="21">
        <f t="shared" si="4"/>
        <v>8310</v>
      </c>
      <c r="O78" s="21">
        <f t="shared" ref="O78:Q78" si="109">O79+O83</f>
        <v>0</v>
      </c>
      <c r="P78" s="21">
        <f t="shared" si="109"/>
        <v>0</v>
      </c>
      <c r="Q78" s="21">
        <f t="shared" si="109"/>
        <v>0</v>
      </c>
      <c r="R78" s="21">
        <f t="shared" si="6"/>
        <v>8310</v>
      </c>
      <c r="S78" s="21">
        <f t="shared" si="7"/>
        <v>8310</v>
      </c>
      <c r="T78" s="21">
        <f t="shared" si="8"/>
        <v>8310</v>
      </c>
      <c r="U78" s="21">
        <f t="shared" ref="U78:V78" si="110">U79+U83</f>
        <v>0</v>
      </c>
      <c r="V78" s="21">
        <f t="shared" si="110"/>
        <v>0</v>
      </c>
      <c r="W78" s="21">
        <f t="shared" si="10"/>
        <v>8310</v>
      </c>
      <c r="X78" s="21">
        <f t="shared" si="11"/>
        <v>8310</v>
      </c>
      <c r="Y78" s="21">
        <f t="shared" si="12"/>
        <v>8310</v>
      </c>
      <c r="Z78" s="21">
        <f t="shared" ref="Z78:AB78" si="111">Z79+Z83</f>
        <v>0</v>
      </c>
      <c r="AA78" s="21">
        <f t="shared" si="111"/>
        <v>0</v>
      </c>
      <c r="AB78" s="21">
        <f t="shared" si="111"/>
        <v>0</v>
      </c>
      <c r="AC78" s="21">
        <f t="shared" si="14"/>
        <v>8310</v>
      </c>
      <c r="AD78" s="21">
        <f t="shared" si="15"/>
        <v>8310</v>
      </c>
      <c r="AE78" s="21">
        <f t="shared" si="16"/>
        <v>8310</v>
      </c>
      <c r="AF78" s="21">
        <f t="shared" ref="AF78" si="112">AF79+AF83</f>
        <v>0</v>
      </c>
      <c r="AG78" s="21">
        <f t="shared" si="18"/>
        <v>8310</v>
      </c>
      <c r="AH78" s="21">
        <f t="shared" ref="AH78:AJ78" si="113">AH79+AH83</f>
        <v>0</v>
      </c>
      <c r="AI78" s="21">
        <f t="shared" si="113"/>
        <v>0</v>
      </c>
      <c r="AJ78" s="21">
        <f t="shared" si="113"/>
        <v>0</v>
      </c>
      <c r="AK78" s="21">
        <f t="shared" si="20"/>
        <v>8310</v>
      </c>
      <c r="AL78" s="21">
        <f t="shared" si="21"/>
        <v>8310</v>
      </c>
      <c r="AM78" s="21">
        <f t="shared" si="22"/>
        <v>8310</v>
      </c>
      <c r="AN78" s="21">
        <f t="shared" ref="AN78" si="114">AN79+AN83</f>
        <v>0</v>
      </c>
      <c r="AO78" s="21">
        <f t="shared" si="64"/>
        <v>8310</v>
      </c>
      <c r="AP78" s="21">
        <f t="shared" si="107"/>
        <v>0</v>
      </c>
      <c r="AQ78" s="2"/>
    </row>
    <row r="79" spans="1:43" ht="31.2" x14ac:dyDescent="0.3">
      <c r="A79" s="3" t="s">
        <v>28</v>
      </c>
      <c r="B79" s="26">
        <v>200</v>
      </c>
      <c r="C79" s="3"/>
      <c r="D79" s="3"/>
      <c r="E79" s="16" t="s">
        <v>673</v>
      </c>
      <c r="F79" s="21">
        <f>F80</f>
        <v>1790</v>
      </c>
      <c r="G79" s="21">
        <f t="shared" ref="G79:AP79" si="115">G80</f>
        <v>1790</v>
      </c>
      <c r="H79" s="21">
        <f t="shared" si="115"/>
        <v>1790</v>
      </c>
      <c r="I79" s="21">
        <f t="shared" si="115"/>
        <v>0</v>
      </c>
      <c r="J79" s="21">
        <f t="shared" si="115"/>
        <v>0</v>
      </c>
      <c r="K79" s="21">
        <f t="shared" si="115"/>
        <v>0</v>
      </c>
      <c r="L79" s="21">
        <f t="shared" si="2"/>
        <v>1790</v>
      </c>
      <c r="M79" s="21">
        <f t="shared" si="3"/>
        <v>1790</v>
      </c>
      <c r="N79" s="21">
        <f t="shared" si="4"/>
        <v>1790</v>
      </c>
      <c r="O79" s="21">
        <f t="shared" si="115"/>
        <v>0</v>
      </c>
      <c r="P79" s="21">
        <f t="shared" si="115"/>
        <v>0</v>
      </c>
      <c r="Q79" s="21">
        <f t="shared" si="115"/>
        <v>0</v>
      </c>
      <c r="R79" s="21">
        <f t="shared" si="6"/>
        <v>1790</v>
      </c>
      <c r="S79" s="21">
        <f t="shared" si="7"/>
        <v>1790</v>
      </c>
      <c r="T79" s="21">
        <f t="shared" si="8"/>
        <v>1790</v>
      </c>
      <c r="U79" s="21">
        <f t="shared" si="115"/>
        <v>0</v>
      </c>
      <c r="V79" s="21">
        <f t="shared" si="115"/>
        <v>0</v>
      </c>
      <c r="W79" s="21">
        <f t="shared" si="10"/>
        <v>1790</v>
      </c>
      <c r="X79" s="21">
        <f t="shared" si="11"/>
        <v>1790</v>
      </c>
      <c r="Y79" s="21">
        <f t="shared" si="12"/>
        <v>1790</v>
      </c>
      <c r="Z79" s="21">
        <f t="shared" si="115"/>
        <v>0</v>
      </c>
      <c r="AA79" s="21">
        <f t="shared" si="115"/>
        <v>0</v>
      </c>
      <c r="AB79" s="21">
        <f t="shared" si="115"/>
        <v>0</v>
      </c>
      <c r="AC79" s="21">
        <f t="shared" si="14"/>
        <v>1790</v>
      </c>
      <c r="AD79" s="21">
        <f t="shared" si="15"/>
        <v>1790</v>
      </c>
      <c r="AE79" s="21">
        <f t="shared" si="16"/>
        <v>1790</v>
      </c>
      <c r="AF79" s="21">
        <f t="shared" si="115"/>
        <v>0</v>
      </c>
      <c r="AG79" s="21">
        <f t="shared" si="18"/>
        <v>1790</v>
      </c>
      <c r="AH79" s="21">
        <f t="shared" si="115"/>
        <v>0</v>
      </c>
      <c r="AI79" s="21">
        <f t="shared" si="115"/>
        <v>0</v>
      </c>
      <c r="AJ79" s="21">
        <f t="shared" si="115"/>
        <v>0</v>
      </c>
      <c r="AK79" s="21">
        <f t="shared" si="20"/>
        <v>1790</v>
      </c>
      <c r="AL79" s="21">
        <f t="shared" si="21"/>
        <v>1790</v>
      </c>
      <c r="AM79" s="21">
        <f t="shared" si="22"/>
        <v>1790</v>
      </c>
      <c r="AN79" s="21">
        <f t="shared" si="115"/>
        <v>0</v>
      </c>
      <c r="AO79" s="21">
        <f t="shared" si="64"/>
        <v>1790</v>
      </c>
      <c r="AP79" s="21">
        <f t="shared" si="115"/>
        <v>0</v>
      </c>
      <c r="AQ79" s="2"/>
    </row>
    <row r="80" spans="1:43" ht="46.8" x14ac:dyDescent="0.3">
      <c r="A80" s="3" t="s">
        <v>28</v>
      </c>
      <c r="B80" s="26">
        <v>240</v>
      </c>
      <c r="C80" s="3"/>
      <c r="D80" s="3"/>
      <c r="E80" s="16" t="s">
        <v>681</v>
      </c>
      <c r="F80" s="21">
        <f>F81+F82</f>
        <v>1790</v>
      </c>
      <c r="G80" s="21">
        <f t="shared" ref="G80:AP80" si="116">G81+G82</f>
        <v>1790</v>
      </c>
      <c r="H80" s="21">
        <f t="shared" si="116"/>
        <v>1790</v>
      </c>
      <c r="I80" s="21">
        <f t="shared" ref="I80:K80" si="117">I81+I82</f>
        <v>0</v>
      </c>
      <c r="J80" s="21">
        <f t="shared" si="117"/>
        <v>0</v>
      </c>
      <c r="K80" s="21">
        <f t="shared" si="117"/>
        <v>0</v>
      </c>
      <c r="L80" s="21">
        <f t="shared" si="2"/>
        <v>1790</v>
      </c>
      <c r="M80" s="21">
        <f t="shared" si="3"/>
        <v>1790</v>
      </c>
      <c r="N80" s="21">
        <f t="shared" si="4"/>
        <v>1790</v>
      </c>
      <c r="O80" s="21">
        <f t="shared" ref="O80:Q80" si="118">O81+O82</f>
        <v>0</v>
      </c>
      <c r="P80" s="21">
        <f t="shared" si="118"/>
        <v>0</v>
      </c>
      <c r="Q80" s="21">
        <f t="shared" si="118"/>
        <v>0</v>
      </c>
      <c r="R80" s="21">
        <f t="shared" ref="R80:R143" si="119">L80+O80</f>
        <v>1790</v>
      </c>
      <c r="S80" s="21">
        <f t="shared" ref="S80:S143" si="120">M80+P80</f>
        <v>1790</v>
      </c>
      <c r="T80" s="21">
        <f t="shared" ref="T80:T143" si="121">N80+Q80</f>
        <v>1790</v>
      </c>
      <c r="U80" s="21">
        <f t="shared" ref="U80:V80" si="122">U81+U82</f>
        <v>0</v>
      </c>
      <c r="V80" s="21">
        <f t="shared" si="122"/>
        <v>0</v>
      </c>
      <c r="W80" s="21">
        <f t="shared" ref="W80:W143" si="123">R80+U80</f>
        <v>1790</v>
      </c>
      <c r="X80" s="21">
        <f t="shared" ref="X80:X143" si="124">S80</f>
        <v>1790</v>
      </c>
      <c r="Y80" s="21">
        <f t="shared" ref="Y80:Y143" si="125">T80+V80</f>
        <v>1790</v>
      </c>
      <c r="Z80" s="21">
        <f t="shared" ref="Z80:AB80" si="126">Z81+Z82</f>
        <v>0</v>
      </c>
      <c r="AA80" s="21">
        <f t="shared" si="126"/>
        <v>0</v>
      </c>
      <c r="AB80" s="21">
        <f t="shared" si="126"/>
        <v>0</v>
      </c>
      <c r="AC80" s="21">
        <f t="shared" ref="AC80:AC143" si="127">W80+Z80</f>
        <v>1790</v>
      </c>
      <c r="AD80" s="21">
        <f t="shared" ref="AD80:AD143" si="128">X80+AA80</f>
        <v>1790</v>
      </c>
      <c r="AE80" s="21">
        <f t="shared" ref="AE80:AE143" si="129">Y80+AB80</f>
        <v>1790</v>
      </c>
      <c r="AF80" s="21">
        <f t="shared" ref="AF80" si="130">AF81+AF82</f>
        <v>0</v>
      </c>
      <c r="AG80" s="21">
        <f t="shared" ref="AG80:AG143" si="131">AC80+AF80</f>
        <v>1790</v>
      </c>
      <c r="AH80" s="21">
        <f t="shared" ref="AH80:AJ80" si="132">AH81+AH82</f>
        <v>0</v>
      </c>
      <c r="AI80" s="21">
        <f t="shared" si="132"/>
        <v>0</v>
      </c>
      <c r="AJ80" s="21">
        <f t="shared" si="132"/>
        <v>0</v>
      </c>
      <c r="AK80" s="21">
        <f t="shared" ref="AK80:AK143" si="133">AG80+AH80</f>
        <v>1790</v>
      </c>
      <c r="AL80" s="21">
        <f t="shared" ref="AL80:AL143" si="134">AD80+AI80</f>
        <v>1790</v>
      </c>
      <c r="AM80" s="21">
        <f t="shared" ref="AM80:AM143" si="135">AE80+AJ80</f>
        <v>1790</v>
      </c>
      <c r="AN80" s="21">
        <f t="shared" ref="AN80" si="136">AN81+AN82</f>
        <v>0</v>
      </c>
      <c r="AO80" s="21">
        <f t="shared" si="64"/>
        <v>1790</v>
      </c>
      <c r="AP80" s="21">
        <f t="shared" si="116"/>
        <v>0</v>
      </c>
      <c r="AQ80" s="2"/>
    </row>
    <row r="81" spans="1:43" x14ac:dyDescent="0.3">
      <c r="A81" s="3" t="s">
        <v>28</v>
      </c>
      <c r="B81" s="26">
        <v>240</v>
      </c>
      <c r="C81" s="3" t="s">
        <v>5</v>
      </c>
      <c r="D81" s="3" t="s">
        <v>6</v>
      </c>
      <c r="E81" s="16" t="s">
        <v>638</v>
      </c>
      <c r="F81" s="21">
        <v>1240</v>
      </c>
      <c r="G81" s="21">
        <v>1240</v>
      </c>
      <c r="H81" s="21">
        <v>1240</v>
      </c>
      <c r="I81" s="21"/>
      <c r="J81" s="21"/>
      <c r="K81" s="21"/>
      <c r="L81" s="21">
        <f t="shared" si="2"/>
        <v>1240</v>
      </c>
      <c r="M81" s="21">
        <f t="shared" si="3"/>
        <v>1240</v>
      </c>
      <c r="N81" s="21">
        <f t="shared" si="4"/>
        <v>1240</v>
      </c>
      <c r="O81" s="21"/>
      <c r="P81" s="21"/>
      <c r="Q81" s="21"/>
      <c r="R81" s="21">
        <f t="shared" si="119"/>
        <v>1240</v>
      </c>
      <c r="S81" s="21">
        <f t="shared" si="120"/>
        <v>1240</v>
      </c>
      <c r="T81" s="21">
        <f t="shared" si="121"/>
        <v>1240</v>
      </c>
      <c r="U81" s="21"/>
      <c r="V81" s="21"/>
      <c r="W81" s="21">
        <f t="shared" si="123"/>
        <v>1240</v>
      </c>
      <c r="X81" s="21">
        <f t="shared" si="124"/>
        <v>1240</v>
      </c>
      <c r="Y81" s="21">
        <f t="shared" si="125"/>
        <v>1240</v>
      </c>
      <c r="Z81" s="21"/>
      <c r="AA81" s="21"/>
      <c r="AB81" s="21"/>
      <c r="AC81" s="21">
        <f t="shared" si="127"/>
        <v>1240</v>
      </c>
      <c r="AD81" s="21">
        <f t="shared" si="128"/>
        <v>1240</v>
      </c>
      <c r="AE81" s="21">
        <f t="shared" si="129"/>
        <v>1240</v>
      </c>
      <c r="AF81" s="21"/>
      <c r="AG81" s="21">
        <f t="shared" si="131"/>
        <v>1240</v>
      </c>
      <c r="AH81" s="21"/>
      <c r="AI81" s="21"/>
      <c r="AJ81" s="21"/>
      <c r="AK81" s="21">
        <f t="shared" si="133"/>
        <v>1240</v>
      </c>
      <c r="AL81" s="21">
        <f t="shared" si="134"/>
        <v>1240</v>
      </c>
      <c r="AM81" s="21">
        <f t="shared" si="135"/>
        <v>1240</v>
      </c>
      <c r="AN81" s="21"/>
      <c r="AO81" s="21">
        <f t="shared" si="64"/>
        <v>1240</v>
      </c>
      <c r="AP81" s="21"/>
      <c r="AQ81" s="2"/>
    </row>
    <row r="82" spans="1:43" x14ac:dyDescent="0.3">
      <c r="A82" s="3" t="s">
        <v>28</v>
      </c>
      <c r="B82" s="26">
        <v>240</v>
      </c>
      <c r="C82" s="3" t="s">
        <v>25</v>
      </c>
      <c r="D82" s="3" t="s">
        <v>5</v>
      </c>
      <c r="E82" s="16" t="s">
        <v>658</v>
      </c>
      <c r="F82" s="21">
        <v>550</v>
      </c>
      <c r="G82" s="21">
        <v>550</v>
      </c>
      <c r="H82" s="21">
        <v>550</v>
      </c>
      <c r="I82" s="21"/>
      <c r="J82" s="21"/>
      <c r="K82" s="21"/>
      <c r="L82" s="21">
        <f t="shared" si="2"/>
        <v>550</v>
      </c>
      <c r="M82" s="21">
        <f t="shared" si="3"/>
        <v>550</v>
      </c>
      <c r="N82" s="21">
        <f t="shared" si="4"/>
        <v>550</v>
      </c>
      <c r="O82" s="21"/>
      <c r="P82" s="21"/>
      <c r="Q82" s="21"/>
      <c r="R82" s="21">
        <f t="shared" si="119"/>
        <v>550</v>
      </c>
      <c r="S82" s="21">
        <f t="shared" si="120"/>
        <v>550</v>
      </c>
      <c r="T82" s="21">
        <f t="shared" si="121"/>
        <v>550</v>
      </c>
      <c r="U82" s="21"/>
      <c r="V82" s="21"/>
      <c r="W82" s="21">
        <f t="shared" si="123"/>
        <v>550</v>
      </c>
      <c r="X82" s="21">
        <f t="shared" si="124"/>
        <v>550</v>
      </c>
      <c r="Y82" s="21">
        <f t="shared" si="125"/>
        <v>550</v>
      </c>
      <c r="Z82" s="21"/>
      <c r="AA82" s="21"/>
      <c r="AB82" s="21"/>
      <c r="AC82" s="21">
        <f t="shared" si="127"/>
        <v>550</v>
      </c>
      <c r="AD82" s="21">
        <f t="shared" si="128"/>
        <v>550</v>
      </c>
      <c r="AE82" s="21">
        <f t="shared" si="129"/>
        <v>550</v>
      </c>
      <c r="AF82" s="21"/>
      <c r="AG82" s="21">
        <f t="shared" si="131"/>
        <v>550</v>
      </c>
      <c r="AH82" s="21"/>
      <c r="AI82" s="21"/>
      <c r="AJ82" s="21"/>
      <c r="AK82" s="21">
        <f t="shared" si="133"/>
        <v>550</v>
      </c>
      <c r="AL82" s="21">
        <f t="shared" si="134"/>
        <v>550</v>
      </c>
      <c r="AM82" s="21">
        <f t="shared" si="135"/>
        <v>550</v>
      </c>
      <c r="AN82" s="21"/>
      <c r="AO82" s="21">
        <f t="shared" si="64"/>
        <v>550</v>
      </c>
      <c r="AP82" s="21"/>
      <c r="AQ82" s="2"/>
    </row>
    <row r="83" spans="1:43" ht="46.8" x14ac:dyDescent="0.3">
      <c r="A83" s="3" t="s">
        <v>28</v>
      </c>
      <c r="B83" s="26">
        <v>600</v>
      </c>
      <c r="C83" s="3"/>
      <c r="D83" s="3"/>
      <c r="E83" s="16" t="s">
        <v>676</v>
      </c>
      <c r="F83" s="21">
        <f>F84+F87+F90</f>
        <v>6520</v>
      </c>
      <c r="G83" s="21">
        <f t="shared" ref="G83:AP83" si="137">G84+G87+G90</f>
        <v>6520</v>
      </c>
      <c r="H83" s="21">
        <f t="shared" si="137"/>
        <v>6520</v>
      </c>
      <c r="I83" s="21">
        <f t="shared" ref="I83:K83" si="138">I84+I87+I90</f>
        <v>0</v>
      </c>
      <c r="J83" s="21">
        <f t="shared" si="138"/>
        <v>0</v>
      </c>
      <c r="K83" s="21">
        <f t="shared" si="138"/>
        <v>0</v>
      </c>
      <c r="L83" s="21">
        <f t="shared" si="2"/>
        <v>6520</v>
      </c>
      <c r="M83" s="21">
        <f t="shared" si="3"/>
        <v>6520</v>
      </c>
      <c r="N83" s="21">
        <f t="shared" si="4"/>
        <v>6520</v>
      </c>
      <c r="O83" s="21">
        <f t="shared" ref="O83:Q83" si="139">O84+O87+O90</f>
        <v>0</v>
      </c>
      <c r="P83" s="21">
        <f t="shared" si="139"/>
        <v>0</v>
      </c>
      <c r="Q83" s="21">
        <f t="shared" si="139"/>
        <v>0</v>
      </c>
      <c r="R83" s="21">
        <f t="shared" si="119"/>
        <v>6520</v>
      </c>
      <c r="S83" s="21">
        <f t="shared" si="120"/>
        <v>6520</v>
      </c>
      <c r="T83" s="21">
        <f t="shared" si="121"/>
        <v>6520</v>
      </c>
      <c r="U83" s="21">
        <f t="shared" ref="U83:V83" si="140">U84+U87+U90</f>
        <v>0</v>
      </c>
      <c r="V83" s="21">
        <f t="shared" si="140"/>
        <v>0</v>
      </c>
      <c r="W83" s="21">
        <f t="shared" si="123"/>
        <v>6520</v>
      </c>
      <c r="X83" s="21">
        <f t="shared" si="124"/>
        <v>6520</v>
      </c>
      <c r="Y83" s="21">
        <f t="shared" si="125"/>
        <v>6520</v>
      </c>
      <c r="Z83" s="21">
        <f t="shared" ref="Z83:AB83" si="141">Z84+Z87+Z90</f>
        <v>0</v>
      </c>
      <c r="AA83" s="21">
        <f t="shared" si="141"/>
        <v>0</v>
      </c>
      <c r="AB83" s="21">
        <f t="shared" si="141"/>
        <v>0</v>
      </c>
      <c r="AC83" s="21">
        <f t="shared" si="127"/>
        <v>6520</v>
      </c>
      <c r="AD83" s="21">
        <f t="shared" si="128"/>
        <v>6520</v>
      </c>
      <c r="AE83" s="21">
        <f t="shared" si="129"/>
        <v>6520</v>
      </c>
      <c r="AF83" s="21">
        <f t="shared" ref="AF83" si="142">AF84+AF87+AF90</f>
        <v>0</v>
      </c>
      <c r="AG83" s="21">
        <f t="shared" si="131"/>
        <v>6520</v>
      </c>
      <c r="AH83" s="21">
        <f t="shared" ref="AH83:AJ83" si="143">AH84+AH87+AH90</f>
        <v>0</v>
      </c>
      <c r="AI83" s="21">
        <f t="shared" si="143"/>
        <v>0</v>
      </c>
      <c r="AJ83" s="21">
        <f t="shared" si="143"/>
        <v>0</v>
      </c>
      <c r="AK83" s="21">
        <f t="shared" si="133"/>
        <v>6520</v>
      </c>
      <c r="AL83" s="21">
        <f t="shared" si="134"/>
        <v>6520</v>
      </c>
      <c r="AM83" s="21">
        <f t="shared" si="135"/>
        <v>6520</v>
      </c>
      <c r="AN83" s="21">
        <f t="shared" ref="AN83" si="144">AN84+AN87+AN90</f>
        <v>0</v>
      </c>
      <c r="AO83" s="21">
        <f t="shared" si="64"/>
        <v>6520</v>
      </c>
      <c r="AP83" s="21">
        <f t="shared" si="137"/>
        <v>0</v>
      </c>
      <c r="AQ83" s="2"/>
    </row>
    <row r="84" spans="1:43" x14ac:dyDescent="0.3">
      <c r="A84" s="3" t="s">
        <v>28</v>
      </c>
      <c r="B84" s="26">
        <v>610</v>
      </c>
      <c r="C84" s="3"/>
      <c r="D84" s="3"/>
      <c r="E84" s="16" t="s">
        <v>690</v>
      </c>
      <c r="F84" s="21">
        <f>F85+F86</f>
        <v>793</v>
      </c>
      <c r="G84" s="21">
        <f t="shared" ref="G84:AP84" si="145">G85+G86</f>
        <v>793</v>
      </c>
      <c r="H84" s="21">
        <f t="shared" si="145"/>
        <v>793</v>
      </c>
      <c r="I84" s="21">
        <f t="shared" ref="I84:K84" si="146">I85+I86</f>
        <v>0</v>
      </c>
      <c r="J84" s="21">
        <f t="shared" si="146"/>
        <v>0</v>
      </c>
      <c r="K84" s="21">
        <f t="shared" si="146"/>
        <v>0</v>
      </c>
      <c r="L84" s="21">
        <f t="shared" si="2"/>
        <v>793</v>
      </c>
      <c r="M84" s="21">
        <f t="shared" si="3"/>
        <v>793</v>
      </c>
      <c r="N84" s="21">
        <f t="shared" si="4"/>
        <v>793</v>
      </c>
      <c r="O84" s="21">
        <f t="shared" ref="O84:Q84" si="147">O85+O86</f>
        <v>0</v>
      </c>
      <c r="P84" s="21">
        <f t="shared" si="147"/>
        <v>0</v>
      </c>
      <c r="Q84" s="21">
        <f t="shared" si="147"/>
        <v>0</v>
      </c>
      <c r="R84" s="21">
        <f t="shared" si="119"/>
        <v>793</v>
      </c>
      <c r="S84" s="21">
        <f t="shared" si="120"/>
        <v>793</v>
      </c>
      <c r="T84" s="21">
        <f t="shared" si="121"/>
        <v>793</v>
      </c>
      <c r="U84" s="21">
        <f t="shared" ref="U84:V84" si="148">U85+U86</f>
        <v>0</v>
      </c>
      <c r="V84" s="21">
        <f t="shared" si="148"/>
        <v>0</v>
      </c>
      <c r="W84" s="21">
        <f t="shared" si="123"/>
        <v>793</v>
      </c>
      <c r="X84" s="21">
        <f t="shared" si="124"/>
        <v>793</v>
      </c>
      <c r="Y84" s="21">
        <f t="shared" si="125"/>
        <v>793</v>
      </c>
      <c r="Z84" s="21">
        <f t="shared" ref="Z84:AB84" si="149">Z85+Z86</f>
        <v>0</v>
      </c>
      <c r="AA84" s="21">
        <f t="shared" si="149"/>
        <v>0</v>
      </c>
      <c r="AB84" s="21">
        <f t="shared" si="149"/>
        <v>0</v>
      </c>
      <c r="AC84" s="21">
        <f t="shared" si="127"/>
        <v>793</v>
      </c>
      <c r="AD84" s="21">
        <f t="shared" si="128"/>
        <v>793</v>
      </c>
      <c r="AE84" s="21">
        <f t="shared" si="129"/>
        <v>793</v>
      </c>
      <c r="AF84" s="21">
        <f t="shared" ref="AF84" si="150">AF85+AF86</f>
        <v>0</v>
      </c>
      <c r="AG84" s="21">
        <f t="shared" si="131"/>
        <v>793</v>
      </c>
      <c r="AH84" s="21">
        <f t="shared" ref="AH84:AJ84" si="151">AH85+AH86</f>
        <v>0</v>
      </c>
      <c r="AI84" s="21">
        <f t="shared" si="151"/>
        <v>0</v>
      </c>
      <c r="AJ84" s="21">
        <f t="shared" si="151"/>
        <v>0</v>
      </c>
      <c r="AK84" s="21">
        <f t="shared" si="133"/>
        <v>793</v>
      </c>
      <c r="AL84" s="21">
        <f t="shared" si="134"/>
        <v>793</v>
      </c>
      <c r="AM84" s="21">
        <f t="shared" si="135"/>
        <v>793</v>
      </c>
      <c r="AN84" s="21">
        <f t="shared" ref="AN84" si="152">AN85+AN86</f>
        <v>0</v>
      </c>
      <c r="AO84" s="21">
        <f t="shared" si="64"/>
        <v>793</v>
      </c>
      <c r="AP84" s="21">
        <f t="shared" si="145"/>
        <v>0</v>
      </c>
      <c r="AQ84" s="2"/>
    </row>
    <row r="85" spans="1:43" x14ac:dyDescent="0.3">
      <c r="A85" s="3" t="s">
        <v>28</v>
      </c>
      <c r="B85" s="26">
        <v>610</v>
      </c>
      <c r="C85" s="3" t="s">
        <v>29</v>
      </c>
      <c r="D85" s="3" t="s">
        <v>31</v>
      </c>
      <c r="E85" s="16" t="s">
        <v>657</v>
      </c>
      <c r="F85" s="21">
        <v>200</v>
      </c>
      <c r="G85" s="21">
        <v>200</v>
      </c>
      <c r="H85" s="21">
        <v>200</v>
      </c>
      <c r="I85" s="21"/>
      <c r="J85" s="21"/>
      <c r="K85" s="21"/>
      <c r="L85" s="21">
        <f t="shared" si="2"/>
        <v>200</v>
      </c>
      <c r="M85" s="21">
        <f t="shared" si="3"/>
        <v>200</v>
      </c>
      <c r="N85" s="21">
        <f t="shared" si="4"/>
        <v>200</v>
      </c>
      <c r="O85" s="21"/>
      <c r="P85" s="21"/>
      <c r="Q85" s="21"/>
      <c r="R85" s="21">
        <f t="shared" si="119"/>
        <v>200</v>
      </c>
      <c r="S85" s="21">
        <f t="shared" si="120"/>
        <v>200</v>
      </c>
      <c r="T85" s="21">
        <f t="shared" si="121"/>
        <v>200</v>
      </c>
      <c r="U85" s="21"/>
      <c r="V85" s="21"/>
      <c r="W85" s="21">
        <f t="shared" si="123"/>
        <v>200</v>
      </c>
      <c r="X85" s="21">
        <f t="shared" si="124"/>
        <v>200</v>
      </c>
      <c r="Y85" s="21">
        <f t="shared" si="125"/>
        <v>200</v>
      </c>
      <c r="Z85" s="21"/>
      <c r="AA85" s="21"/>
      <c r="AB85" s="21"/>
      <c r="AC85" s="21">
        <f t="shared" si="127"/>
        <v>200</v>
      </c>
      <c r="AD85" s="21">
        <f t="shared" si="128"/>
        <v>200</v>
      </c>
      <c r="AE85" s="21">
        <f t="shared" si="129"/>
        <v>200</v>
      </c>
      <c r="AF85" s="21"/>
      <c r="AG85" s="21">
        <f t="shared" si="131"/>
        <v>200</v>
      </c>
      <c r="AH85" s="21"/>
      <c r="AI85" s="21"/>
      <c r="AJ85" s="21"/>
      <c r="AK85" s="21">
        <f t="shared" si="133"/>
        <v>200</v>
      </c>
      <c r="AL85" s="21">
        <f t="shared" si="134"/>
        <v>200</v>
      </c>
      <c r="AM85" s="21">
        <f t="shared" si="135"/>
        <v>200</v>
      </c>
      <c r="AN85" s="21"/>
      <c r="AO85" s="21">
        <f t="shared" si="64"/>
        <v>200</v>
      </c>
      <c r="AP85" s="21"/>
      <c r="AQ85" s="2"/>
    </row>
    <row r="86" spans="1:43" x14ac:dyDescent="0.3">
      <c r="A86" s="3" t="s">
        <v>28</v>
      </c>
      <c r="B86" s="26">
        <v>610</v>
      </c>
      <c r="C86" s="3" t="s">
        <v>25</v>
      </c>
      <c r="D86" s="3" t="s">
        <v>5</v>
      </c>
      <c r="E86" s="16" t="s">
        <v>658</v>
      </c>
      <c r="F86" s="21">
        <v>593</v>
      </c>
      <c r="G86" s="21">
        <v>593</v>
      </c>
      <c r="H86" s="21">
        <v>593</v>
      </c>
      <c r="I86" s="21"/>
      <c r="J86" s="21"/>
      <c r="K86" s="21"/>
      <c r="L86" s="21">
        <f t="shared" si="2"/>
        <v>593</v>
      </c>
      <c r="M86" s="21">
        <f t="shared" si="3"/>
        <v>593</v>
      </c>
      <c r="N86" s="21">
        <f t="shared" si="4"/>
        <v>593</v>
      </c>
      <c r="O86" s="21"/>
      <c r="P86" s="21"/>
      <c r="Q86" s="21"/>
      <c r="R86" s="21">
        <f t="shared" si="119"/>
        <v>593</v>
      </c>
      <c r="S86" s="21">
        <f t="shared" si="120"/>
        <v>593</v>
      </c>
      <c r="T86" s="21">
        <f t="shared" si="121"/>
        <v>593</v>
      </c>
      <c r="U86" s="21"/>
      <c r="V86" s="21"/>
      <c r="W86" s="21">
        <f t="shared" si="123"/>
        <v>593</v>
      </c>
      <c r="X86" s="21">
        <f t="shared" si="124"/>
        <v>593</v>
      </c>
      <c r="Y86" s="21">
        <f t="shared" si="125"/>
        <v>593</v>
      </c>
      <c r="Z86" s="21"/>
      <c r="AA86" s="21"/>
      <c r="AB86" s="21"/>
      <c r="AC86" s="21">
        <f t="shared" si="127"/>
        <v>593</v>
      </c>
      <c r="AD86" s="21">
        <f t="shared" si="128"/>
        <v>593</v>
      </c>
      <c r="AE86" s="21">
        <f t="shared" si="129"/>
        <v>593</v>
      </c>
      <c r="AF86" s="21"/>
      <c r="AG86" s="21">
        <f t="shared" si="131"/>
        <v>593</v>
      </c>
      <c r="AH86" s="21"/>
      <c r="AI86" s="21"/>
      <c r="AJ86" s="21"/>
      <c r="AK86" s="21">
        <f t="shared" si="133"/>
        <v>593</v>
      </c>
      <c r="AL86" s="21">
        <f t="shared" si="134"/>
        <v>593</v>
      </c>
      <c r="AM86" s="21">
        <f t="shared" si="135"/>
        <v>593</v>
      </c>
      <c r="AN86" s="21"/>
      <c r="AO86" s="21">
        <f t="shared" si="64"/>
        <v>593</v>
      </c>
      <c r="AP86" s="21"/>
      <c r="AQ86" s="2"/>
    </row>
    <row r="87" spans="1:43" x14ac:dyDescent="0.3">
      <c r="A87" s="3" t="s">
        <v>28</v>
      </c>
      <c r="B87" s="26">
        <v>620</v>
      </c>
      <c r="C87" s="3"/>
      <c r="D87" s="3"/>
      <c r="E87" s="16" t="s">
        <v>691</v>
      </c>
      <c r="F87" s="21">
        <f>F88+F89</f>
        <v>1750</v>
      </c>
      <c r="G87" s="21">
        <f t="shared" ref="G87:AP87" si="153">G88+G89</f>
        <v>1750</v>
      </c>
      <c r="H87" s="21">
        <f t="shared" si="153"/>
        <v>1750</v>
      </c>
      <c r="I87" s="21">
        <f t="shared" ref="I87:K87" si="154">I88+I89</f>
        <v>0</v>
      </c>
      <c r="J87" s="21">
        <f t="shared" si="154"/>
        <v>0</v>
      </c>
      <c r="K87" s="21">
        <f t="shared" si="154"/>
        <v>0</v>
      </c>
      <c r="L87" s="21">
        <f t="shared" si="2"/>
        <v>1750</v>
      </c>
      <c r="M87" s="21">
        <f t="shared" si="3"/>
        <v>1750</v>
      </c>
      <c r="N87" s="21">
        <f t="shared" si="4"/>
        <v>1750</v>
      </c>
      <c r="O87" s="21">
        <f t="shared" ref="O87:Q87" si="155">O88+O89</f>
        <v>0</v>
      </c>
      <c r="P87" s="21">
        <f t="shared" si="155"/>
        <v>0</v>
      </c>
      <c r="Q87" s="21">
        <f t="shared" si="155"/>
        <v>0</v>
      </c>
      <c r="R87" s="21">
        <f t="shared" si="119"/>
        <v>1750</v>
      </c>
      <c r="S87" s="21">
        <f t="shared" si="120"/>
        <v>1750</v>
      </c>
      <c r="T87" s="21">
        <f t="shared" si="121"/>
        <v>1750</v>
      </c>
      <c r="U87" s="21">
        <f t="shared" ref="U87:V87" si="156">U88+U89</f>
        <v>0</v>
      </c>
      <c r="V87" s="21">
        <f t="shared" si="156"/>
        <v>0</v>
      </c>
      <c r="W87" s="21">
        <f t="shared" si="123"/>
        <v>1750</v>
      </c>
      <c r="X87" s="21">
        <f t="shared" si="124"/>
        <v>1750</v>
      </c>
      <c r="Y87" s="21">
        <f t="shared" si="125"/>
        <v>1750</v>
      </c>
      <c r="Z87" s="21">
        <f t="shared" ref="Z87:AB87" si="157">Z88+Z89</f>
        <v>0</v>
      </c>
      <c r="AA87" s="21">
        <f t="shared" si="157"/>
        <v>0</v>
      </c>
      <c r="AB87" s="21">
        <f t="shared" si="157"/>
        <v>0</v>
      </c>
      <c r="AC87" s="21">
        <f t="shared" si="127"/>
        <v>1750</v>
      </c>
      <c r="AD87" s="21">
        <f t="shared" si="128"/>
        <v>1750</v>
      </c>
      <c r="AE87" s="21">
        <f t="shared" si="129"/>
        <v>1750</v>
      </c>
      <c r="AF87" s="21">
        <f t="shared" ref="AF87" si="158">AF88+AF89</f>
        <v>0</v>
      </c>
      <c r="AG87" s="21">
        <f t="shared" si="131"/>
        <v>1750</v>
      </c>
      <c r="AH87" s="21">
        <f t="shared" ref="AH87:AJ87" si="159">AH88+AH89</f>
        <v>0</v>
      </c>
      <c r="AI87" s="21">
        <f t="shared" si="159"/>
        <v>0</v>
      </c>
      <c r="AJ87" s="21">
        <f t="shared" si="159"/>
        <v>0</v>
      </c>
      <c r="AK87" s="21">
        <f t="shared" si="133"/>
        <v>1750</v>
      </c>
      <c r="AL87" s="21">
        <f t="shared" si="134"/>
        <v>1750</v>
      </c>
      <c r="AM87" s="21">
        <f t="shared" si="135"/>
        <v>1750</v>
      </c>
      <c r="AN87" s="21">
        <f t="shared" ref="AN87" si="160">AN88+AN89</f>
        <v>0</v>
      </c>
      <c r="AO87" s="21">
        <f t="shared" si="64"/>
        <v>1750</v>
      </c>
      <c r="AP87" s="21">
        <f t="shared" si="153"/>
        <v>0</v>
      </c>
      <c r="AQ87" s="2"/>
    </row>
    <row r="88" spans="1:43" x14ac:dyDescent="0.3">
      <c r="A88" s="3" t="s">
        <v>28</v>
      </c>
      <c r="B88" s="26">
        <v>620</v>
      </c>
      <c r="C88" s="3" t="s">
        <v>29</v>
      </c>
      <c r="D88" s="3" t="s">
        <v>29</v>
      </c>
      <c r="E88" s="16" t="s">
        <v>656</v>
      </c>
      <c r="F88" s="21">
        <v>600</v>
      </c>
      <c r="G88" s="21">
        <v>600</v>
      </c>
      <c r="H88" s="21">
        <v>600</v>
      </c>
      <c r="I88" s="21"/>
      <c r="J88" s="21"/>
      <c r="K88" s="21"/>
      <c r="L88" s="21">
        <f t="shared" ref="L88:L151" si="161">F88+I88</f>
        <v>600</v>
      </c>
      <c r="M88" s="21">
        <f t="shared" ref="M88:M151" si="162">G88+J88</f>
        <v>600</v>
      </c>
      <c r="N88" s="21">
        <f t="shared" ref="N88:N151" si="163">H88+K88</f>
        <v>600</v>
      </c>
      <c r="O88" s="21"/>
      <c r="P88" s="21"/>
      <c r="Q88" s="21"/>
      <c r="R88" s="21">
        <f t="shared" si="119"/>
        <v>600</v>
      </c>
      <c r="S88" s="21">
        <f t="shared" si="120"/>
        <v>600</v>
      </c>
      <c r="T88" s="21">
        <f t="shared" si="121"/>
        <v>600</v>
      </c>
      <c r="U88" s="21"/>
      <c r="V88" s="21"/>
      <c r="W88" s="21">
        <f t="shared" si="123"/>
        <v>600</v>
      </c>
      <c r="X88" s="21">
        <f t="shared" si="124"/>
        <v>600</v>
      </c>
      <c r="Y88" s="21">
        <f t="shared" si="125"/>
        <v>600</v>
      </c>
      <c r="Z88" s="21"/>
      <c r="AA88" s="21"/>
      <c r="AB88" s="21"/>
      <c r="AC88" s="21">
        <f t="shared" si="127"/>
        <v>600</v>
      </c>
      <c r="AD88" s="21">
        <f t="shared" si="128"/>
        <v>600</v>
      </c>
      <c r="AE88" s="21">
        <f t="shared" si="129"/>
        <v>600</v>
      </c>
      <c r="AF88" s="21"/>
      <c r="AG88" s="21">
        <f t="shared" si="131"/>
        <v>600</v>
      </c>
      <c r="AH88" s="21"/>
      <c r="AI88" s="21"/>
      <c r="AJ88" s="21"/>
      <c r="AK88" s="21">
        <f t="shared" si="133"/>
        <v>600</v>
      </c>
      <c r="AL88" s="21">
        <f t="shared" si="134"/>
        <v>600</v>
      </c>
      <c r="AM88" s="21">
        <f t="shared" si="135"/>
        <v>600</v>
      </c>
      <c r="AN88" s="21"/>
      <c r="AO88" s="21">
        <f t="shared" si="64"/>
        <v>600</v>
      </c>
      <c r="AP88" s="21"/>
      <c r="AQ88" s="2"/>
    </row>
    <row r="89" spans="1:43" x14ac:dyDescent="0.3">
      <c r="A89" s="3" t="s">
        <v>28</v>
      </c>
      <c r="B89" s="26">
        <v>620</v>
      </c>
      <c r="C89" s="3" t="s">
        <v>25</v>
      </c>
      <c r="D89" s="3" t="s">
        <v>5</v>
      </c>
      <c r="E89" s="16" t="s">
        <v>658</v>
      </c>
      <c r="F89" s="21">
        <v>1150</v>
      </c>
      <c r="G89" s="21">
        <v>1150</v>
      </c>
      <c r="H89" s="21">
        <v>1150</v>
      </c>
      <c r="I89" s="21"/>
      <c r="J89" s="21"/>
      <c r="K89" s="21"/>
      <c r="L89" s="21">
        <f t="shared" si="161"/>
        <v>1150</v>
      </c>
      <c r="M89" s="21">
        <f t="shared" si="162"/>
        <v>1150</v>
      </c>
      <c r="N89" s="21">
        <f t="shared" si="163"/>
        <v>1150</v>
      </c>
      <c r="O89" s="21"/>
      <c r="P89" s="21"/>
      <c r="Q89" s="21"/>
      <c r="R89" s="21">
        <f t="shared" si="119"/>
        <v>1150</v>
      </c>
      <c r="S89" s="21">
        <f t="shared" si="120"/>
        <v>1150</v>
      </c>
      <c r="T89" s="21">
        <f t="shared" si="121"/>
        <v>1150</v>
      </c>
      <c r="U89" s="21"/>
      <c r="V89" s="21"/>
      <c r="W89" s="21">
        <f t="shared" si="123"/>
        <v>1150</v>
      </c>
      <c r="X89" s="21">
        <f t="shared" si="124"/>
        <v>1150</v>
      </c>
      <c r="Y89" s="21">
        <f t="shared" si="125"/>
        <v>1150</v>
      </c>
      <c r="Z89" s="21"/>
      <c r="AA89" s="21"/>
      <c r="AB89" s="21"/>
      <c r="AC89" s="21">
        <f t="shared" si="127"/>
        <v>1150</v>
      </c>
      <c r="AD89" s="21">
        <f t="shared" si="128"/>
        <v>1150</v>
      </c>
      <c r="AE89" s="21">
        <f t="shared" si="129"/>
        <v>1150</v>
      </c>
      <c r="AF89" s="21"/>
      <c r="AG89" s="21">
        <f t="shared" si="131"/>
        <v>1150</v>
      </c>
      <c r="AH89" s="21"/>
      <c r="AI89" s="21"/>
      <c r="AJ89" s="21"/>
      <c r="AK89" s="21">
        <f t="shared" si="133"/>
        <v>1150</v>
      </c>
      <c r="AL89" s="21">
        <f t="shared" si="134"/>
        <v>1150</v>
      </c>
      <c r="AM89" s="21">
        <f t="shared" si="135"/>
        <v>1150</v>
      </c>
      <c r="AN89" s="21"/>
      <c r="AO89" s="21">
        <f t="shared" si="64"/>
        <v>1150</v>
      </c>
      <c r="AP89" s="21"/>
      <c r="AQ89" s="2"/>
    </row>
    <row r="90" spans="1:43" ht="46.8" x14ac:dyDescent="0.3">
      <c r="A90" s="3" t="s">
        <v>28</v>
      </c>
      <c r="B90" s="26">
        <v>630</v>
      </c>
      <c r="C90" s="3"/>
      <c r="D90" s="3"/>
      <c r="E90" s="16" t="s">
        <v>692</v>
      </c>
      <c r="F90" s="21">
        <f>F91</f>
        <v>3977</v>
      </c>
      <c r="G90" s="21">
        <f t="shared" ref="G90:AP90" si="164">G91</f>
        <v>3977</v>
      </c>
      <c r="H90" s="21">
        <f t="shared" si="164"/>
        <v>3977</v>
      </c>
      <c r="I90" s="21">
        <f t="shared" si="164"/>
        <v>0</v>
      </c>
      <c r="J90" s="21">
        <f t="shared" si="164"/>
        <v>0</v>
      </c>
      <c r="K90" s="21">
        <f t="shared" si="164"/>
        <v>0</v>
      </c>
      <c r="L90" s="21">
        <f t="shared" si="161"/>
        <v>3977</v>
      </c>
      <c r="M90" s="21">
        <f t="shared" si="162"/>
        <v>3977</v>
      </c>
      <c r="N90" s="21">
        <f t="shared" si="163"/>
        <v>3977</v>
      </c>
      <c r="O90" s="21">
        <f t="shared" si="164"/>
        <v>0</v>
      </c>
      <c r="P90" s="21">
        <f t="shared" si="164"/>
        <v>0</v>
      </c>
      <c r="Q90" s="21">
        <f t="shared" si="164"/>
        <v>0</v>
      </c>
      <c r="R90" s="21">
        <f t="shared" si="119"/>
        <v>3977</v>
      </c>
      <c r="S90" s="21">
        <f t="shared" si="120"/>
        <v>3977</v>
      </c>
      <c r="T90" s="21">
        <f t="shared" si="121"/>
        <v>3977</v>
      </c>
      <c r="U90" s="21">
        <f t="shared" si="164"/>
        <v>0</v>
      </c>
      <c r="V90" s="21">
        <f t="shared" si="164"/>
        <v>0</v>
      </c>
      <c r="W90" s="21">
        <f t="shared" si="123"/>
        <v>3977</v>
      </c>
      <c r="X90" s="21">
        <f t="shared" si="124"/>
        <v>3977</v>
      </c>
      <c r="Y90" s="21">
        <f t="shared" si="125"/>
        <v>3977</v>
      </c>
      <c r="Z90" s="21">
        <f t="shared" si="164"/>
        <v>0</v>
      </c>
      <c r="AA90" s="21">
        <f t="shared" si="164"/>
        <v>0</v>
      </c>
      <c r="AB90" s="21">
        <f t="shared" si="164"/>
        <v>0</v>
      </c>
      <c r="AC90" s="21">
        <f t="shared" si="127"/>
        <v>3977</v>
      </c>
      <c r="AD90" s="21">
        <f t="shared" si="128"/>
        <v>3977</v>
      </c>
      <c r="AE90" s="21">
        <f t="shared" si="129"/>
        <v>3977</v>
      </c>
      <c r="AF90" s="21">
        <f t="shared" si="164"/>
        <v>0</v>
      </c>
      <c r="AG90" s="21">
        <f t="shared" si="131"/>
        <v>3977</v>
      </c>
      <c r="AH90" s="21">
        <f t="shared" si="164"/>
        <v>0</v>
      </c>
      <c r="AI90" s="21">
        <f t="shared" si="164"/>
        <v>0</v>
      </c>
      <c r="AJ90" s="21">
        <f t="shared" si="164"/>
        <v>0</v>
      </c>
      <c r="AK90" s="21">
        <f t="shared" si="133"/>
        <v>3977</v>
      </c>
      <c r="AL90" s="21">
        <f t="shared" si="134"/>
        <v>3977</v>
      </c>
      <c r="AM90" s="21">
        <f t="shared" si="135"/>
        <v>3977</v>
      </c>
      <c r="AN90" s="21">
        <f t="shared" si="164"/>
        <v>0</v>
      </c>
      <c r="AO90" s="21">
        <f t="shared" si="64"/>
        <v>3977</v>
      </c>
      <c r="AP90" s="21">
        <f t="shared" si="164"/>
        <v>0</v>
      </c>
      <c r="AQ90" s="2"/>
    </row>
    <row r="91" spans="1:43" x14ac:dyDescent="0.3">
      <c r="A91" s="3" t="s">
        <v>28</v>
      </c>
      <c r="B91" s="26">
        <v>630</v>
      </c>
      <c r="C91" s="3" t="s">
        <v>5</v>
      </c>
      <c r="D91" s="3" t="s">
        <v>6</v>
      </c>
      <c r="E91" s="16" t="s">
        <v>638</v>
      </c>
      <c r="F91" s="21">
        <v>3977</v>
      </c>
      <c r="G91" s="21">
        <v>3977</v>
      </c>
      <c r="H91" s="21">
        <v>3977</v>
      </c>
      <c r="I91" s="21"/>
      <c r="J91" s="21"/>
      <c r="K91" s="21"/>
      <c r="L91" s="21">
        <f t="shared" si="161"/>
        <v>3977</v>
      </c>
      <c r="M91" s="21">
        <f t="shared" si="162"/>
        <v>3977</v>
      </c>
      <c r="N91" s="21">
        <f t="shared" si="163"/>
        <v>3977</v>
      </c>
      <c r="O91" s="21"/>
      <c r="P91" s="21"/>
      <c r="Q91" s="21"/>
      <c r="R91" s="21">
        <f t="shared" si="119"/>
        <v>3977</v>
      </c>
      <c r="S91" s="21">
        <f t="shared" si="120"/>
        <v>3977</v>
      </c>
      <c r="T91" s="21">
        <f t="shared" si="121"/>
        <v>3977</v>
      </c>
      <c r="U91" s="21"/>
      <c r="V91" s="21"/>
      <c r="W91" s="21">
        <f t="shared" si="123"/>
        <v>3977</v>
      </c>
      <c r="X91" s="21">
        <f t="shared" si="124"/>
        <v>3977</v>
      </c>
      <c r="Y91" s="21">
        <f t="shared" si="125"/>
        <v>3977</v>
      </c>
      <c r="Z91" s="21"/>
      <c r="AA91" s="21"/>
      <c r="AB91" s="21"/>
      <c r="AC91" s="21">
        <f t="shared" si="127"/>
        <v>3977</v>
      </c>
      <c r="AD91" s="21">
        <f t="shared" si="128"/>
        <v>3977</v>
      </c>
      <c r="AE91" s="21">
        <f t="shared" si="129"/>
        <v>3977</v>
      </c>
      <c r="AF91" s="21"/>
      <c r="AG91" s="21">
        <f t="shared" si="131"/>
        <v>3977</v>
      </c>
      <c r="AH91" s="21"/>
      <c r="AI91" s="21"/>
      <c r="AJ91" s="21"/>
      <c r="AK91" s="21">
        <f t="shared" si="133"/>
        <v>3977</v>
      </c>
      <c r="AL91" s="21">
        <f t="shared" si="134"/>
        <v>3977</v>
      </c>
      <c r="AM91" s="21">
        <f t="shared" si="135"/>
        <v>3977</v>
      </c>
      <c r="AN91" s="21"/>
      <c r="AO91" s="21">
        <f t="shared" si="64"/>
        <v>3977</v>
      </c>
      <c r="AP91" s="21"/>
      <c r="AQ91" s="2"/>
    </row>
    <row r="92" spans="1:43" ht="46.8" x14ac:dyDescent="0.3">
      <c r="A92" s="3" t="s">
        <v>30</v>
      </c>
      <c r="B92" s="26"/>
      <c r="C92" s="3"/>
      <c r="D92" s="3"/>
      <c r="E92" s="16" t="s">
        <v>811</v>
      </c>
      <c r="F92" s="21">
        <f>F93</f>
        <v>250</v>
      </c>
      <c r="G92" s="21">
        <f t="shared" ref="G92:AP94" si="165">G93</f>
        <v>250</v>
      </c>
      <c r="H92" s="21">
        <f t="shared" si="165"/>
        <v>250</v>
      </c>
      <c r="I92" s="21">
        <f t="shared" si="165"/>
        <v>0</v>
      </c>
      <c r="J92" s="21">
        <f t="shared" si="165"/>
        <v>0</v>
      </c>
      <c r="K92" s="21">
        <f t="shared" si="165"/>
        <v>0</v>
      </c>
      <c r="L92" s="21">
        <f t="shared" si="161"/>
        <v>250</v>
      </c>
      <c r="M92" s="21">
        <f t="shared" si="162"/>
        <v>250</v>
      </c>
      <c r="N92" s="21">
        <f t="shared" si="163"/>
        <v>250</v>
      </c>
      <c r="O92" s="21">
        <f t="shared" si="165"/>
        <v>0</v>
      </c>
      <c r="P92" s="21">
        <f t="shared" si="165"/>
        <v>0</v>
      </c>
      <c r="Q92" s="21">
        <f t="shared" si="165"/>
        <v>0</v>
      </c>
      <c r="R92" s="21">
        <f t="shared" si="119"/>
        <v>250</v>
      </c>
      <c r="S92" s="21">
        <f t="shared" si="120"/>
        <v>250</v>
      </c>
      <c r="T92" s="21">
        <f t="shared" si="121"/>
        <v>250</v>
      </c>
      <c r="U92" s="21">
        <f t="shared" si="165"/>
        <v>0</v>
      </c>
      <c r="V92" s="21">
        <f t="shared" si="165"/>
        <v>0</v>
      </c>
      <c r="W92" s="21">
        <f t="shared" si="123"/>
        <v>250</v>
      </c>
      <c r="X92" s="21">
        <f t="shared" si="124"/>
        <v>250</v>
      </c>
      <c r="Y92" s="21">
        <f t="shared" si="125"/>
        <v>250</v>
      </c>
      <c r="Z92" s="21">
        <f t="shared" si="165"/>
        <v>0</v>
      </c>
      <c r="AA92" s="21">
        <f t="shared" si="165"/>
        <v>0</v>
      </c>
      <c r="AB92" s="21">
        <f t="shared" si="165"/>
        <v>0</v>
      </c>
      <c r="AC92" s="21">
        <f t="shared" si="127"/>
        <v>250</v>
      </c>
      <c r="AD92" s="21">
        <f t="shared" si="128"/>
        <v>250</v>
      </c>
      <c r="AE92" s="21">
        <f t="shared" si="129"/>
        <v>250</v>
      </c>
      <c r="AF92" s="21">
        <f t="shared" si="165"/>
        <v>0</v>
      </c>
      <c r="AG92" s="21">
        <f t="shared" si="131"/>
        <v>250</v>
      </c>
      <c r="AH92" s="21">
        <f t="shared" si="165"/>
        <v>0</v>
      </c>
      <c r="AI92" s="21">
        <f t="shared" si="165"/>
        <v>0</v>
      </c>
      <c r="AJ92" s="21">
        <f t="shared" si="165"/>
        <v>0</v>
      </c>
      <c r="AK92" s="21">
        <f t="shared" si="133"/>
        <v>250</v>
      </c>
      <c r="AL92" s="21">
        <f t="shared" si="134"/>
        <v>250</v>
      </c>
      <c r="AM92" s="21">
        <f t="shared" si="135"/>
        <v>250</v>
      </c>
      <c r="AN92" s="21">
        <f t="shared" si="165"/>
        <v>0</v>
      </c>
      <c r="AO92" s="21">
        <f t="shared" si="64"/>
        <v>250</v>
      </c>
      <c r="AP92" s="21">
        <f t="shared" si="165"/>
        <v>0</v>
      </c>
      <c r="AQ92" s="2"/>
    </row>
    <row r="93" spans="1:43" ht="31.2" x14ac:dyDescent="0.3">
      <c r="A93" s="3" t="s">
        <v>30</v>
      </c>
      <c r="B93" s="26">
        <v>200</v>
      </c>
      <c r="C93" s="3"/>
      <c r="D93" s="3"/>
      <c r="E93" s="16" t="s">
        <v>673</v>
      </c>
      <c r="F93" s="21">
        <f>F94</f>
        <v>250</v>
      </c>
      <c r="G93" s="21">
        <f t="shared" si="165"/>
        <v>250</v>
      </c>
      <c r="H93" s="21">
        <f t="shared" si="165"/>
        <v>250</v>
      </c>
      <c r="I93" s="21">
        <f t="shared" si="165"/>
        <v>0</v>
      </c>
      <c r="J93" s="21">
        <f t="shared" si="165"/>
        <v>0</v>
      </c>
      <c r="K93" s="21">
        <f t="shared" si="165"/>
        <v>0</v>
      </c>
      <c r="L93" s="21">
        <f t="shared" si="161"/>
        <v>250</v>
      </c>
      <c r="M93" s="21">
        <f t="shared" si="162"/>
        <v>250</v>
      </c>
      <c r="N93" s="21">
        <f t="shared" si="163"/>
        <v>250</v>
      </c>
      <c r="O93" s="21">
        <f t="shared" si="165"/>
        <v>0</v>
      </c>
      <c r="P93" s="21">
        <f t="shared" si="165"/>
        <v>0</v>
      </c>
      <c r="Q93" s="21">
        <f t="shared" si="165"/>
        <v>0</v>
      </c>
      <c r="R93" s="21">
        <f t="shared" si="119"/>
        <v>250</v>
      </c>
      <c r="S93" s="21">
        <f t="shared" si="120"/>
        <v>250</v>
      </c>
      <c r="T93" s="21">
        <f t="shared" si="121"/>
        <v>250</v>
      </c>
      <c r="U93" s="21">
        <f t="shared" si="165"/>
        <v>0</v>
      </c>
      <c r="V93" s="21">
        <f t="shared" si="165"/>
        <v>0</v>
      </c>
      <c r="W93" s="21">
        <f t="shared" si="123"/>
        <v>250</v>
      </c>
      <c r="X93" s="21">
        <f t="shared" si="124"/>
        <v>250</v>
      </c>
      <c r="Y93" s="21">
        <f t="shared" si="125"/>
        <v>250</v>
      </c>
      <c r="Z93" s="21">
        <f t="shared" si="165"/>
        <v>0</v>
      </c>
      <c r="AA93" s="21">
        <f t="shared" si="165"/>
        <v>0</v>
      </c>
      <c r="AB93" s="21">
        <f t="shared" si="165"/>
        <v>0</v>
      </c>
      <c r="AC93" s="21">
        <f t="shared" si="127"/>
        <v>250</v>
      </c>
      <c r="AD93" s="21">
        <f t="shared" si="128"/>
        <v>250</v>
      </c>
      <c r="AE93" s="21">
        <f t="shared" si="129"/>
        <v>250</v>
      </c>
      <c r="AF93" s="21">
        <f t="shared" si="165"/>
        <v>0</v>
      </c>
      <c r="AG93" s="21">
        <f t="shared" si="131"/>
        <v>250</v>
      </c>
      <c r="AH93" s="21">
        <f t="shared" si="165"/>
        <v>0</v>
      </c>
      <c r="AI93" s="21">
        <f t="shared" si="165"/>
        <v>0</v>
      </c>
      <c r="AJ93" s="21">
        <f t="shared" si="165"/>
        <v>0</v>
      </c>
      <c r="AK93" s="21">
        <f t="shared" si="133"/>
        <v>250</v>
      </c>
      <c r="AL93" s="21">
        <f t="shared" si="134"/>
        <v>250</v>
      </c>
      <c r="AM93" s="21">
        <f t="shared" si="135"/>
        <v>250</v>
      </c>
      <c r="AN93" s="21">
        <f t="shared" si="165"/>
        <v>0</v>
      </c>
      <c r="AO93" s="21">
        <f t="shared" si="64"/>
        <v>250</v>
      </c>
      <c r="AP93" s="21">
        <f t="shared" si="165"/>
        <v>0</v>
      </c>
      <c r="AQ93" s="2"/>
    </row>
    <row r="94" spans="1:43" ht="46.8" x14ac:dyDescent="0.3">
      <c r="A94" s="3" t="s">
        <v>30</v>
      </c>
      <c r="B94" s="26">
        <v>240</v>
      </c>
      <c r="C94" s="3"/>
      <c r="D94" s="3"/>
      <c r="E94" s="16" t="s">
        <v>681</v>
      </c>
      <c r="F94" s="21">
        <f>F95</f>
        <v>250</v>
      </c>
      <c r="G94" s="21">
        <f t="shared" si="165"/>
        <v>250</v>
      </c>
      <c r="H94" s="21">
        <f t="shared" si="165"/>
        <v>250</v>
      </c>
      <c r="I94" s="21">
        <f t="shared" si="165"/>
        <v>0</v>
      </c>
      <c r="J94" s="21">
        <f t="shared" si="165"/>
        <v>0</v>
      </c>
      <c r="K94" s="21">
        <f t="shared" si="165"/>
        <v>0</v>
      </c>
      <c r="L94" s="21">
        <f t="shared" si="161"/>
        <v>250</v>
      </c>
      <c r="M94" s="21">
        <f t="shared" si="162"/>
        <v>250</v>
      </c>
      <c r="N94" s="21">
        <f t="shared" si="163"/>
        <v>250</v>
      </c>
      <c r="O94" s="21">
        <f t="shared" si="165"/>
        <v>0</v>
      </c>
      <c r="P94" s="21">
        <f t="shared" si="165"/>
        <v>0</v>
      </c>
      <c r="Q94" s="21">
        <f t="shared" si="165"/>
        <v>0</v>
      </c>
      <c r="R94" s="21">
        <f t="shared" si="119"/>
        <v>250</v>
      </c>
      <c r="S94" s="21">
        <f t="shared" si="120"/>
        <v>250</v>
      </c>
      <c r="T94" s="21">
        <f t="shared" si="121"/>
        <v>250</v>
      </c>
      <c r="U94" s="21">
        <f t="shared" si="165"/>
        <v>0</v>
      </c>
      <c r="V94" s="21">
        <f t="shared" si="165"/>
        <v>0</v>
      </c>
      <c r="W94" s="21">
        <f t="shared" si="123"/>
        <v>250</v>
      </c>
      <c r="X94" s="21">
        <f t="shared" si="124"/>
        <v>250</v>
      </c>
      <c r="Y94" s="21">
        <f t="shared" si="125"/>
        <v>250</v>
      </c>
      <c r="Z94" s="21">
        <f t="shared" si="165"/>
        <v>0</v>
      </c>
      <c r="AA94" s="21">
        <f t="shared" si="165"/>
        <v>0</v>
      </c>
      <c r="AB94" s="21">
        <f t="shared" si="165"/>
        <v>0</v>
      </c>
      <c r="AC94" s="21">
        <f t="shared" si="127"/>
        <v>250</v>
      </c>
      <c r="AD94" s="21">
        <f t="shared" si="128"/>
        <v>250</v>
      </c>
      <c r="AE94" s="21">
        <f t="shared" si="129"/>
        <v>250</v>
      </c>
      <c r="AF94" s="21">
        <f t="shared" si="165"/>
        <v>0</v>
      </c>
      <c r="AG94" s="21">
        <f t="shared" si="131"/>
        <v>250</v>
      </c>
      <c r="AH94" s="21">
        <f t="shared" si="165"/>
        <v>0</v>
      </c>
      <c r="AI94" s="21">
        <f t="shared" si="165"/>
        <v>0</v>
      </c>
      <c r="AJ94" s="21">
        <f t="shared" si="165"/>
        <v>0</v>
      </c>
      <c r="AK94" s="21">
        <f t="shared" si="133"/>
        <v>250</v>
      </c>
      <c r="AL94" s="21">
        <f t="shared" si="134"/>
        <v>250</v>
      </c>
      <c r="AM94" s="21">
        <f t="shared" si="135"/>
        <v>250</v>
      </c>
      <c r="AN94" s="21">
        <f t="shared" si="165"/>
        <v>0</v>
      </c>
      <c r="AO94" s="21">
        <f t="shared" si="64"/>
        <v>250</v>
      </c>
      <c r="AP94" s="21">
        <f t="shared" si="165"/>
        <v>0</v>
      </c>
      <c r="AQ94" s="2"/>
    </row>
    <row r="95" spans="1:43" x14ac:dyDescent="0.3">
      <c r="A95" s="3" t="s">
        <v>30</v>
      </c>
      <c r="B95" s="26">
        <v>240</v>
      </c>
      <c r="C95" s="3" t="s">
        <v>5</v>
      </c>
      <c r="D95" s="3" t="s">
        <v>6</v>
      </c>
      <c r="E95" s="16" t="s">
        <v>638</v>
      </c>
      <c r="F95" s="21">
        <v>250</v>
      </c>
      <c r="G95" s="21">
        <v>250</v>
      </c>
      <c r="H95" s="21">
        <v>250</v>
      </c>
      <c r="I95" s="21"/>
      <c r="J95" s="21"/>
      <c r="K95" s="21"/>
      <c r="L95" s="21">
        <f t="shared" si="161"/>
        <v>250</v>
      </c>
      <c r="M95" s="21">
        <f t="shared" si="162"/>
        <v>250</v>
      </c>
      <c r="N95" s="21">
        <f t="shared" si="163"/>
        <v>250</v>
      </c>
      <c r="O95" s="21"/>
      <c r="P95" s="21"/>
      <c r="Q95" s="21"/>
      <c r="R95" s="21">
        <f t="shared" si="119"/>
        <v>250</v>
      </c>
      <c r="S95" s="21">
        <f t="shared" si="120"/>
        <v>250</v>
      </c>
      <c r="T95" s="21">
        <f t="shared" si="121"/>
        <v>250</v>
      </c>
      <c r="U95" s="21"/>
      <c r="V95" s="21"/>
      <c r="W95" s="21">
        <f t="shared" si="123"/>
        <v>250</v>
      </c>
      <c r="X95" s="21">
        <f t="shared" si="124"/>
        <v>250</v>
      </c>
      <c r="Y95" s="21">
        <f t="shared" si="125"/>
        <v>250</v>
      </c>
      <c r="Z95" s="21"/>
      <c r="AA95" s="21"/>
      <c r="AB95" s="21"/>
      <c r="AC95" s="21">
        <f t="shared" si="127"/>
        <v>250</v>
      </c>
      <c r="AD95" s="21">
        <f t="shared" si="128"/>
        <v>250</v>
      </c>
      <c r="AE95" s="21">
        <f t="shared" si="129"/>
        <v>250</v>
      </c>
      <c r="AF95" s="21"/>
      <c r="AG95" s="21">
        <f t="shared" si="131"/>
        <v>250</v>
      </c>
      <c r="AH95" s="21"/>
      <c r="AI95" s="21"/>
      <c r="AJ95" s="21"/>
      <c r="AK95" s="21">
        <f t="shared" si="133"/>
        <v>250</v>
      </c>
      <c r="AL95" s="21">
        <f t="shared" si="134"/>
        <v>250</v>
      </c>
      <c r="AM95" s="21">
        <f t="shared" si="135"/>
        <v>250</v>
      </c>
      <c r="AN95" s="21"/>
      <c r="AO95" s="21">
        <f t="shared" si="64"/>
        <v>250</v>
      </c>
      <c r="AP95" s="21"/>
      <c r="AQ95" s="2"/>
    </row>
    <row r="96" spans="1:43" s="9" customFormat="1" ht="31.2" x14ac:dyDescent="0.3">
      <c r="A96" s="8" t="s">
        <v>33</v>
      </c>
      <c r="B96" s="14"/>
      <c r="C96" s="8"/>
      <c r="D96" s="8"/>
      <c r="E96" s="17" t="s">
        <v>700</v>
      </c>
      <c r="F96" s="12">
        <f>F97+F116+F175</f>
        <v>296740.3</v>
      </c>
      <c r="G96" s="12">
        <f t="shared" ref="G96:AP96" si="166">G97+G116+G175</f>
        <v>170275.69999999998</v>
      </c>
      <c r="H96" s="12">
        <f t="shared" si="166"/>
        <v>166086.39999999999</v>
      </c>
      <c r="I96" s="12">
        <f t="shared" ref="I96:K96" si="167">I97+I116+I175</f>
        <v>1304.2930000000003</v>
      </c>
      <c r="J96" s="12">
        <f t="shared" si="167"/>
        <v>-385.7</v>
      </c>
      <c r="K96" s="12">
        <f t="shared" si="167"/>
        <v>-385.7</v>
      </c>
      <c r="L96" s="12">
        <f t="shared" si="161"/>
        <v>298044.59299999999</v>
      </c>
      <c r="M96" s="12">
        <f t="shared" si="162"/>
        <v>169889.99999999997</v>
      </c>
      <c r="N96" s="12">
        <f t="shared" si="163"/>
        <v>165700.69999999998</v>
      </c>
      <c r="O96" s="12">
        <f t="shared" ref="O96:Q96" si="168">O97+O116+O175</f>
        <v>5711.9809999999998</v>
      </c>
      <c r="P96" s="12">
        <f t="shared" si="168"/>
        <v>0</v>
      </c>
      <c r="Q96" s="12">
        <f t="shared" si="168"/>
        <v>0</v>
      </c>
      <c r="R96" s="12">
        <f t="shared" si="119"/>
        <v>303756.57400000002</v>
      </c>
      <c r="S96" s="12">
        <f t="shared" si="120"/>
        <v>169889.99999999997</v>
      </c>
      <c r="T96" s="12">
        <f t="shared" si="121"/>
        <v>165700.69999999998</v>
      </c>
      <c r="U96" s="12">
        <f t="shared" ref="U96:V96" si="169">U97+U116+U175</f>
        <v>0</v>
      </c>
      <c r="V96" s="12">
        <f t="shared" si="169"/>
        <v>0</v>
      </c>
      <c r="W96" s="21">
        <f t="shared" si="123"/>
        <v>303756.57400000002</v>
      </c>
      <c r="X96" s="21">
        <f t="shared" si="124"/>
        <v>169889.99999999997</v>
      </c>
      <c r="Y96" s="21">
        <f t="shared" si="125"/>
        <v>165700.69999999998</v>
      </c>
      <c r="Z96" s="12">
        <f t="shared" ref="Z96:AB96" si="170">Z97+Z116+Z175</f>
        <v>0</v>
      </c>
      <c r="AA96" s="12">
        <f t="shared" si="170"/>
        <v>0</v>
      </c>
      <c r="AB96" s="12">
        <f t="shared" si="170"/>
        <v>0</v>
      </c>
      <c r="AC96" s="21">
        <f t="shared" si="127"/>
        <v>303756.57400000002</v>
      </c>
      <c r="AD96" s="12">
        <f t="shared" si="128"/>
        <v>169889.99999999997</v>
      </c>
      <c r="AE96" s="12">
        <f t="shared" si="129"/>
        <v>165700.69999999998</v>
      </c>
      <c r="AF96" s="12">
        <f t="shared" ref="AF96" si="171">AF97+AF116+AF175</f>
        <v>0</v>
      </c>
      <c r="AG96" s="12">
        <f t="shared" si="131"/>
        <v>303756.57400000002</v>
      </c>
      <c r="AH96" s="12">
        <f t="shared" ref="AH96:AJ96" si="172">AH97+AH116+AH175</f>
        <v>8743.3209999999999</v>
      </c>
      <c r="AI96" s="12">
        <f t="shared" si="172"/>
        <v>0</v>
      </c>
      <c r="AJ96" s="12">
        <f t="shared" si="172"/>
        <v>0</v>
      </c>
      <c r="AK96" s="12">
        <f t="shared" si="133"/>
        <v>312499.89500000002</v>
      </c>
      <c r="AL96" s="12">
        <f t="shared" si="134"/>
        <v>169889.99999999997</v>
      </c>
      <c r="AM96" s="12">
        <f t="shared" si="135"/>
        <v>165700.69999999998</v>
      </c>
      <c r="AN96" s="12">
        <f t="shared" ref="AN96" si="173">AN97+AN116+AN175</f>
        <v>0</v>
      </c>
      <c r="AO96" s="12">
        <f t="shared" si="64"/>
        <v>312499.89500000002</v>
      </c>
      <c r="AP96" s="12">
        <f t="shared" si="166"/>
        <v>0</v>
      </c>
    </row>
    <row r="97" spans="1:43" s="11" customFormat="1" ht="31.2" x14ac:dyDescent="0.3">
      <c r="A97" s="10" t="s">
        <v>34</v>
      </c>
      <c r="B97" s="19"/>
      <c r="C97" s="10"/>
      <c r="D97" s="10"/>
      <c r="E97" s="18" t="s">
        <v>727</v>
      </c>
      <c r="F97" s="20">
        <f>F98+F103+F108</f>
        <v>9401.7999999999993</v>
      </c>
      <c r="G97" s="20">
        <f t="shared" ref="G97:AP97" si="174">G98+G103+G108</f>
        <v>9401.7999999999993</v>
      </c>
      <c r="H97" s="20">
        <f t="shared" si="174"/>
        <v>9401.7999999999993</v>
      </c>
      <c r="I97" s="20">
        <f t="shared" ref="I97:K97" si="175">I98+I103+I108</f>
        <v>784.2</v>
      </c>
      <c r="J97" s="20">
        <f t="shared" si="175"/>
        <v>0</v>
      </c>
      <c r="K97" s="20">
        <f t="shared" si="175"/>
        <v>0</v>
      </c>
      <c r="L97" s="20">
        <f t="shared" si="161"/>
        <v>10186</v>
      </c>
      <c r="M97" s="20">
        <f t="shared" si="162"/>
        <v>9401.7999999999993</v>
      </c>
      <c r="N97" s="20">
        <f t="shared" si="163"/>
        <v>9401.7999999999993</v>
      </c>
      <c r="O97" s="20">
        <f t="shared" ref="O97:Q97" si="176">O98+O103+O108</f>
        <v>0</v>
      </c>
      <c r="P97" s="20">
        <f t="shared" si="176"/>
        <v>0</v>
      </c>
      <c r="Q97" s="20">
        <f t="shared" si="176"/>
        <v>0</v>
      </c>
      <c r="R97" s="20">
        <f t="shared" si="119"/>
        <v>10186</v>
      </c>
      <c r="S97" s="20">
        <f t="shared" si="120"/>
        <v>9401.7999999999993</v>
      </c>
      <c r="T97" s="20">
        <f t="shared" si="121"/>
        <v>9401.7999999999993</v>
      </c>
      <c r="U97" s="20">
        <f t="shared" ref="U97:V97" si="177">U98+U103+U108</f>
        <v>0</v>
      </c>
      <c r="V97" s="20">
        <f t="shared" si="177"/>
        <v>0</v>
      </c>
      <c r="W97" s="21">
        <f t="shared" si="123"/>
        <v>10186</v>
      </c>
      <c r="X97" s="21">
        <f t="shared" si="124"/>
        <v>9401.7999999999993</v>
      </c>
      <c r="Y97" s="21">
        <f t="shared" si="125"/>
        <v>9401.7999999999993</v>
      </c>
      <c r="Z97" s="20">
        <f t="shared" ref="Z97:AB97" si="178">Z98+Z103+Z108</f>
        <v>0</v>
      </c>
      <c r="AA97" s="20">
        <f t="shared" si="178"/>
        <v>0</v>
      </c>
      <c r="AB97" s="20">
        <f t="shared" si="178"/>
        <v>0</v>
      </c>
      <c r="AC97" s="21">
        <f t="shared" si="127"/>
        <v>10186</v>
      </c>
      <c r="AD97" s="20">
        <f t="shared" si="128"/>
        <v>9401.7999999999993</v>
      </c>
      <c r="AE97" s="20">
        <f t="shared" si="129"/>
        <v>9401.7999999999993</v>
      </c>
      <c r="AF97" s="20">
        <f t="shared" ref="AF97" si="179">AF98+AF103+AF108</f>
        <v>0</v>
      </c>
      <c r="AG97" s="20">
        <f t="shared" si="131"/>
        <v>10186</v>
      </c>
      <c r="AH97" s="20">
        <f t="shared" ref="AH97:AJ97" si="180">AH98+AH103+AH108</f>
        <v>0</v>
      </c>
      <c r="AI97" s="20">
        <f t="shared" si="180"/>
        <v>0</v>
      </c>
      <c r="AJ97" s="20">
        <f t="shared" si="180"/>
        <v>0</v>
      </c>
      <c r="AK97" s="20">
        <f t="shared" si="133"/>
        <v>10186</v>
      </c>
      <c r="AL97" s="20">
        <f t="shared" si="134"/>
        <v>9401.7999999999993</v>
      </c>
      <c r="AM97" s="20">
        <f t="shared" si="135"/>
        <v>9401.7999999999993</v>
      </c>
      <c r="AN97" s="20">
        <f t="shared" ref="AN97" si="181">AN98+AN103+AN108</f>
        <v>0</v>
      </c>
      <c r="AO97" s="20">
        <f t="shared" si="64"/>
        <v>10186</v>
      </c>
      <c r="AP97" s="20">
        <f t="shared" si="174"/>
        <v>0</v>
      </c>
    </row>
    <row r="98" spans="1:43" ht="46.8" x14ac:dyDescent="0.3">
      <c r="A98" s="3" t="s">
        <v>35</v>
      </c>
      <c r="B98" s="26"/>
      <c r="C98" s="3"/>
      <c r="D98" s="3"/>
      <c r="E98" s="16" t="s">
        <v>812</v>
      </c>
      <c r="F98" s="21">
        <f>F99</f>
        <v>5631.2999999999993</v>
      </c>
      <c r="G98" s="21">
        <f t="shared" ref="G98:AP101" si="182">G99</f>
        <v>5631.2999999999993</v>
      </c>
      <c r="H98" s="21">
        <f t="shared" si="182"/>
        <v>5631.2999999999993</v>
      </c>
      <c r="I98" s="21">
        <f t="shared" si="182"/>
        <v>0</v>
      </c>
      <c r="J98" s="21">
        <f t="shared" si="182"/>
        <v>0</v>
      </c>
      <c r="K98" s="21">
        <f t="shared" si="182"/>
        <v>0</v>
      </c>
      <c r="L98" s="21">
        <f t="shared" si="161"/>
        <v>5631.2999999999993</v>
      </c>
      <c r="M98" s="21">
        <f t="shared" si="162"/>
        <v>5631.2999999999993</v>
      </c>
      <c r="N98" s="21">
        <f t="shared" si="163"/>
        <v>5631.2999999999993</v>
      </c>
      <c r="O98" s="21">
        <f t="shared" si="182"/>
        <v>0</v>
      </c>
      <c r="P98" s="21">
        <f t="shared" si="182"/>
        <v>0</v>
      </c>
      <c r="Q98" s="21">
        <f t="shared" si="182"/>
        <v>0</v>
      </c>
      <c r="R98" s="21">
        <f t="shared" si="119"/>
        <v>5631.2999999999993</v>
      </c>
      <c r="S98" s="21">
        <f t="shared" si="120"/>
        <v>5631.2999999999993</v>
      </c>
      <c r="T98" s="21">
        <f t="shared" si="121"/>
        <v>5631.2999999999993</v>
      </c>
      <c r="U98" s="21">
        <f t="shared" si="182"/>
        <v>0</v>
      </c>
      <c r="V98" s="21">
        <f t="shared" si="182"/>
        <v>0</v>
      </c>
      <c r="W98" s="21">
        <f t="shared" si="123"/>
        <v>5631.2999999999993</v>
      </c>
      <c r="X98" s="21">
        <f t="shared" si="124"/>
        <v>5631.2999999999993</v>
      </c>
      <c r="Y98" s="21">
        <f t="shared" si="125"/>
        <v>5631.2999999999993</v>
      </c>
      <c r="Z98" s="21">
        <f t="shared" si="182"/>
        <v>0</v>
      </c>
      <c r="AA98" s="21">
        <f t="shared" si="182"/>
        <v>0</v>
      </c>
      <c r="AB98" s="21">
        <f t="shared" si="182"/>
        <v>0</v>
      </c>
      <c r="AC98" s="21">
        <f t="shared" si="127"/>
        <v>5631.2999999999993</v>
      </c>
      <c r="AD98" s="21">
        <f t="shared" si="128"/>
        <v>5631.2999999999993</v>
      </c>
      <c r="AE98" s="21">
        <f t="shared" si="129"/>
        <v>5631.2999999999993</v>
      </c>
      <c r="AF98" s="21">
        <f t="shared" si="182"/>
        <v>0</v>
      </c>
      <c r="AG98" s="21">
        <f t="shared" si="131"/>
        <v>5631.2999999999993</v>
      </c>
      <c r="AH98" s="21">
        <f t="shared" si="182"/>
        <v>0</v>
      </c>
      <c r="AI98" s="21">
        <f t="shared" si="182"/>
        <v>0</v>
      </c>
      <c r="AJ98" s="21">
        <f t="shared" si="182"/>
        <v>0</v>
      </c>
      <c r="AK98" s="21">
        <f t="shared" si="133"/>
        <v>5631.2999999999993</v>
      </c>
      <c r="AL98" s="21">
        <f t="shared" si="134"/>
        <v>5631.2999999999993</v>
      </c>
      <c r="AM98" s="21">
        <f t="shared" si="135"/>
        <v>5631.2999999999993</v>
      </c>
      <c r="AN98" s="21">
        <f t="shared" si="182"/>
        <v>0</v>
      </c>
      <c r="AO98" s="21">
        <f t="shared" si="64"/>
        <v>5631.2999999999993</v>
      </c>
      <c r="AP98" s="21">
        <f t="shared" si="182"/>
        <v>0</v>
      </c>
      <c r="AQ98" s="2"/>
    </row>
    <row r="99" spans="1:43" ht="46.8" x14ac:dyDescent="0.3">
      <c r="A99" s="3" t="s">
        <v>32</v>
      </c>
      <c r="B99" s="26"/>
      <c r="C99" s="3"/>
      <c r="D99" s="3"/>
      <c r="E99" s="16" t="s">
        <v>813</v>
      </c>
      <c r="F99" s="21">
        <f>F100</f>
        <v>5631.2999999999993</v>
      </c>
      <c r="G99" s="21">
        <f t="shared" si="182"/>
        <v>5631.2999999999993</v>
      </c>
      <c r="H99" s="21">
        <f t="shared" si="182"/>
        <v>5631.2999999999993</v>
      </c>
      <c r="I99" s="21">
        <f t="shared" si="182"/>
        <v>0</v>
      </c>
      <c r="J99" s="21">
        <f t="shared" si="182"/>
        <v>0</v>
      </c>
      <c r="K99" s="21">
        <f t="shared" si="182"/>
        <v>0</v>
      </c>
      <c r="L99" s="21">
        <f t="shared" si="161"/>
        <v>5631.2999999999993</v>
      </c>
      <c r="M99" s="21">
        <f t="shared" si="162"/>
        <v>5631.2999999999993</v>
      </c>
      <c r="N99" s="21">
        <f t="shared" si="163"/>
        <v>5631.2999999999993</v>
      </c>
      <c r="O99" s="21">
        <f t="shared" si="182"/>
        <v>0</v>
      </c>
      <c r="P99" s="21">
        <f t="shared" si="182"/>
        <v>0</v>
      </c>
      <c r="Q99" s="21">
        <f t="shared" si="182"/>
        <v>0</v>
      </c>
      <c r="R99" s="21">
        <f t="shared" si="119"/>
        <v>5631.2999999999993</v>
      </c>
      <c r="S99" s="21">
        <f t="shared" si="120"/>
        <v>5631.2999999999993</v>
      </c>
      <c r="T99" s="21">
        <f t="shared" si="121"/>
        <v>5631.2999999999993</v>
      </c>
      <c r="U99" s="21">
        <f t="shared" si="182"/>
        <v>0</v>
      </c>
      <c r="V99" s="21">
        <f t="shared" si="182"/>
        <v>0</v>
      </c>
      <c r="W99" s="21">
        <f t="shared" si="123"/>
        <v>5631.2999999999993</v>
      </c>
      <c r="X99" s="21">
        <f t="shared" si="124"/>
        <v>5631.2999999999993</v>
      </c>
      <c r="Y99" s="21">
        <f t="shared" si="125"/>
        <v>5631.2999999999993</v>
      </c>
      <c r="Z99" s="21">
        <f t="shared" si="182"/>
        <v>0</v>
      </c>
      <c r="AA99" s="21">
        <f t="shared" si="182"/>
        <v>0</v>
      </c>
      <c r="AB99" s="21">
        <f t="shared" si="182"/>
        <v>0</v>
      </c>
      <c r="AC99" s="21">
        <f t="shared" si="127"/>
        <v>5631.2999999999993</v>
      </c>
      <c r="AD99" s="21">
        <f t="shared" si="128"/>
        <v>5631.2999999999993</v>
      </c>
      <c r="AE99" s="21">
        <f t="shared" si="129"/>
        <v>5631.2999999999993</v>
      </c>
      <c r="AF99" s="21">
        <f t="shared" si="182"/>
        <v>0</v>
      </c>
      <c r="AG99" s="21">
        <f t="shared" si="131"/>
        <v>5631.2999999999993</v>
      </c>
      <c r="AH99" s="21">
        <f t="shared" si="182"/>
        <v>0</v>
      </c>
      <c r="AI99" s="21">
        <f t="shared" si="182"/>
        <v>0</v>
      </c>
      <c r="AJ99" s="21">
        <f t="shared" si="182"/>
        <v>0</v>
      </c>
      <c r="AK99" s="21">
        <f t="shared" si="133"/>
        <v>5631.2999999999993</v>
      </c>
      <c r="AL99" s="21">
        <f t="shared" si="134"/>
        <v>5631.2999999999993</v>
      </c>
      <c r="AM99" s="21">
        <f t="shared" si="135"/>
        <v>5631.2999999999993</v>
      </c>
      <c r="AN99" s="21">
        <f t="shared" si="182"/>
        <v>0</v>
      </c>
      <c r="AO99" s="21">
        <f t="shared" si="64"/>
        <v>5631.2999999999993</v>
      </c>
      <c r="AP99" s="21">
        <f t="shared" si="182"/>
        <v>0</v>
      </c>
      <c r="AQ99" s="2"/>
    </row>
    <row r="100" spans="1:43" ht="46.8" x14ac:dyDescent="0.3">
      <c r="A100" s="3" t="s">
        <v>32</v>
      </c>
      <c r="B100" s="26">
        <v>600</v>
      </c>
      <c r="C100" s="3"/>
      <c r="D100" s="3"/>
      <c r="E100" s="16" t="s">
        <v>676</v>
      </c>
      <c r="F100" s="21">
        <f>F101</f>
        <v>5631.2999999999993</v>
      </c>
      <c r="G100" s="21">
        <f t="shared" si="182"/>
        <v>5631.2999999999993</v>
      </c>
      <c r="H100" s="21">
        <f t="shared" si="182"/>
        <v>5631.2999999999993</v>
      </c>
      <c r="I100" s="21">
        <f t="shared" si="182"/>
        <v>0</v>
      </c>
      <c r="J100" s="21">
        <f t="shared" si="182"/>
        <v>0</v>
      </c>
      <c r="K100" s="21">
        <f t="shared" si="182"/>
        <v>0</v>
      </c>
      <c r="L100" s="21">
        <f t="shared" si="161"/>
        <v>5631.2999999999993</v>
      </c>
      <c r="M100" s="21">
        <f t="shared" si="162"/>
        <v>5631.2999999999993</v>
      </c>
      <c r="N100" s="21">
        <f t="shared" si="163"/>
        <v>5631.2999999999993</v>
      </c>
      <c r="O100" s="21">
        <f t="shared" si="182"/>
        <v>0</v>
      </c>
      <c r="P100" s="21">
        <f t="shared" si="182"/>
        <v>0</v>
      </c>
      <c r="Q100" s="21">
        <f t="shared" si="182"/>
        <v>0</v>
      </c>
      <c r="R100" s="21">
        <f t="shared" si="119"/>
        <v>5631.2999999999993</v>
      </c>
      <c r="S100" s="21">
        <f t="shared" si="120"/>
        <v>5631.2999999999993</v>
      </c>
      <c r="T100" s="21">
        <f t="shared" si="121"/>
        <v>5631.2999999999993</v>
      </c>
      <c r="U100" s="21">
        <f t="shared" si="182"/>
        <v>0</v>
      </c>
      <c r="V100" s="21">
        <f t="shared" si="182"/>
        <v>0</v>
      </c>
      <c r="W100" s="21">
        <f t="shared" si="123"/>
        <v>5631.2999999999993</v>
      </c>
      <c r="X100" s="21">
        <f t="shared" si="124"/>
        <v>5631.2999999999993</v>
      </c>
      <c r="Y100" s="21">
        <f t="shared" si="125"/>
        <v>5631.2999999999993</v>
      </c>
      <c r="Z100" s="21">
        <f t="shared" si="182"/>
        <v>0</v>
      </c>
      <c r="AA100" s="21">
        <f t="shared" si="182"/>
        <v>0</v>
      </c>
      <c r="AB100" s="21">
        <f t="shared" si="182"/>
        <v>0</v>
      </c>
      <c r="AC100" s="21">
        <f t="shared" si="127"/>
        <v>5631.2999999999993</v>
      </c>
      <c r="AD100" s="21">
        <f t="shared" si="128"/>
        <v>5631.2999999999993</v>
      </c>
      <c r="AE100" s="21">
        <f t="shared" si="129"/>
        <v>5631.2999999999993</v>
      </c>
      <c r="AF100" s="21">
        <f t="shared" si="182"/>
        <v>0</v>
      </c>
      <c r="AG100" s="21">
        <f t="shared" si="131"/>
        <v>5631.2999999999993</v>
      </c>
      <c r="AH100" s="21">
        <f t="shared" si="182"/>
        <v>0</v>
      </c>
      <c r="AI100" s="21">
        <f t="shared" si="182"/>
        <v>0</v>
      </c>
      <c r="AJ100" s="21">
        <f t="shared" si="182"/>
        <v>0</v>
      </c>
      <c r="AK100" s="21">
        <f t="shared" si="133"/>
        <v>5631.2999999999993</v>
      </c>
      <c r="AL100" s="21">
        <f t="shared" si="134"/>
        <v>5631.2999999999993</v>
      </c>
      <c r="AM100" s="21">
        <f t="shared" si="135"/>
        <v>5631.2999999999993</v>
      </c>
      <c r="AN100" s="21">
        <f t="shared" si="182"/>
        <v>0</v>
      </c>
      <c r="AO100" s="21">
        <f t="shared" si="64"/>
        <v>5631.2999999999993</v>
      </c>
      <c r="AP100" s="21">
        <f t="shared" si="182"/>
        <v>0</v>
      </c>
      <c r="AQ100" s="2"/>
    </row>
    <row r="101" spans="1:43" ht="46.8" x14ac:dyDescent="0.3">
      <c r="A101" s="3" t="s">
        <v>32</v>
      </c>
      <c r="B101" s="26">
        <v>630</v>
      </c>
      <c r="C101" s="3"/>
      <c r="D101" s="3"/>
      <c r="E101" s="16" t="s">
        <v>692</v>
      </c>
      <c r="F101" s="21">
        <f>F102</f>
        <v>5631.2999999999993</v>
      </c>
      <c r="G101" s="21">
        <f t="shared" si="182"/>
        <v>5631.2999999999993</v>
      </c>
      <c r="H101" s="21">
        <f t="shared" si="182"/>
        <v>5631.2999999999993</v>
      </c>
      <c r="I101" s="21">
        <f t="shared" si="182"/>
        <v>0</v>
      </c>
      <c r="J101" s="21">
        <f t="shared" si="182"/>
        <v>0</v>
      </c>
      <c r="K101" s="21">
        <f t="shared" si="182"/>
        <v>0</v>
      </c>
      <c r="L101" s="21">
        <f t="shared" si="161"/>
        <v>5631.2999999999993</v>
      </c>
      <c r="M101" s="21">
        <f t="shared" si="162"/>
        <v>5631.2999999999993</v>
      </c>
      <c r="N101" s="21">
        <f t="shared" si="163"/>
        <v>5631.2999999999993</v>
      </c>
      <c r="O101" s="21">
        <f t="shared" si="182"/>
        <v>0</v>
      </c>
      <c r="P101" s="21">
        <f t="shared" si="182"/>
        <v>0</v>
      </c>
      <c r="Q101" s="21">
        <f t="shared" si="182"/>
        <v>0</v>
      </c>
      <c r="R101" s="21">
        <f t="shared" si="119"/>
        <v>5631.2999999999993</v>
      </c>
      <c r="S101" s="21">
        <f t="shared" si="120"/>
        <v>5631.2999999999993</v>
      </c>
      <c r="T101" s="21">
        <f t="shared" si="121"/>
        <v>5631.2999999999993</v>
      </c>
      <c r="U101" s="21">
        <f t="shared" si="182"/>
        <v>0</v>
      </c>
      <c r="V101" s="21">
        <f t="shared" si="182"/>
        <v>0</v>
      </c>
      <c r="W101" s="21">
        <f t="shared" si="123"/>
        <v>5631.2999999999993</v>
      </c>
      <c r="X101" s="21">
        <f t="shared" si="124"/>
        <v>5631.2999999999993</v>
      </c>
      <c r="Y101" s="21">
        <f t="shared" si="125"/>
        <v>5631.2999999999993</v>
      </c>
      <c r="Z101" s="21">
        <f t="shared" si="182"/>
        <v>0</v>
      </c>
      <c r="AA101" s="21">
        <f t="shared" si="182"/>
        <v>0</v>
      </c>
      <c r="AB101" s="21">
        <f t="shared" si="182"/>
        <v>0</v>
      </c>
      <c r="AC101" s="21">
        <f t="shared" si="127"/>
        <v>5631.2999999999993</v>
      </c>
      <c r="AD101" s="21">
        <f t="shared" si="128"/>
        <v>5631.2999999999993</v>
      </c>
      <c r="AE101" s="21">
        <f t="shared" si="129"/>
        <v>5631.2999999999993</v>
      </c>
      <c r="AF101" s="21">
        <f t="shared" si="182"/>
        <v>0</v>
      </c>
      <c r="AG101" s="21">
        <f t="shared" si="131"/>
        <v>5631.2999999999993</v>
      </c>
      <c r="AH101" s="21">
        <f t="shared" si="182"/>
        <v>0</v>
      </c>
      <c r="AI101" s="21">
        <f t="shared" si="182"/>
        <v>0</v>
      </c>
      <c r="AJ101" s="21">
        <f t="shared" si="182"/>
        <v>0</v>
      </c>
      <c r="AK101" s="21">
        <f t="shared" si="133"/>
        <v>5631.2999999999993</v>
      </c>
      <c r="AL101" s="21">
        <f t="shared" si="134"/>
        <v>5631.2999999999993</v>
      </c>
      <c r="AM101" s="21">
        <f t="shared" si="135"/>
        <v>5631.2999999999993</v>
      </c>
      <c r="AN101" s="21">
        <f t="shared" si="182"/>
        <v>0</v>
      </c>
      <c r="AO101" s="21">
        <f t="shared" si="64"/>
        <v>5631.2999999999993</v>
      </c>
      <c r="AP101" s="21">
        <f t="shared" si="182"/>
        <v>0</v>
      </c>
      <c r="AQ101" s="2"/>
    </row>
    <row r="102" spans="1:43" ht="46.8" x14ac:dyDescent="0.3">
      <c r="A102" s="3" t="s">
        <v>32</v>
      </c>
      <c r="B102" s="26">
        <v>630</v>
      </c>
      <c r="C102" s="3" t="s">
        <v>21</v>
      </c>
      <c r="D102" s="3" t="s">
        <v>36</v>
      </c>
      <c r="E102" s="16" t="s">
        <v>641</v>
      </c>
      <c r="F102" s="21">
        <v>5631.2999999999993</v>
      </c>
      <c r="G102" s="21">
        <v>5631.2999999999993</v>
      </c>
      <c r="H102" s="21">
        <v>5631.2999999999993</v>
      </c>
      <c r="I102" s="21"/>
      <c r="J102" s="21"/>
      <c r="K102" s="21"/>
      <c r="L102" s="21">
        <f t="shared" si="161"/>
        <v>5631.2999999999993</v>
      </c>
      <c r="M102" s="21">
        <f t="shared" si="162"/>
        <v>5631.2999999999993</v>
      </c>
      <c r="N102" s="21">
        <f t="shared" si="163"/>
        <v>5631.2999999999993</v>
      </c>
      <c r="O102" s="21"/>
      <c r="P102" s="21"/>
      <c r="Q102" s="21"/>
      <c r="R102" s="21">
        <f t="shared" si="119"/>
        <v>5631.2999999999993</v>
      </c>
      <c r="S102" s="21">
        <f t="shared" si="120"/>
        <v>5631.2999999999993</v>
      </c>
      <c r="T102" s="21">
        <f t="shared" si="121"/>
        <v>5631.2999999999993</v>
      </c>
      <c r="U102" s="21"/>
      <c r="V102" s="21"/>
      <c r="W102" s="21">
        <f t="shared" si="123"/>
        <v>5631.2999999999993</v>
      </c>
      <c r="X102" s="21">
        <f t="shared" si="124"/>
        <v>5631.2999999999993</v>
      </c>
      <c r="Y102" s="21">
        <f t="shared" si="125"/>
        <v>5631.2999999999993</v>
      </c>
      <c r="Z102" s="21"/>
      <c r="AA102" s="21"/>
      <c r="AB102" s="21"/>
      <c r="AC102" s="21">
        <f t="shared" si="127"/>
        <v>5631.2999999999993</v>
      </c>
      <c r="AD102" s="21">
        <f t="shared" si="128"/>
        <v>5631.2999999999993</v>
      </c>
      <c r="AE102" s="21">
        <f t="shared" si="129"/>
        <v>5631.2999999999993</v>
      </c>
      <c r="AF102" s="21"/>
      <c r="AG102" s="21">
        <f t="shared" si="131"/>
        <v>5631.2999999999993</v>
      </c>
      <c r="AH102" s="21"/>
      <c r="AI102" s="21"/>
      <c r="AJ102" s="21"/>
      <c r="AK102" s="21">
        <f t="shared" si="133"/>
        <v>5631.2999999999993</v>
      </c>
      <c r="AL102" s="21">
        <f t="shared" si="134"/>
        <v>5631.2999999999993</v>
      </c>
      <c r="AM102" s="21">
        <f t="shared" si="135"/>
        <v>5631.2999999999993</v>
      </c>
      <c r="AN102" s="21"/>
      <c r="AO102" s="21">
        <f t="shared" si="64"/>
        <v>5631.2999999999993</v>
      </c>
      <c r="AP102" s="21"/>
      <c r="AQ102" s="2"/>
    </row>
    <row r="103" spans="1:43" ht="78" x14ac:dyDescent="0.3">
      <c r="A103" s="3" t="s">
        <v>38</v>
      </c>
      <c r="B103" s="26"/>
      <c r="C103" s="3"/>
      <c r="D103" s="3"/>
      <c r="E103" s="16" t="s">
        <v>814</v>
      </c>
      <c r="F103" s="21">
        <f>F104</f>
        <v>100</v>
      </c>
      <c r="G103" s="21">
        <f t="shared" ref="G103:AP106" si="183">G104</f>
        <v>100</v>
      </c>
      <c r="H103" s="21">
        <f t="shared" si="183"/>
        <v>100</v>
      </c>
      <c r="I103" s="21">
        <f t="shared" si="183"/>
        <v>0</v>
      </c>
      <c r="J103" s="21">
        <f t="shared" si="183"/>
        <v>0</v>
      </c>
      <c r="K103" s="21">
        <f t="shared" si="183"/>
        <v>0</v>
      </c>
      <c r="L103" s="21">
        <f t="shared" si="161"/>
        <v>100</v>
      </c>
      <c r="M103" s="21">
        <f t="shared" si="162"/>
        <v>100</v>
      </c>
      <c r="N103" s="21">
        <f t="shared" si="163"/>
        <v>100</v>
      </c>
      <c r="O103" s="21">
        <f t="shared" si="183"/>
        <v>0</v>
      </c>
      <c r="P103" s="21">
        <f t="shared" si="183"/>
        <v>0</v>
      </c>
      <c r="Q103" s="21">
        <f t="shared" si="183"/>
        <v>0</v>
      </c>
      <c r="R103" s="21">
        <f t="shared" si="119"/>
        <v>100</v>
      </c>
      <c r="S103" s="21">
        <f t="shared" si="120"/>
        <v>100</v>
      </c>
      <c r="T103" s="21">
        <f t="shared" si="121"/>
        <v>100</v>
      </c>
      <c r="U103" s="21">
        <f t="shared" si="183"/>
        <v>0</v>
      </c>
      <c r="V103" s="21">
        <f t="shared" si="183"/>
        <v>0</v>
      </c>
      <c r="W103" s="21">
        <f t="shared" si="123"/>
        <v>100</v>
      </c>
      <c r="X103" s="21">
        <f t="shared" si="124"/>
        <v>100</v>
      </c>
      <c r="Y103" s="21">
        <f t="shared" si="125"/>
        <v>100</v>
      </c>
      <c r="Z103" s="21">
        <f t="shared" si="183"/>
        <v>0</v>
      </c>
      <c r="AA103" s="21">
        <f t="shared" si="183"/>
        <v>0</v>
      </c>
      <c r="AB103" s="21">
        <f t="shared" si="183"/>
        <v>0</v>
      </c>
      <c r="AC103" s="21">
        <f t="shared" si="127"/>
        <v>100</v>
      </c>
      <c r="AD103" s="21">
        <f t="shared" si="128"/>
        <v>100</v>
      </c>
      <c r="AE103" s="21">
        <f t="shared" si="129"/>
        <v>100</v>
      </c>
      <c r="AF103" s="21">
        <f t="shared" si="183"/>
        <v>0</v>
      </c>
      <c r="AG103" s="21">
        <f t="shared" si="131"/>
        <v>100</v>
      </c>
      <c r="AH103" s="21">
        <f t="shared" si="183"/>
        <v>0</v>
      </c>
      <c r="AI103" s="21">
        <f t="shared" si="183"/>
        <v>0</v>
      </c>
      <c r="AJ103" s="21">
        <f t="shared" si="183"/>
        <v>0</v>
      </c>
      <c r="AK103" s="21">
        <f t="shared" si="133"/>
        <v>100</v>
      </c>
      <c r="AL103" s="21">
        <f t="shared" si="134"/>
        <v>100</v>
      </c>
      <c r="AM103" s="21">
        <f t="shared" si="135"/>
        <v>100</v>
      </c>
      <c r="AN103" s="21">
        <f t="shared" si="183"/>
        <v>0</v>
      </c>
      <c r="AO103" s="21">
        <f t="shared" si="64"/>
        <v>100</v>
      </c>
      <c r="AP103" s="21">
        <f t="shared" si="183"/>
        <v>0</v>
      </c>
      <c r="AQ103" s="2"/>
    </row>
    <row r="104" spans="1:43" ht="31.2" x14ac:dyDescent="0.3">
      <c r="A104" s="3" t="s">
        <v>37</v>
      </c>
      <c r="B104" s="26"/>
      <c r="C104" s="3"/>
      <c r="D104" s="3"/>
      <c r="E104" s="16" t="s">
        <v>815</v>
      </c>
      <c r="F104" s="21">
        <f>F105</f>
        <v>100</v>
      </c>
      <c r="G104" s="21">
        <f t="shared" si="183"/>
        <v>100</v>
      </c>
      <c r="H104" s="21">
        <f t="shared" si="183"/>
        <v>100</v>
      </c>
      <c r="I104" s="21">
        <f t="shared" si="183"/>
        <v>0</v>
      </c>
      <c r="J104" s="21">
        <f t="shared" si="183"/>
        <v>0</v>
      </c>
      <c r="K104" s="21">
        <f t="shared" si="183"/>
        <v>0</v>
      </c>
      <c r="L104" s="21">
        <f t="shared" si="161"/>
        <v>100</v>
      </c>
      <c r="M104" s="21">
        <f t="shared" si="162"/>
        <v>100</v>
      </c>
      <c r="N104" s="21">
        <f t="shared" si="163"/>
        <v>100</v>
      </c>
      <c r="O104" s="21">
        <f t="shared" si="183"/>
        <v>0</v>
      </c>
      <c r="P104" s="21">
        <f t="shared" si="183"/>
        <v>0</v>
      </c>
      <c r="Q104" s="21">
        <f t="shared" si="183"/>
        <v>0</v>
      </c>
      <c r="R104" s="21">
        <f t="shared" si="119"/>
        <v>100</v>
      </c>
      <c r="S104" s="21">
        <f t="shared" si="120"/>
        <v>100</v>
      </c>
      <c r="T104" s="21">
        <f t="shared" si="121"/>
        <v>100</v>
      </c>
      <c r="U104" s="21">
        <f t="shared" si="183"/>
        <v>0</v>
      </c>
      <c r="V104" s="21">
        <f t="shared" si="183"/>
        <v>0</v>
      </c>
      <c r="W104" s="21">
        <f t="shared" si="123"/>
        <v>100</v>
      </c>
      <c r="X104" s="21">
        <f t="shared" si="124"/>
        <v>100</v>
      </c>
      <c r="Y104" s="21">
        <f t="shared" si="125"/>
        <v>100</v>
      </c>
      <c r="Z104" s="21">
        <f t="shared" si="183"/>
        <v>0</v>
      </c>
      <c r="AA104" s="21">
        <f t="shared" si="183"/>
        <v>0</v>
      </c>
      <c r="AB104" s="21">
        <f t="shared" si="183"/>
        <v>0</v>
      </c>
      <c r="AC104" s="21">
        <f t="shared" si="127"/>
        <v>100</v>
      </c>
      <c r="AD104" s="21">
        <f t="shared" si="128"/>
        <v>100</v>
      </c>
      <c r="AE104" s="21">
        <f t="shared" si="129"/>
        <v>100</v>
      </c>
      <c r="AF104" s="21">
        <f t="shared" si="183"/>
        <v>0</v>
      </c>
      <c r="AG104" s="21">
        <f t="shared" si="131"/>
        <v>100</v>
      </c>
      <c r="AH104" s="21">
        <f t="shared" si="183"/>
        <v>0</v>
      </c>
      <c r="AI104" s="21">
        <f t="shared" si="183"/>
        <v>0</v>
      </c>
      <c r="AJ104" s="21">
        <f t="shared" si="183"/>
        <v>0</v>
      </c>
      <c r="AK104" s="21">
        <f t="shared" si="133"/>
        <v>100</v>
      </c>
      <c r="AL104" s="21">
        <f t="shared" si="134"/>
        <v>100</v>
      </c>
      <c r="AM104" s="21">
        <f t="shared" si="135"/>
        <v>100</v>
      </c>
      <c r="AN104" s="21">
        <f t="shared" si="183"/>
        <v>0</v>
      </c>
      <c r="AO104" s="21">
        <f t="shared" si="64"/>
        <v>100</v>
      </c>
      <c r="AP104" s="21">
        <f t="shared" si="183"/>
        <v>0</v>
      </c>
      <c r="AQ104" s="2"/>
    </row>
    <row r="105" spans="1:43" ht="31.2" x14ac:dyDescent="0.3">
      <c r="A105" s="3" t="s">
        <v>37</v>
      </c>
      <c r="B105" s="26">
        <v>200</v>
      </c>
      <c r="C105" s="3"/>
      <c r="D105" s="3"/>
      <c r="E105" s="16" t="s">
        <v>673</v>
      </c>
      <c r="F105" s="21">
        <f>F106</f>
        <v>100</v>
      </c>
      <c r="G105" s="21">
        <f t="shared" si="183"/>
        <v>100</v>
      </c>
      <c r="H105" s="21">
        <f t="shared" si="183"/>
        <v>100</v>
      </c>
      <c r="I105" s="21">
        <f t="shared" si="183"/>
        <v>0</v>
      </c>
      <c r="J105" s="21">
        <f t="shared" si="183"/>
        <v>0</v>
      </c>
      <c r="K105" s="21">
        <f t="shared" si="183"/>
        <v>0</v>
      </c>
      <c r="L105" s="21">
        <f t="shared" si="161"/>
        <v>100</v>
      </c>
      <c r="M105" s="21">
        <f t="shared" si="162"/>
        <v>100</v>
      </c>
      <c r="N105" s="21">
        <f t="shared" si="163"/>
        <v>100</v>
      </c>
      <c r="O105" s="21">
        <f t="shared" si="183"/>
        <v>0</v>
      </c>
      <c r="P105" s="21">
        <f t="shared" si="183"/>
        <v>0</v>
      </c>
      <c r="Q105" s="21">
        <f t="shared" si="183"/>
        <v>0</v>
      </c>
      <c r="R105" s="21">
        <f t="shared" si="119"/>
        <v>100</v>
      </c>
      <c r="S105" s="21">
        <f t="shared" si="120"/>
        <v>100</v>
      </c>
      <c r="T105" s="21">
        <f t="shared" si="121"/>
        <v>100</v>
      </c>
      <c r="U105" s="21">
        <f t="shared" si="183"/>
        <v>0</v>
      </c>
      <c r="V105" s="21">
        <f t="shared" si="183"/>
        <v>0</v>
      </c>
      <c r="W105" s="21">
        <f t="shared" si="123"/>
        <v>100</v>
      </c>
      <c r="X105" s="21">
        <f t="shared" si="124"/>
        <v>100</v>
      </c>
      <c r="Y105" s="21">
        <f t="shared" si="125"/>
        <v>100</v>
      </c>
      <c r="Z105" s="21">
        <f t="shared" si="183"/>
        <v>0</v>
      </c>
      <c r="AA105" s="21">
        <f t="shared" si="183"/>
        <v>0</v>
      </c>
      <c r="AB105" s="21">
        <f t="shared" si="183"/>
        <v>0</v>
      </c>
      <c r="AC105" s="21">
        <f t="shared" si="127"/>
        <v>100</v>
      </c>
      <c r="AD105" s="21">
        <f t="shared" si="128"/>
        <v>100</v>
      </c>
      <c r="AE105" s="21">
        <f t="shared" si="129"/>
        <v>100</v>
      </c>
      <c r="AF105" s="21">
        <f t="shared" si="183"/>
        <v>0</v>
      </c>
      <c r="AG105" s="21">
        <f t="shared" si="131"/>
        <v>100</v>
      </c>
      <c r="AH105" s="21">
        <f t="shared" si="183"/>
        <v>0</v>
      </c>
      <c r="AI105" s="21">
        <f t="shared" si="183"/>
        <v>0</v>
      </c>
      <c r="AJ105" s="21">
        <f t="shared" si="183"/>
        <v>0</v>
      </c>
      <c r="AK105" s="21">
        <f t="shared" si="133"/>
        <v>100</v>
      </c>
      <c r="AL105" s="21">
        <f t="shared" si="134"/>
        <v>100</v>
      </c>
      <c r="AM105" s="21">
        <f t="shared" si="135"/>
        <v>100</v>
      </c>
      <c r="AN105" s="21">
        <f t="shared" si="183"/>
        <v>0</v>
      </c>
      <c r="AO105" s="21">
        <f t="shared" si="64"/>
        <v>100</v>
      </c>
      <c r="AP105" s="21">
        <f t="shared" si="183"/>
        <v>0</v>
      </c>
      <c r="AQ105" s="2"/>
    </row>
    <row r="106" spans="1:43" ht="46.8" x14ac:dyDescent="0.3">
      <c r="A106" s="3" t="s">
        <v>37</v>
      </c>
      <c r="B106" s="26">
        <v>240</v>
      </c>
      <c r="C106" s="3"/>
      <c r="D106" s="3"/>
      <c r="E106" s="16" t="s">
        <v>681</v>
      </c>
      <c r="F106" s="21">
        <f>F107</f>
        <v>100</v>
      </c>
      <c r="G106" s="21">
        <f t="shared" si="183"/>
        <v>100</v>
      </c>
      <c r="H106" s="21">
        <f t="shared" si="183"/>
        <v>100</v>
      </c>
      <c r="I106" s="21">
        <f t="shared" si="183"/>
        <v>0</v>
      </c>
      <c r="J106" s="21">
        <f t="shared" si="183"/>
        <v>0</v>
      </c>
      <c r="K106" s="21">
        <f t="shared" si="183"/>
        <v>0</v>
      </c>
      <c r="L106" s="21">
        <f t="shared" si="161"/>
        <v>100</v>
      </c>
      <c r="M106" s="21">
        <f t="shared" si="162"/>
        <v>100</v>
      </c>
      <c r="N106" s="21">
        <f t="shared" si="163"/>
        <v>100</v>
      </c>
      <c r="O106" s="21">
        <f t="shared" si="183"/>
        <v>0</v>
      </c>
      <c r="P106" s="21">
        <f t="shared" si="183"/>
        <v>0</v>
      </c>
      <c r="Q106" s="21">
        <f t="shared" si="183"/>
        <v>0</v>
      </c>
      <c r="R106" s="21">
        <f t="shared" si="119"/>
        <v>100</v>
      </c>
      <c r="S106" s="21">
        <f t="shared" si="120"/>
        <v>100</v>
      </c>
      <c r="T106" s="21">
        <f t="shared" si="121"/>
        <v>100</v>
      </c>
      <c r="U106" s="21">
        <f t="shared" si="183"/>
        <v>0</v>
      </c>
      <c r="V106" s="21">
        <f t="shared" si="183"/>
        <v>0</v>
      </c>
      <c r="W106" s="21">
        <f t="shared" si="123"/>
        <v>100</v>
      </c>
      <c r="X106" s="21">
        <f t="shared" si="124"/>
        <v>100</v>
      </c>
      <c r="Y106" s="21">
        <f t="shared" si="125"/>
        <v>100</v>
      </c>
      <c r="Z106" s="21">
        <f t="shared" si="183"/>
        <v>0</v>
      </c>
      <c r="AA106" s="21">
        <f t="shared" si="183"/>
        <v>0</v>
      </c>
      <c r="AB106" s="21">
        <f t="shared" si="183"/>
        <v>0</v>
      </c>
      <c r="AC106" s="21">
        <f t="shared" si="127"/>
        <v>100</v>
      </c>
      <c r="AD106" s="21">
        <f t="shared" si="128"/>
        <v>100</v>
      </c>
      <c r="AE106" s="21">
        <f t="shared" si="129"/>
        <v>100</v>
      </c>
      <c r="AF106" s="21">
        <f t="shared" si="183"/>
        <v>0</v>
      </c>
      <c r="AG106" s="21">
        <f t="shared" si="131"/>
        <v>100</v>
      </c>
      <c r="AH106" s="21">
        <f t="shared" si="183"/>
        <v>0</v>
      </c>
      <c r="AI106" s="21">
        <f t="shared" si="183"/>
        <v>0</v>
      </c>
      <c r="AJ106" s="21">
        <f t="shared" si="183"/>
        <v>0</v>
      </c>
      <c r="AK106" s="21">
        <f t="shared" si="133"/>
        <v>100</v>
      </c>
      <c r="AL106" s="21">
        <f t="shared" si="134"/>
        <v>100</v>
      </c>
      <c r="AM106" s="21">
        <f t="shared" si="135"/>
        <v>100</v>
      </c>
      <c r="AN106" s="21">
        <f t="shared" si="183"/>
        <v>0</v>
      </c>
      <c r="AO106" s="21">
        <f t="shared" si="64"/>
        <v>100</v>
      </c>
      <c r="AP106" s="21">
        <f t="shared" si="183"/>
        <v>0</v>
      </c>
      <c r="AQ106" s="2"/>
    </row>
    <row r="107" spans="1:43" ht="46.8" x14ac:dyDescent="0.3">
      <c r="A107" s="3" t="s">
        <v>37</v>
      </c>
      <c r="B107" s="26">
        <v>240</v>
      </c>
      <c r="C107" s="3" t="s">
        <v>21</v>
      </c>
      <c r="D107" s="3" t="s">
        <v>36</v>
      </c>
      <c r="E107" s="16" t="s">
        <v>641</v>
      </c>
      <c r="F107" s="21">
        <v>100</v>
      </c>
      <c r="G107" s="21">
        <v>100</v>
      </c>
      <c r="H107" s="21">
        <v>100</v>
      </c>
      <c r="I107" s="21"/>
      <c r="J107" s="21"/>
      <c r="K107" s="21"/>
      <c r="L107" s="21">
        <f t="shared" si="161"/>
        <v>100</v>
      </c>
      <c r="M107" s="21">
        <f t="shared" si="162"/>
        <v>100</v>
      </c>
      <c r="N107" s="21">
        <f t="shared" si="163"/>
        <v>100</v>
      </c>
      <c r="O107" s="21"/>
      <c r="P107" s="21"/>
      <c r="Q107" s="21"/>
      <c r="R107" s="21">
        <f t="shared" si="119"/>
        <v>100</v>
      </c>
      <c r="S107" s="21">
        <f t="shared" si="120"/>
        <v>100</v>
      </c>
      <c r="T107" s="21">
        <f t="shared" si="121"/>
        <v>100</v>
      </c>
      <c r="U107" s="21"/>
      <c r="V107" s="21"/>
      <c r="W107" s="21">
        <f t="shared" si="123"/>
        <v>100</v>
      </c>
      <c r="X107" s="21">
        <f t="shared" si="124"/>
        <v>100</v>
      </c>
      <c r="Y107" s="21">
        <f t="shared" si="125"/>
        <v>100</v>
      </c>
      <c r="Z107" s="21"/>
      <c r="AA107" s="21"/>
      <c r="AB107" s="21"/>
      <c r="AC107" s="21">
        <f t="shared" si="127"/>
        <v>100</v>
      </c>
      <c r="AD107" s="21">
        <f t="shared" si="128"/>
        <v>100</v>
      </c>
      <c r="AE107" s="21">
        <f t="shared" si="129"/>
        <v>100</v>
      </c>
      <c r="AF107" s="21"/>
      <c r="AG107" s="21">
        <f t="shared" si="131"/>
        <v>100</v>
      </c>
      <c r="AH107" s="21"/>
      <c r="AI107" s="21"/>
      <c r="AJ107" s="21"/>
      <c r="AK107" s="21">
        <f t="shared" si="133"/>
        <v>100</v>
      </c>
      <c r="AL107" s="21">
        <f t="shared" si="134"/>
        <v>100</v>
      </c>
      <c r="AM107" s="21">
        <f t="shared" si="135"/>
        <v>100</v>
      </c>
      <c r="AN107" s="21"/>
      <c r="AO107" s="21">
        <f t="shared" si="64"/>
        <v>100</v>
      </c>
      <c r="AP107" s="21"/>
      <c r="AQ107" s="2"/>
    </row>
    <row r="108" spans="1:43" ht="31.2" x14ac:dyDescent="0.3">
      <c r="A108" s="3" t="s">
        <v>40</v>
      </c>
      <c r="B108" s="26"/>
      <c r="C108" s="3"/>
      <c r="D108" s="3"/>
      <c r="E108" s="16" t="s">
        <v>816</v>
      </c>
      <c r="F108" s="21">
        <f>F109</f>
        <v>3670.5</v>
      </c>
      <c r="G108" s="21">
        <f t="shared" ref="G108:AP109" si="184">G109</f>
        <v>3670.5</v>
      </c>
      <c r="H108" s="21">
        <f t="shared" si="184"/>
        <v>3670.5</v>
      </c>
      <c r="I108" s="21">
        <f t="shared" si="184"/>
        <v>784.2</v>
      </c>
      <c r="J108" s="21">
        <f t="shared" si="184"/>
        <v>0</v>
      </c>
      <c r="K108" s="21">
        <f t="shared" si="184"/>
        <v>0</v>
      </c>
      <c r="L108" s="21">
        <f t="shared" si="161"/>
        <v>4454.7</v>
      </c>
      <c r="M108" s="21">
        <f t="shared" si="162"/>
        <v>3670.5</v>
      </c>
      <c r="N108" s="21">
        <f t="shared" si="163"/>
        <v>3670.5</v>
      </c>
      <c r="O108" s="21">
        <f t="shared" si="184"/>
        <v>0</v>
      </c>
      <c r="P108" s="21">
        <f t="shared" si="184"/>
        <v>0</v>
      </c>
      <c r="Q108" s="21">
        <f t="shared" si="184"/>
        <v>0</v>
      </c>
      <c r="R108" s="21">
        <f t="shared" si="119"/>
        <v>4454.7</v>
      </c>
      <c r="S108" s="21">
        <f t="shared" si="120"/>
        <v>3670.5</v>
      </c>
      <c r="T108" s="21">
        <f t="shared" si="121"/>
        <v>3670.5</v>
      </c>
      <c r="U108" s="21">
        <f t="shared" si="184"/>
        <v>0</v>
      </c>
      <c r="V108" s="21">
        <f t="shared" si="184"/>
        <v>0</v>
      </c>
      <c r="W108" s="21">
        <f t="shared" si="123"/>
        <v>4454.7</v>
      </c>
      <c r="X108" s="21">
        <f t="shared" si="124"/>
        <v>3670.5</v>
      </c>
      <c r="Y108" s="21">
        <f t="shared" si="125"/>
        <v>3670.5</v>
      </c>
      <c r="Z108" s="21">
        <f t="shared" si="184"/>
        <v>0</v>
      </c>
      <c r="AA108" s="21">
        <f t="shared" si="184"/>
        <v>0</v>
      </c>
      <c r="AB108" s="21">
        <f t="shared" si="184"/>
        <v>0</v>
      </c>
      <c r="AC108" s="21">
        <f t="shared" si="127"/>
        <v>4454.7</v>
      </c>
      <c r="AD108" s="21">
        <f t="shared" si="128"/>
        <v>3670.5</v>
      </c>
      <c r="AE108" s="21">
        <f t="shared" si="129"/>
        <v>3670.5</v>
      </c>
      <c r="AF108" s="21">
        <f t="shared" si="184"/>
        <v>0</v>
      </c>
      <c r="AG108" s="21">
        <f t="shared" si="131"/>
        <v>4454.7</v>
      </c>
      <c r="AH108" s="21">
        <f t="shared" si="184"/>
        <v>0</v>
      </c>
      <c r="AI108" s="21">
        <f t="shared" si="184"/>
        <v>0</v>
      </c>
      <c r="AJ108" s="21">
        <f t="shared" si="184"/>
        <v>0</v>
      </c>
      <c r="AK108" s="21">
        <f t="shared" si="133"/>
        <v>4454.7</v>
      </c>
      <c r="AL108" s="21">
        <f t="shared" si="134"/>
        <v>3670.5</v>
      </c>
      <c r="AM108" s="21">
        <f t="shared" si="135"/>
        <v>3670.5</v>
      </c>
      <c r="AN108" s="21">
        <f t="shared" si="184"/>
        <v>0</v>
      </c>
      <c r="AO108" s="21">
        <f t="shared" si="64"/>
        <v>4454.7</v>
      </c>
      <c r="AP108" s="21">
        <f t="shared" si="184"/>
        <v>0</v>
      </c>
      <c r="AQ108" s="2"/>
    </row>
    <row r="109" spans="1:43" ht="46.8" x14ac:dyDescent="0.3">
      <c r="A109" s="3" t="s">
        <v>39</v>
      </c>
      <c r="B109" s="26"/>
      <c r="C109" s="3"/>
      <c r="D109" s="3"/>
      <c r="E109" s="16" t="s">
        <v>817</v>
      </c>
      <c r="F109" s="21">
        <f>F110</f>
        <v>3670.5</v>
      </c>
      <c r="G109" s="21">
        <f t="shared" si="184"/>
        <v>3670.5</v>
      </c>
      <c r="H109" s="21">
        <f t="shared" si="184"/>
        <v>3670.5</v>
      </c>
      <c r="I109" s="21">
        <f t="shared" si="184"/>
        <v>784.2</v>
      </c>
      <c r="J109" s="21">
        <f t="shared" si="184"/>
        <v>0</v>
      </c>
      <c r="K109" s="21">
        <f t="shared" si="184"/>
        <v>0</v>
      </c>
      <c r="L109" s="21">
        <f t="shared" si="161"/>
        <v>4454.7</v>
      </c>
      <c r="M109" s="21">
        <f t="shared" si="162"/>
        <v>3670.5</v>
      </c>
      <c r="N109" s="21">
        <f t="shared" si="163"/>
        <v>3670.5</v>
      </c>
      <c r="O109" s="21">
        <f t="shared" si="184"/>
        <v>0</v>
      </c>
      <c r="P109" s="21">
        <f t="shared" si="184"/>
        <v>0</v>
      </c>
      <c r="Q109" s="21">
        <f t="shared" si="184"/>
        <v>0</v>
      </c>
      <c r="R109" s="21">
        <f t="shared" si="119"/>
        <v>4454.7</v>
      </c>
      <c r="S109" s="21">
        <f t="shared" si="120"/>
        <v>3670.5</v>
      </c>
      <c r="T109" s="21">
        <f t="shared" si="121"/>
        <v>3670.5</v>
      </c>
      <c r="U109" s="21">
        <f t="shared" si="184"/>
        <v>0</v>
      </c>
      <c r="V109" s="21">
        <f t="shared" si="184"/>
        <v>0</v>
      </c>
      <c r="W109" s="21">
        <f t="shared" si="123"/>
        <v>4454.7</v>
      </c>
      <c r="X109" s="21">
        <f t="shared" si="124"/>
        <v>3670.5</v>
      </c>
      <c r="Y109" s="21">
        <f t="shared" si="125"/>
        <v>3670.5</v>
      </c>
      <c r="Z109" s="21">
        <f t="shared" si="184"/>
        <v>0</v>
      </c>
      <c r="AA109" s="21">
        <f t="shared" si="184"/>
        <v>0</v>
      </c>
      <c r="AB109" s="21">
        <f t="shared" si="184"/>
        <v>0</v>
      </c>
      <c r="AC109" s="21">
        <f t="shared" si="127"/>
        <v>4454.7</v>
      </c>
      <c r="AD109" s="21">
        <f t="shared" si="128"/>
        <v>3670.5</v>
      </c>
      <c r="AE109" s="21">
        <f t="shared" si="129"/>
        <v>3670.5</v>
      </c>
      <c r="AF109" s="21">
        <f t="shared" si="184"/>
        <v>0</v>
      </c>
      <c r="AG109" s="21">
        <f t="shared" si="131"/>
        <v>4454.7</v>
      </c>
      <c r="AH109" s="21">
        <f t="shared" si="184"/>
        <v>0</v>
      </c>
      <c r="AI109" s="21">
        <f t="shared" si="184"/>
        <v>0</v>
      </c>
      <c r="AJ109" s="21">
        <f t="shared" si="184"/>
        <v>0</v>
      </c>
      <c r="AK109" s="21">
        <f t="shared" si="133"/>
        <v>4454.7</v>
      </c>
      <c r="AL109" s="21">
        <f t="shared" si="134"/>
        <v>3670.5</v>
      </c>
      <c r="AM109" s="21">
        <f t="shared" si="135"/>
        <v>3670.5</v>
      </c>
      <c r="AN109" s="21">
        <f t="shared" si="184"/>
        <v>0</v>
      </c>
      <c r="AO109" s="21">
        <f t="shared" si="64"/>
        <v>4454.7</v>
      </c>
      <c r="AP109" s="21">
        <f t="shared" si="184"/>
        <v>0</v>
      </c>
      <c r="AQ109" s="2"/>
    </row>
    <row r="110" spans="1:43" ht="46.8" x14ac:dyDescent="0.3">
      <c r="A110" s="3" t="s">
        <v>39</v>
      </c>
      <c r="B110" s="26">
        <v>600</v>
      </c>
      <c r="C110" s="3"/>
      <c r="D110" s="3"/>
      <c r="E110" s="16" t="s">
        <v>676</v>
      </c>
      <c r="F110" s="21">
        <f>F111+F113</f>
        <v>3670.5</v>
      </c>
      <c r="G110" s="21">
        <f t="shared" ref="G110:AP110" si="185">G111+G113</f>
        <v>3670.5</v>
      </c>
      <c r="H110" s="21">
        <f t="shared" si="185"/>
        <v>3670.5</v>
      </c>
      <c r="I110" s="21">
        <f t="shared" ref="I110:K110" si="186">I111+I113</f>
        <v>784.2</v>
      </c>
      <c r="J110" s="21">
        <f t="shared" si="186"/>
        <v>0</v>
      </c>
      <c r="K110" s="21">
        <f t="shared" si="186"/>
        <v>0</v>
      </c>
      <c r="L110" s="21">
        <f t="shared" si="161"/>
        <v>4454.7</v>
      </c>
      <c r="M110" s="21">
        <f t="shared" si="162"/>
        <v>3670.5</v>
      </c>
      <c r="N110" s="21">
        <f t="shared" si="163"/>
        <v>3670.5</v>
      </c>
      <c r="O110" s="21">
        <f t="shared" ref="O110:Q110" si="187">O111+O113</f>
        <v>0</v>
      </c>
      <c r="P110" s="21">
        <f t="shared" si="187"/>
        <v>0</v>
      </c>
      <c r="Q110" s="21">
        <f t="shared" si="187"/>
        <v>0</v>
      </c>
      <c r="R110" s="21">
        <f t="shared" si="119"/>
        <v>4454.7</v>
      </c>
      <c r="S110" s="21">
        <f t="shared" si="120"/>
        <v>3670.5</v>
      </c>
      <c r="T110" s="21">
        <f t="shared" si="121"/>
        <v>3670.5</v>
      </c>
      <c r="U110" s="21">
        <f t="shared" ref="U110:V110" si="188">U111+U113</f>
        <v>0</v>
      </c>
      <c r="V110" s="21">
        <f t="shared" si="188"/>
        <v>0</v>
      </c>
      <c r="W110" s="21">
        <f t="shared" si="123"/>
        <v>4454.7</v>
      </c>
      <c r="X110" s="21">
        <f t="shared" si="124"/>
        <v>3670.5</v>
      </c>
      <c r="Y110" s="21">
        <f t="shared" si="125"/>
        <v>3670.5</v>
      </c>
      <c r="Z110" s="21">
        <f t="shared" ref="Z110:AB110" si="189">Z111+Z113</f>
        <v>0</v>
      </c>
      <c r="AA110" s="21">
        <f t="shared" si="189"/>
        <v>0</v>
      </c>
      <c r="AB110" s="21">
        <f t="shared" si="189"/>
        <v>0</v>
      </c>
      <c r="AC110" s="21">
        <f t="shared" si="127"/>
        <v>4454.7</v>
      </c>
      <c r="AD110" s="21">
        <f t="shared" si="128"/>
        <v>3670.5</v>
      </c>
      <c r="AE110" s="21">
        <f t="shared" si="129"/>
        <v>3670.5</v>
      </c>
      <c r="AF110" s="21">
        <f t="shared" ref="AF110" si="190">AF111+AF113</f>
        <v>0</v>
      </c>
      <c r="AG110" s="21">
        <f t="shared" si="131"/>
        <v>4454.7</v>
      </c>
      <c r="AH110" s="21">
        <f t="shared" ref="AH110:AJ110" si="191">AH111+AH113</f>
        <v>0</v>
      </c>
      <c r="AI110" s="21">
        <f t="shared" si="191"/>
        <v>0</v>
      </c>
      <c r="AJ110" s="21">
        <f t="shared" si="191"/>
        <v>0</v>
      </c>
      <c r="AK110" s="21">
        <f t="shared" si="133"/>
        <v>4454.7</v>
      </c>
      <c r="AL110" s="21">
        <f t="shared" si="134"/>
        <v>3670.5</v>
      </c>
      <c r="AM110" s="21">
        <f t="shared" si="135"/>
        <v>3670.5</v>
      </c>
      <c r="AN110" s="21">
        <f t="shared" ref="AN110" si="192">AN111+AN113</f>
        <v>0</v>
      </c>
      <c r="AO110" s="21">
        <f t="shared" ref="AO110:AO173" si="193">AK110+AN110</f>
        <v>4454.7</v>
      </c>
      <c r="AP110" s="21">
        <f t="shared" si="185"/>
        <v>0</v>
      </c>
      <c r="AQ110" s="2"/>
    </row>
    <row r="111" spans="1:43" x14ac:dyDescent="0.3">
      <c r="A111" s="3" t="s">
        <v>39</v>
      </c>
      <c r="B111" s="26">
        <v>610</v>
      </c>
      <c r="C111" s="3"/>
      <c r="D111" s="3"/>
      <c r="E111" s="16" t="s">
        <v>690</v>
      </c>
      <c r="F111" s="21">
        <f>F112</f>
        <v>624.5</v>
      </c>
      <c r="G111" s="21">
        <f t="shared" ref="G111:AP111" si="194">G112</f>
        <v>624.5</v>
      </c>
      <c r="H111" s="21">
        <f t="shared" si="194"/>
        <v>624.5</v>
      </c>
      <c r="I111" s="21">
        <f t="shared" si="194"/>
        <v>0</v>
      </c>
      <c r="J111" s="21">
        <f t="shared" si="194"/>
        <v>0</v>
      </c>
      <c r="K111" s="21">
        <f t="shared" si="194"/>
        <v>0</v>
      </c>
      <c r="L111" s="21">
        <f t="shared" si="161"/>
        <v>624.5</v>
      </c>
      <c r="M111" s="21">
        <f t="shared" si="162"/>
        <v>624.5</v>
      </c>
      <c r="N111" s="21">
        <f t="shared" si="163"/>
        <v>624.5</v>
      </c>
      <c r="O111" s="21">
        <f t="shared" si="194"/>
        <v>0</v>
      </c>
      <c r="P111" s="21">
        <f t="shared" si="194"/>
        <v>0</v>
      </c>
      <c r="Q111" s="21">
        <f t="shared" si="194"/>
        <v>0</v>
      </c>
      <c r="R111" s="21">
        <f t="shared" si="119"/>
        <v>624.5</v>
      </c>
      <c r="S111" s="21">
        <f t="shared" si="120"/>
        <v>624.5</v>
      </c>
      <c r="T111" s="21">
        <f t="shared" si="121"/>
        <v>624.5</v>
      </c>
      <c r="U111" s="21">
        <f t="shared" si="194"/>
        <v>0</v>
      </c>
      <c r="V111" s="21">
        <f t="shared" si="194"/>
        <v>0</v>
      </c>
      <c r="W111" s="21">
        <f t="shared" si="123"/>
        <v>624.5</v>
      </c>
      <c r="X111" s="21">
        <f t="shared" si="124"/>
        <v>624.5</v>
      </c>
      <c r="Y111" s="21">
        <f t="shared" si="125"/>
        <v>624.5</v>
      </c>
      <c r="Z111" s="21">
        <f t="shared" si="194"/>
        <v>0</v>
      </c>
      <c r="AA111" s="21">
        <f t="shared" si="194"/>
        <v>0</v>
      </c>
      <c r="AB111" s="21">
        <f t="shared" si="194"/>
        <v>0</v>
      </c>
      <c r="AC111" s="21">
        <f t="shared" si="127"/>
        <v>624.5</v>
      </c>
      <c r="AD111" s="21">
        <f t="shared" si="128"/>
        <v>624.5</v>
      </c>
      <c r="AE111" s="21">
        <f t="shared" si="129"/>
        <v>624.5</v>
      </c>
      <c r="AF111" s="21">
        <f t="shared" si="194"/>
        <v>0</v>
      </c>
      <c r="AG111" s="21">
        <f t="shared" si="131"/>
        <v>624.5</v>
      </c>
      <c r="AH111" s="21">
        <f t="shared" si="194"/>
        <v>0</v>
      </c>
      <c r="AI111" s="21">
        <f t="shared" si="194"/>
        <v>0</v>
      </c>
      <c r="AJ111" s="21">
        <f t="shared" si="194"/>
        <v>0</v>
      </c>
      <c r="AK111" s="21">
        <f t="shared" si="133"/>
        <v>624.5</v>
      </c>
      <c r="AL111" s="21">
        <f t="shared" si="134"/>
        <v>624.5</v>
      </c>
      <c r="AM111" s="21">
        <f t="shared" si="135"/>
        <v>624.5</v>
      </c>
      <c r="AN111" s="21">
        <f t="shared" si="194"/>
        <v>0</v>
      </c>
      <c r="AO111" s="21">
        <f t="shared" si="193"/>
        <v>624.5</v>
      </c>
      <c r="AP111" s="21">
        <f t="shared" si="194"/>
        <v>0</v>
      </c>
      <c r="AQ111" s="2"/>
    </row>
    <row r="112" spans="1:43" x14ac:dyDescent="0.3">
      <c r="A112" s="3" t="s">
        <v>39</v>
      </c>
      <c r="B112" s="26">
        <v>610</v>
      </c>
      <c r="C112" s="3" t="s">
        <v>29</v>
      </c>
      <c r="D112" s="3" t="s">
        <v>31</v>
      </c>
      <c r="E112" s="16" t="s">
        <v>657</v>
      </c>
      <c r="F112" s="21">
        <v>624.5</v>
      </c>
      <c r="G112" s="21">
        <v>624.5</v>
      </c>
      <c r="H112" s="21">
        <v>624.5</v>
      </c>
      <c r="I112" s="21"/>
      <c r="J112" s="21"/>
      <c r="K112" s="21"/>
      <c r="L112" s="21">
        <f t="shared" si="161"/>
        <v>624.5</v>
      </c>
      <c r="M112" s="21">
        <f t="shared" si="162"/>
        <v>624.5</v>
      </c>
      <c r="N112" s="21">
        <f t="shared" si="163"/>
        <v>624.5</v>
      </c>
      <c r="O112" s="21"/>
      <c r="P112" s="21"/>
      <c r="Q112" s="21"/>
      <c r="R112" s="21">
        <f t="shared" si="119"/>
        <v>624.5</v>
      </c>
      <c r="S112" s="21">
        <f t="shared" si="120"/>
        <v>624.5</v>
      </c>
      <c r="T112" s="21">
        <f t="shared" si="121"/>
        <v>624.5</v>
      </c>
      <c r="U112" s="21"/>
      <c r="V112" s="21"/>
      <c r="W112" s="21">
        <f t="shared" si="123"/>
        <v>624.5</v>
      </c>
      <c r="X112" s="21">
        <f t="shared" si="124"/>
        <v>624.5</v>
      </c>
      <c r="Y112" s="21">
        <f t="shared" si="125"/>
        <v>624.5</v>
      </c>
      <c r="Z112" s="21"/>
      <c r="AA112" s="21"/>
      <c r="AB112" s="21"/>
      <c r="AC112" s="21">
        <f t="shared" si="127"/>
        <v>624.5</v>
      </c>
      <c r="AD112" s="21">
        <f t="shared" si="128"/>
        <v>624.5</v>
      </c>
      <c r="AE112" s="21">
        <f t="shared" si="129"/>
        <v>624.5</v>
      </c>
      <c r="AF112" s="21"/>
      <c r="AG112" s="21">
        <f t="shared" si="131"/>
        <v>624.5</v>
      </c>
      <c r="AH112" s="21"/>
      <c r="AI112" s="21"/>
      <c r="AJ112" s="21"/>
      <c r="AK112" s="21">
        <f t="shared" si="133"/>
        <v>624.5</v>
      </c>
      <c r="AL112" s="21">
        <f t="shared" si="134"/>
        <v>624.5</v>
      </c>
      <c r="AM112" s="21">
        <f t="shared" si="135"/>
        <v>624.5</v>
      </c>
      <c r="AN112" s="21"/>
      <c r="AO112" s="21">
        <f t="shared" si="193"/>
        <v>624.5</v>
      </c>
      <c r="AP112" s="21"/>
      <c r="AQ112" s="2"/>
    </row>
    <row r="113" spans="1:43" x14ac:dyDescent="0.3">
      <c r="A113" s="3" t="s">
        <v>39</v>
      </c>
      <c r="B113" s="26">
        <v>620</v>
      </c>
      <c r="C113" s="3"/>
      <c r="D113" s="3"/>
      <c r="E113" s="16" t="s">
        <v>691</v>
      </c>
      <c r="F113" s="21">
        <f>F114+F115</f>
        <v>3046</v>
      </c>
      <c r="G113" s="21">
        <f t="shared" ref="G113:AP113" si="195">G114+G115</f>
        <v>3046</v>
      </c>
      <c r="H113" s="21">
        <f t="shared" si="195"/>
        <v>3046</v>
      </c>
      <c r="I113" s="21">
        <f t="shared" ref="I113:K113" si="196">I114+I115</f>
        <v>784.2</v>
      </c>
      <c r="J113" s="21">
        <f t="shared" si="196"/>
        <v>0</v>
      </c>
      <c r="K113" s="21">
        <f t="shared" si="196"/>
        <v>0</v>
      </c>
      <c r="L113" s="21">
        <f t="shared" si="161"/>
        <v>3830.2</v>
      </c>
      <c r="M113" s="21">
        <f t="shared" si="162"/>
        <v>3046</v>
      </c>
      <c r="N113" s="21">
        <f t="shared" si="163"/>
        <v>3046</v>
      </c>
      <c r="O113" s="21">
        <f t="shared" ref="O113:Q113" si="197">O114+O115</f>
        <v>0</v>
      </c>
      <c r="P113" s="21">
        <f t="shared" si="197"/>
        <v>0</v>
      </c>
      <c r="Q113" s="21">
        <f t="shared" si="197"/>
        <v>0</v>
      </c>
      <c r="R113" s="21">
        <f t="shared" si="119"/>
        <v>3830.2</v>
      </c>
      <c r="S113" s="21">
        <f t="shared" si="120"/>
        <v>3046</v>
      </c>
      <c r="T113" s="21">
        <f t="shared" si="121"/>
        <v>3046</v>
      </c>
      <c r="U113" s="21">
        <f t="shared" ref="U113:V113" si="198">U114+U115</f>
        <v>0</v>
      </c>
      <c r="V113" s="21">
        <f t="shared" si="198"/>
        <v>0</v>
      </c>
      <c r="W113" s="21">
        <f t="shared" si="123"/>
        <v>3830.2</v>
      </c>
      <c r="X113" s="21">
        <f t="shared" si="124"/>
        <v>3046</v>
      </c>
      <c r="Y113" s="21">
        <f t="shared" si="125"/>
        <v>3046</v>
      </c>
      <c r="Z113" s="21">
        <f t="shared" ref="Z113:AB113" si="199">Z114+Z115</f>
        <v>0</v>
      </c>
      <c r="AA113" s="21">
        <f t="shared" si="199"/>
        <v>0</v>
      </c>
      <c r="AB113" s="21">
        <f t="shared" si="199"/>
        <v>0</v>
      </c>
      <c r="AC113" s="21">
        <f t="shared" si="127"/>
        <v>3830.2</v>
      </c>
      <c r="AD113" s="21">
        <f t="shared" si="128"/>
        <v>3046</v>
      </c>
      <c r="AE113" s="21">
        <f t="shared" si="129"/>
        <v>3046</v>
      </c>
      <c r="AF113" s="21">
        <f t="shared" ref="AF113" si="200">AF114+AF115</f>
        <v>0</v>
      </c>
      <c r="AG113" s="21">
        <f t="shared" si="131"/>
        <v>3830.2</v>
      </c>
      <c r="AH113" s="21">
        <f t="shared" ref="AH113:AJ113" si="201">AH114+AH115</f>
        <v>0</v>
      </c>
      <c r="AI113" s="21">
        <f t="shared" si="201"/>
        <v>0</v>
      </c>
      <c r="AJ113" s="21">
        <f t="shared" si="201"/>
        <v>0</v>
      </c>
      <c r="AK113" s="21">
        <f t="shared" si="133"/>
        <v>3830.2</v>
      </c>
      <c r="AL113" s="21">
        <f t="shared" si="134"/>
        <v>3046</v>
      </c>
      <c r="AM113" s="21">
        <f t="shared" si="135"/>
        <v>3046</v>
      </c>
      <c r="AN113" s="21">
        <f t="shared" ref="AN113" si="202">AN114+AN115</f>
        <v>0</v>
      </c>
      <c r="AO113" s="21">
        <f t="shared" si="193"/>
        <v>3830.2</v>
      </c>
      <c r="AP113" s="21">
        <f t="shared" si="195"/>
        <v>0</v>
      </c>
      <c r="AQ113" s="2"/>
    </row>
    <row r="114" spans="1:43" x14ac:dyDescent="0.3">
      <c r="A114" s="3" t="s">
        <v>39</v>
      </c>
      <c r="B114" s="26">
        <v>620</v>
      </c>
      <c r="C114" s="3" t="s">
        <v>29</v>
      </c>
      <c r="D114" s="3" t="s">
        <v>29</v>
      </c>
      <c r="E114" s="16" t="s">
        <v>656</v>
      </c>
      <c r="F114" s="21">
        <v>1663</v>
      </c>
      <c r="G114" s="21">
        <v>1663</v>
      </c>
      <c r="H114" s="21">
        <v>1663</v>
      </c>
      <c r="I114" s="21">
        <v>784.2</v>
      </c>
      <c r="J114" s="21"/>
      <c r="K114" s="21"/>
      <c r="L114" s="21">
        <f t="shared" si="161"/>
        <v>2447.1999999999998</v>
      </c>
      <c r="M114" s="21">
        <f t="shared" si="162"/>
        <v>1663</v>
      </c>
      <c r="N114" s="21">
        <f t="shared" si="163"/>
        <v>1663</v>
      </c>
      <c r="O114" s="21"/>
      <c r="P114" s="21"/>
      <c r="Q114" s="21"/>
      <c r="R114" s="21">
        <f t="shared" si="119"/>
        <v>2447.1999999999998</v>
      </c>
      <c r="S114" s="21">
        <f t="shared" si="120"/>
        <v>1663</v>
      </c>
      <c r="T114" s="21">
        <f t="shared" si="121"/>
        <v>1663</v>
      </c>
      <c r="U114" s="21"/>
      <c r="V114" s="21"/>
      <c r="W114" s="21">
        <f t="shared" si="123"/>
        <v>2447.1999999999998</v>
      </c>
      <c r="X114" s="21">
        <f t="shared" si="124"/>
        <v>1663</v>
      </c>
      <c r="Y114" s="21">
        <f t="shared" si="125"/>
        <v>1663</v>
      </c>
      <c r="Z114" s="21"/>
      <c r="AA114" s="21"/>
      <c r="AB114" s="21"/>
      <c r="AC114" s="21">
        <f t="shared" si="127"/>
        <v>2447.1999999999998</v>
      </c>
      <c r="AD114" s="21">
        <f t="shared" si="128"/>
        <v>1663</v>
      </c>
      <c r="AE114" s="21">
        <f t="shared" si="129"/>
        <v>1663</v>
      </c>
      <c r="AF114" s="21"/>
      <c r="AG114" s="21">
        <f t="shared" si="131"/>
        <v>2447.1999999999998</v>
      </c>
      <c r="AH114" s="21"/>
      <c r="AI114" s="21"/>
      <c r="AJ114" s="21"/>
      <c r="AK114" s="21">
        <f t="shared" si="133"/>
        <v>2447.1999999999998</v>
      </c>
      <c r="AL114" s="21">
        <f t="shared" si="134"/>
        <v>1663</v>
      </c>
      <c r="AM114" s="21">
        <f t="shared" si="135"/>
        <v>1663</v>
      </c>
      <c r="AN114" s="21"/>
      <c r="AO114" s="21">
        <f t="shared" si="193"/>
        <v>2447.1999999999998</v>
      </c>
      <c r="AP114" s="21"/>
      <c r="AQ114" s="2"/>
    </row>
    <row r="115" spans="1:43" x14ac:dyDescent="0.3">
      <c r="A115" s="3" t="s">
        <v>39</v>
      </c>
      <c r="B115" s="26">
        <v>620</v>
      </c>
      <c r="C115" s="3" t="s">
        <v>29</v>
      </c>
      <c r="D115" s="3" t="s">
        <v>31</v>
      </c>
      <c r="E115" s="16" t="s">
        <v>657</v>
      </c>
      <c r="F115" s="21">
        <v>1383</v>
      </c>
      <c r="G115" s="21">
        <v>1383</v>
      </c>
      <c r="H115" s="21">
        <v>1383</v>
      </c>
      <c r="I115" s="21"/>
      <c r="J115" s="21"/>
      <c r="K115" s="21"/>
      <c r="L115" s="21">
        <f t="shared" si="161"/>
        <v>1383</v>
      </c>
      <c r="M115" s="21">
        <f t="shared" si="162"/>
        <v>1383</v>
      </c>
      <c r="N115" s="21">
        <f t="shared" si="163"/>
        <v>1383</v>
      </c>
      <c r="O115" s="21"/>
      <c r="P115" s="21"/>
      <c r="Q115" s="21"/>
      <c r="R115" s="21">
        <f t="shared" si="119"/>
        <v>1383</v>
      </c>
      <c r="S115" s="21">
        <f t="shared" si="120"/>
        <v>1383</v>
      </c>
      <c r="T115" s="21">
        <f t="shared" si="121"/>
        <v>1383</v>
      </c>
      <c r="U115" s="21"/>
      <c r="V115" s="21"/>
      <c r="W115" s="21">
        <f t="shared" si="123"/>
        <v>1383</v>
      </c>
      <c r="X115" s="21">
        <f t="shared" si="124"/>
        <v>1383</v>
      </c>
      <c r="Y115" s="21">
        <f t="shared" si="125"/>
        <v>1383</v>
      </c>
      <c r="Z115" s="21"/>
      <c r="AA115" s="21"/>
      <c r="AB115" s="21"/>
      <c r="AC115" s="21">
        <f t="shared" si="127"/>
        <v>1383</v>
      </c>
      <c r="AD115" s="21">
        <f t="shared" si="128"/>
        <v>1383</v>
      </c>
      <c r="AE115" s="21">
        <f t="shared" si="129"/>
        <v>1383</v>
      </c>
      <c r="AF115" s="21"/>
      <c r="AG115" s="21">
        <f t="shared" si="131"/>
        <v>1383</v>
      </c>
      <c r="AH115" s="21"/>
      <c r="AI115" s="21"/>
      <c r="AJ115" s="21"/>
      <c r="AK115" s="21">
        <f t="shared" si="133"/>
        <v>1383</v>
      </c>
      <c r="AL115" s="21">
        <f t="shared" si="134"/>
        <v>1383</v>
      </c>
      <c r="AM115" s="21">
        <f t="shared" si="135"/>
        <v>1383</v>
      </c>
      <c r="AN115" s="21"/>
      <c r="AO115" s="21">
        <f t="shared" si="193"/>
        <v>1383</v>
      </c>
      <c r="AP115" s="21"/>
      <c r="AQ115" s="2"/>
    </row>
    <row r="116" spans="1:43" s="11" customFormat="1" ht="78" x14ac:dyDescent="0.3">
      <c r="A116" s="10" t="s">
        <v>44</v>
      </c>
      <c r="B116" s="19"/>
      <c r="C116" s="10"/>
      <c r="D116" s="10"/>
      <c r="E116" s="18" t="s">
        <v>728</v>
      </c>
      <c r="F116" s="20">
        <f>F117+F139+F152</f>
        <v>271406.2</v>
      </c>
      <c r="G116" s="20">
        <f t="shared" ref="G116:AP116" si="203">G117+G139+G152</f>
        <v>143545.4</v>
      </c>
      <c r="H116" s="20">
        <f t="shared" si="203"/>
        <v>141526.20000000001</v>
      </c>
      <c r="I116" s="20">
        <f t="shared" ref="I116:K116" si="204">I117+I139+I152</f>
        <v>-2370.1</v>
      </c>
      <c r="J116" s="20">
        <f t="shared" si="204"/>
        <v>-385.7</v>
      </c>
      <c r="K116" s="20">
        <f t="shared" si="204"/>
        <v>-385.7</v>
      </c>
      <c r="L116" s="20">
        <f t="shared" si="161"/>
        <v>269036.10000000003</v>
      </c>
      <c r="M116" s="20">
        <f t="shared" si="162"/>
        <v>143159.69999999998</v>
      </c>
      <c r="N116" s="20">
        <f t="shared" si="163"/>
        <v>141140.5</v>
      </c>
      <c r="O116" s="20">
        <f>O117+O139+O152+O170</f>
        <v>5711.9809999999998</v>
      </c>
      <c r="P116" s="20">
        <f t="shared" ref="P116:Q116" si="205">P117+P139+P152</f>
        <v>0</v>
      </c>
      <c r="Q116" s="20">
        <f t="shared" si="205"/>
        <v>0</v>
      </c>
      <c r="R116" s="20">
        <f t="shared" si="119"/>
        <v>274748.08100000001</v>
      </c>
      <c r="S116" s="20">
        <f t="shared" si="120"/>
        <v>143159.69999999998</v>
      </c>
      <c r="T116" s="20">
        <f t="shared" si="121"/>
        <v>141140.5</v>
      </c>
      <c r="U116" s="20">
        <f t="shared" ref="U116:V116" si="206">U117+U139+U152</f>
        <v>0</v>
      </c>
      <c r="V116" s="20">
        <f t="shared" si="206"/>
        <v>0</v>
      </c>
      <c r="W116" s="21">
        <f t="shared" si="123"/>
        <v>274748.08100000001</v>
      </c>
      <c r="X116" s="21">
        <f t="shared" si="124"/>
        <v>143159.69999999998</v>
      </c>
      <c r="Y116" s="21">
        <f t="shared" si="125"/>
        <v>141140.5</v>
      </c>
      <c r="Z116" s="20">
        <f t="shared" ref="Z116:AB116" si="207">Z117+Z139+Z152</f>
        <v>0</v>
      </c>
      <c r="AA116" s="20">
        <f t="shared" si="207"/>
        <v>0</v>
      </c>
      <c r="AB116" s="20">
        <f t="shared" si="207"/>
        <v>0</v>
      </c>
      <c r="AC116" s="21">
        <f t="shared" si="127"/>
        <v>274748.08100000001</v>
      </c>
      <c r="AD116" s="20">
        <f t="shared" si="128"/>
        <v>143159.69999999998</v>
      </c>
      <c r="AE116" s="20">
        <f t="shared" si="129"/>
        <v>141140.5</v>
      </c>
      <c r="AF116" s="20">
        <f t="shared" ref="AF116" si="208">AF117+AF139+AF152</f>
        <v>0</v>
      </c>
      <c r="AG116" s="20">
        <f t="shared" si="131"/>
        <v>274748.08100000001</v>
      </c>
      <c r="AH116" s="20">
        <f t="shared" ref="AH116:AJ116" si="209">AH117+AH139+AH152</f>
        <v>8945.1769999999997</v>
      </c>
      <c r="AI116" s="20">
        <f t="shared" si="209"/>
        <v>0</v>
      </c>
      <c r="AJ116" s="20">
        <f t="shared" si="209"/>
        <v>0</v>
      </c>
      <c r="AK116" s="20">
        <f t="shared" si="133"/>
        <v>283693.25800000003</v>
      </c>
      <c r="AL116" s="20">
        <f t="shared" si="134"/>
        <v>143159.69999999998</v>
      </c>
      <c r="AM116" s="20">
        <f t="shared" si="135"/>
        <v>141140.5</v>
      </c>
      <c r="AN116" s="20">
        <f t="shared" ref="AN116" si="210">AN117+AN139+AN152</f>
        <v>0</v>
      </c>
      <c r="AO116" s="20">
        <f t="shared" si="193"/>
        <v>283693.25800000003</v>
      </c>
      <c r="AP116" s="20">
        <f t="shared" si="203"/>
        <v>0</v>
      </c>
    </row>
    <row r="117" spans="1:43" ht="78" x14ac:dyDescent="0.3">
      <c r="A117" s="3" t="s">
        <v>45</v>
      </c>
      <c r="B117" s="26"/>
      <c r="C117" s="3"/>
      <c r="D117" s="3"/>
      <c r="E117" s="16" t="s">
        <v>818</v>
      </c>
      <c r="F117" s="21">
        <f>F118+F128+F135</f>
        <v>52446.500000000007</v>
      </c>
      <c r="G117" s="21">
        <f t="shared" ref="G117:H117" si="211">G118+G128+G135</f>
        <v>51610.200000000004</v>
      </c>
      <c r="H117" s="21">
        <f t="shared" si="211"/>
        <v>51610.200000000004</v>
      </c>
      <c r="I117" s="21">
        <f t="shared" ref="I117:K117" si="212">I118+I128+I135</f>
        <v>-496.4</v>
      </c>
      <c r="J117" s="21">
        <f t="shared" si="212"/>
        <v>-385.7</v>
      </c>
      <c r="K117" s="21">
        <f t="shared" si="212"/>
        <v>-385.7</v>
      </c>
      <c r="L117" s="21">
        <f t="shared" si="161"/>
        <v>51950.100000000006</v>
      </c>
      <c r="M117" s="21">
        <f t="shared" si="162"/>
        <v>51224.500000000007</v>
      </c>
      <c r="N117" s="21">
        <f t="shared" si="163"/>
        <v>51224.500000000007</v>
      </c>
      <c r="O117" s="21">
        <f t="shared" ref="O117:AP117" si="213">O118+O128+O135</f>
        <v>0</v>
      </c>
      <c r="P117" s="21">
        <f t="shared" si="213"/>
        <v>0</v>
      </c>
      <c r="Q117" s="21">
        <f t="shared" si="213"/>
        <v>0</v>
      </c>
      <c r="R117" s="21">
        <f t="shared" si="119"/>
        <v>51950.100000000006</v>
      </c>
      <c r="S117" s="21">
        <f t="shared" si="120"/>
        <v>51224.500000000007</v>
      </c>
      <c r="T117" s="21">
        <f t="shared" si="121"/>
        <v>51224.500000000007</v>
      </c>
      <c r="U117" s="21">
        <f t="shared" ref="U117:V117" si="214">U118+U128+U135</f>
        <v>0</v>
      </c>
      <c r="V117" s="21">
        <f t="shared" si="214"/>
        <v>0</v>
      </c>
      <c r="W117" s="21">
        <f t="shared" si="123"/>
        <v>51950.100000000006</v>
      </c>
      <c r="X117" s="21">
        <f t="shared" si="124"/>
        <v>51224.500000000007</v>
      </c>
      <c r="Y117" s="21">
        <f t="shared" si="125"/>
        <v>51224.500000000007</v>
      </c>
      <c r="Z117" s="21">
        <f t="shared" ref="Z117:AB117" si="215">Z118+Z128+Z135</f>
        <v>0</v>
      </c>
      <c r="AA117" s="21">
        <f t="shared" si="215"/>
        <v>0</v>
      </c>
      <c r="AB117" s="21">
        <f t="shared" si="215"/>
        <v>0</v>
      </c>
      <c r="AC117" s="21">
        <f t="shared" si="127"/>
        <v>51950.100000000006</v>
      </c>
      <c r="AD117" s="21">
        <f t="shared" si="128"/>
        <v>51224.500000000007</v>
      </c>
      <c r="AE117" s="21">
        <f t="shared" si="129"/>
        <v>51224.500000000007</v>
      </c>
      <c r="AF117" s="21">
        <f t="shared" ref="AF117" si="216">AF118+AF128+AF135</f>
        <v>0</v>
      </c>
      <c r="AG117" s="21">
        <f t="shared" si="131"/>
        <v>51950.100000000006</v>
      </c>
      <c r="AH117" s="21">
        <f t="shared" ref="AH117:AJ117" si="217">AH118+AH128+AH135</f>
        <v>-14.77</v>
      </c>
      <c r="AI117" s="21">
        <f t="shared" si="217"/>
        <v>0</v>
      </c>
      <c r="AJ117" s="21">
        <f t="shared" si="217"/>
        <v>0</v>
      </c>
      <c r="AK117" s="21">
        <f t="shared" si="133"/>
        <v>51935.330000000009</v>
      </c>
      <c r="AL117" s="21">
        <f t="shared" si="134"/>
        <v>51224.500000000007</v>
      </c>
      <c r="AM117" s="21">
        <f t="shared" si="135"/>
        <v>51224.500000000007</v>
      </c>
      <c r="AN117" s="21">
        <f t="shared" ref="AN117" si="218">AN118+AN128+AN135</f>
        <v>0</v>
      </c>
      <c r="AO117" s="21">
        <f t="shared" si="193"/>
        <v>51935.330000000009</v>
      </c>
      <c r="AP117" s="21">
        <f t="shared" si="213"/>
        <v>0</v>
      </c>
      <c r="AQ117" s="2"/>
    </row>
    <row r="118" spans="1:43" ht="46.8" x14ac:dyDescent="0.3">
      <c r="A118" s="3" t="s">
        <v>41</v>
      </c>
      <c r="B118" s="26"/>
      <c r="C118" s="3"/>
      <c r="D118" s="3"/>
      <c r="E118" s="16" t="s">
        <v>799</v>
      </c>
      <c r="F118" s="21">
        <f>F119+F122+F125</f>
        <v>46411.200000000004</v>
      </c>
      <c r="G118" s="21">
        <f t="shared" ref="G118:AP118" si="219">G119+G122+G125</f>
        <v>45880.600000000006</v>
      </c>
      <c r="H118" s="21">
        <f t="shared" si="219"/>
        <v>45880.600000000006</v>
      </c>
      <c r="I118" s="21">
        <f t="shared" ref="I118:K118" si="220">I119+I122+I125</f>
        <v>0</v>
      </c>
      <c r="J118" s="21">
        <f t="shared" si="220"/>
        <v>0</v>
      </c>
      <c r="K118" s="21">
        <f t="shared" si="220"/>
        <v>0</v>
      </c>
      <c r="L118" s="21">
        <f t="shared" si="161"/>
        <v>46411.200000000004</v>
      </c>
      <c r="M118" s="21">
        <f t="shared" si="162"/>
        <v>45880.600000000006</v>
      </c>
      <c r="N118" s="21">
        <f t="shared" si="163"/>
        <v>45880.600000000006</v>
      </c>
      <c r="O118" s="21">
        <f t="shared" ref="O118:Q118" si="221">O119+O122+O125</f>
        <v>0</v>
      </c>
      <c r="P118" s="21">
        <f t="shared" si="221"/>
        <v>0</v>
      </c>
      <c r="Q118" s="21">
        <f t="shared" si="221"/>
        <v>0</v>
      </c>
      <c r="R118" s="21">
        <f t="shared" si="119"/>
        <v>46411.200000000004</v>
      </c>
      <c r="S118" s="21">
        <f t="shared" si="120"/>
        <v>45880.600000000006</v>
      </c>
      <c r="T118" s="21">
        <f t="shared" si="121"/>
        <v>45880.600000000006</v>
      </c>
      <c r="U118" s="21">
        <f t="shared" ref="U118:V118" si="222">U119+U122+U125</f>
        <v>0</v>
      </c>
      <c r="V118" s="21">
        <f t="shared" si="222"/>
        <v>0</v>
      </c>
      <c r="W118" s="21">
        <f t="shared" si="123"/>
        <v>46411.200000000004</v>
      </c>
      <c r="X118" s="21">
        <f t="shared" si="124"/>
        <v>45880.600000000006</v>
      </c>
      <c r="Y118" s="21">
        <f t="shared" si="125"/>
        <v>45880.600000000006</v>
      </c>
      <c r="Z118" s="21">
        <f t="shared" ref="Z118:AB118" si="223">Z119+Z122+Z125</f>
        <v>0</v>
      </c>
      <c r="AA118" s="21">
        <f t="shared" si="223"/>
        <v>0</v>
      </c>
      <c r="AB118" s="21">
        <f t="shared" si="223"/>
        <v>0</v>
      </c>
      <c r="AC118" s="21">
        <f t="shared" si="127"/>
        <v>46411.200000000004</v>
      </c>
      <c r="AD118" s="21">
        <f t="shared" si="128"/>
        <v>45880.600000000006</v>
      </c>
      <c r="AE118" s="21">
        <f t="shared" si="129"/>
        <v>45880.600000000006</v>
      </c>
      <c r="AF118" s="21">
        <f t="shared" ref="AF118" si="224">AF119+AF122+AF125</f>
        <v>0</v>
      </c>
      <c r="AG118" s="21">
        <f t="shared" si="131"/>
        <v>46411.200000000004</v>
      </c>
      <c r="AH118" s="21">
        <f t="shared" ref="AH118:AJ118" si="225">AH119+AH122+AH125</f>
        <v>-14.77</v>
      </c>
      <c r="AI118" s="21">
        <f t="shared" si="225"/>
        <v>0</v>
      </c>
      <c r="AJ118" s="21">
        <f t="shared" si="225"/>
        <v>0</v>
      </c>
      <c r="AK118" s="21">
        <f t="shared" si="133"/>
        <v>46396.430000000008</v>
      </c>
      <c r="AL118" s="21">
        <f t="shared" si="134"/>
        <v>45880.600000000006</v>
      </c>
      <c r="AM118" s="21">
        <f t="shared" si="135"/>
        <v>45880.600000000006</v>
      </c>
      <c r="AN118" s="21">
        <f t="shared" ref="AN118" si="226">AN119+AN122+AN125</f>
        <v>0</v>
      </c>
      <c r="AO118" s="21">
        <f t="shared" si="193"/>
        <v>46396.430000000008</v>
      </c>
      <c r="AP118" s="21">
        <f t="shared" si="219"/>
        <v>0</v>
      </c>
      <c r="AQ118" s="2"/>
    </row>
    <row r="119" spans="1:43" ht="93.6" x14ac:dyDescent="0.3">
      <c r="A119" s="3" t="s">
        <v>41</v>
      </c>
      <c r="B119" s="26">
        <v>100</v>
      </c>
      <c r="C119" s="3"/>
      <c r="D119" s="3"/>
      <c r="E119" s="16" t="s">
        <v>672</v>
      </c>
      <c r="F119" s="21">
        <f>F120</f>
        <v>39939.5</v>
      </c>
      <c r="G119" s="21">
        <f t="shared" ref="G119:AP120" si="227">G120</f>
        <v>39408.9</v>
      </c>
      <c r="H119" s="21">
        <f t="shared" si="227"/>
        <v>39408.9</v>
      </c>
      <c r="I119" s="21">
        <f t="shared" si="227"/>
        <v>0</v>
      </c>
      <c r="J119" s="21">
        <f t="shared" si="227"/>
        <v>0</v>
      </c>
      <c r="K119" s="21">
        <f t="shared" si="227"/>
        <v>0</v>
      </c>
      <c r="L119" s="21">
        <f t="shared" si="161"/>
        <v>39939.5</v>
      </c>
      <c r="M119" s="21">
        <f t="shared" si="162"/>
        <v>39408.9</v>
      </c>
      <c r="N119" s="21">
        <f t="shared" si="163"/>
        <v>39408.9</v>
      </c>
      <c r="O119" s="21">
        <f t="shared" si="227"/>
        <v>0</v>
      </c>
      <c r="P119" s="21">
        <f t="shared" si="227"/>
        <v>0</v>
      </c>
      <c r="Q119" s="21">
        <f t="shared" si="227"/>
        <v>0</v>
      </c>
      <c r="R119" s="21">
        <f t="shared" si="119"/>
        <v>39939.5</v>
      </c>
      <c r="S119" s="21">
        <f t="shared" si="120"/>
        <v>39408.9</v>
      </c>
      <c r="T119" s="21">
        <f t="shared" si="121"/>
        <v>39408.9</v>
      </c>
      <c r="U119" s="21">
        <f t="shared" si="227"/>
        <v>0</v>
      </c>
      <c r="V119" s="21">
        <f t="shared" si="227"/>
        <v>0</v>
      </c>
      <c r="W119" s="21">
        <f t="shared" si="123"/>
        <v>39939.5</v>
      </c>
      <c r="X119" s="21">
        <f t="shared" si="124"/>
        <v>39408.9</v>
      </c>
      <c r="Y119" s="21">
        <f t="shared" si="125"/>
        <v>39408.9</v>
      </c>
      <c r="Z119" s="21">
        <f t="shared" si="227"/>
        <v>0</v>
      </c>
      <c r="AA119" s="21">
        <f t="shared" si="227"/>
        <v>0</v>
      </c>
      <c r="AB119" s="21">
        <f t="shared" si="227"/>
        <v>0</v>
      </c>
      <c r="AC119" s="21">
        <f t="shared" si="127"/>
        <v>39939.5</v>
      </c>
      <c r="AD119" s="21">
        <f t="shared" si="128"/>
        <v>39408.9</v>
      </c>
      <c r="AE119" s="21">
        <f t="shared" si="129"/>
        <v>39408.9</v>
      </c>
      <c r="AF119" s="21">
        <f t="shared" si="227"/>
        <v>0</v>
      </c>
      <c r="AG119" s="21">
        <f t="shared" si="131"/>
        <v>39939.5</v>
      </c>
      <c r="AH119" s="21">
        <f t="shared" si="227"/>
        <v>0</v>
      </c>
      <c r="AI119" s="21">
        <f t="shared" si="227"/>
        <v>0</v>
      </c>
      <c r="AJ119" s="21">
        <f t="shared" si="227"/>
        <v>0</v>
      </c>
      <c r="AK119" s="21">
        <f t="shared" si="133"/>
        <v>39939.5</v>
      </c>
      <c r="AL119" s="21">
        <f t="shared" si="134"/>
        <v>39408.9</v>
      </c>
      <c r="AM119" s="21">
        <f t="shared" si="135"/>
        <v>39408.9</v>
      </c>
      <c r="AN119" s="21">
        <f t="shared" si="227"/>
        <v>0</v>
      </c>
      <c r="AO119" s="21">
        <f t="shared" si="193"/>
        <v>39939.5</v>
      </c>
      <c r="AP119" s="21">
        <f t="shared" si="227"/>
        <v>0</v>
      </c>
      <c r="AQ119" s="2"/>
    </row>
    <row r="120" spans="1:43" ht="31.2" x14ac:dyDescent="0.3">
      <c r="A120" s="3" t="s">
        <v>41</v>
      </c>
      <c r="B120" s="26">
        <v>110</v>
      </c>
      <c r="C120" s="3"/>
      <c r="D120" s="3"/>
      <c r="E120" s="16" t="s">
        <v>679</v>
      </c>
      <c r="F120" s="21">
        <f>F121</f>
        <v>39939.5</v>
      </c>
      <c r="G120" s="21">
        <f t="shared" si="227"/>
        <v>39408.9</v>
      </c>
      <c r="H120" s="21">
        <f t="shared" si="227"/>
        <v>39408.9</v>
      </c>
      <c r="I120" s="21">
        <f t="shared" si="227"/>
        <v>0</v>
      </c>
      <c r="J120" s="21">
        <f t="shared" si="227"/>
        <v>0</v>
      </c>
      <c r="K120" s="21">
        <f t="shared" si="227"/>
        <v>0</v>
      </c>
      <c r="L120" s="21">
        <f t="shared" si="161"/>
        <v>39939.5</v>
      </c>
      <c r="M120" s="21">
        <f t="shared" si="162"/>
        <v>39408.9</v>
      </c>
      <c r="N120" s="21">
        <f t="shared" si="163"/>
        <v>39408.9</v>
      </c>
      <c r="O120" s="21">
        <f t="shared" si="227"/>
        <v>0</v>
      </c>
      <c r="P120" s="21">
        <f t="shared" si="227"/>
        <v>0</v>
      </c>
      <c r="Q120" s="21">
        <f t="shared" si="227"/>
        <v>0</v>
      </c>
      <c r="R120" s="21">
        <f t="shared" si="119"/>
        <v>39939.5</v>
      </c>
      <c r="S120" s="21">
        <f t="shared" si="120"/>
        <v>39408.9</v>
      </c>
      <c r="T120" s="21">
        <f t="shared" si="121"/>
        <v>39408.9</v>
      </c>
      <c r="U120" s="21">
        <f t="shared" si="227"/>
        <v>0</v>
      </c>
      <c r="V120" s="21">
        <f t="shared" si="227"/>
        <v>0</v>
      </c>
      <c r="W120" s="21">
        <f t="shared" si="123"/>
        <v>39939.5</v>
      </c>
      <c r="X120" s="21">
        <f t="shared" si="124"/>
        <v>39408.9</v>
      </c>
      <c r="Y120" s="21">
        <f t="shared" si="125"/>
        <v>39408.9</v>
      </c>
      <c r="Z120" s="21">
        <f t="shared" si="227"/>
        <v>0</v>
      </c>
      <c r="AA120" s="21">
        <f t="shared" si="227"/>
        <v>0</v>
      </c>
      <c r="AB120" s="21">
        <f t="shared" si="227"/>
        <v>0</v>
      </c>
      <c r="AC120" s="21">
        <f t="shared" si="127"/>
        <v>39939.5</v>
      </c>
      <c r="AD120" s="21">
        <f t="shared" si="128"/>
        <v>39408.9</v>
      </c>
      <c r="AE120" s="21">
        <f t="shared" si="129"/>
        <v>39408.9</v>
      </c>
      <c r="AF120" s="21">
        <f t="shared" si="227"/>
        <v>0</v>
      </c>
      <c r="AG120" s="21">
        <f t="shared" si="131"/>
        <v>39939.5</v>
      </c>
      <c r="AH120" s="21">
        <f t="shared" si="227"/>
        <v>0</v>
      </c>
      <c r="AI120" s="21">
        <f t="shared" si="227"/>
        <v>0</v>
      </c>
      <c r="AJ120" s="21">
        <f t="shared" si="227"/>
        <v>0</v>
      </c>
      <c r="AK120" s="21">
        <f t="shared" si="133"/>
        <v>39939.5</v>
      </c>
      <c r="AL120" s="21">
        <f t="shared" si="134"/>
        <v>39408.9</v>
      </c>
      <c r="AM120" s="21">
        <f t="shared" si="135"/>
        <v>39408.9</v>
      </c>
      <c r="AN120" s="21">
        <f t="shared" si="227"/>
        <v>0</v>
      </c>
      <c r="AO120" s="21">
        <f t="shared" si="193"/>
        <v>39939.5</v>
      </c>
      <c r="AP120" s="21">
        <f t="shared" si="227"/>
        <v>0</v>
      </c>
      <c r="AQ120" s="2"/>
    </row>
    <row r="121" spans="1:43" ht="46.8" x14ac:dyDescent="0.3">
      <c r="A121" s="3" t="s">
        <v>41</v>
      </c>
      <c r="B121" s="26">
        <v>110</v>
      </c>
      <c r="C121" s="3" t="s">
        <v>21</v>
      </c>
      <c r="D121" s="3" t="s">
        <v>31</v>
      </c>
      <c r="E121" s="16" t="s">
        <v>639</v>
      </c>
      <c r="F121" s="21">
        <v>39939.5</v>
      </c>
      <c r="G121" s="21">
        <v>39408.9</v>
      </c>
      <c r="H121" s="21">
        <v>39408.9</v>
      </c>
      <c r="I121" s="21"/>
      <c r="J121" s="21"/>
      <c r="K121" s="21"/>
      <c r="L121" s="21">
        <f t="shared" si="161"/>
        <v>39939.5</v>
      </c>
      <c r="M121" s="21">
        <f t="shared" si="162"/>
        <v>39408.9</v>
      </c>
      <c r="N121" s="21">
        <f t="shared" si="163"/>
        <v>39408.9</v>
      </c>
      <c r="O121" s="21"/>
      <c r="P121" s="21"/>
      <c r="Q121" s="21"/>
      <c r="R121" s="21">
        <f t="shared" si="119"/>
        <v>39939.5</v>
      </c>
      <c r="S121" s="21">
        <f t="shared" si="120"/>
        <v>39408.9</v>
      </c>
      <c r="T121" s="21">
        <f t="shared" si="121"/>
        <v>39408.9</v>
      </c>
      <c r="U121" s="21"/>
      <c r="V121" s="21"/>
      <c r="W121" s="21">
        <f t="shared" si="123"/>
        <v>39939.5</v>
      </c>
      <c r="X121" s="21">
        <f t="shared" si="124"/>
        <v>39408.9</v>
      </c>
      <c r="Y121" s="21">
        <f t="shared" si="125"/>
        <v>39408.9</v>
      </c>
      <c r="Z121" s="21"/>
      <c r="AA121" s="21"/>
      <c r="AB121" s="21"/>
      <c r="AC121" s="21">
        <f t="shared" si="127"/>
        <v>39939.5</v>
      </c>
      <c r="AD121" s="21">
        <f t="shared" si="128"/>
        <v>39408.9</v>
      </c>
      <c r="AE121" s="21">
        <f t="shared" si="129"/>
        <v>39408.9</v>
      </c>
      <c r="AF121" s="21"/>
      <c r="AG121" s="21">
        <f t="shared" si="131"/>
        <v>39939.5</v>
      </c>
      <c r="AH121" s="21"/>
      <c r="AI121" s="21"/>
      <c r="AJ121" s="21"/>
      <c r="AK121" s="21">
        <f t="shared" si="133"/>
        <v>39939.5</v>
      </c>
      <c r="AL121" s="21">
        <f t="shared" si="134"/>
        <v>39408.9</v>
      </c>
      <c r="AM121" s="21">
        <f t="shared" si="135"/>
        <v>39408.9</v>
      </c>
      <c r="AN121" s="21"/>
      <c r="AO121" s="21">
        <f t="shared" si="193"/>
        <v>39939.5</v>
      </c>
      <c r="AP121" s="21"/>
      <c r="AQ121" s="2"/>
    </row>
    <row r="122" spans="1:43" ht="31.2" x14ac:dyDescent="0.3">
      <c r="A122" s="3" t="s">
        <v>41</v>
      </c>
      <c r="B122" s="26">
        <v>200</v>
      </c>
      <c r="C122" s="3"/>
      <c r="D122" s="3"/>
      <c r="E122" s="16" t="s">
        <v>673</v>
      </c>
      <c r="F122" s="21">
        <f>F123</f>
        <v>6437.4</v>
      </c>
      <c r="G122" s="21">
        <f t="shared" ref="G122:AP123" si="228">G123</f>
        <v>6437.4</v>
      </c>
      <c r="H122" s="21">
        <f t="shared" si="228"/>
        <v>6437.4</v>
      </c>
      <c r="I122" s="21">
        <f t="shared" si="228"/>
        <v>0</v>
      </c>
      <c r="J122" s="21">
        <f t="shared" si="228"/>
        <v>0</v>
      </c>
      <c r="K122" s="21">
        <f t="shared" si="228"/>
        <v>0</v>
      </c>
      <c r="L122" s="21">
        <f t="shared" si="161"/>
        <v>6437.4</v>
      </c>
      <c r="M122" s="21">
        <f t="shared" si="162"/>
        <v>6437.4</v>
      </c>
      <c r="N122" s="21">
        <f t="shared" si="163"/>
        <v>6437.4</v>
      </c>
      <c r="O122" s="21">
        <f t="shared" si="228"/>
        <v>0</v>
      </c>
      <c r="P122" s="21">
        <f t="shared" si="228"/>
        <v>0</v>
      </c>
      <c r="Q122" s="21">
        <f t="shared" si="228"/>
        <v>0</v>
      </c>
      <c r="R122" s="21">
        <f t="shared" si="119"/>
        <v>6437.4</v>
      </c>
      <c r="S122" s="21">
        <f t="shared" si="120"/>
        <v>6437.4</v>
      </c>
      <c r="T122" s="21">
        <f t="shared" si="121"/>
        <v>6437.4</v>
      </c>
      <c r="U122" s="21">
        <f t="shared" si="228"/>
        <v>0</v>
      </c>
      <c r="V122" s="21">
        <f t="shared" si="228"/>
        <v>0</v>
      </c>
      <c r="W122" s="21">
        <f t="shared" si="123"/>
        <v>6437.4</v>
      </c>
      <c r="X122" s="21">
        <f t="shared" si="124"/>
        <v>6437.4</v>
      </c>
      <c r="Y122" s="21">
        <f t="shared" si="125"/>
        <v>6437.4</v>
      </c>
      <c r="Z122" s="21">
        <f t="shared" si="228"/>
        <v>0</v>
      </c>
      <c r="AA122" s="21">
        <f t="shared" si="228"/>
        <v>0</v>
      </c>
      <c r="AB122" s="21">
        <f t="shared" si="228"/>
        <v>0</v>
      </c>
      <c r="AC122" s="21">
        <f t="shared" si="127"/>
        <v>6437.4</v>
      </c>
      <c r="AD122" s="21">
        <f t="shared" si="128"/>
        <v>6437.4</v>
      </c>
      <c r="AE122" s="21">
        <f t="shared" si="129"/>
        <v>6437.4</v>
      </c>
      <c r="AF122" s="21">
        <f t="shared" si="228"/>
        <v>0</v>
      </c>
      <c r="AG122" s="21">
        <f t="shared" si="131"/>
        <v>6437.4</v>
      </c>
      <c r="AH122" s="21">
        <f t="shared" si="228"/>
        <v>-14.77</v>
      </c>
      <c r="AI122" s="21">
        <f t="shared" si="228"/>
        <v>0</v>
      </c>
      <c r="AJ122" s="21">
        <f t="shared" si="228"/>
        <v>0</v>
      </c>
      <c r="AK122" s="21">
        <f t="shared" si="133"/>
        <v>6422.6299999999992</v>
      </c>
      <c r="AL122" s="21">
        <f t="shared" si="134"/>
        <v>6437.4</v>
      </c>
      <c r="AM122" s="21">
        <f t="shared" si="135"/>
        <v>6437.4</v>
      </c>
      <c r="AN122" s="21">
        <f t="shared" si="228"/>
        <v>0</v>
      </c>
      <c r="AO122" s="21">
        <f t="shared" si="193"/>
        <v>6422.6299999999992</v>
      </c>
      <c r="AP122" s="21">
        <f t="shared" si="228"/>
        <v>0</v>
      </c>
      <c r="AQ122" s="2"/>
    </row>
    <row r="123" spans="1:43" ht="46.8" x14ac:dyDescent="0.3">
      <c r="A123" s="3" t="s">
        <v>41</v>
      </c>
      <c r="B123" s="26">
        <v>240</v>
      </c>
      <c r="C123" s="3"/>
      <c r="D123" s="3"/>
      <c r="E123" s="16" t="s">
        <v>681</v>
      </c>
      <c r="F123" s="21">
        <f>F124</f>
        <v>6437.4</v>
      </c>
      <c r="G123" s="21">
        <f t="shared" si="228"/>
        <v>6437.4</v>
      </c>
      <c r="H123" s="21">
        <f t="shared" si="228"/>
        <v>6437.4</v>
      </c>
      <c r="I123" s="21">
        <f t="shared" si="228"/>
        <v>0</v>
      </c>
      <c r="J123" s="21">
        <f t="shared" si="228"/>
        <v>0</v>
      </c>
      <c r="K123" s="21">
        <f t="shared" si="228"/>
        <v>0</v>
      </c>
      <c r="L123" s="21">
        <f t="shared" si="161"/>
        <v>6437.4</v>
      </c>
      <c r="M123" s="21">
        <f t="shared" si="162"/>
        <v>6437.4</v>
      </c>
      <c r="N123" s="21">
        <f t="shared" si="163"/>
        <v>6437.4</v>
      </c>
      <c r="O123" s="21">
        <f t="shared" si="228"/>
        <v>0</v>
      </c>
      <c r="P123" s="21">
        <f t="shared" si="228"/>
        <v>0</v>
      </c>
      <c r="Q123" s="21">
        <f t="shared" si="228"/>
        <v>0</v>
      </c>
      <c r="R123" s="21">
        <f t="shared" si="119"/>
        <v>6437.4</v>
      </c>
      <c r="S123" s="21">
        <f t="shared" si="120"/>
        <v>6437.4</v>
      </c>
      <c r="T123" s="21">
        <f t="shared" si="121"/>
        <v>6437.4</v>
      </c>
      <c r="U123" s="21">
        <f t="shared" si="228"/>
        <v>0</v>
      </c>
      <c r="V123" s="21">
        <f t="shared" si="228"/>
        <v>0</v>
      </c>
      <c r="W123" s="21">
        <f t="shared" si="123"/>
        <v>6437.4</v>
      </c>
      <c r="X123" s="21">
        <f t="shared" si="124"/>
        <v>6437.4</v>
      </c>
      <c r="Y123" s="21">
        <f t="shared" si="125"/>
        <v>6437.4</v>
      </c>
      <c r="Z123" s="21">
        <f t="shared" si="228"/>
        <v>0</v>
      </c>
      <c r="AA123" s="21">
        <f t="shared" si="228"/>
        <v>0</v>
      </c>
      <c r="AB123" s="21">
        <f t="shared" si="228"/>
        <v>0</v>
      </c>
      <c r="AC123" s="21">
        <f t="shared" si="127"/>
        <v>6437.4</v>
      </c>
      <c r="AD123" s="21">
        <f t="shared" si="128"/>
        <v>6437.4</v>
      </c>
      <c r="AE123" s="21">
        <f t="shared" si="129"/>
        <v>6437.4</v>
      </c>
      <c r="AF123" s="21">
        <f t="shared" si="228"/>
        <v>0</v>
      </c>
      <c r="AG123" s="21">
        <f t="shared" si="131"/>
        <v>6437.4</v>
      </c>
      <c r="AH123" s="21">
        <f t="shared" si="228"/>
        <v>-14.77</v>
      </c>
      <c r="AI123" s="21">
        <f t="shared" si="228"/>
        <v>0</v>
      </c>
      <c r="AJ123" s="21">
        <f t="shared" si="228"/>
        <v>0</v>
      </c>
      <c r="AK123" s="21">
        <f t="shared" si="133"/>
        <v>6422.6299999999992</v>
      </c>
      <c r="AL123" s="21">
        <f t="shared" si="134"/>
        <v>6437.4</v>
      </c>
      <c r="AM123" s="21">
        <f t="shared" si="135"/>
        <v>6437.4</v>
      </c>
      <c r="AN123" s="21">
        <f t="shared" si="228"/>
        <v>0</v>
      </c>
      <c r="AO123" s="21">
        <f t="shared" si="193"/>
        <v>6422.6299999999992</v>
      </c>
      <c r="AP123" s="21">
        <f t="shared" si="228"/>
        <v>0</v>
      </c>
      <c r="AQ123" s="2"/>
    </row>
    <row r="124" spans="1:43" ht="46.8" x14ac:dyDescent="0.3">
      <c r="A124" s="3" t="s">
        <v>41</v>
      </c>
      <c r="B124" s="26">
        <v>240</v>
      </c>
      <c r="C124" s="3" t="s">
        <v>21</v>
      </c>
      <c r="D124" s="3" t="s">
        <v>31</v>
      </c>
      <c r="E124" s="16" t="s">
        <v>639</v>
      </c>
      <c r="F124" s="21">
        <v>6437.4</v>
      </c>
      <c r="G124" s="21">
        <v>6437.4</v>
      </c>
      <c r="H124" s="21">
        <v>6437.4</v>
      </c>
      <c r="I124" s="21"/>
      <c r="J124" s="21"/>
      <c r="K124" s="21"/>
      <c r="L124" s="21">
        <f t="shared" si="161"/>
        <v>6437.4</v>
      </c>
      <c r="M124" s="21">
        <f t="shared" si="162"/>
        <v>6437.4</v>
      </c>
      <c r="N124" s="21">
        <f t="shared" si="163"/>
        <v>6437.4</v>
      </c>
      <c r="O124" s="21"/>
      <c r="P124" s="21"/>
      <c r="Q124" s="21"/>
      <c r="R124" s="21">
        <f t="shared" si="119"/>
        <v>6437.4</v>
      </c>
      <c r="S124" s="21">
        <f t="shared" si="120"/>
        <v>6437.4</v>
      </c>
      <c r="T124" s="21">
        <f t="shared" si="121"/>
        <v>6437.4</v>
      </c>
      <c r="U124" s="21"/>
      <c r="V124" s="21"/>
      <c r="W124" s="21">
        <f t="shared" si="123"/>
        <v>6437.4</v>
      </c>
      <c r="X124" s="21">
        <f t="shared" si="124"/>
        <v>6437.4</v>
      </c>
      <c r="Y124" s="21">
        <f t="shared" si="125"/>
        <v>6437.4</v>
      </c>
      <c r="Z124" s="21"/>
      <c r="AA124" s="21"/>
      <c r="AB124" s="21"/>
      <c r="AC124" s="21">
        <f t="shared" si="127"/>
        <v>6437.4</v>
      </c>
      <c r="AD124" s="21">
        <f t="shared" si="128"/>
        <v>6437.4</v>
      </c>
      <c r="AE124" s="21">
        <f t="shared" si="129"/>
        <v>6437.4</v>
      </c>
      <c r="AF124" s="21"/>
      <c r="AG124" s="21">
        <f t="shared" si="131"/>
        <v>6437.4</v>
      </c>
      <c r="AH124" s="21">
        <v>-14.77</v>
      </c>
      <c r="AI124" s="21"/>
      <c r="AJ124" s="21"/>
      <c r="AK124" s="21">
        <f t="shared" si="133"/>
        <v>6422.6299999999992</v>
      </c>
      <c r="AL124" s="21">
        <f t="shared" si="134"/>
        <v>6437.4</v>
      </c>
      <c r="AM124" s="21">
        <f t="shared" si="135"/>
        <v>6437.4</v>
      </c>
      <c r="AN124" s="21"/>
      <c r="AO124" s="21">
        <f t="shared" si="193"/>
        <v>6422.6299999999992</v>
      </c>
      <c r="AP124" s="21"/>
      <c r="AQ124" s="2"/>
    </row>
    <row r="125" spans="1:43" x14ac:dyDescent="0.3">
      <c r="A125" s="3" t="s">
        <v>41</v>
      </c>
      <c r="B125" s="26">
        <v>800</v>
      </c>
      <c r="C125" s="3"/>
      <c r="D125" s="3"/>
      <c r="E125" s="16" t="s">
        <v>678</v>
      </c>
      <c r="F125" s="21">
        <f>F126</f>
        <v>34.300000000000004</v>
      </c>
      <c r="G125" s="21">
        <f t="shared" ref="G125:AP126" si="229">G126</f>
        <v>34.300000000000004</v>
      </c>
      <c r="H125" s="21">
        <f t="shared" si="229"/>
        <v>34.300000000000004</v>
      </c>
      <c r="I125" s="21">
        <f t="shared" si="229"/>
        <v>0</v>
      </c>
      <c r="J125" s="21">
        <f t="shared" si="229"/>
        <v>0</v>
      </c>
      <c r="K125" s="21">
        <f t="shared" si="229"/>
        <v>0</v>
      </c>
      <c r="L125" s="21">
        <f t="shared" si="161"/>
        <v>34.300000000000004</v>
      </c>
      <c r="M125" s="21">
        <f t="shared" si="162"/>
        <v>34.300000000000004</v>
      </c>
      <c r="N125" s="21">
        <f t="shared" si="163"/>
        <v>34.300000000000004</v>
      </c>
      <c r="O125" s="21">
        <f t="shared" si="229"/>
        <v>0</v>
      </c>
      <c r="P125" s="21">
        <f t="shared" si="229"/>
        <v>0</v>
      </c>
      <c r="Q125" s="21">
        <f t="shared" si="229"/>
        <v>0</v>
      </c>
      <c r="R125" s="21">
        <f t="shared" si="119"/>
        <v>34.300000000000004</v>
      </c>
      <c r="S125" s="21">
        <f t="shared" si="120"/>
        <v>34.300000000000004</v>
      </c>
      <c r="T125" s="21">
        <f t="shared" si="121"/>
        <v>34.300000000000004</v>
      </c>
      <c r="U125" s="21">
        <f t="shared" si="229"/>
        <v>0</v>
      </c>
      <c r="V125" s="21">
        <f t="shared" si="229"/>
        <v>0</v>
      </c>
      <c r="W125" s="21">
        <f t="shared" si="123"/>
        <v>34.300000000000004</v>
      </c>
      <c r="X125" s="21">
        <f t="shared" si="124"/>
        <v>34.300000000000004</v>
      </c>
      <c r="Y125" s="21">
        <f t="shared" si="125"/>
        <v>34.300000000000004</v>
      </c>
      <c r="Z125" s="21">
        <f t="shared" si="229"/>
        <v>0</v>
      </c>
      <c r="AA125" s="21">
        <f t="shared" si="229"/>
        <v>0</v>
      </c>
      <c r="AB125" s="21">
        <f t="shared" si="229"/>
        <v>0</v>
      </c>
      <c r="AC125" s="21">
        <f t="shared" si="127"/>
        <v>34.300000000000004</v>
      </c>
      <c r="AD125" s="21">
        <f t="shared" si="128"/>
        <v>34.300000000000004</v>
      </c>
      <c r="AE125" s="21">
        <f t="shared" si="129"/>
        <v>34.300000000000004</v>
      </c>
      <c r="AF125" s="21">
        <f t="shared" si="229"/>
        <v>0</v>
      </c>
      <c r="AG125" s="21">
        <f t="shared" si="131"/>
        <v>34.300000000000004</v>
      </c>
      <c r="AH125" s="21">
        <f t="shared" si="229"/>
        <v>0</v>
      </c>
      <c r="AI125" s="21">
        <f t="shared" si="229"/>
        <v>0</v>
      </c>
      <c r="AJ125" s="21">
        <f t="shared" si="229"/>
        <v>0</v>
      </c>
      <c r="AK125" s="21">
        <f t="shared" si="133"/>
        <v>34.300000000000004</v>
      </c>
      <c r="AL125" s="21">
        <f t="shared" si="134"/>
        <v>34.300000000000004</v>
      </c>
      <c r="AM125" s="21">
        <f t="shared" si="135"/>
        <v>34.300000000000004</v>
      </c>
      <c r="AN125" s="21">
        <f t="shared" si="229"/>
        <v>0</v>
      </c>
      <c r="AO125" s="21">
        <f t="shared" si="193"/>
        <v>34.300000000000004</v>
      </c>
      <c r="AP125" s="21">
        <f t="shared" si="229"/>
        <v>0</v>
      </c>
      <c r="AQ125" s="2"/>
    </row>
    <row r="126" spans="1:43" x14ac:dyDescent="0.3">
      <c r="A126" s="3" t="s">
        <v>41</v>
      </c>
      <c r="B126" s="26">
        <v>850</v>
      </c>
      <c r="C126" s="3"/>
      <c r="D126" s="3"/>
      <c r="E126" s="16" t="s">
        <v>696</v>
      </c>
      <c r="F126" s="21">
        <f>F127</f>
        <v>34.300000000000004</v>
      </c>
      <c r="G126" s="21">
        <f t="shared" si="229"/>
        <v>34.300000000000004</v>
      </c>
      <c r="H126" s="21">
        <f t="shared" si="229"/>
        <v>34.300000000000004</v>
      </c>
      <c r="I126" s="21">
        <f t="shared" si="229"/>
        <v>0</v>
      </c>
      <c r="J126" s="21">
        <f t="shared" si="229"/>
        <v>0</v>
      </c>
      <c r="K126" s="21">
        <f t="shared" si="229"/>
        <v>0</v>
      </c>
      <c r="L126" s="21">
        <f t="shared" si="161"/>
        <v>34.300000000000004</v>
      </c>
      <c r="M126" s="21">
        <f t="shared" si="162"/>
        <v>34.300000000000004</v>
      </c>
      <c r="N126" s="21">
        <f t="shared" si="163"/>
        <v>34.300000000000004</v>
      </c>
      <c r="O126" s="21">
        <f t="shared" si="229"/>
        <v>0</v>
      </c>
      <c r="P126" s="21">
        <f t="shared" si="229"/>
        <v>0</v>
      </c>
      <c r="Q126" s="21">
        <f t="shared" si="229"/>
        <v>0</v>
      </c>
      <c r="R126" s="21">
        <f t="shared" si="119"/>
        <v>34.300000000000004</v>
      </c>
      <c r="S126" s="21">
        <f t="shared" si="120"/>
        <v>34.300000000000004</v>
      </c>
      <c r="T126" s="21">
        <f t="shared" si="121"/>
        <v>34.300000000000004</v>
      </c>
      <c r="U126" s="21">
        <f t="shared" si="229"/>
        <v>0</v>
      </c>
      <c r="V126" s="21">
        <f t="shared" si="229"/>
        <v>0</v>
      </c>
      <c r="W126" s="21">
        <f t="shared" si="123"/>
        <v>34.300000000000004</v>
      </c>
      <c r="X126" s="21">
        <f t="shared" si="124"/>
        <v>34.300000000000004</v>
      </c>
      <c r="Y126" s="21">
        <f t="shared" si="125"/>
        <v>34.300000000000004</v>
      </c>
      <c r="Z126" s="21">
        <f t="shared" si="229"/>
        <v>0</v>
      </c>
      <c r="AA126" s="21">
        <f t="shared" si="229"/>
        <v>0</v>
      </c>
      <c r="AB126" s="21">
        <f t="shared" si="229"/>
        <v>0</v>
      </c>
      <c r="AC126" s="21">
        <f t="shared" si="127"/>
        <v>34.300000000000004</v>
      </c>
      <c r="AD126" s="21">
        <f t="shared" si="128"/>
        <v>34.300000000000004</v>
      </c>
      <c r="AE126" s="21">
        <f t="shared" si="129"/>
        <v>34.300000000000004</v>
      </c>
      <c r="AF126" s="21">
        <f t="shared" si="229"/>
        <v>0</v>
      </c>
      <c r="AG126" s="21">
        <f t="shared" si="131"/>
        <v>34.300000000000004</v>
      </c>
      <c r="AH126" s="21">
        <f t="shared" si="229"/>
        <v>0</v>
      </c>
      <c r="AI126" s="21">
        <f t="shared" si="229"/>
        <v>0</v>
      </c>
      <c r="AJ126" s="21">
        <f t="shared" si="229"/>
        <v>0</v>
      </c>
      <c r="AK126" s="21">
        <f t="shared" si="133"/>
        <v>34.300000000000004</v>
      </c>
      <c r="AL126" s="21">
        <f t="shared" si="134"/>
        <v>34.300000000000004</v>
      </c>
      <c r="AM126" s="21">
        <f t="shared" si="135"/>
        <v>34.300000000000004</v>
      </c>
      <c r="AN126" s="21">
        <f t="shared" si="229"/>
        <v>0</v>
      </c>
      <c r="AO126" s="21">
        <f t="shared" si="193"/>
        <v>34.300000000000004</v>
      </c>
      <c r="AP126" s="21">
        <f t="shared" si="229"/>
        <v>0</v>
      </c>
      <c r="AQ126" s="2"/>
    </row>
    <row r="127" spans="1:43" ht="46.8" x14ac:dyDescent="0.3">
      <c r="A127" s="3" t="s">
        <v>41</v>
      </c>
      <c r="B127" s="26">
        <v>850</v>
      </c>
      <c r="C127" s="3" t="s">
        <v>21</v>
      </c>
      <c r="D127" s="3" t="s">
        <v>31</v>
      </c>
      <c r="E127" s="16" t="s">
        <v>639</v>
      </c>
      <c r="F127" s="21">
        <v>34.300000000000004</v>
      </c>
      <c r="G127" s="21">
        <v>34.300000000000004</v>
      </c>
      <c r="H127" s="21">
        <v>34.300000000000004</v>
      </c>
      <c r="I127" s="21"/>
      <c r="J127" s="21"/>
      <c r="K127" s="21"/>
      <c r="L127" s="21">
        <f t="shared" si="161"/>
        <v>34.300000000000004</v>
      </c>
      <c r="M127" s="21">
        <f t="shared" si="162"/>
        <v>34.300000000000004</v>
      </c>
      <c r="N127" s="21">
        <f t="shared" si="163"/>
        <v>34.300000000000004</v>
      </c>
      <c r="O127" s="21"/>
      <c r="P127" s="21"/>
      <c r="Q127" s="21"/>
      <c r="R127" s="21">
        <f t="shared" si="119"/>
        <v>34.300000000000004</v>
      </c>
      <c r="S127" s="21">
        <f t="shared" si="120"/>
        <v>34.300000000000004</v>
      </c>
      <c r="T127" s="21">
        <f t="shared" si="121"/>
        <v>34.300000000000004</v>
      </c>
      <c r="U127" s="21"/>
      <c r="V127" s="21"/>
      <c r="W127" s="21">
        <f t="shared" si="123"/>
        <v>34.300000000000004</v>
      </c>
      <c r="X127" s="21">
        <f t="shared" si="124"/>
        <v>34.300000000000004</v>
      </c>
      <c r="Y127" s="21">
        <f t="shared" si="125"/>
        <v>34.300000000000004</v>
      </c>
      <c r="Z127" s="21"/>
      <c r="AA127" s="21"/>
      <c r="AB127" s="21"/>
      <c r="AC127" s="21">
        <f t="shared" si="127"/>
        <v>34.300000000000004</v>
      </c>
      <c r="AD127" s="21">
        <f t="shared" si="128"/>
        <v>34.300000000000004</v>
      </c>
      <c r="AE127" s="21">
        <f t="shared" si="129"/>
        <v>34.300000000000004</v>
      </c>
      <c r="AF127" s="21"/>
      <c r="AG127" s="21">
        <f t="shared" si="131"/>
        <v>34.300000000000004</v>
      </c>
      <c r="AH127" s="21"/>
      <c r="AI127" s="21"/>
      <c r="AJ127" s="21"/>
      <c r="AK127" s="21">
        <f t="shared" si="133"/>
        <v>34.300000000000004</v>
      </c>
      <c r="AL127" s="21">
        <f t="shared" si="134"/>
        <v>34.300000000000004</v>
      </c>
      <c r="AM127" s="21">
        <f t="shared" si="135"/>
        <v>34.300000000000004</v>
      </c>
      <c r="AN127" s="21"/>
      <c r="AO127" s="21">
        <f t="shared" si="193"/>
        <v>34.300000000000004</v>
      </c>
      <c r="AP127" s="21"/>
      <c r="AQ127" s="2"/>
    </row>
    <row r="128" spans="1:43" ht="62.4" x14ac:dyDescent="0.3">
      <c r="A128" s="3" t="s">
        <v>42</v>
      </c>
      <c r="B128" s="26"/>
      <c r="C128" s="3"/>
      <c r="D128" s="3"/>
      <c r="E128" s="16" t="s">
        <v>819</v>
      </c>
      <c r="F128" s="21">
        <f>F129+F132</f>
        <v>2910</v>
      </c>
      <c r="G128" s="21">
        <f t="shared" ref="G128:AP128" si="230">G129+G132</f>
        <v>2910</v>
      </c>
      <c r="H128" s="21">
        <f t="shared" si="230"/>
        <v>2910</v>
      </c>
      <c r="I128" s="21">
        <f t="shared" ref="I128:K128" si="231">I129+I132</f>
        <v>0</v>
      </c>
      <c r="J128" s="21">
        <f t="shared" si="231"/>
        <v>0</v>
      </c>
      <c r="K128" s="21">
        <f t="shared" si="231"/>
        <v>0</v>
      </c>
      <c r="L128" s="21">
        <f t="shared" si="161"/>
        <v>2910</v>
      </c>
      <c r="M128" s="21">
        <f t="shared" si="162"/>
        <v>2910</v>
      </c>
      <c r="N128" s="21">
        <f t="shared" si="163"/>
        <v>2910</v>
      </c>
      <c r="O128" s="21">
        <f t="shared" ref="O128:Q128" si="232">O129+O132</f>
        <v>0</v>
      </c>
      <c r="P128" s="21">
        <f t="shared" si="232"/>
        <v>0</v>
      </c>
      <c r="Q128" s="21">
        <f t="shared" si="232"/>
        <v>0</v>
      </c>
      <c r="R128" s="21">
        <f t="shared" si="119"/>
        <v>2910</v>
      </c>
      <c r="S128" s="21">
        <f t="shared" si="120"/>
        <v>2910</v>
      </c>
      <c r="T128" s="21">
        <f t="shared" si="121"/>
        <v>2910</v>
      </c>
      <c r="U128" s="21">
        <f t="shared" ref="U128:V128" si="233">U129+U132</f>
        <v>0</v>
      </c>
      <c r="V128" s="21">
        <f t="shared" si="233"/>
        <v>0</v>
      </c>
      <c r="W128" s="21">
        <f t="shared" si="123"/>
        <v>2910</v>
      </c>
      <c r="X128" s="21">
        <f t="shared" si="124"/>
        <v>2910</v>
      </c>
      <c r="Y128" s="21">
        <f t="shared" si="125"/>
        <v>2910</v>
      </c>
      <c r="Z128" s="21">
        <f t="shared" ref="Z128:AB128" si="234">Z129+Z132</f>
        <v>0</v>
      </c>
      <c r="AA128" s="21">
        <f t="shared" si="234"/>
        <v>0</v>
      </c>
      <c r="AB128" s="21">
        <f t="shared" si="234"/>
        <v>0</v>
      </c>
      <c r="AC128" s="21">
        <f t="shared" si="127"/>
        <v>2910</v>
      </c>
      <c r="AD128" s="21">
        <f t="shared" si="128"/>
        <v>2910</v>
      </c>
      <c r="AE128" s="21">
        <f t="shared" si="129"/>
        <v>2910</v>
      </c>
      <c r="AF128" s="21">
        <f t="shared" ref="AF128" si="235">AF129+AF132</f>
        <v>0</v>
      </c>
      <c r="AG128" s="21">
        <f t="shared" si="131"/>
        <v>2910</v>
      </c>
      <c r="AH128" s="21">
        <f t="shared" ref="AH128:AJ128" si="236">AH129+AH132</f>
        <v>0</v>
      </c>
      <c r="AI128" s="21">
        <f t="shared" si="236"/>
        <v>0</v>
      </c>
      <c r="AJ128" s="21">
        <f t="shared" si="236"/>
        <v>0</v>
      </c>
      <c r="AK128" s="21">
        <f t="shared" si="133"/>
        <v>2910</v>
      </c>
      <c r="AL128" s="21">
        <f t="shared" si="134"/>
        <v>2910</v>
      </c>
      <c r="AM128" s="21">
        <f t="shared" si="135"/>
        <v>2910</v>
      </c>
      <c r="AN128" s="21">
        <f t="shared" ref="AN128" si="237">AN129+AN132</f>
        <v>0</v>
      </c>
      <c r="AO128" s="21">
        <f t="shared" si="193"/>
        <v>2910</v>
      </c>
      <c r="AP128" s="21">
        <f t="shared" si="230"/>
        <v>0</v>
      </c>
      <c r="AQ128" s="2"/>
    </row>
    <row r="129" spans="1:43" ht="93.6" x14ac:dyDescent="0.3">
      <c r="A129" s="3" t="s">
        <v>42</v>
      </c>
      <c r="B129" s="26">
        <v>100</v>
      </c>
      <c r="C129" s="3"/>
      <c r="D129" s="3"/>
      <c r="E129" s="16" t="s">
        <v>672</v>
      </c>
      <c r="F129" s="21">
        <f>F130</f>
        <v>55.4</v>
      </c>
      <c r="G129" s="21">
        <f t="shared" ref="G129:AP130" si="238">G130</f>
        <v>55.4</v>
      </c>
      <c r="H129" s="21">
        <f t="shared" si="238"/>
        <v>55.4</v>
      </c>
      <c r="I129" s="21">
        <f t="shared" si="238"/>
        <v>0</v>
      </c>
      <c r="J129" s="21">
        <f t="shared" si="238"/>
        <v>0</v>
      </c>
      <c r="K129" s="21">
        <f t="shared" si="238"/>
        <v>0</v>
      </c>
      <c r="L129" s="21">
        <f t="shared" si="161"/>
        <v>55.4</v>
      </c>
      <c r="M129" s="21">
        <f t="shared" si="162"/>
        <v>55.4</v>
      </c>
      <c r="N129" s="21">
        <f t="shared" si="163"/>
        <v>55.4</v>
      </c>
      <c r="O129" s="21">
        <f t="shared" si="238"/>
        <v>0</v>
      </c>
      <c r="P129" s="21">
        <f t="shared" si="238"/>
        <v>0</v>
      </c>
      <c r="Q129" s="21">
        <f t="shared" si="238"/>
        <v>0</v>
      </c>
      <c r="R129" s="21">
        <f t="shared" si="119"/>
        <v>55.4</v>
      </c>
      <c r="S129" s="21">
        <f t="shared" si="120"/>
        <v>55.4</v>
      </c>
      <c r="T129" s="21">
        <f t="shared" si="121"/>
        <v>55.4</v>
      </c>
      <c r="U129" s="21">
        <f t="shared" si="238"/>
        <v>0</v>
      </c>
      <c r="V129" s="21">
        <f t="shared" si="238"/>
        <v>0</v>
      </c>
      <c r="W129" s="21">
        <f t="shared" si="123"/>
        <v>55.4</v>
      </c>
      <c r="X129" s="21">
        <f t="shared" si="124"/>
        <v>55.4</v>
      </c>
      <c r="Y129" s="21">
        <f t="shared" si="125"/>
        <v>55.4</v>
      </c>
      <c r="Z129" s="21">
        <f t="shared" si="238"/>
        <v>0</v>
      </c>
      <c r="AA129" s="21">
        <f t="shared" si="238"/>
        <v>0</v>
      </c>
      <c r="AB129" s="21">
        <f t="shared" si="238"/>
        <v>0</v>
      </c>
      <c r="AC129" s="21">
        <f t="shared" si="127"/>
        <v>55.4</v>
      </c>
      <c r="AD129" s="21">
        <f t="shared" si="128"/>
        <v>55.4</v>
      </c>
      <c r="AE129" s="21">
        <f t="shared" si="129"/>
        <v>55.4</v>
      </c>
      <c r="AF129" s="21">
        <f t="shared" si="238"/>
        <v>0</v>
      </c>
      <c r="AG129" s="21">
        <f t="shared" si="131"/>
        <v>55.4</v>
      </c>
      <c r="AH129" s="21">
        <f t="shared" si="238"/>
        <v>0</v>
      </c>
      <c r="AI129" s="21">
        <f t="shared" si="238"/>
        <v>0</v>
      </c>
      <c r="AJ129" s="21">
        <f t="shared" si="238"/>
        <v>0</v>
      </c>
      <c r="AK129" s="21">
        <f t="shared" si="133"/>
        <v>55.4</v>
      </c>
      <c r="AL129" s="21">
        <f t="shared" si="134"/>
        <v>55.4</v>
      </c>
      <c r="AM129" s="21">
        <f t="shared" si="135"/>
        <v>55.4</v>
      </c>
      <c r="AN129" s="21">
        <f t="shared" si="238"/>
        <v>0</v>
      </c>
      <c r="AO129" s="21">
        <f t="shared" si="193"/>
        <v>55.4</v>
      </c>
      <c r="AP129" s="21">
        <f t="shared" si="238"/>
        <v>0</v>
      </c>
      <c r="AQ129" s="2"/>
    </row>
    <row r="130" spans="1:43" ht="31.2" x14ac:dyDescent="0.3">
      <c r="A130" s="3" t="s">
        <v>42</v>
      </c>
      <c r="B130" s="26">
        <v>110</v>
      </c>
      <c r="C130" s="3"/>
      <c r="D130" s="3"/>
      <c r="E130" s="16" t="s">
        <v>679</v>
      </c>
      <c r="F130" s="21">
        <f>F131</f>
        <v>55.4</v>
      </c>
      <c r="G130" s="21">
        <f t="shared" si="238"/>
        <v>55.4</v>
      </c>
      <c r="H130" s="21">
        <f t="shared" si="238"/>
        <v>55.4</v>
      </c>
      <c r="I130" s="21">
        <f t="shared" si="238"/>
        <v>0</v>
      </c>
      <c r="J130" s="21">
        <f t="shared" si="238"/>
        <v>0</v>
      </c>
      <c r="K130" s="21">
        <f t="shared" si="238"/>
        <v>0</v>
      </c>
      <c r="L130" s="21">
        <f t="shared" si="161"/>
        <v>55.4</v>
      </c>
      <c r="M130" s="21">
        <f t="shared" si="162"/>
        <v>55.4</v>
      </c>
      <c r="N130" s="21">
        <f t="shared" si="163"/>
        <v>55.4</v>
      </c>
      <c r="O130" s="21">
        <f t="shared" si="238"/>
        <v>0</v>
      </c>
      <c r="P130" s="21">
        <f t="shared" si="238"/>
        <v>0</v>
      </c>
      <c r="Q130" s="21">
        <f t="shared" si="238"/>
        <v>0</v>
      </c>
      <c r="R130" s="21">
        <f t="shared" si="119"/>
        <v>55.4</v>
      </c>
      <c r="S130" s="21">
        <f t="shared" si="120"/>
        <v>55.4</v>
      </c>
      <c r="T130" s="21">
        <f t="shared" si="121"/>
        <v>55.4</v>
      </c>
      <c r="U130" s="21">
        <f t="shared" si="238"/>
        <v>0</v>
      </c>
      <c r="V130" s="21">
        <f t="shared" si="238"/>
        <v>0</v>
      </c>
      <c r="W130" s="21">
        <f t="shared" si="123"/>
        <v>55.4</v>
      </c>
      <c r="X130" s="21">
        <f t="shared" si="124"/>
        <v>55.4</v>
      </c>
      <c r="Y130" s="21">
        <f t="shared" si="125"/>
        <v>55.4</v>
      </c>
      <c r="Z130" s="21">
        <f t="shared" si="238"/>
        <v>0</v>
      </c>
      <c r="AA130" s="21">
        <f t="shared" si="238"/>
        <v>0</v>
      </c>
      <c r="AB130" s="21">
        <f t="shared" si="238"/>
        <v>0</v>
      </c>
      <c r="AC130" s="21">
        <f t="shared" si="127"/>
        <v>55.4</v>
      </c>
      <c r="AD130" s="21">
        <f t="shared" si="128"/>
        <v>55.4</v>
      </c>
      <c r="AE130" s="21">
        <f t="shared" si="129"/>
        <v>55.4</v>
      </c>
      <c r="AF130" s="21">
        <f t="shared" si="238"/>
        <v>0</v>
      </c>
      <c r="AG130" s="21">
        <f t="shared" si="131"/>
        <v>55.4</v>
      </c>
      <c r="AH130" s="21">
        <f t="shared" si="238"/>
        <v>0</v>
      </c>
      <c r="AI130" s="21">
        <f t="shared" si="238"/>
        <v>0</v>
      </c>
      <c r="AJ130" s="21">
        <f t="shared" si="238"/>
        <v>0</v>
      </c>
      <c r="AK130" s="21">
        <f t="shared" si="133"/>
        <v>55.4</v>
      </c>
      <c r="AL130" s="21">
        <f t="shared" si="134"/>
        <v>55.4</v>
      </c>
      <c r="AM130" s="21">
        <f t="shared" si="135"/>
        <v>55.4</v>
      </c>
      <c r="AN130" s="21">
        <f t="shared" si="238"/>
        <v>0</v>
      </c>
      <c r="AO130" s="21">
        <f t="shared" si="193"/>
        <v>55.4</v>
      </c>
      <c r="AP130" s="21">
        <f t="shared" si="238"/>
        <v>0</v>
      </c>
      <c r="AQ130" s="2"/>
    </row>
    <row r="131" spans="1:43" ht="46.8" x14ac:dyDescent="0.3">
      <c r="A131" s="3" t="s">
        <v>42</v>
      </c>
      <c r="B131" s="26">
        <v>110</v>
      </c>
      <c r="C131" s="3" t="s">
        <v>21</v>
      </c>
      <c r="D131" s="3" t="s">
        <v>31</v>
      </c>
      <c r="E131" s="16" t="s">
        <v>639</v>
      </c>
      <c r="F131" s="21">
        <v>55.4</v>
      </c>
      <c r="G131" s="21">
        <v>55.4</v>
      </c>
      <c r="H131" s="21">
        <v>55.4</v>
      </c>
      <c r="I131" s="21"/>
      <c r="J131" s="21"/>
      <c r="K131" s="21"/>
      <c r="L131" s="21">
        <f t="shared" si="161"/>
        <v>55.4</v>
      </c>
      <c r="M131" s="21">
        <f t="shared" si="162"/>
        <v>55.4</v>
      </c>
      <c r="N131" s="21">
        <f t="shared" si="163"/>
        <v>55.4</v>
      </c>
      <c r="O131" s="21"/>
      <c r="P131" s="21"/>
      <c r="Q131" s="21"/>
      <c r="R131" s="21">
        <f t="shared" si="119"/>
        <v>55.4</v>
      </c>
      <c r="S131" s="21">
        <f t="shared" si="120"/>
        <v>55.4</v>
      </c>
      <c r="T131" s="21">
        <f t="shared" si="121"/>
        <v>55.4</v>
      </c>
      <c r="U131" s="21"/>
      <c r="V131" s="21"/>
      <c r="W131" s="21">
        <f t="shared" si="123"/>
        <v>55.4</v>
      </c>
      <c r="X131" s="21">
        <f t="shared" si="124"/>
        <v>55.4</v>
      </c>
      <c r="Y131" s="21">
        <f t="shared" si="125"/>
        <v>55.4</v>
      </c>
      <c r="Z131" s="21"/>
      <c r="AA131" s="21"/>
      <c r="AB131" s="21"/>
      <c r="AC131" s="21">
        <f t="shared" si="127"/>
        <v>55.4</v>
      </c>
      <c r="AD131" s="21">
        <f t="shared" si="128"/>
        <v>55.4</v>
      </c>
      <c r="AE131" s="21">
        <f t="shared" si="129"/>
        <v>55.4</v>
      </c>
      <c r="AF131" s="21"/>
      <c r="AG131" s="21">
        <f t="shared" si="131"/>
        <v>55.4</v>
      </c>
      <c r="AH131" s="21"/>
      <c r="AI131" s="21"/>
      <c r="AJ131" s="21"/>
      <c r="AK131" s="21">
        <f t="shared" si="133"/>
        <v>55.4</v>
      </c>
      <c r="AL131" s="21">
        <f t="shared" si="134"/>
        <v>55.4</v>
      </c>
      <c r="AM131" s="21">
        <f t="shared" si="135"/>
        <v>55.4</v>
      </c>
      <c r="AN131" s="21"/>
      <c r="AO131" s="21">
        <f t="shared" si="193"/>
        <v>55.4</v>
      </c>
      <c r="AP131" s="21"/>
      <c r="AQ131" s="2"/>
    </row>
    <row r="132" spans="1:43" ht="31.2" x14ac:dyDescent="0.3">
      <c r="A132" s="3" t="s">
        <v>42</v>
      </c>
      <c r="B132" s="26">
        <v>200</v>
      </c>
      <c r="C132" s="3"/>
      <c r="D132" s="3"/>
      <c r="E132" s="16" t="s">
        <v>673</v>
      </c>
      <c r="F132" s="21">
        <f>F133</f>
        <v>2854.6</v>
      </c>
      <c r="G132" s="21">
        <f t="shared" ref="G132:AP133" si="239">G133</f>
        <v>2854.6</v>
      </c>
      <c r="H132" s="21">
        <f t="shared" si="239"/>
        <v>2854.6</v>
      </c>
      <c r="I132" s="21">
        <f t="shared" si="239"/>
        <v>0</v>
      </c>
      <c r="J132" s="21">
        <f t="shared" si="239"/>
        <v>0</v>
      </c>
      <c r="K132" s="21">
        <f t="shared" si="239"/>
        <v>0</v>
      </c>
      <c r="L132" s="21">
        <f t="shared" si="161"/>
        <v>2854.6</v>
      </c>
      <c r="M132" s="21">
        <f t="shared" si="162"/>
        <v>2854.6</v>
      </c>
      <c r="N132" s="21">
        <f t="shared" si="163"/>
        <v>2854.6</v>
      </c>
      <c r="O132" s="21">
        <f t="shared" si="239"/>
        <v>0</v>
      </c>
      <c r="P132" s="21">
        <f t="shared" si="239"/>
        <v>0</v>
      </c>
      <c r="Q132" s="21">
        <f t="shared" si="239"/>
        <v>0</v>
      </c>
      <c r="R132" s="21">
        <f t="shared" si="119"/>
        <v>2854.6</v>
      </c>
      <c r="S132" s="21">
        <f t="shared" si="120"/>
        <v>2854.6</v>
      </c>
      <c r="T132" s="21">
        <f t="shared" si="121"/>
        <v>2854.6</v>
      </c>
      <c r="U132" s="21">
        <f t="shared" si="239"/>
        <v>0</v>
      </c>
      <c r="V132" s="21">
        <f t="shared" si="239"/>
        <v>0</v>
      </c>
      <c r="W132" s="21">
        <f t="shared" si="123"/>
        <v>2854.6</v>
      </c>
      <c r="X132" s="21">
        <f t="shared" si="124"/>
        <v>2854.6</v>
      </c>
      <c r="Y132" s="21">
        <f t="shared" si="125"/>
        <v>2854.6</v>
      </c>
      <c r="Z132" s="21">
        <f t="shared" si="239"/>
        <v>0</v>
      </c>
      <c r="AA132" s="21">
        <f t="shared" si="239"/>
        <v>0</v>
      </c>
      <c r="AB132" s="21">
        <f t="shared" si="239"/>
        <v>0</v>
      </c>
      <c r="AC132" s="21">
        <f t="shared" si="127"/>
        <v>2854.6</v>
      </c>
      <c r="AD132" s="21">
        <f t="shared" si="128"/>
        <v>2854.6</v>
      </c>
      <c r="AE132" s="21">
        <f t="shared" si="129"/>
        <v>2854.6</v>
      </c>
      <c r="AF132" s="21">
        <f t="shared" si="239"/>
        <v>0</v>
      </c>
      <c r="AG132" s="21">
        <f t="shared" si="131"/>
        <v>2854.6</v>
      </c>
      <c r="AH132" s="21">
        <f t="shared" si="239"/>
        <v>0</v>
      </c>
      <c r="AI132" s="21">
        <f t="shared" si="239"/>
        <v>0</v>
      </c>
      <c r="AJ132" s="21">
        <f t="shared" si="239"/>
        <v>0</v>
      </c>
      <c r="AK132" s="21">
        <f t="shared" si="133"/>
        <v>2854.6</v>
      </c>
      <c r="AL132" s="21">
        <f t="shared" si="134"/>
        <v>2854.6</v>
      </c>
      <c r="AM132" s="21">
        <f t="shared" si="135"/>
        <v>2854.6</v>
      </c>
      <c r="AN132" s="21">
        <f t="shared" si="239"/>
        <v>0</v>
      </c>
      <c r="AO132" s="21">
        <f t="shared" si="193"/>
        <v>2854.6</v>
      </c>
      <c r="AP132" s="21">
        <f t="shared" si="239"/>
        <v>0</v>
      </c>
      <c r="AQ132" s="2"/>
    </row>
    <row r="133" spans="1:43" ht="46.8" x14ac:dyDescent="0.3">
      <c r="A133" s="3" t="s">
        <v>42</v>
      </c>
      <c r="B133" s="26">
        <v>240</v>
      </c>
      <c r="C133" s="3"/>
      <c r="D133" s="3"/>
      <c r="E133" s="16" t="s">
        <v>681</v>
      </c>
      <c r="F133" s="21">
        <f>F134</f>
        <v>2854.6</v>
      </c>
      <c r="G133" s="21">
        <f t="shared" si="239"/>
        <v>2854.6</v>
      </c>
      <c r="H133" s="21">
        <f t="shared" si="239"/>
        <v>2854.6</v>
      </c>
      <c r="I133" s="21">
        <f t="shared" si="239"/>
        <v>0</v>
      </c>
      <c r="J133" s="21">
        <f t="shared" si="239"/>
        <v>0</v>
      </c>
      <c r="K133" s="21">
        <f t="shared" si="239"/>
        <v>0</v>
      </c>
      <c r="L133" s="21">
        <f t="shared" si="161"/>
        <v>2854.6</v>
      </c>
      <c r="M133" s="21">
        <f t="shared" si="162"/>
        <v>2854.6</v>
      </c>
      <c r="N133" s="21">
        <f t="shared" si="163"/>
        <v>2854.6</v>
      </c>
      <c r="O133" s="21">
        <f t="shared" si="239"/>
        <v>0</v>
      </c>
      <c r="P133" s="21">
        <f t="shared" si="239"/>
        <v>0</v>
      </c>
      <c r="Q133" s="21">
        <f t="shared" si="239"/>
        <v>0</v>
      </c>
      <c r="R133" s="21">
        <f t="shared" si="119"/>
        <v>2854.6</v>
      </c>
      <c r="S133" s="21">
        <f t="shared" si="120"/>
        <v>2854.6</v>
      </c>
      <c r="T133" s="21">
        <f t="shared" si="121"/>
        <v>2854.6</v>
      </c>
      <c r="U133" s="21">
        <f t="shared" si="239"/>
        <v>0</v>
      </c>
      <c r="V133" s="21">
        <f t="shared" si="239"/>
        <v>0</v>
      </c>
      <c r="W133" s="21">
        <f t="shared" si="123"/>
        <v>2854.6</v>
      </c>
      <c r="X133" s="21">
        <f t="shared" si="124"/>
        <v>2854.6</v>
      </c>
      <c r="Y133" s="21">
        <f t="shared" si="125"/>
        <v>2854.6</v>
      </c>
      <c r="Z133" s="21">
        <f t="shared" si="239"/>
        <v>0</v>
      </c>
      <c r="AA133" s="21">
        <f t="shared" si="239"/>
        <v>0</v>
      </c>
      <c r="AB133" s="21">
        <f t="shared" si="239"/>
        <v>0</v>
      </c>
      <c r="AC133" s="21">
        <f t="shared" si="127"/>
        <v>2854.6</v>
      </c>
      <c r="AD133" s="21">
        <f t="shared" si="128"/>
        <v>2854.6</v>
      </c>
      <c r="AE133" s="21">
        <f t="shared" si="129"/>
        <v>2854.6</v>
      </c>
      <c r="AF133" s="21">
        <f t="shared" si="239"/>
        <v>0</v>
      </c>
      <c r="AG133" s="21">
        <f t="shared" si="131"/>
        <v>2854.6</v>
      </c>
      <c r="AH133" s="21">
        <f t="shared" si="239"/>
        <v>0</v>
      </c>
      <c r="AI133" s="21">
        <f t="shared" si="239"/>
        <v>0</v>
      </c>
      <c r="AJ133" s="21">
        <f t="shared" si="239"/>
        <v>0</v>
      </c>
      <c r="AK133" s="21">
        <f t="shared" si="133"/>
        <v>2854.6</v>
      </c>
      <c r="AL133" s="21">
        <f t="shared" si="134"/>
        <v>2854.6</v>
      </c>
      <c r="AM133" s="21">
        <f t="shared" si="135"/>
        <v>2854.6</v>
      </c>
      <c r="AN133" s="21">
        <f t="shared" si="239"/>
        <v>0</v>
      </c>
      <c r="AO133" s="21">
        <f t="shared" si="193"/>
        <v>2854.6</v>
      </c>
      <c r="AP133" s="21">
        <f t="shared" si="239"/>
        <v>0</v>
      </c>
      <c r="AQ133" s="2"/>
    </row>
    <row r="134" spans="1:43" ht="46.8" x14ac:dyDescent="0.3">
      <c r="A134" s="3" t="s">
        <v>42</v>
      </c>
      <c r="B134" s="26">
        <v>240</v>
      </c>
      <c r="C134" s="3" t="s">
        <v>21</v>
      </c>
      <c r="D134" s="3" t="s">
        <v>31</v>
      </c>
      <c r="E134" s="16" t="s">
        <v>639</v>
      </c>
      <c r="F134" s="21">
        <v>2854.6</v>
      </c>
      <c r="G134" s="21">
        <v>2854.6</v>
      </c>
      <c r="H134" s="21">
        <v>2854.6</v>
      </c>
      <c r="I134" s="21"/>
      <c r="J134" s="21"/>
      <c r="K134" s="21"/>
      <c r="L134" s="21">
        <f t="shared" si="161"/>
        <v>2854.6</v>
      </c>
      <c r="M134" s="21">
        <f t="shared" si="162"/>
        <v>2854.6</v>
      </c>
      <c r="N134" s="21">
        <f t="shared" si="163"/>
        <v>2854.6</v>
      </c>
      <c r="O134" s="21"/>
      <c r="P134" s="21"/>
      <c r="Q134" s="21"/>
      <c r="R134" s="21">
        <f t="shared" si="119"/>
        <v>2854.6</v>
      </c>
      <c r="S134" s="21">
        <f t="shared" si="120"/>
        <v>2854.6</v>
      </c>
      <c r="T134" s="21">
        <f t="shared" si="121"/>
        <v>2854.6</v>
      </c>
      <c r="U134" s="21"/>
      <c r="V134" s="21"/>
      <c r="W134" s="21">
        <f t="shared" si="123"/>
        <v>2854.6</v>
      </c>
      <c r="X134" s="21">
        <f t="shared" si="124"/>
        <v>2854.6</v>
      </c>
      <c r="Y134" s="21">
        <f t="shared" si="125"/>
        <v>2854.6</v>
      </c>
      <c r="Z134" s="21"/>
      <c r="AA134" s="21"/>
      <c r="AB134" s="21"/>
      <c r="AC134" s="21">
        <f t="shared" si="127"/>
        <v>2854.6</v>
      </c>
      <c r="AD134" s="21">
        <f t="shared" si="128"/>
        <v>2854.6</v>
      </c>
      <c r="AE134" s="21">
        <f t="shared" si="129"/>
        <v>2854.6</v>
      </c>
      <c r="AF134" s="21"/>
      <c r="AG134" s="21">
        <f t="shared" si="131"/>
        <v>2854.6</v>
      </c>
      <c r="AH134" s="21"/>
      <c r="AI134" s="21"/>
      <c r="AJ134" s="21"/>
      <c r="AK134" s="21">
        <f t="shared" si="133"/>
        <v>2854.6</v>
      </c>
      <c r="AL134" s="21">
        <f t="shared" si="134"/>
        <v>2854.6</v>
      </c>
      <c r="AM134" s="21">
        <f t="shared" si="135"/>
        <v>2854.6</v>
      </c>
      <c r="AN134" s="21"/>
      <c r="AO134" s="21">
        <f t="shared" si="193"/>
        <v>2854.6</v>
      </c>
      <c r="AP134" s="21"/>
      <c r="AQ134" s="2"/>
    </row>
    <row r="135" spans="1:43" ht="46.8" x14ac:dyDescent="0.3">
      <c r="A135" s="3" t="s">
        <v>43</v>
      </c>
      <c r="B135" s="26"/>
      <c r="C135" s="3"/>
      <c r="D135" s="3"/>
      <c r="E135" s="16" t="s">
        <v>820</v>
      </c>
      <c r="F135" s="21">
        <f>F136</f>
        <v>3125.3</v>
      </c>
      <c r="G135" s="21">
        <f t="shared" ref="G135:AP137" si="240">G136</f>
        <v>2819.6</v>
      </c>
      <c r="H135" s="21">
        <f t="shared" si="240"/>
        <v>2819.6</v>
      </c>
      <c r="I135" s="21">
        <f t="shared" si="240"/>
        <v>-496.4</v>
      </c>
      <c r="J135" s="21">
        <f t="shared" si="240"/>
        <v>-385.7</v>
      </c>
      <c r="K135" s="21">
        <f t="shared" si="240"/>
        <v>-385.7</v>
      </c>
      <c r="L135" s="21">
        <f t="shared" si="161"/>
        <v>2628.9</v>
      </c>
      <c r="M135" s="21">
        <f t="shared" si="162"/>
        <v>2433.9</v>
      </c>
      <c r="N135" s="21">
        <f t="shared" si="163"/>
        <v>2433.9</v>
      </c>
      <c r="O135" s="21">
        <f t="shared" si="240"/>
        <v>0</v>
      </c>
      <c r="P135" s="21">
        <f t="shared" si="240"/>
        <v>0</v>
      </c>
      <c r="Q135" s="21">
        <f t="shared" si="240"/>
        <v>0</v>
      </c>
      <c r="R135" s="21">
        <f t="shared" si="119"/>
        <v>2628.9</v>
      </c>
      <c r="S135" s="21">
        <f t="shared" si="120"/>
        <v>2433.9</v>
      </c>
      <c r="T135" s="21">
        <f t="shared" si="121"/>
        <v>2433.9</v>
      </c>
      <c r="U135" s="21">
        <f t="shared" si="240"/>
        <v>0</v>
      </c>
      <c r="V135" s="21">
        <f t="shared" si="240"/>
        <v>0</v>
      </c>
      <c r="W135" s="21">
        <f t="shared" si="123"/>
        <v>2628.9</v>
      </c>
      <c r="X135" s="21">
        <f t="shared" si="124"/>
        <v>2433.9</v>
      </c>
      <c r="Y135" s="21">
        <f t="shared" si="125"/>
        <v>2433.9</v>
      </c>
      <c r="Z135" s="21">
        <f t="shared" si="240"/>
        <v>0</v>
      </c>
      <c r="AA135" s="21">
        <f t="shared" si="240"/>
        <v>0</v>
      </c>
      <c r="AB135" s="21">
        <f t="shared" si="240"/>
        <v>0</v>
      </c>
      <c r="AC135" s="21">
        <f t="shared" si="127"/>
        <v>2628.9</v>
      </c>
      <c r="AD135" s="21">
        <f t="shared" si="128"/>
        <v>2433.9</v>
      </c>
      <c r="AE135" s="21">
        <f t="shared" si="129"/>
        <v>2433.9</v>
      </c>
      <c r="AF135" s="21">
        <f t="shared" si="240"/>
        <v>0</v>
      </c>
      <c r="AG135" s="21">
        <f t="shared" si="131"/>
        <v>2628.9</v>
      </c>
      <c r="AH135" s="21">
        <f t="shared" si="240"/>
        <v>0</v>
      </c>
      <c r="AI135" s="21">
        <f t="shared" si="240"/>
        <v>0</v>
      </c>
      <c r="AJ135" s="21">
        <f t="shared" si="240"/>
        <v>0</v>
      </c>
      <c r="AK135" s="21">
        <f t="shared" si="133"/>
        <v>2628.9</v>
      </c>
      <c r="AL135" s="21">
        <f t="shared" si="134"/>
        <v>2433.9</v>
      </c>
      <c r="AM135" s="21">
        <f t="shared" si="135"/>
        <v>2433.9</v>
      </c>
      <c r="AN135" s="21">
        <f t="shared" si="240"/>
        <v>0</v>
      </c>
      <c r="AO135" s="21">
        <f t="shared" si="193"/>
        <v>2628.9</v>
      </c>
      <c r="AP135" s="21">
        <f t="shared" si="240"/>
        <v>0</v>
      </c>
      <c r="AQ135" s="2"/>
    </row>
    <row r="136" spans="1:43" ht="31.2" x14ac:dyDescent="0.3">
      <c r="A136" s="3" t="s">
        <v>43</v>
      </c>
      <c r="B136" s="26">
        <v>200</v>
      </c>
      <c r="C136" s="3"/>
      <c r="D136" s="3"/>
      <c r="E136" s="16" t="s">
        <v>673</v>
      </c>
      <c r="F136" s="21">
        <f>F137</f>
        <v>3125.3</v>
      </c>
      <c r="G136" s="21">
        <f t="shared" si="240"/>
        <v>2819.6</v>
      </c>
      <c r="H136" s="21">
        <f t="shared" si="240"/>
        <v>2819.6</v>
      </c>
      <c r="I136" s="21">
        <f t="shared" si="240"/>
        <v>-496.4</v>
      </c>
      <c r="J136" s="21">
        <f t="shared" si="240"/>
        <v>-385.7</v>
      </c>
      <c r="K136" s="21">
        <f t="shared" si="240"/>
        <v>-385.7</v>
      </c>
      <c r="L136" s="21">
        <f t="shared" si="161"/>
        <v>2628.9</v>
      </c>
      <c r="M136" s="21">
        <f t="shared" si="162"/>
        <v>2433.9</v>
      </c>
      <c r="N136" s="21">
        <f t="shared" si="163"/>
        <v>2433.9</v>
      </c>
      <c r="O136" s="21">
        <f t="shared" si="240"/>
        <v>0</v>
      </c>
      <c r="P136" s="21">
        <f t="shared" si="240"/>
        <v>0</v>
      </c>
      <c r="Q136" s="21">
        <f t="shared" si="240"/>
        <v>0</v>
      </c>
      <c r="R136" s="21">
        <f t="shared" si="119"/>
        <v>2628.9</v>
      </c>
      <c r="S136" s="21">
        <f t="shared" si="120"/>
        <v>2433.9</v>
      </c>
      <c r="T136" s="21">
        <f t="shared" si="121"/>
        <v>2433.9</v>
      </c>
      <c r="U136" s="21">
        <f t="shared" si="240"/>
        <v>0</v>
      </c>
      <c r="V136" s="21">
        <f t="shared" si="240"/>
        <v>0</v>
      </c>
      <c r="W136" s="21">
        <f t="shared" si="123"/>
        <v>2628.9</v>
      </c>
      <c r="X136" s="21">
        <f t="shared" si="124"/>
        <v>2433.9</v>
      </c>
      <c r="Y136" s="21">
        <f t="shared" si="125"/>
        <v>2433.9</v>
      </c>
      <c r="Z136" s="21">
        <f t="shared" si="240"/>
        <v>0</v>
      </c>
      <c r="AA136" s="21">
        <f t="shared" si="240"/>
        <v>0</v>
      </c>
      <c r="AB136" s="21">
        <f t="shared" si="240"/>
        <v>0</v>
      </c>
      <c r="AC136" s="21">
        <f t="shared" si="127"/>
        <v>2628.9</v>
      </c>
      <c r="AD136" s="21">
        <f t="shared" si="128"/>
        <v>2433.9</v>
      </c>
      <c r="AE136" s="21">
        <f t="shared" si="129"/>
        <v>2433.9</v>
      </c>
      <c r="AF136" s="21">
        <f t="shared" si="240"/>
        <v>0</v>
      </c>
      <c r="AG136" s="21">
        <f t="shared" si="131"/>
        <v>2628.9</v>
      </c>
      <c r="AH136" s="21">
        <f t="shared" si="240"/>
        <v>0</v>
      </c>
      <c r="AI136" s="21">
        <f t="shared" si="240"/>
        <v>0</v>
      </c>
      <c r="AJ136" s="21">
        <f t="shared" si="240"/>
        <v>0</v>
      </c>
      <c r="AK136" s="21">
        <f t="shared" si="133"/>
        <v>2628.9</v>
      </c>
      <c r="AL136" s="21">
        <f t="shared" si="134"/>
        <v>2433.9</v>
      </c>
      <c r="AM136" s="21">
        <f t="shared" si="135"/>
        <v>2433.9</v>
      </c>
      <c r="AN136" s="21">
        <f t="shared" si="240"/>
        <v>0</v>
      </c>
      <c r="AO136" s="21">
        <f t="shared" si="193"/>
        <v>2628.9</v>
      </c>
      <c r="AP136" s="21">
        <f t="shared" si="240"/>
        <v>0</v>
      </c>
      <c r="AQ136" s="2"/>
    </row>
    <row r="137" spans="1:43" ht="46.8" x14ac:dyDescent="0.3">
      <c r="A137" s="3" t="s">
        <v>43</v>
      </c>
      <c r="B137" s="26">
        <v>240</v>
      </c>
      <c r="C137" s="3"/>
      <c r="D137" s="3"/>
      <c r="E137" s="16" t="s">
        <v>681</v>
      </c>
      <c r="F137" s="21">
        <f>F138</f>
        <v>3125.3</v>
      </c>
      <c r="G137" s="21">
        <f t="shared" si="240"/>
        <v>2819.6</v>
      </c>
      <c r="H137" s="21">
        <f t="shared" si="240"/>
        <v>2819.6</v>
      </c>
      <c r="I137" s="21">
        <f t="shared" si="240"/>
        <v>-496.4</v>
      </c>
      <c r="J137" s="21">
        <f t="shared" si="240"/>
        <v>-385.7</v>
      </c>
      <c r="K137" s="21">
        <f t="shared" si="240"/>
        <v>-385.7</v>
      </c>
      <c r="L137" s="21">
        <f t="shared" si="161"/>
        <v>2628.9</v>
      </c>
      <c r="M137" s="21">
        <f t="shared" si="162"/>
        <v>2433.9</v>
      </c>
      <c r="N137" s="21">
        <f t="shared" si="163"/>
        <v>2433.9</v>
      </c>
      <c r="O137" s="21">
        <f t="shared" si="240"/>
        <v>0</v>
      </c>
      <c r="P137" s="21">
        <f t="shared" si="240"/>
        <v>0</v>
      </c>
      <c r="Q137" s="21">
        <f t="shared" si="240"/>
        <v>0</v>
      </c>
      <c r="R137" s="21">
        <f t="shared" si="119"/>
        <v>2628.9</v>
      </c>
      <c r="S137" s="21">
        <f t="shared" si="120"/>
        <v>2433.9</v>
      </c>
      <c r="T137" s="21">
        <f t="shared" si="121"/>
        <v>2433.9</v>
      </c>
      <c r="U137" s="21">
        <f t="shared" si="240"/>
        <v>0</v>
      </c>
      <c r="V137" s="21">
        <f t="shared" si="240"/>
        <v>0</v>
      </c>
      <c r="W137" s="21">
        <f t="shared" si="123"/>
        <v>2628.9</v>
      </c>
      <c r="X137" s="21">
        <f t="shared" si="124"/>
        <v>2433.9</v>
      </c>
      <c r="Y137" s="21">
        <f t="shared" si="125"/>
        <v>2433.9</v>
      </c>
      <c r="Z137" s="21">
        <f t="shared" si="240"/>
        <v>0</v>
      </c>
      <c r="AA137" s="21">
        <f t="shared" si="240"/>
        <v>0</v>
      </c>
      <c r="AB137" s="21">
        <f t="shared" si="240"/>
        <v>0</v>
      </c>
      <c r="AC137" s="21">
        <f t="shared" si="127"/>
        <v>2628.9</v>
      </c>
      <c r="AD137" s="21">
        <f t="shared" si="128"/>
        <v>2433.9</v>
      </c>
      <c r="AE137" s="21">
        <f t="shared" si="129"/>
        <v>2433.9</v>
      </c>
      <c r="AF137" s="21">
        <f t="shared" si="240"/>
        <v>0</v>
      </c>
      <c r="AG137" s="21">
        <f t="shared" si="131"/>
        <v>2628.9</v>
      </c>
      <c r="AH137" s="21">
        <f t="shared" si="240"/>
        <v>0</v>
      </c>
      <c r="AI137" s="21">
        <f t="shared" si="240"/>
        <v>0</v>
      </c>
      <c r="AJ137" s="21">
        <f t="shared" si="240"/>
        <v>0</v>
      </c>
      <c r="AK137" s="21">
        <f t="shared" si="133"/>
        <v>2628.9</v>
      </c>
      <c r="AL137" s="21">
        <f t="shared" si="134"/>
        <v>2433.9</v>
      </c>
      <c r="AM137" s="21">
        <f t="shared" si="135"/>
        <v>2433.9</v>
      </c>
      <c r="AN137" s="21">
        <f t="shared" si="240"/>
        <v>0</v>
      </c>
      <c r="AO137" s="21">
        <f t="shared" si="193"/>
        <v>2628.9</v>
      </c>
      <c r="AP137" s="21">
        <f t="shared" si="240"/>
        <v>0</v>
      </c>
      <c r="AQ137" s="2"/>
    </row>
    <row r="138" spans="1:43" ht="46.8" x14ac:dyDescent="0.3">
      <c r="A138" s="3" t="s">
        <v>43</v>
      </c>
      <c r="B138" s="26">
        <v>240</v>
      </c>
      <c r="C138" s="3" t="s">
        <v>21</v>
      </c>
      <c r="D138" s="3" t="s">
        <v>31</v>
      </c>
      <c r="E138" s="16" t="s">
        <v>639</v>
      </c>
      <c r="F138" s="21">
        <v>3125.3</v>
      </c>
      <c r="G138" s="21">
        <v>2819.6</v>
      </c>
      <c r="H138" s="21">
        <v>2819.6</v>
      </c>
      <c r="I138" s="21">
        <v>-496.4</v>
      </c>
      <c r="J138" s="21">
        <v>-385.7</v>
      </c>
      <c r="K138" s="21">
        <v>-385.7</v>
      </c>
      <c r="L138" s="21">
        <f t="shared" si="161"/>
        <v>2628.9</v>
      </c>
      <c r="M138" s="21">
        <f t="shared" si="162"/>
        <v>2433.9</v>
      </c>
      <c r="N138" s="21">
        <f t="shared" si="163"/>
        <v>2433.9</v>
      </c>
      <c r="O138" s="21"/>
      <c r="P138" s="21"/>
      <c r="Q138" s="21"/>
      <c r="R138" s="21">
        <f t="shared" si="119"/>
        <v>2628.9</v>
      </c>
      <c r="S138" s="21">
        <f t="shared" si="120"/>
        <v>2433.9</v>
      </c>
      <c r="T138" s="21">
        <f t="shared" si="121"/>
        <v>2433.9</v>
      </c>
      <c r="U138" s="21"/>
      <c r="V138" s="21"/>
      <c r="W138" s="21">
        <f t="shared" si="123"/>
        <v>2628.9</v>
      </c>
      <c r="X138" s="21">
        <f t="shared" si="124"/>
        <v>2433.9</v>
      </c>
      <c r="Y138" s="21">
        <f t="shared" si="125"/>
        <v>2433.9</v>
      </c>
      <c r="Z138" s="21"/>
      <c r="AA138" s="21"/>
      <c r="AB138" s="21"/>
      <c r="AC138" s="21">
        <f t="shared" si="127"/>
        <v>2628.9</v>
      </c>
      <c r="AD138" s="21">
        <f t="shared" si="128"/>
        <v>2433.9</v>
      </c>
      <c r="AE138" s="21">
        <f t="shared" si="129"/>
        <v>2433.9</v>
      </c>
      <c r="AF138" s="21"/>
      <c r="AG138" s="21">
        <f t="shared" si="131"/>
        <v>2628.9</v>
      </c>
      <c r="AH138" s="21"/>
      <c r="AI138" s="21"/>
      <c r="AJ138" s="21"/>
      <c r="AK138" s="21">
        <f t="shared" si="133"/>
        <v>2628.9</v>
      </c>
      <c r="AL138" s="21">
        <f t="shared" si="134"/>
        <v>2433.9</v>
      </c>
      <c r="AM138" s="21">
        <f t="shared" si="135"/>
        <v>2433.9</v>
      </c>
      <c r="AN138" s="21"/>
      <c r="AO138" s="21">
        <f t="shared" si="193"/>
        <v>2628.9</v>
      </c>
      <c r="AP138" s="21"/>
      <c r="AQ138" s="2"/>
    </row>
    <row r="139" spans="1:43" ht="31.2" x14ac:dyDescent="0.3">
      <c r="A139" s="3" t="s">
        <v>49</v>
      </c>
      <c r="B139" s="26"/>
      <c r="C139" s="3"/>
      <c r="D139" s="3"/>
      <c r="E139" s="16" t="s">
        <v>821</v>
      </c>
      <c r="F139" s="21">
        <f>F140+F144+F148</f>
        <v>125299.2</v>
      </c>
      <c r="G139" s="21">
        <f t="shared" ref="G139:AP139" si="241">G140+G144+G148</f>
        <v>341.7</v>
      </c>
      <c r="H139" s="21">
        <f t="shared" si="241"/>
        <v>341.7</v>
      </c>
      <c r="I139" s="21">
        <f t="shared" ref="I139:K139" si="242">I140+I144+I148</f>
        <v>-1873.7</v>
      </c>
      <c r="J139" s="21">
        <f t="shared" si="242"/>
        <v>0</v>
      </c>
      <c r="K139" s="21">
        <f t="shared" si="242"/>
        <v>0</v>
      </c>
      <c r="L139" s="21">
        <f t="shared" si="161"/>
        <v>123425.5</v>
      </c>
      <c r="M139" s="21">
        <f t="shared" si="162"/>
        <v>341.7</v>
      </c>
      <c r="N139" s="21">
        <f t="shared" si="163"/>
        <v>341.7</v>
      </c>
      <c r="O139" s="21">
        <f t="shared" ref="O139:Q139" si="243">O140+O144+O148</f>
        <v>0</v>
      </c>
      <c r="P139" s="21">
        <f t="shared" si="243"/>
        <v>0</v>
      </c>
      <c r="Q139" s="21">
        <f t="shared" si="243"/>
        <v>0</v>
      </c>
      <c r="R139" s="21">
        <f t="shared" si="119"/>
        <v>123425.5</v>
      </c>
      <c r="S139" s="21">
        <f t="shared" si="120"/>
        <v>341.7</v>
      </c>
      <c r="T139" s="21">
        <f t="shared" si="121"/>
        <v>341.7</v>
      </c>
      <c r="U139" s="21">
        <f t="shared" ref="U139:V139" si="244">U140+U144+U148</f>
        <v>0</v>
      </c>
      <c r="V139" s="21">
        <f t="shared" si="244"/>
        <v>0</v>
      </c>
      <c r="W139" s="21">
        <f t="shared" si="123"/>
        <v>123425.5</v>
      </c>
      <c r="X139" s="21">
        <f t="shared" si="124"/>
        <v>341.7</v>
      </c>
      <c r="Y139" s="21">
        <f t="shared" si="125"/>
        <v>341.7</v>
      </c>
      <c r="Z139" s="21">
        <f t="shared" ref="Z139:AB139" si="245">Z140+Z144+Z148</f>
        <v>0</v>
      </c>
      <c r="AA139" s="21">
        <f t="shared" si="245"/>
        <v>0</v>
      </c>
      <c r="AB139" s="21">
        <f t="shared" si="245"/>
        <v>0</v>
      </c>
      <c r="AC139" s="21">
        <f t="shared" si="127"/>
        <v>123425.5</v>
      </c>
      <c r="AD139" s="21">
        <f t="shared" si="128"/>
        <v>341.7</v>
      </c>
      <c r="AE139" s="21">
        <f t="shared" si="129"/>
        <v>341.7</v>
      </c>
      <c r="AF139" s="21">
        <f t="shared" ref="AF139" si="246">AF140+AF144+AF148</f>
        <v>0</v>
      </c>
      <c r="AG139" s="21">
        <f t="shared" si="131"/>
        <v>123425.5</v>
      </c>
      <c r="AH139" s="21">
        <f t="shared" ref="AH139:AJ139" si="247">AH140+AH144+AH148</f>
        <v>0</v>
      </c>
      <c r="AI139" s="21">
        <f t="shared" si="247"/>
        <v>0</v>
      </c>
      <c r="AJ139" s="21">
        <f t="shared" si="247"/>
        <v>0</v>
      </c>
      <c r="AK139" s="21">
        <f t="shared" si="133"/>
        <v>123425.5</v>
      </c>
      <c r="AL139" s="21">
        <f t="shared" si="134"/>
        <v>341.7</v>
      </c>
      <c r="AM139" s="21">
        <f t="shared" si="135"/>
        <v>341.7</v>
      </c>
      <c r="AN139" s="21">
        <f t="shared" ref="AN139" si="248">AN140+AN144+AN148</f>
        <v>0</v>
      </c>
      <c r="AO139" s="21">
        <f t="shared" si="193"/>
        <v>123425.5</v>
      </c>
      <c r="AP139" s="21">
        <f t="shared" si="241"/>
        <v>0</v>
      </c>
      <c r="AQ139" s="2"/>
    </row>
    <row r="140" spans="1:43" x14ac:dyDescent="0.3">
      <c r="A140" s="3" t="s">
        <v>46</v>
      </c>
      <c r="B140" s="26"/>
      <c r="C140" s="3"/>
      <c r="D140" s="3"/>
      <c r="E140" s="16" t="s">
        <v>822</v>
      </c>
      <c r="F140" s="21">
        <f>F141</f>
        <v>341.7</v>
      </c>
      <c r="G140" s="21">
        <f t="shared" ref="G140:AP142" si="249">G141</f>
        <v>341.7</v>
      </c>
      <c r="H140" s="21">
        <f t="shared" si="249"/>
        <v>341.7</v>
      </c>
      <c r="I140" s="21">
        <f t="shared" si="249"/>
        <v>0</v>
      </c>
      <c r="J140" s="21">
        <f t="shared" si="249"/>
        <v>0</v>
      </c>
      <c r="K140" s="21">
        <f t="shared" si="249"/>
        <v>0</v>
      </c>
      <c r="L140" s="21">
        <f t="shared" si="161"/>
        <v>341.7</v>
      </c>
      <c r="M140" s="21">
        <f t="shared" si="162"/>
        <v>341.7</v>
      </c>
      <c r="N140" s="21">
        <f t="shared" si="163"/>
        <v>341.7</v>
      </c>
      <c r="O140" s="21">
        <f t="shared" si="249"/>
        <v>0</v>
      </c>
      <c r="P140" s="21">
        <f t="shared" si="249"/>
        <v>0</v>
      </c>
      <c r="Q140" s="21">
        <f t="shared" si="249"/>
        <v>0</v>
      </c>
      <c r="R140" s="21">
        <f t="shared" si="119"/>
        <v>341.7</v>
      </c>
      <c r="S140" s="21">
        <f t="shared" si="120"/>
        <v>341.7</v>
      </c>
      <c r="T140" s="21">
        <f t="shared" si="121"/>
        <v>341.7</v>
      </c>
      <c r="U140" s="21">
        <f t="shared" si="249"/>
        <v>0</v>
      </c>
      <c r="V140" s="21">
        <f t="shared" si="249"/>
        <v>0</v>
      </c>
      <c r="W140" s="21">
        <f t="shared" si="123"/>
        <v>341.7</v>
      </c>
      <c r="X140" s="21">
        <f t="shared" si="124"/>
        <v>341.7</v>
      </c>
      <c r="Y140" s="21">
        <f t="shared" si="125"/>
        <v>341.7</v>
      </c>
      <c r="Z140" s="21">
        <f t="shared" si="249"/>
        <v>0</v>
      </c>
      <c r="AA140" s="21">
        <f t="shared" si="249"/>
        <v>0</v>
      </c>
      <c r="AB140" s="21">
        <f t="shared" si="249"/>
        <v>0</v>
      </c>
      <c r="AC140" s="21">
        <f t="shared" si="127"/>
        <v>341.7</v>
      </c>
      <c r="AD140" s="21">
        <f t="shared" si="128"/>
        <v>341.7</v>
      </c>
      <c r="AE140" s="21">
        <f t="shared" si="129"/>
        <v>341.7</v>
      </c>
      <c r="AF140" s="21">
        <f t="shared" si="249"/>
        <v>0</v>
      </c>
      <c r="AG140" s="21">
        <f t="shared" si="131"/>
        <v>341.7</v>
      </c>
      <c r="AH140" s="21">
        <f t="shared" si="249"/>
        <v>0</v>
      </c>
      <c r="AI140" s="21">
        <f t="shared" si="249"/>
        <v>0</v>
      </c>
      <c r="AJ140" s="21">
        <f t="shared" si="249"/>
        <v>0</v>
      </c>
      <c r="AK140" s="21">
        <f t="shared" si="133"/>
        <v>341.7</v>
      </c>
      <c r="AL140" s="21">
        <f t="shared" si="134"/>
        <v>341.7</v>
      </c>
      <c r="AM140" s="21">
        <f t="shared" si="135"/>
        <v>341.7</v>
      </c>
      <c r="AN140" s="21">
        <f t="shared" si="249"/>
        <v>0</v>
      </c>
      <c r="AO140" s="21">
        <f t="shared" si="193"/>
        <v>341.7</v>
      </c>
      <c r="AP140" s="21">
        <f t="shared" si="249"/>
        <v>0</v>
      </c>
      <c r="AQ140" s="2"/>
    </row>
    <row r="141" spans="1:43" x14ac:dyDescent="0.3">
      <c r="A141" s="3" t="s">
        <v>46</v>
      </c>
      <c r="B141" s="26">
        <v>800</v>
      </c>
      <c r="C141" s="3"/>
      <c r="D141" s="3"/>
      <c r="E141" s="16" t="s">
        <v>678</v>
      </c>
      <c r="F141" s="21">
        <f>F142</f>
        <v>341.7</v>
      </c>
      <c r="G141" s="21">
        <f t="shared" si="249"/>
        <v>341.7</v>
      </c>
      <c r="H141" s="21">
        <f t="shared" si="249"/>
        <v>341.7</v>
      </c>
      <c r="I141" s="21">
        <f t="shared" si="249"/>
        <v>0</v>
      </c>
      <c r="J141" s="21">
        <f t="shared" si="249"/>
        <v>0</v>
      </c>
      <c r="K141" s="21">
        <f t="shared" si="249"/>
        <v>0</v>
      </c>
      <c r="L141" s="21">
        <f t="shared" si="161"/>
        <v>341.7</v>
      </c>
      <c r="M141" s="21">
        <f t="shared" si="162"/>
        <v>341.7</v>
      </c>
      <c r="N141" s="21">
        <f t="shared" si="163"/>
        <v>341.7</v>
      </c>
      <c r="O141" s="21">
        <f t="shared" si="249"/>
        <v>0</v>
      </c>
      <c r="P141" s="21">
        <f t="shared" si="249"/>
        <v>0</v>
      </c>
      <c r="Q141" s="21">
        <f t="shared" si="249"/>
        <v>0</v>
      </c>
      <c r="R141" s="21">
        <f t="shared" si="119"/>
        <v>341.7</v>
      </c>
      <c r="S141" s="21">
        <f t="shared" si="120"/>
        <v>341.7</v>
      </c>
      <c r="T141" s="21">
        <f t="shared" si="121"/>
        <v>341.7</v>
      </c>
      <c r="U141" s="21">
        <f t="shared" si="249"/>
        <v>0</v>
      </c>
      <c r="V141" s="21">
        <f t="shared" si="249"/>
        <v>0</v>
      </c>
      <c r="W141" s="21">
        <f t="shared" si="123"/>
        <v>341.7</v>
      </c>
      <c r="X141" s="21">
        <f t="shared" si="124"/>
        <v>341.7</v>
      </c>
      <c r="Y141" s="21">
        <f t="shared" si="125"/>
        <v>341.7</v>
      </c>
      <c r="Z141" s="21">
        <f t="shared" si="249"/>
        <v>0</v>
      </c>
      <c r="AA141" s="21">
        <f t="shared" si="249"/>
        <v>0</v>
      </c>
      <c r="AB141" s="21">
        <f t="shared" si="249"/>
        <v>0</v>
      </c>
      <c r="AC141" s="21">
        <f t="shared" si="127"/>
        <v>341.7</v>
      </c>
      <c r="AD141" s="21">
        <f t="shared" si="128"/>
        <v>341.7</v>
      </c>
      <c r="AE141" s="21">
        <f t="shared" si="129"/>
        <v>341.7</v>
      </c>
      <c r="AF141" s="21">
        <f t="shared" si="249"/>
        <v>0</v>
      </c>
      <c r="AG141" s="21">
        <f t="shared" si="131"/>
        <v>341.7</v>
      </c>
      <c r="AH141" s="21">
        <f t="shared" si="249"/>
        <v>0</v>
      </c>
      <c r="AI141" s="21">
        <f t="shared" si="249"/>
        <v>0</v>
      </c>
      <c r="AJ141" s="21">
        <f t="shared" si="249"/>
        <v>0</v>
      </c>
      <c r="AK141" s="21">
        <f t="shared" si="133"/>
        <v>341.7</v>
      </c>
      <c r="AL141" s="21">
        <f t="shared" si="134"/>
        <v>341.7</v>
      </c>
      <c r="AM141" s="21">
        <f t="shared" si="135"/>
        <v>341.7</v>
      </c>
      <c r="AN141" s="21">
        <f t="shared" si="249"/>
        <v>0</v>
      </c>
      <c r="AO141" s="21">
        <f t="shared" si="193"/>
        <v>341.7</v>
      </c>
      <c r="AP141" s="21">
        <f t="shared" si="249"/>
        <v>0</v>
      </c>
      <c r="AQ141" s="2"/>
    </row>
    <row r="142" spans="1:43" x14ac:dyDescent="0.3">
      <c r="A142" s="3" t="s">
        <v>46</v>
      </c>
      <c r="B142" s="26">
        <v>850</v>
      </c>
      <c r="C142" s="3"/>
      <c r="D142" s="3"/>
      <c r="E142" s="16" t="s">
        <v>696</v>
      </c>
      <c r="F142" s="21">
        <f>F143</f>
        <v>341.7</v>
      </c>
      <c r="G142" s="21">
        <f t="shared" si="249"/>
        <v>341.7</v>
      </c>
      <c r="H142" s="21">
        <f t="shared" si="249"/>
        <v>341.7</v>
      </c>
      <c r="I142" s="21">
        <f t="shared" si="249"/>
        <v>0</v>
      </c>
      <c r="J142" s="21">
        <f t="shared" si="249"/>
        <v>0</v>
      </c>
      <c r="K142" s="21">
        <f t="shared" si="249"/>
        <v>0</v>
      </c>
      <c r="L142" s="21">
        <f t="shared" si="161"/>
        <v>341.7</v>
      </c>
      <c r="M142" s="21">
        <f t="shared" si="162"/>
        <v>341.7</v>
      </c>
      <c r="N142" s="21">
        <f t="shared" si="163"/>
        <v>341.7</v>
      </c>
      <c r="O142" s="21">
        <f t="shared" si="249"/>
        <v>0</v>
      </c>
      <c r="P142" s="21">
        <f t="shared" si="249"/>
        <v>0</v>
      </c>
      <c r="Q142" s="21">
        <f t="shared" si="249"/>
        <v>0</v>
      </c>
      <c r="R142" s="21">
        <f t="shared" si="119"/>
        <v>341.7</v>
      </c>
      <c r="S142" s="21">
        <f t="shared" si="120"/>
        <v>341.7</v>
      </c>
      <c r="T142" s="21">
        <f t="shared" si="121"/>
        <v>341.7</v>
      </c>
      <c r="U142" s="21">
        <f t="shared" si="249"/>
        <v>0</v>
      </c>
      <c r="V142" s="21">
        <f t="shared" si="249"/>
        <v>0</v>
      </c>
      <c r="W142" s="21">
        <f t="shared" si="123"/>
        <v>341.7</v>
      </c>
      <c r="X142" s="21">
        <f t="shared" si="124"/>
        <v>341.7</v>
      </c>
      <c r="Y142" s="21">
        <f t="shared" si="125"/>
        <v>341.7</v>
      </c>
      <c r="Z142" s="21">
        <f t="shared" si="249"/>
        <v>0</v>
      </c>
      <c r="AA142" s="21">
        <f t="shared" si="249"/>
        <v>0</v>
      </c>
      <c r="AB142" s="21">
        <f t="shared" si="249"/>
        <v>0</v>
      </c>
      <c r="AC142" s="21">
        <f t="shared" si="127"/>
        <v>341.7</v>
      </c>
      <c r="AD142" s="21">
        <f t="shared" si="128"/>
        <v>341.7</v>
      </c>
      <c r="AE142" s="21">
        <f t="shared" si="129"/>
        <v>341.7</v>
      </c>
      <c r="AF142" s="21">
        <f t="shared" si="249"/>
        <v>0</v>
      </c>
      <c r="AG142" s="21">
        <f t="shared" si="131"/>
        <v>341.7</v>
      </c>
      <c r="AH142" s="21">
        <f t="shared" si="249"/>
        <v>0</v>
      </c>
      <c r="AI142" s="21">
        <f t="shared" si="249"/>
        <v>0</v>
      </c>
      <c r="AJ142" s="21">
        <f t="shared" si="249"/>
        <v>0</v>
      </c>
      <c r="AK142" s="21">
        <f t="shared" si="133"/>
        <v>341.7</v>
      </c>
      <c r="AL142" s="21">
        <f t="shared" si="134"/>
        <v>341.7</v>
      </c>
      <c r="AM142" s="21">
        <f t="shared" si="135"/>
        <v>341.7</v>
      </c>
      <c r="AN142" s="21">
        <f t="shared" si="249"/>
        <v>0</v>
      </c>
      <c r="AO142" s="21">
        <f t="shared" si="193"/>
        <v>341.7</v>
      </c>
      <c r="AP142" s="21">
        <f t="shared" si="249"/>
        <v>0</v>
      </c>
      <c r="AQ142" s="2"/>
    </row>
    <row r="143" spans="1:43" ht="46.8" x14ac:dyDescent="0.3">
      <c r="A143" s="3" t="s">
        <v>46</v>
      </c>
      <c r="B143" s="26">
        <v>850</v>
      </c>
      <c r="C143" s="3" t="s">
        <v>21</v>
      </c>
      <c r="D143" s="3" t="s">
        <v>31</v>
      </c>
      <c r="E143" s="16" t="s">
        <v>639</v>
      </c>
      <c r="F143" s="21">
        <v>341.7</v>
      </c>
      <c r="G143" s="21">
        <v>341.7</v>
      </c>
      <c r="H143" s="21">
        <v>341.7</v>
      </c>
      <c r="I143" s="21"/>
      <c r="J143" s="21"/>
      <c r="K143" s="21"/>
      <c r="L143" s="21">
        <f t="shared" si="161"/>
        <v>341.7</v>
      </c>
      <c r="M143" s="21">
        <f t="shared" si="162"/>
        <v>341.7</v>
      </c>
      <c r="N143" s="21">
        <f t="shared" si="163"/>
        <v>341.7</v>
      </c>
      <c r="O143" s="21"/>
      <c r="P143" s="21"/>
      <c r="Q143" s="21"/>
      <c r="R143" s="21">
        <f t="shared" si="119"/>
        <v>341.7</v>
      </c>
      <c r="S143" s="21">
        <f t="shared" si="120"/>
        <v>341.7</v>
      </c>
      <c r="T143" s="21">
        <f t="shared" si="121"/>
        <v>341.7</v>
      </c>
      <c r="U143" s="21"/>
      <c r="V143" s="21"/>
      <c r="W143" s="21">
        <f t="shared" si="123"/>
        <v>341.7</v>
      </c>
      <c r="X143" s="21">
        <f t="shared" si="124"/>
        <v>341.7</v>
      </c>
      <c r="Y143" s="21">
        <f t="shared" si="125"/>
        <v>341.7</v>
      </c>
      <c r="Z143" s="21"/>
      <c r="AA143" s="21"/>
      <c r="AB143" s="21"/>
      <c r="AC143" s="21">
        <f t="shared" si="127"/>
        <v>341.7</v>
      </c>
      <c r="AD143" s="21">
        <f t="shared" si="128"/>
        <v>341.7</v>
      </c>
      <c r="AE143" s="21">
        <f t="shared" si="129"/>
        <v>341.7</v>
      </c>
      <c r="AF143" s="21"/>
      <c r="AG143" s="21">
        <f t="shared" si="131"/>
        <v>341.7</v>
      </c>
      <c r="AH143" s="21"/>
      <c r="AI143" s="21"/>
      <c r="AJ143" s="21"/>
      <c r="AK143" s="21">
        <f t="shared" si="133"/>
        <v>341.7</v>
      </c>
      <c r="AL143" s="21">
        <f t="shared" si="134"/>
        <v>341.7</v>
      </c>
      <c r="AM143" s="21">
        <f t="shared" si="135"/>
        <v>341.7</v>
      </c>
      <c r="AN143" s="21"/>
      <c r="AO143" s="21">
        <f t="shared" si="193"/>
        <v>341.7</v>
      </c>
      <c r="AP143" s="21"/>
      <c r="AQ143" s="2"/>
    </row>
    <row r="144" spans="1:43" ht="46.8" x14ac:dyDescent="0.3">
      <c r="A144" s="3" t="s">
        <v>47</v>
      </c>
      <c r="B144" s="26"/>
      <c r="C144" s="3"/>
      <c r="D144" s="3"/>
      <c r="E144" s="16" t="s">
        <v>823</v>
      </c>
      <c r="F144" s="21">
        <f>F145</f>
        <v>55416.7</v>
      </c>
      <c r="G144" s="21">
        <f t="shared" ref="G144:AP146" si="250">G145</f>
        <v>0</v>
      </c>
      <c r="H144" s="21">
        <f t="shared" si="250"/>
        <v>0</v>
      </c>
      <c r="I144" s="21">
        <f t="shared" si="250"/>
        <v>0</v>
      </c>
      <c r="J144" s="21">
        <f t="shared" si="250"/>
        <v>0</v>
      </c>
      <c r="K144" s="21">
        <f t="shared" si="250"/>
        <v>0</v>
      </c>
      <c r="L144" s="21">
        <f t="shared" si="161"/>
        <v>55416.7</v>
      </c>
      <c r="M144" s="21">
        <f t="shared" si="162"/>
        <v>0</v>
      </c>
      <c r="N144" s="21">
        <f t="shared" si="163"/>
        <v>0</v>
      </c>
      <c r="O144" s="21">
        <f t="shared" si="250"/>
        <v>0</v>
      </c>
      <c r="P144" s="21">
        <f t="shared" si="250"/>
        <v>0</v>
      </c>
      <c r="Q144" s="21">
        <f t="shared" si="250"/>
        <v>0</v>
      </c>
      <c r="R144" s="21">
        <f t="shared" ref="R144:R207" si="251">L144+O144</f>
        <v>55416.7</v>
      </c>
      <c r="S144" s="21">
        <f t="shared" ref="S144:S207" si="252">M144+P144</f>
        <v>0</v>
      </c>
      <c r="T144" s="21">
        <f t="shared" ref="T144:T207" si="253">N144+Q144</f>
        <v>0</v>
      </c>
      <c r="U144" s="21">
        <f t="shared" si="250"/>
        <v>0</v>
      </c>
      <c r="V144" s="21">
        <f t="shared" si="250"/>
        <v>0</v>
      </c>
      <c r="W144" s="21">
        <f t="shared" ref="W144:W207" si="254">R144+U144</f>
        <v>55416.7</v>
      </c>
      <c r="X144" s="21">
        <f t="shared" ref="X144:X207" si="255">S144</f>
        <v>0</v>
      </c>
      <c r="Y144" s="21">
        <f t="shared" ref="Y144:Y207" si="256">T144+V144</f>
        <v>0</v>
      </c>
      <c r="Z144" s="21">
        <f t="shared" si="250"/>
        <v>0</v>
      </c>
      <c r="AA144" s="21">
        <f t="shared" si="250"/>
        <v>0</v>
      </c>
      <c r="AB144" s="21">
        <f t="shared" si="250"/>
        <v>0</v>
      </c>
      <c r="AC144" s="21">
        <f t="shared" ref="AC144:AC207" si="257">W144+Z144</f>
        <v>55416.7</v>
      </c>
      <c r="AD144" s="21">
        <f t="shared" ref="AD144:AD207" si="258">X144+AA144</f>
        <v>0</v>
      </c>
      <c r="AE144" s="21">
        <f t="shared" ref="AE144:AE207" si="259">Y144+AB144</f>
        <v>0</v>
      </c>
      <c r="AF144" s="21">
        <f t="shared" si="250"/>
        <v>0</v>
      </c>
      <c r="AG144" s="21">
        <f t="shared" ref="AG144:AG207" si="260">AC144+AF144</f>
        <v>55416.7</v>
      </c>
      <c r="AH144" s="21">
        <f t="shared" si="250"/>
        <v>0</v>
      </c>
      <c r="AI144" s="21">
        <f t="shared" si="250"/>
        <v>0</v>
      </c>
      <c r="AJ144" s="21">
        <f t="shared" si="250"/>
        <v>0</v>
      </c>
      <c r="AK144" s="21">
        <f t="shared" ref="AK144:AK207" si="261">AG144+AH144</f>
        <v>55416.7</v>
      </c>
      <c r="AL144" s="21">
        <f t="shared" ref="AL144:AL207" si="262">AD144+AI144</f>
        <v>0</v>
      </c>
      <c r="AM144" s="21">
        <f t="shared" ref="AM144:AM207" si="263">AE144+AJ144</f>
        <v>0</v>
      </c>
      <c r="AN144" s="21">
        <f t="shared" si="250"/>
        <v>0</v>
      </c>
      <c r="AO144" s="21">
        <f t="shared" si="193"/>
        <v>55416.7</v>
      </c>
      <c r="AP144" s="21">
        <f t="shared" si="250"/>
        <v>0</v>
      </c>
      <c r="AQ144" s="2"/>
    </row>
    <row r="145" spans="1:43" ht="46.8" x14ac:dyDescent="0.3">
      <c r="A145" s="3" t="s">
        <v>47</v>
      </c>
      <c r="B145" s="26">
        <v>400</v>
      </c>
      <c r="C145" s="3"/>
      <c r="D145" s="3"/>
      <c r="E145" s="16" t="s">
        <v>675</v>
      </c>
      <c r="F145" s="21">
        <f>F146</f>
        <v>55416.7</v>
      </c>
      <c r="G145" s="21">
        <f t="shared" si="250"/>
        <v>0</v>
      </c>
      <c r="H145" s="21">
        <f t="shared" si="250"/>
        <v>0</v>
      </c>
      <c r="I145" s="21">
        <f t="shared" si="250"/>
        <v>0</v>
      </c>
      <c r="J145" s="21">
        <f t="shared" si="250"/>
        <v>0</v>
      </c>
      <c r="K145" s="21">
        <f t="shared" si="250"/>
        <v>0</v>
      </c>
      <c r="L145" s="21">
        <f t="shared" si="161"/>
        <v>55416.7</v>
      </c>
      <c r="M145" s="21">
        <f t="shared" si="162"/>
        <v>0</v>
      </c>
      <c r="N145" s="21">
        <f t="shared" si="163"/>
        <v>0</v>
      </c>
      <c r="O145" s="21">
        <f t="shared" si="250"/>
        <v>0</v>
      </c>
      <c r="P145" s="21">
        <f t="shared" si="250"/>
        <v>0</v>
      </c>
      <c r="Q145" s="21">
        <f t="shared" si="250"/>
        <v>0</v>
      </c>
      <c r="R145" s="21">
        <f t="shared" si="251"/>
        <v>55416.7</v>
      </c>
      <c r="S145" s="21">
        <f t="shared" si="252"/>
        <v>0</v>
      </c>
      <c r="T145" s="21">
        <f t="shared" si="253"/>
        <v>0</v>
      </c>
      <c r="U145" s="21">
        <f t="shared" si="250"/>
        <v>0</v>
      </c>
      <c r="V145" s="21">
        <f t="shared" si="250"/>
        <v>0</v>
      </c>
      <c r="W145" s="21">
        <f t="shared" si="254"/>
        <v>55416.7</v>
      </c>
      <c r="X145" s="21">
        <f t="shared" si="255"/>
        <v>0</v>
      </c>
      <c r="Y145" s="21">
        <f t="shared" si="256"/>
        <v>0</v>
      </c>
      <c r="Z145" s="21">
        <f t="shared" si="250"/>
        <v>0</v>
      </c>
      <c r="AA145" s="21">
        <f t="shared" si="250"/>
        <v>0</v>
      </c>
      <c r="AB145" s="21">
        <f t="shared" si="250"/>
        <v>0</v>
      </c>
      <c r="AC145" s="21">
        <f t="shared" si="257"/>
        <v>55416.7</v>
      </c>
      <c r="AD145" s="21">
        <f t="shared" si="258"/>
        <v>0</v>
      </c>
      <c r="AE145" s="21">
        <f t="shared" si="259"/>
        <v>0</v>
      </c>
      <c r="AF145" s="21">
        <f t="shared" si="250"/>
        <v>0</v>
      </c>
      <c r="AG145" s="21">
        <f t="shared" si="260"/>
        <v>55416.7</v>
      </c>
      <c r="AH145" s="21">
        <f t="shared" si="250"/>
        <v>0</v>
      </c>
      <c r="AI145" s="21">
        <f t="shared" si="250"/>
        <v>0</v>
      </c>
      <c r="AJ145" s="21">
        <f t="shared" si="250"/>
        <v>0</v>
      </c>
      <c r="AK145" s="21">
        <f t="shared" si="261"/>
        <v>55416.7</v>
      </c>
      <c r="AL145" s="21">
        <f t="shared" si="262"/>
        <v>0</v>
      </c>
      <c r="AM145" s="21">
        <f t="shared" si="263"/>
        <v>0</v>
      </c>
      <c r="AN145" s="21">
        <f t="shared" si="250"/>
        <v>0</v>
      </c>
      <c r="AO145" s="21">
        <f t="shared" si="193"/>
        <v>55416.7</v>
      </c>
      <c r="AP145" s="21">
        <f t="shared" si="250"/>
        <v>0</v>
      </c>
      <c r="AQ145" s="2"/>
    </row>
    <row r="146" spans="1:43" x14ac:dyDescent="0.3">
      <c r="A146" s="3" t="s">
        <v>47</v>
      </c>
      <c r="B146" s="26">
        <v>410</v>
      </c>
      <c r="C146" s="3"/>
      <c r="D146" s="3"/>
      <c r="E146" s="16" t="s">
        <v>688</v>
      </c>
      <c r="F146" s="21">
        <f>F147</f>
        <v>55416.7</v>
      </c>
      <c r="G146" s="21">
        <f t="shared" si="250"/>
        <v>0</v>
      </c>
      <c r="H146" s="21">
        <f t="shared" si="250"/>
        <v>0</v>
      </c>
      <c r="I146" s="21">
        <f t="shared" si="250"/>
        <v>0</v>
      </c>
      <c r="J146" s="21">
        <f t="shared" si="250"/>
        <v>0</v>
      </c>
      <c r="K146" s="21">
        <f t="shared" si="250"/>
        <v>0</v>
      </c>
      <c r="L146" s="21">
        <f t="shared" si="161"/>
        <v>55416.7</v>
      </c>
      <c r="M146" s="21">
        <f t="shared" si="162"/>
        <v>0</v>
      </c>
      <c r="N146" s="21">
        <f t="shared" si="163"/>
        <v>0</v>
      </c>
      <c r="O146" s="21">
        <f t="shared" si="250"/>
        <v>0</v>
      </c>
      <c r="P146" s="21">
        <f t="shared" si="250"/>
        <v>0</v>
      </c>
      <c r="Q146" s="21">
        <f t="shared" si="250"/>
        <v>0</v>
      </c>
      <c r="R146" s="21">
        <f t="shared" si="251"/>
        <v>55416.7</v>
      </c>
      <c r="S146" s="21">
        <f t="shared" si="252"/>
        <v>0</v>
      </c>
      <c r="T146" s="21">
        <f t="shared" si="253"/>
        <v>0</v>
      </c>
      <c r="U146" s="21">
        <f t="shared" si="250"/>
        <v>0</v>
      </c>
      <c r="V146" s="21">
        <f t="shared" si="250"/>
        <v>0</v>
      </c>
      <c r="W146" s="21">
        <f t="shared" si="254"/>
        <v>55416.7</v>
      </c>
      <c r="X146" s="21">
        <f t="shared" si="255"/>
        <v>0</v>
      </c>
      <c r="Y146" s="21">
        <f t="shared" si="256"/>
        <v>0</v>
      </c>
      <c r="Z146" s="21">
        <f t="shared" si="250"/>
        <v>0</v>
      </c>
      <c r="AA146" s="21">
        <f t="shared" si="250"/>
        <v>0</v>
      </c>
      <c r="AB146" s="21">
        <f t="shared" si="250"/>
        <v>0</v>
      </c>
      <c r="AC146" s="21">
        <f t="shared" si="257"/>
        <v>55416.7</v>
      </c>
      <c r="AD146" s="21">
        <f t="shared" si="258"/>
        <v>0</v>
      </c>
      <c r="AE146" s="21">
        <f t="shared" si="259"/>
        <v>0</v>
      </c>
      <c r="AF146" s="21">
        <f t="shared" si="250"/>
        <v>0</v>
      </c>
      <c r="AG146" s="21">
        <f t="shared" si="260"/>
        <v>55416.7</v>
      </c>
      <c r="AH146" s="21">
        <f t="shared" si="250"/>
        <v>0</v>
      </c>
      <c r="AI146" s="21">
        <f t="shared" si="250"/>
        <v>0</v>
      </c>
      <c r="AJ146" s="21">
        <f t="shared" si="250"/>
        <v>0</v>
      </c>
      <c r="AK146" s="21">
        <f t="shared" si="261"/>
        <v>55416.7</v>
      </c>
      <c r="AL146" s="21">
        <f t="shared" si="262"/>
        <v>0</v>
      </c>
      <c r="AM146" s="21">
        <f t="shared" si="263"/>
        <v>0</v>
      </c>
      <c r="AN146" s="21">
        <f t="shared" si="250"/>
        <v>0</v>
      </c>
      <c r="AO146" s="21">
        <f t="shared" si="193"/>
        <v>55416.7</v>
      </c>
      <c r="AP146" s="21">
        <f t="shared" si="250"/>
        <v>0</v>
      </c>
      <c r="AQ146" s="2"/>
    </row>
    <row r="147" spans="1:43" ht="46.8" x14ac:dyDescent="0.3">
      <c r="A147" s="3" t="s">
        <v>47</v>
      </c>
      <c r="B147" s="26">
        <v>410</v>
      </c>
      <c r="C147" s="3" t="s">
        <v>21</v>
      </c>
      <c r="D147" s="3" t="s">
        <v>31</v>
      </c>
      <c r="E147" s="16" t="s">
        <v>639</v>
      </c>
      <c r="F147" s="21">
        <v>55416.7</v>
      </c>
      <c r="G147" s="21">
        <v>0</v>
      </c>
      <c r="H147" s="21">
        <v>0</v>
      </c>
      <c r="I147" s="21"/>
      <c r="J147" s="21"/>
      <c r="K147" s="21"/>
      <c r="L147" s="21">
        <f t="shared" si="161"/>
        <v>55416.7</v>
      </c>
      <c r="M147" s="21">
        <f t="shared" si="162"/>
        <v>0</v>
      </c>
      <c r="N147" s="21">
        <f t="shared" si="163"/>
        <v>0</v>
      </c>
      <c r="O147" s="21"/>
      <c r="P147" s="21"/>
      <c r="Q147" s="21"/>
      <c r="R147" s="21">
        <f t="shared" si="251"/>
        <v>55416.7</v>
      </c>
      <c r="S147" s="21">
        <f t="shared" si="252"/>
        <v>0</v>
      </c>
      <c r="T147" s="21">
        <f t="shared" si="253"/>
        <v>0</v>
      </c>
      <c r="U147" s="21"/>
      <c r="V147" s="21"/>
      <c r="W147" s="21">
        <f t="shared" si="254"/>
        <v>55416.7</v>
      </c>
      <c r="X147" s="21">
        <f t="shared" si="255"/>
        <v>0</v>
      </c>
      <c r="Y147" s="21">
        <f t="shared" si="256"/>
        <v>0</v>
      </c>
      <c r="Z147" s="21"/>
      <c r="AA147" s="21"/>
      <c r="AB147" s="21"/>
      <c r="AC147" s="21">
        <f t="shared" si="257"/>
        <v>55416.7</v>
      </c>
      <c r="AD147" s="21">
        <f t="shared" si="258"/>
        <v>0</v>
      </c>
      <c r="AE147" s="21">
        <f t="shared" si="259"/>
        <v>0</v>
      </c>
      <c r="AF147" s="21"/>
      <c r="AG147" s="21">
        <f t="shared" si="260"/>
        <v>55416.7</v>
      </c>
      <c r="AH147" s="21"/>
      <c r="AI147" s="21"/>
      <c r="AJ147" s="21"/>
      <c r="AK147" s="21">
        <f t="shared" si="261"/>
        <v>55416.7</v>
      </c>
      <c r="AL147" s="21">
        <f t="shared" si="262"/>
        <v>0</v>
      </c>
      <c r="AM147" s="21">
        <f t="shared" si="263"/>
        <v>0</v>
      </c>
      <c r="AN147" s="21"/>
      <c r="AO147" s="21">
        <f t="shared" si="193"/>
        <v>55416.7</v>
      </c>
      <c r="AP147" s="21"/>
      <c r="AQ147" s="2"/>
    </row>
    <row r="148" spans="1:43" ht="46.8" x14ac:dyDescent="0.3">
      <c r="A148" s="3" t="s">
        <v>48</v>
      </c>
      <c r="B148" s="26"/>
      <c r="C148" s="3"/>
      <c r="D148" s="3"/>
      <c r="E148" s="16" t="s">
        <v>824</v>
      </c>
      <c r="F148" s="21">
        <f>F149</f>
        <v>69540.800000000003</v>
      </c>
      <c r="G148" s="21">
        <f t="shared" ref="G148:AP150" si="264">G149</f>
        <v>0</v>
      </c>
      <c r="H148" s="21">
        <f t="shared" si="264"/>
        <v>0</v>
      </c>
      <c r="I148" s="21">
        <f t="shared" si="264"/>
        <v>-1873.7</v>
      </c>
      <c r="J148" s="21">
        <f t="shared" si="264"/>
        <v>0</v>
      </c>
      <c r="K148" s="21">
        <f t="shared" si="264"/>
        <v>0</v>
      </c>
      <c r="L148" s="21">
        <f t="shared" si="161"/>
        <v>67667.100000000006</v>
      </c>
      <c r="M148" s="21">
        <f t="shared" si="162"/>
        <v>0</v>
      </c>
      <c r="N148" s="21">
        <f t="shared" si="163"/>
        <v>0</v>
      </c>
      <c r="O148" s="21">
        <f t="shared" si="264"/>
        <v>0</v>
      </c>
      <c r="P148" s="21">
        <f t="shared" si="264"/>
        <v>0</v>
      </c>
      <c r="Q148" s="21">
        <f t="shared" si="264"/>
        <v>0</v>
      </c>
      <c r="R148" s="21">
        <f t="shared" si="251"/>
        <v>67667.100000000006</v>
      </c>
      <c r="S148" s="21">
        <f t="shared" si="252"/>
        <v>0</v>
      </c>
      <c r="T148" s="21">
        <f t="shared" si="253"/>
        <v>0</v>
      </c>
      <c r="U148" s="21">
        <f t="shared" si="264"/>
        <v>0</v>
      </c>
      <c r="V148" s="21">
        <f t="shared" si="264"/>
        <v>0</v>
      </c>
      <c r="W148" s="21">
        <f t="shared" si="254"/>
        <v>67667.100000000006</v>
      </c>
      <c r="X148" s="21">
        <f t="shared" si="255"/>
        <v>0</v>
      </c>
      <c r="Y148" s="21">
        <f t="shared" si="256"/>
        <v>0</v>
      </c>
      <c r="Z148" s="21">
        <f t="shared" si="264"/>
        <v>0</v>
      </c>
      <c r="AA148" s="21">
        <f t="shared" si="264"/>
        <v>0</v>
      </c>
      <c r="AB148" s="21">
        <f t="shared" si="264"/>
        <v>0</v>
      </c>
      <c r="AC148" s="21">
        <f t="shared" si="257"/>
        <v>67667.100000000006</v>
      </c>
      <c r="AD148" s="21">
        <f t="shared" si="258"/>
        <v>0</v>
      </c>
      <c r="AE148" s="21">
        <f t="shared" si="259"/>
        <v>0</v>
      </c>
      <c r="AF148" s="21">
        <f t="shared" si="264"/>
        <v>0</v>
      </c>
      <c r="AG148" s="21">
        <f t="shared" si="260"/>
        <v>67667.100000000006</v>
      </c>
      <c r="AH148" s="21">
        <f t="shared" si="264"/>
        <v>0</v>
      </c>
      <c r="AI148" s="21">
        <f t="shared" si="264"/>
        <v>0</v>
      </c>
      <c r="AJ148" s="21">
        <f t="shared" si="264"/>
        <v>0</v>
      </c>
      <c r="AK148" s="21">
        <f t="shared" si="261"/>
        <v>67667.100000000006</v>
      </c>
      <c r="AL148" s="21">
        <f t="shared" si="262"/>
        <v>0</v>
      </c>
      <c r="AM148" s="21">
        <f t="shared" si="263"/>
        <v>0</v>
      </c>
      <c r="AN148" s="21">
        <f t="shared" si="264"/>
        <v>0</v>
      </c>
      <c r="AO148" s="21">
        <f t="shared" si="193"/>
        <v>67667.100000000006</v>
      </c>
      <c r="AP148" s="21">
        <f t="shared" si="264"/>
        <v>0</v>
      </c>
      <c r="AQ148" s="2"/>
    </row>
    <row r="149" spans="1:43" ht="46.8" x14ac:dyDescent="0.3">
      <c r="A149" s="3" t="s">
        <v>48</v>
      </c>
      <c r="B149" s="26">
        <v>400</v>
      </c>
      <c r="C149" s="3"/>
      <c r="D149" s="3"/>
      <c r="E149" s="16" t="s">
        <v>675</v>
      </c>
      <c r="F149" s="21">
        <f>F150</f>
        <v>69540.800000000003</v>
      </c>
      <c r="G149" s="21">
        <f t="shared" si="264"/>
        <v>0</v>
      </c>
      <c r="H149" s="21">
        <f t="shared" si="264"/>
        <v>0</v>
      </c>
      <c r="I149" s="21">
        <f t="shared" si="264"/>
        <v>-1873.7</v>
      </c>
      <c r="J149" s="21">
        <f t="shared" si="264"/>
        <v>0</v>
      </c>
      <c r="K149" s="21">
        <f t="shared" si="264"/>
        <v>0</v>
      </c>
      <c r="L149" s="21">
        <f t="shared" si="161"/>
        <v>67667.100000000006</v>
      </c>
      <c r="M149" s="21">
        <f t="shared" si="162"/>
        <v>0</v>
      </c>
      <c r="N149" s="21">
        <f t="shared" si="163"/>
        <v>0</v>
      </c>
      <c r="O149" s="21">
        <f t="shared" si="264"/>
        <v>0</v>
      </c>
      <c r="P149" s="21">
        <f t="shared" si="264"/>
        <v>0</v>
      </c>
      <c r="Q149" s="21">
        <f t="shared" si="264"/>
        <v>0</v>
      </c>
      <c r="R149" s="21">
        <f t="shared" si="251"/>
        <v>67667.100000000006</v>
      </c>
      <c r="S149" s="21">
        <f t="shared" si="252"/>
        <v>0</v>
      </c>
      <c r="T149" s="21">
        <f t="shared" si="253"/>
        <v>0</v>
      </c>
      <c r="U149" s="21">
        <f t="shared" si="264"/>
        <v>0</v>
      </c>
      <c r="V149" s="21">
        <f t="shared" si="264"/>
        <v>0</v>
      </c>
      <c r="W149" s="21">
        <f t="shared" si="254"/>
        <v>67667.100000000006</v>
      </c>
      <c r="X149" s="21">
        <f t="shared" si="255"/>
        <v>0</v>
      </c>
      <c r="Y149" s="21">
        <f t="shared" si="256"/>
        <v>0</v>
      </c>
      <c r="Z149" s="21">
        <f t="shared" si="264"/>
        <v>0</v>
      </c>
      <c r="AA149" s="21">
        <f t="shared" si="264"/>
        <v>0</v>
      </c>
      <c r="AB149" s="21">
        <f t="shared" si="264"/>
        <v>0</v>
      </c>
      <c r="AC149" s="21">
        <f t="shared" si="257"/>
        <v>67667.100000000006</v>
      </c>
      <c r="AD149" s="21">
        <f t="shared" si="258"/>
        <v>0</v>
      </c>
      <c r="AE149" s="21">
        <f t="shared" si="259"/>
        <v>0</v>
      </c>
      <c r="AF149" s="21">
        <f t="shared" si="264"/>
        <v>0</v>
      </c>
      <c r="AG149" s="21">
        <f t="shared" si="260"/>
        <v>67667.100000000006</v>
      </c>
      <c r="AH149" s="21">
        <f t="shared" si="264"/>
        <v>0</v>
      </c>
      <c r="AI149" s="21">
        <f t="shared" si="264"/>
        <v>0</v>
      </c>
      <c r="AJ149" s="21">
        <f t="shared" si="264"/>
        <v>0</v>
      </c>
      <c r="AK149" s="21">
        <f t="shared" si="261"/>
        <v>67667.100000000006</v>
      </c>
      <c r="AL149" s="21">
        <f t="shared" si="262"/>
        <v>0</v>
      </c>
      <c r="AM149" s="21">
        <f t="shared" si="263"/>
        <v>0</v>
      </c>
      <c r="AN149" s="21">
        <f t="shared" si="264"/>
        <v>0</v>
      </c>
      <c r="AO149" s="21">
        <f t="shared" si="193"/>
        <v>67667.100000000006</v>
      </c>
      <c r="AP149" s="21">
        <f t="shared" si="264"/>
        <v>0</v>
      </c>
      <c r="AQ149" s="2"/>
    </row>
    <row r="150" spans="1:43" x14ac:dyDescent="0.3">
      <c r="A150" s="3" t="s">
        <v>48</v>
      </c>
      <c r="B150" s="26">
        <v>410</v>
      </c>
      <c r="C150" s="3"/>
      <c r="D150" s="3"/>
      <c r="E150" s="16" t="s">
        <v>688</v>
      </c>
      <c r="F150" s="21">
        <f>F151</f>
        <v>69540.800000000003</v>
      </c>
      <c r="G150" s="21">
        <f t="shared" si="264"/>
        <v>0</v>
      </c>
      <c r="H150" s="21">
        <f t="shared" si="264"/>
        <v>0</v>
      </c>
      <c r="I150" s="21">
        <f t="shared" si="264"/>
        <v>-1873.7</v>
      </c>
      <c r="J150" s="21">
        <f t="shared" si="264"/>
        <v>0</v>
      </c>
      <c r="K150" s="21">
        <f t="shared" si="264"/>
        <v>0</v>
      </c>
      <c r="L150" s="21">
        <f t="shared" si="161"/>
        <v>67667.100000000006</v>
      </c>
      <c r="M150" s="21">
        <f t="shared" si="162"/>
        <v>0</v>
      </c>
      <c r="N150" s="21">
        <f t="shared" si="163"/>
        <v>0</v>
      </c>
      <c r="O150" s="21">
        <f t="shared" si="264"/>
        <v>0</v>
      </c>
      <c r="P150" s="21">
        <f t="shared" si="264"/>
        <v>0</v>
      </c>
      <c r="Q150" s="21">
        <f t="shared" si="264"/>
        <v>0</v>
      </c>
      <c r="R150" s="21">
        <f t="shared" si="251"/>
        <v>67667.100000000006</v>
      </c>
      <c r="S150" s="21">
        <f t="shared" si="252"/>
        <v>0</v>
      </c>
      <c r="T150" s="21">
        <f t="shared" si="253"/>
        <v>0</v>
      </c>
      <c r="U150" s="21">
        <f t="shared" si="264"/>
        <v>0</v>
      </c>
      <c r="V150" s="21">
        <f t="shared" si="264"/>
        <v>0</v>
      </c>
      <c r="W150" s="21">
        <f t="shared" si="254"/>
        <v>67667.100000000006</v>
      </c>
      <c r="X150" s="21">
        <f t="shared" si="255"/>
        <v>0</v>
      </c>
      <c r="Y150" s="21">
        <f t="shared" si="256"/>
        <v>0</v>
      </c>
      <c r="Z150" s="21">
        <f t="shared" si="264"/>
        <v>0</v>
      </c>
      <c r="AA150" s="21">
        <f t="shared" si="264"/>
        <v>0</v>
      </c>
      <c r="AB150" s="21">
        <f t="shared" si="264"/>
        <v>0</v>
      </c>
      <c r="AC150" s="21">
        <f t="shared" si="257"/>
        <v>67667.100000000006</v>
      </c>
      <c r="AD150" s="21">
        <f t="shared" si="258"/>
        <v>0</v>
      </c>
      <c r="AE150" s="21">
        <f t="shared" si="259"/>
        <v>0</v>
      </c>
      <c r="AF150" s="21">
        <f t="shared" si="264"/>
        <v>0</v>
      </c>
      <c r="AG150" s="21">
        <f t="shared" si="260"/>
        <v>67667.100000000006</v>
      </c>
      <c r="AH150" s="21">
        <f t="shared" si="264"/>
        <v>0</v>
      </c>
      <c r="AI150" s="21">
        <f t="shared" si="264"/>
        <v>0</v>
      </c>
      <c r="AJ150" s="21">
        <f t="shared" si="264"/>
        <v>0</v>
      </c>
      <c r="AK150" s="21">
        <f t="shared" si="261"/>
        <v>67667.100000000006</v>
      </c>
      <c r="AL150" s="21">
        <f t="shared" si="262"/>
        <v>0</v>
      </c>
      <c r="AM150" s="21">
        <f t="shared" si="263"/>
        <v>0</v>
      </c>
      <c r="AN150" s="21">
        <f t="shared" si="264"/>
        <v>0</v>
      </c>
      <c r="AO150" s="21">
        <f t="shared" si="193"/>
        <v>67667.100000000006</v>
      </c>
      <c r="AP150" s="21">
        <f t="shared" si="264"/>
        <v>0</v>
      </c>
      <c r="AQ150" s="2"/>
    </row>
    <row r="151" spans="1:43" ht="46.8" x14ac:dyDescent="0.3">
      <c r="A151" s="3" t="s">
        <v>48</v>
      </c>
      <c r="B151" s="26">
        <v>410</v>
      </c>
      <c r="C151" s="3" t="s">
        <v>21</v>
      </c>
      <c r="D151" s="3" t="s">
        <v>31</v>
      </c>
      <c r="E151" s="16" t="s">
        <v>639</v>
      </c>
      <c r="F151" s="21">
        <v>69540.800000000003</v>
      </c>
      <c r="G151" s="21">
        <v>0</v>
      </c>
      <c r="H151" s="21">
        <v>0</v>
      </c>
      <c r="I151" s="21">
        <v>-1873.7</v>
      </c>
      <c r="J151" s="21"/>
      <c r="K151" s="21"/>
      <c r="L151" s="21">
        <f t="shared" si="161"/>
        <v>67667.100000000006</v>
      </c>
      <c r="M151" s="21">
        <f t="shared" si="162"/>
        <v>0</v>
      </c>
      <c r="N151" s="21">
        <f t="shared" si="163"/>
        <v>0</v>
      </c>
      <c r="O151" s="21"/>
      <c r="P151" s="21"/>
      <c r="Q151" s="21"/>
      <c r="R151" s="21">
        <f t="shared" si="251"/>
        <v>67667.100000000006</v>
      </c>
      <c r="S151" s="21">
        <f t="shared" si="252"/>
        <v>0</v>
      </c>
      <c r="T151" s="21">
        <f t="shared" si="253"/>
        <v>0</v>
      </c>
      <c r="U151" s="21"/>
      <c r="V151" s="21"/>
      <c r="W151" s="21">
        <f t="shared" si="254"/>
        <v>67667.100000000006</v>
      </c>
      <c r="X151" s="21">
        <f t="shared" si="255"/>
        <v>0</v>
      </c>
      <c r="Y151" s="21">
        <f t="shared" si="256"/>
        <v>0</v>
      </c>
      <c r="Z151" s="21"/>
      <c r="AA151" s="21"/>
      <c r="AB151" s="21"/>
      <c r="AC151" s="21">
        <f t="shared" si="257"/>
        <v>67667.100000000006</v>
      </c>
      <c r="AD151" s="21">
        <f t="shared" si="258"/>
        <v>0</v>
      </c>
      <c r="AE151" s="21">
        <f t="shared" si="259"/>
        <v>0</v>
      </c>
      <c r="AF151" s="21"/>
      <c r="AG151" s="21">
        <f t="shared" si="260"/>
        <v>67667.100000000006</v>
      </c>
      <c r="AH151" s="21"/>
      <c r="AI151" s="21"/>
      <c r="AJ151" s="21"/>
      <c r="AK151" s="21">
        <f t="shared" si="261"/>
        <v>67667.100000000006</v>
      </c>
      <c r="AL151" s="21">
        <f t="shared" si="262"/>
        <v>0</v>
      </c>
      <c r="AM151" s="21">
        <f t="shared" si="263"/>
        <v>0</v>
      </c>
      <c r="AN151" s="21"/>
      <c r="AO151" s="21">
        <f t="shared" si="193"/>
        <v>67667.100000000006</v>
      </c>
      <c r="AP151" s="21"/>
      <c r="AQ151" s="2"/>
    </row>
    <row r="152" spans="1:43" ht="62.4" x14ac:dyDescent="0.3">
      <c r="A152" s="3" t="s">
        <v>52</v>
      </c>
      <c r="B152" s="26"/>
      <c r="C152" s="3"/>
      <c r="D152" s="3"/>
      <c r="E152" s="16" t="s">
        <v>825</v>
      </c>
      <c r="F152" s="21">
        <f>F153+F163</f>
        <v>93660.500000000015</v>
      </c>
      <c r="G152" s="21">
        <f t="shared" ref="G152:AP152" si="265">G153+G163</f>
        <v>91593.5</v>
      </c>
      <c r="H152" s="21">
        <f t="shared" si="265"/>
        <v>89574.3</v>
      </c>
      <c r="I152" s="21">
        <f t="shared" ref="I152:K152" si="266">I153+I163</f>
        <v>0</v>
      </c>
      <c r="J152" s="21">
        <f t="shared" si="266"/>
        <v>0</v>
      </c>
      <c r="K152" s="21">
        <f t="shared" si="266"/>
        <v>0</v>
      </c>
      <c r="L152" s="21">
        <f t="shared" ref="L152:L220" si="267">F152+I152</f>
        <v>93660.500000000015</v>
      </c>
      <c r="M152" s="21">
        <f t="shared" ref="M152:M220" si="268">G152+J152</f>
        <v>91593.5</v>
      </c>
      <c r="N152" s="21">
        <f t="shared" ref="N152:N220" si="269">H152+K152</f>
        <v>89574.3</v>
      </c>
      <c r="O152" s="21">
        <f t="shared" ref="O152:Q152" si="270">O153+O163</f>
        <v>2641.1750000000002</v>
      </c>
      <c r="P152" s="21">
        <f t="shared" si="270"/>
        <v>0</v>
      </c>
      <c r="Q152" s="21">
        <f t="shared" si="270"/>
        <v>0</v>
      </c>
      <c r="R152" s="21">
        <f t="shared" si="251"/>
        <v>96301.675000000017</v>
      </c>
      <c r="S152" s="21">
        <f t="shared" si="252"/>
        <v>91593.5</v>
      </c>
      <c r="T152" s="21">
        <f t="shared" si="253"/>
        <v>89574.3</v>
      </c>
      <c r="U152" s="21">
        <f t="shared" ref="U152:V152" si="271">U153+U163</f>
        <v>0</v>
      </c>
      <c r="V152" s="21">
        <f t="shared" si="271"/>
        <v>0</v>
      </c>
      <c r="W152" s="21">
        <f t="shared" si="254"/>
        <v>96301.675000000017</v>
      </c>
      <c r="X152" s="21">
        <f t="shared" si="255"/>
        <v>91593.5</v>
      </c>
      <c r="Y152" s="21">
        <f t="shared" si="256"/>
        <v>89574.3</v>
      </c>
      <c r="Z152" s="21">
        <f t="shared" ref="Z152:AB152" si="272">Z153+Z163</f>
        <v>0</v>
      </c>
      <c r="AA152" s="21">
        <f t="shared" si="272"/>
        <v>0</v>
      </c>
      <c r="AB152" s="21">
        <f t="shared" si="272"/>
        <v>0</v>
      </c>
      <c r="AC152" s="21">
        <f t="shared" si="257"/>
        <v>96301.675000000017</v>
      </c>
      <c r="AD152" s="21">
        <f t="shared" si="258"/>
        <v>91593.5</v>
      </c>
      <c r="AE152" s="21">
        <f t="shared" si="259"/>
        <v>89574.3</v>
      </c>
      <c r="AF152" s="21">
        <f t="shared" ref="AF152" si="273">AF153+AF163</f>
        <v>0</v>
      </c>
      <c r="AG152" s="21">
        <f t="shared" si="260"/>
        <v>96301.675000000017</v>
      </c>
      <c r="AH152" s="21">
        <f t="shared" ref="AH152:AJ152" si="274">AH153+AH163</f>
        <v>8959.9470000000001</v>
      </c>
      <c r="AI152" s="21">
        <f t="shared" si="274"/>
        <v>0</v>
      </c>
      <c r="AJ152" s="21">
        <f t="shared" si="274"/>
        <v>0</v>
      </c>
      <c r="AK152" s="21">
        <f t="shared" si="261"/>
        <v>105261.62200000002</v>
      </c>
      <c r="AL152" s="21">
        <f t="shared" si="262"/>
        <v>91593.5</v>
      </c>
      <c r="AM152" s="21">
        <f t="shared" si="263"/>
        <v>89574.3</v>
      </c>
      <c r="AN152" s="21">
        <f t="shared" ref="AN152" si="275">AN153+AN163</f>
        <v>0</v>
      </c>
      <c r="AO152" s="21">
        <f t="shared" si="193"/>
        <v>105261.62200000002</v>
      </c>
      <c r="AP152" s="21">
        <f t="shared" si="265"/>
        <v>0</v>
      </c>
      <c r="AQ152" s="2"/>
    </row>
    <row r="153" spans="1:43" ht="46.8" x14ac:dyDescent="0.3">
      <c r="A153" s="3" t="s">
        <v>50</v>
      </c>
      <c r="B153" s="26"/>
      <c r="C153" s="3"/>
      <c r="D153" s="3"/>
      <c r="E153" s="16" t="s">
        <v>799</v>
      </c>
      <c r="F153" s="21">
        <f>F154+F157+F160</f>
        <v>87575.900000000009</v>
      </c>
      <c r="G153" s="21">
        <f t="shared" ref="G153:AP153" si="276">G154+G157+G160</f>
        <v>85849</v>
      </c>
      <c r="H153" s="21">
        <f t="shared" si="276"/>
        <v>83829.8</v>
      </c>
      <c r="I153" s="21">
        <f t="shared" ref="I153:K153" si="277">I154+I157+I160</f>
        <v>0</v>
      </c>
      <c r="J153" s="21">
        <f t="shared" si="277"/>
        <v>0</v>
      </c>
      <c r="K153" s="21">
        <f t="shared" si="277"/>
        <v>0</v>
      </c>
      <c r="L153" s="21">
        <f t="shared" si="267"/>
        <v>87575.900000000009</v>
      </c>
      <c r="M153" s="21">
        <f t="shared" si="268"/>
        <v>85849</v>
      </c>
      <c r="N153" s="21">
        <f t="shared" si="269"/>
        <v>83829.8</v>
      </c>
      <c r="O153" s="21">
        <f t="shared" ref="O153:Q153" si="278">O154+O157+O160</f>
        <v>2641.1750000000002</v>
      </c>
      <c r="P153" s="21">
        <f t="shared" si="278"/>
        <v>0</v>
      </c>
      <c r="Q153" s="21">
        <f t="shared" si="278"/>
        <v>0</v>
      </c>
      <c r="R153" s="21">
        <f t="shared" si="251"/>
        <v>90217.075000000012</v>
      </c>
      <c r="S153" s="21">
        <f t="shared" si="252"/>
        <v>85849</v>
      </c>
      <c r="T153" s="21">
        <f t="shared" si="253"/>
        <v>83829.8</v>
      </c>
      <c r="U153" s="21">
        <f t="shared" ref="U153:V153" si="279">U154+U157+U160</f>
        <v>0</v>
      </c>
      <c r="V153" s="21">
        <f t="shared" si="279"/>
        <v>0</v>
      </c>
      <c r="W153" s="21">
        <f t="shared" si="254"/>
        <v>90217.075000000012</v>
      </c>
      <c r="X153" s="21">
        <f t="shared" si="255"/>
        <v>85849</v>
      </c>
      <c r="Y153" s="21">
        <f t="shared" si="256"/>
        <v>83829.8</v>
      </c>
      <c r="Z153" s="21">
        <f t="shared" ref="Z153:AB153" si="280">Z154+Z157+Z160</f>
        <v>0</v>
      </c>
      <c r="AA153" s="21">
        <f t="shared" si="280"/>
        <v>0</v>
      </c>
      <c r="AB153" s="21">
        <f t="shared" si="280"/>
        <v>0</v>
      </c>
      <c r="AC153" s="21">
        <f t="shared" si="257"/>
        <v>90217.075000000012</v>
      </c>
      <c r="AD153" s="21">
        <f t="shared" si="258"/>
        <v>85849</v>
      </c>
      <c r="AE153" s="21">
        <f t="shared" si="259"/>
        <v>83829.8</v>
      </c>
      <c r="AF153" s="21">
        <f t="shared" ref="AF153" si="281">AF154+AF157+AF160</f>
        <v>0</v>
      </c>
      <c r="AG153" s="21">
        <f t="shared" si="260"/>
        <v>90217.075000000012</v>
      </c>
      <c r="AH153" s="21">
        <f t="shared" ref="AH153:AJ153" si="282">AH154+AH157+AH160</f>
        <v>8615.2610000000004</v>
      </c>
      <c r="AI153" s="21">
        <f t="shared" si="282"/>
        <v>0</v>
      </c>
      <c r="AJ153" s="21">
        <f t="shared" si="282"/>
        <v>0</v>
      </c>
      <c r="AK153" s="21">
        <f t="shared" si="261"/>
        <v>98832.33600000001</v>
      </c>
      <c r="AL153" s="21">
        <f t="shared" si="262"/>
        <v>85849</v>
      </c>
      <c r="AM153" s="21">
        <f t="shared" si="263"/>
        <v>83829.8</v>
      </c>
      <c r="AN153" s="21">
        <f t="shared" ref="AN153" si="283">AN154+AN157+AN160</f>
        <v>0</v>
      </c>
      <c r="AO153" s="21">
        <f t="shared" si="193"/>
        <v>98832.33600000001</v>
      </c>
      <c r="AP153" s="21">
        <f t="shared" si="276"/>
        <v>0</v>
      </c>
      <c r="AQ153" s="2"/>
    </row>
    <row r="154" spans="1:43" ht="93.6" x14ac:dyDescent="0.3">
      <c r="A154" s="3" t="s">
        <v>50</v>
      </c>
      <c r="B154" s="26">
        <v>100</v>
      </c>
      <c r="C154" s="3"/>
      <c r="D154" s="3"/>
      <c r="E154" s="16" t="s">
        <v>672</v>
      </c>
      <c r="F154" s="21">
        <f>F155</f>
        <v>74204.7</v>
      </c>
      <c r="G154" s="21">
        <f t="shared" ref="G154:AP155" si="284">G155</f>
        <v>72767.7</v>
      </c>
      <c r="H154" s="21">
        <f t="shared" si="284"/>
        <v>72758.599999999991</v>
      </c>
      <c r="I154" s="21">
        <f t="shared" si="284"/>
        <v>0</v>
      </c>
      <c r="J154" s="21">
        <f t="shared" si="284"/>
        <v>0</v>
      </c>
      <c r="K154" s="21">
        <f t="shared" si="284"/>
        <v>0</v>
      </c>
      <c r="L154" s="21">
        <f t="shared" si="267"/>
        <v>74204.7</v>
      </c>
      <c r="M154" s="21">
        <f t="shared" si="268"/>
        <v>72767.7</v>
      </c>
      <c r="N154" s="21">
        <f t="shared" si="269"/>
        <v>72758.599999999991</v>
      </c>
      <c r="O154" s="21">
        <f t="shared" si="284"/>
        <v>0</v>
      </c>
      <c r="P154" s="21">
        <f t="shared" si="284"/>
        <v>0</v>
      </c>
      <c r="Q154" s="21">
        <f t="shared" si="284"/>
        <v>0</v>
      </c>
      <c r="R154" s="21">
        <f t="shared" si="251"/>
        <v>74204.7</v>
      </c>
      <c r="S154" s="21">
        <f t="shared" si="252"/>
        <v>72767.7</v>
      </c>
      <c r="T154" s="21">
        <f t="shared" si="253"/>
        <v>72758.599999999991</v>
      </c>
      <c r="U154" s="21">
        <f t="shared" si="284"/>
        <v>0</v>
      </c>
      <c r="V154" s="21">
        <f t="shared" si="284"/>
        <v>0</v>
      </c>
      <c r="W154" s="21">
        <f t="shared" si="254"/>
        <v>74204.7</v>
      </c>
      <c r="X154" s="21">
        <f t="shared" si="255"/>
        <v>72767.7</v>
      </c>
      <c r="Y154" s="21">
        <f t="shared" si="256"/>
        <v>72758.599999999991</v>
      </c>
      <c r="Z154" s="21">
        <f t="shared" si="284"/>
        <v>0</v>
      </c>
      <c r="AA154" s="21">
        <f t="shared" si="284"/>
        <v>0</v>
      </c>
      <c r="AB154" s="21">
        <f t="shared" si="284"/>
        <v>0</v>
      </c>
      <c r="AC154" s="21">
        <f t="shared" si="257"/>
        <v>74204.7</v>
      </c>
      <c r="AD154" s="21">
        <f t="shared" si="258"/>
        <v>72767.7</v>
      </c>
      <c r="AE154" s="21">
        <f t="shared" si="259"/>
        <v>72758.599999999991</v>
      </c>
      <c r="AF154" s="21">
        <f t="shared" si="284"/>
        <v>0</v>
      </c>
      <c r="AG154" s="21">
        <f t="shared" si="260"/>
        <v>74204.7</v>
      </c>
      <c r="AH154" s="21">
        <f t="shared" si="284"/>
        <v>7168.4530000000004</v>
      </c>
      <c r="AI154" s="21">
        <f t="shared" si="284"/>
        <v>0</v>
      </c>
      <c r="AJ154" s="21">
        <f t="shared" si="284"/>
        <v>0</v>
      </c>
      <c r="AK154" s="21">
        <f t="shared" si="261"/>
        <v>81373.152999999991</v>
      </c>
      <c r="AL154" s="21">
        <f t="shared" si="262"/>
        <v>72767.7</v>
      </c>
      <c r="AM154" s="21">
        <f t="shared" si="263"/>
        <v>72758.599999999991</v>
      </c>
      <c r="AN154" s="21">
        <f t="shared" si="284"/>
        <v>0</v>
      </c>
      <c r="AO154" s="21">
        <f t="shared" si="193"/>
        <v>81373.152999999991</v>
      </c>
      <c r="AP154" s="21">
        <f t="shared" si="284"/>
        <v>0</v>
      </c>
      <c r="AQ154" s="2"/>
    </row>
    <row r="155" spans="1:43" ht="31.2" x14ac:dyDescent="0.3">
      <c r="A155" s="3" t="s">
        <v>50</v>
      </c>
      <c r="B155" s="26">
        <v>110</v>
      </c>
      <c r="C155" s="3"/>
      <c r="D155" s="3"/>
      <c r="E155" s="16" t="s">
        <v>679</v>
      </c>
      <c r="F155" s="21">
        <f>F156</f>
        <v>74204.7</v>
      </c>
      <c r="G155" s="21">
        <f t="shared" si="284"/>
        <v>72767.7</v>
      </c>
      <c r="H155" s="21">
        <f t="shared" si="284"/>
        <v>72758.599999999991</v>
      </c>
      <c r="I155" s="21">
        <f t="shared" si="284"/>
        <v>0</v>
      </c>
      <c r="J155" s="21">
        <f t="shared" si="284"/>
        <v>0</v>
      </c>
      <c r="K155" s="21">
        <f t="shared" si="284"/>
        <v>0</v>
      </c>
      <c r="L155" s="21">
        <f t="shared" si="267"/>
        <v>74204.7</v>
      </c>
      <c r="M155" s="21">
        <f t="shared" si="268"/>
        <v>72767.7</v>
      </c>
      <c r="N155" s="21">
        <f t="shared" si="269"/>
        <v>72758.599999999991</v>
      </c>
      <c r="O155" s="21">
        <f t="shared" si="284"/>
        <v>0</v>
      </c>
      <c r="P155" s="21">
        <f t="shared" si="284"/>
        <v>0</v>
      </c>
      <c r="Q155" s="21">
        <f t="shared" si="284"/>
        <v>0</v>
      </c>
      <c r="R155" s="21">
        <f t="shared" si="251"/>
        <v>74204.7</v>
      </c>
      <c r="S155" s="21">
        <f t="shared" si="252"/>
        <v>72767.7</v>
      </c>
      <c r="T155" s="21">
        <f t="shared" si="253"/>
        <v>72758.599999999991</v>
      </c>
      <c r="U155" s="21">
        <f t="shared" si="284"/>
        <v>0</v>
      </c>
      <c r="V155" s="21">
        <f t="shared" si="284"/>
        <v>0</v>
      </c>
      <c r="W155" s="21">
        <f t="shared" si="254"/>
        <v>74204.7</v>
      </c>
      <c r="X155" s="21">
        <f t="shared" si="255"/>
        <v>72767.7</v>
      </c>
      <c r="Y155" s="21">
        <f t="shared" si="256"/>
        <v>72758.599999999991</v>
      </c>
      <c r="Z155" s="21">
        <f t="shared" si="284"/>
        <v>0</v>
      </c>
      <c r="AA155" s="21">
        <f t="shared" si="284"/>
        <v>0</v>
      </c>
      <c r="AB155" s="21">
        <f t="shared" si="284"/>
        <v>0</v>
      </c>
      <c r="AC155" s="21">
        <f t="shared" si="257"/>
        <v>74204.7</v>
      </c>
      <c r="AD155" s="21">
        <f t="shared" si="258"/>
        <v>72767.7</v>
      </c>
      <c r="AE155" s="21">
        <f t="shared" si="259"/>
        <v>72758.599999999991</v>
      </c>
      <c r="AF155" s="21">
        <f t="shared" si="284"/>
        <v>0</v>
      </c>
      <c r="AG155" s="21">
        <f t="shared" si="260"/>
        <v>74204.7</v>
      </c>
      <c r="AH155" s="21">
        <f t="shared" si="284"/>
        <v>7168.4530000000004</v>
      </c>
      <c r="AI155" s="21">
        <f t="shared" si="284"/>
        <v>0</v>
      </c>
      <c r="AJ155" s="21">
        <f t="shared" si="284"/>
        <v>0</v>
      </c>
      <c r="AK155" s="21">
        <f t="shared" si="261"/>
        <v>81373.152999999991</v>
      </c>
      <c r="AL155" s="21">
        <f t="shared" si="262"/>
        <v>72767.7</v>
      </c>
      <c r="AM155" s="21">
        <f t="shared" si="263"/>
        <v>72758.599999999991</v>
      </c>
      <c r="AN155" s="21">
        <f t="shared" si="284"/>
        <v>0</v>
      </c>
      <c r="AO155" s="21">
        <f t="shared" si="193"/>
        <v>81373.152999999991</v>
      </c>
      <c r="AP155" s="21">
        <f t="shared" si="284"/>
        <v>0</v>
      </c>
      <c r="AQ155" s="2"/>
    </row>
    <row r="156" spans="1:43" ht="46.8" x14ac:dyDescent="0.3">
      <c r="A156" s="3" t="s">
        <v>50</v>
      </c>
      <c r="B156" s="26">
        <v>110</v>
      </c>
      <c r="C156" s="3" t="s">
        <v>21</v>
      </c>
      <c r="D156" s="3" t="s">
        <v>31</v>
      </c>
      <c r="E156" s="16" t="s">
        <v>639</v>
      </c>
      <c r="F156" s="21">
        <v>74204.7</v>
      </c>
      <c r="G156" s="21">
        <v>72767.7</v>
      </c>
      <c r="H156" s="21">
        <v>72758.599999999991</v>
      </c>
      <c r="I156" s="21"/>
      <c r="J156" s="21"/>
      <c r="K156" s="21"/>
      <c r="L156" s="21">
        <f t="shared" si="267"/>
        <v>74204.7</v>
      </c>
      <c r="M156" s="21">
        <f t="shared" si="268"/>
        <v>72767.7</v>
      </c>
      <c r="N156" s="21">
        <f t="shared" si="269"/>
        <v>72758.599999999991</v>
      </c>
      <c r="O156" s="21"/>
      <c r="P156" s="21"/>
      <c r="Q156" s="21"/>
      <c r="R156" s="21">
        <f t="shared" si="251"/>
        <v>74204.7</v>
      </c>
      <c r="S156" s="21">
        <f t="shared" si="252"/>
        <v>72767.7</v>
      </c>
      <c r="T156" s="21">
        <f t="shared" si="253"/>
        <v>72758.599999999991</v>
      </c>
      <c r="U156" s="21"/>
      <c r="V156" s="21"/>
      <c r="W156" s="21">
        <f t="shared" si="254"/>
        <v>74204.7</v>
      </c>
      <c r="X156" s="21">
        <f t="shared" si="255"/>
        <v>72767.7</v>
      </c>
      <c r="Y156" s="21">
        <f t="shared" si="256"/>
        <v>72758.599999999991</v>
      </c>
      <c r="Z156" s="21"/>
      <c r="AA156" s="21"/>
      <c r="AB156" s="21"/>
      <c r="AC156" s="21">
        <f t="shared" si="257"/>
        <v>74204.7</v>
      </c>
      <c r="AD156" s="21">
        <f t="shared" si="258"/>
        <v>72767.7</v>
      </c>
      <c r="AE156" s="21">
        <f t="shared" si="259"/>
        <v>72758.599999999991</v>
      </c>
      <c r="AF156" s="21"/>
      <c r="AG156" s="21">
        <f t="shared" si="260"/>
        <v>74204.7</v>
      </c>
      <c r="AH156" s="21">
        <v>7168.4530000000004</v>
      </c>
      <c r="AI156" s="21"/>
      <c r="AJ156" s="21"/>
      <c r="AK156" s="21">
        <f t="shared" si="261"/>
        <v>81373.152999999991</v>
      </c>
      <c r="AL156" s="21">
        <f t="shared" si="262"/>
        <v>72767.7</v>
      </c>
      <c r="AM156" s="21">
        <f t="shared" si="263"/>
        <v>72758.599999999991</v>
      </c>
      <c r="AN156" s="21"/>
      <c r="AO156" s="21">
        <f t="shared" si="193"/>
        <v>81373.152999999991</v>
      </c>
      <c r="AP156" s="21"/>
      <c r="AQ156" s="2"/>
    </row>
    <row r="157" spans="1:43" ht="31.2" x14ac:dyDescent="0.3">
      <c r="A157" s="3" t="s">
        <v>50</v>
      </c>
      <c r="B157" s="26">
        <v>200</v>
      </c>
      <c r="C157" s="3"/>
      <c r="D157" s="3"/>
      <c r="E157" s="16" t="s">
        <v>673</v>
      </c>
      <c r="F157" s="21">
        <f>F158</f>
        <v>13308.6</v>
      </c>
      <c r="G157" s="21">
        <f t="shared" ref="G157:AP158" si="285">G158</f>
        <v>13018.7</v>
      </c>
      <c r="H157" s="21">
        <f t="shared" si="285"/>
        <v>11008.6</v>
      </c>
      <c r="I157" s="21">
        <f t="shared" si="285"/>
        <v>0</v>
      </c>
      <c r="J157" s="21">
        <f t="shared" si="285"/>
        <v>0</v>
      </c>
      <c r="K157" s="21">
        <f t="shared" si="285"/>
        <v>0</v>
      </c>
      <c r="L157" s="21">
        <f t="shared" si="267"/>
        <v>13308.6</v>
      </c>
      <c r="M157" s="21">
        <f t="shared" si="268"/>
        <v>13018.7</v>
      </c>
      <c r="N157" s="21">
        <f t="shared" si="269"/>
        <v>11008.6</v>
      </c>
      <c r="O157" s="21">
        <f t="shared" si="285"/>
        <v>2641.1750000000002</v>
      </c>
      <c r="P157" s="21">
        <f t="shared" si="285"/>
        <v>0</v>
      </c>
      <c r="Q157" s="21">
        <f t="shared" si="285"/>
        <v>0</v>
      </c>
      <c r="R157" s="21">
        <f t="shared" si="251"/>
        <v>15949.775000000001</v>
      </c>
      <c r="S157" s="21">
        <f t="shared" si="252"/>
        <v>13018.7</v>
      </c>
      <c r="T157" s="21">
        <f t="shared" si="253"/>
        <v>11008.6</v>
      </c>
      <c r="U157" s="21">
        <f t="shared" si="285"/>
        <v>0</v>
      </c>
      <c r="V157" s="21">
        <f t="shared" si="285"/>
        <v>0</v>
      </c>
      <c r="W157" s="21">
        <f t="shared" si="254"/>
        <v>15949.775000000001</v>
      </c>
      <c r="X157" s="21">
        <f t="shared" si="255"/>
        <v>13018.7</v>
      </c>
      <c r="Y157" s="21">
        <f t="shared" si="256"/>
        <v>11008.6</v>
      </c>
      <c r="Z157" s="21">
        <f t="shared" si="285"/>
        <v>0</v>
      </c>
      <c r="AA157" s="21">
        <f t="shared" si="285"/>
        <v>0</v>
      </c>
      <c r="AB157" s="21">
        <f t="shared" si="285"/>
        <v>0</v>
      </c>
      <c r="AC157" s="21">
        <f t="shared" si="257"/>
        <v>15949.775000000001</v>
      </c>
      <c r="AD157" s="21">
        <f t="shared" si="258"/>
        <v>13018.7</v>
      </c>
      <c r="AE157" s="21">
        <f t="shared" si="259"/>
        <v>11008.6</v>
      </c>
      <c r="AF157" s="21">
        <f t="shared" si="285"/>
        <v>0</v>
      </c>
      <c r="AG157" s="21">
        <f t="shared" si="260"/>
        <v>15949.775000000001</v>
      </c>
      <c r="AH157" s="21">
        <f t="shared" si="285"/>
        <v>1446.808</v>
      </c>
      <c r="AI157" s="21">
        <f t="shared" si="285"/>
        <v>0</v>
      </c>
      <c r="AJ157" s="21">
        <f t="shared" si="285"/>
        <v>0</v>
      </c>
      <c r="AK157" s="21">
        <f t="shared" si="261"/>
        <v>17396.583000000002</v>
      </c>
      <c r="AL157" s="21">
        <f t="shared" si="262"/>
        <v>13018.7</v>
      </c>
      <c r="AM157" s="21">
        <f t="shared" si="263"/>
        <v>11008.6</v>
      </c>
      <c r="AN157" s="21">
        <f t="shared" si="285"/>
        <v>0</v>
      </c>
      <c r="AO157" s="21">
        <f t="shared" si="193"/>
        <v>17396.583000000002</v>
      </c>
      <c r="AP157" s="21">
        <f t="shared" si="285"/>
        <v>0</v>
      </c>
      <c r="AQ157" s="2"/>
    </row>
    <row r="158" spans="1:43" ht="46.8" x14ac:dyDescent="0.3">
      <c r="A158" s="3" t="s">
        <v>50</v>
      </c>
      <c r="B158" s="26">
        <v>240</v>
      </c>
      <c r="C158" s="3"/>
      <c r="D158" s="3"/>
      <c r="E158" s="16" t="s">
        <v>681</v>
      </c>
      <c r="F158" s="21">
        <f>F159</f>
        <v>13308.6</v>
      </c>
      <c r="G158" s="21">
        <f t="shared" si="285"/>
        <v>13018.7</v>
      </c>
      <c r="H158" s="21">
        <f t="shared" si="285"/>
        <v>11008.6</v>
      </c>
      <c r="I158" s="21">
        <f t="shared" si="285"/>
        <v>0</v>
      </c>
      <c r="J158" s="21">
        <f t="shared" si="285"/>
        <v>0</v>
      </c>
      <c r="K158" s="21">
        <f t="shared" si="285"/>
        <v>0</v>
      </c>
      <c r="L158" s="21">
        <f t="shared" si="267"/>
        <v>13308.6</v>
      </c>
      <c r="M158" s="21">
        <f t="shared" si="268"/>
        <v>13018.7</v>
      </c>
      <c r="N158" s="21">
        <f t="shared" si="269"/>
        <v>11008.6</v>
      </c>
      <c r="O158" s="21">
        <f t="shared" si="285"/>
        <v>2641.1750000000002</v>
      </c>
      <c r="P158" s="21">
        <f t="shared" si="285"/>
        <v>0</v>
      </c>
      <c r="Q158" s="21">
        <f t="shared" si="285"/>
        <v>0</v>
      </c>
      <c r="R158" s="21">
        <f t="shared" si="251"/>
        <v>15949.775000000001</v>
      </c>
      <c r="S158" s="21">
        <f t="shared" si="252"/>
        <v>13018.7</v>
      </c>
      <c r="T158" s="21">
        <f t="shared" si="253"/>
        <v>11008.6</v>
      </c>
      <c r="U158" s="21">
        <f t="shared" si="285"/>
        <v>0</v>
      </c>
      <c r="V158" s="21">
        <f t="shared" si="285"/>
        <v>0</v>
      </c>
      <c r="W158" s="21">
        <f t="shared" si="254"/>
        <v>15949.775000000001</v>
      </c>
      <c r="X158" s="21">
        <f t="shared" si="255"/>
        <v>13018.7</v>
      </c>
      <c r="Y158" s="21">
        <f t="shared" si="256"/>
        <v>11008.6</v>
      </c>
      <c r="Z158" s="21">
        <f t="shared" si="285"/>
        <v>0</v>
      </c>
      <c r="AA158" s="21">
        <f t="shared" si="285"/>
        <v>0</v>
      </c>
      <c r="AB158" s="21">
        <f t="shared" si="285"/>
        <v>0</v>
      </c>
      <c r="AC158" s="21">
        <f t="shared" si="257"/>
        <v>15949.775000000001</v>
      </c>
      <c r="AD158" s="21">
        <f t="shared" si="258"/>
        <v>13018.7</v>
      </c>
      <c r="AE158" s="21">
        <f t="shared" si="259"/>
        <v>11008.6</v>
      </c>
      <c r="AF158" s="21">
        <f t="shared" si="285"/>
        <v>0</v>
      </c>
      <c r="AG158" s="21">
        <f t="shared" si="260"/>
        <v>15949.775000000001</v>
      </c>
      <c r="AH158" s="21">
        <f t="shared" si="285"/>
        <v>1446.808</v>
      </c>
      <c r="AI158" s="21">
        <f t="shared" si="285"/>
        <v>0</v>
      </c>
      <c r="AJ158" s="21">
        <f t="shared" si="285"/>
        <v>0</v>
      </c>
      <c r="AK158" s="21">
        <f t="shared" si="261"/>
        <v>17396.583000000002</v>
      </c>
      <c r="AL158" s="21">
        <f t="shared" si="262"/>
        <v>13018.7</v>
      </c>
      <c r="AM158" s="21">
        <f t="shared" si="263"/>
        <v>11008.6</v>
      </c>
      <c r="AN158" s="21">
        <f t="shared" si="285"/>
        <v>0</v>
      </c>
      <c r="AO158" s="21">
        <f t="shared" si="193"/>
        <v>17396.583000000002</v>
      </c>
      <c r="AP158" s="21">
        <f t="shared" si="285"/>
        <v>0</v>
      </c>
      <c r="AQ158" s="2"/>
    </row>
    <row r="159" spans="1:43" ht="46.8" x14ac:dyDescent="0.3">
      <c r="A159" s="3" t="s">
        <v>50</v>
      </c>
      <c r="B159" s="26">
        <v>240</v>
      </c>
      <c r="C159" s="3" t="s">
        <v>21</v>
      </c>
      <c r="D159" s="3" t="s">
        <v>31</v>
      </c>
      <c r="E159" s="16" t="s">
        <v>639</v>
      </c>
      <c r="F159" s="21">
        <v>13308.6</v>
      </c>
      <c r="G159" s="21">
        <v>13018.7</v>
      </c>
      <c r="H159" s="21">
        <v>11008.6</v>
      </c>
      <c r="I159" s="21"/>
      <c r="J159" s="21"/>
      <c r="K159" s="21"/>
      <c r="L159" s="21">
        <f t="shared" si="267"/>
        <v>13308.6</v>
      </c>
      <c r="M159" s="21">
        <f t="shared" si="268"/>
        <v>13018.7</v>
      </c>
      <c r="N159" s="21">
        <f t="shared" si="269"/>
        <v>11008.6</v>
      </c>
      <c r="O159" s="21">
        <f>2141.175+500</f>
        <v>2641.1750000000002</v>
      </c>
      <c r="P159" s="21"/>
      <c r="Q159" s="21"/>
      <c r="R159" s="21">
        <f t="shared" si="251"/>
        <v>15949.775000000001</v>
      </c>
      <c r="S159" s="21">
        <f t="shared" si="252"/>
        <v>13018.7</v>
      </c>
      <c r="T159" s="21">
        <f t="shared" si="253"/>
        <v>11008.6</v>
      </c>
      <c r="U159" s="21"/>
      <c r="V159" s="21"/>
      <c r="W159" s="21">
        <f t="shared" si="254"/>
        <v>15949.775000000001</v>
      </c>
      <c r="X159" s="21">
        <f t="shared" si="255"/>
        <v>13018.7</v>
      </c>
      <c r="Y159" s="21">
        <f t="shared" si="256"/>
        <v>11008.6</v>
      </c>
      <c r="Z159" s="21"/>
      <c r="AA159" s="21"/>
      <c r="AB159" s="21"/>
      <c r="AC159" s="21">
        <f t="shared" si="257"/>
        <v>15949.775000000001</v>
      </c>
      <c r="AD159" s="21">
        <f t="shared" si="258"/>
        <v>13018.7</v>
      </c>
      <c r="AE159" s="21">
        <f t="shared" si="259"/>
        <v>11008.6</v>
      </c>
      <c r="AF159" s="21"/>
      <c r="AG159" s="21">
        <f t="shared" si="260"/>
        <v>15949.775000000001</v>
      </c>
      <c r="AH159" s="21">
        <v>1446.808</v>
      </c>
      <c r="AI159" s="21"/>
      <c r="AJ159" s="21"/>
      <c r="AK159" s="21">
        <f t="shared" si="261"/>
        <v>17396.583000000002</v>
      </c>
      <c r="AL159" s="21">
        <f t="shared" si="262"/>
        <v>13018.7</v>
      </c>
      <c r="AM159" s="21">
        <f t="shared" si="263"/>
        <v>11008.6</v>
      </c>
      <c r="AN159" s="21"/>
      <c r="AO159" s="21">
        <f t="shared" si="193"/>
        <v>17396.583000000002</v>
      </c>
      <c r="AP159" s="21"/>
      <c r="AQ159" s="2"/>
    </row>
    <row r="160" spans="1:43" x14ac:dyDescent="0.3">
      <c r="A160" s="3" t="s">
        <v>50</v>
      </c>
      <c r="B160" s="26">
        <v>800</v>
      </c>
      <c r="C160" s="3"/>
      <c r="D160" s="3"/>
      <c r="E160" s="16" t="s">
        <v>678</v>
      </c>
      <c r="F160" s="21">
        <f>F161</f>
        <v>62.6</v>
      </c>
      <c r="G160" s="21">
        <f t="shared" ref="G160:AP161" si="286">G161</f>
        <v>62.6</v>
      </c>
      <c r="H160" s="21">
        <f t="shared" si="286"/>
        <v>62.6</v>
      </c>
      <c r="I160" s="21">
        <f t="shared" si="286"/>
        <v>0</v>
      </c>
      <c r="J160" s="21">
        <f t="shared" si="286"/>
        <v>0</v>
      </c>
      <c r="K160" s="21">
        <f t="shared" si="286"/>
        <v>0</v>
      </c>
      <c r="L160" s="21">
        <f t="shared" si="267"/>
        <v>62.6</v>
      </c>
      <c r="M160" s="21">
        <f t="shared" si="268"/>
        <v>62.6</v>
      </c>
      <c r="N160" s="21">
        <f t="shared" si="269"/>
        <v>62.6</v>
      </c>
      <c r="O160" s="21">
        <f t="shared" si="286"/>
        <v>0</v>
      </c>
      <c r="P160" s="21">
        <f t="shared" si="286"/>
        <v>0</v>
      </c>
      <c r="Q160" s="21">
        <f t="shared" si="286"/>
        <v>0</v>
      </c>
      <c r="R160" s="21">
        <f t="shared" si="251"/>
        <v>62.6</v>
      </c>
      <c r="S160" s="21">
        <f t="shared" si="252"/>
        <v>62.6</v>
      </c>
      <c r="T160" s="21">
        <f t="shared" si="253"/>
        <v>62.6</v>
      </c>
      <c r="U160" s="21">
        <f t="shared" si="286"/>
        <v>0</v>
      </c>
      <c r="V160" s="21">
        <f t="shared" si="286"/>
        <v>0</v>
      </c>
      <c r="W160" s="21">
        <f t="shared" si="254"/>
        <v>62.6</v>
      </c>
      <c r="X160" s="21">
        <f t="shared" si="255"/>
        <v>62.6</v>
      </c>
      <c r="Y160" s="21">
        <f t="shared" si="256"/>
        <v>62.6</v>
      </c>
      <c r="Z160" s="21">
        <f t="shared" si="286"/>
        <v>0</v>
      </c>
      <c r="AA160" s="21">
        <f t="shared" si="286"/>
        <v>0</v>
      </c>
      <c r="AB160" s="21">
        <f t="shared" si="286"/>
        <v>0</v>
      </c>
      <c r="AC160" s="21">
        <f t="shared" si="257"/>
        <v>62.6</v>
      </c>
      <c r="AD160" s="21">
        <f t="shared" si="258"/>
        <v>62.6</v>
      </c>
      <c r="AE160" s="21">
        <f t="shared" si="259"/>
        <v>62.6</v>
      </c>
      <c r="AF160" s="21">
        <f t="shared" si="286"/>
        <v>0</v>
      </c>
      <c r="AG160" s="21">
        <f t="shared" si="260"/>
        <v>62.6</v>
      </c>
      <c r="AH160" s="21">
        <f t="shared" si="286"/>
        <v>0</v>
      </c>
      <c r="AI160" s="21">
        <f t="shared" si="286"/>
        <v>0</v>
      </c>
      <c r="AJ160" s="21">
        <f t="shared" si="286"/>
        <v>0</v>
      </c>
      <c r="AK160" s="21">
        <f t="shared" si="261"/>
        <v>62.6</v>
      </c>
      <c r="AL160" s="21">
        <f t="shared" si="262"/>
        <v>62.6</v>
      </c>
      <c r="AM160" s="21">
        <f t="shared" si="263"/>
        <v>62.6</v>
      </c>
      <c r="AN160" s="21">
        <f t="shared" si="286"/>
        <v>0</v>
      </c>
      <c r="AO160" s="21">
        <f t="shared" si="193"/>
        <v>62.6</v>
      </c>
      <c r="AP160" s="21">
        <f t="shared" si="286"/>
        <v>0</v>
      </c>
      <c r="AQ160" s="2"/>
    </row>
    <row r="161" spans="1:43" x14ac:dyDescent="0.3">
      <c r="A161" s="3" t="s">
        <v>50</v>
      </c>
      <c r="B161" s="26">
        <v>850</v>
      </c>
      <c r="C161" s="3"/>
      <c r="D161" s="3"/>
      <c r="E161" s="16" t="s">
        <v>696</v>
      </c>
      <c r="F161" s="21">
        <f>F162</f>
        <v>62.6</v>
      </c>
      <c r="G161" s="21">
        <f t="shared" si="286"/>
        <v>62.6</v>
      </c>
      <c r="H161" s="21">
        <f t="shared" si="286"/>
        <v>62.6</v>
      </c>
      <c r="I161" s="21">
        <f t="shared" si="286"/>
        <v>0</v>
      </c>
      <c r="J161" s="21">
        <f t="shared" si="286"/>
        <v>0</v>
      </c>
      <c r="K161" s="21">
        <f t="shared" si="286"/>
        <v>0</v>
      </c>
      <c r="L161" s="21">
        <f t="shared" si="267"/>
        <v>62.6</v>
      </c>
      <c r="M161" s="21">
        <f t="shared" si="268"/>
        <v>62.6</v>
      </c>
      <c r="N161" s="21">
        <f t="shared" si="269"/>
        <v>62.6</v>
      </c>
      <c r="O161" s="21">
        <f t="shared" si="286"/>
        <v>0</v>
      </c>
      <c r="P161" s="21">
        <f t="shared" si="286"/>
        <v>0</v>
      </c>
      <c r="Q161" s="21">
        <f t="shared" si="286"/>
        <v>0</v>
      </c>
      <c r="R161" s="21">
        <f t="shared" si="251"/>
        <v>62.6</v>
      </c>
      <c r="S161" s="21">
        <f t="shared" si="252"/>
        <v>62.6</v>
      </c>
      <c r="T161" s="21">
        <f t="shared" si="253"/>
        <v>62.6</v>
      </c>
      <c r="U161" s="21">
        <f t="shared" si="286"/>
        <v>0</v>
      </c>
      <c r="V161" s="21">
        <f t="shared" si="286"/>
        <v>0</v>
      </c>
      <c r="W161" s="21">
        <f t="shared" si="254"/>
        <v>62.6</v>
      </c>
      <c r="X161" s="21">
        <f t="shared" si="255"/>
        <v>62.6</v>
      </c>
      <c r="Y161" s="21">
        <f t="shared" si="256"/>
        <v>62.6</v>
      </c>
      <c r="Z161" s="21">
        <f t="shared" si="286"/>
        <v>0</v>
      </c>
      <c r="AA161" s="21">
        <f t="shared" si="286"/>
        <v>0</v>
      </c>
      <c r="AB161" s="21">
        <f t="shared" si="286"/>
        <v>0</v>
      </c>
      <c r="AC161" s="21">
        <f t="shared" si="257"/>
        <v>62.6</v>
      </c>
      <c r="AD161" s="21">
        <f t="shared" si="258"/>
        <v>62.6</v>
      </c>
      <c r="AE161" s="21">
        <f t="shared" si="259"/>
        <v>62.6</v>
      </c>
      <c r="AF161" s="21">
        <f t="shared" si="286"/>
        <v>0</v>
      </c>
      <c r="AG161" s="21">
        <f t="shared" si="260"/>
        <v>62.6</v>
      </c>
      <c r="AH161" s="21">
        <f t="shared" si="286"/>
        <v>0</v>
      </c>
      <c r="AI161" s="21">
        <f t="shared" si="286"/>
        <v>0</v>
      </c>
      <c r="AJ161" s="21">
        <f t="shared" si="286"/>
        <v>0</v>
      </c>
      <c r="AK161" s="21">
        <f t="shared" si="261"/>
        <v>62.6</v>
      </c>
      <c r="AL161" s="21">
        <f t="shared" si="262"/>
        <v>62.6</v>
      </c>
      <c r="AM161" s="21">
        <f t="shared" si="263"/>
        <v>62.6</v>
      </c>
      <c r="AN161" s="21">
        <f t="shared" si="286"/>
        <v>0</v>
      </c>
      <c r="AO161" s="21">
        <f t="shared" si="193"/>
        <v>62.6</v>
      </c>
      <c r="AP161" s="21">
        <f t="shared" si="286"/>
        <v>0</v>
      </c>
      <c r="AQ161" s="2"/>
    </row>
    <row r="162" spans="1:43" ht="46.8" x14ac:dyDescent="0.3">
      <c r="A162" s="3" t="s">
        <v>50</v>
      </c>
      <c r="B162" s="26">
        <v>850</v>
      </c>
      <c r="C162" s="3" t="s">
        <v>21</v>
      </c>
      <c r="D162" s="3" t="s">
        <v>31</v>
      </c>
      <c r="E162" s="16" t="s">
        <v>639</v>
      </c>
      <c r="F162" s="21">
        <v>62.6</v>
      </c>
      <c r="G162" s="21">
        <v>62.6</v>
      </c>
      <c r="H162" s="21">
        <v>62.6</v>
      </c>
      <c r="I162" s="21"/>
      <c r="J162" s="21"/>
      <c r="K162" s="21"/>
      <c r="L162" s="21">
        <f t="shared" si="267"/>
        <v>62.6</v>
      </c>
      <c r="M162" s="21">
        <f t="shared" si="268"/>
        <v>62.6</v>
      </c>
      <c r="N162" s="21">
        <f t="shared" si="269"/>
        <v>62.6</v>
      </c>
      <c r="O162" s="21"/>
      <c r="P162" s="21"/>
      <c r="Q162" s="21"/>
      <c r="R162" s="21">
        <f t="shared" si="251"/>
        <v>62.6</v>
      </c>
      <c r="S162" s="21">
        <f t="shared" si="252"/>
        <v>62.6</v>
      </c>
      <c r="T162" s="21">
        <f t="shared" si="253"/>
        <v>62.6</v>
      </c>
      <c r="U162" s="21"/>
      <c r="V162" s="21"/>
      <c r="W162" s="21">
        <f t="shared" si="254"/>
        <v>62.6</v>
      </c>
      <c r="X162" s="21">
        <f t="shared" si="255"/>
        <v>62.6</v>
      </c>
      <c r="Y162" s="21">
        <f t="shared" si="256"/>
        <v>62.6</v>
      </c>
      <c r="Z162" s="21"/>
      <c r="AA162" s="21"/>
      <c r="AB162" s="21"/>
      <c r="AC162" s="21">
        <f t="shared" si="257"/>
        <v>62.6</v>
      </c>
      <c r="AD162" s="21">
        <f t="shared" si="258"/>
        <v>62.6</v>
      </c>
      <c r="AE162" s="21">
        <f t="shared" si="259"/>
        <v>62.6</v>
      </c>
      <c r="AF162" s="21"/>
      <c r="AG162" s="21">
        <f t="shared" si="260"/>
        <v>62.6</v>
      </c>
      <c r="AH162" s="21"/>
      <c r="AI162" s="21"/>
      <c r="AJ162" s="21"/>
      <c r="AK162" s="21">
        <f t="shared" si="261"/>
        <v>62.6</v>
      </c>
      <c r="AL162" s="21">
        <f t="shared" si="262"/>
        <v>62.6</v>
      </c>
      <c r="AM162" s="21">
        <f t="shared" si="263"/>
        <v>62.6</v>
      </c>
      <c r="AN162" s="21"/>
      <c r="AO162" s="21">
        <f t="shared" si="193"/>
        <v>62.6</v>
      </c>
      <c r="AP162" s="21"/>
      <c r="AQ162" s="2"/>
    </row>
    <row r="163" spans="1:43" ht="31.2" x14ac:dyDescent="0.3">
      <c r="A163" s="3" t="s">
        <v>51</v>
      </c>
      <c r="B163" s="26"/>
      <c r="C163" s="3"/>
      <c r="D163" s="3"/>
      <c r="E163" s="16" t="s">
        <v>826</v>
      </c>
      <c r="F163" s="21">
        <f>F164+F167</f>
        <v>6084.6</v>
      </c>
      <c r="G163" s="21">
        <f t="shared" ref="G163:AP163" si="287">G164+G167</f>
        <v>5744.5</v>
      </c>
      <c r="H163" s="21">
        <f t="shared" si="287"/>
        <v>5744.5</v>
      </c>
      <c r="I163" s="21">
        <f t="shared" ref="I163:K163" si="288">I164+I167</f>
        <v>0</v>
      </c>
      <c r="J163" s="21">
        <f t="shared" si="288"/>
        <v>0</v>
      </c>
      <c r="K163" s="21">
        <f t="shared" si="288"/>
        <v>0</v>
      </c>
      <c r="L163" s="21">
        <f t="shared" si="267"/>
        <v>6084.6</v>
      </c>
      <c r="M163" s="21">
        <f t="shared" si="268"/>
        <v>5744.5</v>
      </c>
      <c r="N163" s="21">
        <f t="shared" si="269"/>
        <v>5744.5</v>
      </c>
      <c r="O163" s="21">
        <f t="shared" ref="O163:Q163" si="289">O164+O167</f>
        <v>0</v>
      </c>
      <c r="P163" s="21">
        <f t="shared" si="289"/>
        <v>0</v>
      </c>
      <c r="Q163" s="21">
        <f t="shared" si="289"/>
        <v>0</v>
      </c>
      <c r="R163" s="21">
        <f t="shared" si="251"/>
        <v>6084.6</v>
      </c>
      <c r="S163" s="21">
        <f t="shared" si="252"/>
        <v>5744.5</v>
      </c>
      <c r="T163" s="21">
        <f t="shared" si="253"/>
        <v>5744.5</v>
      </c>
      <c r="U163" s="21">
        <f t="shared" ref="U163:V163" si="290">U164+U167</f>
        <v>0</v>
      </c>
      <c r="V163" s="21">
        <f t="shared" si="290"/>
        <v>0</v>
      </c>
      <c r="W163" s="21">
        <f t="shared" si="254"/>
        <v>6084.6</v>
      </c>
      <c r="X163" s="21">
        <f t="shared" si="255"/>
        <v>5744.5</v>
      </c>
      <c r="Y163" s="21">
        <f t="shared" si="256"/>
        <v>5744.5</v>
      </c>
      <c r="Z163" s="21">
        <f t="shared" ref="Z163:AB163" si="291">Z164+Z167</f>
        <v>0</v>
      </c>
      <c r="AA163" s="21">
        <f t="shared" si="291"/>
        <v>0</v>
      </c>
      <c r="AB163" s="21">
        <f t="shared" si="291"/>
        <v>0</v>
      </c>
      <c r="AC163" s="21">
        <f t="shared" si="257"/>
        <v>6084.6</v>
      </c>
      <c r="AD163" s="21">
        <f t="shared" si="258"/>
        <v>5744.5</v>
      </c>
      <c r="AE163" s="21">
        <f t="shared" si="259"/>
        <v>5744.5</v>
      </c>
      <c r="AF163" s="21">
        <f t="shared" ref="AF163" si="292">AF164+AF167</f>
        <v>0</v>
      </c>
      <c r="AG163" s="21">
        <f t="shared" si="260"/>
        <v>6084.6</v>
      </c>
      <c r="AH163" s="21">
        <f t="shared" ref="AH163:AJ163" si="293">AH164+AH167</f>
        <v>344.68599999999998</v>
      </c>
      <c r="AI163" s="21">
        <f t="shared" si="293"/>
        <v>0</v>
      </c>
      <c r="AJ163" s="21">
        <f t="shared" si="293"/>
        <v>0</v>
      </c>
      <c r="AK163" s="21">
        <f t="shared" si="261"/>
        <v>6429.2860000000001</v>
      </c>
      <c r="AL163" s="21">
        <f t="shared" si="262"/>
        <v>5744.5</v>
      </c>
      <c r="AM163" s="21">
        <f t="shared" si="263"/>
        <v>5744.5</v>
      </c>
      <c r="AN163" s="21">
        <f t="shared" ref="AN163" si="294">AN164+AN167</f>
        <v>0</v>
      </c>
      <c r="AO163" s="21">
        <f t="shared" si="193"/>
        <v>6429.2860000000001</v>
      </c>
      <c r="AP163" s="21">
        <f t="shared" si="287"/>
        <v>0</v>
      </c>
      <c r="AQ163" s="2"/>
    </row>
    <row r="164" spans="1:43" ht="93.6" x14ac:dyDescent="0.3">
      <c r="A164" s="3" t="s">
        <v>51</v>
      </c>
      <c r="B164" s="26">
        <v>100</v>
      </c>
      <c r="C164" s="3"/>
      <c r="D164" s="3"/>
      <c r="E164" s="16" t="s">
        <v>672</v>
      </c>
      <c r="F164" s="21">
        <f>F165</f>
        <v>4778.7</v>
      </c>
      <c r="G164" s="21">
        <f t="shared" ref="G164:AP165" si="295">G165</f>
        <v>4685</v>
      </c>
      <c r="H164" s="21">
        <f t="shared" si="295"/>
        <v>4685</v>
      </c>
      <c r="I164" s="21">
        <f t="shared" si="295"/>
        <v>0</v>
      </c>
      <c r="J164" s="21">
        <f t="shared" si="295"/>
        <v>0</v>
      </c>
      <c r="K164" s="21">
        <f t="shared" si="295"/>
        <v>0</v>
      </c>
      <c r="L164" s="21">
        <f t="shared" si="267"/>
        <v>4778.7</v>
      </c>
      <c r="M164" s="21">
        <f t="shared" si="268"/>
        <v>4685</v>
      </c>
      <c r="N164" s="21">
        <f t="shared" si="269"/>
        <v>4685</v>
      </c>
      <c r="O164" s="21">
        <f t="shared" si="295"/>
        <v>0</v>
      </c>
      <c r="P164" s="21">
        <f t="shared" si="295"/>
        <v>0</v>
      </c>
      <c r="Q164" s="21">
        <f t="shared" si="295"/>
        <v>0</v>
      </c>
      <c r="R164" s="21">
        <f t="shared" si="251"/>
        <v>4778.7</v>
      </c>
      <c r="S164" s="21">
        <f t="shared" si="252"/>
        <v>4685</v>
      </c>
      <c r="T164" s="21">
        <f t="shared" si="253"/>
        <v>4685</v>
      </c>
      <c r="U164" s="21">
        <f t="shared" si="295"/>
        <v>0</v>
      </c>
      <c r="V164" s="21">
        <f t="shared" si="295"/>
        <v>0</v>
      </c>
      <c r="W164" s="21">
        <f t="shared" si="254"/>
        <v>4778.7</v>
      </c>
      <c r="X164" s="21">
        <f t="shared" si="255"/>
        <v>4685</v>
      </c>
      <c r="Y164" s="21">
        <f t="shared" si="256"/>
        <v>4685</v>
      </c>
      <c r="Z164" s="21">
        <f t="shared" si="295"/>
        <v>0</v>
      </c>
      <c r="AA164" s="21">
        <f t="shared" si="295"/>
        <v>0</v>
      </c>
      <c r="AB164" s="21">
        <f t="shared" si="295"/>
        <v>0</v>
      </c>
      <c r="AC164" s="21">
        <f t="shared" si="257"/>
        <v>4778.7</v>
      </c>
      <c r="AD164" s="21">
        <f t="shared" si="258"/>
        <v>4685</v>
      </c>
      <c r="AE164" s="21">
        <f t="shared" si="259"/>
        <v>4685</v>
      </c>
      <c r="AF164" s="21">
        <f t="shared" si="295"/>
        <v>0</v>
      </c>
      <c r="AG164" s="21">
        <f t="shared" si="260"/>
        <v>4778.7</v>
      </c>
      <c r="AH164" s="21">
        <f t="shared" si="295"/>
        <v>0</v>
      </c>
      <c r="AI164" s="21">
        <f t="shared" si="295"/>
        <v>0</v>
      </c>
      <c r="AJ164" s="21">
        <f t="shared" si="295"/>
        <v>0</v>
      </c>
      <c r="AK164" s="21">
        <f t="shared" si="261"/>
        <v>4778.7</v>
      </c>
      <c r="AL164" s="21">
        <f t="shared" si="262"/>
        <v>4685</v>
      </c>
      <c r="AM164" s="21">
        <f t="shared" si="263"/>
        <v>4685</v>
      </c>
      <c r="AN164" s="21">
        <f t="shared" si="295"/>
        <v>0</v>
      </c>
      <c r="AO164" s="21">
        <f t="shared" si="193"/>
        <v>4778.7</v>
      </c>
      <c r="AP164" s="21">
        <f t="shared" si="295"/>
        <v>0</v>
      </c>
      <c r="AQ164" s="2"/>
    </row>
    <row r="165" spans="1:43" ht="31.2" x14ac:dyDescent="0.3">
      <c r="A165" s="3" t="s">
        <v>51</v>
      </c>
      <c r="B165" s="26">
        <v>110</v>
      </c>
      <c r="C165" s="3"/>
      <c r="D165" s="3"/>
      <c r="E165" s="16" t="s">
        <v>679</v>
      </c>
      <c r="F165" s="21">
        <f>F166</f>
        <v>4778.7</v>
      </c>
      <c r="G165" s="21">
        <f t="shared" si="295"/>
        <v>4685</v>
      </c>
      <c r="H165" s="21">
        <f t="shared" si="295"/>
        <v>4685</v>
      </c>
      <c r="I165" s="21">
        <f t="shared" si="295"/>
        <v>0</v>
      </c>
      <c r="J165" s="21">
        <f t="shared" si="295"/>
        <v>0</v>
      </c>
      <c r="K165" s="21">
        <f t="shared" si="295"/>
        <v>0</v>
      </c>
      <c r="L165" s="21">
        <f t="shared" si="267"/>
        <v>4778.7</v>
      </c>
      <c r="M165" s="21">
        <f t="shared" si="268"/>
        <v>4685</v>
      </c>
      <c r="N165" s="21">
        <f t="shared" si="269"/>
        <v>4685</v>
      </c>
      <c r="O165" s="21">
        <f t="shared" si="295"/>
        <v>0</v>
      </c>
      <c r="P165" s="21">
        <f t="shared" si="295"/>
        <v>0</v>
      </c>
      <c r="Q165" s="21">
        <f t="shared" si="295"/>
        <v>0</v>
      </c>
      <c r="R165" s="21">
        <f t="shared" si="251"/>
        <v>4778.7</v>
      </c>
      <c r="S165" s="21">
        <f t="shared" si="252"/>
        <v>4685</v>
      </c>
      <c r="T165" s="21">
        <f t="shared" si="253"/>
        <v>4685</v>
      </c>
      <c r="U165" s="21">
        <f t="shared" si="295"/>
        <v>0</v>
      </c>
      <c r="V165" s="21">
        <f t="shared" si="295"/>
        <v>0</v>
      </c>
      <c r="W165" s="21">
        <f t="shared" si="254"/>
        <v>4778.7</v>
      </c>
      <c r="X165" s="21">
        <f t="shared" si="255"/>
        <v>4685</v>
      </c>
      <c r="Y165" s="21">
        <f t="shared" si="256"/>
        <v>4685</v>
      </c>
      <c r="Z165" s="21">
        <f t="shared" si="295"/>
        <v>0</v>
      </c>
      <c r="AA165" s="21">
        <f t="shared" si="295"/>
        <v>0</v>
      </c>
      <c r="AB165" s="21">
        <f t="shared" si="295"/>
        <v>0</v>
      </c>
      <c r="AC165" s="21">
        <f t="shared" si="257"/>
        <v>4778.7</v>
      </c>
      <c r="AD165" s="21">
        <f t="shared" si="258"/>
        <v>4685</v>
      </c>
      <c r="AE165" s="21">
        <f t="shared" si="259"/>
        <v>4685</v>
      </c>
      <c r="AF165" s="21">
        <f t="shared" si="295"/>
        <v>0</v>
      </c>
      <c r="AG165" s="21">
        <f t="shared" si="260"/>
        <v>4778.7</v>
      </c>
      <c r="AH165" s="21">
        <f t="shared" si="295"/>
        <v>0</v>
      </c>
      <c r="AI165" s="21">
        <f t="shared" si="295"/>
        <v>0</v>
      </c>
      <c r="AJ165" s="21">
        <f t="shared" si="295"/>
        <v>0</v>
      </c>
      <c r="AK165" s="21">
        <f t="shared" si="261"/>
        <v>4778.7</v>
      </c>
      <c r="AL165" s="21">
        <f t="shared" si="262"/>
        <v>4685</v>
      </c>
      <c r="AM165" s="21">
        <f t="shared" si="263"/>
        <v>4685</v>
      </c>
      <c r="AN165" s="21">
        <f t="shared" si="295"/>
        <v>0</v>
      </c>
      <c r="AO165" s="21">
        <f t="shared" si="193"/>
        <v>4778.7</v>
      </c>
      <c r="AP165" s="21">
        <f t="shared" si="295"/>
        <v>0</v>
      </c>
      <c r="AQ165" s="2"/>
    </row>
    <row r="166" spans="1:43" ht="46.8" x14ac:dyDescent="0.3">
      <c r="A166" s="3" t="s">
        <v>51</v>
      </c>
      <c r="B166" s="26">
        <v>110</v>
      </c>
      <c r="C166" s="3" t="s">
        <v>21</v>
      </c>
      <c r="D166" s="3" t="s">
        <v>31</v>
      </c>
      <c r="E166" s="16" t="s">
        <v>639</v>
      </c>
      <c r="F166" s="21">
        <v>4778.7</v>
      </c>
      <c r="G166" s="21">
        <v>4685</v>
      </c>
      <c r="H166" s="21">
        <v>4685</v>
      </c>
      <c r="I166" s="21"/>
      <c r="J166" s="21"/>
      <c r="K166" s="21"/>
      <c r="L166" s="21">
        <f t="shared" si="267"/>
        <v>4778.7</v>
      </c>
      <c r="M166" s="21">
        <f t="shared" si="268"/>
        <v>4685</v>
      </c>
      <c r="N166" s="21">
        <f t="shared" si="269"/>
        <v>4685</v>
      </c>
      <c r="O166" s="21"/>
      <c r="P166" s="21"/>
      <c r="Q166" s="21"/>
      <c r="R166" s="21">
        <f t="shared" si="251"/>
        <v>4778.7</v>
      </c>
      <c r="S166" s="21">
        <f t="shared" si="252"/>
        <v>4685</v>
      </c>
      <c r="T166" s="21">
        <f t="shared" si="253"/>
        <v>4685</v>
      </c>
      <c r="U166" s="21"/>
      <c r="V166" s="21"/>
      <c r="W166" s="21">
        <f t="shared" si="254"/>
        <v>4778.7</v>
      </c>
      <c r="X166" s="21">
        <f t="shared" si="255"/>
        <v>4685</v>
      </c>
      <c r="Y166" s="21">
        <f t="shared" si="256"/>
        <v>4685</v>
      </c>
      <c r="Z166" s="21"/>
      <c r="AA166" s="21"/>
      <c r="AB166" s="21"/>
      <c r="AC166" s="21">
        <f t="shared" si="257"/>
        <v>4778.7</v>
      </c>
      <c r="AD166" s="21">
        <f t="shared" si="258"/>
        <v>4685</v>
      </c>
      <c r="AE166" s="21">
        <f t="shared" si="259"/>
        <v>4685</v>
      </c>
      <c r="AF166" s="21"/>
      <c r="AG166" s="21">
        <f t="shared" si="260"/>
        <v>4778.7</v>
      </c>
      <c r="AH166" s="21"/>
      <c r="AI166" s="21"/>
      <c r="AJ166" s="21"/>
      <c r="AK166" s="21">
        <f t="shared" si="261"/>
        <v>4778.7</v>
      </c>
      <c r="AL166" s="21">
        <f t="shared" si="262"/>
        <v>4685</v>
      </c>
      <c r="AM166" s="21">
        <f t="shared" si="263"/>
        <v>4685</v>
      </c>
      <c r="AN166" s="21"/>
      <c r="AO166" s="21">
        <f t="shared" si="193"/>
        <v>4778.7</v>
      </c>
      <c r="AP166" s="21"/>
      <c r="AQ166" s="2"/>
    </row>
    <row r="167" spans="1:43" ht="31.2" x14ac:dyDescent="0.3">
      <c r="A167" s="3" t="s">
        <v>51</v>
      </c>
      <c r="B167" s="26">
        <v>200</v>
      </c>
      <c r="C167" s="3"/>
      <c r="D167" s="3"/>
      <c r="E167" s="16" t="s">
        <v>673</v>
      </c>
      <c r="F167" s="21">
        <f>F168</f>
        <v>1305.9000000000001</v>
      </c>
      <c r="G167" s="21">
        <f t="shared" ref="G167:AP168" si="296">G168</f>
        <v>1059.5</v>
      </c>
      <c r="H167" s="21">
        <f t="shared" si="296"/>
        <v>1059.5</v>
      </c>
      <c r="I167" s="21">
        <f t="shared" si="296"/>
        <v>0</v>
      </c>
      <c r="J167" s="21">
        <f t="shared" si="296"/>
        <v>0</v>
      </c>
      <c r="K167" s="21">
        <f t="shared" si="296"/>
        <v>0</v>
      </c>
      <c r="L167" s="21">
        <f t="shared" si="267"/>
        <v>1305.9000000000001</v>
      </c>
      <c r="M167" s="21">
        <f t="shared" si="268"/>
        <v>1059.5</v>
      </c>
      <c r="N167" s="21">
        <f t="shared" si="269"/>
        <v>1059.5</v>
      </c>
      <c r="O167" s="21">
        <f t="shared" si="296"/>
        <v>0</v>
      </c>
      <c r="P167" s="21">
        <f t="shared" si="296"/>
        <v>0</v>
      </c>
      <c r="Q167" s="21">
        <f t="shared" si="296"/>
        <v>0</v>
      </c>
      <c r="R167" s="21">
        <f t="shared" si="251"/>
        <v>1305.9000000000001</v>
      </c>
      <c r="S167" s="21">
        <f t="shared" si="252"/>
        <v>1059.5</v>
      </c>
      <c r="T167" s="21">
        <f t="shared" si="253"/>
        <v>1059.5</v>
      </c>
      <c r="U167" s="21">
        <f t="shared" si="296"/>
        <v>0</v>
      </c>
      <c r="V167" s="21">
        <f t="shared" si="296"/>
        <v>0</v>
      </c>
      <c r="W167" s="21">
        <f t="shared" si="254"/>
        <v>1305.9000000000001</v>
      </c>
      <c r="X167" s="21">
        <f t="shared" si="255"/>
        <v>1059.5</v>
      </c>
      <c r="Y167" s="21">
        <f t="shared" si="256"/>
        <v>1059.5</v>
      </c>
      <c r="Z167" s="21">
        <f t="shared" si="296"/>
        <v>0</v>
      </c>
      <c r="AA167" s="21">
        <f t="shared" si="296"/>
        <v>0</v>
      </c>
      <c r="AB167" s="21">
        <f t="shared" si="296"/>
        <v>0</v>
      </c>
      <c r="AC167" s="21">
        <f t="shared" si="257"/>
        <v>1305.9000000000001</v>
      </c>
      <c r="AD167" s="21">
        <f t="shared" si="258"/>
        <v>1059.5</v>
      </c>
      <c r="AE167" s="21">
        <f t="shared" si="259"/>
        <v>1059.5</v>
      </c>
      <c r="AF167" s="21">
        <f t="shared" si="296"/>
        <v>0</v>
      </c>
      <c r="AG167" s="21">
        <f t="shared" si="260"/>
        <v>1305.9000000000001</v>
      </c>
      <c r="AH167" s="21">
        <f t="shared" si="296"/>
        <v>344.68599999999998</v>
      </c>
      <c r="AI167" s="21">
        <f t="shared" si="296"/>
        <v>0</v>
      </c>
      <c r="AJ167" s="21">
        <f t="shared" si="296"/>
        <v>0</v>
      </c>
      <c r="AK167" s="21">
        <f t="shared" si="261"/>
        <v>1650.586</v>
      </c>
      <c r="AL167" s="21">
        <f t="shared" si="262"/>
        <v>1059.5</v>
      </c>
      <c r="AM167" s="21">
        <f t="shared" si="263"/>
        <v>1059.5</v>
      </c>
      <c r="AN167" s="21">
        <f t="shared" si="296"/>
        <v>0</v>
      </c>
      <c r="AO167" s="21">
        <f t="shared" si="193"/>
        <v>1650.586</v>
      </c>
      <c r="AP167" s="21">
        <f t="shared" si="296"/>
        <v>0</v>
      </c>
      <c r="AQ167" s="2"/>
    </row>
    <row r="168" spans="1:43" ht="46.8" x14ac:dyDescent="0.3">
      <c r="A168" s="3" t="s">
        <v>51</v>
      </c>
      <c r="B168" s="26">
        <v>240</v>
      </c>
      <c r="C168" s="3"/>
      <c r="D168" s="3"/>
      <c r="E168" s="16" t="s">
        <v>681</v>
      </c>
      <c r="F168" s="21">
        <f>F169</f>
        <v>1305.9000000000001</v>
      </c>
      <c r="G168" s="21">
        <f t="shared" si="296"/>
        <v>1059.5</v>
      </c>
      <c r="H168" s="21">
        <f t="shared" si="296"/>
        <v>1059.5</v>
      </c>
      <c r="I168" s="21">
        <f t="shared" si="296"/>
        <v>0</v>
      </c>
      <c r="J168" s="21">
        <f t="shared" si="296"/>
        <v>0</v>
      </c>
      <c r="K168" s="21">
        <f t="shared" si="296"/>
        <v>0</v>
      </c>
      <c r="L168" s="21">
        <f t="shared" si="267"/>
        <v>1305.9000000000001</v>
      </c>
      <c r="M168" s="21">
        <f t="shared" si="268"/>
        <v>1059.5</v>
      </c>
      <c r="N168" s="21">
        <f t="shared" si="269"/>
        <v>1059.5</v>
      </c>
      <c r="O168" s="21">
        <f t="shared" si="296"/>
        <v>0</v>
      </c>
      <c r="P168" s="21">
        <f t="shared" si="296"/>
        <v>0</v>
      </c>
      <c r="Q168" s="21">
        <f t="shared" si="296"/>
        <v>0</v>
      </c>
      <c r="R168" s="21">
        <f t="shared" si="251"/>
        <v>1305.9000000000001</v>
      </c>
      <c r="S168" s="21">
        <f t="shared" si="252"/>
        <v>1059.5</v>
      </c>
      <c r="T168" s="21">
        <f t="shared" si="253"/>
        <v>1059.5</v>
      </c>
      <c r="U168" s="21">
        <f t="shared" si="296"/>
        <v>0</v>
      </c>
      <c r="V168" s="21">
        <f t="shared" si="296"/>
        <v>0</v>
      </c>
      <c r="W168" s="21">
        <f t="shared" si="254"/>
        <v>1305.9000000000001</v>
      </c>
      <c r="X168" s="21">
        <f t="shared" si="255"/>
        <v>1059.5</v>
      </c>
      <c r="Y168" s="21">
        <f t="shared" si="256"/>
        <v>1059.5</v>
      </c>
      <c r="Z168" s="21">
        <f t="shared" si="296"/>
        <v>0</v>
      </c>
      <c r="AA168" s="21">
        <f t="shared" si="296"/>
        <v>0</v>
      </c>
      <c r="AB168" s="21">
        <f t="shared" si="296"/>
        <v>0</v>
      </c>
      <c r="AC168" s="21">
        <f t="shared" si="257"/>
        <v>1305.9000000000001</v>
      </c>
      <c r="AD168" s="21">
        <f t="shared" si="258"/>
        <v>1059.5</v>
      </c>
      <c r="AE168" s="21">
        <f t="shared" si="259"/>
        <v>1059.5</v>
      </c>
      <c r="AF168" s="21">
        <f t="shared" si="296"/>
        <v>0</v>
      </c>
      <c r="AG168" s="21">
        <f t="shared" si="260"/>
        <v>1305.9000000000001</v>
      </c>
      <c r="AH168" s="21">
        <f t="shared" si="296"/>
        <v>344.68599999999998</v>
      </c>
      <c r="AI168" s="21">
        <f t="shared" si="296"/>
        <v>0</v>
      </c>
      <c r="AJ168" s="21">
        <f t="shared" si="296"/>
        <v>0</v>
      </c>
      <c r="AK168" s="21">
        <f t="shared" si="261"/>
        <v>1650.586</v>
      </c>
      <c r="AL168" s="21">
        <f t="shared" si="262"/>
        <v>1059.5</v>
      </c>
      <c r="AM168" s="21">
        <f t="shared" si="263"/>
        <v>1059.5</v>
      </c>
      <c r="AN168" s="21">
        <f t="shared" si="296"/>
        <v>0</v>
      </c>
      <c r="AO168" s="21">
        <f t="shared" si="193"/>
        <v>1650.586</v>
      </c>
      <c r="AP168" s="21">
        <f t="shared" si="296"/>
        <v>0</v>
      </c>
      <c r="AQ168" s="2"/>
    </row>
    <row r="169" spans="1:43" ht="46.8" x14ac:dyDescent="0.3">
      <c r="A169" s="3" t="s">
        <v>51</v>
      </c>
      <c r="B169" s="26">
        <v>240</v>
      </c>
      <c r="C169" s="3" t="s">
        <v>21</v>
      </c>
      <c r="D169" s="3" t="s">
        <v>31</v>
      </c>
      <c r="E169" s="16" t="s">
        <v>639</v>
      </c>
      <c r="F169" s="21">
        <v>1305.9000000000001</v>
      </c>
      <c r="G169" s="21">
        <v>1059.5</v>
      </c>
      <c r="H169" s="21">
        <v>1059.5</v>
      </c>
      <c r="I169" s="21"/>
      <c r="J169" s="21"/>
      <c r="K169" s="21"/>
      <c r="L169" s="21">
        <f t="shared" si="267"/>
        <v>1305.9000000000001</v>
      </c>
      <c r="M169" s="21">
        <f t="shared" si="268"/>
        <v>1059.5</v>
      </c>
      <c r="N169" s="21">
        <f t="shared" si="269"/>
        <v>1059.5</v>
      </c>
      <c r="O169" s="21"/>
      <c r="P169" s="21"/>
      <c r="Q169" s="21"/>
      <c r="R169" s="21">
        <f t="shared" si="251"/>
        <v>1305.9000000000001</v>
      </c>
      <c r="S169" s="21">
        <f t="shared" si="252"/>
        <v>1059.5</v>
      </c>
      <c r="T169" s="21">
        <f t="shared" si="253"/>
        <v>1059.5</v>
      </c>
      <c r="U169" s="21"/>
      <c r="V169" s="21"/>
      <c r="W169" s="21">
        <f t="shared" si="254"/>
        <v>1305.9000000000001</v>
      </c>
      <c r="X169" s="21">
        <f t="shared" si="255"/>
        <v>1059.5</v>
      </c>
      <c r="Y169" s="21">
        <f t="shared" si="256"/>
        <v>1059.5</v>
      </c>
      <c r="Z169" s="21"/>
      <c r="AA169" s="21"/>
      <c r="AB169" s="21"/>
      <c r="AC169" s="21">
        <f t="shared" si="257"/>
        <v>1305.9000000000001</v>
      </c>
      <c r="AD169" s="21">
        <f t="shared" si="258"/>
        <v>1059.5</v>
      </c>
      <c r="AE169" s="21">
        <f t="shared" si="259"/>
        <v>1059.5</v>
      </c>
      <c r="AF169" s="21"/>
      <c r="AG169" s="21">
        <f t="shared" si="260"/>
        <v>1305.9000000000001</v>
      </c>
      <c r="AH169" s="21">
        <v>344.68599999999998</v>
      </c>
      <c r="AI169" s="21"/>
      <c r="AJ169" s="21"/>
      <c r="AK169" s="21">
        <f t="shared" si="261"/>
        <v>1650.586</v>
      </c>
      <c r="AL169" s="21">
        <f t="shared" si="262"/>
        <v>1059.5</v>
      </c>
      <c r="AM169" s="21">
        <f t="shared" si="263"/>
        <v>1059.5</v>
      </c>
      <c r="AN169" s="21"/>
      <c r="AO169" s="21">
        <f t="shared" si="193"/>
        <v>1650.586</v>
      </c>
      <c r="AP169" s="21"/>
      <c r="AQ169" s="2"/>
    </row>
    <row r="170" spans="1:43" ht="62.4" x14ac:dyDescent="0.3">
      <c r="A170" s="3" t="s">
        <v>1311</v>
      </c>
      <c r="B170" s="26"/>
      <c r="C170" s="3"/>
      <c r="D170" s="3"/>
      <c r="E170" s="16" t="s">
        <v>1314</v>
      </c>
      <c r="F170" s="21"/>
      <c r="G170" s="21"/>
      <c r="H170" s="21"/>
      <c r="I170" s="21"/>
      <c r="J170" s="21"/>
      <c r="K170" s="21"/>
      <c r="L170" s="21">
        <f>L171</f>
        <v>0</v>
      </c>
      <c r="M170" s="21">
        <f t="shared" ref="M170:AP173" si="297">M171</f>
        <v>0</v>
      </c>
      <c r="N170" s="21">
        <f t="shared" si="297"/>
        <v>0</v>
      </c>
      <c r="O170" s="21">
        <f t="shared" si="297"/>
        <v>3070.806</v>
      </c>
      <c r="P170" s="21">
        <f t="shared" si="297"/>
        <v>0</v>
      </c>
      <c r="Q170" s="21">
        <f t="shared" si="297"/>
        <v>0</v>
      </c>
      <c r="R170" s="21">
        <f t="shared" si="251"/>
        <v>3070.806</v>
      </c>
      <c r="S170" s="21">
        <f t="shared" si="252"/>
        <v>0</v>
      </c>
      <c r="T170" s="21">
        <f t="shared" si="253"/>
        <v>0</v>
      </c>
      <c r="U170" s="21">
        <f t="shared" si="297"/>
        <v>0</v>
      </c>
      <c r="V170" s="21">
        <f t="shared" si="297"/>
        <v>0</v>
      </c>
      <c r="W170" s="21">
        <f t="shared" si="254"/>
        <v>3070.806</v>
      </c>
      <c r="X170" s="21">
        <f t="shared" si="255"/>
        <v>0</v>
      </c>
      <c r="Y170" s="21">
        <f t="shared" si="256"/>
        <v>0</v>
      </c>
      <c r="Z170" s="21">
        <f t="shared" si="297"/>
        <v>0</v>
      </c>
      <c r="AA170" s="21">
        <f t="shared" si="297"/>
        <v>0</v>
      </c>
      <c r="AB170" s="21">
        <f t="shared" si="297"/>
        <v>0</v>
      </c>
      <c r="AC170" s="21">
        <f t="shared" si="257"/>
        <v>3070.806</v>
      </c>
      <c r="AD170" s="21">
        <f t="shared" si="258"/>
        <v>0</v>
      </c>
      <c r="AE170" s="21">
        <f t="shared" si="259"/>
        <v>0</v>
      </c>
      <c r="AF170" s="21">
        <f t="shared" si="297"/>
        <v>0</v>
      </c>
      <c r="AG170" s="21">
        <f t="shared" si="260"/>
        <v>3070.806</v>
      </c>
      <c r="AH170" s="21">
        <f t="shared" si="297"/>
        <v>0</v>
      </c>
      <c r="AI170" s="21">
        <f t="shared" si="297"/>
        <v>0</v>
      </c>
      <c r="AJ170" s="21">
        <f t="shared" si="297"/>
        <v>0</v>
      </c>
      <c r="AK170" s="21">
        <f t="shared" si="261"/>
        <v>3070.806</v>
      </c>
      <c r="AL170" s="21">
        <f t="shared" si="262"/>
        <v>0</v>
      </c>
      <c r="AM170" s="21">
        <f t="shared" si="263"/>
        <v>0</v>
      </c>
      <c r="AN170" s="21">
        <f t="shared" si="297"/>
        <v>0</v>
      </c>
      <c r="AO170" s="21">
        <f t="shared" si="193"/>
        <v>3070.806</v>
      </c>
      <c r="AP170" s="21">
        <f t="shared" si="297"/>
        <v>0</v>
      </c>
      <c r="AQ170" s="2"/>
    </row>
    <row r="171" spans="1:43" x14ac:dyDescent="0.3">
      <c r="A171" s="3" t="s">
        <v>1312</v>
      </c>
      <c r="B171" s="26"/>
      <c r="C171" s="3"/>
      <c r="D171" s="3"/>
      <c r="E171" s="16" t="s">
        <v>1313</v>
      </c>
      <c r="F171" s="21"/>
      <c r="G171" s="21"/>
      <c r="H171" s="21"/>
      <c r="I171" s="21"/>
      <c r="J171" s="21"/>
      <c r="K171" s="21"/>
      <c r="L171" s="21">
        <f>L172</f>
        <v>0</v>
      </c>
      <c r="M171" s="21">
        <f t="shared" si="297"/>
        <v>0</v>
      </c>
      <c r="N171" s="21">
        <f t="shared" si="297"/>
        <v>0</v>
      </c>
      <c r="O171" s="21">
        <f t="shared" si="297"/>
        <v>3070.806</v>
      </c>
      <c r="P171" s="21">
        <f t="shared" si="297"/>
        <v>0</v>
      </c>
      <c r="Q171" s="21">
        <f t="shared" si="297"/>
        <v>0</v>
      </c>
      <c r="R171" s="21">
        <f t="shared" si="251"/>
        <v>3070.806</v>
      </c>
      <c r="S171" s="21">
        <f t="shared" si="252"/>
        <v>0</v>
      </c>
      <c r="T171" s="21">
        <f t="shared" si="253"/>
        <v>0</v>
      </c>
      <c r="U171" s="21">
        <f t="shared" si="297"/>
        <v>0</v>
      </c>
      <c r="V171" s="21">
        <f t="shared" si="297"/>
        <v>0</v>
      </c>
      <c r="W171" s="21">
        <f t="shared" si="254"/>
        <v>3070.806</v>
      </c>
      <c r="X171" s="21">
        <f t="shared" si="255"/>
        <v>0</v>
      </c>
      <c r="Y171" s="21">
        <f t="shared" si="256"/>
        <v>0</v>
      </c>
      <c r="Z171" s="21">
        <f t="shared" si="297"/>
        <v>0</v>
      </c>
      <c r="AA171" s="21">
        <f t="shared" si="297"/>
        <v>0</v>
      </c>
      <c r="AB171" s="21">
        <f t="shared" si="297"/>
        <v>0</v>
      </c>
      <c r="AC171" s="21">
        <f t="shared" si="257"/>
        <v>3070.806</v>
      </c>
      <c r="AD171" s="21">
        <f t="shared" si="258"/>
        <v>0</v>
      </c>
      <c r="AE171" s="21">
        <f t="shared" si="259"/>
        <v>0</v>
      </c>
      <c r="AF171" s="21">
        <f t="shared" si="297"/>
        <v>0</v>
      </c>
      <c r="AG171" s="21">
        <f t="shared" si="260"/>
        <v>3070.806</v>
      </c>
      <c r="AH171" s="21">
        <f t="shared" si="297"/>
        <v>0</v>
      </c>
      <c r="AI171" s="21">
        <f t="shared" si="297"/>
        <v>0</v>
      </c>
      <c r="AJ171" s="21">
        <f t="shared" si="297"/>
        <v>0</v>
      </c>
      <c r="AK171" s="21">
        <f t="shared" si="261"/>
        <v>3070.806</v>
      </c>
      <c r="AL171" s="21">
        <f t="shared" si="262"/>
        <v>0</v>
      </c>
      <c r="AM171" s="21">
        <f t="shared" si="263"/>
        <v>0</v>
      </c>
      <c r="AN171" s="21">
        <f t="shared" si="297"/>
        <v>0</v>
      </c>
      <c r="AO171" s="21">
        <f t="shared" si="193"/>
        <v>3070.806</v>
      </c>
      <c r="AP171" s="21">
        <f t="shared" si="297"/>
        <v>0</v>
      </c>
      <c r="AQ171" s="2"/>
    </row>
    <row r="172" spans="1:43" ht="46.8" x14ac:dyDescent="0.3">
      <c r="A172" s="3" t="s">
        <v>1312</v>
      </c>
      <c r="B172" s="26">
        <v>400</v>
      </c>
      <c r="C172" s="3"/>
      <c r="D172" s="3"/>
      <c r="E172" s="16" t="s">
        <v>675</v>
      </c>
      <c r="F172" s="21"/>
      <c r="G172" s="21"/>
      <c r="H172" s="21"/>
      <c r="I172" s="21"/>
      <c r="J172" s="21"/>
      <c r="K172" s="21"/>
      <c r="L172" s="21">
        <f>L173</f>
        <v>0</v>
      </c>
      <c r="M172" s="21">
        <f t="shared" si="297"/>
        <v>0</v>
      </c>
      <c r="N172" s="21">
        <f t="shared" si="297"/>
        <v>0</v>
      </c>
      <c r="O172" s="21">
        <f t="shared" si="297"/>
        <v>3070.806</v>
      </c>
      <c r="P172" s="21">
        <f t="shared" si="297"/>
        <v>0</v>
      </c>
      <c r="Q172" s="21">
        <f t="shared" si="297"/>
        <v>0</v>
      </c>
      <c r="R172" s="21">
        <f t="shared" si="251"/>
        <v>3070.806</v>
      </c>
      <c r="S172" s="21">
        <f t="shared" si="252"/>
        <v>0</v>
      </c>
      <c r="T172" s="21">
        <f t="shared" si="253"/>
        <v>0</v>
      </c>
      <c r="U172" s="21">
        <f t="shared" si="297"/>
        <v>0</v>
      </c>
      <c r="V172" s="21">
        <f t="shared" si="297"/>
        <v>0</v>
      </c>
      <c r="W172" s="21">
        <f t="shared" si="254"/>
        <v>3070.806</v>
      </c>
      <c r="X172" s="21">
        <f t="shared" si="255"/>
        <v>0</v>
      </c>
      <c r="Y172" s="21">
        <f t="shared" si="256"/>
        <v>0</v>
      </c>
      <c r="Z172" s="21">
        <f t="shared" si="297"/>
        <v>0</v>
      </c>
      <c r="AA172" s="21">
        <f t="shared" si="297"/>
        <v>0</v>
      </c>
      <c r="AB172" s="21">
        <f t="shared" si="297"/>
        <v>0</v>
      </c>
      <c r="AC172" s="21">
        <f t="shared" si="257"/>
        <v>3070.806</v>
      </c>
      <c r="AD172" s="21">
        <f t="shared" si="258"/>
        <v>0</v>
      </c>
      <c r="AE172" s="21">
        <f t="shared" si="259"/>
        <v>0</v>
      </c>
      <c r="AF172" s="21">
        <f t="shared" si="297"/>
        <v>0</v>
      </c>
      <c r="AG172" s="21">
        <f t="shared" si="260"/>
        <v>3070.806</v>
      </c>
      <c r="AH172" s="21">
        <f t="shared" si="297"/>
        <v>0</v>
      </c>
      <c r="AI172" s="21">
        <f t="shared" si="297"/>
        <v>0</v>
      </c>
      <c r="AJ172" s="21">
        <f t="shared" si="297"/>
        <v>0</v>
      </c>
      <c r="AK172" s="21">
        <f t="shared" si="261"/>
        <v>3070.806</v>
      </c>
      <c r="AL172" s="21">
        <f t="shared" si="262"/>
        <v>0</v>
      </c>
      <c r="AM172" s="21">
        <f t="shared" si="263"/>
        <v>0</v>
      </c>
      <c r="AN172" s="21">
        <f t="shared" si="297"/>
        <v>0</v>
      </c>
      <c r="AO172" s="21">
        <f t="shared" si="193"/>
        <v>3070.806</v>
      </c>
      <c r="AP172" s="21">
        <f t="shared" si="297"/>
        <v>0</v>
      </c>
      <c r="AQ172" s="2"/>
    </row>
    <row r="173" spans="1:43" x14ac:dyDescent="0.3">
      <c r="A173" s="3" t="s">
        <v>1312</v>
      </c>
      <c r="B173" s="26">
        <v>410</v>
      </c>
      <c r="C173" s="3"/>
      <c r="D173" s="3"/>
      <c r="E173" s="16" t="s">
        <v>688</v>
      </c>
      <c r="F173" s="21"/>
      <c r="G173" s="21"/>
      <c r="H173" s="21"/>
      <c r="I173" s="21"/>
      <c r="J173" s="21"/>
      <c r="K173" s="21"/>
      <c r="L173" s="21">
        <f>L174</f>
        <v>0</v>
      </c>
      <c r="M173" s="21">
        <f t="shared" si="297"/>
        <v>0</v>
      </c>
      <c r="N173" s="21">
        <f t="shared" si="297"/>
        <v>0</v>
      </c>
      <c r="O173" s="21">
        <f t="shared" si="297"/>
        <v>3070.806</v>
      </c>
      <c r="P173" s="21">
        <f t="shared" si="297"/>
        <v>0</v>
      </c>
      <c r="Q173" s="21">
        <f t="shared" si="297"/>
        <v>0</v>
      </c>
      <c r="R173" s="21">
        <f t="shared" si="251"/>
        <v>3070.806</v>
      </c>
      <c r="S173" s="21">
        <f t="shared" si="252"/>
        <v>0</v>
      </c>
      <c r="T173" s="21">
        <f t="shared" si="253"/>
        <v>0</v>
      </c>
      <c r="U173" s="21">
        <f t="shared" si="297"/>
        <v>0</v>
      </c>
      <c r="V173" s="21">
        <f t="shared" si="297"/>
        <v>0</v>
      </c>
      <c r="W173" s="21">
        <f t="shared" si="254"/>
        <v>3070.806</v>
      </c>
      <c r="X173" s="21">
        <f t="shared" si="255"/>
        <v>0</v>
      </c>
      <c r="Y173" s="21">
        <f t="shared" si="256"/>
        <v>0</v>
      </c>
      <c r="Z173" s="21">
        <f t="shared" si="297"/>
        <v>0</v>
      </c>
      <c r="AA173" s="21">
        <f t="shared" si="297"/>
        <v>0</v>
      </c>
      <c r="AB173" s="21">
        <f t="shared" si="297"/>
        <v>0</v>
      </c>
      <c r="AC173" s="21">
        <f t="shared" si="257"/>
        <v>3070.806</v>
      </c>
      <c r="AD173" s="21">
        <f t="shared" si="258"/>
        <v>0</v>
      </c>
      <c r="AE173" s="21">
        <f t="shared" si="259"/>
        <v>0</v>
      </c>
      <c r="AF173" s="21">
        <f t="shared" si="297"/>
        <v>0</v>
      </c>
      <c r="AG173" s="21">
        <f t="shared" si="260"/>
        <v>3070.806</v>
      </c>
      <c r="AH173" s="21">
        <f t="shared" si="297"/>
        <v>0</v>
      </c>
      <c r="AI173" s="21">
        <f t="shared" si="297"/>
        <v>0</v>
      </c>
      <c r="AJ173" s="21">
        <f t="shared" si="297"/>
        <v>0</v>
      </c>
      <c r="AK173" s="21">
        <f t="shared" si="261"/>
        <v>3070.806</v>
      </c>
      <c r="AL173" s="21">
        <f t="shared" si="262"/>
        <v>0</v>
      </c>
      <c r="AM173" s="21">
        <f t="shared" si="263"/>
        <v>0</v>
      </c>
      <c r="AN173" s="21">
        <f t="shared" si="297"/>
        <v>0</v>
      </c>
      <c r="AO173" s="21">
        <f t="shared" si="193"/>
        <v>3070.806</v>
      </c>
      <c r="AP173" s="21">
        <f t="shared" si="297"/>
        <v>0</v>
      </c>
      <c r="AQ173" s="2"/>
    </row>
    <row r="174" spans="1:43" ht="46.8" x14ac:dyDescent="0.3">
      <c r="A174" s="3" t="s">
        <v>1312</v>
      </c>
      <c r="B174" s="26">
        <v>410</v>
      </c>
      <c r="C174" s="3" t="s">
        <v>21</v>
      </c>
      <c r="D174" s="3" t="s">
        <v>31</v>
      </c>
      <c r="E174" s="16" t="s">
        <v>639</v>
      </c>
      <c r="F174" s="21"/>
      <c r="G174" s="21"/>
      <c r="H174" s="21"/>
      <c r="I174" s="21"/>
      <c r="J174" s="21"/>
      <c r="K174" s="21"/>
      <c r="L174" s="21">
        <v>0</v>
      </c>
      <c r="M174" s="21">
        <v>0</v>
      </c>
      <c r="N174" s="21">
        <v>0</v>
      </c>
      <c r="O174" s="21">
        <v>3070.806</v>
      </c>
      <c r="P174" s="21"/>
      <c r="Q174" s="21"/>
      <c r="R174" s="21">
        <f t="shared" si="251"/>
        <v>3070.806</v>
      </c>
      <c r="S174" s="21">
        <f t="shared" si="252"/>
        <v>0</v>
      </c>
      <c r="T174" s="21">
        <f t="shared" si="253"/>
        <v>0</v>
      </c>
      <c r="U174" s="21"/>
      <c r="V174" s="21"/>
      <c r="W174" s="21">
        <f t="shared" si="254"/>
        <v>3070.806</v>
      </c>
      <c r="X174" s="21">
        <f t="shared" si="255"/>
        <v>0</v>
      </c>
      <c r="Y174" s="21">
        <f t="shared" si="256"/>
        <v>0</v>
      </c>
      <c r="Z174" s="21"/>
      <c r="AA174" s="21"/>
      <c r="AB174" s="21"/>
      <c r="AC174" s="21">
        <f t="shared" si="257"/>
        <v>3070.806</v>
      </c>
      <c r="AD174" s="21">
        <f t="shared" si="258"/>
        <v>0</v>
      </c>
      <c r="AE174" s="21">
        <f t="shared" si="259"/>
        <v>0</v>
      </c>
      <c r="AF174" s="21"/>
      <c r="AG174" s="21">
        <f t="shared" si="260"/>
        <v>3070.806</v>
      </c>
      <c r="AH174" s="21"/>
      <c r="AI174" s="21"/>
      <c r="AJ174" s="21"/>
      <c r="AK174" s="21">
        <f t="shared" si="261"/>
        <v>3070.806</v>
      </c>
      <c r="AL174" s="21">
        <f t="shared" si="262"/>
        <v>0</v>
      </c>
      <c r="AM174" s="21">
        <f t="shared" si="263"/>
        <v>0</v>
      </c>
      <c r="AN174" s="21"/>
      <c r="AO174" s="21">
        <f t="shared" ref="AO174:AO237" si="298">AK174+AN174</f>
        <v>3070.806</v>
      </c>
      <c r="AP174" s="21"/>
      <c r="AQ174" s="2"/>
    </row>
    <row r="175" spans="1:43" s="11" customFormat="1" ht="46.8" x14ac:dyDescent="0.3">
      <c r="A175" s="10" t="s">
        <v>55</v>
      </c>
      <c r="B175" s="19"/>
      <c r="C175" s="10"/>
      <c r="D175" s="10"/>
      <c r="E175" s="18" t="s">
        <v>729</v>
      </c>
      <c r="F175" s="20">
        <f>F176+F188+F197</f>
        <v>15932.300000000001</v>
      </c>
      <c r="G175" s="20">
        <f t="shared" ref="G175:AP175" si="299">G176+G188+G197</f>
        <v>17328.5</v>
      </c>
      <c r="H175" s="20">
        <f t="shared" si="299"/>
        <v>15158.4</v>
      </c>
      <c r="I175" s="20">
        <f t="shared" ref="I175:K175" si="300">I176+I188+I197</f>
        <v>2890.1930000000002</v>
      </c>
      <c r="J175" s="20">
        <f t="shared" si="300"/>
        <v>0</v>
      </c>
      <c r="K175" s="20">
        <f t="shared" si="300"/>
        <v>0</v>
      </c>
      <c r="L175" s="20">
        <f t="shared" si="267"/>
        <v>18822.493000000002</v>
      </c>
      <c r="M175" s="20">
        <f t="shared" si="268"/>
        <v>17328.5</v>
      </c>
      <c r="N175" s="20">
        <f t="shared" si="269"/>
        <v>15158.4</v>
      </c>
      <c r="O175" s="20">
        <f t="shared" ref="O175:Q175" si="301">O176+O188+O197</f>
        <v>0</v>
      </c>
      <c r="P175" s="20">
        <f t="shared" si="301"/>
        <v>0</v>
      </c>
      <c r="Q175" s="20">
        <f t="shared" si="301"/>
        <v>0</v>
      </c>
      <c r="R175" s="20">
        <f t="shared" si="251"/>
        <v>18822.493000000002</v>
      </c>
      <c r="S175" s="20">
        <f t="shared" si="252"/>
        <v>17328.5</v>
      </c>
      <c r="T175" s="20">
        <f t="shared" si="253"/>
        <v>15158.4</v>
      </c>
      <c r="U175" s="20">
        <f t="shared" ref="U175:V175" si="302">U176+U188+U197</f>
        <v>0</v>
      </c>
      <c r="V175" s="20">
        <f t="shared" si="302"/>
        <v>0</v>
      </c>
      <c r="W175" s="21">
        <f t="shared" si="254"/>
        <v>18822.493000000002</v>
      </c>
      <c r="X175" s="21">
        <f t="shared" si="255"/>
        <v>17328.5</v>
      </c>
      <c r="Y175" s="21">
        <f t="shared" si="256"/>
        <v>15158.4</v>
      </c>
      <c r="Z175" s="20">
        <f t="shared" ref="Z175:AB175" si="303">Z176+Z188+Z197</f>
        <v>0</v>
      </c>
      <c r="AA175" s="20">
        <f t="shared" si="303"/>
        <v>0</v>
      </c>
      <c r="AB175" s="20">
        <f t="shared" si="303"/>
        <v>0</v>
      </c>
      <c r="AC175" s="21">
        <f t="shared" si="257"/>
        <v>18822.493000000002</v>
      </c>
      <c r="AD175" s="20">
        <f t="shared" si="258"/>
        <v>17328.5</v>
      </c>
      <c r="AE175" s="20">
        <f t="shared" si="259"/>
        <v>15158.4</v>
      </c>
      <c r="AF175" s="20">
        <f t="shared" ref="AF175" si="304">AF176+AF188+AF197</f>
        <v>0</v>
      </c>
      <c r="AG175" s="20">
        <f t="shared" si="260"/>
        <v>18822.493000000002</v>
      </c>
      <c r="AH175" s="20">
        <f t="shared" ref="AH175:AJ175" si="305">AH176+AH188+AH197</f>
        <v>-201.85599999999999</v>
      </c>
      <c r="AI175" s="20">
        <f t="shared" si="305"/>
        <v>0</v>
      </c>
      <c r="AJ175" s="20">
        <f t="shared" si="305"/>
        <v>0</v>
      </c>
      <c r="AK175" s="20">
        <f t="shared" si="261"/>
        <v>18620.637000000002</v>
      </c>
      <c r="AL175" s="20">
        <f t="shared" si="262"/>
        <v>17328.5</v>
      </c>
      <c r="AM175" s="20">
        <f t="shared" si="263"/>
        <v>15158.4</v>
      </c>
      <c r="AN175" s="20">
        <f t="shared" ref="AN175" si="306">AN176+AN188+AN197</f>
        <v>0</v>
      </c>
      <c r="AO175" s="20">
        <f t="shared" si="298"/>
        <v>18620.637000000002</v>
      </c>
      <c r="AP175" s="20">
        <f t="shared" si="299"/>
        <v>0</v>
      </c>
    </row>
    <row r="176" spans="1:43" ht="31.2" x14ac:dyDescent="0.3">
      <c r="A176" s="3" t="s">
        <v>56</v>
      </c>
      <c r="B176" s="26"/>
      <c r="C176" s="3"/>
      <c r="D176" s="3"/>
      <c r="E176" s="16" t="s">
        <v>827</v>
      </c>
      <c r="F176" s="21">
        <f>F177+F181</f>
        <v>5217.8</v>
      </c>
      <c r="G176" s="21">
        <f t="shared" ref="G176:AP176" si="307">G177+G181</f>
        <v>4367</v>
      </c>
      <c r="H176" s="21">
        <f t="shared" si="307"/>
        <v>4377.6000000000004</v>
      </c>
      <c r="I176" s="21">
        <f t="shared" ref="I176:K176" si="308">I177+I181</f>
        <v>0</v>
      </c>
      <c r="J176" s="21">
        <f t="shared" si="308"/>
        <v>0</v>
      </c>
      <c r="K176" s="21">
        <f t="shared" si="308"/>
        <v>0</v>
      </c>
      <c r="L176" s="21">
        <f t="shared" si="267"/>
        <v>5217.8</v>
      </c>
      <c r="M176" s="21">
        <f t="shared" si="268"/>
        <v>4367</v>
      </c>
      <c r="N176" s="21">
        <f t="shared" si="269"/>
        <v>4377.6000000000004</v>
      </c>
      <c r="O176" s="21">
        <f t="shared" ref="O176:Q176" si="309">O177+O181</f>
        <v>0</v>
      </c>
      <c r="P176" s="21">
        <f t="shared" si="309"/>
        <v>0</v>
      </c>
      <c r="Q176" s="21">
        <f t="shared" si="309"/>
        <v>0</v>
      </c>
      <c r="R176" s="21">
        <f t="shared" si="251"/>
        <v>5217.8</v>
      </c>
      <c r="S176" s="21">
        <f t="shared" si="252"/>
        <v>4367</v>
      </c>
      <c r="T176" s="21">
        <f t="shared" si="253"/>
        <v>4377.6000000000004</v>
      </c>
      <c r="U176" s="21">
        <f t="shared" ref="U176:V176" si="310">U177+U181</f>
        <v>0</v>
      </c>
      <c r="V176" s="21">
        <f t="shared" si="310"/>
        <v>0</v>
      </c>
      <c r="W176" s="21">
        <f t="shared" si="254"/>
        <v>5217.8</v>
      </c>
      <c r="X176" s="21">
        <f t="shared" si="255"/>
        <v>4367</v>
      </c>
      <c r="Y176" s="21">
        <f t="shared" si="256"/>
        <v>4377.6000000000004</v>
      </c>
      <c r="Z176" s="21">
        <f t="shared" ref="Z176:AB176" si="311">Z177+Z181</f>
        <v>0</v>
      </c>
      <c r="AA176" s="21">
        <f t="shared" si="311"/>
        <v>0</v>
      </c>
      <c r="AB176" s="21">
        <f t="shared" si="311"/>
        <v>0</v>
      </c>
      <c r="AC176" s="21">
        <f t="shared" si="257"/>
        <v>5217.8</v>
      </c>
      <c r="AD176" s="21">
        <f t="shared" si="258"/>
        <v>4367</v>
      </c>
      <c r="AE176" s="21">
        <f t="shared" si="259"/>
        <v>4377.6000000000004</v>
      </c>
      <c r="AF176" s="21">
        <f t="shared" ref="AF176" si="312">AF177+AF181</f>
        <v>0</v>
      </c>
      <c r="AG176" s="21">
        <f t="shared" si="260"/>
        <v>5217.8</v>
      </c>
      <c r="AH176" s="21">
        <f t="shared" ref="AH176:AJ176" si="313">AH177+AH181</f>
        <v>-175.99299999999999</v>
      </c>
      <c r="AI176" s="21">
        <f t="shared" si="313"/>
        <v>0</v>
      </c>
      <c r="AJ176" s="21">
        <f t="shared" si="313"/>
        <v>0</v>
      </c>
      <c r="AK176" s="21">
        <f t="shared" si="261"/>
        <v>5041.8069999999998</v>
      </c>
      <c r="AL176" s="21">
        <f t="shared" si="262"/>
        <v>4367</v>
      </c>
      <c r="AM176" s="21">
        <f t="shared" si="263"/>
        <v>4377.6000000000004</v>
      </c>
      <c r="AN176" s="21">
        <f t="shared" ref="AN176" si="314">AN177+AN181</f>
        <v>0</v>
      </c>
      <c r="AO176" s="21">
        <f t="shared" si="298"/>
        <v>5041.8069999999998</v>
      </c>
      <c r="AP176" s="21">
        <f t="shared" si="307"/>
        <v>0</v>
      </c>
      <c r="AQ176" s="2"/>
    </row>
    <row r="177" spans="1:43" ht="46.8" x14ac:dyDescent="0.3">
      <c r="A177" s="3" t="s">
        <v>53</v>
      </c>
      <c r="B177" s="26"/>
      <c r="C177" s="3"/>
      <c r="D177" s="3"/>
      <c r="E177" s="16" t="s">
        <v>828</v>
      </c>
      <c r="F177" s="21">
        <f>F178</f>
        <v>1249.0999999999999</v>
      </c>
      <c r="G177" s="21">
        <f t="shared" ref="G177:AP179" si="315">G178</f>
        <v>1249.0999999999999</v>
      </c>
      <c r="H177" s="21">
        <f t="shared" si="315"/>
        <v>1249.0999999999999</v>
      </c>
      <c r="I177" s="21">
        <f t="shared" si="315"/>
        <v>0</v>
      </c>
      <c r="J177" s="21">
        <f t="shared" si="315"/>
        <v>0</v>
      </c>
      <c r="K177" s="21">
        <f t="shared" si="315"/>
        <v>0</v>
      </c>
      <c r="L177" s="21">
        <f t="shared" si="267"/>
        <v>1249.0999999999999</v>
      </c>
      <c r="M177" s="21">
        <f t="shared" si="268"/>
        <v>1249.0999999999999</v>
      </c>
      <c r="N177" s="21">
        <f t="shared" si="269"/>
        <v>1249.0999999999999</v>
      </c>
      <c r="O177" s="21">
        <f t="shared" si="315"/>
        <v>0</v>
      </c>
      <c r="P177" s="21">
        <f t="shared" si="315"/>
        <v>0</v>
      </c>
      <c r="Q177" s="21">
        <f t="shared" si="315"/>
        <v>0</v>
      </c>
      <c r="R177" s="21">
        <f t="shared" si="251"/>
        <v>1249.0999999999999</v>
      </c>
      <c r="S177" s="21">
        <f t="shared" si="252"/>
        <v>1249.0999999999999</v>
      </c>
      <c r="T177" s="21">
        <f t="shared" si="253"/>
        <v>1249.0999999999999</v>
      </c>
      <c r="U177" s="21">
        <f t="shared" si="315"/>
        <v>0</v>
      </c>
      <c r="V177" s="21">
        <f t="shared" si="315"/>
        <v>0</v>
      </c>
      <c r="W177" s="21">
        <f t="shared" si="254"/>
        <v>1249.0999999999999</v>
      </c>
      <c r="X177" s="21">
        <f t="shared" si="255"/>
        <v>1249.0999999999999</v>
      </c>
      <c r="Y177" s="21">
        <f t="shared" si="256"/>
        <v>1249.0999999999999</v>
      </c>
      <c r="Z177" s="21">
        <f t="shared" si="315"/>
        <v>0</v>
      </c>
      <c r="AA177" s="21">
        <f t="shared" si="315"/>
        <v>0</v>
      </c>
      <c r="AB177" s="21">
        <f t="shared" si="315"/>
        <v>0</v>
      </c>
      <c r="AC177" s="21">
        <f t="shared" si="257"/>
        <v>1249.0999999999999</v>
      </c>
      <c r="AD177" s="21">
        <f t="shared" si="258"/>
        <v>1249.0999999999999</v>
      </c>
      <c r="AE177" s="21">
        <f t="shared" si="259"/>
        <v>1249.0999999999999</v>
      </c>
      <c r="AF177" s="21">
        <f t="shared" si="315"/>
        <v>0</v>
      </c>
      <c r="AG177" s="21">
        <f t="shared" si="260"/>
        <v>1249.0999999999999</v>
      </c>
      <c r="AH177" s="21">
        <f t="shared" si="315"/>
        <v>0</v>
      </c>
      <c r="AI177" s="21">
        <f t="shared" si="315"/>
        <v>0</v>
      </c>
      <c r="AJ177" s="21">
        <f t="shared" si="315"/>
        <v>0</v>
      </c>
      <c r="AK177" s="21">
        <f t="shared" si="261"/>
        <v>1249.0999999999999</v>
      </c>
      <c r="AL177" s="21">
        <f t="shared" si="262"/>
        <v>1249.0999999999999</v>
      </c>
      <c r="AM177" s="21">
        <f t="shared" si="263"/>
        <v>1249.0999999999999</v>
      </c>
      <c r="AN177" s="21">
        <f t="shared" si="315"/>
        <v>0</v>
      </c>
      <c r="AO177" s="21">
        <f t="shared" si="298"/>
        <v>1249.0999999999999</v>
      </c>
      <c r="AP177" s="21">
        <f t="shared" si="315"/>
        <v>0</v>
      </c>
      <c r="AQ177" s="2"/>
    </row>
    <row r="178" spans="1:43" ht="31.2" x14ac:dyDescent="0.3">
      <c r="A178" s="3" t="s">
        <v>53</v>
      </c>
      <c r="B178" s="26">
        <v>200</v>
      </c>
      <c r="C178" s="3"/>
      <c r="D178" s="3"/>
      <c r="E178" s="16" t="s">
        <v>673</v>
      </c>
      <c r="F178" s="21">
        <f>F179</f>
        <v>1249.0999999999999</v>
      </c>
      <c r="G178" s="21">
        <f t="shared" si="315"/>
        <v>1249.0999999999999</v>
      </c>
      <c r="H178" s="21">
        <f t="shared" si="315"/>
        <v>1249.0999999999999</v>
      </c>
      <c r="I178" s="21">
        <f t="shared" si="315"/>
        <v>0</v>
      </c>
      <c r="J178" s="21">
        <f t="shared" si="315"/>
        <v>0</v>
      </c>
      <c r="K178" s="21">
        <f t="shared" si="315"/>
        <v>0</v>
      </c>
      <c r="L178" s="21">
        <f t="shared" si="267"/>
        <v>1249.0999999999999</v>
      </c>
      <c r="M178" s="21">
        <f t="shared" si="268"/>
        <v>1249.0999999999999</v>
      </c>
      <c r="N178" s="21">
        <f t="shared" si="269"/>
        <v>1249.0999999999999</v>
      </c>
      <c r="O178" s="21">
        <f t="shared" si="315"/>
        <v>0</v>
      </c>
      <c r="P178" s="21">
        <f t="shared" si="315"/>
        <v>0</v>
      </c>
      <c r="Q178" s="21">
        <f t="shared" si="315"/>
        <v>0</v>
      </c>
      <c r="R178" s="21">
        <f t="shared" si="251"/>
        <v>1249.0999999999999</v>
      </c>
      <c r="S178" s="21">
        <f t="shared" si="252"/>
        <v>1249.0999999999999</v>
      </c>
      <c r="T178" s="21">
        <f t="shared" si="253"/>
        <v>1249.0999999999999</v>
      </c>
      <c r="U178" s="21">
        <f t="shared" si="315"/>
        <v>0</v>
      </c>
      <c r="V178" s="21">
        <f t="shared" si="315"/>
        <v>0</v>
      </c>
      <c r="W178" s="21">
        <f t="shared" si="254"/>
        <v>1249.0999999999999</v>
      </c>
      <c r="X178" s="21">
        <f t="shared" si="255"/>
        <v>1249.0999999999999</v>
      </c>
      <c r="Y178" s="21">
        <f t="shared" si="256"/>
        <v>1249.0999999999999</v>
      </c>
      <c r="Z178" s="21">
        <f t="shared" si="315"/>
        <v>0</v>
      </c>
      <c r="AA178" s="21">
        <f t="shared" si="315"/>
        <v>0</v>
      </c>
      <c r="AB178" s="21">
        <f t="shared" si="315"/>
        <v>0</v>
      </c>
      <c r="AC178" s="21">
        <f t="shared" si="257"/>
        <v>1249.0999999999999</v>
      </c>
      <c r="AD178" s="21">
        <f t="shared" si="258"/>
        <v>1249.0999999999999</v>
      </c>
      <c r="AE178" s="21">
        <f t="shared" si="259"/>
        <v>1249.0999999999999</v>
      </c>
      <c r="AF178" s="21">
        <f t="shared" si="315"/>
        <v>0</v>
      </c>
      <c r="AG178" s="21">
        <f t="shared" si="260"/>
        <v>1249.0999999999999</v>
      </c>
      <c r="AH178" s="21">
        <f t="shared" si="315"/>
        <v>0</v>
      </c>
      <c r="AI178" s="21">
        <f t="shared" si="315"/>
        <v>0</v>
      </c>
      <c r="AJ178" s="21">
        <f t="shared" si="315"/>
        <v>0</v>
      </c>
      <c r="AK178" s="21">
        <f t="shared" si="261"/>
        <v>1249.0999999999999</v>
      </c>
      <c r="AL178" s="21">
        <f t="shared" si="262"/>
        <v>1249.0999999999999</v>
      </c>
      <c r="AM178" s="21">
        <f t="shared" si="263"/>
        <v>1249.0999999999999</v>
      </c>
      <c r="AN178" s="21">
        <f t="shared" si="315"/>
        <v>0</v>
      </c>
      <c r="AO178" s="21">
        <f t="shared" si="298"/>
        <v>1249.0999999999999</v>
      </c>
      <c r="AP178" s="21">
        <f t="shared" si="315"/>
        <v>0</v>
      </c>
      <c r="AQ178" s="2"/>
    </row>
    <row r="179" spans="1:43" ht="46.8" x14ac:dyDescent="0.3">
      <c r="A179" s="3" t="s">
        <v>53</v>
      </c>
      <c r="B179" s="26">
        <v>240</v>
      </c>
      <c r="C179" s="3"/>
      <c r="D179" s="3"/>
      <c r="E179" s="16" t="s">
        <v>681</v>
      </c>
      <c r="F179" s="21">
        <f>F180</f>
        <v>1249.0999999999999</v>
      </c>
      <c r="G179" s="21">
        <f t="shared" si="315"/>
        <v>1249.0999999999999</v>
      </c>
      <c r="H179" s="21">
        <f t="shared" si="315"/>
        <v>1249.0999999999999</v>
      </c>
      <c r="I179" s="21">
        <f t="shared" si="315"/>
        <v>0</v>
      </c>
      <c r="J179" s="21">
        <f t="shared" si="315"/>
        <v>0</v>
      </c>
      <c r="K179" s="21">
        <f t="shared" si="315"/>
        <v>0</v>
      </c>
      <c r="L179" s="21">
        <f t="shared" si="267"/>
        <v>1249.0999999999999</v>
      </c>
      <c r="M179" s="21">
        <f t="shared" si="268"/>
        <v>1249.0999999999999</v>
      </c>
      <c r="N179" s="21">
        <f t="shared" si="269"/>
        <v>1249.0999999999999</v>
      </c>
      <c r="O179" s="21">
        <f t="shared" si="315"/>
        <v>0</v>
      </c>
      <c r="P179" s="21">
        <f t="shared" si="315"/>
        <v>0</v>
      </c>
      <c r="Q179" s="21">
        <f t="shared" si="315"/>
        <v>0</v>
      </c>
      <c r="R179" s="21">
        <f t="shared" si="251"/>
        <v>1249.0999999999999</v>
      </c>
      <c r="S179" s="21">
        <f t="shared" si="252"/>
        <v>1249.0999999999999</v>
      </c>
      <c r="T179" s="21">
        <f t="shared" si="253"/>
        <v>1249.0999999999999</v>
      </c>
      <c r="U179" s="21">
        <f t="shared" si="315"/>
        <v>0</v>
      </c>
      <c r="V179" s="21">
        <f t="shared" si="315"/>
        <v>0</v>
      </c>
      <c r="W179" s="21">
        <f t="shared" si="254"/>
        <v>1249.0999999999999</v>
      </c>
      <c r="X179" s="21">
        <f t="shared" si="255"/>
        <v>1249.0999999999999</v>
      </c>
      <c r="Y179" s="21">
        <f t="shared" si="256"/>
        <v>1249.0999999999999</v>
      </c>
      <c r="Z179" s="21">
        <f t="shared" si="315"/>
        <v>0</v>
      </c>
      <c r="AA179" s="21">
        <f t="shared" si="315"/>
        <v>0</v>
      </c>
      <c r="AB179" s="21">
        <f t="shared" si="315"/>
        <v>0</v>
      </c>
      <c r="AC179" s="21">
        <f t="shared" si="257"/>
        <v>1249.0999999999999</v>
      </c>
      <c r="AD179" s="21">
        <f t="shared" si="258"/>
        <v>1249.0999999999999</v>
      </c>
      <c r="AE179" s="21">
        <f t="shared" si="259"/>
        <v>1249.0999999999999</v>
      </c>
      <c r="AF179" s="21">
        <f t="shared" si="315"/>
        <v>0</v>
      </c>
      <c r="AG179" s="21">
        <f t="shared" si="260"/>
        <v>1249.0999999999999</v>
      </c>
      <c r="AH179" s="21">
        <f t="shared" si="315"/>
        <v>0</v>
      </c>
      <c r="AI179" s="21">
        <f t="shared" si="315"/>
        <v>0</v>
      </c>
      <c r="AJ179" s="21">
        <f t="shared" si="315"/>
        <v>0</v>
      </c>
      <c r="AK179" s="21">
        <f t="shared" si="261"/>
        <v>1249.0999999999999</v>
      </c>
      <c r="AL179" s="21">
        <f t="shared" si="262"/>
        <v>1249.0999999999999</v>
      </c>
      <c r="AM179" s="21">
        <f t="shared" si="263"/>
        <v>1249.0999999999999</v>
      </c>
      <c r="AN179" s="21">
        <f t="shared" si="315"/>
        <v>0</v>
      </c>
      <c r="AO179" s="21">
        <f t="shared" si="298"/>
        <v>1249.0999999999999</v>
      </c>
      <c r="AP179" s="21">
        <f t="shared" si="315"/>
        <v>0</v>
      </c>
      <c r="AQ179" s="2"/>
    </row>
    <row r="180" spans="1:43" ht="46.8" x14ac:dyDescent="0.3">
      <c r="A180" s="3" t="s">
        <v>53</v>
      </c>
      <c r="B180" s="26">
        <v>240</v>
      </c>
      <c r="C180" s="3" t="s">
        <v>21</v>
      </c>
      <c r="D180" s="3" t="s">
        <v>36</v>
      </c>
      <c r="E180" s="16" t="s">
        <v>641</v>
      </c>
      <c r="F180" s="21">
        <v>1249.0999999999999</v>
      </c>
      <c r="G180" s="21">
        <v>1249.0999999999999</v>
      </c>
      <c r="H180" s="21">
        <v>1249.0999999999999</v>
      </c>
      <c r="I180" s="21"/>
      <c r="J180" s="21"/>
      <c r="K180" s="21"/>
      <c r="L180" s="21">
        <f t="shared" si="267"/>
        <v>1249.0999999999999</v>
      </c>
      <c r="M180" s="21">
        <f t="shared" si="268"/>
        <v>1249.0999999999999</v>
      </c>
      <c r="N180" s="21">
        <f t="shared" si="269"/>
        <v>1249.0999999999999</v>
      </c>
      <c r="O180" s="21"/>
      <c r="P180" s="21"/>
      <c r="Q180" s="21"/>
      <c r="R180" s="21">
        <f t="shared" si="251"/>
        <v>1249.0999999999999</v>
      </c>
      <c r="S180" s="21">
        <f t="shared" si="252"/>
        <v>1249.0999999999999</v>
      </c>
      <c r="T180" s="21">
        <f t="shared" si="253"/>
        <v>1249.0999999999999</v>
      </c>
      <c r="U180" s="21"/>
      <c r="V180" s="21"/>
      <c r="W180" s="21">
        <f t="shared" si="254"/>
        <v>1249.0999999999999</v>
      </c>
      <c r="X180" s="21">
        <f t="shared" si="255"/>
        <v>1249.0999999999999</v>
      </c>
      <c r="Y180" s="21">
        <f t="shared" si="256"/>
        <v>1249.0999999999999</v>
      </c>
      <c r="Z180" s="21"/>
      <c r="AA180" s="21"/>
      <c r="AB180" s="21"/>
      <c r="AC180" s="21">
        <f t="shared" si="257"/>
        <v>1249.0999999999999</v>
      </c>
      <c r="AD180" s="21">
        <f t="shared" si="258"/>
        <v>1249.0999999999999</v>
      </c>
      <c r="AE180" s="21">
        <f t="shared" si="259"/>
        <v>1249.0999999999999</v>
      </c>
      <c r="AF180" s="21"/>
      <c r="AG180" s="21">
        <f t="shared" si="260"/>
        <v>1249.0999999999999</v>
      </c>
      <c r="AH180" s="21"/>
      <c r="AI180" s="21"/>
      <c r="AJ180" s="21"/>
      <c r="AK180" s="21">
        <f t="shared" si="261"/>
        <v>1249.0999999999999</v>
      </c>
      <c r="AL180" s="21">
        <f t="shared" si="262"/>
        <v>1249.0999999999999</v>
      </c>
      <c r="AM180" s="21">
        <f t="shared" si="263"/>
        <v>1249.0999999999999</v>
      </c>
      <c r="AN180" s="21"/>
      <c r="AO180" s="21">
        <f t="shared" si="298"/>
        <v>1249.0999999999999</v>
      </c>
      <c r="AP180" s="21"/>
      <c r="AQ180" s="2"/>
    </row>
    <row r="181" spans="1:43" ht="46.8" x14ac:dyDescent="0.3">
      <c r="A181" s="3" t="s">
        <v>54</v>
      </c>
      <c r="B181" s="26"/>
      <c r="C181" s="3"/>
      <c r="D181" s="3"/>
      <c r="E181" s="16" t="s">
        <v>829</v>
      </c>
      <c r="F181" s="21">
        <f>F182+F185</f>
        <v>3968.7000000000003</v>
      </c>
      <c r="G181" s="21">
        <f t="shared" ref="G181:AP181" si="316">G182+G185</f>
        <v>3117.9</v>
      </c>
      <c r="H181" s="21">
        <f t="shared" si="316"/>
        <v>3128.5000000000005</v>
      </c>
      <c r="I181" s="21">
        <f t="shared" ref="I181:K181" si="317">I182+I185</f>
        <v>0</v>
      </c>
      <c r="J181" s="21">
        <f t="shared" si="317"/>
        <v>0</v>
      </c>
      <c r="K181" s="21">
        <f t="shared" si="317"/>
        <v>0</v>
      </c>
      <c r="L181" s="21">
        <f t="shared" si="267"/>
        <v>3968.7000000000003</v>
      </c>
      <c r="M181" s="21">
        <f t="shared" si="268"/>
        <v>3117.9</v>
      </c>
      <c r="N181" s="21">
        <f t="shared" si="269"/>
        <v>3128.5000000000005</v>
      </c>
      <c r="O181" s="21">
        <f t="shared" ref="O181:Q181" si="318">O182+O185</f>
        <v>0</v>
      </c>
      <c r="P181" s="21">
        <f t="shared" si="318"/>
        <v>0</v>
      </c>
      <c r="Q181" s="21">
        <f t="shared" si="318"/>
        <v>0</v>
      </c>
      <c r="R181" s="21">
        <f t="shared" si="251"/>
        <v>3968.7000000000003</v>
      </c>
      <c r="S181" s="21">
        <f t="shared" si="252"/>
        <v>3117.9</v>
      </c>
      <c r="T181" s="21">
        <f t="shared" si="253"/>
        <v>3128.5000000000005</v>
      </c>
      <c r="U181" s="21">
        <f t="shared" ref="U181:V181" si="319">U182+U185</f>
        <v>0</v>
      </c>
      <c r="V181" s="21">
        <f t="shared" si="319"/>
        <v>0</v>
      </c>
      <c r="W181" s="21">
        <f t="shared" si="254"/>
        <v>3968.7000000000003</v>
      </c>
      <c r="X181" s="21">
        <f t="shared" si="255"/>
        <v>3117.9</v>
      </c>
      <c r="Y181" s="21">
        <f t="shared" si="256"/>
        <v>3128.5000000000005</v>
      </c>
      <c r="Z181" s="21">
        <f t="shared" ref="Z181:AB181" si="320">Z182+Z185</f>
        <v>0</v>
      </c>
      <c r="AA181" s="21">
        <f t="shared" si="320"/>
        <v>0</v>
      </c>
      <c r="AB181" s="21">
        <f t="shared" si="320"/>
        <v>0</v>
      </c>
      <c r="AC181" s="21">
        <f t="shared" si="257"/>
        <v>3968.7000000000003</v>
      </c>
      <c r="AD181" s="21">
        <f t="shared" si="258"/>
        <v>3117.9</v>
      </c>
      <c r="AE181" s="21">
        <f t="shared" si="259"/>
        <v>3128.5000000000005</v>
      </c>
      <c r="AF181" s="21">
        <f t="shared" ref="AF181" si="321">AF182+AF185</f>
        <v>0</v>
      </c>
      <c r="AG181" s="21">
        <f t="shared" si="260"/>
        <v>3968.7000000000003</v>
      </c>
      <c r="AH181" s="21">
        <f t="shared" ref="AH181:AJ181" si="322">AH182+AH185</f>
        <v>-175.99299999999999</v>
      </c>
      <c r="AI181" s="21">
        <f t="shared" si="322"/>
        <v>0</v>
      </c>
      <c r="AJ181" s="21">
        <f t="shared" si="322"/>
        <v>0</v>
      </c>
      <c r="AK181" s="21">
        <f t="shared" si="261"/>
        <v>3792.7070000000003</v>
      </c>
      <c r="AL181" s="21">
        <f t="shared" si="262"/>
        <v>3117.9</v>
      </c>
      <c r="AM181" s="21">
        <f t="shared" si="263"/>
        <v>3128.5000000000005</v>
      </c>
      <c r="AN181" s="21">
        <f t="shared" ref="AN181" si="323">AN182+AN185</f>
        <v>0</v>
      </c>
      <c r="AO181" s="21">
        <f t="shared" si="298"/>
        <v>3792.7070000000003</v>
      </c>
      <c r="AP181" s="21">
        <f t="shared" si="316"/>
        <v>0</v>
      </c>
      <c r="AQ181" s="2"/>
    </row>
    <row r="182" spans="1:43" ht="31.2" x14ac:dyDescent="0.3">
      <c r="A182" s="3" t="s">
        <v>54</v>
      </c>
      <c r="B182" s="26">
        <v>200</v>
      </c>
      <c r="C182" s="3"/>
      <c r="D182" s="3"/>
      <c r="E182" s="16" t="s">
        <v>673</v>
      </c>
      <c r="F182" s="21">
        <f>F183</f>
        <v>3792.4</v>
      </c>
      <c r="G182" s="21">
        <f t="shared" ref="G182:AP183" si="324">G183</f>
        <v>2941.6</v>
      </c>
      <c r="H182" s="21">
        <f t="shared" si="324"/>
        <v>2952.2000000000003</v>
      </c>
      <c r="I182" s="21">
        <f t="shared" si="324"/>
        <v>0</v>
      </c>
      <c r="J182" s="21">
        <f t="shared" si="324"/>
        <v>0</v>
      </c>
      <c r="K182" s="21">
        <f t="shared" si="324"/>
        <v>0</v>
      </c>
      <c r="L182" s="21">
        <f t="shared" si="267"/>
        <v>3792.4</v>
      </c>
      <c r="M182" s="21">
        <f t="shared" si="268"/>
        <v>2941.6</v>
      </c>
      <c r="N182" s="21">
        <f t="shared" si="269"/>
        <v>2952.2000000000003</v>
      </c>
      <c r="O182" s="21">
        <f t="shared" si="324"/>
        <v>0</v>
      </c>
      <c r="P182" s="21">
        <f t="shared" si="324"/>
        <v>0</v>
      </c>
      <c r="Q182" s="21">
        <f t="shared" si="324"/>
        <v>0</v>
      </c>
      <c r="R182" s="21">
        <f t="shared" si="251"/>
        <v>3792.4</v>
      </c>
      <c r="S182" s="21">
        <f t="shared" si="252"/>
        <v>2941.6</v>
      </c>
      <c r="T182" s="21">
        <f t="shared" si="253"/>
        <v>2952.2000000000003</v>
      </c>
      <c r="U182" s="21">
        <f t="shared" si="324"/>
        <v>0</v>
      </c>
      <c r="V182" s="21">
        <f t="shared" si="324"/>
        <v>0</v>
      </c>
      <c r="W182" s="21">
        <f t="shared" si="254"/>
        <v>3792.4</v>
      </c>
      <c r="X182" s="21">
        <f t="shared" si="255"/>
        <v>2941.6</v>
      </c>
      <c r="Y182" s="21">
        <f t="shared" si="256"/>
        <v>2952.2000000000003</v>
      </c>
      <c r="Z182" s="21">
        <f t="shared" si="324"/>
        <v>0</v>
      </c>
      <c r="AA182" s="21">
        <f t="shared" si="324"/>
        <v>0</v>
      </c>
      <c r="AB182" s="21">
        <f t="shared" si="324"/>
        <v>0</v>
      </c>
      <c r="AC182" s="21">
        <f t="shared" si="257"/>
        <v>3792.4</v>
      </c>
      <c r="AD182" s="21">
        <f t="shared" si="258"/>
        <v>2941.6</v>
      </c>
      <c r="AE182" s="21">
        <f t="shared" si="259"/>
        <v>2952.2000000000003</v>
      </c>
      <c r="AF182" s="21">
        <f t="shared" si="324"/>
        <v>0</v>
      </c>
      <c r="AG182" s="21">
        <f t="shared" si="260"/>
        <v>3792.4</v>
      </c>
      <c r="AH182" s="21">
        <f t="shared" si="324"/>
        <v>-175.99299999999999</v>
      </c>
      <c r="AI182" s="21">
        <f t="shared" si="324"/>
        <v>0</v>
      </c>
      <c r="AJ182" s="21">
        <f t="shared" si="324"/>
        <v>0</v>
      </c>
      <c r="AK182" s="21">
        <f t="shared" si="261"/>
        <v>3616.4070000000002</v>
      </c>
      <c r="AL182" s="21">
        <f t="shared" si="262"/>
        <v>2941.6</v>
      </c>
      <c r="AM182" s="21">
        <f t="shared" si="263"/>
        <v>2952.2000000000003</v>
      </c>
      <c r="AN182" s="21">
        <f t="shared" si="324"/>
        <v>0</v>
      </c>
      <c r="AO182" s="21">
        <f t="shared" si="298"/>
        <v>3616.4070000000002</v>
      </c>
      <c r="AP182" s="21">
        <f t="shared" si="324"/>
        <v>0</v>
      </c>
      <c r="AQ182" s="2"/>
    </row>
    <row r="183" spans="1:43" ht="46.8" x14ac:dyDescent="0.3">
      <c r="A183" s="3" t="s">
        <v>54</v>
      </c>
      <c r="B183" s="26">
        <v>240</v>
      </c>
      <c r="C183" s="3"/>
      <c r="D183" s="3"/>
      <c r="E183" s="16" t="s">
        <v>681</v>
      </c>
      <c r="F183" s="21">
        <f>F184</f>
        <v>3792.4</v>
      </c>
      <c r="G183" s="21">
        <f t="shared" si="324"/>
        <v>2941.6</v>
      </c>
      <c r="H183" s="21">
        <f t="shared" si="324"/>
        <v>2952.2000000000003</v>
      </c>
      <c r="I183" s="21">
        <f t="shared" si="324"/>
        <v>0</v>
      </c>
      <c r="J183" s="21">
        <f t="shared" si="324"/>
        <v>0</v>
      </c>
      <c r="K183" s="21">
        <f t="shared" si="324"/>
        <v>0</v>
      </c>
      <c r="L183" s="21">
        <f t="shared" si="267"/>
        <v>3792.4</v>
      </c>
      <c r="M183" s="21">
        <f t="shared" si="268"/>
        <v>2941.6</v>
      </c>
      <c r="N183" s="21">
        <f t="shared" si="269"/>
        <v>2952.2000000000003</v>
      </c>
      <c r="O183" s="21">
        <f t="shared" si="324"/>
        <v>0</v>
      </c>
      <c r="P183" s="21">
        <f t="shared" si="324"/>
        <v>0</v>
      </c>
      <c r="Q183" s="21">
        <f t="shared" si="324"/>
        <v>0</v>
      </c>
      <c r="R183" s="21">
        <f t="shared" si="251"/>
        <v>3792.4</v>
      </c>
      <c r="S183" s="21">
        <f t="shared" si="252"/>
        <v>2941.6</v>
      </c>
      <c r="T183" s="21">
        <f t="shared" si="253"/>
        <v>2952.2000000000003</v>
      </c>
      <c r="U183" s="21">
        <f t="shared" si="324"/>
        <v>0</v>
      </c>
      <c r="V183" s="21">
        <f t="shared" si="324"/>
        <v>0</v>
      </c>
      <c r="W183" s="21">
        <f t="shared" si="254"/>
        <v>3792.4</v>
      </c>
      <c r="X183" s="21">
        <f t="shared" si="255"/>
        <v>2941.6</v>
      </c>
      <c r="Y183" s="21">
        <f t="shared" si="256"/>
        <v>2952.2000000000003</v>
      </c>
      <c r="Z183" s="21">
        <f t="shared" si="324"/>
        <v>0</v>
      </c>
      <c r="AA183" s="21">
        <f t="shared" si="324"/>
        <v>0</v>
      </c>
      <c r="AB183" s="21">
        <f t="shared" si="324"/>
        <v>0</v>
      </c>
      <c r="AC183" s="21">
        <f t="shared" si="257"/>
        <v>3792.4</v>
      </c>
      <c r="AD183" s="21">
        <f t="shared" si="258"/>
        <v>2941.6</v>
      </c>
      <c r="AE183" s="21">
        <f t="shared" si="259"/>
        <v>2952.2000000000003</v>
      </c>
      <c r="AF183" s="21">
        <f t="shared" si="324"/>
        <v>0</v>
      </c>
      <c r="AG183" s="21">
        <f t="shared" si="260"/>
        <v>3792.4</v>
      </c>
      <c r="AH183" s="21">
        <f t="shared" si="324"/>
        <v>-175.99299999999999</v>
      </c>
      <c r="AI183" s="21">
        <f t="shared" si="324"/>
        <v>0</v>
      </c>
      <c r="AJ183" s="21">
        <f t="shared" si="324"/>
        <v>0</v>
      </c>
      <c r="AK183" s="21">
        <f t="shared" si="261"/>
        <v>3616.4070000000002</v>
      </c>
      <c r="AL183" s="21">
        <f t="shared" si="262"/>
        <v>2941.6</v>
      </c>
      <c r="AM183" s="21">
        <f t="shared" si="263"/>
        <v>2952.2000000000003</v>
      </c>
      <c r="AN183" s="21">
        <f t="shared" si="324"/>
        <v>0</v>
      </c>
      <c r="AO183" s="21">
        <f t="shared" si="298"/>
        <v>3616.4070000000002</v>
      </c>
      <c r="AP183" s="21">
        <f t="shared" si="324"/>
        <v>0</v>
      </c>
      <c r="AQ183" s="2"/>
    </row>
    <row r="184" spans="1:43" ht="46.8" x14ac:dyDescent="0.3">
      <c r="A184" s="3" t="s">
        <v>54</v>
      </c>
      <c r="B184" s="26">
        <v>240</v>
      </c>
      <c r="C184" s="3" t="s">
        <v>21</v>
      </c>
      <c r="D184" s="3" t="s">
        <v>36</v>
      </c>
      <c r="E184" s="16" t="s">
        <v>641</v>
      </c>
      <c r="F184" s="21">
        <v>3792.4</v>
      </c>
      <c r="G184" s="21">
        <v>2941.6</v>
      </c>
      <c r="H184" s="21">
        <v>2952.2000000000003</v>
      </c>
      <c r="I184" s="21"/>
      <c r="J184" s="21"/>
      <c r="K184" s="21"/>
      <c r="L184" s="21">
        <f t="shared" si="267"/>
        <v>3792.4</v>
      </c>
      <c r="M184" s="21">
        <f t="shared" si="268"/>
        <v>2941.6</v>
      </c>
      <c r="N184" s="21">
        <f t="shared" si="269"/>
        <v>2952.2000000000003</v>
      </c>
      <c r="O184" s="21"/>
      <c r="P184" s="21"/>
      <c r="Q184" s="21"/>
      <c r="R184" s="21">
        <f t="shared" si="251"/>
        <v>3792.4</v>
      </c>
      <c r="S184" s="21">
        <f t="shared" si="252"/>
        <v>2941.6</v>
      </c>
      <c r="T184" s="21">
        <f t="shared" si="253"/>
        <v>2952.2000000000003</v>
      </c>
      <c r="U184" s="21"/>
      <c r="V184" s="21"/>
      <c r="W184" s="21">
        <f t="shared" si="254"/>
        <v>3792.4</v>
      </c>
      <c r="X184" s="21">
        <f t="shared" si="255"/>
        <v>2941.6</v>
      </c>
      <c r="Y184" s="21">
        <f t="shared" si="256"/>
        <v>2952.2000000000003</v>
      </c>
      <c r="Z184" s="21"/>
      <c r="AA184" s="21"/>
      <c r="AB184" s="21"/>
      <c r="AC184" s="21">
        <f t="shared" si="257"/>
        <v>3792.4</v>
      </c>
      <c r="AD184" s="21">
        <f t="shared" si="258"/>
        <v>2941.6</v>
      </c>
      <c r="AE184" s="21">
        <f t="shared" si="259"/>
        <v>2952.2000000000003</v>
      </c>
      <c r="AF184" s="21"/>
      <c r="AG184" s="21">
        <f t="shared" si="260"/>
        <v>3792.4</v>
      </c>
      <c r="AH184" s="21">
        <f>-171.456-4.537</f>
        <v>-175.99299999999999</v>
      </c>
      <c r="AI184" s="21"/>
      <c r="AJ184" s="21"/>
      <c r="AK184" s="21">
        <f t="shared" si="261"/>
        <v>3616.4070000000002</v>
      </c>
      <c r="AL184" s="21">
        <f t="shared" si="262"/>
        <v>2941.6</v>
      </c>
      <c r="AM184" s="21">
        <f t="shared" si="263"/>
        <v>2952.2000000000003</v>
      </c>
      <c r="AN184" s="21"/>
      <c r="AO184" s="21">
        <f t="shared" si="298"/>
        <v>3616.4070000000002</v>
      </c>
      <c r="AP184" s="21"/>
      <c r="AQ184" s="2"/>
    </row>
    <row r="185" spans="1:43" x14ac:dyDescent="0.3">
      <c r="A185" s="3" t="s">
        <v>54</v>
      </c>
      <c r="B185" s="26">
        <v>800</v>
      </c>
      <c r="C185" s="3"/>
      <c r="D185" s="3"/>
      <c r="E185" s="16" t="s">
        <v>678</v>
      </c>
      <c r="F185" s="21">
        <f>F186</f>
        <v>176.3</v>
      </c>
      <c r="G185" s="21">
        <f t="shared" ref="G185:AP186" si="325">G186</f>
        <v>176.3</v>
      </c>
      <c r="H185" s="21">
        <f t="shared" si="325"/>
        <v>176.3</v>
      </c>
      <c r="I185" s="21">
        <f t="shared" si="325"/>
        <v>0</v>
      </c>
      <c r="J185" s="21">
        <f t="shared" si="325"/>
        <v>0</v>
      </c>
      <c r="K185" s="21">
        <f t="shared" si="325"/>
        <v>0</v>
      </c>
      <c r="L185" s="21">
        <f t="shared" si="267"/>
        <v>176.3</v>
      </c>
      <c r="M185" s="21">
        <f t="shared" si="268"/>
        <v>176.3</v>
      </c>
      <c r="N185" s="21">
        <f t="shared" si="269"/>
        <v>176.3</v>
      </c>
      <c r="O185" s="21">
        <f t="shared" si="325"/>
        <v>0</v>
      </c>
      <c r="P185" s="21">
        <f t="shared" si="325"/>
        <v>0</v>
      </c>
      <c r="Q185" s="21">
        <f t="shared" si="325"/>
        <v>0</v>
      </c>
      <c r="R185" s="21">
        <f t="shared" si="251"/>
        <v>176.3</v>
      </c>
      <c r="S185" s="21">
        <f t="shared" si="252"/>
        <v>176.3</v>
      </c>
      <c r="T185" s="21">
        <f t="shared" si="253"/>
        <v>176.3</v>
      </c>
      <c r="U185" s="21">
        <f t="shared" si="325"/>
        <v>0</v>
      </c>
      <c r="V185" s="21">
        <f t="shared" si="325"/>
        <v>0</v>
      </c>
      <c r="W185" s="21">
        <f t="shared" si="254"/>
        <v>176.3</v>
      </c>
      <c r="X185" s="21">
        <f t="shared" si="255"/>
        <v>176.3</v>
      </c>
      <c r="Y185" s="21">
        <f t="shared" si="256"/>
        <v>176.3</v>
      </c>
      <c r="Z185" s="21">
        <f t="shared" si="325"/>
        <v>0</v>
      </c>
      <c r="AA185" s="21">
        <f t="shared" si="325"/>
        <v>0</v>
      </c>
      <c r="AB185" s="21">
        <f t="shared" si="325"/>
        <v>0</v>
      </c>
      <c r="AC185" s="21">
        <f t="shared" si="257"/>
        <v>176.3</v>
      </c>
      <c r="AD185" s="21">
        <f t="shared" si="258"/>
        <v>176.3</v>
      </c>
      <c r="AE185" s="21">
        <f t="shared" si="259"/>
        <v>176.3</v>
      </c>
      <c r="AF185" s="21">
        <f t="shared" si="325"/>
        <v>0</v>
      </c>
      <c r="AG185" s="21">
        <f t="shared" si="260"/>
        <v>176.3</v>
      </c>
      <c r="AH185" s="21">
        <f t="shared" si="325"/>
        <v>0</v>
      </c>
      <c r="AI185" s="21">
        <f t="shared" si="325"/>
        <v>0</v>
      </c>
      <c r="AJ185" s="21">
        <f t="shared" si="325"/>
        <v>0</v>
      </c>
      <c r="AK185" s="21">
        <f t="shared" si="261"/>
        <v>176.3</v>
      </c>
      <c r="AL185" s="21">
        <f t="shared" si="262"/>
        <v>176.3</v>
      </c>
      <c r="AM185" s="21">
        <f t="shared" si="263"/>
        <v>176.3</v>
      </c>
      <c r="AN185" s="21">
        <f t="shared" si="325"/>
        <v>0</v>
      </c>
      <c r="AO185" s="21">
        <f t="shared" si="298"/>
        <v>176.3</v>
      </c>
      <c r="AP185" s="21">
        <f t="shared" si="325"/>
        <v>0</v>
      </c>
      <c r="AQ185" s="2"/>
    </row>
    <row r="186" spans="1:43" x14ac:dyDescent="0.3">
      <c r="A186" s="3" t="s">
        <v>54</v>
      </c>
      <c r="B186" s="26">
        <v>850</v>
      </c>
      <c r="C186" s="3"/>
      <c r="D186" s="3"/>
      <c r="E186" s="16" t="s">
        <v>696</v>
      </c>
      <c r="F186" s="21">
        <f>F187</f>
        <v>176.3</v>
      </c>
      <c r="G186" s="21">
        <f t="shared" si="325"/>
        <v>176.3</v>
      </c>
      <c r="H186" s="21">
        <f t="shared" si="325"/>
        <v>176.3</v>
      </c>
      <c r="I186" s="21">
        <f t="shared" si="325"/>
        <v>0</v>
      </c>
      <c r="J186" s="21">
        <f t="shared" si="325"/>
        <v>0</v>
      </c>
      <c r="K186" s="21">
        <f t="shared" si="325"/>
        <v>0</v>
      </c>
      <c r="L186" s="21">
        <f t="shared" si="267"/>
        <v>176.3</v>
      </c>
      <c r="M186" s="21">
        <f t="shared" si="268"/>
        <v>176.3</v>
      </c>
      <c r="N186" s="21">
        <f t="shared" si="269"/>
        <v>176.3</v>
      </c>
      <c r="O186" s="21">
        <f t="shared" si="325"/>
        <v>0</v>
      </c>
      <c r="P186" s="21">
        <f t="shared" si="325"/>
        <v>0</v>
      </c>
      <c r="Q186" s="21">
        <f t="shared" si="325"/>
        <v>0</v>
      </c>
      <c r="R186" s="21">
        <f t="shared" si="251"/>
        <v>176.3</v>
      </c>
      <c r="S186" s="21">
        <f t="shared" si="252"/>
        <v>176.3</v>
      </c>
      <c r="T186" s="21">
        <f t="shared" si="253"/>
        <v>176.3</v>
      </c>
      <c r="U186" s="21">
        <f t="shared" si="325"/>
        <v>0</v>
      </c>
      <c r="V186" s="21">
        <f t="shared" si="325"/>
        <v>0</v>
      </c>
      <c r="W186" s="21">
        <f t="shared" si="254"/>
        <v>176.3</v>
      </c>
      <c r="X186" s="21">
        <f t="shared" si="255"/>
        <v>176.3</v>
      </c>
      <c r="Y186" s="21">
        <f t="shared" si="256"/>
        <v>176.3</v>
      </c>
      <c r="Z186" s="21">
        <f t="shared" si="325"/>
        <v>0</v>
      </c>
      <c r="AA186" s="21">
        <f t="shared" si="325"/>
        <v>0</v>
      </c>
      <c r="AB186" s="21">
        <f t="shared" si="325"/>
        <v>0</v>
      </c>
      <c r="AC186" s="21">
        <f t="shared" si="257"/>
        <v>176.3</v>
      </c>
      <c r="AD186" s="21">
        <f t="shared" si="258"/>
        <v>176.3</v>
      </c>
      <c r="AE186" s="21">
        <f t="shared" si="259"/>
        <v>176.3</v>
      </c>
      <c r="AF186" s="21">
        <f t="shared" si="325"/>
        <v>0</v>
      </c>
      <c r="AG186" s="21">
        <f t="shared" si="260"/>
        <v>176.3</v>
      </c>
      <c r="AH186" s="21">
        <f t="shared" si="325"/>
        <v>0</v>
      </c>
      <c r="AI186" s="21">
        <f t="shared" si="325"/>
        <v>0</v>
      </c>
      <c r="AJ186" s="21">
        <f t="shared" si="325"/>
        <v>0</v>
      </c>
      <c r="AK186" s="21">
        <f t="shared" si="261"/>
        <v>176.3</v>
      </c>
      <c r="AL186" s="21">
        <f t="shared" si="262"/>
        <v>176.3</v>
      </c>
      <c r="AM186" s="21">
        <f t="shared" si="263"/>
        <v>176.3</v>
      </c>
      <c r="AN186" s="21">
        <f t="shared" si="325"/>
        <v>0</v>
      </c>
      <c r="AO186" s="21">
        <f t="shared" si="298"/>
        <v>176.3</v>
      </c>
      <c r="AP186" s="21">
        <f t="shared" si="325"/>
        <v>0</v>
      </c>
      <c r="AQ186" s="2"/>
    </row>
    <row r="187" spans="1:43" ht="46.8" x14ac:dyDescent="0.3">
      <c r="A187" s="3" t="s">
        <v>54</v>
      </c>
      <c r="B187" s="26">
        <v>850</v>
      </c>
      <c r="C187" s="3" t="s">
        <v>21</v>
      </c>
      <c r="D187" s="3" t="s">
        <v>36</v>
      </c>
      <c r="E187" s="16" t="s">
        <v>641</v>
      </c>
      <c r="F187" s="21">
        <v>176.3</v>
      </c>
      <c r="G187" s="21">
        <v>176.3</v>
      </c>
      <c r="H187" s="21">
        <v>176.3</v>
      </c>
      <c r="I187" s="21"/>
      <c r="J187" s="21"/>
      <c r="K187" s="21"/>
      <c r="L187" s="21">
        <f t="shared" si="267"/>
        <v>176.3</v>
      </c>
      <c r="M187" s="21">
        <f t="shared" si="268"/>
        <v>176.3</v>
      </c>
      <c r="N187" s="21">
        <f t="shared" si="269"/>
        <v>176.3</v>
      </c>
      <c r="O187" s="21"/>
      <c r="P187" s="21"/>
      <c r="Q187" s="21"/>
      <c r="R187" s="21">
        <f t="shared" si="251"/>
        <v>176.3</v>
      </c>
      <c r="S187" s="21">
        <f t="shared" si="252"/>
        <v>176.3</v>
      </c>
      <c r="T187" s="21">
        <f t="shared" si="253"/>
        <v>176.3</v>
      </c>
      <c r="U187" s="21"/>
      <c r="V187" s="21"/>
      <c r="W187" s="21">
        <f t="shared" si="254"/>
        <v>176.3</v>
      </c>
      <c r="X187" s="21">
        <f t="shared" si="255"/>
        <v>176.3</v>
      </c>
      <c r="Y187" s="21">
        <f t="shared" si="256"/>
        <v>176.3</v>
      </c>
      <c r="Z187" s="21"/>
      <c r="AA187" s="21"/>
      <c r="AB187" s="21"/>
      <c r="AC187" s="21">
        <f t="shared" si="257"/>
        <v>176.3</v>
      </c>
      <c r="AD187" s="21">
        <f t="shared" si="258"/>
        <v>176.3</v>
      </c>
      <c r="AE187" s="21">
        <f t="shared" si="259"/>
        <v>176.3</v>
      </c>
      <c r="AF187" s="21"/>
      <c r="AG187" s="21">
        <f t="shared" si="260"/>
        <v>176.3</v>
      </c>
      <c r="AH187" s="21"/>
      <c r="AI187" s="21"/>
      <c r="AJ187" s="21"/>
      <c r="AK187" s="21">
        <f t="shared" si="261"/>
        <v>176.3</v>
      </c>
      <c r="AL187" s="21">
        <f t="shared" si="262"/>
        <v>176.3</v>
      </c>
      <c r="AM187" s="21">
        <f t="shared" si="263"/>
        <v>176.3</v>
      </c>
      <c r="AN187" s="21"/>
      <c r="AO187" s="21">
        <f t="shared" si="298"/>
        <v>176.3</v>
      </c>
      <c r="AP187" s="21"/>
      <c r="AQ187" s="2"/>
    </row>
    <row r="188" spans="1:43" ht="62.4" x14ac:dyDescent="0.3">
      <c r="A188" s="3" t="s">
        <v>59</v>
      </c>
      <c r="B188" s="26"/>
      <c r="C188" s="3"/>
      <c r="D188" s="3"/>
      <c r="E188" s="16" t="s">
        <v>830</v>
      </c>
      <c r="F188" s="21">
        <f>F189+F193</f>
        <v>9966.6</v>
      </c>
      <c r="G188" s="21">
        <f t="shared" ref="G188:AP188" si="326">G189+G193</f>
        <v>12213.6</v>
      </c>
      <c r="H188" s="21">
        <f t="shared" si="326"/>
        <v>10032.9</v>
      </c>
      <c r="I188" s="21">
        <f t="shared" ref="I188:K188" si="327">I189+I193</f>
        <v>2890.1930000000002</v>
      </c>
      <c r="J188" s="21">
        <f t="shared" si="327"/>
        <v>0</v>
      </c>
      <c r="K188" s="21">
        <f t="shared" si="327"/>
        <v>0</v>
      </c>
      <c r="L188" s="21">
        <f t="shared" si="267"/>
        <v>12856.793000000001</v>
      </c>
      <c r="M188" s="21">
        <f t="shared" si="268"/>
        <v>12213.6</v>
      </c>
      <c r="N188" s="21">
        <f t="shared" si="269"/>
        <v>10032.9</v>
      </c>
      <c r="O188" s="21">
        <f t="shared" ref="O188:Q188" si="328">O189+O193</f>
        <v>0</v>
      </c>
      <c r="P188" s="21">
        <f t="shared" si="328"/>
        <v>0</v>
      </c>
      <c r="Q188" s="21">
        <f t="shared" si="328"/>
        <v>0</v>
      </c>
      <c r="R188" s="21">
        <f t="shared" si="251"/>
        <v>12856.793000000001</v>
      </c>
      <c r="S188" s="21">
        <f t="shared" si="252"/>
        <v>12213.6</v>
      </c>
      <c r="T188" s="21">
        <f t="shared" si="253"/>
        <v>10032.9</v>
      </c>
      <c r="U188" s="21">
        <f t="shared" ref="U188:V188" si="329">U189+U193</f>
        <v>0</v>
      </c>
      <c r="V188" s="21">
        <f t="shared" si="329"/>
        <v>0</v>
      </c>
      <c r="W188" s="21">
        <f t="shared" si="254"/>
        <v>12856.793000000001</v>
      </c>
      <c r="X188" s="21">
        <f t="shared" si="255"/>
        <v>12213.6</v>
      </c>
      <c r="Y188" s="21">
        <f t="shared" si="256"/>
        <v>10032.9</v>
      </c>
      <c r="Z188" s="21">
        <f t="shared" ref="Z188:AB188" si="330">Z189+Z193</f>
        <v>0</v>
      </c>
      <c r="AA188" s="21">
        <f t="shared" si="330"/>
        <v>0</v>
      </c>
      <c r="AB188" s="21">
        <f t="shared" si="330"/>
        <v>0</v>
      </c>
      <c r="AC188" s="21">
        <f t="shared" si="257"/>
        <v>12856.793000000001</v>
      </c>
      <c r="AD188" s="21">
        <f t="shared" si="258"/>
        <v>12213.6</v>
      </c>
      <c r="AE188" s="21">
        <f t="shared" si="259"/>
        <v>10032.9</v>
      </c>
      <c r="AF188" s="21">
        <f t="shared" ref="AF188" si="331">AF189+AF193</f>
        <v>0</v>
      </c>
      <c r="AG188" s="21">
        <f t="shared" si="260"/>
        <v>12856.793000000001</v>
      </c>
      <c r="AH188" s="21">
        <f t="shared" ref="AH188:AJ188" si="332">AH189+AH193</f>
        <v>-25.863</v>
      </c>
      <c r="AI188" s="21">
        <f t="shared" si="332"/>
        <v>0</v>
      </c>
      <c r="AJ188" s="21">
        <f t="shared" si="332"/>
        <v>0</v>
      </c>
      <c r="AK188" s="21">
        <f t="shared" si="261"/>
        <v>12830.930000000002</v>
      </c>
      <c r="AL188" s="21">
        <f t="shared" si="262"/>
        <v>12213.6</v>
      </c>
      <c r="AM188" s="21">
        <f t="shared" si="263"/>
        <v>10032.9</v>
      </c>
      <c r="AN188" s="21">
        <f t="shared" ref="AN188" si="333">AN189+AN193</f>
        <v>0</v>
      </c>
      <c r="AO188" s="21">
        <f t="shared" si="298"/>
        <v>12830.930000000002</v>
      </c>
      <c r="AP188" s="21">
        <f t="shared" si="326"/>
        <v>0</v>
      </c>
      <c r="AQ188" s="2"/>
    </row>
    <row r="189" spans="1:43" ht="31.2" x14ac:dyDescent="0.3">
      <c r="A189" s="3" t="s">
        <v>57</v>
      </c>
      <c r="B189" s="26"/>
      <c r="C189" s="3"/>
      <c r="D189" s="3"/>
      <c r="E189" s="16" t="s">
        <v>831</v>
      </c>
      <c r="F189" s="21">
        <f>F190</f>
        <v>32.9</v>
      </c>
      <c r="G189" s="21">
        <f t="shared" ref="G189:AP191" si="334">G190</f>
        <v>32.9</v>
      </c>
      <c r="H189" s="21">
        <f t="shared" si="334"/>
        <v>32.9</v>
      </c>
      <c r="I189" s="21">
        <f t="shared" si="334"/>
        <v>0</v>
      </c>
      <c r="J189" s="21">
        <f t="shared" si="334"/>
        <v>0</v>
      </c>
      <c r="K189" s="21">
        <f t="shared" si="334"/>
        <v>0</v>
      </c>
      <c r="L189" s="21">
        <f t="shared" si="267"/>
        <v>32.9</v>
      </c>
      <c r="M189" s="21">
        <f t="shared" si="268"/>
        <v>32.9</v>
      </c>
      <c r="N189" s="21">
        <f t="shared" si="269"/>
        <v>32.9</v>
      </c>
      <c r="O189" s="21">
        <f t="shared" si="334"/>
        <v>0</v>
      </c>
      <c r="P189" s="21">
        <f t="shared" si="334"/>
        <v>0</v>
      </c>
      <c r="Q189" s="21">
        <f t="shared" si="334"/>
        <v>0</v>
      </c>
      <c r="R189" s="21">
        <f t="shared" si="251"/>
        <v>32.9</v>
      </c>
      <c r="S189" s="21">
        <f t="shared" si="252"/>
        <v>32.9</v>
      </c>
      <c r="T189" s="21">
        <f t="shared" si="253"/>
        <v>32.9</v>
      </c>
      <c r="U189" s="21">
        <f t="shared" si="334"/>
        <v>0</v>
      </c>
      <c r="V189" s="21">
        <f t="shared" si="334"/>
        <v>0</v>
      </c>
      <c r="W189" s="21">
        <f t="shared" si="254"/>
        <v>32.9</v>
      </c>
      <c r="X189" s="21">
        <f t="shared" si="255"/>
        <v>32.9</v>
      </c>
      <c r="Y189" s="21">
        <f t="shared" si="256"/>
        <v>32.9</v>
      </c>
      <c r="Z189" s="21">
        <f t="shared" si="334"/>
        <v>0</v>
      </c>
      <c r="AA189" s="21">
        <f t="shared" si="334"/>
        <v>0</v>
      </c>
      <c r="AB189" s="21">
        <f t="shared" si="334"/>
        <v>0</v>
      </c>
      <c r="AC189" s="21">
        <f t="shared" si="257"/>
        <v>32.9</v>
      </c>
      <c r="AD189" s="21">
        <f t="shared" si="258"/>
        <v>32.9</v>
      </c>
      <c r="AE189" s="21">
        <f t="shared" si="259"/>
        <v>32.9</v>
      </c>
      <c r="AF189" s="21">
        <f t="shared" si="334"/>
        <v>0</v>
      </c>
      <c r="AG189" s="21">
        <f t="shared" si="260"/>
        <v>32.9</v>
      </c>
      <c r="AH189" s="21">
        <f t="shared" si="334"/>
        <v>0</v>
      </c>
      <c r="AI189" s="21">
        <f t="shared" si="334"/>
        <v>0</v>
      </c>
      <c r="AJ189" s="21">
        <f t="shared" si="334"/>
        <v>0</v>
      </c>
      <c r="AK189" s="21">
        <f t="shared" si="261"/>
        <v>32.9</v>
      </c>
      <c r="AL189" s="21">
        <f t="shared" si="262"/>
        <v>32.9</v>
      </c>
      <c r="AM189" s="21">
        <f t="shared" si="263"/>
        <v>32.9</v>
      </c>
      <c r="AN189" s="21">
        <f t="shared" si="334"/>
        <v>0</v>
      </c>
      <c r="AO189" s="21">
        <f t="shared" si="298"/>
        <v>32.9</v>
      </c>
      <c r="AP189" s="21">
        <f t="shared" si="334"/>
        <v>0</v>
      </c>
      <c r="AQ189" s="2"/>
    </row>
    <row r="190" spans="1:43" x14ac:dyDescent="0.3">
      <c r="A190" s="3" t="s">
        <v>57</v>
      </c>
      <c r="B190" s="26">
        <v>800</v>
      </c>
      <c r="C190" s="3"/>
      <c r="D190" s="3"/>
      <c r="E190" s="16" t="s">
        <v>678</v>
      </c>
      <c r="F190" s="21">
        <f>F191</f>
        <v>32.9</v>
      </c>
      <c r="G190" s="21">
        <f t="shared" si="334"/>
        <v>32.9</v>
      </c>
      <c r="H190" s="21">
        <f t="shared" si="334"/>
        <v>32.9</v>
      </c>
      <c r="I190" s="21">
        <f t="shared" si="334"/>
        <v>0</v>
      </c>
      <c r="J190" s="21">
        <f t="shared" si="334"/>
        <v>0</v>
      </c>
      <c r="K190" s="21">
        <f t="shared" si="334"/>
        <v>0</v>
      </c>
      <c r="L190" s="21">
        <f t="shared" si="267"/>
        <v>32.9</v>
      </c>
      <c r="M190" s="21">
        <f t="shared" si="268"/>
        <v>32.9</v>
      </c>
      <c r="N190" s="21">
        <f t="shared" si="269"/>
        <v>32.9</v>
      </c>
      <c r="O190" s="21">
        <f t="shared" si="334"/>
        <v>0</v>
      </c>
      <c r="P190" s="21">
        <f t="shared" si="334"/>
        <v>0</v>
      </c>
      <c r="Q190" s="21">
        <f t="shared" si="334"/>
        <v>0</v>
      </c>
      <c r="R190" s="21">
        <f t="shared" si="251"/>
        <v>32.9</v>
      </c>
      <c r="S190" s="21">
        <f t="shared" si="252"/>
        <v>32.9</v>
      </c>
      <c r="T190" s="21">
        <f t="shared" si="253"/>
        <v>32.9</v>
      </c>
      <c r="U190" s="21">
        <f t="shared" si="334"/>
        <v>0</v>
      </c>
      <c r="V190" s="21">
        <f t="shared" si="334"/>
        <v>0</v>
      </c>
      <c r="W190" s="21">
        <f t="shared" si="254"/>
        <v>32.9</v>
      </c>
      <c r="X190" s="21">
        <f t="shared" si="255"/>
        <v>32.9</v>
      </c>
      <c r="Y190" s="21">
        <f t="shared" si="256"/>
        <v>32.9</v>
      </c>
      <c r="Z190" s="21">
        <f t="shared" si="334"/>
        <v>0</v>
      </c>
      <c r="AA190" s="21">
        <f t="shared" si="334"/>
        <v>0</v>
      </c>
      <c r="AB190" s="21">
        <f t="shared" si="334"/>
        <v>0</v>
      </c>
      <c r="AC190" s="21">
        <f t="shared" si="257"/>
        <v>32.9</v>
      </c>
      <c r="AD190" s="21">
        <f t="shared" si="258"/>
        <v>32.9</v>
      </c>
      <c r="AE190" s="21">
        <f t="shared" si="259"/>
        <v>32.9</v>
      </c>
      <c r="AF190" s="21">
        <f t="shared" si="334"/>
        <v>0</v>
      </c>
      <c r="AG190" s="21">
        <f t="shared" si="260"/>
        <v>32.9</v>
      </c>
      <c r="AH190" s="21">
        <f t="shared" si="334"/>
        <v>0</v>
      </c>
      <c r="AI190" s="21">
        <f t="shared" si="334"/>
        <v>0</v>
      </c>
      <c r="AJ190" s="21">
        <f t="shared" si="334"/>
        <v>0</v>
      </c>
      <c r="AK190" s="21">
        <f t="shared" si="261"/>
        <v>32.9</v>
      </c>
      <c r="AL190" s="21">
        <f t="shared" si="262"/>
        <v>32.9</v>
      </c>
      <c r="AM190" s="21">
        <f t="shared" si="263"/>
        <v>32.9</v>
      </c>
      <c r="AN190" s="21">
        <f t="shared" si="334"/>
        <v>0</v>
      </c>
      <c r="AO190" s="21">
        <f t="shared" si="298"/>
        <v>32.9</v>
      </c>
      <c r="AP190" s="21">
        <f t="shared" si="334"/>
        <v>0</v>
      </c>
      <c r="AQ190" s="2"/>
    </row>
    <row r="191" spans="1:43" x14ac:dyDescent="0.3">
      <c r="A191" s="3" t="s">
        <v>57</v>
      </c>
      <c r="B191" s="26">
        <v>850</v>
      </c>
      <c r="C191" s="3"/>
      <c r="D191" s="3"/>
      <c r="E191" s="16" t="s">
        <v>696</v>
      </c>
      <c r="F191" s="21">
        <f>F192</f>
        <v>32.9</v>
      </c>
      <c r="G191" s="21">
        <f t="shared" si="334"/>
        <v>32.9</v>
      </c>
      <c r="H191" s="21">
        <f t="shared" si="334"/>
        <v>32.9</v>
      </c>
      <c r="I191" s="21">
        <f t="shared" si="334"/>
        <v>0</v>
      </c>
      <c r="J191" s="21">
        <f t="shared" si="334"/>
        <v>0</v>
      </c>
      <c r="K191" s="21">
        <f t="shared" si="334"/>
        <v>0</v>
      </c>
      <c r="L191" s="21">
        <f t="shared" si="267"/>
        <v>32.9</v>
      </c>
      <c r="M191" s="21">
        <f t="shared" si="268"/>
        <v>32.9</v>
      </c>
      <c r="N191" s="21">
        <f t="shared" si="269"/>
        <v>32.9</v>
      </c>
      <c r="O191" s="21">
        <f t="shared" si="334"/>
        <v>0</v>
      </c>
      <c r="P191" s="21">
        <f t="shared" si="334"/>
        <v>0</v>
      </c>
      <c r="Q191" s="21">
        <f t="shared" si="334"/>
        <v>0</v>
      </c>
      <c r="R191" s="21">
        <f t="shared" si="251"/>
        <v>32.9</v>
      </c>
      <c r="S191" s="21">
        <f t="shared" si="252"/>
        <v>32.9</v>
      </c>
      <c r="T191" s="21">
        <f t="shared" si="253"/>
        <v>32.9</v>
      </c>
      <c r="U191" s="21">
        <f t="shared" si="334"/>
        <v>0</v>
      </c>
      <c r="V191" s="21">
        <f t="shared" si="334"/>
        <v>0</v>
      </c>
      <c r="W191" s="21">
        <f t="shared" si="254"/>
        <v>32.9</v>
      </c>
      <c r="X191" s="21">
        <f t="shared" si="255"/>
        <v>32.9</v>
      </c>
      <c r="Y191" s="21">
        <f t="shared" si="256"/>
        <v>32.9</v>
      </c>
      <c r="Z191" s="21">
        <f t="shared" si="334"/>
        <v>0</v>
      </c>
      <c r="AA191" s="21">
        <f t="shared" si="334"/>
        <v>0</v>
      </c>
      <c r="AB191" s="21">
        <f t="shared" si="334"/>
        <v>0</v>
      </c>
      <c r="AC191" s="21">
        <f t="shared" si="257"/>
        <v>32.9</v>
      </c>
      <c r="AD191" s="21">
        <f t="shared" si="258"/>
        <v>32.9</v>
      </c>
      <c r="AE191" s="21">
        <f t="shared" si="259"/>
        <v>32.9</v>
      </c>
      <c r="AF191" s="21">
        <f t="shared" si="334"/>
        <v>0</v>
      </c>
      <c r="AG191" s="21">
        <f t="shared" si="260"/>
        <v>32.9</v>
      </c>
      <c r="AH191" s="21">
        <f t="shared" si="334"/>
        <v>0</v>
      </c>
      <c r="AI191" s="21">
        <f t="shared" si="334"/>
        <v>0</v>
      </c>
      <c r="AJ191" s="21">
        <f t="shared" si="334"/>
        <v>0</v>
      </c>
      <c r="AK191" s="21">
        <f t="shared" si="261"/>
        <v>32.9</v>
      </c>
      <c r="AL191" s="21">
        <f t="shared" si="262"/>
        <v>32.9</v>
      </c>
      <c r="AM191" s="21">
        <f t="shared" si="263"/>
        <v>32.9</v>
      </c>
      <c r="AN191" s="21">
        <f t="shared" si="334"/>
        <v>0</v>
      </c>
      <c r="AO191" s="21">
        <f t="shared" si="298"/>
        <v>32.9</v>
      </c>
      <c r="AP191" s="21">
        <f t="shared" si="334"/>
        <v>0</v>
      </c>
      <c r="AQ191" s="2"/>
    </row>
    <row r="192" spans="1:43" ht="46.8" x14ac:dyDescent="0.3">
      <c r="A192" s="3" t="s">
        <v>57</v>
      </c>
      <c r="B192" s="26">
        <v>850</v>
      </c>
      <c r="C192" s="3" t="s">
        <v>21</v>
      </c>
      <c r="D192" s="3" t="s">
        <v>36</v>
      </c>
      <c r="E192" s="16" t="s">
        <v>641</v>
      </c>
      <c r="F192" s="21">
        <v>32.9</v>
      </c>
      <c r="G192" s="21">
        <v>32.9</v>
      </c>
      <c r="H192" s="21">
        <v>32.9</v>
      </c>
      <c r="I192" s="21"/>
      <c r="J192" s="21"/>
      <c r="K192" s="21"/>
      <c r="L192" s="21">
        <f t="shared" si="267"/>
        <v>32.9</v>
      </c>
      <c r="M192" s="21">
        <f t="shared" si="268"/>
        <v>32.9</v>
      </c>
      <c r="N192" s="21">
        <f t="shared" si="269"/>
        <v>32.9</v>
      </c>
      <c r="O192" s="21"/>
      <c r="P192" s="21"/>
      <c r="Q192" s="21"/>
      <c r="R192" s="21">
        <f t="shared" si="251"/>
        <v>32.9</v>
      </c>
      <c r="S192" s="21">
        <f t="shared" si="252"/>
        <v>32.9</v>
      </c>
      <c r="T192" s="21">
        <f t="shared" si="253"/>
        <v>32.9</v>
      </c>
      <c r="U192" s="21"/>
      <c r="V192" s="21"/>
      <c r="W192" s="21">
        <f t="shared" si="254"/>
        <v>32.9</v>
      </c>
      <c r="X192" s="21">
        <f t="shared" si="255"/>
        <v>32.9</v>
      </c>
      <c r="Y192" s="21">
        <f t="shared" si="256"/>
        <v>32.9</v>
      </c>
      <c r="Z192" s="21"/>
      <c r="AA192" s="21"/>
      <c r="AB192" s="21"/>
      <c r="AC192" s="21">
        <f t="shared" si="257"/>
        <v>32.9</v>
      </c>
      <c r="AD192" s="21">
        <f t="shared" si="258"/>
        <v>32.9</v>
      </c>
      <c r="AE192" s="21">
        <f t="shared" si="259"/>
        <v>32.9</v>
      </c>
      <c r="AF192" s="21"/>
      <c r="AG192" s="21">
        <f t="shared" si="260"/>
        <v>32.9</v>
      </c>
      <c r="AH192" s="21"/>
      <c r="AI192" s="21"/>
      <c r="AJ192" s="21"/>
      <c r="AK192" s="21">
        <f t="shared" si="261"/>
        <v>32.9</v>
      </c>
      <c r="AL192" s="21">
        <f t="shared" si="262"/>
        <v>32.9</v>
      </c>
      <c r="AM192" s="21">
        <f t="shared" si="263"/>
        <v>32.9</v>
      </c>
      <c r="AN192" s="21"/>
      <c r="AO192" s="21">
        <f t="shared" si="298"/>
        <v>32.9</v>
      </c>
      <c r="AP192" s="21"/>
      <c r="AQ192" s="2"/>
    </row>
    <row r="193" spans="1:43" ht="31.2" x14ac:dyDescent="0.3">
      <c r="A193" s="3" t="s">
        <v>58</v>
      </c>
      <c r="B193" s="26"/>
      <c r="C193" s="3"/>
      <c r="D193" s="3"/>
      <c r="E193" s="16" t="s">
        <v>832</v>
      </c>
      <c r="F193" s="21">
        <f>F194</f>
        <v>9933.7000000000007</v>
      </c>
      <c r="G193" s="21">
        <f t="shared" ref="G193:AP195" si="335">G194</f>
        <v>12180.7</v>
      </c>
      <c r="H193" s="21">
        <f t="shared" si="335"/>
        <v>10000</v>
      </c>
      <c r="I193" s="21">
        <f t="shared" si="335"/>
        <v>2890.1930000000002</v>
      </c>
      <c r="J193" s="21">
        <f t="shared" si="335"/>
        <v>0</v>
      </c>
      <c r="K193" s="21">
        <f t="shared" si="335"/>
        <v>0</v>
      </c>
      <c r="L193" s="21">
        <f t="shared" si="267"/>
        <v>12823.893</v>
      </c>
      <c r="M193" s="21">
        <f t="shared" si="268"/>
        <v>12180.7</v>
      </c>
      <c r="N193" s="21">
        <f t="shared" si="269"/>
        <v>10000</v>
      </c>
      <c r="O193" s="21">
        <f t="shared" si="335"/>
        <v>0</v>
      </c>
      <c r="P193" s="21">
        <f t="shared" si="335"/>
        <v>0</v>
      </c>
      <c r="Q193" s="21">
        <f t="shared" si="335"/>
        <v>0</v>
      </c>
      <c r="R193" s="21">
        <f t="shared" si="251"/>
        <v>12823.893</v>
      </c>
      <c r="S193" s="21">
        <f t="shared" si="252"/>
        <v>12180.7</v>
      </c>
      <c r="T193" s="21">
        <f t="shared" si="253"/>
        <v>10000</v>
      </c>
      <c r="U193" s="21">
        <f t="shared" si="335"/>
        <v>0</v>
      </c>
      <c r="V193" s="21">
        <f t="shared" si="335"/>
        <v>0</v>
      </c>
      <c r="W193" s="21">
        <f t="shared" si="254"/>
        <v>12823.893</v>
      </c>
      <c r="X193" s="21">
        <f t="shared" si="255"/>
        <v>12180.7</v>
      </c>
      <c r="Y193" s="21">
        <f t="shared" si="256"/>
        <v>10000</v>
      </c>
      <c r="Z193" s="21">
        <f t="shared" si="335"/>
        <v>0</v>
      </c>
      <c r="AA193" s="21">
        <f t="shared" si="335"/>
        <v>0</v>
      </c>
      <c r="AB193" s="21">
        <f t="shared" si="335"/>
        <v>0</v>
      </c>
      <c r="AC193" s="21">
        <f t="shared" si="257"/>
        <v>12823.893</v>
      </c>
      <c r="AD193" s="21">
        <f t="shared" si="258"/>
        <v>12180.7</v>
      </c>
      <c r="AE193" s="21">
        <f t="shared" si="259"/>
        <v>10000</v>
      </c>
      <c r="AF193" s="21">
        <f t="shared" si="335"/>
        <v>0</v>
      </c>
      <c r="AG193" s="21">
        <f t="shared" si="260"/>
        <v>12823.893</v>
      </c>
      <c r="AH193" s="21">
        <f t="shared" si="335"/>
        <v>-25.863</v>
      </c>
      <c r="AI193" s="21">
        <f t="shared" si="335"/>
        <v>0</v>
      </c>
      <c r="AJ193" s="21">
        <f t="shared" si="335"/>
        <v>0</v>
      </c>
      <c r="AK193" s="21">
        <f t="shared" si="261"/>
        <v>12798.03</v>
      </c>
      <c r="AL193" s="21">
        <f t="shared" si="262"/>
        <v>12180.7</v>
      </c>
      <c r="AM193" s="21">
        <f t="shared" si="263"/>
        <v>10000</v>
      </c>
      <c r="AN193" s="21">
        <f t="shared" si="335"/>
        <v>0</v>
      </c>
      <c r="AO193" s="21">
        <f t="shared" si="298"/>
        <v>12798.03</v>
      </c>
      <c r="AP193" s="21">
        <f t="shared" si="335"/>
        <v>0</v>
      </c>
      <c r="AQ193" s="2"/>
    </row>
    <row r="194" spans="1:43" ht="46.8" x14ac:dyDescent="0.3">
      <c r="A194" s="3" t="s">
        <v>58</v>
      </c>
      <c r="B194" s="26">
        <v>400</v>
      </c>
      <c r="C194" s="3"/>
      <c r="D194" s="3"/>
      <c r="E194" s="16" t="s">
        <v>675</v>
      </c>
      <c r="F194" s="21">
        <f>F195</f>
        <v>9933.7000000000007</v>
      </c>
      <c r="G194" s="21">
        <f t="shared" si="335"/>
        <v>12180.7</v>
      </c>
      <c r="H194" s="21">
        <f t="shared" si="335"/>
        <v>10000</v>
      </c>
      <c r="I194" s="21">
        <f t="shared" si="335"/>
        <v>2890.1930000000002</v>
      </c>
      <c r="J194" s="21">
        <f t="shared" si="335"/>
        <v>0</v>
      </c>
      <c r="K194" s="21">
        <f t="shared" si="335"/>
        <v>0</v>
      </c>
      <c r="L194" s="21">
        <f t="shared" si="267"/>
        <v>12823.893</v>
      </c>
      <c r="M194" s="21">
        <f t="shared" si="268"/>
        <v>12180.7</v>
      </c>
      <c r="N194" s="21">
        <f t="shared" si="269"/>
        <v>10000</v>
      </c>
      <c r="O194" s="21">
        <f t="shared" si="335"/>
        <v>0</v>
      </c>
      <c r="P194" s="21">
        <f t="shared" si="335"/>
        <v>0</v>
      </c>
      <c r="Q194" s="21">
        <f t="shared" si="335"/>
        <v>0</v>
      </c>
      <c r="R194" s="21">
        <f t="shared" si="251"/>
        <v>12823.893</v>
      </c>
      <c r="S194" s="21">
        <f t="shared" si="252"/>
        <v>12180.7</v>
      </c>
      <c r="T194" s="21">
        <f t="shared" si="253"/>
        <v>10000</v>
      </c>
      <c r="U194" s="21">
        <f t="shared" si="335"/>
        <v>0</v>
      </c>
      <c r="V194" s="21">
        <f t="shared" si="335"/>
        <v>0</v>
      </c>
      <c r="W194" s="21">
        <f t="shared" si="254"/>
        <v>12823.893</v>
      </c>
      <c r="X194" s="21">
        <f t="shared" si="255"/>
        <v>12180.7</v>
      </c>
      <c r="Y194" s="21">
        <f t="shared" si="256"/>
        <v>10000</v>
      </c>
      <c r="Z194" s="21">
        <f t="shared" si="335"/>
        <v>0</v>
      </c>
      <c r="AA194" s="21">
        <f t="shared" si="335"/>
        <v>0</v>
      </c>
      <c r="AB194" s="21">
        <f t="shared" si="335"/>
        <v>0</v>
      </c>
      <c r="AC194" s="21">
        <f t="shared" si="257"/>
        <v>12823.893</v>
      </c>
      <c r="AD194" s="21">
        <f t="shared" si="258"/>
        <v>12180.7</v>
      </c>
      <c r="AE194" s="21">
        <f t="shared" si="259"/>
        <v>10000</v>
      </c>
      <c r="AF194" s="21">
        <f t="shared" si="335"/>
        <v>0</v>
      </c>
      <c r="AG194" s="21">
        <f t="shared" si="260"/>
        <v>12823.893</v>
      </c>
      <c r="AH194" s="21">
        <f t="shared" si="335"/>
        <v>-25.863</v>
      </c>
      <c r="AI194" s="21">
        <f t="shared" si="335"/>
        <v>0</v>
      </c>
      <c r="AJ194" s="21">
        <f t="shared" si="335"/>
        <v>0</v>
      </c>
      <c r="AK194" s="21">
        <f t="shared" si="261"/>
        <v>12798.03</v>
      </c>
      <c r="AL194" s="21">
        <f t="shared" si="262"/>
        <v>12180.7</v>
      </c>
      <c r="AM194" s="21">
        <f t="shared" si="263"/>
        <v>10000</v>
      </c>
      <c r="AN194" s="21">
        <f t="shared" si="335"/>
        <v>0</v>
      </c>
      <c r="AO194" s="21">
        <f t="shared" si="298"/>
        <v>12798.03</v>
      </c>
      <c r="AP194" s="21">
        <f t="shared" si="335"/>
        <v>0</v>
      </c>
      <c r="AQ194" s="2"/>
    </row>
    <row r="195" spans="1:43" x14ac:dyDescent="0.3">
      <c r="A195" s="3" t="s">
        <v>58</v>
      </c>
      <c r="B195" s="26">
        <v>410</v>
      </c>
      <c r="C195" s="3"/>
      <c r="D195" s="3"/>
      <c r="E195" s="16" t="s">
        <v>688</v>
      </c>
      <c r="F195" s="21">
        <f>F196</f>
        <v>9933.7000000000007</v>
      </c>
      <c r="G195" s="21">
        <f t="shared" si="335"/>
        <v>12180.7</v>
      </c>
      <c r="H195" s="21">
        <f t="shared" si="335"/>
        <v>10000</v>
      </c>
      <c r="I195" s="21">
        <f t="shared" si="335"/>
        <v>2890.1930000000002</v>
      </c>
      <c r="J195" s="21">
        <f t="shared" si="335"/>
        <v>0</v>
      </c>
      <c r="K195" s="21">
        <f t="shared" si="335"/>
        <v>0</v>
      </c>
      <c r="L195" s="21">
        <f t="shared" si="267"/>
        <v>12823.893</v>
      </c>
      <c r="M195" s="21">
        <f t="shared" si="268"/>
        <v>12180.7</v>
      </c>
      <c r="N195" s="21">
        <f t="shared" si="269"/>
        <v>10000</v>
      </c>
      <c r="O195" s="21">
        <f t="shared" si="335"/>
        <v>0</v>
      </c>
      <c r="P195" s="21">
        <f t="shared" si="335"/>
        <v>0</v>
      </c>
      <c r="Q195" s="21">
        <f t="shared" si="335"/>
        <v>0</v>
      </c>
      <c r="R195" s="21">
        <f t="shared" si="251"/>
        <v>12823.893</v>
      </c>
      <c r="S195" s="21">
        <f t="shared" si="252"/>
        <v>12180.7</v>
      </c>
      <c r="T195" s="21">
        <f t="shared" si="253"/>
        <v>10000</v>
      </c>
      <c r="U195" s="21">
        <f t="shared" si="335"/>
        <v>0</v>
      </c>
      <c r="V195" s="21">
        <f t="shared" si="335"/>
        <v>0</v>
      </c>
      <c r="W195" s="21">
        <f t="shared" si="254"/>
        <v>12823.893</v>
      </c>
      <c r="X195" s="21">
        <f t="shared" si="255"/>
        <v>12180.7</v>
      </c>
      <c r="Y195" s="21">
        <f t="shared" si="256"/>
        <v>10000</v>
      </c>
      <c r="Z195" s="21">
        <f t="shared" si="335"/>
        <v>0</v>
      </c>
      <c r="AA195" s="21">
        <f t="shared" si="335"/>
        <v>0</v>
      </c>
      <c r="AB195" s="21">
        <f t="shared" si="335"/>
        <v>0</v>
      </c>
      <c r="AC195" s="21">
        <f t="shared" si="257"/>
        <v>12823.893</v>
      </c>
      <c r="AD195" s="21">
        <f t="shared" si="258"/>
        <v>12180.7</v>
      </c>
      <c r="AE195" s="21">
        <f t="shared" si="259"/>
        <v>10000</v>
      </c>
      <c r="AF195" s="21">
        <f t="shared" si="335"/>
        <v>0</v>
      </c>
      <c r="AG195" s="21">
        <f t="shared" si="260"/>
        <v>12823.893</v>
      </c>
      <c r="AH195" s="21">
        <f t="shared" si="335"/>
        <v>-25.863</v>
      </c>
      <c r="AI195" s="21">
        <f t="shared" si="335"/>
        <v>0</v>
      </c>
      <c r="AJ195" s="21">
        <f t="shared" si="335"/>
        <v>0</v>
      </c>
      <c r="AK195" s="21">
        <f t="shared" si="261"/>
        <v>12798.03</v>
      </c>
      <c r="AL195" s="21">
        <f t="shared" si="262"/>
        <v>12180.7</v>
      </c>
      <c r="AM195" s="21">
        <f t="shared" si="263"/>
        <v>10000</v>
      </c>
      <c r="AN195" s="21">
        <f t="shared" si="335"/>
        <v>0</v>
      </c>
      <c r="AO195" s="21">
        <f t="shared" si="298"/>
        <v>12798.03</v>
      </c>
      <c r="AP195" s="21">
        <f t="shared" si="335"/>
        <v>0</v>
      </c>
      <c r="AQ195" s="2"/>
    </row>
    <row r="196" spans="1:43" ht="46.8" x14ac:dyDescent="0.3">
      <c r="A196" s="3" t="s">
        <v>58</v>
      </c>
      <c r="B196" s="26">
        <v>410</v>
      </c>
      <c r="C196" s="3" t="s">
        <v>21</v>
      </c>
      <c r="D196" s="3" t="s">
        <v>36</v>
      </c>
      <c r="E196" s="16" t="s">
        <v>641</v>
      </c>
      <c r="F196" s="21">
        <v>9933.7000000000007</v>
      </c>
      <c r="G196" s="21">
        <v>12180.7</v>
      </c>
      <c r="H196" s="21">
        <v>10000</v>
      </c>
      <c r="I196" s="21">
        <v>2890.1930000000002</v>
      </c>
      <c r="J196" s="21"/>
      <c r="K196" s="21"/>
      <c r="L196" s="21">
        <f t="shared" si="267"/>
        <v>12823.893</v>
      </c>
      <c r="M196" s="21">
        <f t="shared" si="268"/>
        <v>12180.7</v>
      </c>
      <c r="N196" s="21">
        <f t="shared" si="269"/>
        <v>10000</v>
      </c>
      <c r="O196" s="21"/>
      <c r="P196" s="21"/>
      <c r="Q196" s="21"/>
      <c r="R196" s="21">
        <f t="shared" si="251"/>
        <v>12823.893</v>
      </c>
      <c r="S196" s="21">
        <f t="shared" si="252"/>
        <v>12180.7</v>
      </c>
      <c r="T196" s="21">
        <f t="shared" si="253"/>
        <v>10000</v>
      </c>
      <c r="U196" s="21"/>
      <c r="V196" s="21"/>
      <c r="W196" s="21">
        <f t="shared" si="254"/>
        <v>12823.893</v>
      </c>
      <c r="X196" s="21">
        <f t="shared" si="255"/>
        <v>12180.7</v>
      </c>
      <c r="Y196" s="21">
        <f t="shared" si="256"/>
        <v>10000</v>
      </c>
      <c r="Z196" s="21"/>
      <c r="AA196" s="21"/>
      <c r="AB196" s="21"/>
      <c r="AC196" s="21">
        <f t="shared" si="257"/>
        <v>12823.893</v>
      </c>
      <c r="AD196" s="21">
        <f t="shared" si="258"/>
        <v>12180.7</v>
      </c>
      <c r="AE196" s="21">
        <f t="shared" si="259"/>
        <v>10000</v>
      </c>
      <c r="AF196" s="21"/>
      <c r="AG196" s="21">
        <f t="shared" si="260"/>
        <v>12823.893</v>
      </c>
      <c r="AH196" s="21">
        <v>-25.863</v>
      </c>
      <c r="AI196" s="21"/>
      <c r="AJ196" s="21"/>
      <c r="AK196" s="21">
        <f t="shared" si="261"/>
        <v>12798.03</v>
      </c>
      <c r="AL196" s="21">
        <f t="shared" si="262"/>
        <v>12180.7</v>
      </c>
      <c r="AM196" s="21">
        <f t="shared" si="263"/>
        <v>10000</v>
      </c>
      <c r="AN196" s="21"/>
      <c r="AO196" s="21">
        <f t="shared" si="298"/>
        <v>12798.03</v>
      </c>
      <c r="AP196" s="21"/>
      <c r="AQ196" s="2"/>
    </row>
    <row r="197" spans="1:43" ht="93.6" x14ac:dyDescent="0.3">
      <c r="A197" s="3" t="s">
        <v>64</v>
      </c>
      <c r="B197" s="26"/>
      <c r="C197" s="3"/>
      <c r="D197" s="3"/>
      <c r="E197" s="16" t="s">
        <v>833</v>
      </c>
      <c r="F197" s="21">
        <f>F198+F202+F206</f>
        <v>747.9</v>
      </c>
      <c r="G197" s="21">
        <f t="shared" ref="G197:AP197" si="336">G198+G202+G206</f>
        <v>747.9</v>
      </c>
      <c r="H197" s="21">
        <f t="shared" si="336"/>
        <v>747.9</v>
      </c>
      <c r="I197" s="21">
        <f t="shared" ref="I197:K197" si="337">I198+I202+I206</f>
        <v>0</v>
      </c>
      <c r="J197" s="21">
        <f t="shared" si="337"/>
        <v>0</v>
      </c>
      <c r="K197" s="21">
        <f t="shared" si="337"/>
        <v>0</v>
      </c>
      <c r="L197" s="21">
        <f t="shared" si="267"/>
        <v>747.9</v>
      </c>
      <c r="M197" s="21">
        <f t="shared" si="268"/>
        <v>747.9</v>
      </c>
      <c r="N197" s="21">
        <f t="shared" si="269"/>
        <v>747.9</v>
      </c>
      <c r="O197" s="21">
        <f t="shared" ref="O197:Q197" si="338">O198+O202+O206</f>
        <v>0</v>
      </c>
      <c r="P197" s="21">
        <f t="shared" si="338"/>
        <v>0</v>
      </c>
      <c r="Q197" s="21">
        <f t="shared" si="338"/>
        <v>0</v>
      </c>
      <c r="R197" s="21">
        <f t="shared" si="251"/>
        <v>747.9</v>
      </c>
      <c r="S197" s="21">
        <f t="shared" si="252"/>
        <v>747.9</v>
      </c>
      <c r="T197" s="21">
        <f t="shared" si="253"/>
        <v>747.9</v>
      </c>
      <c r="U197" s="21">
        <f t="shared" ref="U197:V197" si="339">U198+U202+U206</f>
        <v>0</v>
      </c>
      <c r="V197" s="21">
        <f t="shared" si="339"/>
        <v>0</v>
      </c>
      <c r="W197" s="21">
        <f t="shared" si="254"/>
        <v>747.9</v>
      </c>
      <c r="X197" s="21">
        <f t="shared" si="255"/>
        <v>747.9</v>
      </c>
      <c r="Y197" s="21">
        <f t="shared" si="256"/>
        <v>747.9</v>
      </c>
      <c r="Z197" s="21">
        <f t="shared" ref="Z197:AB197" si="340">Z198+Z202+Z206</f>
        <v>0</v>
      </c>
      <c r="AA197" s="21">
        <f t="shared" si="340"/>
        <v>0</v>
      </c>
      <c r="AB197" s="21">
        <f t="shared" si="340"/>
        <v>0</v>
      </c>
      <c r="AC197" s="21">
        <f t="shared" si="257"/>
        <v>747.9</v>
      </c>
      <c r="AD197" s="21">
        <f t="shared" si="258"/>
        <v>747.9</v>
      </c>
      <c r="AE197" s="21">
        <f t="shared" si="259"/>
        <v>747.9</v>
      </c>
      <c r="AF197" s="21">
        <f t="shared" ref="AF197" si="341">AF198+AF202+AF206</f>
        <v>0</v>
      </c>
      <c r="AG197" s="21">
        <f t="shared" si="260"/>
        <v>747.9</v>
      </c>
      <c r="AH197" s="21">
        <f t="shared" ref="AH197:AJ197" si="342">AH198+AH202+AH206</f>
        <v>0</v>
      </c>
      <c r="AI197" s="21">
        <f t="shared" si="342"/>
        <v>0</v>
      </c>
      <c r="AJ197" s="21">
        <f t="shared" si="342"/>
        <v>0</v>
      </c>
      <c r="AK197" s="21">
        <f t="shared" si="261"/>
        <v>747.9</v>
      </c>
      <c r="AL197" s="21">
        <f t="shared" si="262"/>
        <v>747.9</v>
      </c>
      <c r="AM197" s="21">
        <f t="shared" si="263"/>
        <v>747.9</v>
      </c>
      <c r="AN197" s="21">
        <f t="shared" ref="AN197" si="343">AN198+AN202+AN206</f>
        <v>0</v>
      </c>
      <c r="AO197" s="21">
        <f t="shared" si="298"/>
        <v>747.9</v>
      </c>
      <c r="AP197" s="21">
        <f t="shared" si="336"/>
        <v>0</v>
      </c>
      <c r="AQ197" s="2"/>
    </row>
    <row r="198" spans="1:43" ht="78" x14ac:dyDescent="0.3">
      <c r="A198" s="3" t="s">
        <v>60</v>
      </c>
      <c r="B198" s="26"/>
      <c r="C198" s="3"/>
      <c r="D198" s="3"/>
      <c r="E198" s="16" t="s">
        <v>834</v>
      </c>
      <c r="F198" s="21">
        <f>F199</f>
        <v>73.5</v>
      </c>
      <c r="G198" s="21">
        <f t="shared" ref="G198:AP200" si="344">G199</f>
        <v>73.5</v>
      </c>
      <c r="H198" s="21">
        <f t="shared" si="344"/>
        <v>73.5</v>
      </c>
      <c r="I198" s="21">
        <f t="shared" si="344"/>
        <v>0</v>
      </c>
      <c r="J198" s="21">
        <f t="shared" si="344"/>
        <v>0</v>
      </c>
      <c r="K198" s="21">
        <f t="shared" si="344"/>
        <v>0</v>
      </c>
      <c r="L198" s="21">
        <f t="shared" si="267"/>
        <v>73.5</v>
      </c>
      <c r="M198" s="21">
        <f t="shared" si="268"/>
        <v>73.5</v>
      </c>
      <c r="N198" s="21">
        <f t="shared" si="269"/>
        <v>73.5</v>
      </c>
      <c r="O198" s="21">
        <f t="shared" si="344"/>
        <v>0</v>
      </c>
      <c r="P198" s="21">
        <f t="shared" si="344"/>
        <v>0</v>
      </c>
      <c r="Q198" s="21">
        <f t="shared" si="344"/>
        <v>0</v>
      </c>
      <c r="R198" s="21">
        <f t="shared" si="251"/>
        <v>73.5</v>
      </c>
      <c r="S198" s="21">
        <f t="shared" si="252"/>
        <v>73.5</v>
      </c>
      <c r="T198" s="21">
        <f t="shared" si="253"/>
        <v>73.5</v>
      </c>
      <c r="U198" s="21">
        <f t="shared" si="344"/>
        <v>0</v>
      </c>
      <c r="V198" s="21">
        <f t="shared" si="344"/>
        <v>0</v>
      </c>
      <c r="W198" s="21">
        <f t="shared" si="254"/>
        <v>73.5</v>
      </c>
      <c r="X198" s="21">
        <f t="shared" si="255"/>
        <v>73.5</v>
      </c>
      <c r="Y198" s="21">
        <f t="shared" si="256"/>
        <v>73.5</v>
      </c>
      <c r="Z198" s="21">
        <f t="shared" si="344"/>
        <v>0</v>
      </c>
      <c r="AA198" s="21">
        <f t="shared" si="344"/>
        <v>0</v>
      </c>
      <c r="AB198" s="21">
        <f t="shared" si="344"/>
        <v>0</v>
      </c>
      <c r="AC198" s="21">
        <f t="shared" si="257"/>
        <v>73.5</v>
      </c>
      <c r="AD198" s="21">
        <f t="shared" si="258"/>
        <v>73.5</v>
      </c>
      <c r="AE198" s="21">
        <f t="shared" si="259"/>
        <v>73.5</v>
      </c>
      <c r="AF198" s="21">
        <f t="shared" si="344"/>
        <v>0</v>
      </c>
      <c r="AG198" s="21">
        <f t="shared" si="260"/>
        <v>73.5</v>
      </c>
      <c r="AH198" s="21">
        <f t="shared" si="344"/>
        <v>0</v>
      </c>
      <c r="AI198" s="21">
        <f t="shared" si="344"/>
        <v>0</v>
      </c>
      <c r="AJ198" s="21">
        <f t="shared" si="344"/>
        <v>0</v>
      </c>
      <c r="AK198" s="21">
        <f t="shared" si="261"/>
        <v>73.5</v>
      </c>
      <c r="AL198" s="21">
        <f t="shared" si="262"/>
        <v>73.5</v>
      </c>
      <c r="AM198" s="21">
        <f t="shared" si="263"/>
        <v>73.5</v>
      </c>
      <c r="AN198" s="21">
        <f t="shared" si="344"/>
        <v>0</v>
      </c>
      <c r="AO198" s="21">
        <f t="shared" si="298"/>
        <v>73.5</v>
      </c>
      <c r="AP198" s="21">
        <f t="shared" si="344"/>
        <v>0</v>
      </c>
      <c r="AQ198" s="2"/>
    </row>
    <row r="199" spans="1:43" ht="31.2" x14ac:dyDescent="0.3">
      <c r="A199" s="3" t="s">
        <v>60</v>
      </c>
      <c r="B199" s="26">
        <v>200</v>
      </c>
      <c r="C199" s="3"/>
      <c r="D199" s="3"/>
      <c r="E199" s="16" t="s">
        <v>673</v>
      </c>
      <c r="F199" s="21">
        <f>F200</f>
        <v>73.5</v>
      </c>
      <c r="G199" s="21">
        <f t="shared" si="344"/>
        <v>73.5</v>
      </c>
      <c r="H199" s="21">
        <f t="shared" si="344"/>
        <v>73.5</v>
      </c>
      <c r="I199" s="21">
        <f t="shared" si="344"/>
        <v>0</v>
      </c>
      <c r="J199" s="21">
        <f t="shared" si="344"/>
        <v>0</v>
      </c>
      <c r="K199" s="21">
        <f t="shared" si="344"/>
        <v>0</v>
      </c>
      <c r="L199" s="21">
        <f t="shared" si="267"/>
        <v>73.5</v>
      </c>
      <c r="M199" s="21">
        <f t="shared" si="268"/>
        <v>73.5</v>
      </c>
      <c r="N199" s="21">
        <f t="shared" si="269"/>
        <v>73.5</v>
      </c>
      <c r="O199" s="21">
        <f t="shared" si="344"/>
        <v>0</v>
      </c>
      <c r="P199" s="21">
        <f t="shared" si="344"/>
        <v>0</v>
      </c>
      <c r="Q199" s="21">
        <f t="shared" si="344"/>
        <v>0</v>
      </c>
      <c r="R199" s="21">
        <f t="shared" si="251"/>
        <v>73.5</v>
      </c>
      <c r="S199" s="21">
        <f t="shared" si="252"/>
        <v>73.5</v>
      </c>
      <c r="T199" s="21">
        <f t="shared" si="253"/>
        <v>73.5</v>
      </c>
      <c r="U199" s="21">
        <f t="shared" si="344"/>
        <v>0</v>
      </c>
      <c r="V199" s="21">
        <f t="shared" si="344"/>
        <v>0</v>
      </c>
      <c r="W199" s="21">
        <f t="shared" si="254"/>
        <v>73.5</v>
      </c>
      <c r="X199" s="21">
        <f t="shared" si="255"/>
        <v>73.5</v>
      </c>
      <c r="Y199" s="21">
        <f t="shared" si="256"/>
        <v>73.5</v>
      </c>
      <c r="Z199" s="21">
        <f t="shared" si="344"/>
        <v>0</v>
      </c>
      <c r="AA199" s="21">
        <f t="shared" si="344"/>
        <v>0</v>
      </c>
      <c r="AB199" s="21">
        <f t="shared" si="344"/>
        <v>0</v>
      </c>
      <c r="AC199" s="21">
        <f t="shared" si="257"/>
        <v>73.5</v>
      </c>
      <c r="AD199" s="21">
        <f t="shared" si="258"/>
        <v>73.5</v>
      </c>
      <c r="AE199" s="21">
        <f t="shared" si="259"/>
        <v>73.5</v>
      </c>
      <c r="AF199" s="21">
        <f t="shared" si="344"/>
        <v>0</v>
      </c>
      <c r="AG199" s="21">
        <f t="shared" si="260"/>
        <v>73.5</v>
      </c>
      <c r="AH199" s="21">
        <f t="shared" si="344"/>
        <v>0</v>
      </c>
      <c r="AI199" s="21">
        <f t="shared" si="344"/>
        <v>0</v>
      </c>
      <c r="AJ199" s="21">
        <f t="shared" si="344"/>
        <v>0</v>
      </c>
      <c r="AK199" s="21">
        <f t="shared" si="261"/>
        <v>73.5</v>
      </c>
      <c r="AL199" s="21">
        <f t="shared" si="262"/>
        <v>73.5</v>
      </c>
      <c r="AM199" s="21">
        <f t="shared" si="263"/>
        <v>73.5</v>
      </c>
      <c r="AN199" s="21">
        <f t="shared" si="344"/>
        <v>0</v>
      </c>
      <c r="AO199" s="21">
        <f t="shared" si="298"/>
        <v>73.5</v>
      </c>
      <c r="AP199" s="21">
        <f t="shared" si="344"/>
        <v>0</v>
      </c>
      <c r="AQ199" s="2"/>
    </row>
    <row r="200" spans="1:43" ht="46.8" x14ac:dyDescent="0.3">
      <c r="A200" s="3" t="s">
        <v>60</v>
      </c>
      <c r="B200" s="26">
        <v>240</v>
      </c>
      <c r="C200" s="3"/>
      <c r="D200" s="3"/>
      <c r="E200" s="16" t="s">
        <v>681</v>
      </c>
      <c r="F200" s="21">
        <f>F201</f>
        <v>73.5</v>
      </c>
      <c r="G200" s="21">
        <f t="shared" si="344"/>
        <v>73.5</v>
      </c>
      <c r="H200" s="21">
        <f t="shared" si="344"/>
        <v>73.5</v>
      </c>
      <c r="I200" s="21">
        <f t="shared" si="344"/>
        <v>0</v>
      </c>
      <c r="J200" s="21">
        <f t="shared" si="344"/>
        <v>0</v>
      </c>
      <c r="K200" s="21">
        <f t="shared" si="344"/>
        <v>0</v>
      </c>
      <c r="L200" s="21">
        <f t="shared" si="267"/>
        <v>73.5</v>
      </c>
      <c r="M200" s="21">
        <f t="shared" si="268"/>
        <v>73.5</v>
      </c>
      <c r="N200" s="21">
        <f t="shared" si="269"/>
        <v>73.5</v>
      </c>
      <c r="O200" s="21">
        <f t="shared" si="344"/>
        <v>0</v>
      </c>
      <c r="P200" s="21">
        <f t="shared" si="344"/>
        <v>0</v>
      </c>
      <c r="Q200" s="21">
        <f t="shared" si="344"/>
        <v>0</v>
      </c>
      <c r="R200" s="21">
        <f t="shared" si="251"/>
        <v>73.5</v>
      </c>
      <c r="S200" s="21">
        <f t="shared" si="252"/>
        <v>73.5</v>
      </c>
      <c r="T200" s="21">
        <f t="shared" si="253"/>
        <v>73.5</v>
      </c>
      <c r="U200" s="21">
        <f t="shared" si="344"/>
        <v>0</v>
      </c>
      <c r="V200" s="21">
        <f t="shared" si="344"/>
        <v>0</v>
      </c>
      <c r="W200" s="21">
        <f t="shared" si="254"/>
        <v>73.5</v>
      </c>
      <c r="X200" s="21">
        <f t="shared" si="255"/>
        <v>73.5</v>
      </c>
      <c r="Y200" s="21">
        <f t="shared" si="256"/>
        <v>73.5</v>
      </c>
      <c r="Z200" s="21">
        <f t="shared" si="344"/>
        <v>0</v>
      </c>
      <c r="AA200" s="21">
        <f t="shared" si="344"/>
        <v>0</v>
      </c>
      <c r="AB200" s="21">
        <f t="shared" si="344"/>
        <v>0</v>
      </c>
      <c r="AC200" s="21">
        <f t="shared" si="257"/>
        <v>73.5</v>
      </c>
      <c r="AD200" s="21">
        <f t="shared" si="258"/>
        <v>73.5</v>
      </c>
      <c r="AE200" s="21">
        <f t="shared" si="259"/>
        <v>73.5</v>
      </c>
      <c r="AF200" s="21">
        <f t="shared" si="344"/>
        <v>0</v>
      </c>
      <c r="AG200" s="21">
        <f t="shared" si="260"/>
        <v>73.5</v>
      </c>
      <c r="AH200" s="21">
        <f t="shared" si="344"/>
        <v>0</v>
      </c>
      <c r="AI200" s="21">
        <f t="shared" si="344"/>
        <v>0</v>
      </c>
      <c r="AJ200" s="21">
        <f t="shared" si="344"/>
        <v>0</v>
      </c>
      <c r="AK200" s="21">
        <f t="shared" si="261"/>
        <v>73.5</v>
      </c>
      <c r="AL200" s="21">
        <f t="shared" si="262"/>
        <v>73.5</v>
      </c>
      <c r="AM200" s="21">
        <f t="shared" si="263"/>
        <v>73.5</v>
      </c>
      <c r="AN200" s="21">
        <f t="shared" si="344"/>
        <v>0</v>
      </c>
      <c r="AO200" s="21">
        <f t="shared" si="298"/>
        <v>73.5</v>
      </c>
      <c r="AP200" s="21">
        <f t="shared" si="344"/>
        <v>0</v>
      </c>
      <c r="AQ200" s="2"/>
    </row>
    <row r="201" spans="1:43" x14ac:dyDescent="0.3">
      <c r="A201" s="3" t="s">
        <v>60</v>
      </c>
      <c r="B201" s="26">
        <v>240</v>
      </c>
      <c r="C201" s="3" t="s">
        <v>21</v>
      </c>
      <c r="D201" s="3" t="s">
        <v>63</v>
      </c>
      <c r="E201" s="16" t="s">
        <v>640</v>
      </c>
      <c r="F201" s="21">
        <v>73.5</v>
      </c>
      <c r="G201" s="21">
        <v>73.5</v>
      </c>
      <c r="H201" s="21">
        <v>73.5</v>
      </c>
      <c r="I201" s="21"/>
      <c r="J201" s="21"/>
      <c r="K201" s="21"/>
      <c r="L201" s="21">
        <f t="shared" si="267"/>
        <v>73.5</v>
      </c>
      <c r="M201" s="21">
        <f t="shared" si="268"/>
        <v>73.5</v>
      </c>
      <c r="N201" s="21">
        <f t="shared" si="269"/>
        <v>73.5</v>
      </c>
      <c r="O201" s="21"/>
      <c r="P201" s="21"/>
      <c r="Q201" s="21"/>
      <c r="R201" s="21">
        <f t="shared" si="251"/>
        <v>73.5</v>
      </c>
      <c r="S201" s="21">
        <f t="shared" si="252"/>
        <v>73.5</v>
      </c>
      <c r="T201" s="21">
        <f t="shared" si="253"/>
        <v>73.5</v>
      </c>
      <c r="U201" s="21"/>
      <c r="V201" s="21"/>
      <c r="W201" s="21">
        <f t="shared" si="254"/>
        <v>73.5</v>
      </c>
      <c r="X201" s="21">
        <f t="shared" si="255"/>
        <v>73.5</v>
      </c>
      <c r="Y201" s="21">
        <f t="shared" si="256"/>
        <v>73.5</v>
      </c>
      <c r="Z201" s="21"/>
      <c r="AA201" s="21"/>
      <c r="AB201" s="21"/>
      <c r="AC201" s="21">
        <f t="shared" si="257"/>
        <v>73.5</v>
      </c>
      <c r="AD201" s="21">
        <f t="shared" si="258"/>
        <v>73.5</v>
      </c>
      <c r="AE201" s="21">
        <f t="shared" si="259"/>
        <v>73.5</v>
      </c>
      <c r="AF201" s="21"/>
      <c r="AG201" s="21">
        <f t="shared" si="260"/>
        <v>73.5</v>
      </c>
      <c r="AH201" s="21"/>
      <c r="AI201" s="21"/>
      <c r="AJ201" s="21"/>
      <c r="AK201" s="21">
        <f t="shared" si="261"/>
        <v>73.5</v>
      </c>
      <c r="AL201" s="21">
        <f t="shared" si="262"/>
        <v>73.5</v>
      </c>
      <c r="AM201" s="21">
        <f t="shared" si="263"/>
        <v>73.5</v>
      </c>
      <c r="AN201" s="21"/>
      <c r="AO201" s="21">
        <f t="shared" si="298"/>
        <v>73.5</v>
      </c>
      <c r="AP201" s="21"/>
      <c r="AQ201" s="2"/>
    </row>
    <row r="202" spans="1:43" ht="156" x14ac:dyDescent="0.3">
      <c r="A202" s="3" t="s">
        <v>61</v>
      </c>
      <c r="B202" s="26"/>
      <c r="C202" s="3"/>
      <c r="D202" s="3"/>
      <c r="E202" s="16" t="s">
        <v>835</v>
      </c>
      <c r="F202" s="21">
        <f>F203</f>
        <v>524.4</v>
      </c>
      <c r="G202" s="21">
        <f t="shared" ref="G202:AP204" si="345">G203</f>
        <v>524.4</v>
      </c>
      <c r="H202" s="21">
        <f t="shared" si="345"/>
        <v>524.4</v>
      </c>
      <c r="I202" s="21">
        <f t="shared" si="345"/>
        <v>0</v>
      </c>
      <c r="J202" s="21">
        <f t="shared" si="345"/>
        <v>0</v>
      </c>
      <c r="K202" s="21">
        <f t="shared" si="345"/>
        <v>0</v>
      </c>
      <c r="L202" s="21">
        <f t="shared" si="267"/>
        <v>524.4</v>
      </c>
      <c r="M202" s="21">
        <f t="shared" si="268"/>
        <v>524.4</v>
      </c>
      <c r="N202" s="21">
        <f t="shared" si="269"/>
        <v>524.4</v>
      </c>
      <c r="O202" s="21">
        <f t="shared" si="345"/>
        <v>0</v>
      </c>
      <c r="P202" s="21">
        <f t="shared" si="345"/>
        <v>0</v>
      </c>
      <c r="Q202" s="21">
        <f t="shared" si="345"/>
        <v>0</v>
      </c>
      <c r="R202" s="21">
        <f t="shared" si="251"/>
        <v>524.4</v>
      </c>
      <c r="S202" s="21">
        <f t="shared" si="252"/>
        <v>524.4</v>
      </c>
      <c r="T202" s="21">
        <f t="shared" si="253"/>
        <v>524.4</v>
      </c>
      <c r="U202" s="21">
        <f t="shared" si="345"/>
        <v>0</v>
      </c>
      <c r="V202" s="21">
        <f t="shared" si="345"/>
        <v>0</v>
      </c>
      <c r="W202" s="21">
        <f t="shared" si="254"/>
        <v>524.4</v>
      </c>
      <c r="X202" s="21">
        <f t="shared" si="255"/>
        <v>524.4</v>
      </c>
      <c r="Y202" s="21">
        <f t="shared" si="256"/>
        <v>524.4</v>
      </c>
      <c r="Z202" s="21">
        <f t="shared" si="345"/>
        <v>0</v>
      </c>
      <c r="AA202" s="21">
        <f t="shared" si="345"/>
        <v>0</v>
      </c>
      <c r="AB202" s="21">
        <f t="shared" si="345"/>
        <v>0</v>
      </c>
      <c r="AC202" s="21">
        <f t="shared" si="257"/>
        <v>524.4</v>
      </c>
      <c r="AD202" s="21">
        <f t="shared" si="258"/>
        <v>524.4</v>
      </c>
      <c r="AE202" s="21">
        <f t="shared" si="259"/>
        <v>524.4</v>
      </c>
      <c r="AF202" s="21">
        <f t="shared" si="345"/>
        <v>0</v>
      </c>
      <c r="AG202" s="21">
        <f t="shared" si="260"/>
        <v>524.4</v>
      </c>
      <c r="AH202" s="21">
        <f t="shared" si="345"/>
        <v>0</v>
      </c>
      <c r="AI202" s="21">
        <f t="shared" si="345"/>
        <v>0</v>
      </c>
      <c r="AJ202" s="21">
        <f t="shared" si="345"/>
        <v>0</v>
      </c>
      <c r="AK202" s="21">
        <f t="shared" si="261"/>
        <v>524.4</v>
      </c>
      <c r="AL202" s="21">
        <f t="shared" si="262"/>
        <v>524.4</v>
      </c>
      <c r="AM202" s="21">
        <f t="shared" si="263"/>
        <v>524.4</v>
      </c>
      <c r="AN202" s="21">
        <f t="shared" si="345"/>
        <v>0</v>
      </c>
      <c r="AO202" s="21">
        <f t="shared" si="298"/>
        <v>524.4</v>
      </c>
      <c r="AP202" s="21">
        <f t="shared" si="345"/>
        <v>0</v>
      </c>
      <c r="AQ202" s="2"/>
    </row>
    <row r="203" spans="1:43" ht="46.8" x14ac:dyDescent="0.3">
      <c r="A203" s="3" t="s">
        <v>61</v>
      </c>
      <c r="B203" s="26">
        <v>600</v>
      </c>
      <c r="C203" s="3"/>
      <c r="D203" s="3"/>
      <c r="E203" s="16" t="s">
        <v>676</v>
      </c>
      <c r="F203" s="21">
        <f>F204</f>
        <v>524.4</v>
      </c>
      <c r="G203" s="21">
        <f t="shared" si="345"/>
        <v>524.4</v>
      </c>
      <c r="H203" s="21">
        <f t="shared" si="345"/>
        <v>524.4</v>
      </c>
      <c r="I203" s="21">
        <f t="shared" si="345"/>
        <v>0</v>
      </c>
      <c r="J203" s="21">
        <f t="shared" si="345"/>
        <v>0</v>
      </c>
      <c r="K203" s="21">
        <f t="shared" si="345"/>
        <v>0</v>
      </c>
      <c r="L203" s="21">
        <f t="shared" si="267"/>
        <v>524.4</v>
      </c>
      <c r="M203" s="21">
        <f t="shared" si="268"/>
        <v>524.4</v>
      </c>
      <c r="N203" s="21">
        <f t="shared" si="269"/>
        <v>524.4</v>
      </c>
      <c r="O203" s="21">
        <f t="shared" si="345"/>
        <v>0</v>
      </c>
      <c r="P203" s="21">
        <f t="shared" si="345"/>
        <v>0</v>
      </c>
      <c r="Q203" s="21">
        <f t="shared" si="345"/>
        <v>0</v>
      </c>
      <c r="R203" s="21">
        <f t="shared" si="251"/>
        <v>524.4</v>
      </c>
      <c r="S203" s="21">
        <f t="shared" si="252"/>
        <v>524.4</v>
      </c>
      <c r="T203" s="21">
        <f t="shared" si="253"/>
        <v>524.4</v>
      </c>
      <c r="U203" s="21">
        <f t="shared" si="345"/>
        <v>0</v>
      </c>
      <c r="V203" s="21">
        <f t="shared" si="345"/>
        <v>0</v>
      </c>
      <c r="W203" s="21">
        <f t="shared" si="254"/>
        <v>524.4</v>
      </c>
      <c r="X203" s="21">
        <f t="shared" si="255"/>
        <v>524.4</v>
      </c>
      <c r="Y203" s="21">
        <f t="shared" si="256"/>
        <v>524.4</v>
      </c>
      <c r="Z203" s="21">
        <f t="shared" si="345"/>
        <v>0</v>
      </c>
      <c r="AA203" s="21">
        <f t="shared" si="345"/>
        <v>0</v>
      </c>
      <c r="AB203" s="21">
        <f t="shared" si="345"/>
        <v>0</v>
      </c>
      <c r="AC203" s="21">
        <f t="shared" si="257"/>
        <v>524.4</v>
      </c>
      <c r="AD203" s="21">
        <f t="shared" si="258"/>
        <v>524.4</v>
      </c>
      <c r="AE203" s="21">
        <f t="shared" si="259"/>
        <v>524.4</v>
      </c>
      <c r="AF203" s="21">
        <f t="shared" si="345"/>
        <v>0</v>
      </c>
      <c r="AG203" s="21">
        <f t="shared" si="260"/>
        <v>524.4</v>
      </c>
      <c r="AH203" s="21">
        <f t="shared" si="345"/>
        <v>0</v>
      </c>
      <c r="AI203" s="21">
        <f t="shared" si="345"/>
        <v>0</v>
      </c>
      <c r="AJ203" s="21">
        <f t="shared" si="345"/>
        <v>0</v>
      </c>
      <c r="AK203" s="21">
        <f t="shared" si="261"/>
        <v>524.4</v>
      </c>
      <c r="AL203" s="21">
        <f t="shared" si="262"/>
        <v>524.4</v>
      </c>
      <c r="AM203" s="21">
        <f t="shared" si="263"/>
        <v>524.4</v>
      </c>
      <c r="AN203" s="21">
        <f t="shared" si="345"/>
        <v>0</v>
      </c>
      <c r="AO203" s="21">
        <f t="shared" si="298"/>
        <v>524.4</v>
      </c>
      <c r="AP203" s="21">
        <f t="shared" si="345"/>
        <v>0</v>
      </c>
      <c r="AQ203" s="2"/>
    </row>
    <row r="204" spans="1:43" ht="46.8" x14ac:dyDescent="0.3">
      <c r="A204" s="3" t="s">
        <v>61</v>
      </c>
      <c r="B204" s="26">
        <v>630</v>
      </c>
      <c r="C204" s="3"/>
      <c r="D204" s="3"/>
      <c r="E204" s="16" t="s">
        <v>692</v>
      </c>
      <c r="F204" s="21">
        <f>F205</f>
        <v>524.4</v>
      </c>
      <c r="G204" s="21">
        <f t="shared" si="345"/>
        <v>524.4</v>
      </c>
      <c r="H204" s="21">
        <f t="shared" si="345"/>
        <v>524.4</v>
      </c>
      <c r="I204" s="21">
        <f t="shared" si="345"/>
        <v>0</v>
      </c>
      <c r="J204" s="21">
        <f t="shared" si="345"/>
        <v>0</v>
      </c>
      <c r="K204" s="21">
        <f t="shared" si="345"/>
        <v>0</v>
      </c>
      <c r="L204" s="21">
        <f t="shared" si="267"/>
        <v>524.4</v>
      </c>
      <c r="M204" s="21">
        <f t="shared" si="268"/>
        <v>524.4</v>
      </c>
      <c r="N204" s="21">
        <f t="shared" si="269"/>
        <v>524.4</v>
      </c>
      <c r="O204" s="21">
        <f t="shared" si="345"/>
        <v>0</v>
      </c>
      <c r="P204" s="21">
        <f t="shared" si="345"/>
        <v>0</v>
      </c>
      <c r="Q204" s="21">
        <f t="shared" si="345"/>
        <v>0</v>
      </c>
      <c r="R204" s="21">
        <f t="shared" si="251"/>
        <v>524.4</v>
      </c>
      <c r="S204" s="21">
        <f t="shared" si="252"/>
        <v>524.4</v>
      </c>
      <c r="T204" s="21">
        <f t="shared" si="253"/>
        <v>524.4</v>
      </c>
      <c r="U204" s="21">
        <f t="shared" si="345"/>
        <v>0</v>
      </c>
      <c r="V204" s="21">
        <f t="shared" si="345"/>
        <v>0</v>
      </c>
      <c r="W204" s="21">
        <f t="shared" si="254"/>
        <v>524.4</v>
      </c>
      <c r="X204" s="21">
        <f t="shared" si="255"/>
        <v>524.4</v>
      </c>
      <c r="Y204" s="21">
        <f t="shared" si="256"/>
        <v>524.4</v>
      </c>
      <c r="Z204" s="21">
        <f t="shared" si="345"/>
        <v>0</v>
      </c>
      <c r="AA204" s="21">
        <f t="shared" si="345"/>
        <v>0</v>
      </c>
      <c r="AB204" s="21">
        <f t="shared" si="345"/>
        <v>0</v>
      </c>
      <c r="AC204" s="21">
        <f t="shared" si="257"/>
        <v>524.4</v>
      </c>
      <c r="AD204" s="21">
        <f t="shared" si="258"/>
        <v>524.4</v>
      </c>
      <c r="AE204" s="21">
        <f t="shared" si="259"/>
        <v>524.4</v>
      </c>
      <c r="AF204" s="21">
        <f t="shared" si="345"/>
        <v>0</v>
      </c>
      <c r="AG204" s="21">
        <f t="shared" si="260"/>
        <v>524.4</v>
      </c>
      <c r="AH204" s="21">
        <f t="shared" si="345"/>
        <v>0</v>
      </c>
      <c r="AI204" s="21">
        <f t="shared" si="345"/>
        <v>0</v>
      </c>
      <c r="AJ204" s="21">
        <f t="shared" si="345"/>
        <v>0</v>
      </c>
      <c r="AK204" s="21">
        <f t="shared" si="261"/>
        <v>524.4</v>
      </c>
      <c r="AL204" s="21">
        <f t="shared" si="262"/>
        <v>524.4</v>
      </c>
      <c r="AM204" s="21">
        <f t="shared" si="263"/>
        <v>524.4</v>
      </c>
      <c r="AN204" s="21">
        <f t="shared" si="345"/>
        <v>0</v>
      </c>
      <c r="AO204" s="21">
        <f t="shared" si="298"/>
        <v>524.4</v>
      </c>
      <c r="AP204" s="21">
        <f t="shared" si="345"/>
        <v>0</v>
      </c>
      <c r="AQ204" s="2"/>
    </row>
    <row r="205" spans="1:43" x14ac:dyDescent="0.3">
      <c r="A205" s="3" t="s">
        <v>61</v>
      </c>
      <c r="B205" s="26">
        <v>630</v>
      </c>
      <c r="C205" s="3" t="s">
        <v>21</v>
      </c>
      <c r="D205" s="3" t="s">
        <v>63</v>
      </c>
      <c r="E205" s="16" t="s">
        <v>640</v>
      </c>
      <c r="F205" s="21">
        <v>524.4</v>
      </c>
      <c r="G205" s="21">
        <v>524.4</v>
      </c>
      <c r="H205" s="21">
        <v>524.4</v>
      </c>
      <c r="I205" s="21"/>
      <c r="J205" s="21"/>
      <c r="K205" s="21"/>
      <c r="L205" s="21">
        <f t="shared" si="267"/>
        <v>524.4</v>
      </c>
      <c r="M205" s="21">
        <f t="shared" si="268"/>
        <v>524.4</v>
      </c>
      <c r="N205" s="21">
        <f t="shared" si="269"/>
        <v>524.4</v>
      </c>
      <c r="O205" s="21"/>
      <c r="P205" s="21"/>
      <c r="Q205" s="21"/>
      <c r="R205" s="21">
        <f t="shared" si="251"/>
        <v>524.4</v>
      </c>
      <c r="S205" s="21">
        <f t="shared" si="252"/>
        <v>524.4</v>
      </c>
      <c r="T205" s="21">
        <f t="shared" si="253"/>
        <v>524.4</v>
      </c>
      <c r="U205" s="21"/>
      <c r="V205" s="21"/>
      <c r="W205" s="21">
        <f t="shared" si="254"/>
        <v>524.4</v>
      </c>
      <c r="X205" s="21">
        <f t="shared" si="255"/>
        <v>524.4</v>
      </c>
      <c r="Y205" s="21">
        <f t="shared" si="256"/>
        <v>524.4</v>
      </c>
      <c r="Z205" s="21"/>
      <c r="AA205" s="21"/>
      <c r="AB205" s="21"/>
      <c r="AC205" s="21">
        <f t="shared" si="257"/>
        <v>524.4</v>
      </c>
      <c r="AD205" s="21">
        <f t="shared" si="258"/>
        <v>524.4</v>
      </c>
      <c r="AE205" s="21">
        <f t="shared" si="259"/>
        <v>524.4</v>
      </c>
      <c r="AF205" s="21"/>
      <c r="AG205" s="21">
        <f t="shared" si="260"/>
        <v>524.4</v>
      </c>
      <c r="AH205" s="21"/>
      <c r="AI205" s="21"/>
      <c r="AJ205" s="21"/>
      <c r="AK205" s="21">
        <f t="shared" si="261"/>
        <v>524.4</v>
      </c>
      <c r="AL205" s="21">
        <f t="shared" si="262"/>
        <v>524.4</v>
      </c>
      <c r="AM205" s="21">
        <f t="shared" si="263"/>
        <v>524.4</v>
      </c>
      <c r="AN205" s="21"/>
      <c r="AO205" s="21">
        <f t="shared" si="298"/>
        <v>524.4</v>
      </c>
      <c r="AP205" s="21"/>
      <c r="AQ205" s="2"/>
    </row>
    <row r="206" spans="1:43" ht="78" x14ac:dyDescent="0.3">
      <c r="A206" s="3" t="s">
        <v>62</v>
      </c>
      <c r="B206" s="26"/>
      <c r="C206" s="3"/>
      <c r="D206" s="3"/>
      <c r="E206" s="16" t="s">
        <v>836</v>
      </c>
      <c r="F206" s="21">
        <f>F207</f>
        <v>150</v>
      </c>
      <c r="G206" s="21">
        <f t="shared" ref="G206:AP208" si="346">G207</f>
        <v>150</v>
      </c>
      <c r="H206" s="21">
        <f t="shared" si="346"/>
        <v>150</v>
      </c>
      <c r="I206" s="21">
        <f t="shared" si="346"/>
        <v>0</v>
      </c>
      <c r="J206" s="21">
        <f t="shared" si="346"/>
        <v>0</v>
      </c>
      <c r="K206" s="21">
        <f t="shared" si="346"/>
        <v>0</v>
      </c>
      <c r="L206" s="21">
        <f t="shared" si="267"/>
        <v>150</v>
      </c>
      <c r="M206" s="21">
        <f t="shared" si="268"/>
        <v>150</v>
      </c>
      <c r="N206" s="21">
        <f t="shared" si="269"/>
        <v>150</v>
      </c>
      <c r="O206" s="21">
        <f t="shared" si="346"/>
        <v>0</v>
      </c>
      <c r="P206" s="21">
        <f t="shared" si="346"/>
        <v>0</v>
      </c>
      <c r="Q206" s="21">
        <f t="shared" si="346"/>
        <v>0</v>
      </c>
      <c r="R206" s="21">
        <f t="shared" si="251"/>
        <v>150</v>
      </c>
      <c r="S206" s="21">
        <f t="shared" si="252"/>
        <v>150</v>
      </c>
      <c r="T206" s="21">
        <f t="shared" si="253"/>
        <v>150</v>
      </c>
      <c r="U206" s="21">
        <f t="shared" si="346"/>
        <v>0</v>
      </c>
      <c r="V206" s="21">
        <f t="shared" si="346"/>
        <v>0</v>
      </c>
      <c r="W206" s="21">
        <f t="shared" si="254"/>
        <v>150</v>
      </c>
      <c r="X206" s="21">
        <f t="shared" si="255"/>
        <v>150</v>
      </c>
      <c r="Y206" s="21">
        <f t="shared" si="256"/>
        <v>150</v>
      </c>
      <c r="Z206" s="21">
        <f t="shared" si="346"/>
        <v>0</v>
      </c>
      <c r="AA206" s="21">
        <f t="shared" si="346"/>
        <v>0</v>
      </c>
      <c r="AB206" s="21">
        <f t="shared" si="346"/>
        <v>0</v>
      </c>
      <c r="AC206" s="21">
        <f t="shared" si="257"/>
        <v>150</v>
      </c>
      <c r="AD206" s="21">
        <f t="shared" si="258"/>
        <v>150</v>
      </c>
      <c r="AE206" s="21">
        <f t="shared" si="259"/>
        <v>150</v>
      </c>
      <c r="AF206" s="21">
        <f t="shared" si="346"/>
        <v>0</v>
      </c>
      <c r="AG206" s="21">
        <f t="shared" si="260"/>
        <v>150</v>
      </c>
      <c r="AH206" s="21">
        <f t="shared" si="346"/>
        <v>0</v>
      </c>
      <c r="AI206" s="21">
        <f t="shared" si="346"/>
        <v>0</v>
      </c>
      <c r="AJ206" s="21">
        <f t="shared" si="346"/>
        <v>0</v>
      </c>
      <c r="AK206" s="21">
        <f t="shared" si="261"/>
        <v>150</v>
      </c>
      <c r="AL206" s="21">
        <f t="shared" si="262"/>
        <v>150</v>
      </c>
      <c r="AM206" s="21">
        <f t="shared" si="263"/>
        <v>150</v>
      </c>
      <c r="AN206" s="21">
        <f t="shared" si="346"/>
        <v>0</v>
      </c>
      <c r="AO206" s="21">
        <f t="shared" si="298"/>
        <v>150</v>
      </c>
      <c r="AP206" s="21">
        <f t="shared" si="346"/>
        <v>0</v>
      </c>
      <c r="AQ206" s="2"/>
    </row>
    <row r="207" spans="1:43" ht="31.2" x14ac:dyDescent="0.3">
      <c r="A207" s="3" t="s">
        <v>62</v>
      </c>
      <c r="B207" s="26">
        <v>300</v>
      </c>
      <c r="C207" s="3"/>
      <c r="D207" s="3"/>
      <c r="E207" s="16" t="s">
        <v>674</v>
      </c>
      <c r="F207" s="21">
        <f>F208</f>
        <v>150</v>
      </c>
      <c r="G207" s="21">
        <f t="shared" si="346"/>
        <v>150</v>
      </c>
      <c r="H207" s="21">
        <f t="shared" si="346"/>
        <v>150</v>
      </c>
      <c r="I207" s="21">
        <f t="shared" si="346"/>
        <v>0</v>
      </c>
      <c r="J207" s="21">
        <f t="shared" si="346"/>
        <v>0</v>
      </c>
      <c r="K207" s="21">
        <f t="shared" si="346"/>
        <v>0</v>
      </c>
      <c r="L207" s="21">
        <f t="shared" si="267"/>
        <v>150</v>
      </c>
      <c r="M207" s="21">
        <f t="shared" si="268"/>
        <v>150</v>
      </c>
      <c r="N207" s="21">
        <f t="shared" si="269"/>
        <v>150</v>
      </c>
      <c r="O207" s="21">
        <f t="shared" si="346"/>
        <v>0</v>
      </c>
      <c r="P207" s="21">
        <f t="shared" si="346"/>
        <v>0</v>
      </c>
      <c r="Q207" s="21">
        <f t="shared" si="346"/>
        <v>0</v>
      </c>
      <c r="R207" s="21">
        <f t="shared" si="251"/>
        <v>150</v>
      </c>
      <c r="S207" s="21">
        <f t="shared" si="252"/>
        <v>150</v>
      </c>
      <c r="T207" s="21">
        <f t="shared" si="253"/>
        <v>150</v>
      </c>
      <c r="U207" s="21">
        <f t="shared" si="346"/>
        <v>0</v>
      </c>
      <c r="V207" s="21">
        <f t="shared" si="346"/>
        <v>0</v>
      </c>
      <c r="W207" s="21">
        <f t="shared" si="254"/>
        <v>150</v>
      </c>
      <c r="X207" s="21">
        <f t="shared" si="255"/>
        <v>150</v>
      </c>
      <c r="Y207" s="21">
        <f t="shared" si="256"/>
        <v>150</v>
      </c>
      <c r="Z207" s="21">
        <f t="shared" si="346"/>
        <v>0</v>
      </c>
      <c r="AA207" s="21">
        <f t="shared" si="346"/>
        <v>0</v>
      </c>
      <c r="AB207" s="21">
        <f t="shared" si="346"/>
        <v>0</v>
      </c>
      <c r="AC207" s="21">
        <f t="shared" si="257"/>
        <v>150</v>
      </c>
      <c r="AD207" s="21">
        <f t="shared" si="258"/>
        <v>150</v>
      </c>
      <c r="AE207" s="21">
        <f t="shared" si="259"/>
        <v>150</v>
      </c>
      <c r="AF207" s="21">
        <f t="shared" si="346"/>
        <v>0</v>
      </c>
      <c r="AG207" s="21">
        <f t="shared" si="260"/>
        <v>150</v>
      </c>
      <c r="AH207" s="21">
        <f t="shared" si="346"/>
        <v>0</v>
      </c>
      <c r="AI207" s="21">
        <f t="shared" si="346"/>
        <v>0</v>
      </c>
      <c r="AJ207" s="21">
        <f t="shared" si="346"/>
        <v>0</v>
      </c>
      <c r="AK207" s="21">
        <f t="shared" si="261"/>
        <v>150</v>
      </c>
      <c r="AL207" s="21">
        <f t="shared" si="262"/>
        <v>150</v>
      </c>
      <c r="AM207" s="21">
        <f t="shared" si="263"/>
        <v>150</v>
      </c>
      <c r="AN207" s="21">
        <f t="shared" si="346"/>
        <v>0</v>
      </c>
      <c r="AO207" s="21">
        <f t="shared" si="298"/>
        <v>150</v>
      </c>
      <c r="AP207" s="21">
        <f t="shared" si="346"/>
        <v>0</v>
      </c>
      <c r="AQ207" s="2"/>
    </row>
    <row r="208" spans="1:43" ht="31.2" x14ac:dyDescent="0.3">
      <c r="A208" s="3" t="s">
        <v>62</v>
      </c>
      <c r="B208" s="26">
        <v>320</v>
      </c>
      <c r="C208" s="3"/>
      <c r="D208" s="3"/>
      <c r="E208" s="16" t="s">
        <v>683</v>
      </c>
      <c r="F208" s="21">
        <f>F209</f>
        <v>150</v>
      </c>
      <c r="G208" s="21">
        <f t="shared" si="346"/>
        <v>150</v>
      </c>
      <c r="H208" s="21">
        <f t="shared" si="346"/>
        <v>150</v>
      </c>
      <c r="I208" s="21">
        <f t="shared" si="346"/>
        <v>0</v>
      </c>
      <c r="J208" s="21">
        <f t="shared" si="346"/>
        <v>0</v>
      </c>
      <c r="K208" s="21">
        <f t="shared" si="346"/>
        <v>0</v>
      </c>
      <c r="L208" s="21">
        <f t="shared" si="267"/>
        <v>150</v>
      </c>
      <c r="M208" s="21">
        <f t="shared" si="268"/>
        <v>150</v>
      </c>
      <c r="N208" s="21">
        <f t="shared" si="269"/>
        <v>150</v>
      </c>
      <c r="O208" s="21">
        <f t="shared" si="346"/>
        <v>0</v>
      </c>
      <c r="P208" s="21">
        <f t="shared" si="346"/>
        <v>0</v>
      </c>
      <c r="Q208" s="21">
        <f t="shared" si="346"/>
        <v>0</v>
      </c>
      <c r="R208" s="21">
        <f t="shared" ref="R208:R275" si="347">L208+O208</f>
        <v>150</v>
      </c>
      <c r="S208" s="21">
        <f t="shared" ref="S208:S275" si="348">M208+P208</f>
        <v>150</v>
      </c>
      <c r="T208" s="21">
        <f t="shared" ref="T208:T275" si="349">N208+Q208</f>
        <v>150</v>
      </c>
      <c r="U208" s="21">
        <f t="shared" si="346"/>
        <v>0</v>
      </c>
      <c r="V208" s="21">
        <f t="shared" si="346"/>
        <v>0</v>
      </c>
      <c r="W208" s="21">
        <f t="shared" ref="W208:W275" si="350">R208+U208</f>
        <v>150</v>
      </c>
      <c r="X208" s="21">
        <f t="shared" ref="X208:X275" si="351">S208</f>
        <v>150</v>
      </c>
      <c r="Y208" s="21">
        <f t="shared" ref="Y208:Y275" si="352">T208+V208</f>
        <v>150</v>
      </c>
      <c r="Z208" s="21">
        <f t="shared" si="346"/>
        <v>0</v>
      </c>
      <c r="AA208" s="21">
        <f t="shared" si="346"/>
        <v>0</v>
      </c>
      <c r="AB208" s="21">
        <f t="shared" si="346"/>
        <v>0</v>
      </c>
      <c r="AC208" s="21">
        <f t="shared" ref="AC208:AC275" si="353">W208+Z208</f>
        <v>150</v>
      </c>
      <c r="AD208" s="21">
        <f t="shared" ref="AD208:AD275" si="354">X208+AA208</f>
        <v>150</v>
      </c>
      <c r="AE208" s="21">
        <f t="shared" ref="AE208:AE275" si="355">Y208+AB208</f>
        <v>150</v>
      </c>
      <c r="AF208" s="21">
        <f t="shared" si="346"/>
        <v>0</v>
      </c>
      <c r="AG208" s="21">
        <f t="shared" ref="AG208:AG275" si="356">AC208+AF208</f>
        <v>150</v>
      </c>
      <c r="AH208" s="21">
        <f t="shared" si="346"/>
        <v>0</v>
      </c>
      <c r="AI208" s="21">
        <f t="shared" si="346"/>
        <v>0</v>
      </c>
      <c r="AJ208" s="21">
        <f t="shared" si="346"/>
        <v>0</v>
      </c>
      <c r="AK208" s="21">
        <f t="shared" ref="AK208:AK271" si="357">AG208+AH208</f>
        <v>150</v>
      </c>
      <c r="AL208" s="21">
        <f t="shared" ref="AL208:AL271" si="358">AD208+AI208</f>
        <v>150</v>
      </c>
      <c r="AM208" s="21">
        <f t="shared" ref="AM208:AM271" si="359">AE208+AJ208</f>
        <v>150</v>
      </c>
      <c r="AN208" s="21">
        <f t="shared" si="346"/>
        <v>0</v>
      </c>
      <c r="AO208" s="21">
        <f t="shared" si="298"/>
        <v>150</v>
      </c>
      <c r="AP208" s="21">
        <f t="shared" si="346"/>
        <v>0</v>
      </c>
      <c r="AQ208" s="2"/>
    </row>
    <row r="209" spans="1:43" x14ac:dyDescent="0.3">
      <c r="A209" s="3" t="s">
        <v>62</v>
      </c>
      <c r="B209" s="26">
        <v>320</v>
      </c>
      <c r="C209" s="3" t="s">
        <v>21</v>
      </c>
      <c r="D209" s="3" t="s">
        <v>63</v>
      </c>
      <c r="E209" s="16" t="s">
        <v>640</v>
      </c>
      <c r="F209" s="21">
        <v>150</v>
      </c>
      <c r="G209" s="21">
        <v>150</v>
      </c>
      <c r="H209" s="21">
        <v>150</v>
      </c>
      <c r="I209" s="21"/>
      <c r="J209" s="21"/>
      <c r="K209" s="21"/>
      <c r="L209" s="21">
        <f t="shared" si="267"/>
        <v>150</v>
      </c>
      <c r="M209" s="21">
        <f t="shared" si="268"/>
        <v>150</v>
      </c>
      <c r="N209" s="21">
        <f t="shared" si="269"/>
        <v>150</v>
      </c>
      <c r="O209" s="21"/>
      <c r="P209" s="21"/>
      <c r="Q209" s="21"/>
      <c r="R209" s="21">
        <f t="shared" si="347"/>
        <v>150</v>
      </c>
      <c r="S209" s="21">
        <f t="shared" si="348"/>
        <v>150</v>
      </c>
      <c r="T209" s="21">
        <f t="shared" si="349"/>
        <v>150</v>
      </c>
      <c r="U209" s="21"/>
      <c r="V209" s="21"/>
      <c r="W209" s="21">
        <f t="shared" si="350"/>
        <v>150</v>
      </c>
      <c r="X209" s="21">
        <f t="shared" si="351"/>
        <v>150</v>
      </c>
      <c r="Y209" s="21">
        <f t="shared" si="352"/>
        <v>150</v>
      </c>
      <c r="Z209" s="21"/>
      <c r="AA209" s="21"/>
      <c r="AB209" s="21"/>
      <c r="AC209" s="21">
        <f t="shared" si="353"/>
        <v>150</v>
      </c>
      <c r="AD209" s="21">
        <f t="shared" si="354"/>
        <v>150</v>
      </c>
      <c r="AE209" s="21">
        <f t="shared" si="355"/>
        <v>150</v>
      </c>
      <c r="AF209" s="21"/>
      <c r="AG209" s="21">
        <f t="shared" si="356"/>
        <v>150</v>
      </c>
      <c r="AH209" s="21"/>
      <c r="AI209" s="21"/>
      <c r="AJ209" s="21"/>
      <c r="AK209" s="21">
        <f t="shared" si="357"/>
        <v>150</v>
      </c>
      <c r="AL209" s="21">
        <f t="shared" si="358"/>
        <v>150</v>
      </c>
      <c r="AM209" s="21">
        <f t="shared" si="359"/>
        <v>150</v>
      </c>
      <c r="AN209" s="21"/>
      <c r="AO209" s="21">
        <f t="shared" si="298"/>
        <v>150</v>
      </c>
      <c r="AP209" s="21"/>
      <c r="AQ209" s="2"/>
    </row>
    <row r="210" spans="1:43" s="9" customFormat="1" ht="31.2" x14ac:dyDescent="0.3">
      <c r="A210" s="8" t="s">
        <v>69</v>
      </c>
      <c r="B210" s="14"/>
      <c r="C210" s="8"/>
      <c r="D210" s="8"/>
      <c r="E210" s="17" t="s">
        <v>701</v>
      </c>
      <c r="F210" s="12">
        <f>F211+F239+F284+F309+F344</f>
        <v>1132543.3</v>
      </c>
      <c r="G210" s="12">
        <f t="shared" ref="G210:AP210" si="360">G211+G239+G284+G309+G344</f>
        <v>1150723.3999999999</v>
      </c>
      <c r="H210" s="12">
        <f t="shared" si="360"/>
        <v>1065239.5999999999</v>
      </c>
      <c r="I210" s="12">
        <f t="shared" ref="I210:K210" si="361">I211+I239+I284+I309+I344</f>
        <v>14442</v>
      </c>
      <c r="J210" s="12">
        <f t="shared" si="361"/>
        <v>0</v>
      </c>
      <c r="K210" s="12">
        <f t="shared" si="361"/>
        <v>0</v>
      </c>
      <c r="L210" s="12">
        <f t="shared" si="267"/>
        <v>1146985.3</v>
      </c>
      <c r="M210" s="12">
        <f t="shared" si="268"/>
        <v>1150723.3999999999</v>
      </c>
      <c r="N210" s="12">
        <f t="shared" si="269"/>
        <v>1065239.5999999999</v>
      </c>
      <c r="O210" s="12">
        <f t="shared" ref="O210:Q210" si="362">O211+O239+O284+O309+O344</f>
        <v>4925.6000000000004</v>
      </c>
      <c r="P210" s="12">
        <f t="shared" si="362"/>
        <v>0</v>
      </c>
      <c r="Q210" s="12">
        <f t="shared" si="362"/>
        <v>0</v>
      </c>
      <c r="R210" s="12">
        <f t="shared" si="347"/>
        <v>1151910.9000000001</v>
      </c>
      <c r="S210" s="12">
        <f t="shared" si="348"/>
        <v>1150723.3999999999</v>
      </c>
      <c r="T210" s="12">
        <f t="shared" si="349"/>
        <v>1065239.5999999999</v>
      </c>
      <c r="U210" s="12">
        <f t="shared" ref="U210:V210" si="363">U211+U239+U284+U309+U344</f>
        <v>0</v>
      </c>
      <c r="V210" s="12">
        <f t="shared" si="363"/>
        <v>0</v>
      </c>
      <c r="W210" s="21">
        <f t="shared" si="350"/>
        <v>1151910.9000000001</v>
      </c>
      <c r="X210" s="21">
        <f t="shared" si="351"/>
        <v>1150723.3999999999</v>
      </c>
      <c r="Y210" s="21">
        <f t="shared" si="352"/>
        <v>1065239.5999999999</v>
      </c>
      <c r="Z210" s="12">
        <f t="shared" ref="Z210:AB210" si="364">Z211+Z239+Z284+Z309+Z344</f>
        <v>0</v>
      </c>
      <c r="AA210" s="12">
        <f t="shared" si="364"/>
        <v>0</v>
      </c>
      <c r="AB210" s="12">
        <f t="shared" si="364"/>
        <v>0</v>
      </c>
      <c r="AC210" s="21">
        <f t="shared" si="353"/>
        <v>1151910.9000000001</v>
      </c>
      <c r="AD210" s="12">
        <f t="shared" si="354"/>
        <v>1150723.3999999999</v>
      </c>
      <c r="AE210" s="12">
        <f t="shared" si="355"/>
        <v>1065239.5999999999</v>
      </c>
      <c r="AF210" s="12">
        <f t="shared" ref="AF210" si="365">AF211+AF239+AF284+AF309+AF344</f>
        <v>0</v>
      </c>
      <c r="AG210" s="12">
        <f t="shared" si="356"/>
        <v>1151910.9000000001</v>
      </c>
      <c r="AH210" s="12">
        <f t="shared" ref="AH210:AJ210" si="366">AH211+AH239+AH284+AH309+AH344</f>
        <v>1853.973</v>
      </c>
      <c r="AI210" s="12">
        <f t="shared" si="366"/>
        <v>0</v>
      </c>
      <c r="AJ210" s="12">
        <f t="shared" si="366"/>
        <v>0</v>
      </c>
      <c r="AK210" s="12">
        <f t="shared" si="357"/>
        <v>1153764.8730000001</v>
      </c>
      <c r="AL210" s="12">
        <f t="shared" si="358"/>
        <v>1150723.3999999999</v>
      </c>
      <c r="AM210" s="12">
        <f t="shared" si="359"/>
        <v>1065239.5999999999</v>
      </c>
      <c r="AN210" s="12">
        <f t="shared" ref="AN210" si="367">AN211+AN239+AN284+AN309+AN344</f>
        <v>0</v>
      </c>
      <c r="AO210" s="12">
        <f t="shared" si="298"/>
        <v>1153764.8730000001</v>
      </c>
      <c r="AP210" s="12">
        <f t="shared" si="360"/>
        <v>0</v>
      </c>
    </row>
    <row r="211" spans="1:43" s="11" customFormat="1" ht="31.2" x14ac:dyDescent="0.3">
      <c r="A211" s="10" t="s">
        <v>70</v>
      </c>
      <c r="B211" s="19"/>
      <c r="C211" s="10"/>
      <c r="D211" s="10"/>
      <c r="E211" s="18" t="s">
        <v>730</v>
      </c>
      <c r="F211" s="20">
        <f>F212</f>
        <v>139985.29999999999</v>
      </c>
      <c r="G211" s="20">
        <f t="shared" ref="G211:AP211" si="368">G212</f>
        <v>140740.4</v>
      </c>
      <c r="H211" s="20">
        <f t="shared" si="368"/>
        <v>139309.29999999999</v>
      </c>
      <c r="I211" s="20">
        <f t="shared" si="368"/>
        <v>0</v>
      </c>
      <c r="J211" s="20">
        <f t="shared" si="368"/>
        <v>0</v>
      </c>
      <c r="K211" s="20">
        <f t="shared" si="368"/>
        <v>0</v>
      </c>
      <c r="L211" s="20">
        <f t="shared" si="267"/>
        <v>139985.29999999999</v>
      </c>
      <c r="M211" s="20">
        <f t="shared" si="268"/>
        <v>140740.4</v>
      </c>
      <c r="N211" s="20">
        <f t="shared" si="269"/>
        <v>139309.29999999999</v>
      </c>
      <c r="O211" s="20">
        <f t="shared" si="368"/>
        <v>4925.6000000000004</v>
      </c>
      <c r="P211" s="20">
        <f t="shared" si="368"/>
        <v>0</v>
      </c>
      <c r="Q211" s="20">
        <f t="shared" si="368"/>
        <v>0</v>
      </c>
      <c r="R211" s="20">
        <f t="shared" si="347"/>
        <v>144910.9</v>
      </c>
      <c r="S211" s="20">
        <f t="shared" si="348"/>
        <v>140740.4</v>
      </c>
      <c r="T211" s="20">
        <f t="shared" si="349"/>
        <v>139309.29999999999</v>
      </c>
      <c r="U211" s="20">
        <f t="shared" si="368"/>
        <v>0</v>
      </c>
      <c r="V211" s="20">
        <f t="shared" si="368"/>
        <v>0</v>
      </c>
      <c r="W211" s="21">
        <f t="shared" si="350"/>
        <v>144910.9</v>
      </c>
      <c r="X211" s="21">
        <f t="shared" si="351"/>
        <v>140740.4</v>
      </c>
      <c r="Y211" s="21">
        <f t="shared" si="352"/>
        <v>139309.29999999999</v>
      </c>
      <c r="Z211" s="20">
        <f t="shared" si="368"/>
        <v>0</v>
      </c>
      <c r="AA211" s="20">
        <f t="shared" si="368"/>
        <v>0</v>
      </c>
      <c r="AB211" s="20">
        <f t="shared" si="368"/>
        <v>0</v>
      </c>
      <c r="AC211" s="21">
        <f t="shared" si="353"/>
        <v>144910.9</v>
      </c>
      <c r="AD211" s="20">
        <f t="shared" si="354"/>
        <v>140740.4</v>
      </c>
      <c r="AE211" s="20">
        <f t="shared" si="355"/>
        <v>139309.29999999999</v>
      </c>
      <c r="AF211" s="20">
        <f t="shared" si="368"/>
        <v>0</v>
      </c>
      <c r="AG211" s="20">
        <f t="shared" si="356"/>
        <v>144910.9</v>
      </c>
      <c r="AH211" s="20">
        <f t="shared" si="368"/>
        <v>1483.3219999999999</v>
      </c>
      <c r="AI211" s="20">
        <f t="shared" si="368"/>
        <v>0</v>
      </c>
      <c r="AJ211" s="20">
        <f t="shared" si="368"/>
        <v>0</v>
      </c>
      <c r="AK211" s="20">
        <f t="shared" si="357"/>
        <v>146394.22199999998</v>
      </c>
      <c r="AL211" s="20">
        <f t="shared" si="358"/>
        <v>140740.4</v>
      </c>
      <c r="AM211" s="20">
        <f t="shared" si="359"/>
        <v>139309.29999999999</v>
      </c>
      <c r="AN211" s="20">
        <f t="shared" si="368"/>
        <v>0</v>
      </c>
      <c r="AO211" s="20">
        <f t="shared" si="298"/>
        <v>146394.22199999998</v>
      </c>
      <c r="AP211" s="20">
        <f t="shared" si="368"/>
        <v>0</v>
      </c>
    </row>
    <row r="212" spans="1:43" ht="31.2" x14ac:dyDescent="0.3">
      <c r="A212" s="3" t="s">
        <v>71</v>
      </c>
      <c r="B212" s="26"/>
      <c r="C212" s="3"/>
      <c r="D212" s="3"/>
      <c r="E212" s="16" t="s">
        <v>837</v>
      </c>
      <c r="F212" s="21">
        <f>F213+F219+F225+F229</f>
        <v>139985.29999999999</v>
      </c>
      <c r="G212" s="21">
        <f t="shared" ref="G212:AP212" si="369">G213+G219+G225+G229</f>
        <v>140740.4</v>
      </c>
      <c r="H212" s="21">
        <f t="shared" si="369"/>
        <v>139309.29999999999</v>
      </c>
      <c r="I212" s="21">
        <f t="shared" ref="I212:K212" si="370">I213+I219+I225+I229</f>
        <v>0</v>
      </c>
      <c r="J212" s="21">
        <f t="shared" si="370"/>
        <v>0</v>
      </c>
      <c r="K212" s="21">
        <f t="shared" si="370"/>
        <v>0</v>
      </c>
      <c r="L212" s="21">
        <f t="shared" si="267"/>
        <v>139985.29999999999</v>
      </c>
      <c r="M212" s="21">
        <f t="shared" si="268"/>
        <v>140740.4</v>
      </c>
      <c r="N212" s="21">
        <f t="shared" si="269"/>
        <v>139309.29999999999</v>
      </c>
      <c r="O212" s="21">
        <f t="shared" ref="O212:Q212" si="371">O213+O219+O225+O229</f>
        <v>4925.6000000000004</v>
      </c>
      <c r="P212" s="21">
        <f t="shared" si="371"/>
        <v>0</v>
      </c>
      <c r="Q212" s="21">
        <f t="shared" si="371"/>
        <v>0</v>
      </c>
      <c r="R212" s="21">
        <f t="shared" si="347"/>
        <v>144910.9</v>
      </c>
      <c r="S212" s="21">
        <f t="shared" si="348"/>
        <v>140740.4</v>
      </c>
      <c r="T212" s="21">
        <f t="shared" si="349"/>
        <v>139309.29999999999</v>
      </c>
      <c r="U212" s="21">
        <f t="shared" ref="U212:V212" si="372">U213+U219+U225+U229</f>
        <v>0</v>
      </c>
      <c r="V212" s="21">
        <f t="shared" si="372"/>
        <v>0</v>
      </c>
      <c r="W212" s="21">
        <f t="shared" si="350"/>
        <v>144910.9</v>
      </c>
      <c r="X212" s="21">
        <f t="shared" si="351"/>
        <v>140740.4</v>
      </c>
      <c r="Y212" s="21">
        <f t="shared" si="352"/>
        <v>139309.29999999999</v>
      </c>
      <c r="Z212" s="21">
        <f t="shared" ref="Z212:AB212" si="373">Z213+Z219+Z225+Z229</f>
        <v>0</v>
      </c>
      <c r="AA212" s="21">
        <f t="shared" si="373"/>
        <v>0</v>
      </c>
      <c r="AB212" s="21">
        <f t="shared" si="373"/>
        <v>0</v>
      </c>
      <c r="AC212" s="21">
        <f t="shared" si="353"/>
        <v>144910.9</v>
      </c>
      <c r="AD212" s="21">
        <f t="shared" si="354"/>
        <v>140740.4</v>
      </c>
      <c r="AE212" s="21">
        <f t="shared" si="355"/>
        <v>139309.29999999999</v>
      </c>
      <c r="AF212" s="21">
        <f t="shared" ref="AF212" si="374">AF213+AF219+AF225+AF229</f>
        <v>0</v>
      </c>
      <c r="AG212" s="21">
        <f t="shared" si="356"/>
        <v>144910.9</v>
      </c>
      <c r="AH212" s="21">
        <f t="shared" ref="AH212:AJ212" si="375">AH213+AH219+AH225+AH229</f>
        <v>1483.3219999999999</v>
      </c>
      <c r="AI212" s="21">
        <f t="shared" si="375"/>
        <v>0</v>
      </c>
      <c r="AJ212" s="21">
        <f t="shared" si="375"/>
        <v>0</v>
      </c>
      <c r="AK212" s="21">
        <f t="shared" si="357"/>
        <v>146394.22199999998</v>
      </c>
      <c r="AL212" s="21">
        <f t="shared" si="358"/>
        <v>140740.4</v>
      </c>
      <c r="AM212" s="21">
        <f t="shared" si="359"/>
        <v>139309.29999999999</v>
      </c>
      <c r="AN212" s="21">
        <f t="shared" ref="AN212" si="376">AN213+AN219+AN225+AN229</f>
        <v>0</v>
      </c>
      <c r="AO212" s="21">
        <f t="shared" si="298"/>
        <v>146394.22199999998</v>
      </c>
      <c r="AP212" s="21">
        <f t="shared" si="369"/>
        <v>0</v>
      </c>
      <c r="AQ212" s="2"/>
    </row>
    <row r="213" spans="1:43" ht="46.8" x14ac:dyDescent="0.3">
      <c r="A213" s="3" t="s">
        <v>65</v>
      </c>
      <c r="B213" s="26"/>
      <c r="C213" s="3"/>
      <c r="D213" s="3"/>
      <c r="E213" s="16" t="s">
        <v>799</v>
      </c>
      <c r="F213" s="21">
        <f>F214</f>
        <v>48793</v>
      </c>
      <c r="G213" s="21">
        <f t="shared" ref="G213:AP213" si="377">G214</f>
        <v>48793</v>
      </c>
      <c r="H213" s="21">
        <f t="shared" si="377"/>
        <v>48793</v>
      </c>
      <c r="I213" s="21">
        <f t="shared" si="377"/>
        <v>0</v>
      </c>
      <c r="J213" s="21">
        <f t="shared" si="377"/>
        <v>0</v>
      </c>
      <c r="K213" s="21">
        <f t="shared" si="377"/>
        <v>0</v>
      </c>
      <c r="L213" s="21">
        <f t="shared" si="267"/>
        <v>48793</v>
      </c>
      <c r="M213" s="21">
        <f t="shared" si="268"/>
        <v>48793</v>
      </c>
      <c r="N213" s="21">
        <f t="shared" si="269"/>
        <v>48793</v>
      </c>
      <c r="O213" s="21">
        <f t="shared" si="377"/>
        <v>0</v>
      </c>
      <c r="P213" s="21">
        <f t="shared" si="377"/>
        <v>0</v>
      </c>
      <c r="Q213" s="21">
        <f t="shared" si="377"/>
        <v>0</v>
      </c>
      <c r="R213" s="21">
        <f t="shared" si="347"/>
        <v>48793</v>
      </c>
      <c r="S213" s="21">
        <f t="shared" si="348"/>
        <v>48793</v>
      </c>
      <c r="T213" s="21">
        <f t="shared" si="349"/>
        <v>48793</v>
      </c>
      <c r="U213" s="21">
        <f t="shared" si="377"/>
        <v>0</v>
      </c>
      <c r="V213" s="21">
        <f t="shared" si="377"/>
        <v>0</v>
      </c>
      <c r="W213" s="21">
        <f t="shared" si="350"/>
        <v>48793</v>
      </c>
      <c r="X213" s="21">
        <f t="shared" si="351"/>
        <v>48793</v>
      </c>
      <c r="Y213" s="21">
        <f t="shared" si="352"/>
        <v>48793</v>
      </c>
      <c r="Z213" s="21">
        <f t="shared" si="377"/>
        <v>0</v>
      </c>
      <c r="AA213" s="21">
        <f t="shared" si="377"/>
        <v>0</v>
      </c>
      <c r="AB213" s="21">
        <f t="shared" si="377"/>
        <v>0</v>
      </c>
      <c r="AC213" s="21">
        <f t="shared" si="353"/>
        <v>48793</v>
      </c>
      <c r="AD213" s="21">
        <f t="shared" si="354"/>
        <v>48793</v>
      </c>
      <c r="AE213" s="21">
        <f t="shared" si="355"/>
        <v>48793</v>
      </c>
      <c r="AF213" s="21">
        <f t="shared" si="377"/>
        <v>0</v>
      </c>
      <c r="AG213" s="21">
        <f t="shared" si="356"/>
        <v>48793</v>
      </c>
      <c r="AH213" s="21">
        <f t="shared" si="377"/>
        <v>0</v>
      </c>
      <c r="AI213" s="21">
        <f t="shared" si="377"/>
        <v>0</v>
      </c>
      <c r="AJ213" s="21">
        <f t="shared" si="377"/>
        <v>0</v>
      </c>
      <c r="AK213" s="21">
        <f t="shared" si="357"/>
        <v>48793</v>
      </c>
      <c r="AL213" s="21">
        <f t="shared" si="358"/>
        <v>48793</v>
      </c>
      <c r="AM213" s="21">
        <f t="shared" si="359"/>
        <v>48793</v>
      </c>
      <c r="AN213" s="21">
        <f t="shared" si="377"/>
        <v>0</v>
      </c>
      <c r="AO213" s="21">
        <f t="shared" si="298"/>
        <v>48793</v>
      </c>
      <c r="AP213" s="21">
        <f t="shared" si="377"/>
        <v>0</v>
      </c>
      <c r="AQ213" s="2"/>
    </row>
    <row r="214" spans="1:43" ht="46.8" x14ac:dyDescent="0.3">
      <c r="A214" s="3" t="s">
        <v>65</v>
      </c>
      <c r="B214" s="26">
        <v>600</v>
      </c>
      <c r="C214" s="3"/>
      <c r="D214" s="3"/>
      <c r="E214" s="16" t="s">
        <v>676</v>
      </c>
      <c r="F214" s="21">
        <f>F215+F217</f>
        <v>48793</v>
      </c>
      <c r="G214" s="21">
        <f t="shared" ref="G214:AP214" si="378">G215+G217</f>
        <v>48793</v>
      </c>
      <c r="H214" s="21">
        <f t="shared" si="378"/>
        <v>48793</v>
      </c>
      <c r="I214" s="21">
        <f t="shared" ref="I214:K214" si="379">I215+I217</f>
        <v>0</v>
      </c>
      <c r="J214" s="21">
        <f t="shared" si="379"/>
        <v>0</v>
      </c>
      <c r="K214" s="21">
        <f t="shared" si="379"/>
        <v>0</v>
      </c>
      <c r="L214" s="21">
        <f t="shared" si="267"/>
        <v>48793</v>
      </c>
      <c r="M214" s="21">
        <f t="shared" si="268"/>
        <v>48793</v>
      </c>
      <c r="N214" s="21">
        <f t="shared" si="269"/>
        <v>48793</v>
      </c>
      <c r="O214" s="21">
        <f t="shared" ref="O214:Q214" si="380">O215+O217</f>
        <v>0</v>
      </c>
      <c r="P214" s="21">
        <f t="shared" si="380"/>
        <v>0</v>
      </c>
      <c r="Q214" s="21">
        <f t="shared" si="380"/>
        <v>0</v>
      </c>
      <c r="R214" s="21">
        <f t="shared" si="347"/>
        <v>48793</v>
      </c>
      <c r="S214" s="21">
        <f t="shared" si="348"/>
        <v>48793</v>
      </c>
      <c r="T214" s="21">
        <f t="shared" si="349"/>
        <v>48793</v>
      </c>
      <c r="U214" s="21">
        <f t="shared" ref="U214:V214" si="381">U215+U217</f>
        <v>0</v>
      </c>
      <c r="V214" s="21">
        <f t="shared" si="381"/>
        <v>0</v>
      </c>
      <c r="W214" s="21">
        <f t="shared" si="350"/>
        <v>48793</v>
      </c>
      <c r="X214" s="21">
        <f t="shared" si="351"/>
        <v>48793</v>
      </c>
      <c r="Y214" s="21">
        <f t="shared" si="352"/>
        <v>48793</v>
      </c>
      <c r="Z214" s="21">
        <f t="shared" ref="Z214:AB214" si="382">Z215+Z217</f>
        <v>0</v>
      </c>
      <c r="AA214" s="21">
        <f t="shared" si="382"/>
        <v>0</v>
      </c>
      <c r="AB214" s="21">
        <f t="shared" si="382"/>
        <v>0</v>
      </c>
      <c r="AC214" s="21">
        <f t="shared" si="353"/>
        <v>48793</v>
      </c>
      <c r="AD214" s="21">
        <f t="shared" si="354"/>
        <v>48793</v>
      </c>
      <c r="AE214" s="21">
        <f t="shared" si="355"/>
        <v>48793</v>
      </c>
      <c r="AF214" s="21">
        <f t="shared" ref="AF214" si="383">AF215+AF217</f>
        <v>0</v>
      </c>
      <c r="AG214" s="21">
        <f t="shared" si="356"/>
        <v>48793</v>
      </c>
      <c r="AH214" s="21">
        <f t="shared" ref="AH214:AJ214" si="384">AH215+AH217</f>
        <v>0</v>
      </c>
      <c r="AI214" s="21">
        <f t="shared" si="384"/>
        <v>0</v>
      </c>
      <c r="AJ214" s="21">
        <f t="shared" si="384"/>
        <v>0</v>
      </c>
      <c r="AK214" s="21">
        <f t="shared" si="357"/>
        <v>48793</v>
      </c>
      <c r="AL214" s="21">
        <f t="shared" si="358"/>
        <v>48793</v>
      </c>
      <c r="AM214" s="21">
        <f t="shared" si="359"/>
        <v>48793</v>
      </c>
      <c r="AN214" s="21">
        <f t="shared" ref="AN214" si="385">AN215+AN217</f>
        <v>0</v>
      </c>
      <c r="AO214" s="21">
        <f t="shared" si="298"/>
        <v>48793</v>
      </c>
      <c r="AP214" s="21">
        <f t="shared" si="378"/>
        <v>0</v>
      </c>
      <c r="AQ214" s="2"/>
    </row>
    <row r="215" spans="1:43" x14ac:dyDescent="0.3">
      <c r="A215" s="3" t="s">
        <v>65</v>
      </c>
      <c r="B215" s="26">
        <v>610</v>
      </c>
      <c r="C215" s="3"/>
      <c r="D215" s="3"/>
      <c r="E215" s="16" t="s">
        <v>690</v>
      </c>
      <c r="F215" s="21">
        <f>F216</f>
        <v>609.20000000000005</v>
      </c>
      <c r="G215" s="21">
        <f t="shared" ref="G215:AP215" si="386">G216</f>
        <v>609.20000000000005</v>
      </c>
      <c r="H215" s="21">
        <f t="shared" si="386"/>
        <v>609.20000000000005</v>
      </c>
      <c r="I215" s="21">
        <f t="shared" si="386"/>
        <v>0</v>
      </c>
      <c r="J215" s="21">
        <f t="shared" si="386"/>
        <v>0</v>
      </c>
      <c r="K215" s="21">
        <f t="shared" si="386"/>
        <v>0</v>
      </c>
      <c r="L215" s="21">
        <f t="shared" si="267"/>
        <v>609.20000000000005</v>
      </c>
      <c r="M215" s="21">
        <f t="shared" si="268"/>
        <v>609.20000000000005</v>
      </c>
      <c r="N215" s="21">
        <f t="shared" si="269"/>
        <v>609.20000000000005</v>
      </c>
      <c r="O215" s="21">
        <f t="shared" si="386"/>
        <v>0</v>
      </c>
      <c r="P215" s="21">
        <f t="shared" si="386"/>
        <v>0</v>
      </c>
      <c r="Q215" s="21">
        <f t="shared" si="386"/>
        <v>0</v>
      </c>
      <c r="R215" s="21">
        <f t="shared" si="347"/>
        <v>609.20000000000005</v>
      </c>
      <c r="S215" s="21">
        <f t="shared" si="348"/>
        <v>609.20000000000005</v>
      </c>
      <c r="T215" s="21">
        <f t="shared" si="349"/>
        <v>609.20000000000005</v>
      </c>
      <c r="U215" s="21">
        <f t="shared" si="386"/>
        <v>0</v>
      </c>
      <c r="V215" s="21">
        <f t="shared" si="386"/>
        <v>0</v>
      </c>
      <c r="W215" s="21">
        <f t="shared" si="350"/>
        <v>609.20000000000005</v>
      </c>
      <c r="X215" s="21">
        <f t="shared" si="351"/>
        <v>609.20000000000005</v>
      </c>
      <c r="Y215" s="21">
        <f t="shared" si="352"/>
        <v>609.20000000000005</v>
      </c>
      <c r="Z215" s="21">
        <f t="shared" si="386"/>
        <v>0</v>
      </c>
      <c r="AA215" s="21">
        <f t="shared" si="386"/>
        <v>0</v>
      </c>
      <c r="AB215" s="21">
        <f t="shared" si="386"/>
        <v>0</v>
      </c>
      <c r="AC215" s="21">
        <f t="shared" si="353"/>
        <v>609.20000000000005</v>
      </c>
      <c r="AD215" s="21">
        <f t="shared" si="354"/>
        <v>609.20000000000005</v>
      </c>
      <c r="AE215" s="21">
        <f t="shared" si="355"/>
        <v>609.20000000000005</v>
      </c>
      <c r="AF215" s="21">
        <f t="shared" si="386"/>
        <v>0</v>
      </c>
      <c r="AG215" s="21">
        <f t="shared" si="356"/>
        <v>609.20000000000005</v>
      </c>
      <c r="AH215" s="21">
        <f t="shared" si="386"/>
        <v>0</v>
      </c>
      <c r="AI215" s="21">
        <f t="shared" si="386"/>
        <v>0</v>
      </c>
      <c r="AJ215" s="21">
        <f t="shared" si="386"/>
        <v>0</v>
      </c>
      <c r="AK215" s="21">
        <f t="shared" si="357"/>
        <v>609.20000000000005</v>
      </c>
      <c r="AL215" s="21">
        <f t="shared" si="358"/>
        <v>609.20000000000005</v>
      </c>
      <c r="AM215" s="21">
        <f t="shared" si="359"/>
        <v>609.20000000000005</v>
      </c>
      <c r="AN215" s="21">
        <f t="shared" si="386"/>
        <v>0</v>
      </c>
      <c r="AO215" s="21">
        <f t="shared" si="298"/>
        <v>609.20000000000005</v>
      </c>
      <c r="AP215" s="21">
        <f t="shared" si="386"/>
        <v>0</v>
      </c>
      <c r="AQ215" s="2"/>
    </row>
    <row r="216" spans="1:43" x14ac:dyDescent="0.3">
      <c r="A216" s="3" t="s">
        <v>65</v>
      </c>
      <c r="B216" s="26">
        <v>610</v>
      </c>
      <c r="C216" s="3" t="s">
        <v>25</v>
      </c>
      <c r="D216" s="3" t="s">
        <v>5</v>
      </c>
      <c r="E216" s="16" t="s">
        <v>658</v>
      </c>
      <c r="F216" s="21">
        <v>609.20000000000005</v>
      </c>
      <c r="G216" s="21">
        <v>609.20000000000005</v>
      </c>
      <c r="H216" s="21">
        <v>609.20000000000005</v>
      </c>
      <c r="I216" s="21"/>
      <c r="J216" s="21"/>
      <c r="K216" s="21"/>
      <c r="L216" s="21">
        <f t="shared" si="267"/>
        <v>609.20000000000005</v>
      </c>
      <c r="M216" s="21">
        <f t="shared" si="268"/>
        <v>609.20000000000005</v>
      </c>
      <c r="N216" s="21">
        <f t="shared" si="269"/>
        <v>609.20000000000005</v>
      </c>
      <c r="O216" s="21"/>
      <c r="P216" s="21"/>
      <c r="Q216" s="21"/>
      <c r="R216" s="21">
        <f t="shared" si="347"/>
        <v>609.20000000000005</v>
      </c>
      <c r="S216" s="21">
        <f t="shared" si="348"/>
        <v>609.20000000000005</v>
      </c>
      <c r="T216" s="21">
        <f t="shared" si="349"/>
        <v>609.20000000000005</v>
      </c>
      <c r="U216" s="21"/>
      <c r="V216" s="21"/>
      <c r="W216" s="21">
        <f t="shared" si="350"/>
        <v>609.20000000000005</v>
      </c>
      <c r="X216" s="21">
        <f t="shared" si="351"/>
        <v>609.20000000000005</v>
      </c>
      <c r="Y216" s="21">
        <f t="shared" si="352"/>
        <v>609.20000000000005</v>
      </c>
      <c r="Z216" s="21"/>
      <c r="AA216" s="21"/>
      <c r="AB216" s="21"/>
      <c r="AC216" s="21">
        <f t="shared" si="353"/>
        <v>609.20000000000005</v>
      </c>
      <c r="AD216" s="21">
        <f t="shared" si="354"/>
        <v>609.20000000000005</v>
      </c>
      <c r="AE216" s="21">
        <f t="shared" si="355"/>
        <v>609.20000000000005</v>
      </c>
      <c r="AF216" s="21"/>
      <c r="AG216" s="21">
        <f t="shared" si="356"/>
        <v>609.20000000000005</v>
      </c>
      <c r="AH216" s="21"/>
      <c r="AI216" s="21"/>
      <c r="AJ216" s="21"/>
      <c r="AK216" s="21">
        <f t="shared" si="357"/>
        <v>609.20000000000005</v>
      </c>
      <c r="AL216" s="21">
        <f t="shared" si="358"/>
        <v>609.20000000000005</v>
      </c>
      <c r="AM216" s="21">
        <f t="shared" si="359"/>
        <v>609.20000000000005</v>
      </c>
      <c r="AN216" s="21"/>
      <c r="AO216" s="21">
        <f t="shared" si="298"/>
        <v>609.20000000000005</v>
      </c>
      <c r="AP216" s="21"/>
      <c r="AQ216" s="2"/>
    </row>
    <row r="217" spans="1:43" x14ac:dyDescent="0.3">
      <c r="A217" s="3" t="s">
        <v>65</v>
      </c>
      <c r="B217" s="26">
        <v>620</v>
      </c>
      <c r="C217" s="3"/>
      <c r="D217" s="3"/>
      <c r="E217" s="16" t="s">
        <v>691</v>
      </c>
      <c r="F217" s="21">
        <f>F218</f>
        <v>48183.8</v>
      </c>
      <c r="G217" s="21">
        <f t="shared" ref="G217:AP217" si="387">G218</f>
        <v>48183.8</v>
      </c>
      <c r="H217" s="21">
        <f t="shared" si="387"/>
        <v>48183.8</v>
      </c>
      <c r="I217" s="21">
        <f t="shared" si="387"/>
        <v>0</v>
      </c>
      <c r="J217" s="21">
        <f t="shared" si="387"/>
        <v>0</v>
      </c>
      <c r="K217" s="21">
        <f t="shared" si="387"/>
        <v>0</v>
      </c>
      <c r="L217" s="21">
        <f t="shared" si="267"/>
        <v>48183.8</v>
      </c>
      <c r="M217" s="21">
        <f t="shared" si="268"/>
        <v>48183.8</v>
      </c>
      <c r="N217" s="21">
        <f t="shared" si="269"/>
        <v>48183.8</v>
      </c>
      <c r="O217" s="21">
        <f t="shared" si="387"/>
        <v>0</v>
      </c>
      <c r="P217" s="21">
        <f t="shared" si="387"/>
        <v>0</v>
      </c>
      <c r="Q217" s="21">
        <f t="shared" si="387"/>
        <v>0</v>
      </c>
      <c r="R217" s="21">
        <f t="shared" si="347"/>
        <v>48183.8</v>
      </c>
      <c r="S217" s="21">
        <f t="shared" si="348"/>
        <v>48183.8</v>
      </c>
      <c r="T217" s="21">
        <f t="shared" si="349"/>
        <v>48183.8</v>
      </c>
      <c r="U217" s="21">
        <f t="shared" si="387"/>
        <v>0</v>
      </c>
      <c r="V217" s="21">
        <f t="shared" si="387"/>
        <v>0</v>
      </c>
      <c r="W217" s="21">
        <f t="shared" si="350"/>
        <v>48183.8</v>
      </c>
      <c r="X217" s="21">
        <f t="shared" si="351"/>
        <v>48183.8</v>
      </c>
      <c r="Y217" s="21">
        <f t="shared" si="352"/>
        <v>48183.8</v>
      </c>
      <c r="Z217" s="21">
        <f t="shared" si="387"/>
        <v>0</v>
      </c>
      <c r="AA217" s="21">
        <f t="shared" si="387"/>
        <v>0</v>
      </c>
      <c r="AB217" s="21">
        <f t="shared" si="387"/>
        <v>0</v>
      </c>
      <c r="AC217" s="21">
        <f t="shared" si="353"/>
        <v>48183.8</v>
      </c>
      <c r="AD217" s="21">
        <f t="shared" si="354"/>
        <v>48183.8</v>
      </c>
      <c r="AE217" s="21">
        <f t="shared" si="355"/>
        <v>48183.8</v>
      </c>
      <c r="AF217" s="21">
        <f t="shared" si="387"/>
        <v>0</v>
      </c>
      <c r="AG217" s="21">
        <f t="shared" si="356"/>
        <v>48183.8</v>
      </c>
      <c r="AH217" s="21">
        <f t="shared" si="387"/>
        <v>0</v>
      </c>
      <c r="AI217" s="21">
        <f t="shared" si="387"/>
        <v>0</v>
      </c>
      <c r="AJ217" s="21">
        <f t="shared" si="387"/>
        <v>0</v>
      </c>
      <c r="AK217" s="21">
        <f t="shared" si="357"/>
        <v>48183.8</v>
      </c>
      <c r="AL217" s="21">
        <f t="shared" si="358"/>
        <v>48183.8</v>
      </c>
      <c r="AM217" s="21">
        <f t="shared" si="359"/>
        <v>48183.8</v>
      </c>
      <c r="AN217" s="21">
        <f t="shared" si="387"/>
        <v>0</v>
      </c>
      <c r="AO217" s="21">
        <f t="shared" si="298"/>
        <v>48183.8</v>
      </c>
      <c r="AP217" s="21">
        <f t="shared" si="387"/>
        <v>0</v>
      </c>
      <c r="AQ217" s="2"/>
    </row>
    <row r="218" spans="1:43" x14ac:dyDescent="0.3">
      <c r="A218" s="3" t="s">
        <v>65</v>
      </c>
      <c r="B218" s="26">
        <v>620</v>
      </c>
      <c r="C218" s="3" t="s">
        <v>25</v>
      </c>
      <c r="D218" s="3" t="s">
        <v>5</v>
      </c>
      <c r="E218" s="16" t="s">
        <v>658</v>
      </c>
      <c r="F218" s="21">
        <v>48183.8</v>
      </c>
      <c r="G218" s="21">
        <v>48183.8</v>
      </c>
      <c r="H218" s="21">
        <v>48183.8</v>
      </c>
      <c r="I218" s="21"/>
      <c r="J218" s="21"/>
      <c r="K218" s="21"/>
      <c r="L218" s="21">
        <f t="shared" si="267"/>
        <v>48183.8</v>
      </c>
      <c r="M218" s="21">
        <f t="shared" si="268"/>
        <v>48183.8</v>
      </c>
      <c r="N218" s="21">
        <f t="shared" si="269"/>
        <v>48183.8</v>
      </c>
      <c r="O218" s="21"/>
      <c r="P218" s="21"/>
      <c r="Q218" s="21"/>
      <c r="R218" s="21">
        <f t="shared" si="347"/>
        <v>48183.8</v>
      </c>
      <c r="S218" s="21">
        <f t="shared" si="348"/>
        <v>48183.8</v>
      </c>
      <c r="T218" s="21">
        <f t="shared" si="349"/>
        <v>48183.8</v>
      </c>
      <c r="U218" s="21"/>
      <c r="V218" s="21"/>
      <c r="W218" s="21">
        <f t="shared" si="350"/>
        <v>48183.8</v>
      </c>
      <c r="X218" s="21">
        <f t="shared" si="351"/>
        <v>48183.8</v>
      </c>
      <c r="Y218" s="21">
        <f t="shared" si="352"/>
        <v>48183.8</v>
      </c>
      <c r="Z218" s="21"/>
      <c r="AA218" s="21"/>
      <c r="AB218" s="21"/>
      <c r="AC218" s="21">
        <f t="shared" si="353"/>
        <v>48183.8</v>
      </c>
      <c r="AD218" s="21">
        <f t="shared" si="354"/>
        <v>48183.8</v>
      </c>
      <c r="AE218" s="21">
        <f t="shared" si="355"/>
        <v>48183.8</v>
      </c>
      <c r="AF218" s="21"/>
      <c r="AG218" s="21">
        <f t="shared" si="356"/>
        <v>48183.8</v>
      </c>
      <c r="AH218" s="21"/>
      <c r="AI218" s="21"/>
      <c r="AJ218" s="21"/>
      <c r="AK218" s="21">
        <f t="shared" si="357"/>
        <v>48183.8</v>
      </c>
      <c r="AL218" s="21">
        <f t="shared" si="358"/>
        <v>48183.8</v>
      </c>
      <c r="AM218" s="21">
        <f t="shared" si="359"/>
        <v>48183.8</v>
      </c>
      <c r="AN218" s="21"/>
      <c r="AO218" s="21">
        <f t="shared" si="298"/>
        <v>48183.8</v>
      </c>
      <c r="AP218" s="21"/>
      <c r="AQ218" s="2"/>
    </row>
    <row r="219" spans="1:43" ht="46.8" x14ac:dyDescent="0.3">
      <c r="A219" s="3" t="s">
        <v>66</v>
      </c>
      <c r="B219" s="26"/>
      <c r="C219" s="3"/>
      <c r="D219" s="3"/>
      <c r="E219" s="16" t="s">
        <v>838</v>
      </c>
      <c r="F219" s="21">
        <f>F220</f>
        <v>81397.399999999994</v>
      </c>
      <c r="G219" s="21">
        <f t="shared" ref="G219:AP223" si="388">G220</f>
        <v>82249.5</v>
      </c>
      <c r="H219" s="21">
        <f t="shared" si="388"/>
        <v>80818.399999999994</v>
      </c>
      <c r="I219" s="21">
        <f t="shared" si="388"/>
        <v>-2845</v>
      </c>
      <c r="J219" s="21">
        <f t="shared" si="388"/>
        <v>-3000</v>
      </c>
      <c r="K219" s="21">
        <f t="shared" si="388"/>
        <v>-5000</v>
      </c>
      <c r="L219" s="21">
        <f t="shared" si="267"/>
        <v>78552.399999999994</v>
      </c>
      <c r="M219" s="21">
        <f t="shared" si="268"/>
        <v>79249.5</v>
      </c>
      <c r="N219" s="21">
        <f t="shared" si="269"/>
        <v>75818.399999999994</v>
      </c>
      <c r="O219" s="21">
        <f t="shared" si="388"/>
        <v>4925.6000000000004</v>
      </c>
      <c r="P219" s="21">
        <f t="shared" si="388"/>
        <v>0</v>
      </c>
      <c r="Q219" s="21">
        <f t="shared" si="388"/>
        <v>0</v>
      </c>
      <c r="R219" s="21">
        <f t="shared" si="347"/>
        <v>83478</v>
      </c>
      <c r="S219" s="21">
        <f t="shared" si="348"/>
        <v>79249.5</v>
      </c>
      <c r="T219" s="21">
        <f t="shared" si="349"/>
        <v>75818.399999999994</v>
      </c>
      <c r="U219" s="21">
        <f t="shared" si="388"/>
        <v>0</v>
      </c>
      <c r="V219" s="21">
        <f t="shared" si="388"/>
        <v>0</v>
      </c>
      <c r="W219" s="21">
        <f t="shared" si="350"/>
        <v>83478</v>
      </c>
      <c r="X219" s="21">
        <f t="shared" si="351"/>
        <v>79249.5</v>
      </c>
      <c r="Y219" s="21">
        <f t="shared" si="352"/>
        <v>75818.399999999994</v>
      </c>
      <c r="Z219" s="21">
        <f t="shared" si="388"/>
        <v>0</v>
      </c>
      <c r="AA219" s="21">
        <f t="shared" si="388"/>
        <v>0</v>
      </c>
      <c r="AB219" s="21">
        <f t="shared" si="388"/>
        <v>0</v>
      </c>
      <c r="AC219" s="21">
        <f t="shared" si="353"/>
        <v>83478</v>
      </c>
      <c r="AD219" s="21">
        <f t="shared" si="354"/>
        <v>79249.5</v>
      </c>
      <c r="AE219" s="21">
        <f t="shared" si="355"/>
        <v>75818.399999999994</v>
      </c>
      <c r="AF219" s="21">
        <f t="shared" si="388"/>
        <v>0</v>
      </c>
      <c r="AG219" s="21">
        <f t="shared" si="356"/>
        <v>83478</v>
      </c>
      <c r="AH219" s="21">
        <f t="shared" si="388"/>
        <v>1483.3219999999999</v>
      </c>
      <c r="AI219" s="21">
        <f t="shared" si="388"/>
        <v>0</v>
      </c>
      <c r="AJ219" s="21">
        <f t="shared" si="388"/>
        <v>0</v>
      </c>
      <c r="AK219" s="21">
        <f t="shared" si="357"/>
        <v>84961.322</v>
      </c>
      <c r="AL219" s="21">
        <f t="shared" si="358"/>
        <v>79249.5</v>
      </c>
      <c r="AM219" s="21">
        <f t="shared" si="359"/>
        <v>75818.399999999994</v>
      </c>
      <c r="AN219" s="21">
        <f t="shared" si="388"/>
        <v>0</v>
      </c>
      <c r="AO219" s="21">
        <f t="shared" si="298"/>
        <v>84961.322</v>
      </c>
      <c r="AP219" s="21">
        <f t="shared" si="388"/>
        <v>0</v>
      </c>
      <c r="AQ219" s="2"/>
    </row>
    <row r="220" spans="1:43" ht="46.8" x14ac:dyDescent="0.3">
      <c r="A220" s="3" t="s">
        <v>66</v>
      </c>
      <c r="B220" s="26">
        <v>600</v>
      </c>
      <c r="C220" s="3"/>
      <c r="D220" s="3"/>
      <c r="E220" s="16" t="s">
        <v>676</v>
      </c>
      <c r="F220" s="21">
        <f t="shared" ref="F220:K220" si="389">F223</f>
        <v>81397.399999999994</v>
      </c>
      <c r="G220" s="21">
        <f t="shared" si="389"/>
        <v>82249.5</v>
      </c>
      <c r="H220" s="21">
        <f t="shared" si="389"/>
        <v>80818.399999999994</v>
      </c>
      <c r="I220" s="21">
        <f t="shared" si="389"/>
        <v>-2845</v>
      </c>
      <c r="J220" s="21">
        <f t="shared" si="389"/>
        <v>-3000</v>
      </c>
      <c r="K220" s="21">
        <f t="shared" si="389"/>
        <v>-5000</v>
      </c>
      <c r="L220" s="21">
        <f t="shared" si="267"/>
        <v>78552.399999999994</v>
      </c>
      <c r="M220" s="21">
        <f t="shared" si="268"/>
        <v>79249.5</v>
      </c>
      <c r="N220" s="21">
        <f t="shared" si="269"/>
        <v>75818.399999999994</v>
      </c>
      <c r="O220" s="21">
        <f>O223+O221</f>
        <v>4925.6000000000004</v>
      </c>
      <c r="P220" s="21">
        <f t="shared" ref="P220:AP220" si="390">P223+P221</f>
        <v>0</v>
      </c>
      <c r="Q220" s="21">
        <f t="shared" si="390"/>
        <v>0</v>
      </c>
      <c r="R220" s="21">
        <f t="shared" si="347"/>
        <v>83478</v>
      </c>
      <c r="S220" s="21">
        <f t="shared" si="348"/>
        <v>79249.5</v>
      </c>
      <c r="T220" s="21">
        <f t="shared" si="349"/>
        <v>75818.399999999994</v>
      </c>
      <c r="U220" s="21">
        <f t="shared" ref="U220:V220" si="391">U223+U221</f>
        <v>0</v>
      </c>
      <c r="V220" s="21">
        <f t="shared" si="391"/>
        <v>0</v>
      </c>
      <c r="W220" s="21">
        <f t="shared" si="350"/>
        <v>83478</v>
      </c>
      <c r="X220" s="21">
        <f t="shared" si="351"/>
        <v>79249.5</v>
      </c>
      <c r="Y220" s="21">
        <f t="shared" si="352"/>
        <v>75818.399999999994</v>
      </c>
      <c r="Z220" s="21">
        <f t="shared" ref="Z220:AB220" si="392">Z223+Z221</f>
        <v>0</v>
      </c>
      <c r="AA220" s="21">
        <f t="shared" si="392"/>
        <v>0</v>
      </c>
      <c r="AB220" s="21">
        <f t="shared" si="392"/>
        <v>0</v>
      </c>
      <c r="AC220" s="21">
        <f t="shared" si="353"/>
        <v>83478</v>
      </c>
      <c r="AD220" s="21">
        <f t="shared" si="354"/>
        <v>79249.5</v>
      </c>
      <c r="AE220" s="21">
        <f t="shared" si="355"/>
        <v>75818.399999999994</v>
      </c>
      <c r="AF220" s="21">
        <f t="shared" ref="AF220" si="393">AF223+AF221</f>
        <v>0</v>
      </c>
      <c r="AG220" s="21">
        <f t="shared" si="356"/>
        <v>83478</v>
      </c>
      <c r="AH220" s="21">
        <f t="shared" ref="AH220:AJ220" si="394">AH223+AH221</f>
        <v>1483.3219999999999</v>
      </c>
      <c r="AI220" s="21">
        <f t="shared" si="394"/>
        <v>0</v>
      </c>
      <c r="AJ220" s="21">
        <f t="shared" si="394"/>
        <v>0</v>
      </c>
      <c r="AK220" s="21">
        <f t="shared" si="357"/>
        <v>84961.322</v>
      </c>
      <c r="AL220" s="21">
        <f t="shared" si="358"/>
        <v>79249.5</v>
      </c>
      <c r="AM220" s="21">
        <f t="shared" si="359"/>
        <v>75818.399999999994</v>
      </c>
      <c r="AN220" s="21">
        <f t="shared" ref="AN220" si="395">AN223+AN221</f>
        <v>0</v>
      </c>
      <c r="AO220" s="21">
        <f t="shared" si="298"/>
        <v>84961.322</v>
      </c>
      <c r="AP220" s="21">
        <f t="shared" si="390"/>
        <v>0</v>
      </c>
      <c r="AQ220" s="2"/>
    </row>
    <row r="221" spans="1:43" x14ac:dyDescent="0.3">
      <c r="A221" s="3" t="s">
        <v>66</v>
      </c>
      <c r="B221" s="26">
        <v>610</v>
      </c>
      <c r="C221" s="3"/>
      <c r="D221" s="3"/>
      <c r="E221" s="16" t="s">
        <v>690</v>
      </c>
      <c r="F221" s="21"/>
      <c r="G221" s="21"/>
      <c r="H221" s="21"/>
      <c r="I221" s="21"/>
      <c r="J221" s="21"/>
      <c r="K221" s="21"/>
      <c r="L221" s="21">
        <f>L222</f>
        <v>0</v>
      </c>
      <c r="M221" s="21">
        <f t="shared" ref="M221:AP221" si="396">M222</f>
        <v>0</v>
      </c>
      <c r="N221" s="21">
        <f t="shared" si="396"/>
        <v>0</v>
      </c>
      <c r="O221" s="21">
        <f t="shared" si="396"/>
        <v>99</v>
      </c>
      <c r="P221" s="21">
        <f t="shared" si="396"/>
        <v>0</v>
      </c>
      <c r="Q221" s="21">
        <f t="shared" si="396"/>
        <v>0</v>
      </c>
      <c r="R221" s="21">
        <f t="shared" si="347"/>
        <v>99</v>
      </c>
      <c r="S221" s="21">
        <f t="shared" si="348"/>
        <v>0</v>
      </c>
      <c r="T221" s="21">
        <f t="shared" si="349"/>
        <v>0</v>
      </c>
      <c r="U221" s="21">
        <f t="shared" si="396"/>
        <v>0</v>
      </c>
      <c r="V221" s="21">
        <f t="shared" si="396"/>
        <v>0</v>
      </c>
      <c r="W221" s="21">
        <f t="shared" si="350"/>
        <v>99</v>
      </c>
      <c r="X221" s="21">
        <f t="shared" si="351"/>
        <v>0</v>
      </c>
      <c r="Y221" s="21">
        <f t="shared" si="352"/>
        <v>0</v>
      </c>
      <c r="Z221" s="21">
        <f t="shared" si="396"/>
        <v>0</v>
      </c>
      <c r="AA221" s="21">
        <f t="shared" si="396"/>
        <v>0</v>
      </c>
      <c r="AB221" s="21">
        <f t="shared" si="396"/>
        <v>0</v>
      </c>
      <c r="AC221" s="21">
        <f t="shared" si="353"/>
        <v>99</v>
      </c>
      <c r="AD221" s="21">
        <f t="shared" si="354"/>
        <v>0</v>
      </c>
      <c r="AE221" s="21">
        <f t="shared" si="355"/>
        <v>0</v>
      </c>
      <c r="AF221" s="21">
        <f t="shared" si="396"/>
        <v>0</v>
      </c>
      <c r="AG221" s="21">
        <f t="shared" si="356"/>
        <v>99</v>
      </c>
      <c r="AH221" s="21">
        <f t="shared" si="396"/>
        <v>0</v>
      </c>
      <c r="AI221" s="21">
        <f t="shared" si="396"/>
        <v>0</v>
      </c>
      <c r="AJ221" s="21">
        <f t="shared" si="396"/>
        <v>0</v>
      </c>
      <c r="AK221" s="21">
        <f t="shared" si="357"/>
        <v>99</v>
      </c>
      <c r="AL221" s="21">
        <f t="shared" si="358"/>
        <v>0</v>
      </c>
      <c r="AM221" s="21">
        <f t="shared" si="359"/>
        <v>0</v>
      </c>
      <c r="AN221" s="21">
        <f t="shared" si="396"/>
        <v>0</v>
      </c>
      <c r="AO221" s="21">
        <f t="shared" si="298"/>
        <v>99</v>
      </c>
      <c r="AP221" s="21">
        <f t="shared" si="396"/>
        <v>0</v>
      </c>
      <c r="AQ221" s="2"/>
    </row>
    <row r="222" spans="1:43" x14ac:dyDescent="0.3">
      <c r="A222" s="3" t="s">
        <v>66</v>
      </c>
      <c r="B222" s="26">
        <v>610</v>
      </c>
      <c r="C222" s="3" t="s">
        <v>25</v>
      </c>
      <c r="D222" s="3" t="s">
        <v>5</v>
      </c>
      <c r="E222" s="16" t="s">
        <v>658</v>
      </c>
      <c r="F222" s="21"/>
      <c r="G222" s="21"/>
      <c r="H222" s="21"/>
      <c r="I222" s="21"/>
      <c r="J222" s="21"/>
      <c r="K222" s="21"/>
      <c r="L222" s="21">
        <v>0</v>
      </c>
      <c r="M222" s="21">
        <v>0</v>
      </c>
      <c r="N222" s="21">
        <v>0</v>
      </c>
      <c r="O222" s="21">
        <v>99</v>
      </c>
      <c r="P222" s="21"/>
      <c r="Q222" s="21"/>
      <c r="R222" s="21">
        <f t="shared" si="347"/>
        <v>99</v>
      </c>
      <c r="S222" s="21">
        <f t="shared" si="348"/>
        <v>0</v>
      </c>
      <c r="T222" s="21">
        <f t="shared" si="349"/>
        <v>0</v>
      </c>
      <c r="U222" s="21"/>
      <c r="V222" s="21"/>
      <c r="W222" s="21">
        <f t="shared" si="350"/>
        <v>99</v>
      </c>
      <c r="X222" s="21">
        <f t="shared" si="351"/>
        <v>0</v>
      </c>
      <c r="Y222" s="21">
        <f t="shared" si="352"/>
        <v>0</v>
      </c>
      <c r="Z222" s="21"/>
      <c r="AA222" s="21"/>
      <c r="AB222" s="21"/>
      <c r="AC222" s="21">
        <f t="shared" si="353"/>
        <v>99</v>
      </c>
      <c r="AD222" s="21">
        <f t="shared" si="354"/>
        <v>0</v>
      </c>
      <c r="AE222" s="21">
        <f t="shared" si="355"/>
        <v>0</v>
      </c>
      <c r="AF222" s="21"/>
      <c r="AG222" s="21">
        <f t="shared" si="356"/>
        <v>99</v>
      </c>
      <c r="AH222" s="21"/>
      <c r="AI222" s="21"/>
      <c r="AJ222" s="21"/>
      <c r="AK222" s="21">
        <f t="shared" si="357"/>
        <v>99</v>
      </c>
      <c r="AL222" s="21">
        <f t="shared" si="358"/>
        <v>0</v>
      </c>
      <c r="AM222" s="21">
        <f t="shared" si="359"/>
        <v>0</v>
      </c>
      <c r="AN222" s="21"/>
      <c r="AO222" s="21">
        <f t="shared" si="298"/>
        <v>99</v>
      </c>
      <c r="AP222" s="21"/>
      <c r="AQ222" s="2"/>
    </row>
    <row r="223" spans="1:43" x14ac:dyDescent="0.3">
      <c r="A223" s="3" t="s">
        <v>66</v>
      </c>
      <c r="B223" s="26">
        <v>620</v>
      </c>
      <c r="C223" s="3"/>
      <c r="D223" s="3"/>
      <c r="E223" s="16" t="s">
        <v>691</v>
      </c>
      <c r="F223" s="21">
        <f>F224</f>
        <v>81397.399999999994</v>
      </c>
      <c r="G223" s="21">
        <f t="shared" si="388"/>
        <v>82249.5</v>
      </c>
      <c r="H223" s="21">
        <f t="shared" si="388"/>
        <v>80818.399999999994</v>
      </c>
      <c r="I223" s="21">
        <f t="shared" si="388"/>
        <v>-2845</v>
      </c>
      <c r="J223" s="21">
        <f t="shared" si="388"/>
        <v>-3000</v>
      </c>
      <c r="K223" s="21">
        <f t="shared" si="388"/>
        <v>-5000</v>
      </c>
      <c r="L223" s="21">
        <f t="shared" ref="L223:L290" si="397">F223+I223</f>
        <v>78552.399999999994</v>
      </c>
      <c r="M223" s="21">
        <f t="shared" ref="M223:M290" si="398">G223+J223</f>
        <v>79249.5</v>
      </c>
      <c r="N223" s="21">
        <f t="shared" ref="N223:N290" si="399">H223+K223</f>
        <v>75818.399999999994</v>
      </c>
      <c r="O223" s="21">
        <f t="shared" si="388"/>
        <v>4826.6000000000004</v>
      </c>
      <c r="P223" s="21">
        <f t="shared" si="388"/>
        <v>0</v>
      </c>
      <c r="Q223" s="21">
        <f t="shared" si="388"/>
        <v>0</v>
      </c>
      <c r="R223" s="21">
        <f t="shared" si="347"/>
        <v>83379</v>
      </c>
      <c r="S223" s="21">
        <f t="shared" si="348"/>
        <v>79249.5</v>
      </c>
      <c r="T223" s="21">
        <f t="shared" si="349"/>
        <v>75818.399999999994</v>
      </c>
      <c r="U223" s="21">
        <f t="shared" si="388"/>
        <v>0</v>
      </c>
      <c r="V223" s="21">
        <f t="shared" si="388"/>
        <v>0</v>
      </c>
      <c r="W223" s="21">
        <f t="shared" si="350"/>
        <v>83379</v>
      </c>
      <c r="X223" s="21">
        <f t="shared" si="351"/>
        <v>79249.5</v>
      </c>
      <c r="Y223" s="21">
        <f t="shared" si="352"/>
        <v>75818.399999999994</v>
      </c>
      <c r="Z223" s="21">
        <f t="shared" si="388"/>
        <v>0</v>
      </c>
      <c r="AA223" s="21">
        <f t="shared" si="388"/>
        <v>0</v>
      </c>
      <c r="AB223" s="21">
        <f t="shared" si="388"/>
        <v>0</v>
      </c>
      <c r="AC223" s="21">
        <f t="shared" si="353"/>
        <v>83379</v>
      </c>
      <c r="AD223" s="21">
        <f t="shared" si="354"/>
        <v>79249.5</v>
      </c>
      <c r="AE223" s="21">
        <f t="shared" si="355"/>
        <v>75818.399999999994</v>
      </c>
      <c r="AF223" s="21">
        <f t="shared" si="388"/>
        <v>0</v>
      </c>
      <c r="AG223" s="21">
        <f t="shared" si="356"/>
        <v>83379</v>
      </c>
      <c r="AH223" s="21">
        <f t="shared" si="388"/>
        <v>1483.3219999999999</v>
      </c>
      <c r="AI223" s="21">
        <f t="shared" si="388"/>
        <v>0</v>
      </c>
      <c r="AJ223" s="21">
        <f t="shared" si="388"/>
        <v>0</v>
      </c>
      <c r="AK223" s="21">
        <f t="shared" si="357"/>
        <v>84862.322</v>
      </c>
      <c r="AL223" s="21">
        <f t="shared" si="358"/>
        <v>79249.5</v>
      </c>
      <c r="AM223" s="21">
        <f t="shared" si="359"/>
        <v>75818.399999999994</v>
      </c>
      <c r="AN223" s="21">
        <f t="shared" si="388"/>
        <v>0</v>
      </c>
      <c r="AO223" s="21">
        <f t="shared" si="298"/>
        <v>84862.322</v>
      </c>
      <c r="AP223" s="21">
        <f t="shared" si="388"/>
        <v>0</v>
      </c>
      <c r="AQ223" s="2"/>
    </row>
    <row r="224" spans="1:43" x14ac:dyDescent="0.3">
      <c r="A224" s="3" t="s">
        <v>66</v>
      </c>
      <c r="B224" s="26">
        <v>620</v>
      </c>
      <c r="C224" s="3" t="s">
        <v>25</v>
      </c>
      <c r="D224" s="3" t="s">
        <v>5</v>
      </c>
      <c r="E224" s="16" t="s">
        <v>658</v>
      </c>
      <c r="F224" s="21">
        <v>81397.399999999994</v>
      </c>
      <c r="G224" s="21">
        <v>82249.5</v>
      </c>
      <c r="H224" s="21">
        <v>80818.399999999994</v>
      </c>
      <c r="I224" s="21">
        <v>-2845</v>
      </c>
      <c r="J224" s="21">
        <v>-3000</v>
      </c>
      <c r="K224" s="21">
        <v>-5000</v>
      </c>
      <c r="L224" s="21">
        <f t="shared" si="397"/>
        <v>78552.399999999994</v>
      </c>
      <c r="M224" s="21">
        <f t="shared" si="398"/>
        <v>79249.5</v>
      </c>
      <c r="N224" s="21">
        <f t="shared" si="399"/>
        <v>75818.399999999994</v>
      </c>
      <c r="O224" s="21">
        <f>800+4026.6</f>
        <v>4826.6000000000004</v>
      </c>
      <c r="P224" s="21"/>
      <c r="Q224" s="21"/>
      <c r="R224" s="21">
        <f t="shared" si="347"/>
        <v>83379</v>
      </c>
      <c r="S224" s="21">
        <f t="shared" si="348"/>
        <v>79249.5</v>
      </c>
      <c r="T224" s="21">
        <f t="shared" si="349"/>
        <v>75818.399999999994</v>
      </c>
      <c r="U224" s="21"/>
      <c r="V224" s="21"/>
      <c r="W224" s="21">
        <f t="shared" si="350"/>
        <v>83379</v>
      </c>
      <c r="X224" s="21">
        <f t="shared" si="351"/>
        <v>79249.5</v>
      </c>
      <c r="Y224" s="21">
        <f t="shared" si="352"/>
        <v>75818.399999999994</v>
      </c>
      <c r="Z224" s="21"/>
      <c r="AA224" s="21"/>
      <c r="AB224" s="21"/>
      <c r="AC224" s="21">
        <f t="shared" si="353"/>
        <v>83379</v>
      </c>
      <c r="AD224" s="21">
        <f t="shared" si="354"/>
        <v>79249.5</v>
      </c>
      <c r="AE224" s="21">
        <f t="shared" si="355"/>
        <v>75818.399999999994</v>
      </c>
      <c r="AF224" s="21"/>
      <c r="AG224" s="21">
        <f t="shared" si="356"/>
        <v>83379</v>
      </c>
      <c r="AH224" s="21">
        <v>1483.3219999999999</v>
      </c>
      <c r="AI224" s="21"/>
      <c r="AJ224" s="21"/>
      <c r="AK224" s="21">
        <f t="shared" si="357"/>
        <v>84862.322</v>
      </c>
      <c r="AL224" s="21">
        <f t="shared" si="358"/>
        <v>79249.5</v>
      </c>
      <c r="AM224" s="21">
        <f t="shared" si="359"/>
        <v>75818.399999999994</v>
      </c>
      <c r="AN224" s="21"/>
      <c r="AO224" s="21">
        <f t="shared" si="298"/>
        <v>84862.322</v>
      </c>
      <c r="AP224" s="21"/>
      <c r="AQ224" s="2"/>
    </row>
    <row r="225" spans="1:43" ht="31.2" x14ac:dyDescent="0.3">
      <c r="A225" s="3" t="s">
        <v>67</v>
      </c>
      <c r="B225" s="26"/>
      <c r="C225" s="3"/>
      <c r="D225" s="3"/>
      <c r="E225" s="16" t="s">
        <v>800</v>
      </c>
      <c r="F225" s="21">
        <f>F226</f>
        <v>97</v>
      </c>
      <c r="G225" s="21">
        <f t="shared" ref="G225:AP227" si="400">G226</f>
        <v>0</v>
      </c>
      <c r="H225" s="21">
        <f t="shared" si="400"/>
        <v>0</v>
      </c>
      <c r="I225" s="21">
        <f t="shared" si="400"/>
        <v>0</v>
      </c>
      <c r="J225" s="21">
        <f t="shared" si="400"/>
        <v>0</v>
      </c>
      <c r="K225" s="21">
        <f t="shared" si="400"/>
        <v>0</v>
      </c>
      <c r="L225" s="21">
        <f t="shared" si="397"/>
        <v>97</v>
      </c>
      <c r="M225" s="21">
        <f t="shared" si="398"/>
        <v>0</v>
      </c>
      <c r="N225" s="21">
        <f t="shared" si="399"/>
        <v>0</v>
      </c>
      <c r="O225" s="21">
        <f t="shared" si="400"/>
        <v>0</v>
      </c>
      <c r="P225" s="21">
        <f t="shared" si="400"/>
        <v>0</v>
      </c>
      <c r="Q225" s="21">
        <f t="shared" si="400"/>
        <v>0</v>
      </c>
      <c r="R225" s="21">
        <f t="shared" si="347"/>
        <v>97</v>
      </c>
      <c r="S225" s="21">
        <f t="shared" si="348"/>
        <v>0</v>
      </c>
      <c r="T225" s="21">
        <f t="shared" si="349"/>
        <v>0</v>
      </c>
      <c r="U225" s="21">
        <f t="shared" si="400"/>
        <v>0</v>
      </c>
      <c r="V225" s="21">
        <f t="shared" si="400"/>
        <v>0</v>
      </c>
      <c r="W225" s="21">
        <f t="shared" si="350"/>
        <v>97</v>
      </c>
      <c r="X225" s="21">
        <f t="shared" si="351"/>
        <v>0</v>
      </c>
      <c r="Y225" s="21">
        <f t="shared" si="352"/>
        <v>0</v>
      </c>
      <c r="Z225" s="21">
        <f t="shared" si="400"/>
        <v>0</v>
      </c>
      <c r="AA225" s="21">
        <f t="shared" si="400"/>
        <v>0</v>
      </c>
      <c r="AB225" s="21">
        <f t="shared" si="400"/>
        <v>0</v>
      </c>
      <c r="AC225" s="21">
        <f t="shared" si="353"/>
        <v>97</v>
      </c>
      <c r="AD225" s="21">
        <f t="shared" si="354"/>
        <v>0</v>
      </c>
      <c r="AE225" s="21">
        <f t="shared" si="355"/>
        <v>0</v>
      </c>
      <c r="AF225" s="21">
        <f t="shared" si="400"/>
        <v>0</v>
      </c>
      <c r="AG225" s="21">
        <f t="shared" si="356"/>
        <v>97</v>
      </c>
      <c r="AH225" s="21">
        <f t="shared" si="400"/>
        <v>0</v>
      </c>
      <c r="AI225" s="21">
        <f t="shared" si="400"/>
        <v>0</v>
      </c>
      <c r="AJ225" s="21">
        <f t="shared" si="400"/>
        <v>0</v>
      </c>
      <c r="AK225" s="21">
        <f t="shared" si="357"/>
        <v>97</v>
      </c>
      <c r="AL225" s="21">
        <f t="shared" si="358"/>
        <v>0</v>
      </c>
      <c r="AM225" s="21">
        <f t="shared" si="359"/>
        <v>0</v>
      </c>
      <c r="AN225" s="21">
        <f t="shared" si="400"/>
        <v>0</v>
      </c>
      <c r="AO225" s="21">
        <f t="shared" si="298"/>
        <v>97</v>
      </c>
      <c r="AP225" s="21">
        <f t="shared" si="400"/>
        <v>0</v>
      </c>
      <c r="AQ225" s="2"/>
    </row>
    <row r="226" spans="1:43" ht="46.8" x14ac:dyDescent="0.3">
      <c r="A226" s="3" t="s">
        <v>67</v>
      </c>
      <c r="B226" s="26">
        <v>600</v>
      </c>
      <c r="C226" s="3"/>
      <c r="D226" s="3"/>
      <c r="E226" s="16" t="s">
        <v>676</v>
      </c>
      <c r="F226" s="21">
        <f>F227</f>
        <v>97</v>
      </c>
      <c r="G226" s="21">
        <f t="shared" si="400"/>
        <v>0</v>
      </c>
      <c r="H226" s="21">
        <f t="shared" si="400"/>
        <v>0</v>
      </c>
      <c r="I226" s="21">
        <f t="shared" si="400"/>
        <v>0</v>
      </c>
      <c r="J226" s="21">
        <f t="shared" si="400"/>
        <v>0</v>
      </c>
      <c r="K226" s="21">
        <f t="shared" si="400"/>
        <v>0</v>
      </c>
      <c r="L226" s="21">
        <f t="shared" si="397"/>
        <v>97</v>
      </c>
      <c r="M226" s="21">
        <f t="shared" si="398"/>
        <v>0</v>
      </c>
      <c r="N226" s="21">
        <f t="shared" si="399"/>
        <v>0</v>
      </c>
      <c r="O226" s="21">
        <f t="shared" si="400"/>
        <v>0</v>
      </c>
      <c r="P226" s="21">
        <f t="shared" si="400"/>
        <v>0</v>
      </c>
      <c r="Q226" s="21">
        <f t="shared" si="400"/>
        <v>0</v>
      </c>
      <c r="R226" s="21">
        <f t="shared" si="347"/>
        <v>97</v>
      </c>
      <c r="S226" s="21">
        <f t="shared" si="348"/>
        <v>0</v>
      </c>
      <c r="T226" s="21">
        <f t="shared" si="349"/>
        <v>0</v>
      </c>
      <c r="U226" s="21">
        <f t="shared" si="400"/>
        <v>0</v>
      </c>
      <c r="V226" s="21">
        <f t="shared" si="400"/>
        <v>0</v>
      </c>
      <c r="W226" s="21">
        <f t="shared" si="350"/>
        <v>97</v>
      </c>
      <c r="X226" s="21">
        <f t="shared" si="351"/>
        <v>0</v>
      </c>
      <c r="Y226" s="21">
        <f t="shared" si="352"/>
        <v>0</v>
      </c>
      <c r="Z226" s="21">
        <f t="shared" si="400"/>
        <v>0</v>
      </c>
      <c r="AA226" s="21">
        <f t="shared" si="400"/>
        <v>0</v>
      </c>
      <c r="AB226" s="21">
        <f t="shared" si="400"/>
        <v>0</v>
      </c>
      <c r="AC226" s="21">
        <f t="shared" si="353"/>
        <v>97</v>
      </c>
      <c r="AD226" s="21">
        <f t="shared" si="354"/>
        <v>0</v>
      </c>
      <c r="AE226" s="21">
        <f t="shared" si="355"/>
        <v>0</v>
      </c>
      <c r="AF226" s="21">
        <f t="shared" si="400"/>
        <v>0</v>
      </c>
      <c r="AG226" s="21">
        <f t="shared" si="356"/>
        <v>97</v>
      </c>
      <c r="AH226" s="21">
        <f t="shared" si="400"/>
        <v>0</v>
      </c>
      <c r="AI226" s="21">
        <f t="shared" si="400"/>
        <v>0</v>
      </c>
      <c r="AJ226" s="21">
        <f t="shared" si="400"/>
        <v>0</v>
      </c>
      <c r="AK226" s="21">
        <f t="shared" si="357"/>
        <v>97</v>
      </c>
      <c r="AL226" s="21">
        <f t="shared" si="358"/>
        <v>0</v>
      </c>
      <c r="AM226" s="21">
        <f t="shared" si="359"/>
        <v>0</v>
      </c>
      <c r="AN226" s="21">
        <f t="shared" si="400"/>
        <v>0</v>
      </c>
      <c r="AO226" s="21">
        <f t="shared" si="298"/>
        <v>97</v>
      </c>
      <c r="AP226" s="21">
        <f t="shared" si="400"/>
        <v>0</v>
      </c>
      <c r="AQ226" s="2"/>
    </row>
    <row r="227" spans="1:43" x14ac:dyDescent="0.3">
      <c r="A227" s="3" t="s">
        <v>67</v>
      </c>
      <c r="B227" s="26">
        <v>620</v>
      </c>
      <c r="C227" s="3"/>
      <c r="D227" s="3"/>
      <c r="E227" s="16" t="s">
        <v>691</v>
      </c>
      <c r="F227" s="21">
        <f>F228</f>
        <v>97</v>
      </c>
      <c r="G227" s="21">
        <f t="shared" si="400"/>
        <v>0</v>
      </c>
      <c r="H227" s="21">
        <f t="shared" si="400"/>
        <v>0</v>
      </c>
      <c r="I227" s="21">
        <f t="shared" si="400"/>
        <v>0</v>
      </c>
      <c r="J227" s="21">
        <f t="shared" si="400"/>
        <v>0</v>
      </c>
      <c r="K227" s="21">
        <f t="shared" si="400"/>
        <v>0</v>
      </c>
      <c r="L227" s="21">
        <f t="shared" si="397"/>
        <v>97</v>
      </c>
      <c r="M227" s="21">
        <f t="shared" si="398"/>
        <v>0</v>
      </c>
      <c r="N227" s="21">
        <f t="shared" si="399"/>
        <v>0</v>
      </c>
      <c r="O227" s="21">
        <f t="shared" si="400"/>
        <v>0</v>
      </c>
      <c r="P227" s="21">
        <f t="shared" si="400"/>
        <v>0</v>
      </c>
      <c r="Q227" s="21">
        <f t="shared" si="400"/>
        <v>0</v>
      </c>
      <c r="R227" s="21">
        <f t="shared" si="347"/>
        <v>97</v>
      </c>
      <c r="S227" s="21">
        <f t="shared" si="348"/>
        <v>0</v>
      </c>
      <c r="T227" s="21">
        <f t="shared" si="349"/>
        <v>0</v>
      </c>
      <c r="U227" s="21">
        <f t="shared" si="400"/>
        <v>0</v>
      </c>
      <c r="V227" s="21">
        <f t="shared" si="400"/>
        <v>0</v>
      </c>
      <c r="W227" s="21">
        <f t="shared" si="350"/>
        <v>97</v>
      </c>
      <c r="X227" s="21">
        <f t="shared" si="351"/>
        <v>0</v>
      </c>
      <c r="Y227" s="21">
        <f t="shared" si="352"/>
        <v>0</v>
      </c>
      <c r="Z227" s="21">
        <f t="shared" si="400"/>
        <v>0</v>
      </c>
      <c r="AA227" s="21">
        <f t="shared" si="400"/>
        <v>0</v>
      </c>
      <c r="AB227" s="21">
        <f t="shared" si="400"/>
        <v>0</v>
      </c>
      <c r="AC227" s="21">
        <f t="shared" si="353"/>
        <v>97</v>
      </c>
      <c r="AD227" s="21">
        <f t="shared" si="354"/>
        <v>0</v>
      </c>
      <c r="AE227" s="21">
        <f t="shared" si="355"/>
        <v>0</v>
      </c>
      <c r="AF227" s="21">
        <f t="shared" si="400"/>
        <v>0</v>
      </c>
      <c r="AG227" s="21">
        <f t="shared" si="356"/>
        <v>97</v>
      </c>
      <c r="AH227" s="21">
        <f t="shared" si="400"/>
        <v>0</v>
      </c>
      <c r="AI227" s="21">
        <f t="shared" si="400"/>
        <v>0</v>
      </c>
      <c r="AJ227" s="21">
        <f t="shared" si="400"/>
        <v>0</v>
      </c>
      <c r="AK227" s="21">
        <f t="shared" si="357"/>
        <v>97</v>
      </c>
      <c r="AL227" s="21">
        <f t="shared" si="358"/>
        <v>0</v>
      </c>
      <c r="AM227" s="21">
        <f t="shared" si="359"/>
        <v>0</v>
      </c>
      <c r="AN227" s="21">
        <f t="shared" si="400"/>
        <v>0</v>
      </c>
      <c r="AO227" s="21">
        <f t="shared" si="298"/>
        <v>97</v>
      </c>
      <c r="AP227" s="21">
        <f t="shared" si="400"/>
        <v>0</v>
      </c>
      <c r="AQ227" s="2"/>
    </row>
    <row r="228" spans="1:43" x14ac:dyDescent="0.3">
      <c r="A228" s="3" t="s">
        <v>67</v>
      </c>
      <c r="B228" s="26">
        <v>620</v>
      </c>
      <c r="C228" s="3" t="s">
        <v>25</v>
      </c>
      <c r="D228" s="3" t="s">
        <v>5</v>
      </c>
      <c r="E228" s="16" t="s">
        <v>658</v>
      </c>
      <c r="F228" s="21">
        <v>97</v>
      </c>
      <c r="G228" s="21">
        <v>0</v>
      </c>
      <c r="H228" s="21">
        <v>0</v>
      </c>
      <c r="I228" s="21"/>
      <c r="J228" s="21"/>
      <c r="K228" s="21"/>
      <c r="L228" s="21">
        <f t="shared" si="397"/>
        <v>97</v>
      </c>
      <c r="M228" s="21">
        <f t="shared" si="398"/>
        <v>0</v>
      </c>
      <c r="N228" s="21">
        <f t="shared" si="399"/>
        <v>0</v>
      </c>
      <c r="O228" s="21"/>
      <c r="P228" s="21"/>
      <c r="Q228" s="21"/>
      <c r="R228" s="21">
        <f t="shared" si="347"/>
        <v>97</v>
      </c>
      <c r="S228" s="21">
        <f t="shared" si="348"/>
        <v>0</v>
      </c>
      <c r="T228" s="21">
        <f t="shared" si="349"/>
        <v>0</v>
      </c>
      <c r="U228" s="21"/>
      <c r="V228" s="21"/>
      <c r="W228" s="21">
        <f t="shared" si="350"/>
        <v>97</v>
      </c>
      <c r="X228" s="21">
        <f t="shared" si="351"/>
        <v>0</v>
      </c>
      <c r="Y228" s="21">
        <f t="shared" si="352"/>
        <v>0</v>
      </c>
      <c r="Z228" s="21"/>
      <c r="AA228" s="21"/>
      <c r="AB228" s="21"/>
      <c r="AC228" s="21">
        <f t="shared" si="353"/>
        <v>97</v>
      </c>
      <c r="AD228" s="21">
        <f t="shared" si="354"/>
        <v>0</v>
      </c>
      <c r="AE228" s="21">
        <f t="shared" si="355"/>
        <v>0</v>
      </c>
      <c r="AF228" s="21"/>
      <c r="AG228" s="21">
        <f t="shared" si="356"/>
        <v>97</v>
      </c>
      <c r="AH228" s="21"/>
      <c r="AI228" s="21"/>
      <c r="AJ228" s="21"/>
      <c r="AK228" s="21">
        <f t="shared" si="357"/>
        <v>97</v>
      </c>
      <c r="AL228" s="21">
        <f t="shared" si="358"/>
        <v>0</v>
      </c>
      <c r="AM228" s="21">
        <f t="shared" si="359"/>
        <v>0</v>
      </c>
      <c r="AN228" s="21"/>
      <c r="AO228" s="21">
        <f t="shared" si="298"/>
        <v>97</v>
      </c>
      <c r="AP228" s="21"/>
      <c r="AQ228" s="2"/>
    </row>
    <row r="229" spans="1:43" ht="46.8" x14ac:dyDescent="0.3">
      <c r="A229" s="3" t="s">
        <v>68</v>
      </c>
      <c r="B229" s="26"/>
      <c r="C229" s="3"/>
      <c r="D229" s="3"/>
      <c r="E229" s="16" t="s">
        <v>839</v>
      </c>
      <c r="F229" s="21">
        <f>F230+F233+F236</f>
        <v>9697.9</v>
      </c>
      <c r="G229" s="21">
        <f t="shared" ref="G229:AP229" si="401">G230+G233+G236</f>
        <v>9697.9</v>
      </c>
      <c r="H229" s="21">
        <f t="shared" si="401"/>
        <v>9697.9</v>
      </c>
      <c r="I229" s="21">
        <f t="shared" ref="I229:K229" si="402">I230+I233+I236</f>
        <v>2845</v>
      </c>
      <c r="J229" s="21">
        <f t="shared" si="402"/>
        <v>3000</v>
      </c>
      <c r="K229" s="21">
        <f t="shared" si="402"/>
        <v>5000</v>
      </c>
      <c r="L229" s="21">
        <f t="shared" si="397"/>
        <v>12542.9</v>
      </c>
      <c r="M229" s="21">
        <f t="shared" si="398"/>
        <v>12697.9</v>
      </c>
      <c r="N229" s="21">
        <f t="shared" si="399"/>
        <v>14697.9</v>
      </c>
      <c r="O229" s="21">
        <f t="shared" ref="O229:Q229" si="403">O230+O233+O236</f>
        <v>0</v>
      </c>
      <c r="P229" s="21">
        <f t="shared" si="403"/>
        <v>0</v>
      </c>
      <c r="Q229" s="21">
        <f t="shared" si="403"/>
        <v>0</v>
      </c>
      <c r="R229" s="21">
        <f t="shared" si="347"/>
        <v>12542.9</v>
      </c>
      <c r="S229" s="21">
        <f t="shared" si="348"/>
        <v>12697.9</v>
      </c>
      <c r="T229" s="21">
        <f t="shared" si="349"/>
        <v>14697.9</v>
      </c>
      <c r="U229" s="21">
        <f t="shared" ref="U229:V229" si="404">U230+U233+U236</f>
        <v>0</v>
      </c>
      <c r="V229" s="21">
        <f t="shared" si="404"/>
        <v>0</v>
      </c>
      <c r="W229" s="21">
        <f t="shared" si="350"/>
        <v>12542.9</v>
      </c>
      <c r="X229" s="21">
        <f t="shared" si="351"/>
        <v>12697.9</v>
      </c>
      <c r="Y229" s="21">
        <f t="shared" si="352"/>
        <v>14697.9</v>
      </c>
      <c r="Z229" s="21">
        <f t="shared" ref="Z229:AB229" si="405">Z230+Z233+Z236</f>
        <v>0</v>
      </c>
      <c r="AA229" s="21">
        <f t="shared" si="405"/>
        <v>0</v>
      </c>
      <c r="AB229" s="21">
        <f t="shared" si="405"/>
        <v>0</v>
      </c>
      <c r="AC229" s="21">
        <f t="shared" si="353"/>
        <v>12542.9</v>
      </c>
      <c r="AD229" s="21">
        <f t="shared" si="354"/>
        <v>12697.9</v>
      </c>
      <c r="AE229" s="21">
        <f t="shared" si="355"/>
        <v>14697.9</v>
      </c>
      <c r="AF229" s="21">
        <f t="shared" ref="AF229" si="406">AF230+AF233+AF236</f>
        <v>0</v>
      </c>
      <c r="AG229" s="21">
        <f t="shared" si="356"/>
        <v>12542.9</v>
      </c>
      <c r="AH229" s="21">
        <f t="shared" ref="AH229:AJ229" si="407">AH230+AH233+AH236</f>
        <v>0</v>
      </c>
      <c r="AI229" s="21">
        <f t="shared" si="407"/>
        <v>0</v>
      </c>
      <c r="AJ229" s="21">
        <f t="shared" si="407"/>
        <v>0</v>
      </c>
      <c r="AK229" s="21">
        <f t="shared" si="357"/>
        <v>12542.9</v>
      </c>
      <c r="AL229" s="21">
        <f t="shared" si="358"/>
        <v>12697.9</v>
      </c>
      <c r="AM229" s="21">
        <f t="shared" si="359"/>
        <v>14697.9</v>
      </c>
      <c r="AN229" s="21">
        <f t="shared" ref="AN229" si="408">AN230+AN233+AN236</f>
        <v>0</v>
      </c>
      <c r="AO229" s="21">
        <f t="shared" si="298"/>
        <v>12542.9</v>
      </c>
      <c r="AP229" s="21">
        <f t="shared" si="401"/>
        <v>0</v>
      </c>
      <c r="AQ229" s="2"/>
    </row>
    <row r="230" spans="1:43" ht="31.2" x14ac:dyDescent="0.3">
      <c r="A230" s="3" t="s">
        <v>68</v>
      </c>
      <c r="B230" s="26">
        <v>200</v>
      </c>
      <c r="C230" s="3"/>
      <c r="D230" s="3"/>
      <c r="E230" s="16" t="s">
        <v>673</v>
      </c>
      <c r="F230" s="21">
        <f>F231</f>
        <v>8002.9</v>
      </c>
      <c r="G230" s="21">
        <f t="shared" ref="G230:AP231" si="409">G231</f>
        <v>8002.9</v>
      </c>
      <c r="H230" s="21">
        <f t="shared" si="409"/>
        <v>8002.9</v>
      </c>
      <c r="I230" s="21">
        <f t="shared" si="409"/>
        <v>2845</v>
      </c>
      <c r="J230" s="21">
        <f t="shared" si="409"/>
        <v>3000</v>
      </c>
      <c r="K230" s="21">
        <f t="shared" si="409"/>
        <v>5000</v>
      </c>
      <c r="L230" s="21">
        <f t="shared" si="397"/>
        <v>10847.9</v>
      </c>
      <c r="M230" s="21">
        <f t="shared" si="398"/>
        <v>11002.9</v>
      </c>
      <c r="N230" s="21">
        <f t="shared" si="399"/>
        <v>13002.9</v>
      </c>
      <c r="O230" s="21">
        <f t="shared" si="409"/>
        <v>0</v>
      </c>
      <c r="P230" s="21">
        <f t="shared" si="409"/>
        <v>0</v>
      </c>
      <c r="Q230" s="21">
        <f t="shared" si="409"/>
        <v>0</v>
      </c>
      <c r="R230" s="21">
        <f t="shared" si="347"/>
        <v>10847.9</v>
      </c>
      <c r="S230" s="21">
        <f t="shared" si="348"/>
        <v>11002.9</v>
      </c>
      <c r="T230" s="21">
        <f t="shared" si="349"/>
        <v>13002.9</v>
      </c>
      <c r="U230" s="21">
        <f t="shared" si="409"/>
        <v>0</v>
      </c>
      <c r="V230" s="21">
        <f t="shared" si="409"/>
        <v>0</v>
      </c>
      <c r="W230" s="21">
        <f t="shared" si="350"/>
        <v>10847.9</v>
      </c>
      <c r="X230" s="21">
        <f t="shared" si="351"/>
        <v>11002.9</v>
      </c>
      <c r="Y230" s="21">
        <f t="shared" si="352"/>
        <v>13002.9</v>
      </c>
      <c r="Z230" s="21">
        <f t="shared" si="409"/>
        <v>0</v>
      </c>
      <c r="AA230" s="21">
        <f t="shared" si="409"/>
        <v>0</v>
      </c>
      <c r="AB230" s="21">
        <f t="shared" si="409"/>
        <v>0</v>
      </c>
      <c r="AC230" s="21">
        <f t="shared" si="353"/>
        <v>10847.9</v>
      </c>
      <c r="AD230" s="21">
        <f t="shared" si="354"/>
        <v>11002.9</v>
      </c>
      <c r="AE230" s="21">
        <f t="shared" si="355"/>
        <v>13002.9</v>
      </c>
      <c r="AF230" s="21">
        <f t="shared" si="409"/>
        <v>0</v>
      </c>
      <c r="AG230" s="21">
        <f t="shared" si="356"/>
        <v>10847.9</v>
      </c>
      <c r="AH230" s="21">
        <f t="shared" si="409"/>
        <v>0</v>
      </c>
      <c r="AI230" s="21">
        <f t="shared" si="409"/>
        <v>0</v>
      </c>
      <c r="AJ230" s="21">
        <f t="shared" si="409"/>
        <v>0</v>
      </c>
      <c r="AK230" s="21">
        <f t="shared" si="357"/>
        <v>10847.9</v>
      </c>
      <c r="AL230" s="21">
        <f t="shared" si="358"/>
        <v>11002.9</v>
      </c>
      <c r="AM230" s="21">
        <f t="shared" si="359"/>
        <v>13002.9</v>
      </c>
      <c r="AN230" s="21">
        <f t="shared" si="409"/>
        <v>0</v>
      </c>
      <c r="AO230" s="21">
        <f t="shared" si="298"/>
        <v>10847.9</v>
      </c>
      <c r="AP230" s="21">
        <f t="shared" si="409"/>
        <v>0</v>
      </c>
      <c r="AQ230" s="2"/>
    </row>
    <row r="231" spans="1:43" ht="46.8" x14ac:dyDescent="0.3">
      <c r="A231" s="3" t="s">
        <v>68</v>
      </c>
      <c r="B231" s="26">
        <v>240</v>
      </c>
      <c r="C231" s="3"/>
      <c r="D231" s="3"/>
      <c r="E231" s="16" t="s">
        <v>681</v>
      </c>
      <c r="F231" s="21">
        <f>F232</f>
        <v>8002.9</v>
      </c>
      <c r="G231" s="21">
        <f t="shared" si="409"/>
        <v>8002.9</v>
      </c>
      <c r="H231" s="21">
        <f t="shared" si="409"/>
        <v>8002.9</v>
      </c>
      <c r="I231" s="21">
        <f t="shared" si="409"/>
        <v>2845</v>
      </c>
      <c r="J231" s="21">
        <f t="shared" si="409"/>
        <v>3000</v>
      </c>
      <c r="K231" s="21">
        <f t="shared" si="409"/>
        <v>5000</v>
      </c>
      <c r="L231" s="21">
        <f t="shared" si="397"/>
        <v>10847.9</v>
      </c>
      <c r="M231" s="21">
        <f t="shared" si="398"/>
        <v>11002.9</v>
      </c>
      <c r="N231" s="21">
        <f t="shared" si="399"/>
        <v>13002.9</v>
      </c>
      <c r="O231" s="21">
        <f t="shared" si="409"/>
        <v>0</v>
      </c>
      <c r="P231" s="21">
        <f t="shared" si="409"/>
        <v>0</v>
      </c>
      <c r="Q231" s="21">
        <f t="shared" si="409"/>
        <v>0</v>
      </c>
      <c r="R231" s="21">
        <f t="shared" si="347"/>
        <v>10847.9</v>
      </c>
      <c r="S231" s="21">
        <f t="shared" si="348"/>
        <v>11002.9</v>
      </c>
      <c r="T231" s="21">
        <f t="shared" si="349"/>
        <v>13002.9</v>
      </c>
      <c r="U231" s="21">
        <f t="shared" si="409"/>
        <v>0</v>
      </c>
      <c r="V231" s="21">
        <f t="shared" si="409"/>
        <v>0</v>
      </c>
      <c r="W231" s="21">
        <f t="shared" si="350"/>
        <v>10847.9</v>
      </c>
      <c r="X231" s="21">
        <f t="shared" si="351"/>
        <v>11002.9</v>
      </c>
      <c r="Y231" s="21">
        <f t="shared" si="352"/>
        <v>13002.9</v>
      </c>
      <c r="Z231" s="21">
        <f t="shared" si="409"/>
        <v>0</v>
      </c>
      <c r="AA231" s="21">
        <f t="shared" si="409"/>
        <v>0</v>
      </c>
      <c r="AB231" s="21">
        <f t="shared" si="409"/>
        <v>0</v>
      </c>
      <c r="AC231" s="21">
        <f t="shared" si="353"/>
        <v>10847.9</v>
      </c>
      <c r="AD231" s="21">
        <f t="shared" si="354"/>
        <v>11002.9</v>
      </c>
      <c r="AE231" s="21">
        <f t="shared" si="355"/>
        <v>13002.9</v>
      </c>
      <c r="AF231" s="21">
        <f t="shared" si="409"/>
        <v>0</v>
      </c>
      <c r="AG231" s="21">
        <f t="shared" si="356"/>
        <v>10847.9</v>
      </c>
      <c r="AH231" s="21">
        <f t="shared" si="409"/>
        <v>0</v>
      </c>
      <c r="AI231" s="21">
        <f t="shared" si="409"/>
        <v>0</v>
      </c>
      <c r="AJ231" s="21">
        <f t="shared" si="409"/>
        <v>0</v>
      </c>
      <c r="AK231" s="21">
        <f t="shared" si="357"/>
        <v>10847.9</v>
      </c>
      <c r="AL231" s="21">
        <f t="shared" si="358"/>
        <v>11002.9</v>
      </c>
      <c r="AM231" s="21">
        <f t="shared" si="359"/>
        <v>13002.9</v>
      </c>
      <c r="AN231" s="21">
        <f t="shared" si="409"/>
        <v>0</v>
      </c>
      <c r="AO231" s="21">
        <f t="shared" si="298"/>
        <v>10847.9</v>
      </c>
      <c r="AP231" s="21">
        <f t="shared" si="409"/>
        <v>0</v>
      </c>
      <c r="AQ231" s="2"/>
    </row>
    <row r="232" spans="1:43" x14ac:dyDescent="0.3">
      <c r="A232" s="3" t="s">
        <v>68</v>
      </c>
      <c r="B232" s="26">
        <v>240</v>
      </c>
      <c r="C232" s="3" t="s">
        <v>25</v>
      </c>
      <c r="D232" s="3" t="s">
        <v>5</v>
      </c>
      <c r="E232" s="16" t="s">
        <v>658</v>
      </c>
      <c r="F232" s="21">
        <v>8002.9</v>
      </c>
      <c r="G232" s="21">
        <v>8002.9</v>
      </c>
      <c r="H232" s="21">
        <v>8002.9</v>
      </c>
      <c r="I232" s="21">
        <v>2845</v>
      </c>
      <c r="J232" s="21">
        <v>3000</v>
      </c>
      <c r="K232" s="21">
        <v>5000</v>
      </c>
      <c r="L232" s="21">
        <f t="shared" si="397"/>
        <v>10847.9</v>
      </c>
      <c r="M232" s="21">
        <f t="shared" si="398"/>
        <v>11002.9</v>
      </c>
      <c r="N232" s="21">
        <f t="shared" si="399"/>
        <v>13002.9</v>
      </c>
      <c r="O232" s="21"/>
      <c r="P232" s="21"/>
      <c r="Q232" s="21"/>
      <c r="R232" s="21">
        <f t="shared" si="347"/>
        <v>10847.9</v>
      </c>
      <c r="S232" s="21">
        <f t="shared" si="348"/>
        <v>11002.9</v>
      </c>
      <c r="T232" s="21">
        <f t="shared" si="349"/>
        <v>13002.9</v>
      </c>
      <c r="U232" s="21"/>
      <c r="V232" s="21"/>
      <c r="W232" s="21">
        <f t="shared" si="350"/>
        <v>10847.9</v>
      </c>
      <c r="X232" s="21">
        <f t="shared" si="351"/>
        <v>11002.9</v>
      </c>
      <c r="Y232" s="21">
        <f t="shared" si="352"/>
        <v>13002.9</v>
      </c>
      <c r="Z232" s="21"/>
      <c r="AA232" s="21"/>
      <c r="AB232" s="21"/>
      <c r="AC232" s="21">
        <f t="shared" si="353"/>
        <v>10847.9</v>
      </c>
      <c r="AD232" s="21">
        <f t="shared" si="354"/>
        <v>11002.9</v>
      </c>
      <c r="AE232" s="21">
        <f t="shared" si="355"/>
        <v>13002.9</v>
      </c>
      <c r="AF232" s="21"/>
      <c r="AG232" s="21">
        <f t="shared" si="356"/>
        <v>10847.9</v>
      </c>
      <c r="AH232" s="21"/>
      <c r="AI232" s="21"/>
      <c r="AJ232" s="21"/>
      <c r="AK232" s="21">
        <f t="shared" si="357"/>
        <v>10847.9</v>
      </c>
      <c r="AL232" s="21">
        <f t="shared" si="358"/>
        <v>11002.9</v>
      </c>
      <c r="AM232" s="21">
        <f t="shared" si="359"/>
        <v>13002.9</v>
      </c>
      <c r="AN232" s="21"/>
      <c r="AO232" s="21">
        <f t="shared" si="298"/>
        <v>10847.9</v>
      </c>
      <c r="AP232" s="21"/>
      <c r="AQ232" s="2"/>
    </row>
    <row r="233" spans="1:43" ht="31.2" x14ac:dyDescent="0.3">
      <c r="A233" s="3" t="s">
        <v>68</v>
      </c>
      <c r="B233" s="26">
        <v>300</v>
      </c>
      <c r="C233" s="3"/>
      <c r="D233" s="3"/>
      <c r="E233" s="16" t="s">
        <v>674</v>
      </c>
      <c r="F233" s="21">
        <f>F234</f>
        <v>795</v>
      </c>
      <c r="G233" s="21">
        <f t="shared" ref="G233:AP234" si="410">G234</f>
        <v>795</v>
      </c>
      <c r="H233" s="21">
        <f t="shared" si="410"/>
        <v>795</v>
      </c>
      <c r="I233" s="21">
        <f t="shared" si="410"/>
        <v>0</v>
      </c>
      <c r="J233" s="21">
        <f t="shared" si="410"/>
        <v>0</v>
      </c>
      <c r="K233" s="21">
        <f t="shared" si="410"/>
        <v>0</v>
      </c>
      <c r="L233" s="21">
        <f t="shared" si="397"/>
        <v>795</v>
      </c>
      <c r="M233" s="21">
        <f t="shared" si="398"/>
        <v>795</v>
      </c>
      <c r="N233" s="21">
        <f t="shared" si="399"/>
        <v>795</v>
      </c>
      <c r="O233" s="21">
        <f t="shared" si="410"/>
        <v>0</v>
      </c>
      <c r="P233" s="21">
        <f t="shared" si="410"/>
        <v>0</v>
      </c>
      <c r="Q233" s="21">
        <f t="shared" si="410"/>
        <v>0</v>
      </c>
      <c r="R233" s="21">
        <f t="shared" si="347"/>
        <v>795</v>
      </c>
      <c r="S233" s="21">
        <f t="shared" si="348"/>
        <v>795</v>
      </c>
      <c r="T233" s="21">
        <f t="shared" si="349"/>
        <v>795</v>
      </c>
      <c r="U233" s="21">
        <f t="shared" si="410"/>
        <v>0</v>
      </c>
      <c r="V233" s="21">
        <f t="shared" si="410"/>
        <v>0</v>
      </c>
      <c r="W233" s="21">
        <f t="shared" si="350"/>
        <v>795</v>
      </c>
      <c r="X233" s="21">
        <f t="shared" si="351"/>
        <v>795</v>
      </c>
      <c r="Y233" s="21">
        <f t="shared" si="352"/>
        <v>795</v>
      </c>
      <c r="Z233" s="21">
        <f t="shared" si="410"/>
        <v>0</v>
      </c>
      <c r="AA233" s="21">
        <f t="shared" si="410"/>
        <v>0</v>
      </c>
      <c r="AB233" s="21">
        <f t="shared" si="410"/>
        <v>0</v>
      </c>
      <c r="AC233" s="21">
        <f t="shared" si="353"/>
        <v>795</v>
      </c>
      <c r="AD233" s="21">
        <f t="shared" si="354"/>
        <v>795</v>
      </c>
      <c r="AE233" s="21">
        <f t="shared" si="355"/>
        <v>795</v>
      </c>
      <c r="AF233" s="21">
        <f t="shared" si="410"/>
        <v>0</v>
      </c>
      <c r="AG233" s="21">
        <f t="shared" si="356"/>
        <v>795</v>
      </c>
      <c r="AH233" s="21">
        <f t="shared" si="410"/>
        <v>0</v>
      </c>
      <c r="AI233" s="21">
        <f t="shared" si="410"/>
        <v>0</v>
      </c>
      <c r="AJ233" s="21">
        <f t="shared" si="410"/>
        <v>0</v>
      </c>
      <c r="AK233" s="21">
        <f t="shared" si="357"/>
        <v>795</v>
      </c>
      <c r="AL233" s="21">
        <f t="shared" si="358"/>
        <v>795</v>
      </c>
      <c r="AM233" s="21">
        <f t="shared" si="359"/>
        <v>795</v>
      </c>
      <c r="AN233" s="21">
        <f t="shared" si="410"/>
        <v>0</v>
      </c>
      <c r="AO233" s="21">
        <f t="shared" si="298"/>
        <v>795</v>
      </c>
      <c r="AP233" s="21">
        <f t="shared" si="410"/>
        <v>0</v>
      </c>
      <c r="AQ233" s="2"/>
    </row>
    <row r="234" spans="1:43" x14ac:dyDescent="0.3">
      <c r="A234" s="3" t="s">
        <v>68</v>
      </c>
      <c r="B234" s="26">
        <v>350</v>
      </c>
      <c r="C234" s="3"/>
      <c r="D234" s="3"/>
      <c r="E234" s="16" t="s">
        <v>686</v>
      </c>
      <c r="F234" s="21">
        <f>F235</f>
        <v>795</v>
      </c>
      <c r="G234" s="21">
        <f t="shared" si="410"/>
        <v>795</v>
      </c>
      <c r="H234" s="21">
        <f t="shared" si="410"/>
        <v>795</v>
      </c>
      <c r="I234" s="21">
        <f t="shared" si="410"/>
        <v>0</v>
      </c>
      <c r="J234" s="21">
        <f t="shared" si="410"/>
        <v>0</v>
      </c>
      <c r="K234" s="21">
        <f t="shared" si="410"/>
        <v>0</v>
      </c>
      <c r="L234" s="21">
        <f t="shared" si="397"/>
        <v>795</v>
      </c>
      <c r="M234" s="21">
        <f t="shared" si="398"/>
        <v>795</v>
      </c>
      <c r="N234" s="21">
        <f t="shared" si="399"/>
        <v>795</v>
      </c>
      <c r="O234" s="21">
        <f t="shared" si="410"/>
        <v>0</v>
      </c>
      <c r="P234" s="21">
        <f t="shared" si="410"/>
        <v>0</v>
      </c>
      <c r="Q234" s="21">
        <f t="shared" si="410"/>
        <v>0</v>
      </c>
      <c r="R234" s="21">
        <f t="shared" si="347"/>
        <v>795</v>
      </c>
      <c r="S234" s="21">
        <f t="shared" si="348"/>
        <v>795</v>
      </c>
      <c r="T234" s="21">
        <f t="shared" si="349"/>
        <v>795</v>
      </c>
      <c r="U234" s="21">
        <f t="shared" si="410"/>
        <v>0</v>
      </c>
      <c r="V234" s="21">
        <f t="shared" si="410"/>
        <v>0</v>
      </c>
      <c r="W234" s="21">
        <f t="shared" si="350"/>
        <v>795</v>
      </c>
      <c r="X234" s="21">
        <f t="shared" si="351"/>
        <v>795</v>
      </c>
      <c r="Y234" s="21">
        <f t="shared" si="352"/>
        <v>795</v>
      </c>
      <c r="Z234" s="21">
        <f t="shared" si="410"/>
        <v>0</v>
      </c>
      <c r="AA234" s="21">
        <f t="shared" si="410"/>
        <v>0</v>
      </c>
      <c r="AB234" s="21">
        <f t="shared" si="410"/>
        <v>0</v>
      </c>
      <c r="AC234" s="21">
        <f t="shared" si="353"/>
        <v>795</v>
      </c>
      <c r="AD234" s="21">
        <f t="shared" si="354"/>
        <v>795</v>
      </c>
      <c r="AE234" s="21">
        <f t="shared" si="355"/>
        <v>795</v>
      </c>
      <c r="AF234" s="21">
        <f t="shared" si="410"/>
        <v>0</v>
      </c>
      <c r="AG234" s="21">
        <f t="shared" si="356"/>
        <v>795</v>
      </c>
      <c r="AH234" s="21">
        <f t="shared" si="410"/>
        <v>0</v>
      </c>
      <c r="AI234" s="21">
        <f t="shared" si="410"/>
        <v>0</v>
      </c>
      <c r="AJ234" s="21">
        <f t="shared" si="410"/>
        <v>0</v>
      </c>
      <c r="AK234" s="21">
        <f t="shared" si="357"/>
        <v>795</v>
      </c>
      <c r="AL234" s="21">
        <f t="shared" si="358"/>
        <v>795</v>
      </c>
      <c r="AM234" s="21">
        <f t="shared" si="359"/>
        <v>795</v>
      </c>
      <c r="AN234" s="21">
        <f t="shared" si="410"/>
        <v>0</v>
      </c>
      <c r="AO234" s="21">
        <f t="shared" si="298"/>
        <v>795</v>
      </c>
      <c r="AP234" s="21">
        <f t="shared" si="410"/>
        <v>0</v>
      </c>
      <c r="AQ234" s="2"/>
    </row>
    <row r="235" spans="1:43" x14ac:dyDescent="0.3">
      <c r="A235" s="3" t="s">
        <v>68</v>
      </c>
      <c r="B235" s="26">
        <v>350</v>
      </c>
      <c r="C235" s="3" t="s">
        <v>25</v>
      </c>
      <c r="D235" s="3" t="s">
        <v>5</v>
      </c>
      <c r="E235" s="16" t="s">
        <v>658</v>
      </c>
      <c r="F235" s="21">
        <v>795</v>
      </c>
      <c r="G235" s="21">
        <v>795</v>
      </c>
      <c r="H235" s="21">
        <v>795</v>
      </c>
      <c r="I235" s="21"/>
      <c r="J235" s="21"/>
      <c r="K235" s="21"/>
      <c r="L235" s="21">
        <f t="shared" si="397"/>
        <v>795</v>
      </c>
      <c r="M235" s="21">
        <f t="shared" si="398"/>
        <v>795</v>
      </c>
      <c r="N235" s="21">
        <f t="shared" si="399"/>
        <v>795</v>
      </c>
      <c r="O235" s="21"/>
      <c r="P235" s="21"/>
      <c r="Q235" s="21"/>
      <c r="R235" s="21">
        <f t="shared" si="347"/>
        <v>795</v>
      </c>
      <c r="S235" s="21">
        <f t="shared" si="348"/>
        <v>795</v>
      </c>
      <c r="T235" s="21">
        <f t="shared" si="349"/>
        <v>795</v>
      </c>
      <c r="U235" s="21"/>
      <c r="V235" s="21"/>
      <c r="W235" s="21">
        <f t="shared" si="350"/>
        <v>795</v>
      </c>
      <c r="X235" s="21">
        <f t="shared" si="351"/>
        <v>795</v>
      </c>
      <c r="Y235" s="21">
        <f t="shared" si="352"/>
        <v>795</v>
      </c>
      <c r="Z235" s="21"/>
      <c r="AA235" s="21"/>
      <c r="AB235" s="21"/>
      <c r="AC235" s="21">
        <f t="shared" si="353"/>
        <v>795</v>
      </c>
      <c r="AD235" s="21">
        <f t="shared" si="354"/>
        <v>795</v>
      </c>
      <c r="AE235" s="21">
        <f t="shared" si="355"/>
        <v>795</v>
      </c>
      <c r="AF235" s="21"/>
      <c r="AG235" s="21">
        <f t="shared" si="356"/>
        <v>795</v>
      </c>
      <c r="AH235" s="21"/>
      <c r="AI235" s="21"/>
      <c r="AJ235" s="21"/>
      <c r="AK235" s="21">
        <f t="shared" si="357"/>
        <v>795</v>
      </c>
      <c r="AL235" s="21">
        <f t="shared" si="358"/>
        <v>795</v>
      </c>
      <c r="AM235" s="21">
        <f t="shared" si="359"/>
        <v>795</v>
      </c>
      <c r="AN235" s="21"/>
      <c r="AO235" s="21">
        <f t="shared" si="298"/>
        <v>795</v>
      </c>
      <c r="AP235" s="21"/>
      <c r="AQ235" s="2"/>
    </row>
    <row r="236" spans="1:43" ht="46.8" x14ac:dyDescent="0.3">
      <c r="A236" s="3" t="s">
        <v>68</v>
      </c>
      <c r="B236" s="26">
        <v>600</v>
      </c>
      <c r="C236" s="3"/>
      <c r="D236" s="3"/>
      <c r="E236" s="16" t="s">
        <v>676</v>
      </c>
      <c r="F236" s="21">
        <f>F237</f>
        <v>900</v>
      </c>
      <c r="G236" s="21">
        <f t="shared" ref="G236:AP237" si="411">G237</f>
        <v>900</v>
      </c>
      <c r="H236" s="21">
        <f t="shared" si="411"/>
        <v>900</v>
      </c>
      <c r="I236" s="21">
        <f t="shared" si="411"/>
        <v>0</v>
      </c>
      <c r="J236" s="21">
        <f t="shared" si="411"/>
        <v>0</v>
      </c>
      <c r="K236" s="21">
        <f t="shared" si="411"/>
        <v>0</v>
      </c>
      <c r="L236" s="21">
        <f t="shared" si="397"/>
        <v>900</v>
      </c>
      <c r="M236" s="21">
        <f t="shared" si="398"/>
        <v>900</v>
      </c>
      <c r="N236" s="21">
        <f t="shared" si="399"/>
        <v>900</v>
      </c>
      <c r="O236" s="21">
        <f t="shared" si="411"/>
        <v>0</v>
      </c>
      <c r="P236" s="21">
        <f t="shared" si="411"/>
        <v>0</v>
      </c>
      <c r="Q236" s="21">
        <f t="shared" si="411"/>
        <v>0</v>
      </c>
      <c r="R236" s="21">
        <f t="shared" si="347"/>
        <v>900</v>
      </c>
      <c r="S236" s="21">
        <f t="shared" si="348"/>
        <v>900</v>
      </c>
      <c r="T236" s="21">
        <f t="shared" si="349"/>
        <v>900</v>
      </c>
      <c r="U236" s="21">
        <f t="shared" si="411"/>
        <v>0</v>
      </c>
      <c r="V236" s="21">
        <f t="shared" si="411"/>
        <v>0</v>
      </c>
      <c r="W236" s="21">
        <f t="shared" si="350"/>
        <v>900</v>
      </c>
      <c r="X236" s="21">
        <f t="shared" si="351"/>
        <v>900</v>
      </c>
      <c r="Y236" s="21">
        <f t="shared" si="352"/>
        <v>900</v>
      </c>
      <c r="Z236" s="21">
        <f t="shared" si="411"/>
        <v>0</v>
      </c>
      <c r="AA236" s="21">
        <f t="shared" si="411"/>
        <v>0</v>
      </c>
      <c r="AB236" s="21">
        <f t="shared" si="411"/>
        <v>0</v>
      </c>
      <c r="AC236" s="21">
        <f t="shared" si="353"/>
        <v>900</v>
      </c>
      <c r="AD236" s="21">
        <f t="shared" si="354"/>
        <v>900</v>
      </c>
      <c r="AE236" s="21">
        <f t="shared" si="355"/>
        <v>900</v>
      </c>
      <c r="AF236" s="21">
        <f t="shared" si="411"/>
        <v>0</v>
      </c>
      <c r="AG236" s="21">
        <f t="shared" si="356"/>
        <v>900</v>
      </c>
      <c r="AH236" s="21">
        <f t="shared" si="411"/>
        <v>0</v>
      </c>
      <c r="AI236" s="21">
        <f t="shared" si="411"/>
        <v>0</v>
      </c>
      <c r="AJ236" s="21">
        <f t="shared" si="411"/>
        <v>0</v>
      </c>
      <c r="AK236" s="21">
        <f t="shared" si="357"/>
        <v>900</v>
      </c>
      <c r="AL236" s="21">
        <f t="shared" si="358"/>
        <v>900</v>
      </c>
      <c r="AM236" s="21">
        <f t="shared" si="359"/>
        <v>900</v>
      </c>
      <c r="AN236" s="21">
        <f t="shared" si="411"/>
        <v>0</v>
      </c>
      <c r="AO236" s="21">
        <f t="shared" si="298"/>
        <v>900</v>
      </c>
      <c r="AP236" s="21">
        <f t="shared" si="411"/>
        <v>0</v>
      </c>
      <c r="AQ236" s="2"/>
    </row>
    <row r="237" spans="1:43" ht="46.8" x14ac:dyDescent="0.3">
      <c r="A237" s="3" t="s">
        <v>68</v>
      </c>
      <c r="B237" s="26">
        <v>630</v>
      </c>
      <c r="C237" s="3"/>
      <c r="D237" s="3"/>
      <c r="E237" s="16" t="s">
        <v>692</v>
      </c>
      <c r="F237" s="21">
        <f>F238</f>
        <v>900</v>
      </c>
      <c r="G237" s="21">
        <f t="shared" si="411"/>
        <v>900</v>
      </c>
      <c r="H237" s="21">
        <f t="shared" si="411"/>
        <v>900</v>
      </c>
      <c r="I237" s="21">
        <f t="shared" si="411"/>
        <v>0</v>
      </c>
      <c r="J237" s="21">
        <f t="shared" si="411"/>
        <v>0</v>
      </c>
      <c r="K237" s="21">
        <f t="shared" si="411"/>
        <v>0</v>
      </c>
      <c r="L237" s="21">
        <f t="shared" si="397"/>
        <v>900</v>
      </c>
      <c r="M237" s="21">
        <f t="shared" si="398"/>
        <v>900</v>
      </c>
      <c r="N237" s="21">
        <f t="shared" si="399"/>
        <v>900</v>
      </c>
      <c r="O237" s="21">
        <f t="shared" si="411"/>
        <v>0</v>
      </c>
      <c r="P237" s="21">
        <f t="shared" si="411"/>
        <v>0</v>
      </c>
      <c r="Q237" s="21">
        <f t="shared" si="411"/>
        <v>0</v>
      </c>
      <c r="R237" s="21">
        <f t="shared" si="347"/>
        <v>900</v>
      </c>
      <c r="S237" s="21">
        <f t="shared" si="348"/>
        <v>900</v>
      </c>
      <c r="T237" s="21">
        <f t="shared" si="349"/>
        <v>900</v>
      </c>
      <c r="U237" s="21">
        <f t="shared" si="411"/>
        <v>0</v>
      </c>
      <c r="V237" s="21">
        <f t="shared" si="411"/>
        <v>0</v>
      </c>
      <c r="W237" s="21">
        <f t="shared" si="350"/>
        <v>900</v>
      </c>
      <c r="X237" s="21">
        <f t="shared" si="351"/>
        <v>900</v>
      </c>
      <c r="Y237" s="21">
        <f t="shared" si="352"/>
        <v>900</v>
      </c>
      <c r="Z237" s="21">
        <f t="shared" si="411"/>
        <v>0</v>
      </c>
      <c r="AA237" s="21">
        <f t="shared" si="411"/>
        <v>0</v>
      </c>
      <c r="AB237" s="21">
        <f t="shared" si="411"/>
        <v>0</v>
      </c>
      <c r="AC237" s="21">
        <f t="shared" si="353"/>
        <v>900</v>
      </c>
      <c r="AD237" s="21">
        <f t="shared" si="354"/>
        <v>900</v>
      </c>
      <c r="AE237" s="21">
        <f t="shared" si="355"/>
        <v>900</v>
      </c>
      <c r="AF237" s="21">
        <f t="shared" si="411"/>
        <v>0</v>
      </c>
      <c r="AG237" s="21">
        <f t="shared" si="356"/>
        <v>900</v>
      </c>
      <c r="AH237" s="21">
        <f t="shared" si="411"/>
        <v>0</v>
      </c>
      <c r="AI237" s="21">
        <f t="shared" si="411"/>
        <v>0</v>
      </c>
      <c r="AJ237" s="21">
        <f t="shared" si="411"/>
        <v>0</v>
      </c>
      <c r="AK237" s="21">
        <f t="shared" si="357"/>
        <v>900</v>
      </c>
      <c r="AL237" s="21">
        <f t="shared" si="358"/>
        <v>900</v>
      </c>
      <c r="AM237" s="21">
        <f t="shared" si="359"/>
        <v>900</v>
      </c>
      <c r="AN237" s="21">
        <f t="shared" si="411"/>
        <v>0</v>
      </c>
      <c r="AO237" s="21">
        <f t="shared" si="298"/>
        <v>900</v>
      </c>
      <c r="AP237" s="21">
        <f t="shared" si="411"/>
        <v>0</v>
      </c>
      <c r="AQ237" s="2"/>
    </row>
    <row r="238" spans="1:43" x14ac:dyDescent="0.3">
      <c r="A238" s="3" t="s">
        <v>68</v>
      </c>
      <c r="B238" s="26">
        <v>630</v>
      </c>
      <c r="C238" s="3" t="s">
        <v>25</v>
      </c>
      <c r="D238" s="3" t="s">
        <v>5</v>
      </c>
      <c r="E238" s="16" t="s">
        <v>658</v>
      </c>
      <c r="F238" s="21">
        <v>900</v>
      </c>
      <c r="G238" s="21">
        <v>900</v>
      </c>
      <c r="H238" s="21">
        <v>900</v>
      </c>
      <c r="I238" s="21"/>
      <c r="J238" s="21"/>
      <c r="K238" s="21"/>
      <c r="L238" s="21">
        <f t="shared" si="397"/>
        <v>900</v>
      </c>
      <c r="M238" s="21">
        <f t="shared" si="398"/>
        <v>900</v>
      </c>
      <c r="N238" s="21">
        <f t="shared" si="399"/>
        <v>900</v>
      </c>
      <c r="O238" s="21"/>
      <c r="P238" s="21"/>
      <c r="Q238" s="21"/>
      <c r="R238" s="21">
        <f t="shared" si="347"/>
        <v>900</v>
      </c>
      <c r="S238" s="21">
        <f t="shared" si="348"/>
        <v>900</v>
      </c>
      <c r="T238" s="21">
        <f t="shared" si="349"/>
        <v>900</v>
      </c>
      <c r="U238" s="21"/>
      <c r="V238" s="21"/>
      <c r="W238" s="21">
        <f t="shared" si="350"/>
        <v>900</v>
      </c>
      <c r="X238" s="21">
        <f t="shared" si="351"/>
        <v>900</v>
      </c>
      <c r="Y238" s="21">
        <f t="shared" si="352"/>
        <v>900</v>
      </c>
      <c r="Z238" s="21"/>
      <c r="AA238" s="21"/>
      <c r="AB238" s="21"/>
      <c r="AC238" s="21">
        <f t="shared" si="353"/>
        <v>900</v>
      </c>
      <c r="AD238" s="21">
        <f t="shared" si="354"/>
        <v>900</v>
      </c>
      <c r="AE238" s="21">
        <f t="shared" si="355"/>
        <v>900</v>
      </c>
      <c r="AF238" s="21"/>
      <c r="AG238" s="21">
        <f t="shared" si="356"/>
        <v>900</v>
      </c>
      <c r="AH238" s="21"/>
      <c r="AI238" s="21"/>
      <c r="AJ238" s="21"/>
      <c r="AK238" s="21">
        <f t="shared" si="357"/>
        <v>900</v>
      </c>
      <c r="AL238" s="21">
        <f t="shared" si="358"/>
        <v>900</v>
      </c>
      <c r="AM238" s="21">
        <f t="shared" si="359"/>
        <v>900</v>
      </c>
      <c r="AN238" s="21"/>
      <c r="AO238" s="21">
        <f t="shared" ref="AO238:AO301" si="412">AK238+AN238</f>
        <v>900</v>
      </c>
      <c r="AP238" s="21"/>
      <c r="AQ238" s="2"/>
    </row>
    <row r="239" spans="1:43" s="11" customFormat="1" ht="46.8" x14ac:dyDescent="0.3">
      <c r="A239" s="10" t="s">
        <v>75</v>
      </c>
      <c r="B239" s="19"/>
      <c r="C239" s="10"/>
      <c r="D239" s="10"/>
      <c r="E239" s="18" t="s">
        <v>731</v>
      </c>
      <c r="F239" s="20">
        <f>F240+F259</f>
        <v>526481.19999999995</v>
      </c>
      <c r="G239" s="20">
        <f t="shared" ref="G239:AP239" si="413">G240+G259</f>
        <v>550188.1</v>
      </c>
      <c r="H239" s="20">
        <f t="shared" si="413"/>
        <v>466135.4</v>
      </c>
      <c r="I239" s="20">
        <f t="shared" ref="I239:K239" si="414">I240+I259</f>
        <v>4700</v>
      </c>
      <c r="J239" s="20">
        <f t="shared" si="414"/>
        <v>0</v>
      </c>
      <c r="K239" s="20">
        <f t="shared" si="414"/>
        <v>0</v>
      </c>
      <c r="L239" s="20">
        <f t="shared" si="397"/>
        <v>531181.19999999995</v>
      </c>
      <c r="M239" s="20">
        <f t="shared" si="398"/>
        <v>550188.1</v>
      </c>
      <c r="N239" s="20">
        <f t="shared" si="399"/>
        <v>466135.4</v>
      </c>
      <c r="O239" s="20">
        <f t="shared" ref="O239:Q239" si="415">O240+O259</f>
        <v>0</v>
      </c>
      <c r="P239" s="20">
        <f t="shared" si="415"/>
        <v>0</v>
      </c>
      <c r="Q239" s="20">
        <f t="shared" si="415"/>
        <v>0</v>
      </c>
      <c r="R239" s="20">
        <f t="shared" si="347"/>
        <v>531181.19999999995</v>
      </c>
      <c r="S239" s="20">
        <f t="shared" si="348"/>
        <v>550188.1</v>
      </c>
      <c r="T239" s="20">
        <f t="shared" si="349"/>
        <v>466135.4</v>
      </c>
      <c r="U239" s="20">
        <f t="shared" ref="U239:V239" si="416">U240+U259</f>
        <v>0</v>
      </c>
      <c r="V239" s="20">
        <f t="shared" si="416"/>
        <v>0</v>
      </c>
      <c r="W239" s="21">
        <f t="shared" si="350"/>
        <v>531181.19999999995</v>
      </c>
      <c r="X239" s="21">
        <f t="shared" si="351"/>
        <v>550188.1</v>
      </c>
      <c r="Y239" s="21">
        <f t="shared" si="352"/>
        <v>466135.4</v>
      </c>
      <c r="Z239" s="20">
        <f t="shared" ref="Z239:AB239" si="417">Z240+Z259</f>
        <v>0</v>
      </c>
      <c r="AA239" s="20">
        <f t="shared" si="417"/>
        <v>0</v>
      </c>
      <c r="AB239" s="20">
        <f t="shared" si="417"/>
        <v>0</v>
      </c>
      <c r="AC239" s="21">
        <f t="shared" si="353"/>
        <v>531181.19999999995</v>
      </c>
      <c r="AD239" s="20">
        <f t="shared" si="354"/>
        <v>550188.1</v>
      </c>
      <c r="AE239" s="20">
        <f t="shared" si="355"/>
        <v>466135.4</v>
      </c>
      <c r="AF239" s="20">
        <f t="shared" ref="AF239" si="418">AF240+AF259</f>
        <v>0</v>
      </c>
      <c r="AG239" s="20">
        <f t="shared" si="356"/>
        <v>531181.19999999995</v>
      </c>
      <c r="AH239" s="20">
        <f t="shared" ref="AH239:AJ239" si="419">AH240+AH259</f>
        <v>370.65100000000001</v>
      </c>
      <c r="AI239" s="20">
        <f t="shared" si="419"/>
        <v>0</v>
      </c>
      <c r="AJ239" s="20">
        <f t="shared" si="419"/>
        <v>0</v>
      </c>
      <c r="AK239" s="20">
        <f t="shared" si="357"/>
        <v>531551.85099999991</v>
      </c>
      <c r="AL239" s="20">
        <f t="shared" si="358"/>
        <v>550188.1</v>
      </c>
      <c r="AM239" s="20">
        <f t="shared" si="359"/>
        <v>466135.4</v>
      </c>
      <c r="AN239" s="20">
        <f t="shared" ref="AN239" si="420">AN240+AN259</f>
        <v>0</v>
      </c>
      <c r="AO239" s="20">
        <f t="shared" si="412"/>
        <v>531551.85099999991</v>
      </c>
      <c r="AP239" s="20">
        <f t="shared" si="413"/>
        <v>0</v>
      </c>
    </row>
    <row r="240" spans="1:43" ht="46.8" x14ac:dyDescent="0.3">
      <c r="A240" s="3" t="s">
        <v>76</v>
      </c>
      <c r="B240" s="26"/>
      <c r="C240" s="3"/>
      <c r="D240" s="3"/>
      <c r="E240" s="16" t="s">
        <v>840</v>
      </c>
      <c r="F240" s="21">
        <f>F241+F247+F253</f>
        <v>192565.1</v>
      </c>
      <c r="G240" s="21">
        <f t="shared" ref="G240:AP240" si="421">G241+G247+G253</f>
        <v>187478.6</v>
      </c>
      <c r="H240" s="21">
        <f t="shared" si="421"/>
        <v>187478.6</v>
      </c>
      <c r="I240" s="21">
        <f t="shared" ref="I240:K240" si="422">I241+I247+I253</f>
        <v>4700</v>
      </c>
      <c r="J240" s="21">
        <f t="shared" si="422"/>
        <v>0</v>
      </c>
      <c r="K240" s="21">
        <f t="shared" si="422"/>
        <v>0</v>
      </c>
      <c r="L240" s="21">
        <f t="shared" si="397"/>
        <v>197265.1</v>
      </c>
      <c r="M240" s="21">
        <f t="shared" si="398"/>
        <v>187478.6</v>
      </c>
      <c r="N240" s="21">
        <f t="shared" si="399"/>
        <v>187478.6</v>
      </c>
      <c r="O240" s="21">
        <f t="shared" ref="O240:Q240" si="423">O241+O247+O253</f>
        <v>0</v>
      </c>
      <c r="P240" s="21">
        <f t="shared" si="423"/>
        <v>0</v>
      </c>
      <c r="Q240" s="21">
        <f t="shared" si="423"/>
        <v>0</v>
      </c>
      <c r="R240" s="21">
        <f t="shared" si="347"/>
        <v>197265.1</v>
      </c>
      <c r="S240" s="21">
        <f t="shared" si="348"/>
        <v>187478.6</v>
      </c>
      <c r="T240" s="21">
        <f t="shared" si="349"/>
        <v>187478.6</v>
      </c>
      <c r="U240" s="21">
        <f t="shared" ref="U240:V240" si="424">U241+U247+U253</f>
        <v>0</v>
      </c>
      <c r="V240" s="21">
        <f t="shared" si="424"/>
        <v>0</v>
      </c>
      <c r="W240" s="21">
        <f t="shared" si="350"/>
        <v>197265.1</v>
      </c>
      <c r="X240" s="21">
        <f t="shared" si="351"/>
        <v>187478.6</v>
      </c>
      <c r="Y240" s="21">
        <f t="shared" si="352"/>
        <v>187478.6</v>
      </c>
      <c r="Z240" s="21">
        <f t="shared" ref="Z240:AB240" si="425">Z241+Z247+Z253</f>
        <v>0</v>
      </c>
      <c r="AA240" s="21">
        <f t="shared" si="425"/>
        <v>0</v>
      </c>
      <c r="AB240" s="21">
        <f t="shared" si="425"/>
        <v>0</v>
      </c>
      <c r="AC240" s="21">
        <f t="shared" si="353"/>
        <v>197265.1</v>
      </c>
      <c r="AD240" s="21">
        <f t="shared" si="354"/>
        <v>187478.6</v>
      </c>
      <c r="AE240" s="21">
        <f t="shared" si="355"/>
        <v>187478.6</v>
      </c>
      <c r="AF240" s="21">
        <f t="shared" ref="AF240" si="426">AF241+AF247+AF253</f>
        <v>0</v>
      </c>
      <c r="AG240" s="21">
        <f t="shared" si="356"/>
        <v>197265.1</v>
      </c>
      <c r="AH240" s="21">
        <f t="shared" ref="AH240:AJ240" si="427">AH241+AH247+AH253</f>
        <v>0</v>
      </c>
      <c r="AI240" s="21">
        <f t="shared" si="427"/>
        <v>0</v>
      </c>
      <c r="AJ240" s="21">
        <f t="shared" si="427"/>
        <v>0</v>
      </c>
      <c r="AK240" s="21">
        <f t="shared" si="357"/>
        <v>197265.1</v>
      </c>
      <c r="AL240" s="21">
        <f t="shared" si="358"/>
        <v>187478.6</v>
      </c>
      <c r="AM240" s="21">
        <f t="shared" si="359"/>
        <v>187478.6</v>
      </c>
      <c r="AN240" s="21">
        <f t="shared" ref="AN240" si="428">AN241+AN247+AN253</f>
        <v>0</v>
      </c>
      <c r="AO240" s="21">
        <f t="shared" si="412"/>
        <v>197265.1</v>
      </c>
      <c r="AP240" s="21">
        <f t="shared" si="421"/>
        <v>0</v>
      </c>
      <c r="AQ240" s="2"/>
    </row>
    <row r="241" spans="1:43" ht="46.8" x14ac:dyDescent="0.3">
      <c r="A241" s="3" t="s">
        <v>72</v>
      </c>
      <c r="B241" s="26"/>
      <c r="C241" s="3"/>
      <c r="D241" s="3"/>
      <c r="E241" s="16" t="s">
        <v>799</v>
      </c>
      <c r="F241" s="21">
        <f>F242</f>
        <v>169525.5</v>
      </c>
      <c r="G241" s="21">
        <f t="shared" ref="G241:AP241" si="429">G242</f>
        <v>167478.6</v>
      </c>
      <c r="H241" s="21">
        <f t="shared" si="429"/>
        <v>167478.6</v>
      </c>
      <c r="I241" s="21">
        <f t="shared" si="429"/>
        <v>0</v>
      </c>
      <c r="J241" s="21">
        <f t="shared" si="429"/>
        <v>0</v>
      </c>
      <c r="K241" s="21">
        <f t="shared" si="429"/>
        <v>0</v>
      </c>
      <c r="L241" s="21">
        <f t="shared" si="397"/>
        <v>169525.5</v>
      </c>
      <c r="M241" s="21">
        <f t="shared" si="398"/>
        <v>167478.6</v>
      </c>
      <c r="N241" s="21">
        <f t="shared" si="399"/>
        <v>167478.6</v>
      </c>
      <c r="O241" s="21">
        <f t="shared" si="429"/>
        <v>0</v>
      </c>
      <c r="P241" s="21">
        <f t="shared" si="429"/>
        <v>0</v>
      </c>
      <c r="Q241" s="21">
        <f t="shared" si="429"/>
        <v>0</v>
      </c>
      <c r="R241" s="21">
        <f t="shared" si="347"/>
        <v>169525.5</v>
      </c>
      <c r="S241" s="21">
        <f t="shared" si="348"/>
        <v>167478.6</v>
      </c>
      <c r="T241" s="21">
        <f t="shared" si="349"/>
        <v>167478.6</v>
      </c>
      <c r="U241" s="21">
        <f t="shared" si="429"/>
        <v>0</v>
      </c>
      <c r="V241" s="21">
        <f t="shared" si="429"/>
        <v>0</v>
      </c>
      <c r="W241" s="21">
        <f t="shared" si="350"/>
        <v>169525.5</v>
      </c>
      <c r="X241" s="21">
        <f t="shared" si="351"/>
        <v>167478.6</v>
      </c>
      <c r="Y241" s="21">
        <f t="shared" si="352"/>
        <v>167478.6</v>
      </c>
      <c r="Z241" s="21">
        <f t="shared" si="429"/>
        <v>0</v>
      </c>
      <c r="AA241" s="21">
        <f t="shared" si="429"/>
        <v>0</v>
      </c>
      <c r="AB241" s="21">
        <f t="shared" si="429"/>
        <v>0</v>
      </c>
      <c r="AC241" s="21">
        <f t="shared" si="353"/>
        <v>169525.5</v>
      </c>
      <c r="AD241" s="21">
        <f t="shared" si="354"/>
        <v>167478.6</v>
      </c>
      <c r="AE241" s="21">
        <f t="shared" si="355"/>
        <v>167478.6</v>
      </c>
      <c r="AF241" s="21">
        <f t="shared" si="429"/>
        <v>0</v>
      </c>
      <c r="AG241" s="21">
        <f t="shared" si="356"/>
        <v>169525.5</v>
      </c>
      <c r="AH241" s="21">
        <f t="shared" si="429"/>
        <v>0</v>
      </c>
      <c r="AI241" s="21">
        <f t="shared" si="429"/>
        <v>0</v>
      </c>
      <c r="AJ241" s="21">
        <f t="shared" si="429"/>
        <v>0</v>
      </c>
      <c r="AK241" s="21">
        <f t="shared" si="357"/>
        <v>169525.5</v>
      </c>
      <c r="AL241" s="21">
        <f t="shared" si="358"/>
        <v>167478.6</v>
      </c>
      <c r="AM241" s="21">
        <f t="shared" si="359"/>
        <v>167478.6</v>
      </c>
      <c r="AN241" s="21">
        <f t="shared" si="429"/>
        <v>0</v>
      </c>
      <c r="AO241" s="21">
        <f t="shared" si="412"/>
        <v>169525.5</v>
      </c>
      <c r="AP241" s="21">
        <f t="shared" si="429"/>
        <v>0</v>
      </c>
      <c r="AQ241" s="2"/>
    </row>
    <row r="242" spans="1:43" ht="46.8" x14ac:dyDescent="0.3">
      <c r="A242" s="3" t="s">
        <v>72</v>
      </c>
      <c r="B242" s="26">
        <v>600</v>
      </c>
      <c r="C242" s="3"/>
      <c r="D242" s="3"/>
      <c r="E242" s="16" t="s">
        <v>676</v>
      </c>
      <c r="F242" s="21">
        <f>F243+F245</f>
        <v>169525.5</v>
      </c>
      <c r="G242" s="21">
        <f t="shared" ref="G242:AP242" si="430">G243+G245</f>
        <v>167478.6</v>
      </c>
      <c r="H242" s="21">
        <f t="shared" si="430"/>
        <v>167478.6</v>
      </c>
      <c r="I242" s="21">
        <f t="shared" ref="I242:K242" si="431">I243+I245</f>
        <v>0</v>
      </c>
      <c r="J242" s="21">
        <f t="shared" si="431"/>
        <v>0</v>
      </c>
      <c r="K242" s="21">
        <f t="shared" si="431"/>
        <v>0</v>
      </c>
      <c r="L242" s="21">
        <f t="shared" si="397"/>
        <v>169525.5</v>
      </c>
      <c r="M242" s="21">
        <f t="shared" si="398"/>
        <v>167478.6</v>
      </c>
      <c r="N242" s="21">
        <f t="shared" si="399"/>
        <v>167478.6</v>
      </c>
      <c r="O242" s="21">
        <f t="shared" ref="O242:Q242" si="432">O243+O245</f>
        <v>0</v>
      </c>
      <c r="P242" s="21">
        <f t="shared" si="432"/>
        <v>0</v>
      </c>
      <c r="Q242" s="21">
        <f t="shared" si="432"/>
        <v>0</v>
      </c>
      <c r="R242" s="21">
        <f t="shared" si="347"/>
        <v>169525.5</v>
      </c>
      <c r="S242" s="21">
        <f t="shared" si="348"/>
        <v>167478.6</v>
      </c>
      <c r="T242" s="21">
        <f t="shared" si="349"/>
        <v>167478.6</v>
      </c>
      <c r="U242" s="21">
        <f t="shared" ref="U242:V242" si="433">U243+U245</f>
        <v>0</v>
      </c>
      <c r="V242" s="21">
        <f t="shared" si="433"/>
        <v>0</v>
      </c>
      <c r="W242" s="21">
        <f t="shared" si="350"/>
        <v>169525.5</v>
      </c>
      <c r="X242" s="21">
        <f t="shared" si="351"/>
        <v>167478.6</v>
      </c>
      <c r="Y242" s="21">
        <f t="shared" si="352"/>
        <v>167478.6</v>
      </c>
      <c r="Z242" s="21">
        <f t="shared" ref="Z242:AB242" si="434">Z243+Z245</f>
        <v>0</v>
      </c>
      <c r="AA242" s="21">
        <f t="shared" si="434"/>
        <v>0</v>
      </c>
      <c r="AB242" s="21">
        <f t="shared" si="434"/>
        <v>0</v>
      </c>
      <c r="AC242" s="21">
        <f t="shared" si="353"/>
        <v>169525.5</v>
      </c>
      <c r="AD242" s="21">
        <f t="shared" si="354"/>
        <v>167478.6</v>
      </c>
      <c r="AE242" s="21">
        <f t="shared" si="355"/>
        <v>167478.6</v>
      </c>
      <c r="AF242" s="21">
        <f t="shared" ref="AF242" si="435">AF243+AF245</f>
        <v>0</v>
      </c>
      <c r="AG242" s="21">
        <f t="shared" si="356"/>
        <v>169525.5</v>
      </c>
      <c r="AH242" s="21">
        <f t="shared" ref="AH242:AJ242" si="436">AH243+AH245</f>
        <v>0</v>
      </c>
      <c r="AI242" s="21">
        <f t="shared" si="436"/>
        <v>0</v>
      </c>
      <c r="AJ242" s="21">
        <f t="shared" si="436"/>
        <v>0</v>
      </c>
      <c r="AK242" s="21">
        <f t="shared" si="357"/>
        <v>169525.5</v>
      </c>
      <c r="AL242" s="21">
        <f t="shared" si="358"/>
        <v>167478.6</v>
      </c>
      <c r="AM242" s="21">
        <f t="shared" si="359"/>
        <v>167478.6</v>
      </c>
      <c r="AN242" s="21">
        <f t="shared" ref="AN242" si="437">AN243+AN245</f>
        <v>0</v>
      </c>
      <c r="AO242" s="21">
        <f t="shared" si="412"/>
        <v>169525.5</v>
      </c>
      <c r="AP242" s="21">
        <f t="shared" si="430"/>
        <v>0</v>
      </c>
      <c r="AQ242" s="2"/>
    </row>
    <row r="243" spans="1:43" x14ac:dyDescent="0.3">
      <c r="A243" s="3" t="s">
        <v>72</v>
      </c>
      <c r="B243" s="26">
        <v>610</v>
      </c>
      <c r="C243" s="3"/>
      <c r="D243" s="3"/>
      <c r="E243" s="16" t="s">
        <v>690</v>
      </c>
      <c r="F243" s="21">
        <f>F244</f>
        <v>36789</v>
      </c>
      <c r="G243" s="21">
        <f t="shared" ref="G243:AP243" si="438">G244</f>
        <v>36283.599999999999</v>
      </c>
      <c r="H243" s="21">
        <f t="shared" si="438"/>
        <v>36283.599999999999</v>
      </c>
      <c r="I243" s="21">
        <f t="shared" si="438"/>
        <v>0</v>
      </c>
      <c r="J243" s="21">
        <f t="shared" si="438"/>
        <v>0</v>
      </c>
      <c r="K243" s="21">
        <f t="shared" si="438"/>
        <v>0</v>
      </c>
      <c r="L243" s="21">
        <f t="shared" si="397"/>
        <v>36789</v>
      </c>
      <c r="M243" s="21">
        <f t="shared" si="398"/>
        <v>36283.599999999999</v>
      </c>
      <c r="N243" s="21">
        <f t="shared" si="399"/>
        <v>36283.599999999999</v>
      </c>
      <c r="O243" s="21">
        <f t="shared" si="438"/>
        <v>0</v>
      </c>
      <c r="P243" s="21">
        <f t="shared" si="438"/>
        <v>0</v>
      </c>
      <c r="Q243" s="21">
        <f t="shared" si="438"/>
        <v>0</v>
      </c>
      <c r="R243" s="21">
        <f t="shared" si="347"/>
        <v>36789</v>
      </c>
      <c r="S243" s="21">
        <f t="shared" si="348"/>
        <v>36283.599999999999</v>
      </c>
      <c r="T243" s="21">
        <f t="shared" si="349"/>
        <v>36283.599999999999</v>
      </c>
      <c r="U243" s="21">
        <f t="shared" si="438"/>
        <v>0</v>
      </c>
      <c r="V243" s="21">
        <f t="shared" si="438"/>
        <v>0</v>
      </c>
      <c r="W243" s="21">
        <f t="shared" si="350"/>
        <v>36789</v>
      </c>
      <c r="X243" s="21">
        <f t="shared" si="351"/>
        <v>36283.599999999999</v>
      </c>
      <c r="Y243" s="21">
        <f t="shared" si="352"/>
        <v>36283.599999999999</v>
      </c>
      <c r="Z243" s="21">
        <f t="shared" si="438"/>
        <v>0</v>
      </c>
      <c r="AA243" s="21">
        <f t="shared" si="438"/>
        <v>0</v>
      </c>
      <c r="AB243" s="21">
        <f t="shared" si="438"/>
        <v>0</v>
      </c>
      <c r="AC243" s="21">
        <f t="shared" si="353"/>
        <v>36789</v>
      </c>
      <c r="AD243" s="21">
        <f t="shared" si="354"/>
        <v>36283.599999999999</v>
      </c>
      <c r="AE243" s="21">
        <f t="shared" si="355"/>
        <v>36283.599999999999</v>
      </c>
      <c r="AF243" s="21">
        <f t="shared" si="438"/>
        <v>0</v>
      </c>
      <c r="AG243" s="21">
        <f t="shared" si="356"/>
        <v>36789</v>
      </c>
      <c r="AH243" s="21">
        <f t="shared" si="438"/>
        <v>0</v>
      </c>
      <c r="AI243" s="21">
        <f t="shared" si="438"/>
        <v>0</v>
      </c>
      <c r="AJ243" s="21">
        <f t="shared" si="438"/>
        <v>0</v>
      </c>
      <c r="AK243" s="21">
        <f t="shared" si="357"/>
        <v>36789</v>
      </c>
      <c r="AL243" s="21">
        <f t="shared" si="358"/>
        <v>36283.599999999999</v>
      </c>
      <c r="AM243" s="21">
        <f t="shared" si="359"/>
        <v>36283.599999999999</v>
      </c>
      <c r="AN243" s="21">
        <f t="shared" si="438"/>
        <v>0</v>
      </c>
      <c r="AO243" s="21">
        <f t="shared" si="412"/>
        <v>36789</v>
      </c>
      <c r="AP243" s="21">
        <f t="shared" si="438"/>
        <v>0</v>
      </c>
      <c r="AQ243" s="2"/>
    </row>
    <row r="244" spans="1:43" x14ac:dyDescent="0.3">
      <c r="A244" s="3" t="s">
        <v>72</v>
      </c>
      <c r="B244" s="26">
        <v>610</v>
      </c>
      <c r="C244" s="3" t="s">
        <v>25</v>
      </c>
      <c r="D244" s="3" t="s">
        <v>5</v>
      </c>
      <c r="E244" s="16" t="s">
        <v>658</v>
      </c>
      <c r="F244" s="21">
        <v>36789</v>
      </c>
      <c r="G244" s="21">
        <v>36283.599999999999</v>
      </c>
      <c r="H244" s="21">
        <v>36283.599999999999</v>
      </c>
      <c r="I244" s="21"/>
      <c r="J244" s="21"/>
      <c r="K244" s="21"/>
      <c r="L244" s="21">
        <f t="shared" si="397"/>
        <v>36789</v>
      </c>
      <c r="M244" s="21">
        <f t="shared" si="398"/>
        <v>36283.599999999999</v>
      </c>
      <c r="N244" s="21">
        <f t="shared" si="399"/>
        <v>36283.599999999999</v>
      </c>
      <c r="O244" s="21"/>
      <c r="P244" s="21"/>
      <c r="Q244" s="21"/>
      <c r="R244" s="21">
        <f t="shared" si="347"/>
        <v>36789</v>
      </c>
      <c r="S244" s="21">
        <f t="shared" si="348"/>
        <v>36283.599999999999</v>
      </c>
      <c r="T244" s="21">
        <f t="shared" si="349"/>
        <v>36283.599999999999</v>
      </c>
      <c r="U244" s="21"/>
      <c r="V244" s="21"/>
      <c r="W244" s="21">
        <f t="shared" si="350"/>
        <v>36789</v>
      </c>
      <c r="X244" s="21">
        <f t="shared" si="351"/>
        <v>36283.599999999999</v>
      </c>
      <c r="Y244" s="21">
        <f t="shared" si="352"/>
        <v>36283.599999999999</v>
      </c>
      <c r="Z244" s="21"/>
      <c r="AA244" s="21"/>
      <c r="AB244" s="21"/>
      <c r="AC244" s="21">
        <f t="shared" si="353"/>
        <v>36789</v>
      </c>
      <c r="AD244" s="21">
        <f t="shared" si="354"/>
        <v>36283.599999999999</v>
      </c>
      <c r="AE244" s="21">
        <f t="shared" si="355"/>
        <v>36283.599999999999</v>
      </c>
      <c r="AF244" s="21"/>
      <c r="AG244" s="21">
        <f t="shared" si="356"/>
        <v>36789</v>
      </c>
      <c r="AH244" s="21"/>
      <c r="AI244" s="21"/>
      <c r="AJ244" s="21"/>
      <c r="AK244" s="21">
        <f t="shared" si="357"/>
        <v>36789</v>
      </c>
      <c r="AL244" s="21">
        <f t="shared" si="358"/>
        <v>36283.599999999999</v>
      </c>
      <c r="AM244" s="21">
        <f t="shared" si="359"/>
        <v>36283.599999999999</v>
      </c>
      <c r="AN244" s="21"/>
      <c r="AO244" s="21">
        <f t="shared" si="412"/>
        <v>36789</v>
      </c>
      <c r="AP244" s="21"/>
      <c r="AQ244" s="2"/>
    </row>
    <row r="245" spans="1:43" x14ac:dyDescent="0.3">
      <c r="A245" s="3" t="s">
        <v>72</v>
      </c>
      <c r="B245" s="26">
        <v>620</v>
      </c>
      <c r="C245" s="3"/>
      <c r="D245" s="3"/>
      <c r="E245" s="16" t="s">
        <v>691</v>
      </c>
      <c r="F245" s="21">
        <f>F246</f>
        <v>132736.5</v>
      </c>
      <c r="G245" s="21">
        <f t="shared" ref="G245:AP245" si="439">G246</f>
        <v>131195</v>
      </c>
      <c r="H245" s="21">
        <f t="shared" si="439"/>
        <v>131195</v>
      </c>
      <c r="I245" s="21">
        <f t="shared" si="439"/>
        <v>0</v>
      </c>
      <c r="J245" s="21">
        <f t="shared" si="439"/>
        <v>0</v>
      </c>
      <c r="K245" s="21">
        <f t="shared" si="439"/>
        <v>0</v>
      </c>
      <c r="L245" s="21">
        <f t="shared" si="397"/>
        <v>132736.5</v>
      </c>
      <c r="M245" s="21">
        <f t="shared" si="398"/>
        <v>131195</v>
      </c>
      <c r="N245" s="21">
        <f t="shared" si="399"/>
        <v>131195</v>
      </c>
      <c r="O245" s="21">
        <f t="shared" si="439"/>
        <v>0</v>
      </c>
      <c r="P245" s="21">
        <f t="shared" si="439"/>
        <v>0</v>
      </c>
      <c r="Q245" s="21">
        <f t="shared" si="439"/>
        <v>0</v>
      </c>
      <c r="R245" s="21">
        <f t="shared" si="347"/>
        <v>132736.5</v>
      </c>
      <c r="S245" s="21">
        <f t="shared" si="348"/>
        <v>131195</v>
      </c>
      <c r="T245" s="21">
        <f t="shared" si="349"/>
        <v>131195</v>
      </c>
      <c r="U245" s="21">
        <f t="shared" si="439"/>
        <v>0</v>
      </c>
      <c r="V245" s="21">
        <f t="shared" si="439"/>
        <v>0</v>
      </c>
      <c r="W245" s="21">
        <f t="shared" si="350"/>
        <v>132736.5</v>
      </c>
      <c r="X245" s="21">
        <f t="shared" si="351"/>
        <v>131195</v>
      </c>
      <c r="Y245" s="21">
        <f t="shared" si="352"/>
        <v>131195</v>
      </c>
      <c r="Z245" s="21">
        <f t="shared" si="439"/>
        <v>0</v>
      </c>
      <c r="AA245" s="21">
        <f t="shared" si="439"/>
        <v>0</v>
      </c>
      <c r="AB245" s="21">
        <f t="shared" si="439"/>
        <v>0</v>
      </c>
      <c r="AC245" s="21">
        <f t="shared" si="353"/>
        <v>132736.5</v>
      </c>
      <c r="AD245" s="21">
        <f t="shared" si="354"/>
        <v>131195</v>
      </c>
      <c r="AE245" s="21">
        <f t="shared" si="355"/>
        <v>131195</v>
      </c>
      <c r="AF245" s="21">
        <f t="shared" si="439"/>
        <v>0</v>
      </c>
      <c r="AG245" s="21">
        <f t="shared" si="356"/>
        <v>132736.5</v>
      </c>
      <c r="AH245" s="21">
        <f t="shared" si="439"/>
        <v>0</v>
      </c>
      <c r="AI245" s="21">
        <f t="shared" si="439"/>
        <v>0</v>
      </c>
      <c r="AJ245" s="21">
        <f t="shared" si="439"/>
        <v>0</v>
      </c>
      <c r="AK245" s="21">
        <f t="shared" si="357"/>
        <v>132736.5</v>
      </c>
      <c r="AL245" s="21">
        <f t="shared" si="358"/>
        <v>131195</v>
      </c>
      <c r="AM245" s="21">
        <f t="shared" si="359"/>
        <v>131195</v>
      </c>
      <c r="AN245" s="21">
        <f t="shared" si="439"/>
        <v>0</v>
      </c>
      <c r="AO245" s="21">
        <f t="shared" si="412"/>
        <v>132736.5</v>
      </c>
      <c r="AP245" s="21">
        <f t="shared" si="439"/>
        <v>0</v>
      </c>
      <c r="AQ245" s="2"/>
    </row>
    <row r="246" spans="1:43" x14ac:dyDescent="0.3">
      <c r="A246" s="3" t="s">
        <v>72</v>
      </c>
      <c r="B246" s="26">
        <v>620</v>
      </c>
      <c r="C246" s="3" t="s">
        <v>25</v>
      </c>
      <c r="D246" s="3" t="s">
        <v>5</v>
      </c>
      <c r="E246" s="16" t="s">
        <v>658</v>
      </c>
      <c r="F246" s="21">
        <v>132736.5</v>
      </c>
      <c r="G246" s="21">
        <v>131195</v>
      </c>
      <c r="H246" s="21">
        <v>131195</v>
      </c>
      <c r="I246" s="21"/>
      <c r="J246" s="21"/>
      <c r="K246" s="21"/>
      <c r="L246" s="21">
        <f t="shared" si="397"/>
        <v>132736.5</v>
      </c>
      <c r="M246" s="21">
        <f t="shared" si="398"/>
        <v>131195</v>
      </c>
      <c r="N246" s="21">
        <f t="shared" si="399"/>
        <v>131195</v>
      </c>
      <c r="O246" s="21"/>
      <c r="P246" s="21"/>
      <c r="Q246" s="21"/>
      <c r="R246" s="21">
        <f t="shared" si="347"/>
        <v>132736.5</v>
      </c>
      <c r="S246" s="21">
        <f t="shared" si="348"/>
        <v>131195</v>
      </c>
      <c r="T246" s="21">
        <f t="shared" si="349"/>
        <v>131195</v>
      </c>
      <c r="U246" s="21"/>
      <c r="V246" s="21"/>
      <c r="W246" s="21">
        <f t="shared" si="350"/>
        <v>132736.5</v>
      </c>
      <c r="X246" s="21">
        <f t="shared" si="351"/>
        <v>131195</v>
      </c>
      <c r="Y246" s="21">
        <f t="shared" si="352"/>
        <v>131195</v>
      </c>
      <c r="Z246" s="21"/>
      <c r="AA246" s="21"/>
      <c r="AB246" s="21"/>
      <c r="AC246" s="21">
        <f t="shared" si="353"/>
        <v>132736.5</v>
      </c>
      <c r="AD246" s="21">
        <f t="shared" si="354"/>
        <v>131195</v>
      </c>
      <c r="AE246" s="21">
        <f t="shared" si="355"/>
        <v>131195</v>
      </c>
      <c r="AF246" s="21"/>
      <c r="AG246" s="21">
        <f t="shared" si="356"/>
        <v>132736.5</v>
      </c>
      <c r="AH246" s="21"/>
      <c r="AI246" s="21"/>
      <c r="AJ246" s="21"/>
      <c r="AK246" s="21">
        <f t="shared" si="357"/>
        <v>132736.5</v>
      </c>
      <c r="AL246" s="21">
        <f t="shared" si="358"/>
        <v>131195</v>
      </c>
      <c r="AM246" s="21">
        <f t="shared" si="359"/>
        <v>131195</v>
      </c>
      <c r="AN246" s="21"/>
      <c r="AO246" s="21">
        <f t="shared" si="412"/>
        <v>132736.5</v>
      </c>
      <c r="AP246" s="21"/>
      <c r="AQ246" s="2"/>
    </row>
    <row r="247" spans="1:43" ht="46.8" x14ac:dyDescent="0.3">
      <c r="A247" s="3" t="s">
        <v>73</v>
      </c>
      <c r="B247" s="26"/>
      <c r="C247" s="3"/>
      <c r="D247" s="3"/>
      <c r="E247" s="16" t="s">
        <v>841</v>
      </c>
      <c r="F247" s="21">
        <f>F248</f>
        <v>20000</v>
      </c>
      <c r="G247" s="21">
        <f t="shared" ref="G247:AP247" si="440">G248</f>
        <v>20000</v>
      </c>
      <c r="H247" s="21">
        <f t="shared" si="440"/>
        <v>20000</v>
      </c>
      <c r="I247" s="21">
        <f t="shared" si="440"/>
        <v>4700</v>
      </c>
      <c r="J247" s="21">
        <f t="shared" si="440"/>
        <v>0</v>
      </c>
      <c r="K247" s="21">
        <f t="shared" si="440"/>
        <v>0</v>
      </c>
      <c r="L247" s="21">
        <f t="shared" si="397"/>
        <v>24700</v>
      </c>
      <c r="M247" s="21">
        <f t="shared" si="398"/>
        <v>20000</v>
      </c>
      <c r="N247" s="21">
        <f t="shared" si="399"/>
        <v>20000</v>
      </c>
      <c r="O247" s="21">
        <f t="shared" si="440"/>
        <v>0</v>
      </c>
      <c r="P247" s="21">
        <f t="shared" si="440"/>
        <v>0</v>
      </c>
      <c r="Q247" s="21">
        <f t="shared" si="440"/>
        <v>0</v>
      </c>
      <c r="R247" s="21">
        <f t="shared" si="347"/>
        <v>24700</v>
      </c>
      <c r="S247" s="21">
        <f t="shared" si="348"/>
        <v>20000</v>
      </c>
      <c r="T247" s="21">
        <f t="shared" si="349"/>
        <v>20000</v>
      </c>
      <c r="U247" s="21">
        <f t="shared" si="440"/>
        <v>0</v>
      </c>
      <c r="V247" s="21">
        <f t="shared" si="440"/>
        <v>0</v>
      </c>
      <c r="W247" s="21">
        <f t="shared" si="350"/>
        <v>24700</v>
      </c>
      <c r="X247" s="21">
        <f t="shared" si="351"/>
        <v>20000</v>
      </c>
      <c r="Y247" s="21">
        <f t="shared" si="352"/>
        <v>20000</v>
      </c>
      <c r="Z247" s="21">
        <f t="shared" si="440"/>
        <v>0</v>
      </c>
      <c r="AA247" s="21">
        <f t="shared" si="440"/>
        <v>0</v>
      </c>
      <c r="AB247" s="21">
        <f t="shared" si="440"/>
        <v>0</v>
      </c>
      <c r="AC247" s="21">
        <f t="shared" si="353"/>
        <v>24700</v>
      </c>
      <c r="AD247" s="21">
        <f t="shared" si="354"/>
        <v>20000</v>
      </c>
      <c r="AE247" s="21">
        <f t="shared" si="355"/>
        <v>20000</v>
      </c>
      <c r="AF247" s="21">
        <f t="shared" si="440"/>
        <v>0</v>
      </c>
      <c r="AG247" s="21">
        <f t="shared" si="356"/>
        <v>24700</v>
      </c>
      <c r="AH247" s="21">
        <f t="shared" si="440"/>
        <v>0</v>
      </c>
      <c r="AI247" s="21">
        <f t="shared" si="440"/>
        <v>0</v>
      </c>
      <c r="AJ247" s="21">
        <f t="shared" si="440"/>
        <v>0</v>
      </c>
      <c r="AK247" s="21">
        <f t="shared" si="357"/>
        <v>24700</v>
      </c>
      <c r="AL247" s="21">
        <f t="shared" si="358"/>
        <v>20000</v>
      </c>
      <c r="AM247" s="21">
        <f t="shared" si="359"/>
        <v>20000</v>
      </c>
      <c r="AN247" s="21">
        <f t="shared" si="440"/>
        <v>0</v>
      </c>
      <c r="AO247" s="21">
        <f t="shared" si="412"/>
        <v>24700</v>
      </c>
      <c r="AP247" s="21">
        <f t="shared" si="440"/>
        <v>0</v>
      </c>
      <c r="AQ247" s="2"/>
    </row>
    <row r="248" spans="1:43" ht="46.8" x14ac:dyDescent="0.3">
      <c r="A248" s="3" t="s">
        <v>73</v>
      </c>
      <c r="B248" s="26">
        <v>600</v>
      </c>
      <c r="C248" s="3"/>
      <c r="D248" s="3"/>
      <c r="E248" s="16" t="s">
        <v>676</v>
      </c>
      <c r="F248" s="21">
        <f>F249+F251</f>
        <v>20000</v>
      </c>
      <c r="G248" s="21">
        <f t="shared" ref="G248:AP248" si="441">G249+G251</f>
        <v>20000</v>
      </c>
      <c r="H248" s="21">
        <f t="shared" si="441"/>
        <v>20000</v>
      </c>
      <c r="I248" s="21">
        <f t="shared" ref="I248:K248" si="442">I249+I251</f>
        <v>4700</v>
      </c>
      <c r="J248" s="21">
        <f t="shared" si="442"/>
        <v>0</v>
      </c>
      <c r="K248" s="21">
        <f t="shared" si="442"/>
        <v>0</v>
      </c>
      <c r="L248" s="21">
        <f t="shared" si="397"/>
        <v>24700</v>
      </c>
      <c r="M248" s="21">
        <f t="shared" si="398"/>
        <v>20000</v>
      </c>
      <c r="N248" s="21">
        <f t="shared" si="399"/>
        <v>20000</v>
      </c>
      <c r="O248" s="21">
        <f t="shared" ref="O248:Q248" si="443">O249+O251</f>
        <v>0</v>
      </c>
      <c r="P248" s="21">
        <f t="shared" si="443"/>
        <v>0</v>
      </c>
      <c r="Q248" s="21">
        <f t="shared" si="443"/>
        <v>0</v>
      </c>
      <c r="R248" s="21">
        <f t="shared" si="347"/>
        <v>24700</v>
      </c>
      <c r="S248" s="21">
        <f t="shared" si="348"/>
        <v>20000</v>
      </c>
      <c r="T248" s="21">
        <f t="shared" si="349"/>
        <v>20000</v>
      </c>
      <c r="U248" s="21">
        <f t="shared" ref="U248:V248" si="444">U249+U251</f>
        <v>0</v>
      </c>
      <c r="V248" s="21">
        <f t="shared" si="444"/>
        <v>0</v>
      </c>
      <c r="W248" s="21">
        <f t="shared" si="350"/>
        <v>24700</v>
      </c>
      <c r="X248" s="21">
        <f t="shared" si="351"/>
        <v>20000</v>
      </c>
      <c r="Y248" s="21">
        <f t="shared" si="352"/>
        <v>20000</v>
      </c>
      <c r="Z248" s="21">
        <f t="shared" ref="Z248:AB248" si="445">Z249+Z251</f>
        <v>0</v>
      </c>
      <c r="AA248" s="21">
        <f t="shared" si="445"/>
        <v>0</v>
      </c>
      <c r="AB248" s="21">
        <f t="shared" si="445"/>
        <v>0</v>
      </c>
      <c r="AC248" s="21">
        <f t="shared" si="353"/>
        <v>24700</v>
      </c>
      <c r="AD248" s="21">
        <f t="shared" si="354"/>
        <v>20000</v>
      </c>
      <c r="AE248" s="21">
        <f t="shared" si="355"/>
        <v>20000</v>
      </c>
      <c r="AF248" s="21">
        <f t="shared" ref="AF248" si="446">AF249+AF251</f>
        <v>0</v>
      </c>
      <c r="AG248" s="21">
        <f t="shared" si="356"/>
        <v>24700</v>
      </c>
      <c r="AH248" s="21">
        <f t="shared" ref="AH248:AJ248" si="447">AH249+AH251</f>
        <v>0</v>
      </c>
      <c r="AI248" s="21">
        <f t="shared" si="447"/>
        <v>0</v>
      </c>
      <c r="AJ248" s="21">
        <f t="shared" si="447"/>
        <v>0</v>
      </c>
      <c r="AK248" s="21">
        <f t="shared" si="357"/>
        <v>24700</v>
      </c>
      <c r="AL248" s="21">
        <f t="shared" si="358"/>
        <v>20000</v>
      </c>
      <c r="AM248" s="21">
        <f t="shared" si="359"/>
        <v>20000</v>
      </c>
      <c r="AN248" s="21">
        <f t="shared" ref="AN248" si="448">AN249+AN251</f>
        <v>0</v>
      </c>
      <c r="AO248" s="21">
        <f t="shared" si="412"/>
        <v>24700</v>
      </c>
      <c r="AP248" s="21">
        <f t="shared" si="441"/>
        <v>0</v>
      </c>
      <c r="AQ248" s="2"/>
    </row>
    <row r="249" spans="1:43" x14ac:dyDescent="0.3">
      <c r="A249" s="3" t="s">
        <v>73</v>
      </c>
      <c r="B249" s="26">
        <v>610</v>
      </c>
      <c r="C249" s="3"/>
      <c r="D249" s="3"/>
      <c r="E249" s="16" t="s">
        <v>690</v>
      </c>
      <c r="F249" s="21">
        <f>F250</f>
        <v>1900</v>
      </c>
      <c r="G249" s="21">
        <f t="shared" ref="G249:AP249" si="449">G250</f>
        <v>1900</v>
      </c>
      <c r="H249" s="21">
        <f t="shared" si="449"/>
        <v>1900</v>
      </c>
      <c r="I249" s="21">
        <f t="shared" si="449"/>
        <v>0</v>
      </c>
      <c r="J249" s="21">
        <f t="shared" si="449"/>
        <v>0</v>
      </c>
      <c r="K249" s="21">
        <f t="shared" si="449"/>
        <v>0</v>
      </c>
      <c r="L249" s="21">
        <f t="shared" si="397"/>
        <v>1900</v>
      </c>
      <c r="M249" s="21">
        <f t="shared" si="398"/>
        <v>1900</v>
      </c>
      <c r="N249" s="21">
        <f t="shared" si="399"/>
        <v>1900</v>
      </c>
      <c r="O249" s="21">
        <f t="shared" si="449"/>
        <v>0</v>
      </c>
      <c r="P249" s="21">
        <f t="shared" si="449"/>
        <v>0</v>
      </c>
      <c r="Q249" s="21">
        <f t="shared" si="449"/>
        <v>0</v>
      </c>
      <c r="R249" s="21">
        <f t="shared" si="347"/>
        <v>1900</v>
      </c>
      <c r="S249" s="21">
        <f t="shared" si="348"/>
        <v>1900</v>
      </c>
      <c r="T249" s="21">
        <f t="shared" si="349"/>
        <v>1900</v>
      </c>
      <c r="U249" s="21">
        <f t="shared" si="449"/>
        <v>0</v>
      </c>
      <c r="V249" s="21">
        <f t="shared" si="449"/>
        <v>0</v>
      </c>
      <c r="W249" s="21">
        <f t="shared" si="350"/>
        <v>1900</v>
      </c>
      <c r="X249" s="21">
        <f t="shared" si="351"/>
        <v>1900</v>
      </c>
      <c r="Y249" s="21">
        <f t="shared" si="352"/>
        <v>1900</v>
      </c>
      <c r="Z249" s="21">
        <f t="shared" si="449"/>
        <v>0</v>
      </c>
      <c r="AA249" s="21">
        <f t="shared" si="449"/>
        <v>0</v>
      </c>
      <c r="AB249" s="21">
        <f t="shared" si="449"/>
        <v>0</v>
      </c>
      <c r="AC249" s="21">
        <f t="shared" si="353"/>
        <v>1900</v>
      </c>
      <c r="AD249" s="21">
        <f t="shared" si="354"/>
        <v>1900</v>
      </c>
      <c r="AE249" s="21">
        <f t="shared" si="355"/>
        <v>1900</v>
      </c>
      <c r="AF249" s="21">
        <f t="shared" si="449"/>
        <v>0</v>
      </c>
      <c r="AG249" s="21">
        <f t="shared" si="356"/>
        <v>1900</v>
      </c>
      <c r="AH249" s="21">
        <f t="shared" si="449"/>
        <v>0</v>
      </c>
      <c r="AI249" s="21">
        <f t="shared" si="449"/>
        <v>0</v>
      </c>
      <c r="AJ249" s="21">
        <f t="shared" si="449"/>
        <v>0</v>
      </c>
      <c r="AK249" s="21">
        <f t="shared" si="357"/>
        <v>1900</v>
      </c>
      <c r="AL249" s="21">
        <f t="shared" si="358"/>
        <v>1900</v>
      </c>
      <c r="AM249" s="21">
        <f t="shared" si="359"/>
        <v>1900</v>
      </c>
      <c r="AN249" s="21">
        <f t="shared" si="449"/>
        <v>0</v>
      </c>
      <c r="AO249" s="21">
        <f t="shared" si="412"/>
        <v>1900</v>
      </c>
      <c r="AP249" s="21">
        <f t="shared" si="449"/>
        <v>0</v>
      </c>
      <c r="AQ249" s="2"/>
    </row>
    <row r="250" spans="1:43" x14ac:dyDescent="0.3">
      <c r="A250" s="3" t="s">
        <v>73</v>
      </c>
      <c r="B250" s="26">
        <v>610</v>
      </c>
      <c r="C250" s="3" t="s">
        <v>25</v>
      </c>
      <c r="D250" s="3" t="s">
        <v>5</v>
      </c>
      <c r="E250" s="16" t="s">
        <v>658</v>
      </c>
      <c r="F250" s="21">
        <v>1900</v>
      </c>
      <c r="G250" s="21">
        <v>1900</v>
      </c>
      <c r="H250" s="21">
        <v>1900</v>
      </c>
      <c r="I250" s="21"/>
      <c r="J250" s="21"/>
      <c r="K250" s="21"/>
      <c r="L250" s="21">
        <f t="shared" si="397"/>
        <v>1900</v>
      </c>
      <c r="M250" s="21">
        <f t="shared" si="398"/>
        <v>1900</v>
      </c>
      <c r="N250" s="21">
        <f t="shared" si="399"/>
        <v>1900</v>
      </c>
      <c r="O250" s="21"/>
      <c r="P250" s="21"/>
      <c r="Q250" s="21"/>
      <c r="R250" s="21">
        <f t="shared" si="347"/>
        <v>1900</v>
      </c>
      <c r="S250" s="21">
        <f t="shared" si="348"/>
        <v>1900</v>
      </c>
      <c r="T250" s="21">
        <f t="shared" si="349"/>
        <v>1900</v>
      </c>
      <c r="U250" s="21"/>
      <c r="V250" s="21"/>
      <c r="W250" s="21">
        <f t="shared" si="350"/>
        <v>1900</v>
      </c>
      <c r="X250" s="21">
        <f t="shared" si="351"/>
        <v>1900</v>
      </c>
      <c r="Y250" s="21">
        <f t="shared" si="352"/>
        <v>1900</v>
      </c>
      <c r="Z250" s="21"/>
      <c r="AA250" s="21"/>
      <c r="AB250" s="21"/>
      <c r="AC250" s="21">
        <f t="shared" si="353"/>
        <v>1900</v>
      </c>
      <c r="AD250" s="21">
        <f t="shared" si="354"/>
        <v>1900</v>
      </c>
      <c r="AE250" s="21">
        <f t="shared" si="355"/>
        <v>1900</v>
      </c>
      <c r="AF250" s="21"/>
      <c r="AG250" s="21">
        <f t="shared" si="356"/>
        <v>1900</v>
      </c>
      <c r="AH250" s="21"/>
      <c r="AI250" s="21"/>
      <c r="AJ250" s="21"/>
      <c r="AK250" s="21">
        <f t="shared" si="357"/>
        <v>1900</v>
      </c>
      <c r="AL250" s="21">
        <f t="shared" si="358"/>
        <v>1900</v>
      </c>
      <c r="AM250" s="21">
        <f t="shared" si="359"/>
        <v>1900</v>
      </c>
      <c r="AN250" s="21"/>
      <c r="AO250" s="21">
        <f t="shared" si="412"/>
        <v>1900</v>
      </c>
      <c r="AP250" s="21"/>
      <c r="AQ250" s="2"/>
    </row>
    <row r="251" spans="1:43" x14ac:dyDescent="0.3">
      <c r="A251" s="3" t="s">
        <v>73</v>
      </c>
      <c r="B251" s="26">
        <v>620</v>
      </c>
      <c r="C251" s="3"/>
      <c r="D251" s="3"/>
      <c r="E251" s="16" t="s">
        <v>691</v>
      </c>
      <c r="F251" s="21">
        <f>F252</f>
        <v>18100</v>
      </c>
      <c r="G251" s="21">
        <f t="shared" ref="G251:AP251" si="450">G252</f>
        <v>18100</v>
      </c>
      <c r="H251" s="21">
        <f t="shared" si="450"/>
        <v>18100</v>
      </c>
      <c r="I251" s="21">
        <f t="shared" si="450"/>
        <v>4700</v>
      </c>
      <c r="J251" s="21">
        <f t="shared" si="450"/>
        <v>0</v>
      </c>
      <c r="K251" s="21">
        <f t="shared" si="450"/>
        <v>0</v>
      </c>
      <c r="L251" s="21">
        <f t="shared" si="397"/>
        <v>22800</v>
      </c>
      <c r="M251" s="21">
        <f t="shared" si="398"/>
        <v>18100</v>
      </c>
      <c r="N251" s="21">
        <f t="shared" si="399"/>
        <v>18100</v>
      </c>
      <c r="O251" s="21">
        <f t="shared" si="450"/>
        <v>0</v>
      </c>
      <c r="P251" s="21">
        <f t="shared" si="450"/>
        <v>0</v>
      </c>
      <c r="Q251" s="21">
        <f t="shared" si="450"/>
        <v>0</v>
      </c>
      <c r="R251" s="21">
        <f t="shared" si="347"/>
        <v>22800</v>
      </c>
      <c r="S251" s="21">
        <f t="shared" si="348"/>
        <v>18100</v>
      </c>
      <c r="T251" s="21">
        <f t="shared" si="349"/>
        <v>18100</v>
      </c>
      <c r="U251" s="21">
        <f t="shared" si="450"/>
        <v>0</v>
      </c>
      <c r="V251" s="21">
        <f t="shared" si="450"/>
        <v>0</v>
      </c>
      <c r="W251" s="21">
        <f t="shared" si="350"/>
        <v>22800</v>
      </c>
      <c r="X251" s="21">
        <f t="shared" si="351"/>
        <v>18100</v>
      </c>
      <c r="Y251" s="21">
        <f t="shared" si="352"/>
        <v>18100</v>
      </c>
      <c r="Z251" s="21">
        <f t="shared" si="450"/>
        <v>0</v>
      </c>
      <c r="AA251" s="21">
        <f t="shared" si="450"/>
        <v>0</v>
      </c>
      <c r="AB251" s="21">
        <f t="shared" si="450"/>
        <v>0</v>
      </c>
      <c r="AC251" s="21">
        <f t="shared" si="353"/>
        <v>22800</v>
      </c>
      <c r="AD251" s="21">
        <f t="shared" si="354"/>
        <v>18100</v>
      </c>
      <c r="AE251" s="21">
        <f t="shared" si="355"/>
        <v>18100</v>
      </c>
      <c r="AF251" s="21">
        <f t="shared" si="450"/>
        <v>0</v>
      </c>
      <c r="AG251" s="21">
        <f t="shared" si="356"/>
        <v>22800</v>
      </c>
      <c r="AH251" s="21">
        <f t="shared" si="450"/>
        <v>0</v>
      </c>
      <c r="AI251" s="21">
        <f t="shared" si="450"/>
        <v>0</v>
      </c>
      <c r="AJ251" s="21">
        <f t="shared" si="450"/>
        <v>0</v>
      </c>
      <c r="AK251" s="21">
        <f t="shared" si="357"/>
        <v>22800</v>
      </c>
      <c r="AL251" s="21">
        <f t="shared" si="358"/>
        <v>18100</v>
      </c>
      <c r="AM251" s="21">
        <f t="shared" si="359"/>
        <v>18100</v>
      </c>
      <c r="AN251" s="21">
        <f t="shared" si="450"/>
        <v>0</v>
      </c>
      <c r="AO251" s="21">
        <f t="shared" si="412"/>
        <v>22800</v>
      </c>
      <c r="AP251" s="21">
        <f t="shared" si="450"/>
        <v>0</v>
      </c>
      <c r="AQ251" s="2"/>
    </row>
    <row r="252" spans="1:43" x14ac:dyDescent="0.3">
      <c r="A252" s="3" t="s">
        <v>73</v>
      </c>
      <c r="B252" s="26">
        <v>620</v>
      </c>
      <c r="C252" s="3" t="s">
        <v>25</v>
      </c>
      <c r="D252" s="3" t="s">
        <v>5</v>
      </c>
      <c r="E252" s="16" t="s">
        <v>658</v>
      </c>
      <c r="F252" s="21">
        <v>18100</v>
      </c>
      <c r="G252" s="21">
        <v>18100</v>
      </c>
      <c r="H252" s="21">
        <v>18100</v>
      </c>
      <c r="I252" s="21">
        <v>4700</v>
      </c>
      <c r="J252" s="21"/>
      <c r="K252" s="21"/>
      <c r="L252" s="21">
        <f t="shared" si="397"/>
        <v>22800</v>
      </c>
      <c r="M252" s="21">
        <f t="shared" si="398"/>
        <v>18100</v>
      </c>
      <c r="N252" s="21">
        <f t="shared" si="399"/>
        <v>18100</v>
      </c>
      <c r="O252" s="21"/>
      <c r="P252" s="21"/>
      <c r="Q252" s="21"/>
      <c r="R252" s="21">
        <f t="shared" si="347"/>
        <v>22800</v>
      </c>
      <c r="S252" s="21">
        <f t="shared" si="348"/>
        <v>18100</v>
      </c>
      <c r="T252" s="21">
        <f t="shared" si="349"/>
        <v>18100</v>
      </c>
      <c r="U252" s="21"/>
      <c r="V252" s="21"/>
      <c r="W252" s="21">
        <f t="shared" si="350"/>
        <v>22800</v>
      </c>
      <c r="X252" s="21">
        <f t="shared" si="351"/>
        <v>18100</v>
      </c>
      <c r="Y252" s="21">
        <f t="shared" si="352"/>
        <v>18100</v>
      </c>
      <c r="Z252" s="21"/>
      <c r="AA252" s="21"/>
      <c r="AB252" s="21"/>
      <c r="AC252" s="21">
        <f t="shared" si="353"/>
        <v>22800</v>
      </c>
      <c r="AD252" s="21">
        <f t="shared" si="354"/>
        <v>18100</v>
      </c>
      <c r="AE252" s="21">
        <f t="shared" si="355"/>
        <v>18100</v>
      </c>
      <c r="AF252" s="21"/>
      <c r="AG252" s="21">
        <f t="shared" si="356"/>
        <v>22800</v>
      </c>
      <c r="AH252" s="21"/>
      <c r="AI252" s="21"/>
      <c r="AJ252" s="21"/>
      <c r="AK252" s="21">
        <f t="shared" si="357"/>
        <v>22800</v>
      </c>
      <c r="AL252" s="21">
        <f t="shared" si="358"/>
        <v>18100</v>
      </c>
      <c r="AM252" s="21">
        <f t="shared" si="359"/>
        <v>18100</v>
      </c>
      <c r="AN252" s="21"/>
      <c r="AO252" s="21">
        <f t="shared" si="412"/>
        <v>22800</v>
      </c>
      <c r="AP252" s="21"/>
      <c r="AQ252" s="2"/>
    </row>
    <row r="253" spans="1:43" ht="31.2" x14ac:dyDescent="0.3">
      <c r="A253" s="3" t="s">
        <v>74</v>
      </c>
      <c r="B253" s="26"/>
      <c r="C253" s="3"/>
      <c r="D253" s="3"/>
      <c r="E253" s="16" t="s">
        <v>800</v>
      </c>
      <c r="F253" s="21">
        <f>F254</f>
        <v>3039.6</v>
      </c>
      <c r="G253" s="21">
        <f t="shared" ref="G253:AP253" si="451">G254</f>
        <v>0</v>
      </c>
      <c r="H253" s="21">
        <f t="shared" si="451"/>
        <v>0</v>
      </c>
      <c r="I253" s="21">
        <f t="shared" si="451"/>
        <v>0</v>
      </c>
      <c r="J253" s="21">
        <f t="shared" si="451"/>
        <v>0</v>
      </c>
      <c r="K253" s="21">
        <f t="shared" si="451"/>
        <v>0</v>
      </c>
      <c r="L253" s="21">
        <f t="shared" si="397"/>
        <v>3039.6</v>
      </c>
      <c r="M253" s="21">
        <f t="shared" si="398"/>
        <v>0</v>
      </c>
      <c r="N253" s="21">
        <f t="shared" si="399"/>
        <v>0</v>
      </c>
      <c r="O253" s="21">
        <f t="shared" si="451"/>
        <v>0</v>
      </c>
      <c r="P253" s="21">
        <f t="shared" si="451"/>
        <v>0</v>
      </c>
      <c r="Q253" s="21">
        <f t="shared" si="451"/>
        <v>0</v>
      </c>
      <c r="R253" s="21">
        <f t="shared" si="347"/>
        <v>3039.6</v>
      </c>
      <c r="S253" s="21">
        <f t="shared" si="348"/>
        <v>0</v>
      </c>
      <c r="T253" s="21">
        <f t="shared" si="349"/>
        <v>0</v>
      </c>
      <c r="U253" s="21">
        <f t="shared" si="451"/>
        <v>0</v>
      </c>
      <c r="V253" s="21">
        <f t="shared" si="451"/>
        <v>0</v>
      </c>
      <c r="W253" s="21">
        <f t="shared" si="350"/>
        <v>3039.6</v>
      </c>
      <c r="X253" s="21">
        <f t="shared" si="351"/>
        <v>0</v>
      </c>
      <c r="Y253" s="21">
        <f t="shared" si="352"/>
        <v>0</v>
      </c>
      <c r="Z253" s="21">
        <f t="shared" si="451"/>
        <v>0</v>
      </c>
      <c r="AA253" s="21">
        <f t="shared" si="451"/>
        <v>0</v>
      </c>
      <c r="AB253" s="21">
        <f t="shared" si="451"/>
        <v>0</v>
      </c>
      <c r="AC253" s="21">
        <f t="shared" si="353"/>
        <v>3039.6</v>
      </c>
      <c r="AD253" s="21">
        <f t="shared" si="354"/>
        <v>0</v>
      </c>
      <c r="AE253" s="21">
        <f t="shared" si="355"/>
        <v>0</v>
      </c>
      <c r="AF253" s="21">
        <f t="shared" si="451"/>
        <v>0</v>
      </c>
      <c r="AG253" s="21">
        <f t="shared" si="356"/>
        <v>3039.6</v>
      </c>
      <c r="AH253" s="21">
        <f t="shared" si="451"/>
        <v>0</v>
      </c>
      <c r="AI253" s="21">
        <f t="shared" si="451"/>
        <v>0</v>
      </c>
      <c r="AJ253" s="21">
        <f t="shared" si="451"/>
        <v>0</v>
      </c>
      <c r="AK253" s="21">
        <f t="shared" si="357"/>
        <v>3039.6</v>
      </c>
      <c r="AL253" s="21">
        <f t="shared" si="358"/>
        <v>0</v>
      </c>
      <c r="AM253" s="21">
        <f t="shared" si="359"/>
        <v>0</v>
      </c>
      <c r="AN253" s="21">
        <f t="shared" si="451"/>
        <v>0</v>
      </c>
      <c r="AO253" s="21">
        <f t="shared" si="412"/>
        <v>3039.6</v>
      </c>
      <c r="AP253" s="21">
        <f t="shared" si="451"/>
        <v>0</v>
      </c>
      <c r="AQ253" s="2"/>
    </row>
    <row r="254" spans="1:43" ht="46.8" x14ac:dyDescent="0.3">
      <c r="A254" s="3" t="s">
        <v>74</v>
      </c>
      <c r="B254" s="26">
        <v>600</v>
      </c>
      <c r="C254" s="3"/>
      <c r="D254" s="3"/>
      <c r="E254" s="16" t="s">
        <v>676</v>
      </c>
      <c r="F254" s="21">
        <f>F255+F257</f>
        <v>3039.6</v>
      </c>
      <c r="G254" s="21">
        <f t="shared" ref="G254:AP254" si="452">G255+G257</f>
        <v>0</v>
      </c>
      <c r="H254" s="21">
        <f t="shared" si="452"/>
        <v>0</v>
      </c>
      <c r="I254" s="21">
        <f t="shared" ref="I254:K254" si="453">I255+I257</f>
        <v>0</v>
      </c>
      <c r="J254" s="21">
        <f t="shared" si="453"/>
        <v>0</v>
      </c>
      <c r="K254" s="21">
        <f t="shared" si="453"/>
        <v>0</v>
      </c>
      <c r="L254" s="21">
        <f t="shared" si="397"/>
        <v>3039.6</v>
      </c>
      <c r="M254" s="21">
        <f t="shared" si="398"/>
        <v>0</v>
      </c>
      <c r="N254" s="21">
        <f t="shared" si="399"/>
        <v>0</v>
      </c>
      <c r="O254" s="21">
        <f t="shared" ref="O254:Q254" si="454">O255+O257</f>
        <v>0</v>
      </c>
      <c r="P254" s="21">
        <f t="shared" si="454"/>
        <v>0</v>
      </c>
      <c r="Q254" s="21">
        <f t="shared" si="454"/>
        <v>0</v>
      </c>
      <c r="R254" s="21">
        <f t="shared" si="347"/>
        <v>3039.6</v>
      </c>
      <c r="S254" s="21">
        <f t="shared" si="348"/>
        <v>0</v>
      </c>
      <c r="T254" s="21">
        <f t="shared" si="349"/>
        <v>0</v>
      </c>
      <c r="U254" s="21">
        <f t="shared" ref="U254:V254" si="455">U255+U257</f>
        <v>0</v>
      </c>
      <c r="V254" s="21">
        <f t="shared" si="455"/>
        <v>0</v>
      </c>
      <c r="W254" s="21">
        <f t="shared" si="350"/>
        <v>3039.6</v>
      </c>
      <c r="X254" s="21">
        <f t="shared" si="351"/>
        <v>0</v>
      </c>
      <c r="Y254" s="21">
        <f t="shared" si="352"/>
        <v>0</v>
      </c>
      <c r="Z254" s="21">
        <f t="shared" ref="Z254:AB254" si="456">Z255+Z257</f>
        <v>0</v>
      </c>
      <c r="AA254" s="21">
        <f t="shared" si="456"/>
        <v>0</v>
      </c>
      <c r="AB254" s="21">
        <f t="shared" si="456"/>
        <v>0</v>
      </c>
      <c r="AC254" s="21">
        <f t="shared" si="353"/>
        <v>3039.6</v>
      </c>
      <c r="AD254" s="21">
        <f t="shared" si="354"/>
        <v>0</v>
      </c>
      <c r="AE254" s="21">
        <f t="shared" si="355"/>
        <v>0</v>
      </c>
      <c r="AF254" s="21">
        <f t="shared" ref="AF254" si="457">AF255+AF257</f>
        <v>0</v>
      </c>
      <c r="AG254" s="21">
        <f t="shared" si="356"/>
        <v>3039.6</v>
      </c>
      <c r="AH254" s="21">
        <f t="shared" ref="AH254:AJ254" si="458">AH255+AH257</f>
        <v>0</v>
      </c>
      <c r="AI254" s="21">
        <f t="shared" si="458"/>
        <v>0</v>
      </c>
      <c r="AJ254" s="21">
        <f t="shared" si="458"/>
        <v>0</v>
      </c>
      <c r="AK254" s="21">
        <f t="shared" si="357"/>
        <v>3039.6</v>
      </c>
      <c r="AL254" s="21">
        <f t="shared" si="358"/>
        <v>0</v>
      </c>
      <c r="AM254" s="21">
        <f t="shared" si="359"/>
        <v>0</v>
      </c>
      <c r="AN254" s="21">
        <f t="shared" ref="AN254" si="459">AN255+AN257</f>
        <v>0</v>
      </c>
      <c r="AO254" s="21">
        <f t="shared" si="412"/>
        <v>3039.6</v>
      </c>
      <c r="AP254" s="21">
        <f t="shared" si="452"/>
        <v>0</v>
      </c>
      <c r="AQ254" s="2"/>
    </row>
    <row r="255" spans="1:43" x14ac:dyDescent="0.3">
      <c r="A255" s="3" t="s">
        <v>74</v>
      </c>
      <c r="B255" s="26">
        <v>610</v>
      </c>
      <c r="C255" s="3"/>
      <c r="D255" s="3"/>
      <c r="E255" s="16" t="s">
        <v>690</v>
      </c>
      <c r="F255" s="21">
        <f>F256</f>
        <v>647.9</v>
      </c>
      <c r="G255" s="21">
        <f t="shared" ref="G255:AP255" si="460">G256</f>
        <v>0</v>
      </c>
      <c r="H255" s="21">
        <f t="shared" si="460"/>
        <v>0</v>
      </c>
      <c r="I255" s="21">
        <f t="shared" si="460"/>
        <v>0</v>
      </c>
      <c r="J255" s="21">
        <f t="shared" si="460"/>
        <v>0</v>
      </c>
      <c r="K255" s="21">
        <f t="shared" si="460"/>
        <v>0</v>
      </c>
      <c r="L255" s="21">
        <f t="shared" si="397"/>
        <v>647.9</v>
      </c>
      <c r="M255" s="21">
        <f t="shared" si="398"/>
        <v>0</v>
      </c>
      <c r="N255" s="21">
        <f t="shared" si="399"/>
        <v>0</v>
      </c>
      <c r="O255" s="21">
        <f t="shared" si="460"/>
        <v>0</v>
      </c>
      <c r="P255" s="21">
        <f t="shared" si="460"/>
        <v>0</v>
      </c>
      <c r="Q255" s="21">
        <f t="shared" si="460"/>
        <v>0</v>
      </c>
      <c r="R255" s="21">
        <f t="shared" si="347"/>
        <v>647.9</v>
      </c>
      <c r="S255" s="21">
        <f t="shared" si="348"/>
        <v>0</v>
      </c>
      <c r="T255" s="21">
        <f t="shared" si="349"/>
        <v>0</v>
      </c>
      <c r="U255" s="21">
        <f t="shared" si="460"/>
        <v>0</v>
      </c>
      <c r="V255" s="21">
        <f t="shared" si="460"/>
        <v>0</v>
      </c>
      <c r="W255" s="21">
        <f t="shared" si="350"/>
        <v>647.9</v>
      </c>
      <c r="X255" s="21">
        <f t="shared" si="351"/>
        <v>0</v>
      </c>
      <c r="Y255" s="21">
        <f t="shared" si="352"/>
        <v>0</v>
      </c>
      <c r="Z255" s="21">
        <f t="shared" si="460"/>
        <v>0</v>
      </c>
      <c r="AA255" s="21">
        <f t="shared" si="460"/>
        <v>0</v>
      </c>
      <c r="AB255" s="21">
        <f t="shared" si="460"/>
        <v>0</v>
      </c>
      <c r="AC255" s="21">
        <f t="shared" si="353"/>
        <v>647.9</v>
      </c>
      <c r="AD255" s="21">
        <f t="shared" si="354"/>
        <v>0</v>
      </c>
      <c r="AE255" s="21">
        <f t="shared" si="355"/>
        <v>0</v>
      </c>
      <c r="AF255" s="21">
        <f t="shared" si="460"/>
        <v>0</v>
      </c>
      <c r="AG255" s="21">
        <f t="shared" si="356"/>
        <v>647.9</v>
      </c>
      <c r="AH255" s="21">
        <f t="shared" si="460"/>
        <v>0</v>
      </c>
      <c r="AI255" s="21">
        <f t="shared" si="460"/>
        <v>0</v>
      </c>
      <c r="AJ255" s="21">
        <f t="shared" si="460"/>
        <v>0</v>
      </c>
      <c r="AK255" s="21">
        <f t="shared" si="357"/>
        <v>647.9</v>
      </c>
      <c r="AL255" s="21">
        <f t="shared" si="358"/>
        <v>0</v>
      </c>
      <c r="AM255" s="21">
        <f t="shared" si="359"/>
        <v>0</v>
      </c>
      <c r="AN255" s="21">
        <f t="shared" si="460"/>
        <v>0</v>
      </c>
      <c r="AO255" s="21">
        <f t="shared" si="412"/>
        <v>647.9</v>
      </c>
      <c r="AP255" s="21">
        <f t="shared" si="460"/>
        <v>0</v>
      </c>
      <c r="AQ255" s="2"/>
    </row>
    <row r="256" spans="1:43" x14ac:dyDescent="0.3">
      <c r="A256" s="3" t="s">
        <v>74</v>
      </c>
      <c r="B256" s="26">
        <v>610</v>
      </c>
      <c r="C256" s="3" t="s">
        <v>25</v>
      </c>
      <c r="D256" s="3" t="s">
        <v>5</v>
      </c>
      <c r="E256" s="16" t="s">
        <v>658</v>
      </c>
      <c r="F256" s="21">
        <v>647.9</v>
      </c>
      <c r="G256" s="21">
        <v>0</v>
      </c>
      <c r="H256" s="21">
        <v>0</v>
      </c>
      <c r="I256" s="21"/>
      <c r="J256" s="21"/>
      <c r="K256" s="21"/>
      <c r="L256" s="21">
        <f t="shared" si="397"/>
        <v>647.9</v>
      </c>
      <c r="M256" s="21">
        <f t="shared" si="398"/>
        <v>0</v>
      </c>
      <c r="N256" s="21">
        <f t="shared" si="399"/>
        <v>0</v>
      </c>
      <c r="O256" s="21"/>
      <c r="P256" s="21"/>
      <c r="Q256" s="21"/>
      <c r="R256" s="21">
        <f t="shared" si="347"/>
        <v>647.9</v>
      </c>
      <c r="S256" s="21">
        <f t="shared" si="348"/>
        <v>0</v>
      </c>
      <c r="T256" s="21">
        <f t="shared" si="349"/>
        <v>0</v>
      </c>
      <c r="U256" s="21"/>
      <c r="V256" s="21"/>
      <c r="W256" s="21">
        <f t="shared" si="350"/>
        <v>647.9</v>
      </c>
      <c r="X256" s="21">
        <f t="shared" si="351"/>
        <v>0</v>
      </c>
      <c r="Y256" s="21">
        <f t="shared" si="352"/>
        <v>0</v>
      </c>
      <c r="Z256" s="21"/>
      <c r="AA256" s="21"/>
      <c r="AB256" s="21"/>
      <c r="AC256" s="21">
        <f t="shared" si="353"/>
        <v>647.9</v>
      </c>
      <c r="AD256" s="21">
        <f t="shared" si="354"/>
        <v>0</v>
      </c>
      <c r="AE256" s="21">
        <f t="shared" si="355"/>
        <v>0</v>
      </c>
      <c r="AF256" s="21"/>
      <c r="AG256" s="21">
        <f t="shared" si="356"/>
        <v>647.9</v>
      </c>
      <c r="AH256" s="21"/>
      <c r="AI256" s="21"/>
      <c r="AJ256" s="21"/>
      <c r="AK256" s="21">
        <f t="shared" si="357"/>
        <v>647.9</v>
      </c>
      <c r="AL256" s="21">
        <f t="shared" si="358"/>
        <v>0</v>
      </c>
      <c r="AM256" s="21">
        <f t="shared" si="359"/>
        <v>0</v>
      </c>
      <c r="AN256" s="21"/>
      <c r="AO256" s="21">
        <f t="shared" si="412"/>
        <v>647.9</v>
      </c>
      <c r="AP256" s="21"/>
      <c r="AQ256" s="2"/>
    </row>
    <row r="257" spans="1:43" x14ac:dyDescent="0.3">
      <c r="A257" s="3" t="s">
        <v>74</v>
      </c>
      <c r="B257" s="26">
        <v>620</v>
      </c>
      <c r="C257" s="3"/>
      <c r="D257" s="3"/>
      <c r="E257" s="16" t="s">
        <v>691</v>
      </c>
      <c r="F257" s="21">
        <f>F258</f>
        <v>2391.6999999999998</v>
      </c>
      <c r="G257" s="21">
        <f t="shared" ref="G257:AP257" si="461">G258</f>
        <v>0</v>
      </c>
      <c r="H257" s="21">
        <f t="shared" si="461"/>
        <v>0</v>
      </c>
      <c r="I257" s="21">
        <f t="shared" si="461"/>
        <v>0</v>
      </c>
      <c r="J257" s="21">
        <f t="shared" si="461"/>
        <v>0</v>
      </c>
      <c r="K257" s="21">
        <f t="shared" si="461"/>
        <v>0</v>
      </c>
      <c r="L257" s="21">
        <f t="shared" si="397"/>
        <v>2391.6999999999998</v>
      </c>
      <c r="M257" s="21">
        <f t="shared" si="398"/>
        <v>0</v>
      </c>
      <c r="N257" s="21">
        <f t="shared" si="399"/>
        <v>0</v>
      </c>
      <c r="O257" s="21">
        <f t="shared" si="461"/>
        <v>0</v>
      </c>
      <c r="P257" s="21">
        <f t="shared" si="461"/>
        <v>0</v>
      </c>
      <c r="Q257" s="21">
        <f t="shared" si="461"/>
        <v>0</v>
      </c>
      <c r="R257" s="21">
        <f t="shared" si="347"/>
        <v>2391.6999999999998</v>
      </c>
      <c r="S257" s="21">
        <f t="shared" si="348"/>
        <v>0</v>
      </c>
      <c r="T257" s="21">
        <f t="shared" si="349"/>
        <v>0</v>
      </c>
      <c r="U257" s="21">
        <f t="shared" si="461"/>
        <v>0</v>
      </c>
      <c r="V257" s="21">
        <f t="shared" si="461"/>
        <v>0</v>
      </c>
      <c r="W257" s="21">
        <f t="shared" si="350"/>
        <v>2391.6999999999998</v>
      </c>
      <c r="X257" s="21">
        <f t="shared" si="351"/>
        <v>0</v>
      </c>
      <c r="Y257" s="21">
        <f t="shared" si="352"/>
        <v>0</v>
      </c>
      <c r="Z257" s="21">
        <f t="shared" si="461"/>
        <v>0</v>
      </c>
      <c r="AA257" s="21">
        <f t="shared" si="461"/>
        <v>0</v>
      </c>
      <c r="AB257" s="21">
        <f t="shared" si="461"/>
        <v>0</v>
      </c>
      <c r="AC257" s="21">
        <f t="shared" si="353"/>
        <v>2391.6999999999998</v>
      </c>
      <c r="AD257" s="21">
        <f t="shared" si="354"/>
        <v>0</v>
      </c>
      <c r="AE257" s="21">
        <f t="shared" si="355"/>
        <v>0</v>
      </c>
      <c r="AF257" s="21">
        <f t="shared" si="461"/>
        <v>0</v>
      </c>
      <c r="AG257" s="21">
        <f t="shared" si="356"/>
        <v>2391.6999999999998</v>
      </c>
      <c r="AH257" s="21">
        <f t="shared" si="461"/>
        <v>0</v>
      </c>
      <c r="AI257" s="21">
        <f t="shared" si="461"/>
        <v>0</v>
      </c>
      <c r="AJ257" s="21">
        <f t="shared" si="461"/>
        <v>0</v>
      </c>
      <c r="AK257" s="21">
        <f t="shared" si="357"/>
        <v>2391.6999999999998</v>
      </c>
      <c r="AL257" s="21">
        <f t="shared" si="358"/>
        <v>0</v>
      </c>
      <c r="AM257" s="21">
        <f t="shared" si="359"/>
        <v>0</v>
      </c>
      <c r="AN257" s="21">
        <f t="shared" si="461"/>
        <v>0</v>
      </c>
      <c r="AO257" s="21">
        <f t="shared" si="412"/>
        <v>2391.6999999999998</v>
      </c>
      <c r="AP257" s="21">
        <f t="shared" si="461"/>
        <v>0</v>
      </c>
      <c r="AQ257" s="2"/>
    </row>
    <row r="258" spans="1:43" x14ac:dyDescent="0.3">
      <c r="A258" s="3" t="s">
        <v>74</v>
      </c>
      <c r="B258" s="26">
        <v>620</v>
      </c>
      <c r="C258" s="3" t="s">
        <v>25</v>
      </c>
      <c r="D258" s="3" t="s">
        <v>5</v>
      </c>
      <c r="E258" s="16" t="s">
        <v>658</v>
      </c>
      <c r="F258" s="21">
        <v>2391.6999999999998</v>
      </c>
      <c r="G258" s="21">
        <v>0</v>
      </c>
      <c r="H258" s="21">
        <v>0</v>
      </c>
      <c r="I258" s="21"/>
      <c r="J258" s="21"/>
      <c r="K258" s="21"/>
      <c r="L258" s="21">
        <f t="shared" si="397"/>
        <v>2391.6999999999998</v>
      </c>
      <c r="M258" s="21">
        <f t="shared" si="398"/>
        <v>0</v>
      </c>
      <c r="N258" s="21">
        <f t="shared" si="399"/>
        <v>0</v>
      </c>
      <c r="O258" s="21"/>
      <c r="P258" s="21"/>
      <c r="Q258" s="21"/>
      <c r="R258" s="21">
        <f t="shared" si="347"/>
        <v>2391.6999999999998</v>
      </c>
      <c r="S258" s="21">
        <f t="shared" si="348"/>
        <v>0</v>
      </c>
      <c r="T258" s="21">
        <f t="shared" si="349"/>
        <v>0</v>
      </c>
      <c r="U258" s="21"/>
      <c r="V258" s="21"/>
      <c r="W258" s="21">
        <f t="shared" si="350"/>
        <v>2391.6999999999998</v>
      </c>
      <c r="X258" s="21">
        <f t="shared" si="351"/>
        <v>0</v>
      </c>
      <c r="Y258" s="21">
        <f t="shared" si="352"/>
        <v>0</v>
      </c>
      <c r="Z258" s="21"/>
      <c r="AA258" s="21"/>
      <c r="AB258" s="21"/>
      <c r="AC258" s="21">
        <f t="shared" si="353"/>
        <v>2391.6999999999998</v>
      </c>
      <c r="AD258" s="21">
        <f t="shared" si="354"/>
        <v>0</v>
      </c>
      <c r="AE258" s="21">
        <f t="shared" si="355"/>
        <v>0</v>
      </c>
      <c r="AF258" s="21"/>
      <c r="AG258" s="21">
        <f t="shared" si="356"/>
        <v>2391.6999999999998</v>
      </c>
      <c r="AH258" s="21"/>
      <c r="AI258" s="21"/>
      <c r="AJ258" s="21"/>
      <c r="AK258" s="21">
        <f t="shared" si="357"/>
        <v>2391.6999999999998</v>
      </c>
      <c r="AL258" s="21">
        <f t="shared" si="358"/>
        <v>0</v>
      </c>
      <c r="AM258" s="21">
        <f t="shared" si="359"/>
        <v>0</v>
      </c>
      <c r="AN258" s="21"/>
      <c r="AO258" s="21">
        <f t="shared" si="412"/>
        <v>2391.6999999999998</v>
      </c>
      <c r="AP258" s="21"/>
      <c r="AQ258" s="2"/>
    </row>
    <row r="259" spans="1:43" ht="62.4" x14ac:dyDescent="0.3">
      <c r="A259" s="3" t="s">
        <v>81</v>
      </c>
      <c r="B259" s="26"/>
      <c r="C259" s="3"/>
      <c r="D259" s="3"/>
      <c r="E259" s="16" t="s">
        <v>842</v>
      </c>
      <c r="F259" s="21">
        <f>F264+F268+F274+F280</f>
        <v>333916.09999999998</v>
      </c>
      <c r="G259" s="21">
        <f t="shared" ref="G259:H259" si="462">G264+G268+G274+G280</f>
        <v>362709.5</v>
      </c>
      <c r="H259" s="21">
        <f t="shared" si="462"/>
        <v>278656.80000000005</v>
      </c>
      <c r="I259" s="21">
        <f t="shared" ref="I259:K259" si="463">I264+I268+I274+I280</f>
        <v>0</v>
      </c>
      <c r="J259" s="21">
        <f t="shared" si="463"/>
        <v>0</v>
      </c>
      <c r="K259" s="21">
        <f t="shared" si="463"/>
        <v>0</v>
      </c>
      <c r="L259" s="21">
        <f t="shared" si="397"/>
        <v>333916.09999999998</v>
      </c>
      <c r="M259" s="21">
        <f t="shared" si="398"/>
        <v>362709.5</v>
      </c>
      <c r="N259" s="21">
        <f t="shared" si="399"/>
        <v>278656.80000000005</v>
      </c>
      <c r="O259" s="21">
        <f t="shared" ref="O259:Q259" si="464">O264+O268+O274+O280</f>
        <v>0</v>
      </c>
      <c r="P259" s="21">
        <f t="shared" si="464"/>
        <v>0</v>
      </c>
      <c r="Q259" s="21">
        <f t="shared" si="464"/>
        <v>0</v>
      </c>
      <c r="R259" s="21">
        <f t="shared" si="347"/>
        <v>333916.09999999998</v>
      </c>
      <c r="S259" s="21">
        <f t="shared" si="348"/>
        <v>362709.5</v>
      </c>
      <c r="T259" s="21">
        <f t="shared" si="349"/>
        <v>278656.80000000005</v>
      </c>
      <c r="U259" s="21">
        <f t="shared" ref="U259:V259" si="465">U264+U268+U274+U280</f>
        <v>0</v>
      </c>
      <c r="V259" s="21">
        <f t="shared" si="465"/>
        <v>0</v>
      </c>
      <c r="W259" s="21">
        <f t="shared" si="350"/>
        <v>333916.09999999998</v>
      </c>
      <c r="X259" s="21">
        <f t="shared" si="351"/>
        <v>362709.5</v>
      </c>
      <c r="Y259" s="21">
        <f t="shared" si="352"/>
        <v>278656.80000000005</v>
      </c>
      <c r="Z259" s="21">
        <f t="shared" ref="Z259:AB259" si="466">Z264+Z268+Z274+Z280</f>
        <v>0</v>
      </c>
      <c r="AA259" s="21">
        <f t="shared" si="466"/>
        <v>0</v>
      </c>
      <c r="AB259" s="21">
        <f t="shared" si="466"/>
        <v>0</v>
      </c>
      <c r="AC259" s="21">
        <f t="shared" si="353"/>
        <v>333916.09999999998</v>
      </c>
      <c r="AD259" s="21">
        <f t="shared" si="354"/>
        <v>362709.5</v>
      </c>
      <c r="AE259" s="21">
        <f t="shared" si="355"/>
        <v>278656.80000000005</v>
      </c>
      <c r="AF259" s="21">
        <f t="shared" ref="AF259" si="467">AF264+AF268+AF274+AF280</f>
        <v>0</v>
      </c>
      <c r="AG259" s="21">
        <f t="shared" si="356"/>
        <v>333916.09999999998</v>
      </c>
      <c r="AH259" s="21">
        <f>AH264+AH268+AH274+AH280+AH260</f>
        <v>370.65100000000001</v>
      </c>
      <c r="AI259" s="21">
        <f t="shared" ref="AI259:AP259" si="468">AI264+AI268+AI274+AI280+AI260</f>
        <v>0</v>
      </c>
      <c r="AJ259" s="21">
        <f t="shared" si="468"/>
        <v>0</v>
      </c>
      <c r="AK259" s="21">
        <f t="shared" si="357"/>
        <v>334286.75099999999</v>
      </c>
      <c r="AL259" s="21">
        <f t="shared" si="358"/>
        <v>362709.5</v>
      </c>
      <c r="AM259" s="21">
        <f t="shared" si="359"/>
        <v>278656.80000000005</v>
      </c>
      <c r="AN259" s="21">
        <f t="shared" ref="AN259" si="469">AN264+AN268+AN274+AN280+AN260</f>
        <v>0</v>
      </c>
      <c r="AO259" s="21">
        <f t="shared" si="412"/>
        <v>334286.75099999999</v>
      </c>
      <c r="AP259" s="21">
        <f t="shared" si="468"/>
        <v>0</v>
      </c>
      <c r="AQ259" s="2"/>
    </row>
    <row r="260" spans="1:43" ht="31.2" x14ac:dyDescent="0.3">
      <c r="A260" s="3" t="s">
        <v>1363</v>
      </c>
      <c r="B260" s="26"/>
      <c r="C260" s="3"/>
      <c r="D260" s="3"/>
      <c r="E260" s="16" t="s">
        <v>1396</v>
      </c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>
        <f t="shared" ref="AD260:AE262" si="470">AD261</f>
        <v>0</v>
      </c>
      <c r="AE260" s="21">
        <f t="shared" si="470"/>
        <v>0</v>
      </c>
      <c r="AF260" s="21"/>
      <c r="AG260" s="21">
        <f t="shared" ref="AG260:AP262" si="471">AG261</f>
        <v>0</v>
      </c>
      <c r="AH260" s="21">
        <f t="shared" si="471"/>
        <v>370.65100000000001</v>
      </c>
      <c r="AI260" s="21">
        <f t="shared" si="471"/>
        <v>0</v>
      </c>
      <c r="AJ260" s="21">
        <f t="shared" si="471"/>
        <v>0</v>
      </c>
      <c r="AK260" s="21">
        <f t="shared" si="357"/>
        <v>370.65100000000001</v>
      </c>
      <c r="AL260" s="21">
        <f t="shared" si="358"/>
        <v>0</v>
      </c>
      <c r="AM260" s="21">
        <f t="shared" si="359"/>
        <v>0</v>
      </c>
      <c r="AN260" s="21">
        <f t="shared" si="471"/>
        <v>0</v>
      </c>
      <c r="AO260" s="21">
        <f t="shared" si="412"/>
        <v>370.65100000000001</v>
      </c>
      <c r="AP260" s="21">
        <f t="shared" si="471"/>
        <v>0</v>
      </c>
      <c r="AQ260" s="2"/>
    </row>
    <row r="261" spans="1:43" ht="46.8" x14ac:dyDescent="0.3">
      <c r="A261" s="3" t="s">
        <v>1363</v>
      </c>
      <c r="B261" s="26">
        <v>600</v>
      </c>
      <c r="C261" s="3"/>
      <c r="D261" s="3"/>
      <c r="E261" s="16" t="s">
        <v>676</v>
      </c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>
        <f t="shared" si="470"/>
        <v>0</v>
      </c>
      <c r="AE261" s="21">
        <f t="shared" si="470"/>
        <v>0</v>
      </c>
      <c r="AF261" s="21"/>
      <c r="AG261" s="21">
        <f t="shared" si="471"/>
        <v>0</v>
      </c>
      <c r="AH261" s="21">
        <f t="shared" si="471"/>
        <v>370.65100000000001</v>
      </c>
      <c r="AI261" s="21">
        <f t="shared" si="471"/>
        <v>0</v>
      </c>
      <c r="AJ261" s="21">
        <f t="shared" si="471"/>
        <v>0</v>
      </c>
      <c r="AK261" s="21">
        <f t="shared" si="357"/>
        <v>370.65100000000001</v>
      </c>
      <c r="AL261" s="21">
        <f t="shared" si="358"/>
        <v>0</v>
      </c>
      <c r="AM261" s="21">
        <f t="shared" si="359"/>
        <v>0</v>
      </c>
      <c r="AN261" s="21">
        <f t="shared" si="471"/>
        <v>0</v>
      </c>
      <c r="AO261" s="21">
        <f t="shared" si="412"/>
        <v>370.65100000000001</v>
      </c>
      <c r="AP261" s="21">
        <f t="shared" si="471"/>
        <v>0</v>
      </c>
      <c r="AQ261" s="2"/>
    </row>
    <row r="262" spans="1:43" x14ac:dyDescent="0.3">
      <c r="A262" s="3" t="s">
        <v>1363</v>
      </c>
      <c r="B262" s="26">
        <v>620</v>
      </c>
      <c r="C262" s="3"/>
      <c r="D262" s="3"/>
      <c r="E262" s="16" t="s">
        <v>691</v>
      </c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>
        <f t="shared" si="470"/>
        <v>0</v>
      </c>
      <c r="AE262" s="21">
        <f t="shared" si="470"/>
        <v>0</v>
      </c>
      <c r="AF262" s="21"/>
      <c r="AG262" s="21">
        <f t="shared" si="471"/>
        <v>0</v>
      </c>
      <c r="AH262" s="21">
        <f t="shared" si="471"/>
        <v>370.65100000000001</v>
      </c>
      <c r="AI262" s="21">
        <f t="shared" si="471"/>
        <v>0</v>
      </c>
      <c r="AJ262" s="21">
        <f t="shared" si="471"/>
        <v>0</v>
      </c>
      <c r="AK262" s="21">
        <f t="shared" si="357"/>
        <v>370.65100000000001</v>
      </c>
      <c r="AL262" s="21">
        <f t="shared" si="358"/>
        <v>0</v>
      </c>
      <c r="AM262" s="21">
        <f t="shared" si="359"/>
        <v>0</v>
      </c>
      <c r="AN262" s="21">
        <f t="shared" si="471"/>
        <v>0</v>
      </c>
      <c r="AO262" s="21">
        <f t="shared" si="412"/>
        <v>370.65100000000001</v>
      </c>
      <c r="AP262" s="21">
        <f t="shared" si="471"/>
        <v>0</v>
      </c>
      <c r="AQ262" s="2"/>
    </row>
    <row r="263" spans="1:43" x14ac:dyDescent="0.3">
      <c r="A263" s="3" t="s">
        <v>1363</v>
      </c>
      <c r="B263" s="26">
        <v>620</v>
      </c>
      <c r="C263" s="3" t="s">
        <v>25</v>
      </c>
      <c r="D263" s="3" t="s">
        <v>5</v>
      </c>
      <c r="E263" s="16" t="s">
        <v>658</v>
      </c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>
        <v>0</v>
      </c>
      <c r="AE263" s="21">
        <v>0</v>
      </c>
      <c r="AF263" s="21"/>
      <c r="AG263" s="21">
        <v>0</v>
      </c>
      <c r="AH263" s="21">
        <v>370.65100000000001</v>
      </c>
      <c r="AI263" s="21"/>
      <c r="AJ263" s="21"/>
      <c r="AK263" s="21">
        <f t="shared" si="357"/>
        <v>370.65100000000001</v>
      </c>
      <c r="AL263" s="21">
        <f t="shared" si="358"/>
        <v>0</v>
      </c>
      <c r="AM263" s="21">
        <f t="shared" si="359"/>
        <v>0</v>
      </c>
      <c r="AN263" s="21"/>
      <c r="AO263" s="21">
        <f t="shared" si="412"/>
        <v>370.65100000000001</v>
      </c>
      <c r="AP263" s="21"/>
      <c r="AQ263" s="2"/>
    </row>
    <row r="264" spans="1:43" ht="31.2" x14ac:dyDescent="0.3">
      <c r="A264" s="3" t="s">
        <v>77</v>
      </c>
      <c r="B264" s="26"/>
      <c r="C264" s="3"/>
      <c r="D264" s="3"/>
      <c r="E264" s="16" t="s">
        <v>843</v>
      </c>
      <c r="F264" s="21">
        <f>F265</f>
        <v>43581.2</v>
      </c>
      <c r="G264" s="21">
        <f t="shared" ref="G264:AP266" si="472">G265</f>
        <v>84052.7</v>
      </c>
      <c r="H264" s="21">
        <f t="shared" si="472"/>
        <v>0</v>
      </c>
      <c r="I264" s="21">
        <f t="shared" si="472"/>
        <v>0</v>
      </c>
      <c r="J264" s="21">
        <f t="shared" si="472"/>
        <v>0</v>
      </c>
      <c r="K264" s="21">
        <f t="shared" si="472"/>
        <v>0</v>
      </c>
      <c r="L264" s="21">
        <f t="shared" si="397"/>
        <v>43581.2</v>
      </c>
      <c r="M264" s="21">
        <f t="shared" si="398"/>
        <v>84052.7</v>
      </c>
      <c r="N264" s="21">
        <f t="shared" si="399"/>
        <v>0</v>
      </c>
      <c r="O264" s="21">
        <f t="shared" si="472"/>
        <v>0</v>
      </c>
      <c r="P264" s="21">
        <f t="shared" si="472"/>
        <v>0</v>
      </c>
      <c r="Q264" s="21">
        <f t="shared" si="472"/>
        <v>0</v>
      </c>
      <c r="R264" s="21">
        <f t="shared" si="347"/>
        <v>43581.2</v>
      </c>
      <c r="S264" s="21">
        <f t="shared" si="348"/>
        <v>84052.7</v>
      </c>
      <c r="T264" s="21">
        <f t="shared" si="349"/>
        <v>0</v>
      </c>
      <c r="U264" s="21">
        <f t="shared" si="472"/>
        <v>0</v>
      </c>
      <c r="V264" s="21">
        <f t="shared" si="472"/>
        <v>0</v>
      </c>
      <c r="W264" s="21">
        <f t="shared" si="350"/>
        <v>43581.2</v>
      </c>
      <c r="X264" s="21">
        <f t="shared" si="351"/>
        <v>84052.7</v>
      </c>
      <c r="Y264" s="21">
        <f t="shared" si="352"/>
        <v>0</v>
      </c>
      <c r="Z264" s="21">
        <f t="shared" si="472"/>
        <v>0</v>
      </c>
      <c r="AA264" s="21">
        <f t="shared" si="472"/>
        <v>0</v>
      </c>
      <c r="AB264" s="21">
        <f t="shared" si="472"/>
        <v>0</v>
      </c>
      <c r="AC264" s="21">
        <f t="shared" si="353"/>
        <v>43581.2</v>
      </c>
      <c r="AD264" s="21">
        <f t="shared" si="354"/>
        <v>84052.7</v>
      </c>
      <c r="AE264" s="21">
        <f t="shared" si="355"/>
        <v>0</v>
      </c>
      <c r="AF264" s="21">
        <f t="shared" si="472"/>
        <v>0</v>
      </c>
      <c r="AG264" s="21">
        <f t="shared" si="356"/>
        <v>43581.2</v>
      </c>
      <c r="AH264" s="21">
        <f t="shared" si="472"/>
        <v>0</v>
      </c>
      <c r="AI264" s="21">
        <f t="shared" si="472"/>
        <v>0</v>
      </c>
      <c r="AJ264" s="21">
        <f t="shared" si="472"/>
        <v>0</v>
      </c>
      <c r="AK264" s="21">
        <f t="shared" si="357"/>
        <v>43581.2</v>
      </c>
      <c r="AL264" s="21">
        <f t="shared" si="358"/>
        <v>84052.7</v>
      </c>
      <c r="AM264" s="21">
        <f t="shared" si="359"/>
        <v>0</v>
      </c>
      <c r="AN264" s="21">
        <f t="shared" si="472"/>
        <v>0</v>
      </c>
      <c r="AO264" s="21">
        <f t="shared" si="412"/>
        <v>43581.2</v>
      </c>
      <c r="AP264" s="21">
        <f t="shared" si="472"/>
        <v>0</v>
      </c>
      <c r="AQ264" s="2"/>
    </row>
    <row r="265" spans="1:43" ht="46.8" x14ac:dyDescent="0.3">
      <c r="A265" s="3" t="s">
        <v>77</v>
      </c>
      <c r="B265" s="26">
        <v>600</v>
      </c>
      <c r="C265" s="3"/>
      <c r="D265" s="3"/>
      <c r="E265" s="16" t="s">
        <v>676</v>
      </c>
      <c r="F265" s="21">
        <f>F266</f>
        <v>43581.2</v>
      </c>
      <c r="G265" s="21">
        <f t="shared" si="472"/>
        <v>84052.7</v>
      </c>
      <c r="H265" s="21">
        <f t="shared" si="472"/>
        <v>0</v>
      </c>
      <c r="I265" s="21">
        <f t="shared" si="472"/>
        <v>0</v>
      </c>
      <c r="J265" s="21">
        <f t="shared" si="472"/>
        <v>0</v>
      </c>
      <c r="K265" s="21">
        <f t="shared" si="472"/>
        <v>0</v>
      </c>
      <c r="L265" s="21">
        <f t="shared" si="397"/>
        <v>43581.2</v>
      </c>
      <c r="M265" s="21">
        <f t="shared" si="398"/>
        <v>84052.7</v>
      </c>
      <c r="N265" s="21">
        <f t="shared" si="399"/>
        <v>0</v>
      </c>
      <c r="O265" s="21">
        <f t="shared" si="472"/>
        <v>0</v>
      </c>
      <c r="P265" s="21">
        <f t="shared" si="472"/>
        <v>0</v>
      </c>
      <c r="Q265" s="21">
        <f t="shared" si="472"/>
        <v>0</v>
      </c>
      <c r="R265" s="21">
        <f t="shared" si="347"/>
        <v>43581.2</v>
      </c>
      <c r="S265" s="21">
        <f t="shared" si="348"/>
        <v>84052.7</v>
      </c>
      <c r="T265" s="21">
        <f t="shared" si="349"/>
        <v>0</v>
      </c>
      <c r="U265" s="21">
        <f t="shared" si="472"/>
        <v>0</v>
      </c>
      <c r="V265" s="21">
        <f t="shared" si="472"/>
        <v>0</v>
      </c>
      <c r="W265" s="21">
        <f t="shared" si="350"/>
        <v>43581.2</v>
      </c>
      <c r="X265" s="21">
        <f t="shared" si="351"/>
        <v>84052.7</v>
      </c>
      <c r="Y265" s="21">
        <f t="shared" si="352"/>
        <v>0</v>
      </c>
      <c r="Z265" s="21">
        <f t="shared" si="472"/>
        <v>0</v>
      </c>
      <c r="AA265" s="21">
        <f t="shared" si="472"/>
        <v>0</v>
      </c>
      <c r="AB265" s="21">
        <f t="shared" si="472"/>
        <v>0</v>
      </c>
      <c r="AC265" s="21">
        <f t="shared" si="353"/>
        <v>43581.2</v>
      </c>
      <c r="AD265" s="21">
        <f t="shared" si="354"/>
        <v>84052.7</v>
      </c>
      <c r="AE265" s="21">
        <f t="shared" si="355"/>
        <v>0</v>
      </c>
      <c r="AF265" s="21">
        <f t="shared" si="472"/>
        <v>0</v>
      </c>
      <c r="AG265" s="21">
        <f t="shared" si="356"/>
        <v>43581.2</v>
      </c>
      <c r="AH265" s="21">
        <f t="shared" si="472"/>
        <v>0</v>
      </c>
      <c r="AI265" s="21">
        <f t="shared" si="472"/>
        <v>0</v>
      </c>
      <c r="AJ265" s="21">
        <f t="shared" si="472"/>
        <v>0</v>
      </c>
      <c r="AK265" s="21">
        <f t="shared" si="357"/>
        <v>43581.2</v>
      </c>
      <c r="AL265" s="21">
        <f t="shared" si="358"/>
        <v>84052.7</v>
      </c>
      <c r="AM265" s="21">
        <f t="shared" si="359"/>
        <v>0</v>
      </c>
      <c r="AN265" s="21">
        <f t="shared" si="472"/>
        <v>0</v>
      </c>
      <c r="AO265" s="21">
        <f t="shared" si="412"/>
        <v>43581.2</v>
      </c>
      <c r="AP265" s="21">
        <f t="shared" si="472"/>
        <v>0</v>
      </c>
      <c r="AQ265" s="2"/>
    </row>
    <row r="266" spans="1:43" x14ac:dyDescent="0.3">
      <c r="A266" s="3" t="s">
        <v>77</v>
      </c>
      <c r="B266" s="26">
        <v>620</v>
      </c>
      <c r="C266" s="3"/>
      <c r="D266" s="3"/>
      <c r="E266" s="16" t="s">
        <v>691</v>
      </c>
      <c r="F266" s="21">
        <f>F267</f>
        <v>43581.2</v>
      </c>
      <c r="G266" s="21">
        <f t="shared" si="472"/>
        <v>84052.7</v>
      </c>
      <c r="H266" s="21">
        <f t="shared" si="472"/>
        <v>0</v>
      </c>
      <c r="I266" s="21">
        <f t="shared" si="472"/>
        <v>0</v>
      </c>
      <c r="J266" s="21">
        <f t="shared" si="472"/>
        <v>0</v>
      </c>
      <c r="K266" s="21">
        <f t="shared" si="472"/>
        <v>0</v>
      </c>
      <c r="L266" s="21">
        <f t="shared" si="397"/>
        <v>43581.2</v>
      </c>
      <c r="M266" s="21">
        <f t="shared" si="398"/>
        <v>84052.7</v>
      </c>
      <c r="N266" s="21">
        <f t="shared" si="399"/>
        <v>0</v>
      </c>
      <c r="O266" s="21">
        <f t="shared" si="472"/>
        <v>0</v>
      </c>
      <c r="P266" s="21">
        <f t="shared" si="472"/>
        <v>0</v>
      </c>
      <c r="Q266" s="21">
        <f t="shared" si="472"/>
        <v>0</v>
      </c>
      <c r="R266" s="21">
        <f t="shared" si="347"/>
        <v>43581.2</v>
      </c>
      <c r="S266" s="21">
        <f t="shared" si="348"/>
        <v>84052.7</v>
      </c>
      <c r="T266" s="21">
        <f t="shared" si="349"/>
        <v>0</v>
      </c>
      <c r="U266" s="21">
        <f t="shared" si="472"/>
        <v>0</v>
      </c>
      <c r="V266" s="21">
        <f t="shared" si="472"/>
        <v>0</v>
      </c>
      <c r="W266" s="21">
        <f t="shared" si="350"/>
        <v>43581.2</v>
      </c>
      <c r="X266" s="21">
        <f t="shared" si="351"/>
        <v>84052.7</v>
      </c>
      <c r="Y266" s="21">
        <f t="shared" si="352"/>
        <v>0</v>
      </c>
      <c r="Z266" s="21">
        <f t="shared" si="472"/>
        <v>0</v>
      </c>
      <c r="AA266" s="21">
        <f t="shared" si="472"/>
        <v>0</v>
      </c>
      <c r="AB266" s="21">
        <f t="shared" si="472"/>
        <v>0</v>
      </c>
      <c r="AC266" s="21">
        <f t="shared" si="353"/>
        <v>43581.2</v>
      </c>
      <c r="AD266" s="21">
        <f t="shared" si="354"/>
        <v>84052.7</v>
      </c>
      <c r="AE266" s="21">
        <f t="shared" si="355"/>
        <v>0</v>
      </c>
      <c r="AF266" s="21">
        <f t="shared" si="472"/>
        <v>0</v>
      </c>
      <c r="AG266" s="21">
        <f t="shared" si="356"/>
        <v>43581.2</v>
      </c>
      <c r="AH266" s="21">
        <f t="shared" si="472"/>
        <v>0</v>
      </c>
      <c r="AI266" s="21">
        <f t="shared" si="472"/>
        <v>0</v>
      </c>
      <c r="AJ266" s="21">
        <f t="shared" si="472"/>
        <v>0</v>
      </c>
      <c r="AK266" s="21">
        <f t="shared" si="357"/>
        <v>43581.2</v>
      </c>
      <c r="AL266" s="21">
        <f t="shared" si="358"/>
        <v>84052.7</v>
      </c>
      <c r="AM266" s="21">
        <f t="shared" si="359"/>
        <v>0</v>
      </c>
      <c r="AN266" s="21">
        <f t="shared" si="472"/>
        <v>0</v>
      </c>
      <c r="AO266" s="21">
        <f t="shared" si="412"/>
        <v>43581.2</v>
      </c>
      <c r="AP266" s="21">
        <f t="shared" si="472"/>
        <v>0</v>
      </c>
      <c r="AQ266" s="2"/>
    </row>
    <row r="267" spans="1:43" x14ac:dyDescent="0.3">
      <c r="A267" s="3" t="s">
        <v>77</v>
      </c>
      <c r="B267" s="26">
        <v>620</v>
      </c>
      <c r="C267" s="3" t="s">
        <v>25</v>
      </c>
      <c r="D267" s="3" t="s">
        <v>5</v>
      </c>
      <c r="E267" s="16" t="s">
        <v>658</v>
      </c>
      <c r="F267" s="21">
        <v>43581.2</v>
      </c>
      <c r="G267" s="21">
        <v>84052.7</v>
      </c>
      <c r="H267" s="21">
        <v>0</v>
      </c>
      <c r="I267" s="21"/>
      <c r="J267" s="21"/>
      <c r="K267" s="21"/>
      <c r="L267" s="21">
        <f t="shared" si="397"/>
        <v>43581.2</v>
      </c>
      <c r="M267" s="21">
        <f t="shared" si="398"/>
        <v>84052.7</v>
      </c>
      <c r="N267" s="21">
        <f t="shared" si="399"/>
        <v>0</v>
      </c>
      <c r="O267" s="21"/>
      <c r="P267" s="21"/>
      <c r="Q267" s="21"/>
      <c r="R267" s="21">
        <f t="shared" si="347"/>
        <v>43581.2</v>
      </c>
      <c r="S267" s="21">
        <f t="shared" si="348"/>
        <v>84052.7</v>
      </c>
      <c r="T267" s="21">
        <f t="shared" si="349"/>
        <v>0</v>
      </c>
      <c r="U267" s="21"/>
      <c r="V267" s="21"/>
      <c r="W267" s="21">
        <f t="shared" si="350"/>
        <v>43581.2</v>
      </c>
      <c r="X267" s="21">
        <f t="shared" si="351"/>
        <v>84052.7</v>
      </c>
      <c r="Y267" s="21">
        <f t="shared" si="352"/>
        <v>0</v>
      </c>
      <c r="Z267" s="21"/>
      <c r="AA267" s="21"/>
      <c r="AB267" s="21"/>
      <c r="AC267" s="21">
        <f t="shared" si="353"/>
        <v>43581.2</v>
      </c>
      <c r="AD267" s="21">
        <f t="shared" si="354"/>
        <v>84052.7</v>
      </c>
      <c r="AE267" s="21">
        <f t="shared" si="355"/>
        <v>0</v>
      </c>
      <c r="AF267" s="21"/>
      <c r="AG267" s="21">
        <f t="shared" si="356"/>
        <v>43581.2</v>
      </c>
      <c r="AH267" s="21"/>
      <c r="AI267" s="21"/>
      <c r="AJ267" s="21"/>
      <c r="AK267" s="21">
        <f t="shared" si="357"/>
        <v>43581.2</v>
      </c>
      <c r="AL267" s="21">
        <f t="shared" si="358"/>
        <v>84052.7</v>
      </c>
      <c r="AM267" s="21">
        <f t="shared" si="359"/>
        <v>0</v>
      </c>
      <c r="AN267" s="21"/>
      <c r="AO267" s="21">
        <f t="shared" si="412"/>
        <v>43581.2</v>
      </c>
      <c r="AP267" s="21"/>
      <c r="AQ267" s="2"/>
    </row>
    <row r="268" spans="1:43" ht="31.2" x14ac:dyDescent="0.3">
      <c r="A268" s="3" t="s">
        <v>78</v>
      </c>
      <c r="B268" s="26"/>
      <c r="C268" s="3"/>
      <c r="D268" s="3"/>
      <c r="E268" s="16" t="s">
        <v>800</v>
      </c>
      <c r="F268" s="21">
        <f>F269</f>
        <v>4349.7000000000007</v>
      </c>
      <c r="G268" s="21">
        <f t="shared" ref="G268:AP268" si="473">G269</f>
        <v>0</v>
      </c>
      <c r="H268" s="21">
        <f t="shared" si="473"/>
        <v>0</v>
      </c>
      <c r="I268" s="21">
        <f t="shared" si="473"/>
        <v>0</v>
      </c>
      <c r="J268" s="21">
        <f t="shared" si="473"/>
        <v>0</v>
      </c>
      <c r="K268" s="21">
        <f t="shared" si="473"/>
        <v>0</v>
      </c>
      <c r="L268" s="21">
        <f t="shared" si="397"/>
        <v>4349.7000000000007</v>
      </c>
      <c r="M268" s="21">
        <f t="shared" si="398"/>
        <v>0</v>
      </c>
      <c r="N268" s="21">
        <f t="shared" si="399"/>
        <v>0</v>
      </c>
      <c r="O268" s="21">
        <f t="shared" si="473"/>
        <v>0</v>
      </c>
      <c r="P268" s="21">
        <f t="shared" si="473"/>
        <v>0</v>
      </c>
      <c r="Q268" s="21">
        <f t="shared" si="473"/>
        <v>0</v>
      </c>
      <c r="R268" s="21">
        <f t="shared" si="347"/>
        <v>4349.7000000000007</v>
      </c>
      <c r="S268" s="21">
        <f t="shared" si="348"/>
        <v>0</v>
      </c>
      <c r="T268" s="21">
        <f t="shared" si="349"/>
        <v>0</v>
      </c>
      <c r="U268" s="21">
        <f t="shared" si="473"/>
        <v>0</v>
      </c>
      <c r="V268" s="21">
        <f t="shared" si="473"/>
        <v>0</v>
      </c>
      <c r="W268" s="21">
        <f t="shared" si="350"/>
        <v>4349.7000000000007</v>
      </c>
      <c r="X268" s="21">
        <f t="shared" si="351"/>
        <v>0</v>
      </c>
      <c r="Y268" s="21">
        <f t="shared" si="352"/>
        <v>0</v>
      </c>
      <c r="Z268" s="21">
        <f t="shared" si="473"/>
        <v>0</v>
      </c>
      <c r="AA268" s="21">
        <f t="shared" si="473"/>
        <v>0</v>
      </c>
      <c r="AB268" s="21">
        <f t="shared" si="473"/>
        <v>0</v>
      </c>
      <c r="AC268" s="21">
        <f t="shared" si="353"/>
        <v>4349.7000000000007</v>
      </c>
      <c r="AD268" s="21">
        <f t="shared" si="354"/>
        <v>0</v>
      </c>
      <c r="AE268" s="21">
        <f t="shared" si="355"/>
        <v>0</v>
      </c>
      <c r="AF268" s="21">
        <f t="shared" si="473"/>
        <v>0</v>
      </c>
      <c r="AG268" s="21">
        <f t="shared" si="356"/>
        <v>4349.7000000000007</v>
      </c>
      <c r="AH268" s="21">
        <f t="shared" si="473"/>
        <v>0</v>
      </c>
      <c r="AI268" s="21">
        <f t="shared" si="473"/>
        <v>0</v>
      </c>
      <c r="AJ268" s="21">
        <f t="shared" si="473"/>
        <v>0</v>
      </c>
      <c r="AK268" s="21">
        <f t="shared" si="357"/>
        <v>4349.7000000000007</v>
      </c>
      <c r="AL268" s="21">
        <f t="shared" si="358"/>
        <v>0</v>
      </c>
      <c r="AM268" s="21">
        <f t="shared" si="359"/>
        <v>0</v>
      </c>
      <c r="AN268" s="21">
        <f t="shared" si="473"/>
        <v>0</v>
      </c>
      <c r="AO268" s="21">
        <f t="shared" si="412"/>
        <v>4349.7000000000007</v>
      </c>
      <c r="AP268" s="21">
        <f t="shared" si="473"/>
        <v>0</v>
      </c>
      <c r="AQ268" s="2"/>
    </row>
    <row r="269" spans="1:43" ht="46.8" x14ac:dyDescent="0.3">
      <c r="A269" s="3" t="s">
        <v>78</v>
      </c>
      <c r="B269" s="26">
        <v>600</v>
      </c>
      <c r="C269" s="3"/>
      <c r="D269" s="3"/>
      <c r="E269" s="16" t="s">
        <v>676</v>
      </c>
      <c r="F269" s="21">
        <f>F270+F272</f>
        <v>4349.7000000000007</v>
      </c>
      <c r="G269" s="21">
        <f t="shared" ref="G269:AP269" si="474">G270+G272</f>
        <v>0</v>
      </c>
      <c r="H269" s="21">
        <f t="shared" si="474"/>
        <v>0</v>
      </c>
      <c r="I269" s="21">
        <f t="shared" ref="I269:K269" si="475">I270+I272</f>
        <v>0</v>
      </c>
      <c r="J269" s="21">
        <f t="shared" si="475"/>
        <v>0</v>
      </c>
      <c r="K269" s="21">
        <f t="shared" si="475"/>
        <v>0</v>
      </c>
      <c r="L269" s="21">
        <f t="shared" si="397"/>
        <v>4349.7000000000007</v>
      </c>
      <c r="M269" s="21">
        <f t="shared" si="398"/>
        <v>0</v>
      </c>
      <c r="N269" s="21">
        <f t="shared" si="399"/>
        <v>0</v>
      </c>
      <c r="O269" s="21">
        <f t="shared" ref="O269:Q269" si="476">O270+O272</f>
        <v>0</v>
      </c>
      <c r="P269" s="21">
        <f t="shared" si="476"/>
        <v>0</v>
      </c>
      <c r="Q269" s="21">
        <f t="shared" si="476"/>
        <v>0</v>
      </c>
      <c r="R269" s="21">
        <f t="shared" si="347"/>
        <v>4349.7000000000007</v>
      </c>
      <c r="S269" s="21">
        <f t="shared" si="348"/>
        <v>0</v>
      </c>
      <c r="T269" s="21">
        <f t="shared" si="349"/>
        <v>0</v>
      </c>
      <c r="U269" s="21">
        <f t="shared" ref="U269:V269" si="477">U270+U272</f>
        <v>0</v>
      </c>
      <c r="V269" s="21">
        <f t="shared" si="477"/>
        <v>0</v>
      </c>
      <c r="W269" s="21">
        <f t="shared" si="350"/>
        <v>4349.7000000000007</v>
      </c>
      <c r="X269" s="21">
        <f t="shared" si="351"/>
        <v>0</v>
      </c>
      <c r="Y269" s="21">
        <f t="shared" si="352"/>
        <v>0</v>
      </c>
      <c r="Z269" s="21">
        <f t="shared" ref="Z269:AB269" si="478">Z270+Z272</f>
        <v>0</v>
      </c>
      <c r="AA269" s="21">
        <f t="shared" si="478"/>
        <v>0</v>
      </c>
      <c r="AB269" s="21">
        <f t="shared" si="478"/>
        <v>0</v>
      </c>
      <c r="AC269" s="21">
        <f t="shared" si="353"/>
        <v>4349.7000000000007</v>
      </c>
      <c r="AD269" s="21">
        <f t="shared" si="354"/>
        <v>0</v>
      </c>
      <c r="AE269" s="21">
        <f t="shared" si="355"/>
        <v>0</v>
      </c>
      <c r="AF269" s="21">
        <f t="shared" ref="AF269" si="479">AF270+AF272</f>
        <v>0</v>
      </c>
      <c r="AG269" s="21">
        <f t="shared" si="356"/>
        <v>4349.7000000000007</v>
      </c>
      <c r="AH269" s="21">
        <f t="shared" ref="AH269:AJ269" si="480">AH270+AH272</f>
        <v>0</v>
      </c>
      <c r="AI269" s="21">
        <f t="shared" si="480"/>
        <v>0</v>
      </c>
      <c r="AJ269" s="21">
        <f t="shared" si="480"/>
        <v>0</v>
      </c>
      <c r="AK269" s="21">
        <f t="shared" si="357"/>
        <v>4349.7000000000007</v>
      </c>
      <c r="AL269" s="21">
        <f t="shared" si="358"/>
        <v>0</v>
      </c>
      <c r="AM269" s="21">
        <f t="shared" si="359"/>
        <v>0</v>
      </c>
      <c r="AN269" s="21">
        <f t="shared" ref="AN269" si="481">AN270+AN272</f>
        <v>0</v>
      </c>
      <c r="AO269" s="21">
        <f t="shared" si="412"/>
        <v>4349.7000000000007</v>
      </c>
      <c r="AP269" s="21">
        <f t="shared" si="474"/>
        <v>0</v>
      </c>
      <c r="AQ269" s="2"/>
    </row>
    <row r="270" spans="1:43" x14ac:dyDescent="0.3">
      <c r="A270" s="3" t="s">
        <v>78</v>
      </c>
      <c r="B270" s="26">
        <v>610</v>
      </c>
      <c r="C270" s="3"/>
      <c r="D270" s="3"/>
      <c r="E270" s="16" t="s">
        <v>690</v>
      </c>
      <c r="F270" s="21">
        <f>F271</f>
        <v>1710.8000000000002</v>
      </c>
      <c r="G270" s="21">
        <f t="shared" ref="G270:AP270" si="482">G271</f>
        <v>0</v>
      </c>
      <c r="H270" s="21">
        <f t="shared" si="482"/>
        <v>0</v>
      </c>
      <c r="I270" s="21">
        <f t="shared" si="482"/>
        <v>0</v>
      </c>
      <c r="J270" s="21">
        <f t="shared" si="482"/>
        <v>0</v>
      </c>
      <c r="K270" s="21">
        <f t="shared" si="482"/>
        <v>0</v>
      </c>
      <c r="L270" s="21">
        <f t="shared" si="397"/>
        <v>1710.8000000000002</v>
      </c>
      <c r="M270" s="21">
        <f t="shared" si="398"/>
        <v>0</v>
      </c>
      <c r="N270" s="21">
        <f t="shared" si="399"/>
        <v>0</v>
      </c>
      <c r="O270" s="21">
        <f t="shared" si="482"/>
        <v>0</v>
      </c>
      <c r="P270" s="21">
        <f t="shared" si="482"/>
        <v>0</v>
      </c>
      <c r="Q270" s="21">
        <f t="shared" si="482"/>
        <v>0</v>
      </c>
      <c r="R270" s="21">
        <f t="shared" si="347"/>
        <v>1710.8000000000002</v>
      </c>
      <c r="S270" s="21">
        <f t="shared" si="348"/>
        <v>0</v>
      </c>
      <c r="T270" s="21">
        <f t="shared" si="349"/>
        <v>0</v>
      </c>
      <c r="U270" s="21">
        <f t="shared" si="482"/>
        <v>0</v>
      </c>
      <c r="V270" s="21">
        <f t="shared" si="482"/>
        <v>0</v>
      </c>
      <c r="W270" s="21">
        <f t="shared" si="350"/>
        <v>1710.8000000000002</v>
      </c>
      <c r="X270" s="21">
        <f t="shared" si="351"/>
        <v>0</v>
      </c>
      <c r="Y270" s="21">
        <f t="shared" si="352"/>
        <v>0</v>
      </c>
      <c r="Z270" s="21">
        <f t="shared" si="482"/>
        <v>0</v>
      </c>
      <c r="AA270" s="21">
        <f t="shared" si="482"/>
        <v>0</v>
      </c>
      <c r="AB270" s="21">
        <f t="shared" si="482"/>
        <v>0</v>
      </c>
      <c r="AC270" s="21">
        <f t="shared" si="353"/>
        <v>1710.8000000000002</v>
      </c>
      <c r="AD270" s="21">
        <f t="shared" si="354"/>
        <v>0</v>
      </c>
      <c r="AE270" s="21">
        <f t="shared" si="355"/>
        <v>0</v>
      </c>
      <c r="AF270" s="21">
        <f t="shared" si="482"/>
        <v>0</v>
      </c>
      <c r="AG270" s="21">
        <f t="shared" si="356"/>
        <v>1710.8000000000002</v>
      </c>
      <c r="AH270" s="21">
        <f t="shared" si="482"/>
        <v>0</v>
      </c>
      <c r="AI270" s="21">
        <f t="shared" si="482"/>
        <v>0</v>
      </c>
      <c r="AJ270" s="21">
        <f t="shared" si="482"/>
        <v>0</v>
      </c>
      <c r="AK270" s="21">
        <f t="shared" si="357"/>
        <v>1710.8000000000002</v>
      </c>
      <c r="AL270" s="21">
        <f t="shared" si="358"/>
        <v>0</v>
      </c>
      <c r="AM270" s="21">
        <f t="shared" si="359"/>
        <v>0</v>
      </c>
      <c r="AN270" s="21">
        <f t="shared" si="482"/>
        <v>0</v>
      </c>
      <c r="AO270" s="21">
        <f t="shared" si="412"/>
        <v>1710.8000000000002</v>
      </c>
      <c r="AP270" s="21">
        <f t="shared" si="482"/>
        <v>0</v>
      </c>
      <c r="AQ270" s="2"/>
    </row>
    <row r="271" spans="1:43" x14ac:dyDescent="0.3">
      <c r="A271" s="3" t="s">
        <v>78</v>
      </c>
      <c r="B271" s="26">
        <v>610</v>
      </c>
      <c r="C271" s="3" t="s">
        <v>25</v>
      </c>
      <c r="D271" s="3" t="s">
        <v>5</v>
      </c>
      <c r="E271" s="16" t="s">
        <v>658</v>
      </c>
      <c r="F271" s="21">
        <v>1710.8000000000002</v>
      </c>
      <c r="G271" s="21">
        <v>0</v>
      </c>
      <c r="H271" s="21">
        <v>0</v>
      </c>
      <c r="I271" s="21"/>
      <c r="J271" s="21"/>
      <c r="K271" s="21"/>
      <c r="L271" s="21">
        <f t="shared" si="397"/>
        <v>1710.8000000000002</v>
      </c>
      <c r="M271" s="21">
        <f t="shared" si="398"/>
        <v>0</v>
      </c>
      <c r="N271" s="21">
        <f t="shared" si="399"/>
        <v>0</v>
      </c>
      <c r="O271" s="21"/>
      <c r="P271" s="21"/>
      <c r="Q271" s="21"/>
      <c r="R271" s="21">
        <f t="shared" si="347"/>
        <v>1710.8000000000002</v>
      </c>
      <c r="S271" s="21">
        <f t="shared" si="348"/>
        <v>0</v>
      </c>
      <c r="T271" s="21">
        <f t="shared" si="349"/>
        <v>0</v>
      </c>
      <c r="U271" s="21"/>
      <c r="V271" s="21"/>
      <c r="W271" s="21">
        <f t="shared" si="350"/>
        <v>1710.8000000000002</v>
      </c>
      <c r="X271" s="21">
        <f t="shared" si="351"/>
        <v>0</v>
      </c>
      <c r="Y271" s="21">
        <f t="shared" si="352"/>
        <v>0</v>
      </c>
      <c r="Z271" s="21"/>
      <c r="AA271" s="21"/>
      <c r="AB271" s="21"/>
      <c r="AC271" s="21">
        <f t="shared" si="353"/>
        <v>1710.8000000000002</v>
      </c>
      <c r="AD271" s="21">
        <f t="shared" si="354"/>
        <v>0</v>
      </c>
      <c r="AE271" s="21">
        <f t="shared" si="355"/>
        <v>0</v>
      </c>
      <c r="AF271" s="21"/>
      <c r="AG271" s="21">
        <f t="shared" si="356"/>
        <v>1710.8000000000002</v>
      </c>
      <c r="AH271" s="21"/>
      <c r="AI271" s="21"/>
      <c r="AJ271" s="21"/>
      <c r="AK271" s="21">
        <f t="shared" si="357"/>
        <v>1710.8000000000002</v>
      </c>
      <c r="AL271" s="21">
        <f t="shared" si="358"/>
        <v>0</v>
      </c>
      <c r="AM271" s="21">
        <f t="shared" si="359"/>
        <v>0</v>
      </c>
      <c r="AN271" s="21"/>
      <c r="AO271" s="21">
        <f t="shared" si="412"/>
        <v>1710.8000000000002</v>
      </c>
      <c r="AP271" s="21"/>
      <c r="AQ271" s="2"/>
    </row>
    <row r="272" spans="1:43" x14ac:dyDescent="0.3">
      <c r="A272" s="3" t="s">
        <v>78</v>
      </c>
      <c r="B272" s="26">
        <v>620</v>
      </c>
      <c r="C272" s="3"/>
      <c r="D272" s="3"/>
      <c r="E272" s="16" t="s">
        <v>691</v>
      </c>
      <c r="F272" s="21">
        <f>F273</f>
        <v>2638.9</v>
      </c>
      <c r="G272" s="21">
        <f t="shared" ref="G272:AP272" si="483">G273</f>
        <v>0</v>
      </c>
      <c r="H272" s="21">
        <f t="shared" si="483"/>
        <v>0</v>
      </c>
      <c r="I272" s="21">
        <f t="shared" si="483"/>
        <v>0</v>
      </c>
      <c r="J272" s="21">
        <f t="shared" si="483"/>
        <v>0</v>
      </c>
      <c r="K272" s="21">
        <f t="shared" si="483"/>
        <v>0</v>
      </c>
      <c r="L272" s="21">
        <f t="shared" si="397"/>
        <v>2638.9</v>
      </c>
      <c r="M272" s="21">
        <f t="shared" si="398"/>
        <v>0</v>
      </c>
      <c r="N272" s="21">
        <f t="shared" si="399"/>
        <v>0</v>
      </c>
      <c r="O272" s="21">
        <f t="shared" si="483"/>
        <v>0</v>
      </c>
      <c r="P272" s="21">
        <f t="shared" si="483"/>
        <v>0</v>
      </c>
      <c r="Q272" s="21">
        <f t="shared" si="483"/>
        <v>0</v>
      </c>
      <c r="R272" s="21">
        <f t="shared" si="347"/>
        <v>2638.9</v>
      </c>
      <c r="S272" s="21">
        <f t="shared" si="348"/>
        <v>0</v>
      </c>
      <c r="T272" s="21">
        <f t="shared" si="349"/>
        <v>0</v>
      </c>
      <c r="U272" s="21">
        <f t="shared" si="483"/>
        <v>0</v>
      </c>
      <c r="V272" s="21">
        <f t="shared" si="483"/>
        <v>0</v>
      </c>
      <c r="W272" s="21">
        <f t="shared" si="350"/>
        <v>2638.9</v>
      </c>
      <c r="X272" s="21">
        <f t="shared" si="351"/>
        <v>0</v>
      </c>
      <c r="Y272" s="21">
        <f t="shared" si="352"/>
        <v>0</v>
      </c>
      <c r="Z272" s="21">
        <f t="shared" si="483"/>
        <v>0</v>
      </c>
      <c r="AA272" s="21">
        <f t="shared" si="483"/>
        <v>0</v>
      </c>
      <c r="AB272" s="21">
        <f t="shared" si="483"/>
        <v>0</v>
      </c>
      <c r="AC272" s="21">
        <f t="shared" si="353"/>
        <v>2638.9</v>
      </c>
      <c r="AD272" s="21">
        <f t="shared" si="354"/>
        <v>0</v>
      </c>
      <c r="AE272" s="21">
        <f t="shared" si="355"/>
        <v>0</v>
      </c>
      <c r="AF272" s="21">
        <f t="shared" si="483"/>
        <v>0</v>
      </c>
      <c r="AG272" s="21">
        <f t="shared" si="356"/>
        <v>2638.9</v>
      </c>
      <c r="AH272" s="21">
        <f t="shared" si="483"/>
        <v>0</v>
      </c>
      <c r="AI272" s="21">
        <f t="shared" si="483"/>
        <v>0</v>
      </c>
      <c r="AJ272" s="21">
        <f t="shared" si="483"/>
        <v>0</v>
      </c>
      <c r="AK272" s="21">
        <f t="shared" ref="AK272:AK335" si="484">AG272+AH272</f>
        <v>2638.9</v>
      </c>
      <c r="AL272" s="21">
        <f t="shared" ref="AL272:AL335" si="485">AD272+AI272</f>
        <v>0</v>
      </c>
      <c r="AM272" s="21">
        <f t="shared" ref="AM272:AM335" si="486">AE272+AJ272</f>
        <v>0</v>
      </c>
      <c r="AN272" s="21">
        <f t="shared" si="483"/>
        <v>0</v>
      </c>
      <c r="AO272" s="21">
        <f t="shared" si="412"/>
        <v>2638.9</v>
      </c>
      <c r="AP272" s="21">
        <f t="shared" si="483"/>
        <v>0</v>
      </c>
      <c r="AQ272" s="2"/>
    </row>
    <row r="273" spans="1:43" x14ac:dyDescent="0.3">
      <c r="A273" s="3" t="s">
        <v>78</v>
      </c>
      <c r="B273" s="26">
        <v>620</v>
      </c>
      <c r="C273" s="3" t="s">
        <v>25</v>
      </c>
      <c r="D273" s="3" t="s">
        <v>5</v>
      </c>
      <c r="E273" s="16" t="s">
        <v>658</v>
      </c>
      <c r="F273" s="21">
        <v>2638.9</v>
      </c>
      <c r="G273" s="21">
        <v>0</v>
      </c>
      <c r="H273" s="21">
        <v>0</v>
      </c>
      <c r="I273" s="21"/>
      <c r="J273" s="21"/>
      <c r="K273" s="21"/>
      <c r="L273" s="21">
        <f t="shared" si="397"/>
        <v>2638.9</v>
      </c>
      <c r="M273" s="21">
        <f t="shared" si="398"/>
        <v>0</v>
      </c>
      <c r="N273" s="21">
        <f t="shared" si="399"/>
        <v>0</v>
      </c>
      <c r="O273" s="21"/>
      <c r="P273" s="21"/>
      <c r="Q273" s="21"/>
      <c r="R273" s="21">
        <f t="shared" si="347"/>
        <v>2638.9</v>
      </c>
      <c r="S273" s="21">
        <f t="shared" si="348"/>
        <v>0</v>
      </c>
      <c r="T273" s="21">
        <f t="shared" si="349"/>
        <v>0</v>
      </c>
      <c r="U273" s="21"/>
      <c r="V273" s="21"/>
      <c r="W273" s="21">
        <f t="shared" si="350"/>
        <v>2638.9</v>
      </c>
      <c r="X273" s="21">
        <f t="shared" si="351"/>
        <v>0</v>
      </c>
      <c r="Y273" s="21">
        <f t="shared" si="352"/>
        <v>0</v>
      </c>
      <c r="Z273" s="21"/>
      <c r="AA273" s="21"/>
      <c r="AB273" s="21"/>
      <c r="AC273" s="21">
        <f t="shared" si="353"/>
        <v>2638.9</v>
      </c>
      <c r="AD273" s="21">
        <f t="shared" si="354"/>
        <v>0</v>
      </c>
      <c r="AE273" s="21">
        <f t="shared" si="355"/>
        <v>0</v>
      </c>
      <c r="AF273" s="21"/>
      <c r="AG273" s="21">
        <f t="shared" si="356"/>
        <v>2638.9</v>
      </c>
      <c r="AH273" s="21"/>
      <c r="AI273" s="21"/>
      <c r="AJ273" s="21"/>
      <c r="AK273" s="21">
        <f t="shared" si="484"/>
        <v>2638.9</v>
      </c>
      <c r="AL273" s="21">
        <f t="shared" si="485"/>
        <v>0</v>
      </c>
      <c r="AM273" s="21">
        <f t="shared" si="486"/>
        <v>0</v>
      </c>
      <c r="AN273" s="21"/>
      <c r="AO273" s="21">
        <f t="shared" si="412"/>
        <v>2638.9</v>
      </c>
      <c r="AP273" s="21"/>
      <c r="AQ273" s="2"/>
    </row>
    <row r="274" spans="1:43" ht="31.2" x14ac:dyDescent="0.3">
      <c r="A274" s="3" t="s">
        <v>79</v>
      </c>
      <c r="B274" s="26"/>
      <c r="C274" s="3"/>
      <c r="D274" s="3"/>
      <c r="E274" s="16" t="s">
        <v>844</v>
      </c>
      <c r="F274" s="21">
        <f>F275</f>
        <v>186901.6</v>
      </c>
      <c r="G274" s="21">
        <f t="shared" ref="G274:AP274" si="487">G275</f>
        <v>180281.90000000002</v>
      </c>
      <c r="H274" s="21">
        <f t="shared" si="487"/>
        <v>180281.90000000002</v>
      </c>
      <c r="I274" s="21">
        <f t="shared" si="487"/>
        <v>0</v>
      </c>
      <c r="J274" s="21">
        <f t="shared" si="487"/>
        <v>0</v>
      </c>
      <c r="K274" s="21">
        <f t="shared" si="487"/>
        <v>0</v>
      </c>
      <c r="L274" s="21">
        <f t="shared" si="397"/>
        <v>186901.6</v>
      </c>
      <c r="M274" s="21">
        <f t="shared" si="398"/>
        <v>180281.90000000002</v>
      </c>
      <c r="N274" s="21">
        <f t="shared" si="399"/>
        <v>180281.90000000002</v>
      </c>
      <c r="O274" s="21">
        <f t="shared" si="487"/>
        <v>0</v>
      </c>
      <c r="P274" s="21">
        <f t="shared" si="487"/>
        <v>0</v>
      </c>
      <c r="Q274" s="21">
        <f t="shared" si="487"/>
        <v>0</v>
      </c>
      <c r="R274" s="21">
        <f t="shared" si="347"/>
        <v>186901.6</v>
      </c>
      <c r="S274" s="21">
        <f t="shared" si="348"/>
        <v>180281.90000000002</v>
      </c>
      <c r="T274" s="21">
        <f t="shared" si="349"/>
        <v>180281.90000000002</v>
      </c>
      <c r="U274" s="21">
        <f t="shared" si="487"/>
        <v>0</v>
      </c>
      <c r="V274" s="21">
        <f t="shared" si="487"/>
        <v>0</v>
      </c>
      <c r="W274" s="21">
        <f t="shared" si="350"/>
        <v>186901.6</v>
      </c>
      <c r="X274" s="21">
        <f t="shared" si="351"/>
        <v>180281.90000000002</v>
      </c>
      <c r="Y274" s="21">
        <f t="shared" si="352"/>
        <v>180281.90000000002</v>
      </c>
      <c r="Z274" s="21">
        <f t="shared" si="487"/>
        <v>0</v>
      </c>
      <c r="AA274" s="21">
        <f t="shared" si="487"/>
        <v>0</v>
      </c>
      <c r="AB274" s="21">
        <f t="shared" si="487"/>
        <v>0</v>
      </c>
      <c r="AC274" s="21">
        <f t="shared" si="353"/>
        <v>186901.6</v>
      </c>
      <c r="AD274" s="21">
        <f t="shared" si="354"/>
        <v>180281.90000000002</v>
      </c>
      <c r="AE274" s="21">
        <f t="shared" si="355"/>
        <v>180281.90000000002</v>
      </c>
      <c r="AF274" s="21">
        <f t="shared" si="487"/>
        <v>0</v>
      </c>
      <c r="AG274" s="21">
        <f t="shared" si="356"/>
        <v>186901.6</v>
      </c>
      <c r="AH274" s="21">
        <f t="shared" si="487"/>
        <v>0</v>
      </c>
      <c r="AI274" s="21">
        <f t="shared" si="487"/>
        <v>0</v>
      </c>
      <c r="AJ274" s="21">
        <f t="shared" si="487"/>
        <v>0</v>
      </c>
      <c r="AK274" s="21">
        <f t="shared" si="484"/>
        <v>186901.6</v>
      </c>
      <c r="AL274" s="21">
        <f t="shared" si="485"/>
        <v>180281.90000000002</v>
      </c>
      <c r="AM274" s="21">
        <f t="shared" si="486"/>
        <v>180281.90000000002</v>
      </c>
      <c r="AN274" s="21">
        <f t="shared" si="487"/>
        <v>0</v>
      </c>
      <c r="AO274" s="21">
        <f t="shared" si="412"/>
        <v>186901.6</v>
      </c>
      <c r="AP274" s="21">
        <f t="shared" si="487"/>
        <v>0</v>
      </c>
      <c r="AQ274" s="2"/>
    </row>
    <row r="275" spans="1:43" ht="46.8" x14ac:dyDescent="0.3">
      <c r="A275" s="3" t="s">
        <v>79</v>
      </c>
      <c r="B275" s="26">
        <v>600</v>
      </c>
      <c r="C275" s="3"/>
      <c r="D275" s="3"/>
      <c r="E275" s="16" t="s">
        <v>676</v>
      </c>
      <c r="F275" s="21">
        <f>F276+F278</f>
        <v>186901.6</v>
      </c>
      <c r="G275" s="21">
        <f t="shared" ref="G275:AP275" si="488">G276+G278</f>
        <v>180281.90000000002</v>
      </c>
      <c r="H275" s="21">
        <f t="shared" si="488"/>
        <v>180281.90000000002</v>
      </c>
      <c r="I275" s="21">
        <f t="shared" ref="I275:K275" si="489">I276+I278</f>
        <v>0</v>
      </c>
      <c r="J275" s="21">
        <f t="shared" si="489"/>
        <v>0</v>
      </c>
      <c r="K275" s="21">
        <f t="shared" si="489"/>
        <v>0</v>
      </c>
      <c r="L275" s="21">
        <f t="shared" si="397"/>
        <v>186901.6</v>
      </c>
      <c r="M275" s="21">
        <f t="shared" si="398"/>
        <v>180281.90000000002</v>
      </c>
      <c r="N275" s="21">
        <f t="shared" si="399"/>
        <v>180281.90000000002</v>
      </c>
      <c r="O275" s="21">
        <f t="shared" ref="O275:Q275" si="490">O276+O278</f>
        <v>0</v>
      </c>
      <c r="P275" s="21">
        <f t="shared" si="490"/>
        <v>0</v>
      </c>
      <c r="Q275" s="21">
        <f t="shared" si="490"/>
        <v>0</v>
      </c>
      <c r="R275" s="21">
        <f t="shared" si="347"/>
        <v>186901.6</v>
      </c>
      <c r="S275" s="21">
        <f t="shared" si="348"/>
        <v>180281.90000000002</v>
      </c>
      <c r="T275" s="21">
        <f t="shared" si="349"/>
        <v>180281.90000000002</v>
      </c>
      <c r="U275" s="21">
        <f t="shared" ref="U275:V275" si="491">U276+U278</f>
        <v>0</v>
      </c>
      <c r="V275" s="21">
        <f t="shared" si="491"/>
        <v>0</v>
      </c>
      <c r="W275" s="21">
        <f t="shared" si="350"/>
        <v>186901.6</v>
      </c>
      <c r="X275" s="21">
        <f t="shared" si="351"/>
        <v>180281.90000000002</v>
      </c>
      <c r="Y275" s="21">
        <f t="shared" si="352"/>
        <v>180281.90000000002</v>
      </c>
      <c r="Z275" s="21">
        <f t="shared" ref="Z275:AB275" si="492">Z276+Z278</f>
        <v>0</v>
      </c>
      <c r="AA275" s="21">
        <f t="shared" si="492"/>
        <v>0</v>
      </c>
      <c r="AB275" s="21">
        <f t="shared" si="492"/>
        <v>0</v>
      </c>
      <c r="AC275" s="21">
        <f t="shared" si="353"/>
        <v>186901.6</v>
      </c>
      <c r="AD275" s="21">
        <f t="shared" si="354"/>
        <v>180281.90000000002</v>
      </c>
      <c r="AE275" s="21">
        <f t="shared" si="355"/>
        <v>180281.90000000002</v>
      </c>
      <c r="AF275" s="21">
        <f t="shared" ref="AF275" si="493">AF276+AF278</f>
        <v>0</v>
      </c>
      <c r="AG275" s="21">
        <f t="shared" si="356"/>
        <v>186901.6</v>
      </c>
      <c r="AH275" s="21">
        <f t="shared" ref="AH275:AJ275" si="494">AH276+AH278</f>
        <v>0</v>
      </c>
      <c r="AI275" s="21">
        <f t="shared" si="494"/>
        <v>0</v>
      </c>
      <c r="AJ275" s="21">
        <f t="shared" si="494"/>
        <v>0</v>
      </c>
      <c r="AK275" s="21">
        <f t="shared" si="484"/>
        <v>186901.6</v>
      </c>
      <c r="AL275" s="21">
        <f t="shared" si="485"/>
        <v>180281.90000000002</v>
      </c>
      <c r="AM275" s="21">
        <f t="shared" si="486"/>
        <v>180281.90000000002</v>
      </c>
      <c r="AN275" s="21">
        <f t="shared" ref="AN275" si="495">AN276+AN278</f>
        <v>0</v>
      </c>
      <c r="AO275" s="21">
        <f t="shared" si="412"/>
        <v>186901.6</v>
      </c>
      <c r="AP275" s="21">
        <f t="shared" si="488"/>
        <v>0</v>
      </c>
      <c r="AQ275" s="2"/>
    </row>
    <row r="276" spans="1:43" x14ac:dyDescent="0.3">
      <c r="A276" s="3" t="s">
        <v>79</v>
      </c>
      <c r="B276" s="26">
        <v>610</v>
      </c>
      <c r="C276" s="3"/>
      <c r="D276" s="3"/>
      <c r="E276" s="16" t="s">
        <v>690</v>
      </c>
      <c r="F276" s="21">
        <f>F277</f>
        <v>10996</v>
      </c>
      <c r="G276" s="21">
        <f t="shared" ref="G276:AP276" si="496">G277</f>
        <v>10611.7</v>
      </c>
      <c r="H276" s="21">
        <f t="shared" si="496"/>
        <v>10611.7</v>
      </c>
      <c r="I276" s="21">
        <f t="shared" si="496"/>
        <v>0</v>
      </c>
      <c r="J276" s="21">
        <f t="shared" si="496"/>
        <v>0</v>
      </c>
      <c r="K276" s="21">
        <f t="shared" si="496"/>
        <v>0</v>
      </c>
      <c r="L276" s="21">
        <f t="shared" si="397"/>
        <v>10996</v>
      </c>
      <c r="M276" s="21">
        <f t="shared" si="398"/>
        <v>10611.7</v>
      </c>
      <c r="N276" s="21">
        <f t="shared" si="399"/>
        <v>10611.7</v>
      </c>
      <c r="O276" s="21">
        <f t="shared" si="496"/>
        <v>0</v>
      </c>
      <c r="P276" s="21">
        <f t="shared" si="496"/>
        <v>0</v>
      </c>
      <c r="Q276" s="21">
        <f t="shared" si="496"/>
        <v>0</v>
      </c>
      <c r="R276" s="21">
        <f t="shared" ref="R276:R339" si="497">L276+O276</f>
        <v>10996</v>
      </c>
      <c r="S276" s="21">
        <f t="shared" ref="S276:S339" si="498">M276+P276</f>
        <v>10611.7</v>
      </c>
      <c r="T276" s="21">
        <f t="shared" ref="T276:T339" si="499">N276+Q276</f>
        <v>10611.7</v>
      </c>
      <c r="U276" s="21">
        <f t="shared" si="496"/>
        <v>0</v>
      </c>
      <c r="V276" s="21">
        <f t="shared" si="496"/>
        <v>0</v>
      </c>
      <c r="W276" s="21">
        <f t="shared" ref="W276:W339" si="500">R276+U276</f>
        <v>10996</v>
      </c>
      <c r="X276" s="21">
        <f t="shared" ref="X276:X339" si="501">S276</f>
        <v>10611.7</v>
      </c>
      <c r="Y276" s="21">
        <f t="shared" ref="Y276:Y339" si="502">T276+V276</f>
        <v>10611.7</v>
      </c>
      <c r="Z276" s="21">
        <f t="shared" si="496"/>
        <v>0</v>
      </c>
      <c r="AA276" s="21">
        <f t="shared" si="496"/>
        <v>0</v>
      </c>
      <c r="AB276" s="21">
        <f t="shared" si="496"/>
        <v>0</v>
      </c>
      <c r="AC276" s="21">
        <f t="shared" ref="AC276:AC339" si="503">W276+Z276</f>
        <v>10996</v>
      </c>
      <c r="AD276" s="21">
        <f t="shared" ref="AD276:AD339" si="504">X276+AA276</f>
        <v>10611.7</v>
      </c>
      <c r="AE276" s="21">
        <f t="shared" ref="AE276:AE339" si="505">Y276+AB276</f>
        <v>10611.7</v>
      </c>
      <c r="AF276" s="21">
        <f t="shared" si="496"/>
        <v>0</v>
      </c>
      <c r="AG276" s="21">
        <f t="shared" ref="AG276:AG339" si="506">AC276+AF276</f>
        <v>10996</v>
      </c>
      <c r="AH276" s="21">
        <f t="shared" si="496"/>
        <v>0</v>
      </c>
      <c r="AI276" s="21">
        <f t="shared" si="496"/>
        <v>0</v>
      </c>
      <c r="AJ276" s="21">
        <f t="shared" si="496"/>
        <v>0</v>
      </c>
      <c r="AK276" s="21">
        <f t="shared" si="484"/>
        <v>10996</v>
      </c>
      <c r="AL276" s="21">
        <f t="shared" si="485"/>
        <v>10611.7</v>
      </c>
      <c r="AM276" s="21">
        <f t="shared" si="486"/>
        <v>10611.7</v>
      </c>
      <c r="AN276" s="21">
        <f t="shared" si="496"/>
        <v>0</v>
      </c>
      <c r="AO276" s="21">
        <f t="shared" si="412"/>
        <v>10996</v>
      </c>
      <c r="AP276" s="21">
        <f t="shared" si="496"/>
        <v>0</v>
      </c>
      <c r="AQ276" s="2"/>
    </row>
    <row r="277" spans="1:43" x14ac:dyDescent="0.3">
      <c r="A277" s="3" t="s">
        <v>79</v>
      </c>
      <c r="B277" s="26">
        <v>610</v>
      </c>
      <c r="C277" s="3" t="s">
        <v>25</v>
      </c>
      <c r="D277" s="3" t="s">
        <v>5</v>
      </c>
      <c r="E277" s="16" t="s">
        <v>658</v>
      </c>
      <c r="F277" s="21">
        <v>10996</v>
      </c>
      <c r="G277" s="21">
        <v>10611.7</v>
      </c>
      <c r="H277" s="21">
        <v>10611.7</v>
      </c>
      <c r="I277" s="21"/>
      <c r="J277" s="21"/>
      <c r="K277" s="21"/>
      <c r="L277" s="21">
        <f t="shared" si="397"/>
        <v>10996</v>
      </c>
      <c r="M277" s="21">
        <f t="shared" si="398"/>
        <v>10611.7</v>
      </c>
      <c r="N277" s="21">
        <f t="shared" si="399"/>
        <v>10611.7</v>
      </c>
      <c r="O277" s="21"/>
      <c r="P277" s="21"/>
      <c r="Q277" s="21"/>
      <c r="R277" s="21">
        <f t="shared" si="497"/>
        <v>10996</v>
      </c>
      <c r="S277" s="21">
        <f t="shared" si="498"/>
        <v>10611.7</v>
      </c>
      <c r="T277" s="21">
        <f t="shared" si="499"/>
        <v>10611.7</v>
      </c>
      <c r="U277" s="21"/>
      <c r="V277" s="21"/>
      <c r="W277" s="21">
        <f t="shared" si="500"/>
        <v>10996</v>
      </c>
      <c r="X277" s="21">
        <f t="shared" si="501"/>
        <v>10611.7</v>
      </c>
      <c r="Y277" s="21">
        <f t="shared" si="502"/>
        <v>10611.7</v>
      </c>
      <c r="Z277" s="21"/>
      <c r="AA277" s="21"/>
      <c r="AB277" s="21"/>
      <c r="AC277" s="21">
        <f t="shared" si="503"/>
        <v>10996</v>
      </c>
      <c r="AD277" s="21">
        <f t="shared" si="504"/>
        <v>10611.7</v>
      </c>
      <c r="AE277" s="21">
        <f t="shared" si="505"/>
        <v>10611.7</v>
      </c>
      <c r="AF277" s="21"/>
      <c r="AG277" s="21">
        <f t="shared" si="506"/>
        <v>10996</v>
      </c>
      <c r="AH277" s="21"/>
      <c r="AI277" s="21"/>
      <c r="AJ277" s="21"/>
      <c r="AK277" s="21">
        <f t="shared" si="484"/>
        <v>10996</v>
      </c>
      <c r="AL277" s="21">
        <f t="shared" si="485"/>
        <v>10611.7</v>
      </c>
      <c r="AM277" s="21">
        <f t="shared" si="486"/>
        <v>10611.7</v>
      </c>
      <c r="AN277" s="21"/>
      <c r="AO277" s="21">
        <f t="shared" si="412"/>
        <v>10996</v>
      </c>
      <c r="AP277" s="21"/>
      <c r="AQ277" s="2"/>
    </row>
    <row r="278" spans="1:43" x14ac:dyDescent="0.3">
      <c r="A278" s="3" t="s">
        <v>79</v>
      </c>
      <c r="B278" s="26">
        <v>620</v>
      </c>
      <c r="C278" s="3"/>
      <c r="D278" s="3"/>
      <c r="E278" s="16" t="s">
        <v>691</v>
      </c>
      <c r="F278" s="21">
        <f>F279</f>
        <v>175905.6</v>
      </c>
      <c r="G278" s="21">
        <f t="shared" ref="G278:AP278" si="507">G279</f>
        <v>169670.2</v>
      </c>
      <c r="H278" s="21">
        <f t="shared" si="507"/>
        <v>169670.2</v>
      </c>
      <c r="I278" s="21">
        <f t="shared" si="507"/>
        <v>0</v>
      </c>
      <c r="J278" s="21">
        <f t="shared" si="507"/>
        <v>0</v>
      </c>
      <c r="K278" s="21">
        <f t="shared" si="507"/>
        <v>0</v>
      </c>
      <c r="L278" s="21">
        <f t="shared" si="397"/>
        <v>175905.6</v>
      </c>
      <c r="M278" s="21">
        <f t="shared" si="398"/>
        <v>169670.2</v>
      </c>
      <c r="N278" s="21">
        <f t="shared" si="399"/>
        <v>169670.2</v>
      </c>
      <c r="O278" s="21">
        <f t="shared" si="507"/>
        <v>0</v>
      </c>
      <c r="P278" s="21">
        <f t="shared" si="507"/>
        <v>0</v>
      </c>
      <c r="Q278" s="21">
        <f t="shared" si="507"/>
        <v>0</v>
      </c>
      <c r="R278" s="21">
        <f t="shared" si="497"/>
        <v>175905.6</v>
      </c>
      <c r="S278" s="21">
        <f t="shared" si="498"/>
        <v>169670.2</v>
      </c>
      <c r="T278" s="21">
        <f t="shared" si="499"/>
        <v>169670.2</v>
      </c>
      <c r="U278" s="21">
        <f t="shared" si="507"/>
        <v>0</v>
      </c>
      <c r="V278" s="21">
        <f t="shared" si="507"/>
        <v>0</v>
      </c>
      <c r="W278" s="21">
        <f t="shared" si="500"/>
        <v>175905.6</v>
      </c>
      <c r="X278" s="21">
        <f t="shared" si="501"/>
        <v>169670.2</v>
      </c>
      <c r="Y278" s="21">
        <f t="shared" si="502"/>
        <v>169670.2</v>
      </c>
      <c r="Z278" s="21">
        <f t="shared" si="507"/>
        <v>0</v>
      </c>
      <c r="AA278" s="21">
        <f t="shared" si="507"/>
        <v>0</v>
      </c>
      <c r="AB278" s="21">
        <f t="shared" si="507"/>
        <v>0</v>
      </c>
      <c r="AC278" s="21">
        <f t="shared" si="503"/>
        <v>175905.6</v>
      </c>
      <c r="AD278" s="21">
        <f t="shared" si="504"/>
        <v>169670.2</v>
      </c>
      <c r="AE278" s="21">
        <f t="shared" si="505"/>
        <v>169670.2</v>
      </c>
      <c r="AF278" s="21">
        <f t="shared" si="507"/>
        <v>0</v>
      </c>
      <c r="AG278" s="21">
        <f t="shared" si="506"/>
        <v>175905.6</v>
      </c>
      <c r="AH278" s="21">
        <f t="shared" si="507"/>
        <v>0</v>
      </c>
      <c r="AI278" s="21">
        <f t="shared" si="507"/>
        <v>0</v>
      </c>
      <c r="AJ278" s="21">
        <f t="shared" si="507"/>
        <v>0</v>
      </c>
      <c r="AK278" s="21">
        <f t="shared" si="484"/>
        <v>175905.6</v>
      </c>
      <c r="AL278" s="21">
        <f t="shared" si="485"/>
        <v>169670.2</v>
      </c>
      <c r="AM278" s="21">
        <f t="shared" si="486"/>
        <v>169670.2</v>
      </c>
      <c r="AN278" s="21">
        <f t="shared" si="507"/>
        <v>0</v>
      </c>
      <c r="AO278" s="21">
        <f t="shared" si="412"/>
        <v>175905.6</v>
      </c>
      <c r="AP278" s="21">
        <f t="shared" si="507"/>
        <v>0</v>
      </c>
      <c r="AQ278" s="2"/>
    </row>
    <row r="279" spans="1:43" x14ac:dyDescent="0.3">
      <c r="A279" s="3" t="s">
        <v>79</v>
      </c>
      <c r="B279" s="26">
        <v>620</v>
      </c>
      <c r="C279" s="3" t="s">
        <v>25</v>
      </c>
      <c r="D279" s="3" t="s">
        <v>5</v>
      </c>
      <c r="E279" s="16" t="s">
        <v>658</v>
      </c>
      <c r="F279" s="21">
        <v>175905.6</v>
      </c>
      <c r="G279" s="21">
        <v>169670.2</v>
      </c>
      <c r="H279" s="21">
        <v>169670.2</v>
      </c>
      <c r="I279" s="21"/>
      <c r="J279" s="21"/>
      <c r="K279" s="21"/>
      <c r="L279" s="21">
        <f t="shared" si="397"/>
        <v>175905.6</v>
      </c>
      <c r="M279" s="21">
        <f t="shared" si="398"/>
        <v>169670.2</v>
      </c>
      <c r="N279" s="21">
        <f t="shared" si="399"/>
        <v>169670.2</v>
      </c>
      <c r="O279" s="21"/>
      <c r="P279" s="21"/>
      <c r="Q279" s="21"/>
      <c r="R279" s="21">
        <f t="shared" si="497"/>
        <v>175905.6</v>
      </c>
      <c r="S279" s="21">
        <f t="shared" si="498"/>
        <v>169670.2</v>
      </c>
      <c r="T279" s="21">
        <f t="shared" si="499"/>
        <v>169670.2</v>
      </c>
      <c r="U279" s="21"/>
      <c r="V279" s="21"/>
      <c r="W279" s="21">
        <f t="shared" si="500"/>
        <v>175905.6</v>
      </c>
      <c r="X279" s="21">
        <f t="shared" si="501"/>
        <v>169670.2</v>
      </c>
      <c r="Y279" s="21">
        <f t="shared" si="502"/>
        <v>169670.2</v>
      </c>
      <c r="Z279" s="21"/>
      <c r="AA279" s="21"/>
      <c r="AB279" s="21"/>
      <c r="AC279" s="21">
        <f t="shared" si="503"/>
        <v>175905.6</v>
      </c>
      <c r="AD279" s="21">
        <f t="shared" si="504"/>
        <v>169670.2</v>
      </c>
      <c r="AE279" s="21">
        <f t="shared" si="505"/>
        <v>169670.2</v>
      </c>
      <c r="AF279" s="21"/>
      <c r="AG279" s="21">
        <f t="shared" si="506"/>
        <v>175905.6</v>
      </c>
      <c r="AH279" s="21"/>
      <c r="AI279" s="21"/>
      <c r="AJ279" s="21"/>
      <c r="AK279" s="21">
        <f t="shared" si="484"/>
        <v>175905.6</v>
      </c>
      <c r="AL279" s="21">
        <f t="shared" si="485"/>
        <v>169670.2</v>
      </c>
      <c r="AM279" s="21">
        <f t="shared" si="486"/>
        <v>169670.2</v>
      </c>
      <c r="AN279" s="21"/>
      <c r="AO279" s="21">
        <f t="shared" si="412"/>
        <v>175905.6</v>
      </c>
      <c r="AP279" s="21"/>
      <c r="AQ279" s="2"/>
    </row>
    <row r="280" spans="1:43" x14ac:dyDescent="0.3">
      <c r="A280" s="3" t="s">
        <v>80</v>
      </c>
      <c r="B280" s="26"/>
      <c r="C280" s="3"/>
      <c r="D280" s="3"/>
      <c r="E280" s="16" t="s">
        <v>845</v>
      </c>
      <c r="F280" s="21">
        <f>F281</f>
        <v>99083.6</v>
      </c>
      <c r="G280" s="21">
        <f t="shared" ref="G280:AP282" si="508">G281</f>
        <v>98374.9</v>
      </c>
      <c r="H280" s="21">
        <f t="shared" si="508"/>
        <v>98374.9</v>
      </c>
      <c r="I280" s="21">
        <f t="shared" si="508"/>
        <v>0</v>
      </c>
      <c r="J280" s="21">
        <f t="shared" si="508"/>
        <v>0</v>
      </c>
      <c r="K280" s="21">
        <f t="shared" si="508"/>
        <v>0</v>
      </c>
      <c r="L280" s="21">
        <f t="shared" si="397"/>
        <v>99083.6</v>
      </c>
      <c r="M280" s="21">
        <f t="shared" si="398"/>
        <v>98374.9</v>
      </c>
      <c r="N280" s="21">
        <f t="shared" si="399"/>
        <v>98374.9</v>
      </c>
      <c r="O280" s="21">
        <f t="shared" si="508"/>
        <v>0</v>
      </c>
      <c r="P280" s="21">
        <f t="shared" si="508"/>
        <v>0</v>
      </c>
      <c r="Q280" s="21">
        <f t="shared" si="508"/>
        <v>0</v>
      </c>
      <c r="R280" s="21">
        <f t="shared" si="497"/>
        <v>99083.6</v>
      </c>
      <c r="S280" s="21">
        <f t="shared" si="498"/>
        <v>98374.9</v>
      </c>
      <c r="T280" s="21">
        <f t="shared" si="499"/>
        <v>98374.9</v>
      </c>
      <c r="U280" s="21">
        <f t="shared" si="508"/>
        <v>0</v>
      </c>
      <c r="V280" s="21">
        <f t="shared" si="508"/>
        <v>0</v>
      </c>
      <c r="W280" s="21">
        <f t="shared" si="500"/>
        <v>99083.6</v>
      </c>
      <c r="X280" s="21">
        <f t="shared" si="501"/>
        <v>98374.9</v>
      </c>
      <c r="Y280" s="21">
        <f t="shared" si="502"/>
        <v>98374.9</v>
      </c>
      <c r="Z280" s="21">
        <f t="shared" si="508"/>
        <v>0</v>
      </c>
      <c r="AA280" s="21">
        <f t="shared" si="508"/>
        <v>0</v>
      </c>
      <c r="AB280" s="21">
        <f t="shared" si="508"/>
        <v>0</v>
      </c>
      <c r="AC280" s="21">
        <f t="shared" si="503"/>
        <v>99083.6</v>
      </c>
      <c r="AD280" s="21">
        <f t="shared" si="504"/>
        <v>98374.9</v>
      </c>
      <c r="AE280" s="21">
        <f t="shared" si="505"/>
        <v>98374.9</v>
      </c>
      <c r="AF280" s="21">
        <f t="shared" si="508"/>
        <v>0</v>
      </c>
      <c r="AG280" s="21">
        <f t="shared" si="506"/>
        <v>99083.6</v>
      </c>
      <c r="AH280" s="21">
        <f t="shared" si="508"/>
        <v>0</v>
      </c>
      <c r="AI280" s="21">
        <f t="shared" si="508"/>
        <v>0</v>
      </c>
      <c r="AJ280" s="21">
        <f t="shared" si="508"/>
        <v>0</v>
      </c>
      <c r="AK280" s="21">
        <f t="shared" si="484"/>
        <v>99083.6</v>
      </c>
      <c r="AL280" s="21">
        <f t="shared" si="485"/>
        <v>98374.9</v>
      </c>
      <c r="AM280" s="21">
        <f t="shared" si="486"/>
        <v>98374.9</v>
      </c>
      <c r="AN280" s="21">
        <f t="shared" si="508"/>
        <v>0</v>
      </c>
      <c r="AO280" s="21">
        <f t="shared" si="412"/>
        <v>99083.6</v>
      </c>
      <c r="AP280" s="21">
        <f t="shared" si="508"/>
        <v>0</v>
      </c>
      <c r="AQ280" s="2"/>
    </row>
    <row r="281" spans="1:43" ht="46.8" x14ac:dyDescent="0.3">
      <c r="A281" s="3" t="s">
        <v>80</v>
      </c>
      <c r="B281" s="26">
        <v>600</v>
      </c>
      <c r="C281" s="3"/>
      <c r="D281" s="3"/>
      <c r="E281" s="16" t="s">
        <v>676</v>
      </c>
      <c r="F281" s="21">
        <f>F282</f>
        <v>99083.6</v>
      </c>
      <c r="G281" s="21">
        <f t="shared" si="508"/>
        <v>98374.9</v>
      </c>
      <c r="H281" s="21">
        <f t="shared" si="508"/>
        <v>98374.9</v>
      </c>
      <c r="I281" s="21">
        <f t="shared" si="508"/>
        <v>0</v>
      </c>
      <c r="J281" s="21">
        <f t="shared" si="508"/>
        <v>0</v>
      </c>
      <c r="K281" s="21">
        <f t="shared" si="508"/>
        <v>0</v>
      </c>
      <c r="L281" s="21">
        <f t="shared" si="397"/>
        <v>99083.6</v>
      </c>
      <c r="M281" s="21">
        <f t="shared" si="398"/>
        <v>98374.9</v>
      </c>
      <c r="N281" s="21">
        <f t="shared" si="399"/>
        <v>98374.9</v>
      </c>
      <c r="O281" s="21">
        <f t="shared" si="508"/>
        <v>0</v>
      </c>
      <c r="P281" s="21">
        <f t="shared" si="508"/>
        <v>0</v>
      </c>
      <c r="Q281" s="21">
        <f t="shared" si="508"/>
        <v>0</v>
      </c>
      <c r="R281" s="21">
        <f t="shared" si="497"/>
        <v>99083.6</v>
      </c>
      <c r="S281" s="21">
        <f t="shared" si="498"/>
        <v>98374.9</v>
      </c>
      <c r="T281" s="21">
        <f t="shared" si="499"/>
        <v>98374.9</v>
      </c>
      <c r="U281" s="21">
        <f t="shared" si="508"/>
        <v>0</v>
      </c>
      <c r="V281" s="21">
        <f t="shared" si="508"/>
        <v>0</v>
      </c>
      <c r="W281" s="21">
        <f t="shared" si="500"/>
        <v>99083.6</v>
      </c>
      <c r="X281" s="21">
        <f t="shared" si="501"/>
        <v>98374.9</v>
      </c>
      <c r="Y281" s="21">
        <f t="shared" si="502"/>
        <v>98374.9</v>
      </c>
      <c r="Z281" s="21">
        <f t="shared" si="508"/>
        <v>0</v>
      </c>
      <c r="AA281" s="21">
        <f t="shared" si="508"/>
        <v>0</v>
      </c>
      <c r="AB281" s="21">
        <f t="shared" si="508"/>
        <v>0</v>
      </c>
      <c r="AC281" s="21">
        <f t="shared" si="503"/>
        <v>99083.6</v>
      </c>
      <c r="AD281" s="21">
        <f t="shared" si="504"/>
        <v>98374.9</v>
      </c>
      <c r="AE281" s="21">
        <f t="shared" si="505"/>
        <v>98374.9</v>
      </c>
      <c r="AF281" s="21">
        <f t="shared" si="508"/>
        <v>0</v>
      </c>
      <c r="AG281" s="21">
        <f t="shared" si="506"/>
        <v>99083.6</v>
      </c>
      <c r="AH281" s="21">
        <f t="shared" si="508"/>
        <v>0</v>
      </c>
      <c r="AI281" s="21">
        <f t="shared" si="508"/>
        <v>0</v>
      </c>
      <c r="AJ281" s="21">
        <f t="shared" si="508"/>
        <v>0</v>
      </c>
      <c r="AK281" s="21">
        <f t="shared" si="484"/>
        <v>99083.6</v>
      </c>
      <c r="AL281" s="21">
        <f t="shared" si="485"/>
        <v>98374.9</v>
      </c>
      <c r="AM281" s="21">
        <f t="shared" si="486"/>
        <v>98374.9</v>
      </c>
      <c r="AN281" s="21">
        <f t="shared" si="508"/>
        <v>0</v>
      </c>
      <c r="AO281" s="21">
        <f t="shared" si="412"/>
        <v>99083.6</v>
      </c>
      <c r="AP281" s="21">
        <f t="shared" si="508"/>
        <v>0</v>
      </c>
      <c r="AQ281" s="2"/>
    </row>
    <row r="282" spans="1:43" x14ac:dyDescent="0.3">
      <c r="A282" s="3" t="s">
        <v>80</v>
      </c>
      <c r="B282" s="26">
        <v>610</v>
      </c>
      <c r="C282" s="3"/>
      <c r="D282" s="3"/>
      <c r="E282" s="16" t="s">
        <v>690</v>
      </c>
      <c r="F282" s="21">
        <f>F283</f>
        <v>99083.6</v>
      </c>
      <c r="G282" s="21">
        <f t="shared" si="508"/>
        <v>98374.9</v>
      </c>
      <c r="H282" s="21">
        <f t="shared" si="508"/>
        <v>98374.9</v>
      </c>
      <c r="I282" s="21">
        <f t="shared" si="508"/>
        <v>0</v>
      </c>
      <c r="J282" s="21">
        <f t="shared" si="508"/>
        <v>0</v>
      </c>
      <c r="K282" s="21">
        <f t="shared" si="508"/>
        <v>0</v>
      </c>
      <c r="L282" s="21">
        <f t="shared" si="397"/>
        <v>99083.6</v>
      </c>
      <c r="M282" s="21">
        <f t="shared" si="398"/>
        <v>98374.9</v>
      </c>
      <c r="N282" s="21">
        <f t="shared" si="399"/>
        <v>98374.9</v>
      </c>
      <c r="O282" s="21">
        <f t="shared" si="508"/>
        <v>0</v>
      </c>
      <c r="P282" s="21">
        <f t="shared" si="508"/>
        <v>0</v>
      </c>
      <c r="Q282" s="21">
        <f t="shared" si="508"/>
        <v>0</v>
      </c>
      <c r="R282" s="21">
        <f t="shared" si="497"/>
        <v>99083.6</v>
      </c>
      <c r="S282" s="21">
        <f t="shared" si="498"/>
        <v>98374.9</v>
      </c>
      <c r="T282" s="21">
        <f t="shared" si="499"/>
        <v>98374.9</v>
      </c>
      <c r="U282" s="21">
        <f t="shared" si="508"/>
        <v>0</v>
      </c>
      <c r="V282" s="21">
        <f t="shared" si="508"/>
        <v>0</v>
      </c>
      <c r="W282" s="21">
        <f t="shared" si="500"/>
        <v>99083.6</v>
      </c>
      <c r="X282" s="21">
        <f t="shared" si="501"/>
        <v>98374.9</v>
      </c>
      <c r="Y282" s="21">
        <f t="shared" si="502"/>
        <v>98374.9</v>
      </c>
      <c r="Z282" s="21">
        <f t="shared" si="508"/>
        <v>0</v>
      </c>
      <c r="AA282" s="21">
        <f t="shared" si="508"/>
        <v>0</v>
      </c>
      <c r="AB282" s="21">
        <f t="shared" si="508"/>
        <v>0</v>
      </c>
      <c r="AC282" s="21">
        <f t="shared" si="503"/>
        <v>99083.6</v>
      </c>
      <c r="AD282" s="21">
        <f t="shared" si="504"/>
        <v>98374.9</v>
      </c>
      <c r="AE282" s="21">
        <f t="shared" si="505"/>
        <v>98374.9</v>
      </c>
      <c r="AF282" s="21">
        <f t="shared" si="508"/>
        <v>0</v>
      </c>
      <c r="AG282" s="21">
        <f t="shared" si="506"/>
        <v>99083.6</v>
      </c>
      <c r="AH282" s="21">
        <f t="shared" si="508"/>
        <v>0</v>
      </c>
      <c r="AI282" s="21">
        <f t="shared" si="508"/>
        <v>0</v>
      </c>
      <c r="AJ282" s="21">
        <f t="shared" si="508"/>
        <v>0</v>
      </c>
      <c r="AK282" s="21">
        <f t="shared" si="484"/>
        <v>99083.6</v>
      </c>
      <c r="AL282" s="21">
        <f t="shared" si="485"/>
        <v>98374.9</v>
      </c>
      <c r="AM282" s="21">
        <f t="shared" si="486"/>
        <v>98374.9</v>
      </c>
      <c r="AN282" s="21">
        <f t="shared" si="508"/>
        <v>0</v>
      </c>
      <c r="AO282" s="21">
        <f t="shared" si="412"/>
        <v>99083.6</v>
      </c>
      <c r="AP282" s="21">
        <f t="shared" si="508"/>
        <v>0</v>
      </c>
      <c r="AQ282" s="2"/>
    </row>
    <row r="283" spans="1:43" x14ac:dyDescent="0.3">
      <c r="A283" s="3" t="s">
        <v>80</v>
      </c>
      <c r="B283" s="26">
        <v>610</v>
      </c>
      <c r="C283" s="3" t="s">
        <v>25</v>
      </c>
      <c r="D283" s="3" t="s">
        <v>5</v>
      </c>
      <c r="E283" s="16" t="s">
        <v>658</v>
      </c>
      <c r="F283" s="21">
        <v>99083.6</v>
      </c>
      <c r="G283" s="21">
        <v>98374.9</v>
      </c>
      <c r="H283" s="21">
        <v>98374.9</v>
      </c>
      <c r="I283" s="21"/>
      <c r="J283" s="21"/>
      <c r="K283" s="21"/>
      <c r="L283" s="21">
        <f t="shared" si="397"/>
        <v>99083.6</v>
      </c>
      <c r="M283" s="21">
        <f t="shared" si="398"/>
        <v>98374.9</v>
      </c>
      <c r="N283" s="21">
        <f t="shared" si="399"/>
        <v>98374.9</v>
      </c>
      <c r="O283" s="21"/>
      <c r="P283" s="21"/>
      <c r="Q283" s="21"/>
      <c r="R283" s="21">
        <f t="shared" si="497"/>
        <v>99083.6</v>
      </c>
      <c r="S283" s="21">
        <f t="shared" si="498"/>
        <v>98374.9</v>
      </c>
      <c r="T283" s="21">
        <f t="shared" si="499"/>
        <v>98374.9</v>
      </c>
      <c r="U283" s="21"/>
      <c r="V283" s="21"/>
      <c r="W283" s="21">
        <f t="shared" si="500"/>
        <v>99083.6</v>
      </c>
      <c r="X283" s="21">
        <f t="shared" si="501"/>
        <v>98374.9</v>
      </c>
      <c r="Y283" s="21">
        <f t="shared" si="502"/>
        <v>98374.9</v>
      </c>
      <c r="Z283" s="21"/>
      <c r="AA283" s="21"/>
      <c r="AB283" s="21"/>
      <c r="AC283" s="21">
        <f t="shared" si="503"/>
        <v>99083.6</v>
      </c>
      <c r="AD283" s="21">
        <f t="shared" si="504"/>
        <v>98374.9</v>
      </c>
      <c r="AE283" s="21">
        <f t="shared" si="505"/>
        <v>98374.9</v>
      </c>
      <c r="AF283" s="21"/>
      <c r="AG283" s="21">
        <f t="shared" si="506"/>
        <v>99083.6</v>
      </c>
      <c r="AH283" s="21"/>
      <c r="AI283" s="21"/>
      <c r="AJ283" s="21"/>
      <c r="AK283" s="21">
        <f t="shared" si="484"/>
        <v>99083.6</v>
      </c>
      <c r="AL283" s="21">
        <f t="shared" si="485"/>
        <v>98374.9</v>
      </c>
      <c r="AM283" s="21">
        <f t="shared" si="486"/>
        <v>98374.9</v>
      </c>
      <c r="AN283" s="21"/>
      <c r="AO283" s="21">
        <f t="shared" si="412"/>
        <v>99083.6</v>
      </c>
      <c r="AP283" s="21"/>
      <c r="AQ283" s="2"/>
    </row>
    <row r="284" spans="1:43" s="11" customFormat="1" ht="62.4" x14ac:dyDescent="0.3">
      <c r="A284" s="10" t="s">
        <v>85</v>
      </c>
      <c r="B284" s="19"/>
      <c r="C284" s="10"/>
      <c r="D284" s="10"/>
      <c r="E284" s="18" t="s">
        <v>732</v>
      </c>
      <c r="F284" s="20">
        <f>F285+F304</f>
        <v>140066.20000000001</v>
      </c>
      <c r="G284" s="20">
        <f t="shared" ref="G284:AP284" si="509">G285+G304</f>
        <v>145327.79999999999</v>
      </c>
      <c r="H284" s="20">
        <f t="shared" si="509"/>
        <v>145327.79999999999</v>
      </c>
      <c r="I284" s="20">
        <f t="shared" ref="I284:K284" si="510">I285+I304</f>
        <v>9742</v>
      </c>
      <c r="J284" s="20">
        <f t="shared" si="510"/>
        <v>0</v>
      </c>
      <c r="K284" s="20">
        <f t="shared" si="510"/>
        <v>0</v>
      </c>
      <c r="L284" s="20">
        <f t="shared" si="397"/>
        <v>149808.20000000001</v>
      </c>
      <c r="M284" s="20">
        <f t="shared" si="398"/>
        <v>145327.79999999999</v>
      </c>
      <c r="N284" s="20">
        <f t="shared" si="399"/>
        <v>145327.79999999999</v>
      </c>
      <c r="O284" s="20">
        <f t="shared" ref="O284:Q284" si="511">O285+O304</f>
        <v>0</v>
      </c>
      <c r="P284" s="20">
        <f t="shared" si="511"/>
        <v>0</v>
      </c>
      <c r="Q284" s="20">
        <f t="shared" si="511"/>
        <v>0</v>
      </c>
      <c r="R284" s="20">
        <f t="shared" si="497"/>
        <v>149808.20000000001</v>
      </c>
      <c r="S284" s="20">
        <f t="shared" si="498"/>
        <v>145327.79999999999</v>
      </c>
      <c r="T284" s="20">
        <f t="shared" si="499"/>
        <v>145327.79999999999</v>
      </c>
      <c r="U284" s="20">
        <f t="shared" ref="U284:V284" si="512">U285+U304</f>
        <v>0</v>
      </c>
      <c r="V284" s="20">
        <f t="shared" si="512"/>
        <v>0</v>
      </c>
      <c r="W284" s="21">
        <f t="shared" si="500"/>
        <v>149808.20000000001</v>
      </c>
      <c r="X284" s="21">
        <f t="shared" si="501"/>
        <v>145327.79999999999</v>
      </c>
      <c r="Y284" s="21">
        <f t="shared" si="502"/>
        <v>145327.79999999999</v>
      </c>
      <c r="Z284" s="20">
        <f t="shared" ref="Z284:AB284" si="513">Z285+Z304</f>
        <v>0</v>
      </c>
      <c r="AA284" s="20">
        <f t="shared" si="513"/>
        <v>0</v>
      </c>
      <c r="AB284" s="20">
        <f t="shared" si="513"/>
        <v>0</v>
      </c>
      <c r="AC284" s="21">
        <f t="shared" si="503"/>
        <v>149808.20000000001</v>
      </c>
      <c r="AD284" s="20">
        <f t="shared" si="504"/>
        <v>145327.79999999999</v>
      </c>
      <c r="AE284" s="20">
        <f t="shared" si="505"/>
        <v>145327.79999999999</v>
      </c>
      <c r="AF284" s="20">
        <f t="shared" ref="AF284" si="514">AF285+AF304</f>
        <v>0</v>
      </c>
      <c r="AG284" s="20">
        <f t="shared" si="506"/>
        <v>149808.20000000001</v>
      </c>
      <c r="AH284" s="20">
        <f t="shared" ref="AH284:AJ284" si="515">AH285+AH304</f>
        <v>0</v>
      </c>
      <c r="AI284" s="20">
        <f t="shared" si="515"/>
        <v>0</v>
      </c>
      <c r="AJ284" s="20">
        <f t="shared" si="515"/>
        <v>0</v>
      </c>
      <c r="AK284" s="20">
        <f t="shared" si="484"/>
        <v>149808.20000000001</v>
      </c>
      <c r="AL284" s="20">
        <f t="shared" si="485"/>
        <v>145327.79999999999</v>
      </c>
      <c r="AM284" s="20">
        <f t="shared" si="486"/>
        <v>145327.79999999999</v>
      </c>
      <c r="AN284" s="20">
        <f t="shared" ref="AN284" si="516">AN285+AN304</f>
        <v>0</v>
      </c>
      <c r="AO284" s="20">
        <f t="shared" si="412"/>
        <v>149808.20000000001</v>
      </c>
      <c r="AP284" s="20">
        <f t="shared" si="509"/>
        <v>0</v>
      </c>
    </row>
    <row r="285" spans="1:43" ht="46.8" x14ac:dyDescent="0.3">
      <c r="A285" s="3" t="s">
        <v>86</v>
      </c>
      <c r="B285" s="26"/>
      <c r="C285" s="3"/>
      <c r="D285" s="3"/>
      <c r="E285" s="16" t="s">
        <v>846</v>
      </c>
      <c r="F285" s="21">
        <f>F286+F290+F297</f>
        <v>128066.20000000001</v>
      </c>
      <c r="G285" s="21">
        <f t="shared" ref="G285:AP285" si="517">G286+G290+G297</f>
        <v>45327.8</v>
      </c>
      <c r="H285" s="21">
        <f t="shared" si="517"/>
        <v>45327.8</v>
      </c>
      <c r="I285" s="21">
        <f t="shared" ref="I285:K285" si="518">I286+I290+I297</f>
        <v>7692</v>
      </c>
      <c r="J285" s="21">
        <f t="shared" si="518"/>
        <v>0</v>
      </c>
      <c r="K285" s="21">
        <f t="shared" si="518"/>
        <v>0</v>
      </c>
      <c r="L285" s="21">
        <f t="shared" si="397"/>
        <v>135758.20000000001</v>
      </c>
      <c r="M285" s="21">
        <f t="shared" si="398"/>
        <v>45327.8</v>
      </c>
      <c r="N285" s="21">
        <f t="shared" si="399"/>
        <v>45327.8</v>
      </c>
      <c r="O285" s="21">
        <f t="shared" ref="O285:Q285" si="519">O286+O290+O297</f>
        <v>0</v>
      </c>
      <c r="P285" s="21">
        <f t="shared" si="519"/>
        <v>0</v>
      </c>
      <c r="Q285" s="21">
        <f t="shared" si="519"/>
        <v>0</v>
      </c>
      <c r="R285" s="21">
        <f t="shared" si="497"/>
        <v>135758.20000000001</v>
      </c>
      <c r="S285" s="21">
        <f t="shared" si="498"/>
        <v>45327.8</v>
      </c>
      <c r="T285" s="21">
        <f t="shared" si="499"/>
        <v>45327.8</v>
      </c>
      <c r="U285" s="21">
        <f t="shared" ref="U285:V285" si="520">U286+U290+U297</f>
        <v>0</v>
      </c>
      <c r="V285" s="21">
        <f t="shared" si="520"/>
        <v>0</v>
      </c>
      <c r="W285" s="21">
        <f t="shared" si="500"/>
        <v>135758.20000000001</v>
      </c>
      <c r="X285" s="21">
        <f t="shared" si="501"/>
        <v>45327.8</v>
      </c>
      <c r="Y285" s="21">
        <f t="shared" si="502"/>
        <v>45327.8</v>
      </c>
      <c r="Z285" s="21">
        <f t="shared" ref="Z285:AB285" si="521">Z286+Z290+Z297</f>
        <v>0</v>
      </c>
      <c r="AA285" s="21">
        <f t="shared" si="521"/>
        <v>0</v>
      </c>
      <c r="AB285" s="21">
        <f t="shared" si="521"/>
        <v>0</v>
      </c>
      <c r="AC285" s="21">
        <f t="shared" si="503"/>
        <v>135758.20000000001</v>
      </c>
      <c r="AD285" s="21">
        <f t="shared" si="504"/>
        <v>45327.8</v>
      </c>
      <c r="AE285" s="21">
        <f t="shared" si="505"/>
        <v>45327.8</v>
      </c>
      <c r="AF285" s="21">
        <f t="shared" ref="AF285" si="522">AF286+AF290+AF297</f>
        <v>0</v>
      </c>
      <c r="AG285" s="21">
        <f t="shared" si="506"/>
        <v>135758.20000000001</v>
      </c>
      <c r="AH285" s="21">
        <f t="shared" ref="AH285:AJ285" si="523">AH286+AH290+AH297</f>
        <v>14050</v>
      </c>
      <c r="AI285" s="21">
        <f t="shared" si="523"/>
        <v>100000</v>
      </c>
      <c r="AJ285" s="21">
        <f t="shared" si="523"/>
        <v>100000</v>
      </c>
      <c r="AK285" s="21">
        <f t="shared" si="484"/>
        <v>149808.20000000001</v>
      </c>
      <c r="AL285" s="21">
        <f t="shared" si="485"/>
        <v>145327.79999999999</v>
      </c>
      <c r="AM285" s="21">
        <f t="shared" si="486"/>
        <v>145327.79999999999</v>
      </c>
      <c r="AN285" s="21">
        <f t="shared" ref="AN285" si="524">AN286+AN290+AN297</f>
        <v>0</v>
      </c>
      <c r="AO285" s="21">
        <f t="shared" si="412"/>
        <v>149808.20000000001</v>
      </c>
      <c r="AP285" s="21">
        <f t="shared" si="517"/>
        <v>0</v>
      </c>
      <c r="AQ285" s="2"/>
    </row>
    <row r="286" spans="1:43" ht="31.2" x14ac:dyDescent="0.3">
      <c r="A286" s="3" t="s">
        <v>82</v>
      </c>
      <c r="B286" s="26"/>
      <c r="C286" s="3"/>
      <c r="D286" s="3"/>
      <c r="E286" s="16" t="s">
        <v>847</v>
      </c>
      <c r="F286" s="21">
        <f>F287</f>
        <v>16795.900000000001</v>
      </c>
      <c r="G286" s="21">
        <f t="shared" ref="G286:AP288" si="525">G287</f>
        <v>2057.5</v>
      </c>
      <c r="H286" s="21">
        <f t="shared" si="525"/>
        <v>2057.5</v>
      </c>
      <c r="I286" s="21">
        <f t="shared" si="525"/>
        <v>0</v>
      </c>
      <c r="J286" s="21">
        <f t="shared" si="525"/>
        <v>0</v>
      </c>
      <c r="K286" s="21">
        <f t="shared" si="525"/>
        <v>0</v>
      </c>
      <c r="L286" s="21">
        <f t="shared" si="397"/>
        <v>16795.900000000001</v>
      </c>
      <c r="M286" s="21">
        <f t="shared" si="398"/>
        <v>2057.5</v>
      </c>
      <c r="N286" s="21">
        <f t="shared" si="399"/>
        <v>2057.5</v>
      </c>
      <c r="O286" s="21">
        <f t="shared" si="525"/>
        <v>0</v>
      </c>
      <c r="P286" s="21">
        <f t="shared" si="525"/>
        <v>0</v>
      </c>
      <c r="Q286" s="21">
        <f t="shared" si="525"/>
        <v>0</v>
      </c>
      <c r="R286" s="21">
        <f t="shared" si="497"/>
        <v>16795.900000000001</v>
      </c>
      <c r="S286" s="21">
        <f t="shared" si="498"/>
        <v>2057.5</v>
      </c>
      <c r="T286" s="21">
        <f t="shared" si="499"/>
        <v>2057.5</v>
      </c>
      <c r="U286" s="21">
        <f t="shared" si="525"/>
        <v>0</v>
      </c>
      <c r="V286" s="21">
        <f t="shared" si="525"/>
        <v>0</v>
      </c>
      <c r="W286" s="21">
        <f t="shared" si="500"/>
        <v>16795.900000000001</v>
      </c>
      <c r="X286" s="21">
        <f t="shared" si="501"/>
        <v>2057.5</v>
      </c>
      <c r="Y286" s="21">
        <f t="shared" si="502"/>
        <v>2057.5</v>
      </c>
      <c r="Z286" s="21">
        <f t="shared" si="525"/>
        <v>0</v>
      </c>
      <c r="AA286" s="21">
        <f t="shared" si="525"/>
        <v>0</v>
      </c>
      <c r="AB286" s="21">
        <f t="shared" si="525"/>
        <v>0</v>
      </c>
      <c r="AC286" s="21">
        <f t="shared" si="503"/>
        <v>16795.900000000001</v>
      </c>
      <c r="AD286" s="21">
        <f t="shared" si="504"/>
        <v>2057.5</v>
      </c>
      <c r="AE286" s="21">
        <f t="shared" si="505"/>
        <v>2057.5</v>
      </c>
      <c r="AF286" s="21">
        <f t="shared" si="525"/>
        <v>0</v>
      </c>
      <c r="AG286" s="21">
        <f t="shared" si="506"/>
        <v>16795.900000000001</v>
      </c>
      <c r="AH286" s="21">
        <f t="shared" si="525"/>
        <v>0</v>
      </c>
      <c r="AI286" s="21">
        <f t="shared" si="525"/>
        <v>0</v>
      </c>
      <c r="AJ286" s="21">
        <f t="shared" si="525"/>
        <v>0</v>
      </c>
      <c r="AK286" s="21">
        <f t="shared" si="484"/>
        <v>16795.900000000001</v>
      </c>
      <c r="AL286" s="21">
        <f t="shared" si="485"/>
        <v>2057.5</v>
      </c>
      <c r="AM286" s="21">
        <f t="shared" si="486"/>
        <v>2057.5</v>
      </c>
      <c r="AN286" s="21">
        <f t="shared" si="525"/>
        <v>0</v>
      </c>
      <c r="AO286" s="21">
        <f t="shared" si="412"/>
        <v>16795.900000000001</v>
      </c>
      <c r="AP286" s="21">
        <f t="shared" si="525"/>
        <v>0</v>
      </c>
      <c r="AQ286" s="2"/>
    </row>
    <row r="287" spans="1:43" ht="46.8" x14ac:dyDescent="0.3">
      <c r="A287" s="3" t="s">
        <v>82</v>
      </c>
      <c r="B287" s="26">
        <v>600</v>
      </c>
      <c r="C287" s="3"/>
      <c r="D287" s="3"/>
      <c r="E287" s="16" t="s">
        <v>676</v>
      </c>
      <c r="F287" s="21">
        <f>F288</f>
        <v>16795.900000000001</v>
      </c>
      <c r="G287" s="21">
        <f t="shared" si="525"/>
        <v>2057.5</v>
      </c>
      <c r="H287" s="21">
        <f t="shared" si="525"/>
        <v>2057.5</v>
      </c>
      <c r="I287" s="21">
        <f t="shared" si="525"/>
        <v>0</v>
      </c>
      <c r="J287" s="21">
        <f t="shared" si="525"/>
        <v>0</v>
      </c>
      <c r="K287" s="21">
        <f t="shared" si="525"/>
        <v>0</v>
      </c>
      <c r="L287" s="21">
        <f t="shared" si="397"/>
        <v>16795.900000000001</v>
      </c>
      <c r="M287" s="21">
        <f t="shared" si="398"/>
        <v>2057.5</v>
      </c>
      <c r="N287" s="21">
        <f t="shared" si="399"/>
        <v>2057.5</v>
      </c>
      <c r="O287" s="21">
        <f t="shared" si="525"/>
        <v>0</v>
      </c>
      <c r="P287" s="21">
        <f t="shared" si="525"/>
        <v>0</v>
      </c>
      <c r="Q287" s="21">
        <f t="shared" si="525"/>
        <v>0</v>
      </c>
      <c r="R287" s="21">
        <f t="shared" si="497"/>
        <v>16795.900000000001</v>
      </c>
      <c r="S287" s="21">
        <f t="shared" si="498"/>
        <v>2057.5</v>
      </c>
      <c r="T287" s="21">
        <f t="shared" si="499"/>
        <v>2057.5</v>
      </c>
      <c r="U287" s="21">
        <f t="shared" si="525"/>
        <v>0</v>
      </c>
      <c r="V287" s="21">
        <f t="shared" si="525"/>
        <v>0</v>
      </c>
      <c r="W287" s="21">
        <f t="shared" si="500"/>
        <v>16795.900000000001</v>
      </c>
      <c r="X287" s="21">
        <f t="shared" si="501"/>
        <v>2057.5</v>
      </c>
      <c r="Y287" s="21">
        <f t="shared" si="502"/>
        <v>2057.5</v>
      </c>
      <c r="Z287" s="21">
        <f t="shared" si="525"/>
        <v>0</v>
      </c>
      <c r="AA287" s="21">
        <f t="shared" si="525"/>
        <v>0</v>
      </c>
      <c r="AB287" s="21">
        <f t="shared" si="525"/>
        <v>0</v>
      </c>
      <c r="AC287" s="21">
        <f t="shared" si="503"/>
        <v>16795.900000000001</v>
      </c>
      <c r="AD287" s="21">
        <f t="shared" si="504"/>
        <v>2057.5</v>
      </c>
      <c r="AE287" s="21">
        <f t="shared" si="505"/>
        <v>2057.5</v>
      </c>
      <c r="AF287" s="21">
        <f t="shared" si="525"/>
        <v>0</v>
      </c>
      <c r="AG287" s="21">
        <f t="shared" si="506"/>
        <v>16795.900000000001</v>
      </c>
      <c r="AH287" s="21">
        <f t="shared" si="525"/>
        <v>0</v>
      </c>
      <c r="AI287" s="21">
        <f t="shared" si="525"/>
        <v>0</v>
      </c>
      <c r="AJ287" s="21">
        <f t="shared" si="525"/>
        <v>0</v>
      </c>
      <c r="AK287" s="21">
        <f t="shared" si="484"/>
        <v>16795.900000000001</v>
      </c>
      <c r="AL287" s="21">
        <f t="shared" si="485"/>
        <v>2057.5</v>
      </c>
      <c r="AM287" s="21">
        <f t="shared" si="486"/>
        <v>2057.5</v>
      </c>
      <c r="AN287" s="21">
        <f t="shared" si="525"/>
        <v>0</v>
      </c>
      <c r="AO287" s="21">
        <f t="shared" si="412"/>
        <v>16795.900000000001</v>
      </c>
      <c r="AP287" s="21">
        <f t="shared" si="525"/>
        <v>0</v>
      </c>
      <c r="AQ287" s="2"/>
    </row>
    <row r="288" spans="1:43" x14ac:dyDescent="0.3">
      <c r="A288" s="3" t="s">
        <v>82</v>
      </c>
      <c r="B288" s="26">
        <v>620</v>
      </c>
      <c r="C288" s="3"/>
      <c r="D288" s="3"/>
      <c r="E288" s="16" t="s">
        <v>691</v>
      </c>
      <c r="F288" s="21">
        <f>F289</f>
        <v>16795.900000000001</v>
      </c>
      <c r="G288" s="21">
        <f t="shared" si="525"/>
        <v>2057.5</v>
      </c>
      <c r="H288" s="21">
        <f t="shared" si="525"/>
        <v>2057.5</v>
      </c>
      <c r="I288" s="21">
        <f t="shared" si="525"/>
        <v>0</v>
      </c>
      <c r="J288" s="21">
        <f t="shared" si="525"/>
        <v>0</v>
      </c>
      <c r="K288" s="21">
        <f t="shared" si="525"/>
        <v>0</v>
      </c>
      <c r="L288" s="21">
        <f t="shared" si="397"/>
        <v>16795.900000000001</v>
      </c>
      <c r="M288" s="21">
        <f t="shared" si="398"/>
        <v>2057.5</v>
      </c>
      <c r="N288" s="21">
        <f t="shared" si="399"/>
        <v>2057.5</v>
      </c>
      <c r="O288" s="21">
        <f t="shared" si="525"/>
        <v>0</v>
      </c>
      <c r="P288" s="21">
        <f t="shared" si="525"/>
        <v>0</v>
      </c>
      <c r="Q288" s="21">
        <f t="shared" si="525"/>
        <v>0</v>
      </c>
      <c r="R288" s="21">
        <f t="shared" si="497"/>
        <v>16795.900000000001</v>
      </c>
      <c r="S288" s="21">
        <f t="shared" si="498"/>
        <v>2057.5</v>
      </c>
      <c r="T288" s="21">
        <f t="shared" si="499"/>
        <v>2057.5</v>
      </c>
      <c r="U288" s="21">
        <f t="shared" si="525"/>
        <v>0</v>
      </c>
      <c r="V288" s="21">
        <f t="shared" si="525"/>
        <v>0</v>
      </c>
      <c r="W288" s="21">
        <f t="shared" si="500"/>
        <v>16795.900000000001</v>
      </c>
      <c r="X288" s="21">
        <f t="shared" si="501"/>
        <v>2057.5</v>
      </c>
      <c r="Y288" s="21">
        <f t="shared" si="502"/>
        <v>2057.5</v>
      </c>
      <c r="Z288" s="21">
        <f t="shared" si="525"/>
        <v>0</v>
      </c>
      <c r="AA288" s="21">
        <f t="shared" si="525"/>
        <v>0</v>
      </c>
      <c r="AB288" s="21">
        <f t="shared" si="525"/>
        <v>0</v>
      </c>
      <c r="AC288" s="21">
        <f t="shared" si="503"/>
        <v>16795.900000000001</v>
      </c>
      <c r="AD288" s="21">
        <f t="shared" si="504"/>
        <v>2057.5</v>
      </c>
      <c r="AE288" s="21">
        <f t="shared" si="505"/>
        <v>2057.5</v>
      </c>
      <c r="AF288" s="21">
        <f t="shared" si="525"/>
        <v>0</v>
      </c>
      <c r="AG288" s="21">
        <f t="shared" si="506"/>
        <v>16795.900000000001</v>
      </c>
      <c r="AH288" s="21">
        <f t="shared" si="525"/>
        <v>0</v>
      </c>
      <c r="AI288" s="21">
        <f t="shared" si="525"/>
        <v>0</v>
      </c>
      <c r="AJ288" s="21">
        <f t="shared" si="525"/>
        <v>0</v>
      </c>
      <c r="AK288" s="21">
        <f t="shared" si="484"/>
        <v>16795.900000000001</v>
      </c>
      <c r="AL288" s="21">
        <f t="shared" si="485"/>
        <v>2057.5</v>
      </c>
      <c r="AM288" s="21">
        <f t="shared" si="486"/>
        <v>2057.5</v>
      </c>
      <c r="AN288" s="21">
        <f t="shared" si="525"/>
        <v>0</v>
      </c>
      <c r="AO288" s="21">
        <f t="shared" si="412"/>
        <v>16795.900000000001</v>
      </c>
      <c r="AP288" s="21">
        <f t="shared" si="525"/>
        <v>0</v>
      </c>
      <c r="AQ288" s="2"/>
    </row>
    <row r="289" spans="1:43" x14ac:dyDescent="0.3">
      <c r="A289" s="3" t="s">
        <v>82</v>
      </c>
      <c r="B289" s="26">
        <v>620</v>
      </c>
      <c r="C289" s="3" t="s">
        <v>25</v>
      </c>
      <c r="D289" s="3" t="s">
        <v>5</v>
      </c>
      <c r="E289" s="16" t="s">
        <v>658</v>
      </c>
      <c r="F289" s="21">
        <v>16795.900000000001</v>
      </c>
      <c r="G289" s="21">
        <v>2057.5</v>
      </c>
      <c r="H289" s="21">
        <v>2057.5</v>
      </c>
      <c r="I289" s="21"/>
      <c r="J289" s="21"/>
      <c r="K289" s="21"/>
      <c r="L289" s="21">
        <f t="shared" si="397"/>
        <v>16795.900000000001</v>
      </c>
      <c r="M289" s="21">
        <f t="shared" si="398"/>
        <v>2057.5</v>
      </c>
      <c r="N289" s="21">
        <f t="shared" si="399"/>
        <v>2057.5</v>
      </c>
      <c r="O289" s="21"/>
      <c r="P289" s="21"/>
      <c r="Q289" s="21"/>
      <c r="R289" s="21">
        <f t="shared" si="497"/>
        <v>16795.900000000001</v>
      </c>
      <c r="S289" s="21">
        <f t="shared" si="498"/>
        <v>2057.5</v>
      </c>
      <c r="T289" s="21">
        <f t="shared" si="499"/>
        <v>2057.5</v>
      </c>
      <c r="U289" s="21"/>
      <c r="V289" s="21"/>
      <c r="W289" s="21">
        <f t="shared" si="500"/>
        <v>16795.900000000001</v>
      </c>
      <c r="X289" s="21">
        <f t="shared" si="501"/>
        <v>2057.5</v>
      </c>
      <c r="Y289" s="21">
        <f t="shared" si="502"/>
        <v>2057.5</v>
      </c>
      <c r="Z289" s="21"/>
      <c r="AA289" s="21"/>
      <c r="AB289" s="21"/>
      <c r="AC289" s="21">
        <f t="shared" si="503"/>
        <v>16795.900000000001</v>
      </c>
      <c r="AD289" s="21">
        <f t="shared" si="504"/>
        <v>2057.5</v>
      </c>
      <c r="AE289" s="21">
        <f t="shared" si="505"/>
        <v>2057.5</v>
      </c>
      <c r="AF289" s="21"/>
      <c r="AG289" s="21">
        <f t="shared" si="506"/>
        <v>16795.900000000001</v>
      </c>
      <c r="AH289" s="21"/>
      <c r="AI289" s="21"/>
      <c r="AJ289" s="21"/>
      <c r="AK289" s="21">
        <f t="shared" si="484"/>
        <v>16795.900000000001</v>
      </c>
      <c r="AL289" s="21">
        <f t="shared" si="485"/>
        <v>2057.5</v>
      </c>
      <c r="AM289" s="21">
        <f t="shared" si="486"/>
        <v>2057.5</v>
      </c>
      <c r="AN289" s="21"/>
      <c r="AO289" s="21">
        <f t="shared" si="412"/>
        <v>16795.900000000001</v>
      </c>
      <c r="AP289" s="21"/>
      <c r="AQ289" s="2"/>
    </row>
    <row r="290" spans="1:43" ht="46.8" x14ac:dyDescent="0.3">
      <c r="A290" s="3" t="s">
        <v>83</v>
      </c>
      <c r="B290" s="26"/>
      <c r="C290" s="3"/>
      <c r="D290" s="3"/>
      <c r="E290" s="16" t="s">
        <v>848</v>
      </c>
      <c r="F290" s="21">
        <f>F291</f>
        <v>1353.5</v>
      </c>
      <c r="G290" s="21">
        <f t="shared" ref="G290:AP290" si="526">G291</f>
        <v>1353.5</v>
      </c>
      <c r="H290" s="21">
        <f t="shared" si="526"/>
        <v>1353.5</v>
      </c>
      <c r="I290" s="21">
        <f t="shared" si="526"/>
        <v>0</v>
      </c>
      <c r="J290" s="21">
        <f t="shared" si="526"/>
        <v>0</v>
      </c>
      <c r="K290" s="21">
        <f t="shared" si="526"/>
        <v>0</v>
      </c>
      <c r="L290" s="21">
        <f t="shared" si="397"/>
        <v>1353.5</v>
      </c>
      <c r="M290" s="21">
        <f t="shared" si="398"/>
        <v>1353.5</v>
      </c>
      <c r="N290" s="21">
        <f t="shared" si="399"/>
        <v>1353.5</v>
      </c>
      <c r="O290" s="21">
        <f t="shared" si="526"/>
        <v>0</v>
      </c>
      <c r="P290" s="21">
        <f t="shared" si="526"/>
        <v>0</v>
      </c>
      <c r="Q290" s="21">
        <f t="shared" si="526"/>
        <v>0</v>
      </c>
      <c r="R290" s="21">
        <f t="shared" si="497"/>
        <v>1353.5</v>
      </c>
      <c r="S290" s="21">
        <f t="shared" si="498"/>
        <v>1353.5</v>
      </c>
      <c r="T290" s="21">
        <f t="shared" si="499"/>
        <v>1353.5</v>
      </c>
      <c r="U290" s="21">
        <f t="shared" si="526"/>
        <v>0</v>
      </c>
      <c r="V290" s="21">
        <f t="shared" si="526"/>
        <v>0</v>
      </c>
      <c r="W290" s="21">
        <f t="shared" si="500"/>
        <v>1353.5</v>
      </c>
      <c r="X290" s="21">
        <f t="shared" si="501"/>
        <v>1353.5</v>
      </c>
      <c r="Y290" s="21">
        <f t="shared" si="502"/>
        <v>1353.5</v>
      </c>
      <c r="Z290" s="21">
        <f t="shared" si="526"/>
        <v>0</v>
      </c>
      <c r="AA290" s="21">
        <f t="shared" si="526"/>
        <v>0</v>
      </c>
      <c r="AB290" s="21">
        <f t="shared" si="526"/>
        <v>0</v>
      </c>
      <c r="AC290" s="21">
        <f t="shared" si="503"/>
        <v>1353.5</v>
      </c>
      <c r="AD290" s="21">
        <f t="shared" si="504"/>
        <v>1353.5</v>
      </c>
      <c r="AE290" s="21">
        <f t="shared" si="505"/>
        <v>1353.5</v>
      </c>
      <c r="AF290" s="21">
        <f t="shared" si="526"/>
        <v>0</v>
      </c>
      <c r="AG290" s="21">
        <f t="shared" si="506"/>
        <v>1353.5</v>
      </c>
      <c r="AH290" s="21">
        <f t="shared" si="526"/>
        <v>0</v>
      </c>
      <c r="AI290" s="21">
        <f t="shared" si="526"/>
        <v>0</v>
      </c>
      <c r="AJ290" s="21">
        <f t="shared" si="526"/>
        <v>0</v>
      </c>
      <c r="AK290" s="21">
        <f t="shared" si="484"/>
        <v>1353.5</v>
      </c>
      <c r="AL290" s="21">
        <f t="shared" si="485"/>
        <v>1353.5</v>
      </c>
      <c r="AM290" s="21">
        <f t="shared" si="486"/>
        <v>1353.5</v>
      </c>
      <c r="AN290" s="21">
        <f t="shared" si="526"/>
        <v>0</v>
      </c>
      <c r="AO290" s="21">
        <f t="shared" si="412"/>
        <v>1353.5</v>
      </c>
      <c r="AP290" s="21">
        <f t="shared" si="526"/>
        <v>0</v>
      </c>
      <c r="AQ290" s="2"/>
    </row>
    <row r="291" spans="1:43" ht="46.8" x14ac:dyDescent="0.3">
      <c r="A291" s="3" t="s">
        <v>83</v>
      </c>
      <c r="B291" s="26">
        <v>600</v>
      </c>
      <c r="C291" s="3"/>
      <c r="D291" s="3"/>
      <c r="E291" s="16" t="s">
        <v>676</v>
      </c>
      <c r="F291" s="21">
        <f>F292+F294</f>
        <v>1353.5</v>
      </c>
      <c r="G291" s="21">
        <f t="shared" ref="G291:AP291" si="527">G292+G294</f>
        <v>1353.5</v>
      </c>
      <c r="H291" s="21">
        <f t="shared" si="527"/>
        <v>1353.5</v>
      </c>
      <c r="I291" s="21">
        <f t="shared" ref="I291:K291" si="528">I292+I294</f>
        <v>0</v>
      </c>
      <c r="J291" s="21">
        <f t="shared" si="528"/>
        <v>0</v>
      </c>
      <c r="K291" s="21">
        <f t="shared" si="528"/>
        <v>0</v>
      </c>
      <c r="L291" s="21">
        <f t="shared" ref="L291:L354" si="529">F291+I291</f>
        <v>1353.5</v>
      </c>
      <c r="M291" s="21">
        <f t="shared" ref="M291:M354" si="530">G291+J291</f>
        <v>1353.5</v>
      </c>
      <c r="N291" s="21">
        <f t="shared" ref="N291:N354" si="531">H291+K291</f>
        <v>1353.5</v>
      </c>
      <c r="O291" s="21">
        <f t="shared" ref="O291:Q291" si="532">O292+O294</f>
        <v>0</v>
      </c>
      <c r="P291" s="21">
        <f t="shared" si="532"/>
        <v>0</v>
      </c>
      <c r="Q291" s="21">
        <f t="shared" si="532"/>
        <v>0</v>
      </c>
      <c r="R291" s="21">
        <f t="shared" si="497"/>
        <v>1353.5</v>
      </c>
      <c r="S291" s="21">
        <f t="shared" si="498"/>
        <v>1353.5</v>
      </c>
      <c r="T291" s="21">
        <f t="shared" si="499"/>
        <v>1353.5</v>
      </c>
      <c r="U291" s="21">
        <f t="shared" ref="U291:V291" si="533">U292+U294</f>
        <v>0</v>
      </c>
      <c r="V291" s="21">
        <f t="shared" si="533"/>
        <v>0</v>
      </c>
      <c r="W291" s="21">
        <f t="shared" si="500"/>
        <v>1353.5</v>
      </c>
      <c r="X291" s="21">
        <f t="shared" si="501"/>
        <v>1353.5</v>
      </c>
      <c r="Y291" s="21">
        <f t="shared" si="502"/>
        <v>1353.5</v>
      </c>
      <c r="Z291" s="21">
        <f t="shared" ref="Z291:AB291" si="534">Z292+Z294</f>
        <v>0</v>
      </c>
      <c r="AA291" s="21">
        <f t="shared" si="534"/>
        <v>0</v>
      </c>
      <c r="AB291" s="21">
        <f t="shared" si="534"/>
        <v>0</v>
      </c>
      <c r="AC291" s="21">
        <f t="shared" si="503"/>
        <v>1353.5</v>
      </c>
      <c r="AD291" s="21">
        <f t="shared" si="504"/>
        <v>1353.5</v>
      </c>
      <c r="AE291" s="21">
        <f t="shared" si="505"/>
        <v>1353.5</v>
      </c>
      <c r="AF291" s="21">
        <f t="shared" ref="AF291" si="535">AF292+AF294</f>
        <v>0</v>
      </c>
      <c r="AG291" s="21">
        <f t="shared" si="506"/>
        <v>1353.5</v>
      </c>
      <c r="AH291" s="21">
        <f t="shared" ref="AH291:AJ291" si="536">AH292+AH294</f>
        <v>0</v>
      </c>
      <c r="AI291" s="21">
        <f t="shared" si="536"/>
        <v>0</v>
      </c>
      <c r="AJ291" s="21">
        <f t="shared" si="536"/>
        <v>0</v>
      </c>
      <c r="AK291" s="21">
        <f t="shared" si="484"/>
        <v>1353.5</v>
      </c>
      <c r="AL291" s="21">
        <f t="shared" si="485"/>
        <v>1353.5</v>
      </c>
      <c r="AM291" s="21">
        <f t="shared" si="486"/>
        <v>1353.5</v>
      </c>
      <c r="AN291" s="21">
        <f t="shared" ref="AN291" si="537">AN292+AN294</f>
        <v>0</v>
      </c>
      <c r="AO291" s="21">
        <f t="shared" si="412"/>
        <v>1353.5</v>
      </c>
      <c r="AP291" s="21">
        <f t="shared" si="527"/>
        <v>0</v>
      </c>
      <c r="AQ291" s="2"/>
    </row>
    <row r="292" spans="1:43" x14ac:dyDescent="0.3">
      <c r="A292" s="3" t="s">
        <v>83</v>
      </c>
      <c r="B292" s="26">
        <v>610</v>
      </c>
      <c r="C292" s="3"/>
      <c r="D292" s="3"/>
      <c r="E292" s="16" t="s">
        <v>690</v>
      </c>
      <c r="F292" s="21">
        <f>F293</f>
        <v>847.9</v>
      </c>
      <c r="G292" s="21">
        <f t="shared" ref="G292:AP292" si="538">G293</f>
        <v>847.9</v>
      </c>
      <c r="H292" s="21">
        <f t="shared" si="538"/>
        <v>847.9</v>
      </c>
      <c r="I292" s="21">
        <f t="shared" si="538"/>
        <v>0</v>
      </c>
      <c r="J292" s="21">
        <f t="shared" si="538"/>
        <v>0</v>
      </c>
      <c r="K292" s="21">
        <f t="shared" si="538"/>
        <v>0</v>
      </c>
      <c r="L292" s="21">
        <f t="shared" si="529"/>
        <v>847.9</v>
      </c>
      <c r="M292" s="21">
        <f t="shared" si="530"/>
        <v>847.9</v>
      </c>
      <c r="N292" s="21">
        <f t="shared" si="531"/>
        <v>847.9</v>
      </c>
      <c r="O292" s="21">
        <f t="shared" si="538"/>
        <v>0</v>
      </c>
      <c r="P292" s="21">
        <f t="shared" si="538"/>
        <v>0</v>
      </c>
      <c r="Q292" s="21">
        <f t="shared" si="538"/>
        <v>0</v>
      </c>
      <c r="R292" s="21">
        <f t="shared" si="497"/>
        <v>847.9</v>
      </c>
      <c r="S292" s="21">
        <f t="shared" si="498"/>
        <v>847.9</v>
      </c>
      <c r="T292" s="21">
        <f t="shared" si="499"/>
        <v>847.9</v>
      </c>
      <c r="U292" s="21">
        <f t="shared" si="538"/>
        <v>0</v>
      </c>
      <c r="V292" s="21">
        <f t="shared" si="538"/>
        <v>0</v>
      </c>
      <c r="W292" s="21">
        <f t="shared" si="500"/>
        <v>847.9</v>
      </c>
      <c r="X292" s="21">
        <f t="shared" si="501"/>
        <v>847.9</v>
      </c>
      <c r="Y292" s="21">
        <f t="shared" si="502"/>
        <v>847.9</v>
      </c>
      <c r="Z292" s="21">
        <f t="shared" si="538"/>
        <v>0</v>
      </c>
      <c r="AA292" s="21">
        <f t="shared" si="538"/>
        <v>0</v>
      </c>
      <c r="AB292" s="21">
        <f t="shared" si="538"/>
        <v>0</v>
      </c>
      <c r="AC292" s="21">
        <f t="shared" si="503"/>
        <v>847.9</v>
      </c>
      <c r="AD292" s="21">
        <f t="shared" si="504"/>
        <v>847.9</v>
      </c>
      <c r="AE292" s="21">
        <f t="shared" si="505"/>
        <v>847.9</v>
      </c>
      <c r="AF292" s="21">
        <f t="shared" si="538"/>
        <v>0</v>
      </c>
      <c r="AG292" s="21">
        <f t="shared" si="506"/>
        <v>847.9</v>
      </c>
      <c r="AH292" s="21">
        <f t="shared" si="538"/>
        <v>0</v>
      </c>
      <c r="AI292" s="21">
        <f t="shared" si="538"/>
        <v>0</v>
      </c>
      <c r="AJ292" s="21">
        <f t="shared" si="538"/>
        <v>0</v>
      </c>
      <c r="AK292" s="21">
        <f t="shared" si="484"/>
        <v>847.9</v>
      </c>
      <c r="AL292" s="21">
        <f t="shared" si="485"/>
        <v>847.9</v>
      </c>
      <c r="AM292" s="21">
        <f t="shared" si="486"/>
        <v>847.9</v>
      </c>
      <c r="AN292" s="21">
        <f t="shared" si="538"/>
        <v>0</v>
      </c>
      <c r="AO292" s="21">
        <f t="shared" si="412"/>
        <v>847.9</v>
      </c>
      <c r="AP292" s="21">
        <f t="shared" si="538"/>
        <v>0</v>
      </c>
      <c r="AQ292" s="2"/>
    </row>
    <row r="293" spans="1:43" x14ac:dyDescent="0.3">
      <c r="A293" s="3" t="s">
        <v>83</v>
      </c>
      <c r="B293" s="26">
        <v>610</v>
      </c>
      <c r="C293" s="3" t="s">
        <v>25</v>
      </c>
      <c r="D293" s="3" t="s">
        <v>5</v>
      </c>
      <c r="E293" s="16" t="s">
        <v>658</v>
      </c>
      <c r="F293" s="21">
        <v>847.9</v>
      </c>
      <c r="G293" s="21">
        <v>847.9</v>
      </c>
      <c r="H293" s="21">
        <v>847.9</v>
      </c>
      <c r="I293" s="21"/>
      <c r="J293" s="21"/>
      <c r="K293" s="21"/>
      <c r="L293" s="21">
        <f t="shared" si="529"/>
        <v>847.9</v>
      </c>
      <c r="M293" s="21">
        <f t="shared" si="530"/>
        <v>847.9</v>
      </c>
      <c r="N293" s="21">
        <f t="shared" si="531"/>
        <v>847.9</v>
      </c>
      <c r="O293" s="21"/>
      <c r="P293" s="21"/>
      <c r="Q293" s="21"/>
      <c r="R293" s="21">
        <f t="shared" si="497"/>
        <v>847.9</v>
      </c>
      <c r="S293" s="21">
        <f t="shared" si="498"/>
        <v>847.9</v>
      </c>
      <c r="T293" s="21">
        <f t="shared" si="499"/>
        <v>847.9</v>
      </c>
      <c r="U293" s="21"/>
      <c r="V293" s="21"/>
      <c r="W293" s="21">
        <f t="shared" si="500"/>
        <v>847.9</v>
      </c>
      <c r="X293" s="21">
        <f t="shared" si="501"/>
        <v>847.9</v>
      </c>
      <c r="Y293" s="21">
        <f t="shared" si="502"/>
        <v>847.9</v>
      </c>
      <c r="Z293" s="21"/>
      <c r="AA293" s="21"/>
      <c r="AB293" s="21"/>
      <c r="AC293" s="21">
        <f t="shared" si="503"/>
        <v>847.9</v>
      </c>
      <c r="AD293" s="21">
        <f t="shared" si="504"/>
        <v>847.9</v>
      </c>
      <c r="AE293" s="21">
        <f t="shared" si="505"/>
        <v>847.9</v>
      </c>
      <c r="AF293" s="21"/>
      <c r="AG293" s="21">
        <f t="shared" si="506"/>
        <v>847.9</v>
      </c>
      <c r="AH293" s="21"/>
      <c r="AI293" s="21"/>
      <c r="AJ293" s="21"/>
      <c r="AK293" s="21">
        <f t="shared" si="484"/>
        <v>847.9</v>
      </c>
      <c r="AL293" s="21">
        <f t="shared" si="485"/>
        <v>847.9</v>
      </c>
      <c r="AM293" s="21">
        <f t="shared" si="486"/>
        <v>847.9</v>
      </c>
      <c r="AN293" s="21"/>
      <c r="AO293" s="21">
        <f t="shared" si="412"/>
        <v>847.9</v>
      </c>
      <c r="AP293" s="21"/>
      <c r="AQ293" s="2"/>
    </row>
    <row r="294" spans="1:43" x14ac:dyDescent="0.3">
      <c r="A294" s="3" t="s">
        <v>83</v>
      </c>
      <c r="B294" s="26">
        <v>620</v>
      </c>
      <c r="C294" s="3"/>
      <c r="D294" s="3"/>
      <c r="E294" s="16" t="s">
        <v>691</v>
      </c>
      <c r="F294" s="21">
        <f>F295+F296</f>
        <v>505.6</v>
      </c>
      <c r="G294" s="21">
        <f t="shared" ref="G294:AP294" si="539">G295+G296</f>
        <v>505.6</v>
      </c>
      <c r="H294" s="21">
        <f t="shared" si="539"/>
        <v>505.6</v>
      </c>
      <c r="I294" s="21">
        <f t="shared" ref="I294:K294" si="540">I295+I296</f>
        <v>0</v>
      </c>
      <c r="J294" s="21">
        <f t="shared" si="540"/>
        <v>0</v>
      </c>
      <c r="K294" s="21">
        <f t="shared" si="540"/>
        <v>0</v>
      </c>
      <c r="L294" s="21">
        <f t="shared" si="529"/>
        <v>505.6</v>
      </c>
      <c r="M294" s="21">
        <f t="shared" si="530"/>
        <v>505.6</v>
      </c>
      <c r="N294" s="21">
        <f t="shared" si="531"/>
        <v>505.6</v>
      </c>
      <c r="O294" s="21">
        <f t="shared" ref="O294:Q294" si="541">O295+O296</f>
        <v>0</v>
      </c>
      <c r="P294" s="21">
        <f t="shared" si="541"/>
        <v>0</v>
      </c>
      <c r="Q294" s="21">
        <f t="shared" si="541"/>
        <v>0</v>
      </c>
      <c r="R294" s="21">
        <f t="shared" si="497"/>
        <v>505.6</v>
      </c>
      <c r="S294" s="21">
        <f t="shared" si="498"/>
        <v>505.6</v>
      </c>
      <c r="T294" s="21">
        <f t="shared" si="499"/>
        <v>505.6</v>
      </c>
      <c r="U294" s="21">
        <f t="shared" ref="U294:V294" si="542">U295+U296</f>
        <v>0</v>
      </c>
      <c r="V294" s="21">
        <f t="shared" si="542"/>
        <v>0</v>
      </c>
      <c r="W294" s="21">
        <f t="shared" si="500"/>
        <v>505.6</v>
      </c>
      <c r="X294" s="21">
        <f t="shared" si="501"/>
        <v>505.6</v>
      </c>
      <c r="Y294" s="21">
        <f t="shared" si="502"/>
        <v>505.6</v>
      </c>
      <c r="Z294" s="21">
        <f t="shared" ref="Z294:AB294" si="543">Z295+Z296</f>
        <v>0</v>
      </c>
      <c r="AA294" s="21">
        <f t="shared" si="543"/>
        <v>0</v>
      </c>
      <c r="AB294" s="21">
        <f t="shared" si="543"/>
        <v>0</v>
      </c>
      <c r="AC294" s="21">
        <f t="shared" si="503"/>
        <v>505.6</v>
      </c>
      <c r="AD294" s="21">
        <f t="shared" si="504"/>
        <v>505.6</v>
      </c>
      <c r="AE294" s="21">
        <f t="shared" si="505"/>
        <v>505.6</v>
      </c>
      <c r="AF294" s="21">
        <f t="shared" ref="AF294" si="544">AF295+AF296</f>
        <v>0</v>
      </c>
      <c r="AG294" s="21">
        <f t="shared" si="506"/>
        <v>505.6</v>
      </c>
      <c r="AH294" s="21">
        <f t="shared" ref="AH294:AJ294" si="545">AH295+AH296</f>
        <v>0</v>
      </c>
      <c r="AI294" s="21">
        <f t="shared" si="545"/>
        <v>0</v>
      </c>
      <c r="AJ294" s="21">
        <f t="shared" si="545"/>
        <v>0</v>
      </c>
      <c r="AK294" s="21">
        <f t="shared" si="484"/>
        <v>505.6</v>
      </c>
      <c r="AL294" s="21">
        <f t="shared" si="485"/>
        <v>505.6</v>
      </c>
      <c r="AM294" s="21">
        <f t="shared" si="486"/>
        <v>505.6</v>
      </c>
      <c r="AN294" s="21">
        <f t="shared" ref="AN294" si="546">AN295+AN296</f>
        <v>0</v>
      </c>
      <c r="AO294" s="21">
        <f t="shared" si="412"/>
        <v>505.6</v>
      </c>
      <c r="AP294" s="21">
        <f t="shared" si="539"/>
        <v>0</v>
      </c>
      <c r="AQ294" s="2"/>
    </row>
    <row r="295" spans="1:43" x14ac:dyDescent="0.3">
      <c r="A295" s="3" t="s">
        <v>83</v>
      </c>
      <c r="B295" s="26">
        <v>620</v>
      </c>
      <c r="C295" s="3" t="s">
        <v>29</v>
      </c>
      <c r="D295" s="3" t="s">
        <v>21</v>
      </c>
      <c r="E295" s="16" t="s">
        <v>654</v>
      </c>
      <c r="F295" s="21">
        <v>314</v>
      </c>
      <c r="G295" s="21">
        <v>314</v>
      </c>
      <c r="H295" s="21">
        <v>314</v>
      </c>
      <c r="I295" s="21"/>
      <c r="J295" s="21"/>
      <c r="K295" s="21"/>
      <c r="L295" s="21">
        <f t="shared" si="529"/>
        <v>314</v>
      </c>
      <c r="M295" s="21">
        <f t="shared" si="530"/>
        <v>314</v>
      </c>
      <c r="N295" s="21">
        <f t="shared" si="531"/>
        <v>314</v>
      </c>
      <c r="O295" s="21"/>
      <c r="P295" s="21"/>
      <c r="Q295" s="21"/>
      <c r="R295" s="21">
        <f t="shared" si="497"/>
        <v>314</v>
      </c>
      <c r="S295" s="21">
        <f t="shared" si="498"/>
        <v>314</v>
      </c>
      <c r="T295" s="21">
        <f t="shared" si="499"/>
        <v>314</v>
      </c>
      <c r="U295" s="21"/>
      <c r="V295" s="21"/>
      <c r="W295" s="21">
        <f t="shared" si="500"/>
        <v>314</v>
      </c>
      <c r="X295" s="21">
        <f t="shared" si="501"/>
        <v>314</v>
      </c>
      <c r="Y295" s="21">
        <f t="shared" si="502"/>
        <v>314</v>
      </c>
      <c r="Z295" s="21"/>
      <c r="AA295" s="21"/>
      <c r="AB295" s="21"/>
      <c r="AC295" s="21">
        <f t="shared" si="503"/>
        <v>314</v>
      </c>
      <c r="AD295" s="21">
        <f t="shared" si="504"/>
        <v>314</v>
      </c>
      <c r="AE295" s="21">
        <f t="shared" si="505"/>
        <v>314</v>
      </c>
      <c r="AF295" s="21"/>
      <c r="AG295" s="21">
        <f t="shared" si="506"/>
        <v>314</v>
      </c>
      <c r="AH295" s="21"/>
      <c r="AI295" s="21"/>
      <c r="AJ295" s="21"/>
      <c r="AK295" s="21">
        <f t="shared" si="484"/>
        <v>314</v>
      </c>
      <c r="AL295" s="21">
        <f t="shared" si="485"/>
        <v>314</v>
      </c>
      <c r="AM295" s="21">
        <f t="shared" si="486"/>
        <v>314</v>
      </c>
      <c r="AN295" s="21"/>
      <c r="AO295" s="21">
        <f t="shared" si="412"/>
        <v>314</v>
      </c>
      <c r="AP295" s="21"/>
      <c r="AQ295" s="2"/>
    </row>
    <row r="296" spans="1:43" x14ac:dyDescent="0.3">
      <c r="A296" s="3" t="s">
        <v>83</v>
      </c>
      <c r="B296" s="26">
        <v>620</v>
      </c>
      <c r="C296" s="3" t="s">
        <v>25</v>
      </c>
      <c r="D296" s="3" t="s">
        <v>5</v>
      </c>
      <c r="E296" s="16" t="s">
        <v>658</v>
      </c>
      <c r="F296" s="21">
        <v>191.60000000000002</v>
      </c>
      <c r="G296" s="21">
        <v>191.60000000000002</v>
      </c>
      <c r="H296" s="21">
        <v>191.60000000000002</v>
      </c>
      <c r="I296" s="21"/>
      <c r="J296" s="21"/>
      <c r="K296" s="21"/>
      <c r="L296" s="21">
        <f t="shared" si="529"/>
        <v>191.60000000000002</v>
      </c>
      <c r="M296" s="21">
        <f t="shared" si="530"/>
        <v>191.60000000000002</v>
      </c>
      <c r="N296" s="21">
        <f t="shared" si="531"/>
        <v>191.60000000000002</v>
      </c>
      <c r="O296" s="21"/>
      <c r="P296" s="21"/>
      <c r="Q296" s="21"/>
      <c r="R296" s="21">
        <f t="shared" si="497"/>
        <v>191.60000000000002</v>
      </c>
      <c r="S296" s="21">
        <f t="shared" si="498"/>
        <v>191.60000000000002</v>
      </c>
      <c r="T296" s="21">
        <f t="shared" si="499"/>
        <v>191.60000000000002</v>
      </c>
      <c r="U296" s="21"/>
      <c r="V296" s="21"/>
      <c r="W296" s="21">
        <f t="shared" si="500"/>
        <v>191.60000000000002</v>
      </c>
      <c r="X296" s="21">
        <f t="shared" si="501"/>
        <v>191.60000000000002</v>
      </c>
      <c r="Y296" s="21">
        <f t="shared" si="502"/>
        <v>191.60000000000002</v>
      </c>
      <c r="Z296" s="21"/>
      <c r="AA296" s="21"/>
      <c r="AB296" s="21"/>
      <c r="AC296" s="21">
        <f t="shared" si="503"/>
        <v>191.60000000000002</v>
      </c>
      <c r="AD296" s="21">
        <f t="shared" si="504"/>
        <v>191.60000000000002</v>
      </c>
      <c r="AE296" s="21">
        <f t="shared" si="505"/>
        <v>191.60000000000002</v>
      </c>
      <c r="AF296" s="21"/>
      <c r="AG296" s="21">
        <f t="shared" si="506"/>
        <v>191.60000000000002</v>
      </c>
      <c r="AH296" s="21"/>
      <c r="AI296" s="21"/>
      <c r="AJ296" s="21"/>
      <c r="AK296" s="21">
        <f t="shared" si="484"/>
        <v>191.60000000000002</v>
      </c>
      <c r="AL296" s="21">
        <f t="shared" si="485"/>
        <v>191.60000000000002</v>
      </c>
      <c r="AM296" s="21">
        <f t="shared" si="486"/>
        <v>191.60000000000002</v>
      </c>
      <c r="AN296" s="21"/>
      <c r="AO296" s="21">
        <f t="shared" si="412"/>
        <v>191.60000000000002</v>
      </c>
      <c r="AP296" s="21"/>
      <c r="AQ296" s="2"/>
    </row>
    <row r="297" spans="1:43" ht="62.4" x14ac:dyDescent="0.3">
      <c r="A297" s="3" t="s">
        <v>84</v>
      </c>
      <c r="B297" s="26"/>
      <c r="C297" s="3"/>
      <c r="D297" s="3"/>
      <c r="E297" s="16" t="s">
        <v>1237</v>
      </c>
      <c r="F297" s="21">
        <f>F298</f>
        <v>109916.8</v>
      </c>
      <c r="G297" s="21">
        <f t="shared" ref="G297:AP297" si="547">G298</f>
        <v>41916.800000000003</v>
      </c>
      <c r="H297" s="21">
        <f t="shared" si="547"/>
        <v>41916.800000000003</v>
      </c>
      <c r="I297" s="21">
        <f t="shared" si="547"/>
        <v>7692</v>
      </c>
      <c r="J297" s="21">
        <f t="shared" si="547"/>
        <v>0</v>
      </c>
      <c r="K297" s="21">
        <f t="shared" si="547"/>
        <v>0</v>
      </c>
      <c r="L297" s="21">
        <f t="shared" si="529"/>
        <v>117608.8</v>
      </c>
      <c r="M297" s="21">
        <f t="shared" si="530"/>
        <v>41916.800000000003</v>
      </c>
      <c r="N297" s="21">
        <f t="shared" si="531"/>
        <v>41916.800000000003</v>
      </c>
      <c r="O297" s="21">
        <f t="shared" si="547"/>
        <v>0</v>
      </c>
      <c r="P297" s="21">
        <f t="shared" si="547"/>
        <v>0</v>
      </c>
      <c r="Q297" s="21">
        <f t="shared" si="547"/>
        <v>0</v>
      </c>
      <c r="R297" s="21">
        <f t="shared" si="497"/>
        <v>117608.8</v>
      </c>
      <c r="S297" s="21">
        <f t="shared" si="498"/>
        <v>41916.800000000003</v>
      </c>
      <c r="T297" s="21">
        <f t="shared" si="499"/>
        <v>41916.800000000003</v>
      </c>
      <c r="U297" s="21">
        <f t="shared" si="547"/>
        <v>0</v>
      </c>
      <c r="V297" s="21">
        <f t="shared" si="547"/>
        <v>0</v>
      </c>
      <c r="W297" s="21">
        <f t="shared" si="500"/>
        <v>117608.8</v>
      </c>
      <c r="X297" s="21">
        <f t="shared" si="501"/>
        <v>41916.800000000003</v>
      </c>
      <c r="Y297" s="21">
        <f t="shared" si="502"/>
        <v>41916.800000000003</v>
      </c>
      <c r="Z297" s="21">
        <f t="shared" si="547"/>
        <v>0</v>
      </c>
      <c r="AA297" s="21">
        <f t="shared" si="547"/>
        <v>0</v>
      </c>
      <c r="AB297" s="21">
        <f t="shared" si="547"/>
        <v>0</v>
      </c>
      <c r="AC297" s="21">
        <f t="shared" si="503"/>
        <v>117608.8</v>
      </c>
      <c r="AD297" s="21">
        <f t="shared" si="504"/>
        <v>41916.800000000003</v>
      </c>
      <c r="AE297" s="21">
        <f t="shared" si="505"/>
        <v>41916.800000000003</v>
      </c>
      <c r="AF297" s="21">
        <f t="shared" si="547"/>
        <v>0</v>
      </c>
      <c r="AG297" s="21">
        <f t="shared" si="506"/>
        <v>117608.8</v>
      </c>
      <c r="AH297" s="21">
        <f t="shared" si="547"/>
        <v>14050</v>
      </c>
      <c r="AI297" s="21">
        <f t="shared" si="547"/>
        <v>100000</v>
      </c>
      <c r="AJ297" s="21">
        <f t="shared" si="547"/>
        <v>100000</v>
      </c>
      <c r="AK297" s="21">
        <f t="shared" si="484"/>
        <v>131658.79999999999</v>
      </c>
      <c r="AL297" s="21">
        <f t="shared" si="485"/>
        <v>141916.79999999999</v>
      </c>
      <c r="AM297" s="21">
        <f t="shared" si="486"/>
        <v>141916.79999999999</v>
      </c>
      <c r="AN297" s="21">
        <f t="shared" si="547"/>
        <v>0</v>
      </c>
      <c r="AO297" s="21">
        <f t="shared" si="412"/>
        <v>131658.79999999999</v>
      </c>
      <c r="AP297" s="21">
        <f t="shared" si="547"/>
        <v>0</v>
      </c>
      <c r="AQ297" s="2"/>
    </row>
    <row r="298" spans="1:43" ht="46.8" x14ac:dyDescent="0.3">
      <c r="A298" s="3" t="s">
        <v>84</v>
      </c>
      <c r="B298" s="26">
        <v>600</v>
      </c>
      <c r="C298" s="3"/>
      <c r="D298" s="3"/>
      <c r="E298" s="16" t="s">
        <v>676</v>
      </c>
      <c r="F298" s="21">
        <f>F299+F301</f>
        <v>109916.8</v>
      </c>
      <c r="G298" s="21">
        <f t="shared" ref="G298:AP298" si="548">G299+G301</f>
        <v>41916.800000000003</v>
      </c>
      <c r="H298" s="21">
        <f t="shared" si="548"/>
        <v>41916.800000000003</v>
      </c>
      <c r="I298" s="21">
        <f t="shared" ref="I298:K298" si="549">I299+I301</f>
        <v>7692</v>
      </c>
      <c r="J298" s="21">
        <f t="shared" si="549"/>
        <v>0</v>
      </c>
      <c r="K298" s="21">
        <f t="shared" si="549"/>
        <v>0</v>
      </c>
      <c r="L298" s="21">
        <f t="shared" si="529"/>
        <v>117608.8</v>
      </c>
      <c r="M298" s="21">
        <f t="shared" si="530"/>
        <v>41916.800000000003</v>
      </c>
      <c r="N298" s="21">
        <f t="shared" si="531"/>
        <v>41916.800000000003</v>
      </c>
      <c r="O298" s="21">
        <f t="shared" ref="O298:Q298" si="550">O299+O301</f>
        <v>0</v>
      </c>
      <c r="P298" s="21">
        <f t="shared" si="550"/>
        <v>0</v>
      </c>
      <c r="Q298" s="21">
        <f t="shared" si="550"/>
        <v>0</v>
      </c>
      <c r="R298" s="21">
        <f t="shared" si="497"/>
        <v>117608.8</v>
      </c>
      <c r="S298" s="21">
        <f t="shared" si="498"/>
        <v>41916.800000000003</v>
      </c>
      <c r="T298" s="21">
        <f t="shared" si="499"/>
        <v>41916.800000000003</v>
      </c>
      <c r="U298" s="21">
        <f t="shared" ref="U298:V298" si="551">U299+U301</f>
        <v>0</v>
      </c>
      <c r="V298" s="21">
        <f t="shared" si="551"/>
        <v>0</v>
      </c>
      <c r="W298" s="21">
        <f t="shared" si="500"/>
        <v>117608.8</v>
      </c>
      <c r="X298" s="21">
        <f t="shared" si="501"/>
        <v>41916.800000000003</v>
      </c>
      <c r="Y298" s="21">
        <f t="shared" si="502"/>
        <v>41916.800000000003</v>
      </c>
      <c r="Z298" s="21">
        <f t="shared" ref="Z298:AB298" si="552">Z299+Z301</f>
        <v>0</v>
      </c>
      <c r="AA298" s="21">
        <f t="shared" si="552"/>
        <v>0</v>
      </c>
      <c r="AB298" s="21">
        <f t="shared" si="552"/>
        <v>0</v>
      </c>
      <c r="AC298" s="21">
        <f t="shared" si="503"/>
        <v>117608.8</v>
      </c>
      <c r="AD298" s="21">
        <f t="shared" si="504"/>
        <v>41916.800000000003</v>
      </c>
      <c r="AE298" s="21">
        <f t="shared" si="505"/>
        <v>41916.800000000003</v>
      </c>
      <c r="AF298" s="21">
        <f t="shared" ref="AF298" si="553">AF299+AF301</f>
        <v>0</v>
      </c>
      <c r="AG298" s="21">
        <f t="shared" si="506"/>
        <v>117608.8</v>
      </c>
      <c r="AH298" s="21">
        <f t="shared" ref="AH298:AJ298" si="554">AH299+AH301</f>
        <v>14050</v>
      </c>
      <c r="AI298" s="21">
        <f t="shared" si="554"/>
        <v>100000</v>
      </c>
      <c r="AJ298" s="21">
        <f t="shared" si="554"/>
        <v>100000</v>
      </c>
      <c r="AK298" s="21">
        <f t="shared" si="484"/>
        <v>131658.79999999999</v>
      </c>
      <c r="AL298" s="21">
        <f t="shared" si="485"/>
        <v>141916.79999999999</v>
      </c>
      <c r="AM298" s="21">
        <f t="shared" si="486"/>
        <v>141916.79999999999</v>
      </c>
      <c r="AN298" s="21">
        <f t="shared" ref="AN298" si="555">AN299+AN301</f>
        <v>0</v>
      </c>
      <c r="AO298" s="21">
        <f t="shared" si="412"/>
        <v>131658.79999999999</v>
      </c>
      <c r="AP298" s="21">
        <f t="shared" si="548"/>
        <v>0</v>
      </c>
      <c r="AQ298" s="2"/>
    </row>
    <row r="299" spans="1:43" x14ac:dyDescent="0.3">
      <c r="A299" s="3" t="s">
        <v>84</v>
      </c>
      <c r="B299" s="26">
        <v>610</v>
      </c>
      <c r="C299" s="3"/>
      <c r="D299" s="3"/>
      <c r="E299" s="16" t="s">
        <v>690</v>
      </c>
      <c r="F299" s="21">
        <f>F300</f>
        <v>5400</v>
      </c>
      <c r="G299" s="21">
        <f t="shared" ref="G299:AP299" si="556">G300</f>
        <v>8800</v>
      </c>
      <c r="H299" s="21">
        <f t="shared" si="556"/>
        <v>5100</v>
      </c>
      <c r="I299" s="21">
        <f t="shared" si="556"/>
        <v>0</v>
      </c>
      <c r="J299" s="21">
        <f t="shared" si="556"/>
        <v>0</v>
      </c>
      <c r="K299" s="21">
        <f t="shared" si="556"/>
        <v>0</v>
      </c>
      <c r="L299" s="21">
        <f t="shared" si="529"/>
        <v>5400</v>
      </c>
      <c r="M299" s="21">
        <f t="shared" si="530"/>
        <v>8800</v>
      </c>
      <c r="N299" s="21">
        <f t="shared" si="531"/>
        <v>5100</v>
      </c>
      <c r="O299" s="21">
        <f t="shared" si="556"/>
        <v>0</v>
      </c>
      <c r="P299" s="21">
        <f t="shared" si="556"/>
        <v>0</v>
      </c>
      <c r="Q299" s="21">
        <f t="shared" si="556"/>
        <v>0</v>
      </c>
      <c r="R299" s="21">
        <f t="shared" si="497"/>
        <v>5400</v>
      </c>
      <c r="S299" s="21">
        <f t="shared" si="498"/>
        <v>8800</v>
      </c>
      <c r="T299" s="21">
        <f t="shared" si="499"/>
        <v>5100</v>
      </c>
      <c r="U299" s="21">
        <f t="shared" si="556"/>
        <v>0</v>
      </c>
      <c r="V299" s="21">
        <f t="shared" si="556"/>
        <v>0</v>
      </c>
      <c r="W299" s="21">
        <f t="shared" si="500"/>
        <v>5400</v>
      </c>
      <c r="X299" s="21">
        <f t="shared" si="501"/>
        <v>8800</v>
      </c>
      <c r="Y299" s="21">
        <f t="shared" si="502"/>
        <v>5100</v>
      </c>
      <c r="Z299" s="21">
        <f t="shared" si="556"/>
        <v>0</v>
      </c>
      <c r="AA299" s="21">
        <f t="shared" si="556"/>
        <v>0</v>
      </c>
      <c r="AB299" s="21">
        <f t="shared" si="556"/>
        <v>0</v>
      </c>
      <c r="AC299" s="21">
        <f t="shared" si="503"/>
        <v>5400</v>
      </c>
      <c r="AD299" s="21">
        <f t="shared" si="504"/>
        <v>8800</v>
      </c>
      <c r="AE299" s="21">
        <f t="shared" si="505"/>
        <v>5100</v>
      </c>
      <c r="AF299" s="21">
        <f t="shared" si="556"/>
        <v>0</v>
      </c>
      <c r="AG299" s="21">
        <f t="shared" si="506"/>
        <v>5400</v>
      </c>
      <c r="AH299" s="21">
        <f t="shared" si="556"/>
        <v>0</v>
      </c>
      <c r="AI299" s="21">
        <f t="shared" si="556"/>
        <v>0</v>
      </c>
      <c r="AJ299" s="21">
        <f t="shared" si="556"/>
        <v>0</v>
      </c>
      <c r="AK299" s="21">
        <f t="shared" si="484"/>
        <v>5400</v>
      </c>
      <c r="AL299" s="21">
        <f t="shared" si="485"/>
        <v>8800</v>
      </c>
      <c r="AM299" s="21">
        <f t="shared" si="486"/>
        <v>5100</v>
      </c>
      <c r="AN299" s="21">
        <f t="shared" si="556"/>
        <v>0</v>
      </c>
      <c r="AO299" s="21">
        <f t="shared" si="412"/>
        <v>5400</v>
      </c>
      <c r="AP299" s="21">
        <f t="shared" si="556"/>
        <v>0</v>
      </c>
      <c r="AQ299" s="2"/>
    </row>
    <row r="300" spans="1:43" x14ac:dyDescent="0.3">
      <c r="A300" s="3" t="s">
        <v>84</v>
      </c>
      <c r="B300" s="26">
        <v>610</v>
      </c>
      <c r="C300" s="3" t="s">
        <v>25</v>
      </c>
      <c r="D300" s="3" t="s">
        <v>5</v>
      </c>
      <c r="E300" s="16" t="s">
        <v>658</v>
      </c>
      <c r="F300" s="21">
        <v>5400</v>
      </c>
      <c r="G300" s="21">
        <v>8800</v>
      </c>
      <c r="H300" s="21">
        <v>5100</v>
      </c>
      <c r="I300" s="21"/>
      <c r="J300" s="21"/>
      <c r="K300" s="21"/>
      <c r="L300" s="21">
        <f t="shared" si="529"/>
        <v>5400</v>
      </c>
      <c r="M300" s="21">
        <f t="shared" si="530"/>
        <v>8800</v>
      </c>
      <c r="N300" s="21">
        <f t="shared" si="531"/>
        <v>5100</v>
      </c>
      <c r="O300" s="21"/>
      <c r="P300" s="21"/>
      <c r="Q300" s="21"/>
      <c r="R300" s="21">
        <f t="shared" si="497"/>
        <v>5400</v>
      </c>
      <c r="S300" s="21">
        <f t="shared" si="498"/>
        <v>8800</v>
      </c>
      <c r="T300" s="21">
        <f t="shared" si="499"/>
        <v>5100</v>
      </c>
      <c r="U300" s="21"/>
      <c r="V300" s="21"/>
      <c r="W300" s="21">
        <f t="shared" si="500"/>
        <v>5400</v>
      </c>
      <c r="X300" s="21">
        <f t="shared" si="501"/>
        <v>8800</v>
      </c>
      <c r="Y300" s="21">
        <f t="shared" si="502"/>
        <v>5100</v>
      </c>
      <c r="Z300" s="21"/>
      <c r="AA300" s="21"/>
      <c r="AB300" s="21"/>
      <c r="AC300" s="21">
        <f t="shared" si="503"/>
        <v>5400</v>
      </c>
      <c r="AD300" s="21">
        <f t="shared" si="504"/>
        <v>8800</v>
      </c>
      <c r="AE300" s="21">
        <f t="shared" si="505"/>
        <v>5100</v>
      </c>
      <c r="AF300" s="21"/>
      <c r="AG300" s="21">
        <f t="shared" si="506"/>
        <v>5400</v>
      </c>
      <c r="AH300" s="21"/>
      <c r="AI300" s="21"/>
      <c r="AJ300" s="21"/>
      <c r="AK300" s="21">
        <f t="shared" si="484"/>
        <v>5400</v>
      </c>
      <c r="AL300" s="21">
        <f t="shared" si="485"/>
        <v>8800</v>
      </c>
      <c r="AM300" s="21">
        <f t="shared" si="486"/>
        <v>5100</v>
      </c>
      <c r="AN300" s="21"/>
      <c r="AO300" s="21">
        <f t="shared" si="412"/>
        <v>5400</v>
      </c>
      <c r="AP300" s="21"/>
      <c r="AQ300" s="2"/>
    </row>
    <row r="301" spans="1:43" x14ac:dyDescent="0.3">
      <c r="A301" s="3" t="s">
        <v>84</v>
      </c>
      <c r="B301" s="26">
        <v>620</v>
      </c>
      <c r="C301" s="3"/>
      <c r="D301" s="3"/>
      <c r="E301" s="16" t="s">
        <v>691</v>
      </c>
      <c r="F301" s="21">
        <f>F302+F303</f>
        <v>104516.8</v>
      </c>
      <c r="G301" s="21">
        <f t="shared" ref="G301:AP301" si="557">G302+G303</f>
        <v>33116.800000000003</v>
      </c>
      <c r="H301" s="21">
        <f t="shared" si="557"/>
        <v>36816.800000000003</v>
      </c>
      <c r="I301" s="21">
        <f t="shared" ref="I301:K301" si="558">I302+I303</f>
        <v>7692</v>
      </c>
      <c r="J301" s="21">
        <f t="shared" si="558"/>
        <v>0</v>
      </c>
      <c r="K301" s="21">
        <f t="shared" si="558"/>
        <v>0</v>
      </c>
      <c r="L301" s="21">
        <f t="shared" si="529"/>
        <v>112208.8</v>
      </c>
      <c r="M301" s="21">
        <f t="shared" si="530"/>
        <v>33116.800000000003</v>
      </c>
      <c r="N301" s="21">
        <f t="shared" si="531"/>
        <v>36816.800000000003</v>
      </c>
      <c r="O301" s="21">
        <f t="shared" ref="O301:Q301" si="559">O302+O303</f>
        <v>0</v>
      </c>
      <c r="P301" s="21">
        <f t="shared" si="559"/>
        <v>0</v>
      </c>
      <c r="Q301" s="21">
        <f t="shared" si="559"/>
        <v>0</v>
      </c>
      <c r="R301" s="21">
        <f t="shared" si="497"/>
        <v>112208.8</v>
      </c>
      <c r="S301" s="21">
        <f t="shared" si="498"/>
        <v>33116.800000000003</v>
      </c>
      <c r="T301" s="21">
        <f t="shared" si="499"/>
        <v>36816.800000000003</v>
      </c>
      <c r="U301" s="21">
        <f t="shared" ref="U301:V301" si="560">U302+U303</f>
        <v>0</v>
      </c>
      <c r="V301" s="21">
        <f t="shared" si="560"/>
        <v>0</v>
      </c>
      <c r="W301" s="21">
        <f t="shared" si="500"/>
        <v>112208.8</v>
      </c>
      <c r="X301" s="21">
        <f t="shared" si="501"/>
        <v>33116.800000000003</v>
      </c>
      <c r="Y301" s="21">
        <f t="shared" si="502"/>
        <v>36816.800000000003</v>
      </c>
      <c r="Z301" s="21">
        <f t="shared" ref="Z301:AB301" si="561">Z302+Z303</f>
        <v>0</v>
      </c>
      <c r="AA301" s="21">
        <f t="shared" si="561"/>
        <v>0</v>
      </c>
      <c r="AB301" s="21">
        <f t="shared" si="561"/>
        <v>0</v>
      </c>
      <c r="AC301" s="21">
        <f t="shared" si="503"/>
        <v>112208.8</v>
      </c>
      <c r="AD301" s="21">
        <f t="shared" si="504"/>
        <v>33116.800000000003</v>
      </c>
      <c r="AE301" s="21">
        <f t="shared" si="505"/>
        <v>36816.800000000003</v>
      </c>
      <c r="AF301" s="21">
        <f t="shared" ref="AF301" si="562">AF302+AF303</f>
        <v>0</v>
      </c>
      <c r="AG301" s="21">
        <f t="shared" si="506"/>
        <v>112208.8</v>
      </c>
      <c r="AH301" s="21">
        <f t="shared" ref="AH301:AJ301" si="563">AH302+AH303</f>
        <v>14050</v>
      </c>
      <c r="AI301" s="21">
        <f t="shared" si="563"/>
        <v>100000</v>
      </c>
      <c r="AJ301" s="21">
        <f t="shared" si="563"/>
        <v>100000</v>
      </c>
      <c r="AK301" s="21">
        <f t="shared" si="484"/>
        <v>126258.8</v>
      </c>
      <c r="AL301" s="21">
        <f t="shared" si="485"/>
        <v>133116.79999999999</v>
      </c>
      <c r="AM301" s="21">
        <f t="shared" si="486"/>
        <v>136816.79999999999</v>
      </c>
      <c r="AN301" s="21">
        <f t="shared" ref="AN301" si="564">AN302+AN303</f>
        <v>0</v>
      </c>
      <c r="AO301" s="21">
        <f t="shared" si="412"/>
        <v>126258.8</v>
      </c>
      <c r="AP301" s="21">
        <f t="shared" si="557"/>
        <v>0</v>
      </c>
      <c r="AQ301" s="2"/>
    </row>
    <row r="302" spans="1:43" x14ac:dyDescent="0.3">
      <c r="A302" s="3" t="s">
        <v>84</v>
      </c>
      <c r="B302" s="26">
        <v>620</v>
      </c>
      <c r="C302" s="3" t="s">
        <v>29</v>
      </c>
      <c r="D302" s="3" t="s">
        <v>21</v>
      </c>
      <c r="E302" s="16" t="s">
        <v>654</v>
      </c>
      <c r="F302" s="21">
        <v>7600</v>
      </c>
      <c r="G302" s="21">
        <v>8200</v>
      </c>
      <c r="H302" s="21">
        <v>5200</v>
      </c>
      <c r="I302" s="21"/>
      <c r="J302" s="21"/>
      <c r="K302" s="21"/>
      <c r="L302" s="21">
        <f t="shared" si="529"/>
        <v>7600</v>
      </c>
      <c r="M302" s="21">
        <f t="shared" si="530"/>
        <v>8200</v>
      </c>
      <c r="N302" s="21">
        <f t="shared" si="531"/>
        <v>5200</v>
      </c>
      <c r="O302" s="21"/>
      <c r="P302" s="21"/>
      <c r="Q302" s="21"/>
      <c r="R302" s="21">
        <f t="shared" si="497"/>
        <v>7600</v>
      </c>
      <c r="S302" s="21">
        <f t="shared" si="498"/>
        <v>8200</v>
      </c>
      <c r="T302" s="21">
        <f t="shared" si="499"/>
        <v>5200</v>
      </c>
      <c r="U302" s="21"/>
      <c r="V302" s="21"/>
      <c r="W302" s="21">
        <f t="shared" si="500"/>
        <v>7600</v>
      </c>
      <c r="X302" s="21">
        <f t="shared" si="501"/>
        <v>8200</v>
      </c>
      <c r="Y302" s="21">
        <f t="shared" si="502"/>
        <v>5200</v>
      </c>
      <c r="Z302" s="21"/>
      <c r="AA302" s="21"/>
      <c r="AB302" s="21"/>
      <c r="AC302" s="21">
        <f t="shared" si="503"/>
        <v>7600</v>
      </c>
      <c r="AD302" s="21">
        <f t="shared" si="504"/>
        <v>8200</v>
      </c>
      <c r="AE302" s="21">
        <f t="shared" si="505"/>
        <v>5200</v>
      </c>
      <c r="AF302" s="21"/>
      <c r="AG302" s="21">
        <f t="shared" si="506"/>
        <v>7600</v>
      </c>
      <c r="AH302" s="21">
        <v>1331.05</v>
      </c>
      <c r="AI302" s="21"/>
      <c r="AJ302" s="21"/>
      <c r="AK302" s="21">
        <f t="shared" si="484"/>
        <v>8931.0499999999993</v>
      </c>
      <c r="AL302" s="21">
        <f t="shared" si="485"/>
        <v>8200</v>
      </c>
      <c r="AM302" s="21">
        <f t="shared" si="486"/>
        <v>5200</v>
      </c>
      <c r="AN302" s="21"/>
      <c r="AO302" s="21">
        <f t="shared" ref="AO302:AO303" si="565">AK302+AN302</f>
        <v>8931.0499999999993</v>
      </c>
      <c r="AP302" s="21"/>
      <c r="AQ302" s="2"/>
    </row>
    <row r="303" spans="1:43" x14ac:dyDescent="0.3">
      <c r="A303" s="3" t="s">
        <v>84</v>
      </c>
      <c r="B303" s="26">
        <v>620</v>
      </c>
      <c r="C303" s="3" t="s">
        <v>25</v>
      </c>
      <c r="D303" s="3" t="s">
        <v>5</v>
      </c>
      <c r="E303" s="16" t="s">
        <v>658</v>
      </c>
      <c r="F303" s="21">
        <v>96916.800000000003</v>
      </c>
      <c r="G303" s="21">
        <v>24916.799999999999</v>
      </c>
      <c r="H303" s="21">
        <v>31616.799999999999</v>
      </c>
      <c r="I303" s="21">
        <v>7692</v>
      </c>
      <c r="J303" s="21"/>
      <c r="K303" s="21"/>
      <c r="L303" s="21">
        <f t="shared" si="529"/>
        <v>104608.8</v>
      </c>
      <c r="M303" s="21">
        <f t="shared" si="530"/>
        <v>24916.799999999999</v>
      </c>
      <c r="N303" s="21">
        <f t="shared" si="531"/>
        <v>31616.799999999999</v>
      </c>
      <c r="O303" s="21"/>
      <c r="P303" s="21"/>
      <c r="Q303" s="21"/>
      <c r="R303" s="21">
        <f t="shared" si="497"/>
        <v>104608.8</v>
      </c>
      <c r="S303" s="21">
        <f t="shared" si="498"/>
        <v>24916.799999999999</v>
      </c>
      <c r="T303" s="21">
        <f t="shared" si="499"/>
        <v>31616.799999999999</v>
      </c>
      <c r="U303" s="21"/>
      <c r="V303" s="21"/>
      <c r="W303" s="21">
        <f t="shared" si="500"/>
        <v>104608.8</v>
      </c>
      <c r="X303" s="21">
        <f t="shared" si="501"/>
        <v>24916.799999999999</v>
      </c>
      <c r="Y303" s="21">
        <f t="shared" si="502"/>
        <v>31616.799999999999</v>
      </c>
      <c r="Z303" s="21"/>
      <c r="AA303" s="21"/>
      <c r="AB303" s="21"/>
      <c r="AC303" s="21">
        <f t="shared" si="503"/>
        <v>104608.8</v>
      </c>
      <c r="AD303" s="21">
        <f t="shared" si="504"/>
        <v>24916.799999999999</v>
      </c>
      <c r="AE303" s="21">
        <f t="shared" si="505"/>
        <v>31616.799999999999</v>
      </c>
      <c r="AF303" s="21"/>
      <c r="AG303" s="21">
        <f t="shared" si="506"/>
        <v>104608.8</v>
      </c>
      <c r="AH303" s="21">
        <f>14050-1331.05</f>
        <v>12718.95</v>
      </c>
      <c r="AI303" s="21">
        <v>100000</v>
      </c>
      <c r="AJ303" s="21">
        <v>100000</v>
      </c>
      <c r="AK303" s="21">
        <f t="shared" si="484"/>
        <v>117327.75</v>
      </c>
      <c r="AL303" s="21">
        <f t="shared" si="485"/>
        <v>124916.8</v>
      </c>
      <c r="AM303" s="21">
        <f t="shared" si="486"/>
        <v>131616.79999999999</v>
      </c>
      <c r="AN303" s="21"/>
      <c r="AO303" s="21">
        <f t="shared" si="565"/>
        <v>117327.75</v>
      </c>
      <c r="AP303" s="21"/>
      <c r="AQ303" s="2"/>
    </row>
    <row r="304" spans="1:43" ht="62.4" hidden="1" x14ac:dyDescent="0.3">
      <c r="A304" s="3" t="s">
        <v>88</v>
      </c>
      <c r="B304" s="23"/>
      <c r="C304" s="3"/>
      <c r="D304" s="3"/>
      <c r="E304" s="16" t="s">
        <v>850</v>
      </c>
      <c r="F304" s="21">
        <f>F305</f>
        <v>12000</v>
      </c>
      <c r="G304" s="21">
        <f t="shared" ref="G304:AP307" si="566">G305</f>
        <v>100000</v>
      </c>
      <c r="H304" s="21">
        <f t="shared" si="566"/>
        <v>100000</v>
      </c>
      <c r="I304" s="21">
        <f t="shared" si="566"/>
        <v>2050</v>
      </c>
      <c r="J304" s="21">
        <f t="shared" si="566"/>
        <v>0</v>
      </c>
      <c r="K304" s="21">
        <f t="shared" si="566"/>
        <v>0</v>
      </c>
      <c r="L304" s="21">
        <f t="shared" si="529"/>
        <v>14050</v>
      </c>
      <c r="M304" s="21">
        <f t="shared" si="530"/>
        <v>100000</v>
      </c>
      <c r="N304" s="21">
        <f t="shared" si="531"/>
        <v>100000</v>
      </c>
      <c r="O304" s="21">
        <f t="shared" si="566"/>
        <v>0</v>
      </c>
      <c r="P304" s="21">
        <f t="shared" si="566"/>
        <v>0</v>
      </c>
      <c r="Q304" s="21">
        <f t="shared" si="566"/>
        <v>0</v>
      </c>
      <c r="R304" s="21">
        <f t="shared" si="497"/>
        <v>14050</v>
      </c>
      <c r="S304" s="21">
        <f t="shared" si="498"/>
        <v>100000</v>
      </c>
      <c r="T304" s="21">
        <f t="shared" si="499"/>
        <v>100000</v>
      </c>
      <c r="U304" s="21">
        <f t="shared" si="566"/>
        <v>0</v>
      </c>
      <c r="V304" s="21">
        <f t="shared" si="566"/>
        <v>0</v>
      </c>
      <c r="W304" s="21">
        <f t="shared" si="500"/>
        <v>14050</v>
      </c>
      <c r="X304" s="21">
        <f t="shared" si="501"/>
        <v>100000</v>
      </c>
      <c r="Y304" s="21">
        <f t="shared" si="502"/>
        <v>100000</v>
      </c>
      <c r="Z304" s="21">
        <f t="shared" si="566"/>
        <v>0</v>
      </c>
      <c r="AA304" s="21">
        <f t="shared" si="566"/>
        <v>0</v>
      </c>
      <c r="AB304" s="21">
        <f t="shared" si="566"/>
        <v>0</v>
      </c>
      <c r="AC304" s="21">
        <f t="shared" si="503"/>
        <v>14050</v>
      </c>
      <c r="AD304" s="21">
        <f t="shared" si="504"/>
        <v>100000</v>
      </c>
      <c r="AE304" s="21">
        <f t="shared" si="505"/>
        <v>100000</v>
      </c>
      <c r="AF304" s="21">
        <f t="shared" si="566"/>
        <v>0</v>
      </c>
      <c r="AG304" s="21">
        <f t="shared" si="506"/>
        <v>14050</v>
      </c>
      <c r="AH304" s="21">
        <f t="shared" si="566"/>
        <v>-14050</v>
      </c>
      <c r="AI304" s="21">
        <f t="shared" si="566"/>
        <v>-100000</v>
      </c>
      <c r="AJ304" s="21">
        <f t="shared" si="566"/>
        <v>-100000</v>
      </c>
      <c r="AK304" s="21">
        <f t="shared" si="484"/>
        <v>0</v>
      </c>
      <c r="AL304" s="21">
        <f t="shared" si="485"/>
        <v>0</v>
      </c>
      <c r="AM304" s="21">
        <f t="shared" si="486"/>
        <v>0</v>
      </c>
      <c r="AN304" s="21">
        <f t="shared" si="566"/>
        <v>0</v>
      </c>
      <c r="AO304" s="21"/>
      <c r="AP304" s="21">
        <f t="shared" si="566"/>
        <v>0</v>
      </c>
      <c r="AQ304" s="9">
        <v>0</v>
      </c>
    </row>
    <row r="305" spans="1:43" ht="31.2" hidden="1" x14ac:dyDescent="0.3">
      <c r="A305" s="3" t="s">
        <v>87</v>
      </c>
      <c r="B305" s="23"/>
      <c r="C305" s="3"/>
      <c r="D305" s="3"/>
      <c r="E305" s="16" t="s">
        <v>851</v>
      </c>
      <c r="F305" s="21">
        <f>F306</f>
        <v>12000</v>
      </c>
      <c r="G305" s="21">
        <f t="shared" si="566"/>
        <v>100000</v>
      </c>
      <c r="H305" s="21">
        <f t="shared" si="566"/>
        <v>100000</v>
      </c>
      <c r="I305" s="21">
        <f t="shared" si="566"/>
        <v>2050</v>
      </c>
      <c r="J305" s="21">
        <f t="shared" si="566"/>
        <v>0</v>
      </c>
      <c r="K305" s="21">
        <f t="shared" si="566"/>
        <v>0</v>
      </c>
      <c r="L305" s="21">
        <f t="shared" si="529"/>
        <v>14050</v>
      </c>
      <c r="M305" s="21">
        <f t="shared" si="530"/>
        <v>100000</v>
      </c>
      <c r="N305" s="21">
        <f t="shared" si="531"/>
        <v>100000</v>
      </c>
      <c r="O305" s="21">
        <f t="shared" si="566"/>
        <v>0</v>
      </c>
      <c r="P305" s="21">
        <f t="shared" si="566"/>
        <v>0</v>
      </c>
      <c r="Q305" s="21">
        <f t="shared" si="566"/>
        <v>0</v>
      </c>
      <c r="R305" s="21">
        <f t="shared" si="497"/>
        <v>14050</v>
      </c>
      <c r="S305" s="21">
        <f t="shared" si="498"/>
        <v>100000</v>
      </c>
      <c r="T305" s="21">
        <f t="shared" si="499"/>
        <v>100000</v>
      </c>
      <c r="U305" s="21">
        <f t="shared" si="566"/>
        <v>0</v>
      </c>
      <c r="V305" s="21">
        <f t="shared" si="566"/>
        <v>0</v>
      </c>
      <c r="W305" s="21">
        <f t="shared" si="500"/>
        <v>14050</v>
      </c>
      <c r="X305" s="21">
        <f t="shared" si="501"/>
        <v>100000</v>
      </c>
      <c r="Y305" s="21">
        <f t="shared" si="502"/>
        <v>100000</v>
      </c>
      <c r="Z305" s="21">
        <f t="shared" si="566"/>
        <v>0</v>
      </c>
      <c r="AA305" s="21">
        <f t="shared" si="566"/>
        <v>0</v>
      </c>
      <c r="AB305" s="21">
        <f t="shared" si="566"/>
        <v>0</v>
      </c>
      <c r="AC305" s="21">
        <f t="shared" si="503"/>
        <v>14050</v>
      </c>
      <c r="AD305" s="21">
        <f t="shared" si="504"/>
        <v>100000</v>
      </c>
      <c r="AE305" s="21">
        <f t="shared" si="505"/>
        <v>100000</v>
      </c>
      <c r="AF305" s="21">
        <f t="shared" si="566"/>
        <v>0</v>
      </c>
      <c r="AG305" s="21">
        <f t="shared" si="506"/>
        <v>14050</v>
      </c>
      <c r="AH305" s="21">
        <f t="shared" si="566"/>
        <v>-14050</v>
      </c>
      <c r="AI305" s="21">
        <f t="shared" si="566"/>
        <v>-100000</v>
      </c>
      <c r="AJ305" s="21">
        <f t="shared" si="566"/>
        <v>-100000</v>
      </c>
      <c r="AK305" s="21">
        <f t="shared" si="484"/>
        <v>0</v>
      </c>
      <c r="AL305" s="21">
        <f t="shared" si="485"/>
        <v>0</v>
      </c>
      <c r="AM305" s="21">
        <f t="shared" si="486"/>
        <v>0</v>
      </c>
      <c r="AN305" s="21">
        <f t="shared" si="566"/>
        <v>0</v>
      </c>
      <c r="AO305" s="21"/>
      <c r="AP305" s="21">
        <f t="shared" si="566"/>
        <v>0</v>
      </c>
      <c r="AQ305" s="9">
        <v>0</v>
      </c>
    </row>
    <row r="306" spans="1:43" ht="46.8" hidden="1" x14ac:dyDescent="0.3">
      <c r="A306" s="3" t="s">
        <v>87</v>
      </c>
      <c r="B306" s="23">
        <v>400</v>
      </c>
      <c r="C306" s="3"/>
      <c r="D306" s="3"/>
      <c r="E306" s="16" t="s">
        <v>675</v>
      </c>
      <c r="F306" s="21">
        <f>F307</f>
        <v>12000</v>
      </c>
      <c r="G306" s="21">
        <f t="shared" si="566"/>
        <v>100000</v>
      </c>
      <c r="H306" s="21">
        <f t="shared" si="566"/>
        <v>100000</v>
      </c>
      <c r="I306" s="21">
        <f t="shared" si="566"/>
        <v>2050</v>
      </c>
      <c r="J306" s="21">
        <f t="shared" si="566"/>
        <v>0</v>
      </c>
      <c r="K306" s="21">
        <f t="shared" si="566"/>
        <v>0</v>
      </c>
      <c r="L306" s="21">
        <f t="shared" si="529"/>
        <v>14050</v>
      </c>
      <c r="M306" s="21">
        <f t="shared" si="530"/>
        <v>100000</v>
      </c>
      <c r="N306" s="21">
        <f t="shared" si="531"/>
        <v>100000</v>
      </c>
      <c r="O306" s="21">
        <f t="shared" si="566"/>
        <v>0</v>
      </c>
      <c r="P306" s="21">
        <f t="shared" si="566"/>
        <v>0</v>
      </c>
      <c r="Q306" s="21">
        <f t="shared" si="566"/>
        <v>0</v>
      </c>
      <c r="R306" s="21">
        <f t="shared" si="497"/>
        <v>14050</v>
      </c>
      <c r="S306" s="21">
        <f t="shared" si="498"/>
        <v>100000</v>
      </c>
      <c r="T306" s="21">
        <f t="shared" si="499"/>
        <v>100000</v>
      </c>
      <c r="U306" s="21">
        <f t="shared" si="566"/>
        <v>0</v>
      </c>
      <c r="V306" s="21">
        <f t="shared" si="566"/>
        <v>0</v>
      </c>
      <c r="W306" s="21">
        <f t="shared" si="500"/>
        <v>14050</v>
      </c>
      <c r="X306" s="21">
        <f t="shared" si="501"/>
        <v>100000</v>
      </c>
      <c r="Y306" s="21">
        <f t="shared" si="502"/>
        <v>100000</v>
      </c>
      <c r="Z306" s="21">
        <f t="shared" si="566"/>
        <v>0</v>
      </c>
      <c r="AA306" s="21">
        <f t="shared" si="566"/>
        <v>0</v>
      </c>
      <c r="AB306" s="21">
        <f t="shared" si="566"/>
        <v>0</v>
      </c>
      <c r="AC306" s="21">
        <f t="shared" si="503"/>
        <v>14050</v>
      </c>
      <c r="AD306" s="21">
        <f t="shared" si="504"/>
        <v>100000</v>
      </c>
      <c r="AE306" s="21">
        <f t="shared" si="505"/>
        <v>100000</v>
      </c>
      <c r="AF306" s="21">
        <f t="shared" si="566"/>
        <v>0</v>
      </c>
      <c r="AG306" s="21">
        <f t="shared" si="506"/>
        <v>14050</v>
      </c>
      <c r="AH306" s="21">
        <f t="shared" si="566"/>
        <v>-14050</v>
      </c>
      <c r="AI306" s="21">
        <f t="shared" si="566"/>
        <v>-100000</v>
      </c>
      <c r="AJ306" s="21">
        <f t="shared" si="566"/>
        <v>-100000</v>
      </c>
      <c r="AK306" s="21">
        <f t="shared" si="484"/>
        <v>0</v>
      </c>
      <c r="AL306" s="21">
        <f t="shared" si="485"/>
        <v>0</v>
      </c>
      <c r="AM306" s="21">
        <f t="shared" si="486"/>
        <v>0</v>
      </c>
      <c r="AN306" s="21">
        <f t="shared" si="566"/>
        <v>0</v>
      </c>
      <c r="AO306" s="21"/>
      <c r="AP306" s="21">
        <f t="shared" si="566"/>
        <v>0</v>
      </c>
      <c r="AQ306" s="9">
        <v>0</v>
      </c>
    </row>
    <row r="307" spans="1:43" hidden="1" x14ac:dyDescent="0.3">
      <c r="A307" s="3" t="s">
        <v>87</v>
      </c>
      <c r="B307" s="23">
        <v>410</v>
      </c>
      <c r="C307" s="3"/>
      <c r="D307" s="3"/>
      <c r="E307" s="16" t="s">
        <v>688</v>
      </c>
      <c r="F307" s="21">
        <f>F308</f>
        <v>12000</v>
      </c>
      <c r="G307" s="21">
        <f t="shared" si="566"/>
        <v>100000</v>
      </c>
      <c r="H307" s="21">
        <f t="shared" si="566"/>
        <v>100000</v>
      </c>
      <c r="I307" s="21">
        <f t="shared" si="566"/>
        <v>2050</v>
      </c>
      <c r="J307" s="21">
        <f t="shared" si="566"/>
        <v>0</v>
      </c>
      <c r="K307" s="21">
        <f t="shared" si="566"/>
        <v>0</v>
      </c>
      <c r="L307" s="21">
        <f t="shared" si="529"/>
        <v>14050</v>
      </c>
      <c r="M307" s="21">
        <f t="shared" si="530"/>
        <v>100000</v>
      </c>
      <c r="N307" s="21">
        <f t="shared" si="531"/>
        <v>100000</v>
      </c>
      <c r="O307" s="21">
        <f t="shared" si="566"/>
        <v>0</v>
      </c>
      <c r="P307" s="21">
        <f t="shared" si="566"/>
        <v>0</v>
      </c>
      <c r="Q307" s="21">
        <f t="shared" si="566"/>
        <v>0</v>
      </c>
      <c r="R307" s="21">
        <f t="shared" si="497"/>
        <v>14050</v>
      </c>
      <c r="S307" s="21">
        <f t="shared" si="498"/>
        <v>100000</v>
      </c>
      <c r="T307" s="21">
        <f t="shared" si="499"/>
        <v>100000</v>
      </c>
      <c r="U307" s="21">
        <f t="shared" si="566"/>
        <v>0</v>
      </c>
      <c r="V307" s="21">
        <f t="shared" si="566"/>
        <v>0</v>
      </c>
      <c r="W307" s="21">
        <f t="shared" si="500"/>
        <v>14050</v>
      </c>
      <c r="X307" s="21">
        <f t="shared" si="501"/>
        <v>100000</v>
      </c>
      <c r="Y307" s="21">
        <f t="shared" si="502"/>
        <v>100000</v>
      </c>
      <c r="Z307" s="21">
        <f t="shared" si="566"/>
        <v>0</v>
      </c>
      <c r="AA307" s="21">
        <f t="shared" si="566"/>
        <v>0</v>
      </c>
      <c r="AB307" s="21">
        <f t="shared" si="566"/>
        <v>0</v>
      </c>
      <c r="AC307" s="21">
        <f t="shared" si="503"/>
        <v>14050</v>
      </c>
      <c r="AD307" s="21">
        <f t="shared" si="504"/>
        <v>100000</v>
      </c>
      <c r="AE307" s="21">
        <f t="shared" si="505"/>
        <v>100000</v>
      </c>
      <c r="AF307" s="21">
        <f t="shared" si="566"/>
        <v>0</v>
      </c>
      <c r="AG307" s="21">
        <f t="shared" si="506"/>
        <v>14050</v>
      </c>
      <c r="AH307" s="21">
        <f t="shared" si="566"/>
        <v>-14050</v>
      </c>
      <c r="AI307" s="21">
        <f t="shared" si="566"/>
        <v>-100000</v>
      </c>
      <c r="AJ307" s="21">
        <f t="shared" si="566"/>
        <v>-100000</v>
      </c>
      <c r="AK307" s="21">
        <f t="shared" si="484"/>
        <v>0</v>
      </c>
      <c r="AL307" s="21">
        <f t="shared" si="485"/>
        <v>0</v>
      </c>
      <c r="AM307" s="21">
        <f t="shared" si="486"/>
        <v>0</v>
      </c>
      <c r="AN307" s="21">
        <f t="shared" si="566"/>
        <v>0</v>
      </c>
      <c r="AO307" s="21"/>
      <c r="AP307" s="21">
        <f t="shared" si="566"/>
        <v>0</v>
      </c>
      <c r="AQ307" s="9">
        <v>0</v>
      </c>
    </row>
    <row r="308" spans="1:43" hidden="1" x14ac:dyDescent="0.3">
      <c r="A308" s="3" t="s">
        <v>87</v>
      </c>
      <c r="B308" s="23">
        <v>410</v>
      </c>
      <c r="C308" s="3" t="s">
        <v>25</v>
      </c>
      <c r="D308" s="3" t="s">
        <v>5</v>
      </c>
      <c r="E308" s="16" t="s">
        <v>658</v>
      </c>
      <c r="F308" s="21">
        <v>12000</v>
      </c>
      <c r="G308" s="21">
        <v>100000</v>
      </c>
      <c r="H308" s="21">
        <v>100000</v>
      </c>
      <c r="I308" s="21">
        <v>2050</v>
      </c>
      <c r="J308" s="21"/>
      <c r="K308" s="21"/>
      <c r="L308" s="21">
        <f t="shared" si="529"/>
        <v>14050</v>
      </c>
      <c r="M308" s="21">
        <f t="shared" si="530"/>
        <v>100000</v>
      </c>
      <c r="N308" s="21">
        <f t="shared" si="531"/>
        <v>100000</v>
      </c>
      <c r="O308" s="21"/>
      <c r="P308" s="21"/>
      <c r="Q308" s="21"/>
      <c r="R308" s="21">
        <f t="shared" si="497"/>
        <v>14050</v>
      </c>
      <c r="S308" s="21">
        <f t="shared" si="498"/>
        <v>100000</v>
      </c>
      <c r="T308" s="21">
        <f t="shared" si="499"/>
        <v>100000</v>
      </c>
      <c r="U308" s="21"/>
      <c r="V308" s="21"/>
      <c r="W308" s="21">
        <f t="shared" si="500"/>
        <v>14050</v>
      </c>
      <c r="X308" s="21">
        <f t="shared" si="501"/>
        <v>100000</v>
      </c>
      <c r="Y308" s="21">
        <f t="shared" si="502"/>
        <v>100000</v>
      </c>
      <c r="Z308" s="21"/>
      <c r="AA308" s="21"/>
      <c r="AB308" s="21"/>
      <c r="AC308" s="21">
        <f t="shared" si="503"/>
        <v>14050</v>
      </c>
      <c r="AD308" s="21">
        <f t="shared" si="504"/>
        <v>100000</v>
      </c>
      <c r="AE308" s="21">
        <f t="shared" si="505"/>
        <v>100000</v>
      </c>
      <c r="AF308" s="21"/>
      <c r="AG308" s="21">
        <f t="shared" si="506"/>
        <v>14050</v>
      </c>
      <c r="AH308" s="21">
        <v>-14050</v>
      </c>
      <c r="AI308" s="21">
        <v>-100000</v>
      </c>
      <c r="AJ308" s="21">
        <v>-100000</v>
      </c>
      <c r="AK308" s="21">
        <f t="shared" si="484"/>
        <v>0</v>
      </c>
      <c r="AL308" s="21">
        <f t="shared" si="485"/>
        <v>0</v>
      </c>
      <c r="AM308" s="21">
        <f t="shared" si="486"/>
        <v>0</v>
      </c>
      <c r="AN308" s="21"/>
      <c r="AO308" s="21"/>
      <c r="AP308" s="21"/>
      <c r="AQ308" s="9">
        <v>0</v>
      </c>
    </row>
    <row r="309" spans="1:43" s="11" customFormat="1" ht="31.2" x14ac:dyDescent="0.3">
      <c r="A309" s="10" t="s">
        <v>95</v>
      </c>
      <c r="B309" s="19"/>
      <c r="C309" s="10"/>
      <c r="D309" s="10"/>
      <c r="E309" s="18" t="s">
        <v>733</v>
      </c>
      <c r="F309" s="20">
        <f>F310</f>
        <v>320340.5</v>
      </c>
      <c r="G309" s="20">
        <f t="shared" ref="G309:AP309" si="567">G310</f>
        <v>309148.2</v>
      </c>
      <c r="H309" s="20">
        <f t="shared" si="567"/>
        <v>309148.2</v>
      </c>
      <c r="I309" s="20">
        <f t="shared" si="567"/>
        <v>0</v>
      </c>
      <c r="J309" s="20">
        <f t="shared" si="567"/>
        <v>0</v>
      </c>
      <c r="K309" s="20">
        <f t="shared" si="567"/>
        <v>0</v>
      </c>
      <c r="L309" s="20">
        <f t="shared" si="529"/>
        <v>320340.5</v>
      </c>
      <c r="M309" s="20">
        <f t="shared" si="530"/>
        <v>309148.2</v>
      </c>
      <c r="N309" s="20">
        <f t="shared" si="531"/>
        <v>309148.2</v>
      </c>
      <c r="O309" s="20">
        <f t="shared" si="567"/>
        <v>0</v>
      </c>
      <c r="P309" s="20">
        <f t="shared" si="567"/>
        <v>0</v>
      </c>
      <c r="Q309" s="20">
        <f t="shared" si="567"/>
        <v>0</v>
      </c>
      <c r="R309" s="20">
        <f t="shared" si="497"/>
        <v>320340.5</v>
      </c>
      <c r="S309" s="20">
        <f t="shared" si="498"/>
        <v>309148.2</v>
      </c>
      <c r="T309" s="20">
        <f t="shared" si="499"/>
        <v>309148.2</v>
      </c>
      <c r="U309" s="20">
        <f t="shared" si="567"/>
        <v>0</v>
      </c>
      <c r="V309" s="20">
        <f t="shared" si="567"/>
        <v>0</v>
      </c>
      <c r="W309" s="21">
        <f t="shared" si="500"/>
        <v>320340.5</v>
      </c>
      <c r="X309" s="21">
        <f t="shared" si="501"/>
        <v>309148.2</v>
      </c>
      <c r="Y309" s="21">
        <f t="shared" si="502"/>
        <v>309148.2</v>
      </c>
      <c r="Z309" s="20">
        <f t="shared" si="567"/>
        <v>0</v>
      </c>
      <c r="AA309" s="20">
        <f t="shared" si="567"/>
        <v>0</v>
      </c>
      <c r="AB309" s="20">
        <f t="shared" si="567"/>
        <v>0</v>
      </c>
      <c r="AC309" s="21">
        <f t="shared" si="503"/>
        <v>320340.5</v>
      </c>
      <c r="AD309" s="20">
        <f t="shared" si="504"/>
        <v>309148.2</v>
      </c>
      <c r="AE309" s="20">
        <f t="shared" si="505"/>
        <v>309148.2</v>
      </c>
      <c r="AF309" s="20">
        <f t="shared" si="567"/>
        <v>0</v>
      </c>
      <c r="AG309" s="20">
        <f t="shared" si="506"/>
        <v>320340.5</v>
      </c>
      <c r="AH309" s="20">
        <f t="shared" si="567"/>
        <v>0</v>
      </c>
      <c r="AI309" s="20">
        <f t="shared" si="567"/>
        <v>0</v>
      </c>
      <c r="AJ309" s="20">
        <f t="shared" si="567"/>
        <v>0</v>
      </c>
      <c r="AK309" s="20">
        <f t="shared" si="484"/>
        <v>320340.5</v>
      </c>
      <c r="AL309" s="20">
        <f t="shared" si="485"/>
        <v>309148.2</v>
      </c>
      <c r="AM309" s="20">
        <f t="shared" si="486"/>
        <v>309148.2</v>
      </c>
      <c r="AN309" s="20">
        <f t="shared" si="567"/>
        <v>0</v>
      </c>
      <c r="AO309" s="20">
        <f t="shared" ref="AO309:AO317" si="568">AK309+AN309</f>
        <v>320340.5</v>
      </c>
      <c r="AP309" s="20">
        <f t="shared" si="567"/>
        <v>0</v>
      </c>
    </row>
    <row r="310" spans="1:43" ht="62.4" x14ac:dyDescent="0.3">
      <c r="A310" s="3" t="s">
        <v>96</v>
      </c>
      <c r="B310" s="26"/>
      <c r="C310" s="3"/>
      <c r="D310" s="3"/>
      <c r="E310" s="16" t="s">
        <v>852</v>
      </c>
      <c r="F310" s="21">
        <f>F311+F315+F320+F324+F335+F340+F331</f>
        <v>320340.5</v>
      </c>
      <c r="G310" s="21">
        <f t="shared" ref="G310:K310" si="569">G311+G315+G320+G324+G335+G340+G331</f>
        <v>309148.2</v>
      </c>
      <c r="H310" s="21">
        <f t="shared" si="569"/>
        <v>309148.2</v>
      </c>
      <c r="I310" s="21">
        <f t="shared" si="569"/>
        <v>0</v>
      </c>
      <c r="J310" s="21">
        <f t="shared" si="569"/>
        <v>0</v>
      </c>
      <c r="K310" s="21">
        <f t="shared" si="569"/>
        <v>0</v>
      </c>
      <c r="L310" s="21">
        <f t="shared" si="529"/>
        <v>320340.5</v>
      </c>
      <c r="M310" s="21">
        <f t="shared" si="530"/>
        <v>309148.2</v>
      </c>
      <c r="N310" s="21">
        <f t="shared" si="531"/>
        <v>309148.2</v>
      </c>
      <c r="O310" s="21">
        <f t="shared" ref="O310:AP310" si="570">O311+O315+O320+O324+O335+O340+O331</f>
        <v>0</v>
      </c>
      <c r="P310" s="21">
        <f t="shared" ref="P310:Q310" si="571">P311+P315+P320+P324+P335+P340+P331</f>
        <v>0</v>
      </c>
      <c r="Q310" s="21">
        <f t="shared" si="571"/>
        <v>0</v>
      </c>
      <c r="R310" s="21">
        <f t="shared" si="497"/>
        <v>320340.5</v>
      </c>
      <c r="S310" s="21">
        <f t="shared" si="498"/>
        <v>309148.2</v>
      </c>
      <c r="T310" s="21">
        <f t="shared" si="499"/>
        <v>309148.2</v>
      </c>
      <c r="U310" s="21">
        <f t="shared" ref="U310:V310" si="572">U311+U315+U320+U324+U335+U340+U331</f>
        <v>0</v>
      </c>
      <c r="V310" s="21">
        <f t="shared" si="572"/>
        <v>0</v>
      </c>
      <c r="W310" s="21">
        <f t="shared" si="500"/>
        <v>320340.5</v>
      </c>
      <c r="X310" s="21">
        <f t="shared" si="501"/>
        <v>309148.2</v>
      </c>
      <c r="Y310" s="21">
        <f t="shared" si="502"/>
        <v>309148.2</v>
      </c>
      <c r="Z310" s="21">
        <f t="shared" ref="Z310:AB310" si="573">Z311+Z315+Z320+Z324+Z335+Z340+Z331</f>
        <v>0</v>
      </c>
      <c r="AA310" s="21">
        <f t="shared" si="573"/>
        <v>0</v>
      </c>
      <c r="AB310" s="21">
        <f t="shared" si="573"/>
        <v>0</v>
      </c>
      <c r="AC310" s="21">
        <f t="shared" si="503"/>
        <v>320340.5</v>
      </c>
      <c r="AD310" s="21">
        <f t="shared" si="504"/>
        <v>309148.2</v>
      </c>
      <c r="AE310" s="21">
        <f t="shared" si="505"/>
        <v>309148.2</v>
      </c>
      <c r="AF310" s="21">
        <f t="shared" ref="AF310" si="574">AF311+AF315+AF320+AF324+AF335+AF340+AF331</f>
        <v>0</v>
      </c>
      <c r="AG310" s="21">
        <f t="shared" si="506"/>
        <v>320340.5</v>
      </c>
      <c r="AH310" s="21">
        <f t="shared" ref="AH310:AJ310" si="575">AH311+AH315+AH320+AH324+AH335+AH340+AH331</f>
        <v>0</v>
      </c>
      <c r="AI310" s="21">
        <f t="shared" si="575"/>
        <v>0</v>
      </c>
      <c r="AJ310" s="21">
        <f t="shared" si="575"/>
        <v>0</v>
      </c>
      <c r="AK310" s="21">
        <f t="shared" si="484"/>
        <v>320340.5</v>
      </c>
      <c r="AL310" s="21">
        <f t="shared" si="485"/>
        <v>309148.2</v>
      </c>
      <c r="AM310" s="21">
        <f t="shared" si="486"/>
        <v>309148.2</v>
      </c>
      <c r="AN310" s="21">
        <f t="shared" ref="AN310" si="576">AN311+AN315+AN320+AN324+AN335+AN340+AN331</f>
        <v>0</v>
      </c>
      <c r="AO310" s="21">
        <f t="shared" si="568"/>
        <v>320340.5</v>
      </c>
      <c r="AP310" s="21">
        <f t="shared" si="570"/>
        <v>0</v>
      </c>
      <c r="AQ310" s="2"/>
    </row>
    <row r="311" spans="1:43" ht="46.8" x14ac:dyDescent="0.3">
      <c r="A311" s="3" t="s">
        <v>89</v>
      </c>
      <c r="B311" s="26"/>
      <c r="C311" s="3"/>
      <c r="D311" s="3"/>
      <c r="E311" s="16" t="s">
        <v>799</v>
      </c>
      <c r="F311" s="21">
        <f>F312</f>
        <v>296787.7</v>
      </c>
      <c r="G311" s="21">
        <f t="shared" ref="G311:AP313" si="577">G312</f>
        <v>291253.7</v>
      </c>
      <c r="H311" s="21">
        <f t="shared" si="577"/>
        <v>291253.7</v>
      </c>
      <c r="I311" s="21">
        <f t="shared" si="577"/>
        <v>0</v>
      </c>
      <c r="J311" s="21">
        <f t="shared" si="577"/>
        <v>0</v>
      </c>
      <c r="K311" s="21">
        <f t="shared" si="577"/>
        <v>0</v>
      </c>
      <c r="L311" s="21">
        <f t="shared" si="529"/>
        <v>296787.7</v>
      </c>
      <c r="M311" s="21">
        <f t="shared" si="530"/>
        <v>291253.7</v>
      </c>
      <c r="N311" s="21">
        <f t="shared" si="531"/>
        <v>291253.7</v>
      </c>
      <c r="O311" s="21">
        <f t="shared" si="577"/>
        <v>0</v>
      </c>
      <c r="P311" s="21">
        <f t="shared" si="577"/>
        <v>0</v>
      </c>
      <c r="Q311" s="21">
        <f t="shared" si="577"/>
        <v>0</v>
      </c>
      <c r="R311" s="21">
        <f t="shared" si="497"/>
        <v>296787.7</v>
      </c>
      <c r="S311" s="21">
        <f t="shared" si="498"/>
        <v>291253.7</v>
      </c>
      <c r="T311" s="21">
        <f t="shared" si="499"/>
        <v>291253.7</v>
      </c>
      <c r="U311" s="21">
        <f t="shared" si="577"/>
        <v>0</v>
      </c>
      <c r="V311" s="21">
        <f t="shared" si="577"/>
        <v>0</v>
      </c>
      <c r="W311" s="21">
        <f t="shared" si="500"/>
        <v>296787.7</v>
      </c>
      <c r="X311" s="21">
        <f t="shared" si="501"/>
        <v>291253.7</v>
      </c>
      <c r="Y311" s="21">
        <f t="shared" si="502"/>
        <v>291253.7</v>
      </c>
      <c r="Z311" s="21">
        <f t="shared" si="577"/>
        <v>0</v>
      </c>
      <c r="AA311" s="21">
        <f t="shared" si="577"/>
        <v>0</v>
      </c>
      <c r="AB311" s="21">
        <f t="shared" si="577"/>
        <v>0</v>
      </c>
      <c r="AC311" s="21">
        <f t="shared" si="503"/>
        <v>296787.7</v>
      </c>
      <c r="AD311" s="21">
        <f t="shared" si="504"/>
        <v>291253.7</v>
      </c>
      <c r="AE311" s="21">
        <f t="shared" si="505"/>
        <v>291253.7</v>
      </c>
      <c r="AF311" s="21">
        <f t="shared" si="577"/>
        <v>0</v>
      </c>
      <c r="AG311" s="21">
        <f t="shared" si="506"/>
        <v>296787.7</v>
      </c>
      <c r="AH311" s="21">
        <f t="shared" si="577"/>
        <v>0</v>
      </c>
      <c r="AI311" s="21">
        <f t="shared" si="577"/>
        <v>0</v>
      </c>
      <c r="AJ311" s="21">
        <f t="shared" si="577"/>
        <v>0</v>
      </c>
      <c r="AK311" s="21">
        <f t="shared" si="484"/>
        <v>296787.7</v>
      </c>
      <c r="AL311" s="21">
        <f t="shared" si="485"/>
        <v>291253.7</v>
      </c>
      <c r="AM311" s="21">
        <f t="shared" si="486"/>
        <v>291253.7</v>
      </c>
      <c r="AN311" s="21">
        <f t="shared" si="577"/>
        <v>0</v>
      </c>
      <c r="AO311" s="21">
        <f t="shared" si="568"/>
        <v>296787.7</v>
      </c>
      <c r="AP311" s="21">
        <f t="shared" si="577"/>
        <v>0</v>
      </c>
      <c r="AQ311" s="2"/>
    </row>
    <row r="312" spans="1:43" ht="46.8" x14ac:dyDescent="0.3">
      <c r="A312" s="3" t="s">
        <v>89</v>
      </c>
      <c r="B312" s="26">
        <v>600</v>
      </c>
      <c r="C312" s="3"/>
      <c r="D312" s="3"/>
      <c r="E312" s="16" t="s">
        <v>676</v>
      </c>
      <c r="F312" s="21">
        <f>F313</f>
        <v>296787.7</v>
      </c>
      <c r="G312" s="21">
        <f t="shared" si="577"/>
        <v>291253.7</v>
      </c>
      <c r="H312" s="21">
        <f t="shared" si="577"/>
        <v>291253.7</v>
      </c>
      <c r="I312" s="21">
        <f t="shared" si="577"/>
        <v>0</v>
      </c>
      <c r="J312" s="21">
        <f t="shared" si="577"/>
        <v>0</v>
      </c>
      <c r="K312" s="21">
        <f t="shared" si="577"/>
        <v>0</v>
      </c>
      <c r="L312" s="21">
        <f t="shared" si="529"/>
        <v>296787.7</v>
      </c>
      <c r="M312" s="21">
        <f t="shared" si="530"/>
        <v>291253.7</v>
      </c>
      <c r="N312" s="21">
        <f t="shared" si="531"/>
        <v>291253.7</v>
      </c>
      <c r="O312" s="21">
        <f t="shared" si="577"/>
        <v>0</v>
      </c>
      <c r="P312" s="21">
        <f t="shared" si="577"/>
        <v>0</v>
      </c>
      <c r="Q312" s="21">
        <f t="shared" si="577"/>
        <v>0</v>
      </c>
      <c r="R312" s="21">
        <f t="shared" si="497"/>
        <v>296787.7</v>
      </c>
      <c r="S312" s="21">
        <f t="shared" si="498"/>
        <v>291253.7</v>
      </c>
      <c r="T312" s="21">
        <f t="shared" si="499"/>
        <v>291253.7</v>
      </c>
      <c r="U312" s="21">
        <f t="shared" si="577"/>
        <v>0</v>
      </c>
      <c r="V312" s="21">
        <f t="shared" si="577"/>
        <v>0</v>
      </c>
      <c r="W312" s="21">
        <f t="shared" si="500"/>
        <v>296787.7</v>
      </c>
      <c r="X312" s="21">
        <f t="shared" si="501"/>
        <v>291253.7</v>
      </c>
      <c r="Y312" s="21">
        <f t="shared" si="502"/>
        <v>291253.7</v>
      </c>
      <c r="Z312" s="21">
        <f t="shared" si="577"/>
        <v>0</v>
      </c>
      <c r="AA312" s="21">
        <f t="shared" si="577"/>
        <v>0</v>
      </c>
      <c r="AB312" s="21">
        <f t="shared" si="577"/>
        <v>0</v>
      </c>
      <c r="AC312" s="21">
        <f t="shared" si="503"/>
        <v>296787.7</v>
      </c>
      <c r="AD312" s="21">
        <f t="shared" si="504"/>
        <v>291253.7</v>
      </c>
      <c r="AE312" s="21">
        <f t="shared" si="505"/>
        <v>291253.7</v>
      </c>
      <c r="AF312" s="21">
        <f t="shared" si="577"/>
        <v>0</v>
      </c>
      <c r="AG312" s="21">
        <f t="shared" si="506"/>
        <v>296787.7</v>
      </c>
      <c r="AH312" s="21">
        <f t="shared" si="577"/>
        <v>0</v>
      </c>
      <c r="AI312" s="21">
        <f t="shared" si="577"/>
        <v>0</v>
      </c>
      <c r="AJ312" s="21">
        <f t="shared" si="577"/>
        <v>0</v>
      </c>
      <c r="AK312" s="21">
        <f t="shared" si="484"/>
        <v>296787.7</v>
      </c>
      <c r="AL312" s="21">
        <f t="shared" si="485"/>
        <v>291253.7</v>
      </c>
      <c r="AM312" s="21">
        <f t="shared" si="486"/>
        <v>291253.7</v>
      </c>
      <c r="AN312" s="21">
        <f t="shared" si="577"/>
        <v>0</v>
      </c>
      <c r="AO312" s="21">
        <f t="shared" si="568"/>
        <v>296787.7</v>
      </c>
      <c r="AP312" s="21">
        <f t="shared" si="577"/>
        <v>0</v>
      </c>
      <c r="AQ312" s="2"/>
    </row>
    <row r="313" spans="1:43" x14ac:dyDescent="0.3">
      <c r="A313" s="3" t="s">
        <v>89</v>
      </c>
      <c r="B313" s="26">
        <v>620</v>
      </c>
      <c r="C313" s="3"/>
      <c r="D313" s="3"/>
      <c r="E313" s="16" t="s">
        <v>691</v>
      </c>
      <c r="F313" s="21">
        <f>F314</f>
        <v>296787.7</v>
      </c>
      <c r="G313" s="21">
        <f t="shared" si="577"/>
        <v>291253.7</v>
      </c>
      <c r="H313" s="21">
        <f t="shared" si="577"/>
        <v>291253.7</v>
      </c>
      <c r="I313" s="21">
        <f t="shared" si="577"/>
        <v>0</v>
      </c>
      <c r="J313" s="21">
        <f t="shared" si="577"/>
        <v>0</v>
      </c>
      <c r="K313" s="21">
        <f t="shared" si="577"/>
        <v>0</v>
      </c>
      <c r="L313" s="21">
        <f t="shared" si="529"/>
        <v>296787.7</v>
      </c>
      <c r="M313" s="21">
        <f t="shared" si="530"/>
        <v>291253.7</v>
      </c>
      <c r="N313" s="21">
        <f t="shared" si="531"/>
        <v>291253.7</v>
      </c>
      <c r="O313" s="21">
        <f t="shared" si="577"/>
        <v>0</v>
      </c>
      <c r="P313" s="21">
        <f t="shared" si="577"/>
        <v>0</v>
      </c>
      <c r="Q313" s="21">
        <f t="shared" si="577"/>
        <v>0</v>
      </c>
      <c r="R313" s="21">
        <f t="shared" si="497"/>
        <v>296787.7</v>
      </c>
      <c r="S313" s="21">
        <f t="shared" si="498"/>
        <v>291253.7</v>
      </c>
      <c r="T313" s="21">
        <f t="shared" si="499"/>
        <v>291253.7</v>
      </c>
      <c r="U313" s="21">
        <f t="shared" si="577"/>
        <v>0</v>
      </c>
      <c r="V313" s="21">
        <f t="shared" si="577"/>
        <v>0</v>
      </c>
      <c r="W313" s="21">
        <f t="shared" si="500"/>
        <v>296787.7</v>
      </c>
      <c r="X313" s="21">
        <f t="shared" si="501"/>
        <v>291253.7</v>
      </c>
      <c r="Y313" s="21">
        <f t="shared" si="502"/>
        <v>291253.7</v>
      </c>
      <c r="Z313" s="21">
        <f t="shared" si="577"/>
        <v>0</v>
      </c>
      <c r="AA313" s="21">
        <f t="shared" si="577"/>
        <v>0</v>
      </c>
      <c r="AB313" s="21">
        <f t="shared" si="577"/>
        <v>0</v>
      </c>
      <c r="AC313" s="21">
        <f t="shared" si="503"/>
        <v>296787.7</v>
      </c>
      <c r="AD313" s="21">
        <f t="shared" si="504"/>
        <v>291253.7</v>
      </c>
      <c r="AE313" s="21">
        <f t="shared" si="505"/>
        <v>291253.7</v>
      </c>
      <c r="AF313" s="21">
        <f t="shared" si="577"/>
        <v>0</v>
      </c>
      <c r="AG313" s="21">
        <f t="shared" si="506"/>
        <v>296787.7</v>
      </c>
      <c r="AH313" s="21">
        <f t="shared" si="577"/>
        <v>0</v>
      </c>
      <c r="AI313" s="21">
        <f t="shared" si="577"/>
        <v>0</v>
      </c>
      <c r="AJ313" s="21">
        <f t="shared" si="577"/>
        <v>0</v>
      </c>
      <c r="AK313" s="21">
        <f t="shared" si="484"/>
        <v>296787.7</v>
      </c>
      <c r="AL313" s="21">
        <f t="shared" si="485"/>
        <v>291253.7</v>
      </c>
      <c r="AM313" s="21">
        <f t="shared" si="486"/>
        <v>291253.7</v>
      </c>
      <c r="AN313" s="21">
        <f t="shared" si="577"/>
        <v>0</v>
      </c>
      <c r="AO313" s="21">
        <f t="shared" si="568"/>
        <v>296787.7</v>
      </c>
      <c r="AP313" s="21">
        <f t="shared" si="577"/>
        <v>0</v>
      </c>
      <c r="AQ313" s="2"/>
    </row>
    <row r="314" spans="1:43" x14ac:dyDescent="0.3">
      <c r="A314" s="3" t="s">
        <v>89</v>
      </c>
      <c r="B314" s="26">
        <v>620</v>
      </c>
      <c r="C314" s="3" t="s">
        <v>29</v>
      </c>
      <c r="D314" s="3" t="s">
        <v>21</v>
      </c>
      <c r="E314" s="16" t="s">
        <v>654</v>
      </c>
      <c r="F314" s="21">
        <v>296787.7</v>
      </c>
      <c r="G314" s="21">
        <v>291253.7</v>
      </c>
      <c r="H314" s="21">
        <v>291253.7</v>
      </c>
      <c r="I314" s="21"/>
      <c r="J314" s="21"/>
      <c r="K314" s="21"/>
      <c r="L314" s="21">
        <f t="shared" si="529"/>
        <v>296787.7</v>
      </c>
      <c r="M314" s="21">
        <f t="shared" si="530"/>
        <v>291253.7</v>
      </c>
      <c r="N314" s="21">
        <f t="shared" si="531"/>
        <v>291253.7</v>
      </c>
      <c r="O314" s="21"/>
      <c r="P314" s="21"/>
      <c r="Q314" s="21"/>
      <c r="R314" s="21">
        <f t="shared" si="497"/>
        <v>296787.7</v>
      </c>
      <c r="S314" s="21">
        <f t="shared" si="498"/>
        <v>291253.7</v>
      </c>
      <c r="T314" s="21">
        <f t="shared" si="499"/>
        <v>291253.7</v>
      </c>
      <c r="U314" s="21"/>
      <c r="V314" s="21"/>
      <c r="W314" s="21">
        <f t="shared" si="500"/>
        <v>296787.7</v>
      </c>
      <c r="X314" s="21">
        <f t="shared" si="501"/>
        <v>291253.7</v>
      </c>
      <c r="Y314" s="21">
        <f t="shared" si="502"/>
        <v>291253.7</v>
      </c>
      <c r="Z314" s="21"/>
      <c r="AA314" s="21"/>
      <c r="AB314" s="21"/>
      <c r="AC314" s="21">
        <f t="shared" si="503"/>
        <v>296787.7</v>
      </c>
      <c r="AD314" s="21">
        <f t="shared" si="504"/>
        <v>291253.7</v>
      </c>
      <c r="AE314" s="21">
        <f t="shared" si="505"/>
        <v>291253.7</v>
      </c>
      <c r="AF314" s="21"/>
      <c r="AG314" s="21">
        <f t="shared" si="506"/>
        <v>296787.7</v>
      </c>
      <c r="AH314" s="21"/>
      <c r="AI314" s="21"/>
      <c r="AJ314" s="21"/>
      <c r="AK314" s="21">
        <f t="shared" si="484"/>
        <v>296787.7</v>
      </c>
      <c r="AL314" s="21">
        <f t="shared" si="485"/>
        <v>291253.7</v>
      </c>
      <c r="AM314" s="21">
        <f t="shared" si="486"/>
        <v>291253.7</v>
      </c>
      <c r="AN314" s="21"/>
      <c r="AO314" s="21">
        <f t="shared" si="568"/>
        <v>296787.7</v>
      </c>
      <c r="AP314" s="21"/>
      <c r="AQ314" s="2"/>
    </row>
    <row r="315" spans="1:43" ht="31.2" x14ac:dyDescent="0.3">
      <c r="A315" s="3" t="s">
        <v>90</v>
      </c>
      <c r="B315" s="26"/>
      <c r="C315" s="3"/>
      <c r="D315" s="3"/>
      <c r="E315" s="16" t="s">
        <v>853</v>
      </c>
      <c r="F315" s="21">
        <f>F316</f>
        <v>4651</v>
      </c>
      <c r="G315" s="21">
        <f t="shared" ref="G315:AP316" si="578">G316</f>
        <v>4651</v>
      </c>
      <c r="H315" s="21">
        <f t="shared" si="578"/>
        <v>4651</v>
      </c>
      <c r="I315" s="21">
        <f t="shared" si="578"/>
        <v>-2560</v>
      </c>
      <c r="J315" s="21">
        <f t="shared" si="578"/>
        <v>-2560</v>
      </c>
      <c r="K315" s="21">
        <f t="shared" si="578"/>
        <v>-2560</v>
      </c>
      <c r="L315" s="21">
        <f t="shared" si="529"/>
        <v>2091</v>
      </c>
      <c r="M315" s="21">
        <f t="shared" si="530"/>
        <v>2091</v>
      </c>
      <c r="N315" s="21">
        <f t="shared" si="531"/>
        <v>2091</v>
      </c>
      <c r="O315" s="21">
        <f t="shared" si="578"/>
        <v>0</v>
      </c>
      <c r="P315" s="21">
        <f t="shared" si="578"/>
        <v>0</v>
      </c>
      <c r="Q315" s="21">
        <f t="shared" si="578"/>
        <v>0</v>
      </c>
      <c r="R315" s="21">
        <f t="shared" si="497"/>
        <v>2091</v>
      </c>
      <c r="S315" s="21">
        <f t="shared" si="498"/>
        <v>2091</v>
      </c>
      <c r="T315" s="21">
        <f t="shared" si="499"/>
        <v>2091</v>
      </c>
      <c r="U315" s="21">
        <f t="shared" si="578"/>
        <v>0</v>
      </c>
      <c r="V315" s="21">
        <f t="shared" si="578"/>
        <v>0</v>
      </c>
      <c r="W315" s="21">
        <f t="shared" si="500"/>
        <v>2091</v>
      </c>
      <c r="X315" s="21">
        <f t="shared" si="501"/>
        <v>2091</v>
      </c>
      <c r="Y315" s="21">
        <f t="shared" si="502"/>
        <v>2091</v>
      </c>
      <c r="Z315" s="21">
        <f t="shared" si="578"/>
        <v>0</v>
      </c>
      <c r="AA315" s="21">
        <f t="shared" si="578"/>
        <v>0</v>
      </c>
      <c r="AB315" s="21">
        <f t="shared" si="578"/>
        <v>0</v>
      </c>
      <c r="AC315" s="21">
        <f t="shared" si="503"/>
        <v>2091</v>
      </c>
      <c r="AD315" s="21">
        <f t="shared" si="504"/>
        <v>2091</v>
      </c>
      <c r="AE315" s="21">
        <f t="shared" si="505"/>
        <v>2091</v>
      </c>
      <c r="AF315" s="21">
        <f t="shared" si="578"/>
        <v>0</v>
      </c>
      <c r="AG315" s="21">
        <f t="shared" si="506"/>
        <v>2091</v>
      </c>
      <c r="AH315" s="21">
        <f t="shared" si="578"/>
        <v>0</v>
      </c>
      <c r="AI315" s="21">
        <f t="shared" si="578"/>
        <v>0</v>
      </c>
      <c r="AJ315" s="21">
        <f t="shared" si="578"/>
        <v>0</v>
      </c>
      <c r="AK315" s="21">
        <f t="shared" si="484"/>
        <v>2091</v>
      </c>
      <c r="AL315" s="21">
        <f t="shared" si="485"/>
        <v>2091</v>
      </c>
      <c r="AM315" s="21">
        <f t="shared" si="486"/>
        <v>2091</v>
      </c>
      <c r="AN315" s="21">
        <f t="shared" si="578"/>
        <v>0</v>
      </c>
      <c r="AO315" s="21">
        <f t="shared" si="568"/>
        <v>2091</v>
      </c>
      <c r="AP315" s="21">
        <f t="shared" si="578"/>
        <v>0</v>
      </c>
      <c r="AQ315" s="2"/>
    </row>
    <row r="316" spans="1:43" ht="46.8" x14ac:dyDescent="0.3">
      <c r="A316" s="3" t="s">
        <v>90</v>
      </c>
      <c r="B316" s="26">
        <v>600</v>
      </c>
      <c r="C316" s="3"/>
      <c r="D316" s="3"/>
      <c r="E316" s="16" t="s">
        <v>676</v>
      </c>
      <c r="F316" s="21">
        <f>F317</f>
        <v>4651</v>
      </c>
      <c r="G316" s="21">
        <f t="shared" si="578"/>
        <v>4651</v>
      </c>
      <c r="H316" s="21">
        <f t="shared" si="578"/>
        <v>4651</v>
      </c>
      <c r="I316" s="21">
        <f t="shared" si="578"/>
        <v>-2560</v>
      </c>
      <c r="J316" s="21">
        <f t="shared" si="578"/>
        <v>-2560</v>
      </c>
      <c r="K316" s="21">
        <f t="shared" si="578"/>
        <v>-2560</v>
      </c>
      <c r="L316" s="21">
        <f t="shared" si="529"/>
        <v>2091</v>
      </c>
      <c r="M316" s="21">
        <f t="shared" si="530"/>
        <v>2091</v>
      </c>
      <c r="N316" s="21">
        <f t="shared" si="531"/>
        <v>2091</v>
      </c>
      <c r="O316" s="21">
        <f t="shared" si="578"/>
        <v>0</v>
      </c>
      <c r="P316" s="21">
        <f t="shared" si="578"/>
        <v>0</v>
      </c>
      <c r="Q316" s="21">
        <f t="shared" si="578"/>
        <v>0</v>
      </c>
      <c r="R316" s="21">
        <f t="shared" si="497"/>
        <v>2091</v>
      </c>
      <c r="S316" s="21">
        <f t="shared" si="498"/>
        <v>2091</v>
      </c>
      <c r="T316" s="21">
        <f t="shared" si="499"/>
        <v>2091</v>
      </c>
      <c r="U316" s="21">
        <f t="shared" si="578"/>
        <v>0</v>
      </c>
      <c r="V316" s="21">
        <f t="shared" si="578"/>
        <v>0</v>
      </c>
      <c r="W316" s="21">
        <f t="shared" si="500"/>
        <v>2091</v>
      </c>
      <c r="X316" s="21">
        <f t="shared" si="501"/>
        <v>2091</v>
      </c>
      <c r="Y316" s="21">
        <f t="shared" si="502"/>
        <v>2091</v>
      </c>
      <c r="Z316" s="21">
        <f t="shared" si="578"/>
        <v>0</v>
      </c>
      <c r="AA316" s="21">
        <f t="shared" si="578"/>
        <v>0</v>
      </c>
      <c r="AB316" s="21">
        <f t="shared" si="578"/>
        <v>0</v>
      </c>
      <c r="AC316" s="21">
        <f t="shared" si="503"/>
        <v>2091</v>
      </c>
      <c r="AD316" s="21">
        <f t="shared" si="504"/>
        <v>2091</v>
      </c>
      <c r="AE316" s="21">
        <f t="shared" si="505"/>
        <v>2091</v>
      </c>
      <c r="AF316" s="21">
        <f t="shared" si="578"/>
        <v>0</v>
      </c>
      <c r="AG316" s="21">
        <f t="shared" si="506"/>
        <v>2091</v>
      </c>
      <c r="AH316" s="21">
        <f t="shared" si="578"/>
        <v>0</v>
      </c>
      <c r="AI316" s="21">
        <f t="shared" si="578"/>
        <v>0</v>
      </c>
      <c r="AJ316" s="21">
        <f t="shared" si="578"/>
        <v>0</v>
      </c>
      <c r="AK316" s="21">
        <f t="shared" si="484"/>
        <v>2091</v>
      </c>
      <c r="AL316" s="21">
        <f t="shared" si="485"/>
        <v>2091</v>
      </c>
      <c r="AM316" s="21">
        <f t="shared" si="486"/>
        <v>2091</v>
      </c>
      <c r="AN316" s="21">
        <f t="shared" si="578"/>
        <v>0</v>
      </c>
      <c r="AO316" s="21">
        <f t="shared" si="568"/>
        <v>2091</v>
      </c>
      <c r="AP316" s="21">
        <f t="shared" si="578"/>
        <v>0</v>
      </c>
      <c r="AQ316" s="2"/>
    </row>
    <row r="317" spans="1:43" x14ac:dyDescent="0.3">
      <c r="A317" s="3" t="s">
        <v>90</v>
      </c>
      <c r="B317" s="26">
        <v>620</v>
      </c>
      <c r="C317" s="3"/>
      <c r="D317" s="3"/>
      <c r="E317" s="16" t="s">
        <v>691</v>
      </c>
      <c r="F317" s="21">
        <f>F318+F319</f>
        <v>4651</v>
      </c>
      <c r="G317" s="21">
        <f t="shared" ref="G317:AP317" si="579">G318+G319</f>
        <v>4651</v>
      </c>
      <c r="H317" s="21">
        <f t="shared" si="579"/>
        <v>4651</v>
      </c>
      <c r="I317" s="21">
        <f t="shared" ref="I317:K317" si="580">I318+I319</f>
        <v>-2560</v>
      </c>
      <c r="J317" s="21">
        <f t="shared" si="580"/>
        <v>-2560</v>
      </c>
      <c r="K317" s="21">
        <f t="shared" si="580"/>
        <v>-2560</v>
      </c>
      <c r="L317" s="21">
        <f t="shared" si="529"/>
        <v>2091</v>
      </c>
      <c r="M317" s="21">
        <f t="shared" si="530"/>
        <v>2091</v>
      </c>
      <c r="N317" s="21">
        <f t="shared" si="531"/>
        <v>2091</v>
      </c>
      <c r="O317" s="21">
        <f t="shared" ref="O317:Q317" si="581">O318+O319</f>
        <v>0</v>
      </c>
      <c r="P317" s="21">
        <f t="shared" si="581"/>
        <v>0</v>
      </c>
      <c r="Q317" s="21">
        <f t="shared" si="581"/>
        <v>0</v>
      </c>
      <c r="R317" s="21">
        <f t="shared" si="497"/>
        <v>2091</v>
      </c>
      <c r="S317" s="21">
        <f t="shared" si="498"/>
        <v>2091</v>
      </c>
      <c r="T317" s="21">
        <f t="shared" si="499"/>
        <v>2091</v>
      </c>
      <c r="U317" s="21">
        <f t="shared" ref="U317:V317" si="582">U318+U319</f>
        <v>0</v>
      </c>
      <c r="V317" s="21">
        <f t="shared" si="582"/>
        <v>0</v>
      </c>
      <c r="W317" s="21">
        <f t="shared" si="500"/>
        <v>2091</v>
      </c>
      <c r="X317" s="21">
        <f t="shared" si="501"/>
        <v>2091</v>
      </c>
      <c r="Y317" s="21">
        <f t="shared" si="502"/>
        <v>2091</v>
      </c>
      <c r="Z317" s="21">
        <f t="shared" ref="Z317:AB317" si="583">Z318+Z319</f>
        <v>0</v>
      </c>
      <c r="AA317" s="21">
        <f t="shared" si="583"/>
        <v>0</v>
      </c>
      <c r="AB317" s="21">
        <f t="shared" si="583"/>
        <v>0</v>
      </c>
      <c r="AC317" s="21">
        <f t="shared" si="503"/>
        <v>2091</v>
      </c>
      <c r="AD317" s="21">
        <f t="shared" si="504"/>
        <v>2091</v>
      </c>
      <c r="AE317" s="21">
        <f t="shared" si="505"/>
        <v>2091</v>
      </c>
      <c r="AF317" s="21">
        <f t="shared" ref="AF317" si="584">AF318+AF319</f>
        <v>0</v>
      </c>
      <c r="AG317" s="21">
        <f t="shared" si="506"/>
        <v>2091</v>
      </c>
      <c r="AH317" s="21">
        <f t="shared" ref="AH317:AJ317" si="585">AH318+AH319</f>
        <v>0</v>
      </c>
      <c r="AI317" s="21">
        <f t="shared" si="585"/>
        <v>0</v>
      </c>
      <c r="AJ317" s="21">
        <f t="shared" si="585"/>
        <v>0</v>
      </c>
      <c r="AK317" s="21">
        <f t="shared" si="484"/>
        <v>2091</v>
      </c>
      <c r="AL317" s="21">
        <f t="shared" si="485"/>
        <v>2091</v>
      </c>
      <c r="AM317" s="21">
        <f t="shared" si="486"/>
        <v>2091</v>
      </c>
      <c r="AN317" s="21">
        <f t="shared" ref="AN317" si="586">AN318+AN319</f>
        <v>0</v>
      </c>
      <c r="AO317" s="21">
        <f t="shared" si="568"/>
        <v>2091</v>
      </c>
      <c r="AP317" s="21">
        <f t="shared" si="579"/>
        <v>0</v>
      </c>
      <c r="AQ317" s="2"/>
    </row>
    <row r="318" spans="1:43" hidden="1" x14ac:dyDescent="0.3">
      <c r="A318" s="3" t="s">
        <v>90</v>
      </c>
      <c r="B318" s="23">
        <v>620</v>
      </c>
      <c r="C318" s="3" t="s">
        <v>29</v>
      </c>
      <c r="D318" s="3" t="s">
        <v>21</v>
      </c>
      <c r="E318" s="16" t="s">
        <v>654</v>
      </c>
      <c r="F318" s="21">
        <v>2560</v>
      </c>
      <c r="G318" s="21">
        <v>2560</v>
      </c>
      <c r="H318" s="21">
        <v>2560</v>
      </c>
      <c r="I318" s="21">
        <v>-2560</v>
      </c>
      <c r="J318" s="21">
        <v>-2560</v>
      </c>
      <c r="K318" s="21">
        <v>-2560</v>
      </c>
      <c r="L318" s="21">
        <f t="shared" si="529"/>
        <v>0</v>
      </c>
      <c r="M318" s="21">
        <f t="shared" si="530"/>
        <v>0</v>
      </c>
      <c r="N318" s="21">
        <f t="shared" si="531"/>
        <v>0</v>
      </c>
      <c r="O318" s="21"/>
      <c r="P318" s="21"/>
      <c r="Q318" s="21"/>
      <c r="R318" s="21">
        <f t="shared" si="497"/>
        <v>0</v>
      </c>
      <c r="S318" s="21">
        <f t="shared" si="498"/>
        <v>0</v>
      </c>
      <c r="T318" s="21">
        <f t="shared" si="499"/>
        <v>0</v>
      </c>
      <c r="U318" s="21"/>
      <c r="V318" s="21"/>
      <c r="W318" s="21">
        <f t="shared" si="500"/>
        <v>0</v>
      </c>
      <c r="X318" s="21">
        <f t="shared" si="501"/>
        <v>0</v>
      </c>
      <c r="Y318" s="21">
        <f t="shared" si="502"/>
        <v>0</v>
      </c>
      <c r="Z318" s="21"/>
      <c r="AA318" s="21"/>
      <c r="AB318" s="21"/>
      <c r="AC318" s="21">
        <f t="shared" si="503"/>
        <v>0</v>
      </c>
      <c r="AD318" s="21">
        <f t="shared" si="504"/>
        <v>0</v>
      </c>
      <c r="AE318" s="21">
        <f t="shared" si="505"/>
        <v>0</v>
      </c>
      <c r="AF318" s="21"/>
      <c r="AG318" s="21">
        <f t="shared" si="506"/>
        <v>0</v>
      </c>
      <c r="AH318" s="21"/>
      <c r="AI318" s="21"/>
      <c r="AJ318" s="21"/>
      <c r="AK318" s="21">
        <f t="shared" si="484"/>
        <v>0</v>
      </c>
      <c r="AL318" s="21">
        <f t="shared" si="485"/>
        <v>0</v>
      </c>
      <c r="AM318" s="21">
        <f t="shared" si="486"/>
        <v>0</v>
      </c>
      <c r="AN318" s="21"/>
      <c r="AO318" s="21"/>
      <c r="AP318" s="21"/>
      <c r="AQ318" s="9">
        <v>0</v>
      </c>
    </row>
    <row r="319" spans="1:43" x14ac:dyDescent="0.3">
      <c r="A319" s="3" t="s">
        <v>90</v>
      </c>
      <c r="B319" s="26">
        <v>620</v>
      </c>
      <c r="C319" s="3" t="s">
        <v>29</v>
      </c>
      <c r="D319" s="3" t="s">
        <v>31</v>
      </c>
      <c r="E319" s="16" t="s">
        <v>657</v>
      </c>
      <c r="F319" s="21">
        <v>2091</v>
      </c>
      <c r="G319" s="21">
        <v>2091</v>
      </c>
      <c r="H319" s="21">
        <v>2091</v>
      </c>
      <c r="I319" s="21"/>
      <c r="J319" s="21"/>
      <c r="K319" s="21"/>
      <c r="L319" s="21">
        <f t="shared" si="529"/>
        <v>2091</v>
      </c>
      <c r="M319" s="21">
        <f t="shared" si="530"/>
        <v>2091</v>
      </c>
      <c r="N319" s="21">
        <f t="shared" si="531"/>
        <v>2091</v>
      </c>
      <c r="O319" s="21"/>
      <c r="P319" s="21"/>
      <c r="Q319" s="21"/>
      <c r="R319" s="21">
        <f t="shared" si="497"/>
        <v>2091</v>
      </c>
      <c r="S319" s="21">
        <f t="shared" si="498"/>
        <v>2091</v>
      </c>
      <c r="T319" s="21">
        <f t="shared" si="499"/>
        <v>2091</v>
      </c>
      <c r="U319" s="21"/>
      <c r="V319" s="21"/>
      <c r="W319" s="21">
        <f t="shared" si="500"/>
        <v>2091</v>
      </c>
      <c r="X319" s="21">
        <f t="shared" si="501"/>
        <v>2091</v>
      </c>
      <c r="Y319" s="21">
        <f t="shared" si="502"/>
        <v>2091</v>
      </c>
      <c r="Z319" s="21"/>
      <c r="AA319" s="21"/>
      <c r="AB319" s="21"/>
      <c r="AC319" s="21">
        <f t="shared" si="503"/>
        <v>2091</v>
      </c>
      <c r="AD319" s="21">
        <f t="shared" si="504"/>
        <v>2091</v>
      </c>
      <c r="AE319" s="21">
        <f t="shared" si="505"/>
        <v>2091</v>
      </c>
      <c r="AF319" s="21"/>
      <c r="AG319" s="21">
        <f t="shared" si="506"/>
        <v>2091</v>
      </c>
      <c r="AH319" s="21"/>
      <c r="AI319" s="21"/>
      <c r="AJ319" s="21"/>
      <c r="AK319" s="21">
        <f t="shared" si="484"/>
        <v>2091</v>
      </c>
      <c r="AL319" s="21">
        <f t="shared" si="485"/>
        <v>2091</v>
      </c>
      <c r="AM319" s="21">
        <f t="shared" si="486"/>
        <v>2091</v>
      </c>
      <c r="AN319" s="21"/>
      <c r="AO319" s="21">
        <f t="shared" ref="AO319:AO382" si="587">AK319+AN319</f>
        <v>2091</v>
      </c>
      <c r="AP319" s="21"/>
      <c r="AQ319" s="2"/>
    </row>
    <row r="320" spans="1:43" ht="31.2" x14ac:dyDescent="0.3">
      <c r="A320" s="3" t="s">
        <v>91</v>
      </c>
      <c r="B320" s="26"/>
      <c r="C320" s="3"/>
      <c r="D320" s="3"/>
      <c r="E320" s="16" t="s">
        <v>800</v>
      </c>
      <c r="F320" s="21">
        <f>F321</f>
        <v>5605</v>
      </c>
      <c r="G320" s="21">
        <f t="shared" ref="G320:AP322" si="588">G321</f>
        <v>0</v>
      </c>
      <c r="H320" s="21">
        <f t="shared" si="588"/>
        <v>0</v>
      </c>
      <c r="I320" s="21">
        <f t="shared" si="588"/>
        <v>0</v>
      </c>
      <c r="J320" s="21">
        <f t="shared" si="588"/>
        <v>0</v>
      </c>
      <c r="K320" s="21">
        <f t="shared" si="588"/>
        <v>0</v>
      </c>
      <c r="L320" s="21">
        <f t="shared" si="529"/>
        <v>5605</v>
      </c>
      <c r="M320" s="21">
        <f t="shared" si="530"/>
        <v>0</v>
      </c>
      <c r="N320" s="21">
        <f t="shared" si="531"/>
        <v>0</v>
      </c>
      <c r="O320" s="21">
        <f t="shared" si="588"/>
        <v>0</v>
      </c>
      <c r="P320" s="21">
        <f t="shared" si="588"/>
        <v>0</v>
      </c>
      <c r="Q320" s="21">
        <f t="shared" si="588"/>
        <v>0</v>
      </c>
      <c r="R320" s="21">
        <f t="shared" si="497"/>
        <v>5605</v>
      </c>
      <c r="S320" s="21">
        <f t="shared" si="498"/>
        <v>0</v>
      </c>
      <c r="T320" s="21">
        <f t="shared" si="499"/>
        <v>0</v>
      </c>
      <c r="U320" s="21">
        <f t="shared" si="588"/>
        <v>0</v>
      </c>
      <c r="V320" s="21">
        <f t="shared" si="588"/>
        <v>0</v>
      </c>
      <c r="W320" s="21">
        <f t="shared" si="500"/>
        <v>5605</v>
      </c>
      <c r="X320" s="21">
        <f t="shared" si="501"/>
        <v>0</v>
      </c>
      <c r="Y320" s="21">
        <f t="shared" si="502"/>
        <v>0</v>
      </c>
      <c r="Z320" s="21">
        <f t="shared" si="588"/>
        <v>0</v>
      </c>
      <c r="AA320" s="21">
        <f t="shared" si="588"/>
        <v>0</v>
      </c>
      <c r="AB320" s="21">
        <f t="shared" si="588"/>
        <v>0</v>
      </c>
      <c r="AC320" s="21">
        <f t="shared" si="503"/>
        <v>5605</v>
      </c>
      <c r="AD320" s="21">
        <f t="shared" si="504"/>
        <v>0</v>
      </c>
      <c r="AE320" s="21">
        <f t="shared" si="505"/>
        <v>0</v>
      </c>
      <c r="AF320" s="21">
        <f t="shared" si="588"/>
        <v>0</v>
      </c>
      <c r="AG320" s="21">
        <f t="shared" si="506"/>
        <v>5605</v>
      </c>
      <c r="AH320" s="21">
        <f t="shared" si="588"/>
        <v>0</v>
      </c>
      <c r="AI320" s="21">
        <f t="shared" si="588"/>
        <v>0</v>
      </c>
      <c r="AJ320" s="21">
        <f t="shared" si="588"/>
        <v>0</v>
      </c>
      <c r="AK320" s="21">
        <f t="shared" si="484"/>
        <v>5605</v>
      </c>
      <c r="AL320" s="21">
        <f t="shared" si="485"/>
        <v>0</v>
      </c>
      <c r="AM320" s="21">
        <f t="shared" si="486"/>
        <v>0</v>
      </c>
      <c r="AN320" s="21">
        <f t="shared" si="588"/>
        <v>0</v>
      </c>
      <c r="AO320" s="21">
        <f t="shared" si="587"/>
        <v>5605</v>
      </c>
      <c r="AP320" s="21">
        <f t="shared" si="588"/>
        <v>0</v>
      </c>
      <c r="AQ320" s="2"/>
    </row>
    <row r="321" spans="1:43" ht="46.8" x14ac:dyDescent="0.3">
      <c r="A321" s="3" t="s">
        <v>91</v>
      </c>
      <c r="B321" s="26">
        <v>600</v>
      </c>
      <c r="C321" s="3"/>
      <c r="D321" s="3"/>
      <c r="E321" s="16" t="s">
        <v>676</v>
      </c>
      <c r="F321" s="21">
        <f>F322</f>
        <v>5605</v>
      </c>
      <c r="G321" s="21">
        <f t="shared" si="588"/>
        <v>0</v>
      </c>
      <c r="H321" s="21">
        <f t="shared" si="588"/>
        <v>0</v>
      </c>
      <c r="I321" s="21">
        <f t="shared" si="588"/>
        <v>0</v>
      </c>
      <c r="J321" s="21">
        <f t="shared" si="588"/>
        <v>0</v>
      </c>
      <c r="K321" s="21">
        <f t="shared" si="588"/>
        <v>0</v>
      </c>
      <c r="L321" s="21">
        <f t="shared" si="529"/>
        <v>5605</v>
      </c>
      <c r="M321" s="21">
        <f t="shared" si="530"/>
        <v>0</v>
      </c>
      <c r="N321" s="21">
        <f t="shared" si="531"/>
        <v>0</v>
      </c>
      <c r="O321" s="21">
        <f t="shared" si="588"/>
        <v>0</v>
      </c>
      <c r="P321" s="21">
        <f t="shared" si="588"/>
        <v>0</v>
      </c>
      <c r="Q321" s="21">
        <f t="shared" si="588"/>
        <v>0</v>
      </c>
      <c r="R321" s="21">
        <f t="shared" si="497"/>
        <v>5605</v>
      </c>
      <c r="S321" s="21">
        <f t="shared" si="498"/>
        <v>0</v>
      </c>
      <c r="T321" s="21">
        <f t="shared" si="499"/>
        <v>0</v>
      </c>
      <c r="U321" s="21">
        <f t="shared" si="588"/>
        <v>0</v>
      </c>
      <c r="V321" s="21">
        <f t="shared" si="588"/>
        <v>0</v>
      </c>
      <c r="W321" s="21">
        <f t="shared" si="500"/>
        <v>5605</v>
      </c>
      <c r="X321" s="21">
        <f t="shared" si="501"/>
        <v>0</v>
      </c>
      <c r="Y321" s="21">
        <f t="shared" si="502"/>
        <v>0</v>
      </c>
      <c r="Z321" s="21">
        <f t="shared" si="588"/>
        <v>0</v>
      </c>
      <c r="AA321" s="21">
        <f t="shared" si="588"/>
        <v>0</v>
      </c>
      <c r="AB321" s="21">
        <f t="shared" si="588"/>
        <v>0</v>
      </c>
      <c r="AC321" s="21">
        <f t="shared" si="503"/>
        <v>5605</v>
      </c>
      <c r="AD321" s="21">
        <f t="shared" si="504"/>
        <v>0</v>
      </c>
      <c r="AE321" s="21">
        <f t="shared" si="505"/>
        <v>0</v>
      </c>
      <c r="AF321" s="21">
        <f t="shared" si="588"/>
        <v>0</v>
      </c>
      <c r="AG321" s="21">
        <f t="shared" si="506"/>
        <v>5605</v>
      </c>
      <c r="AH321" s="21">
        <f t="shared" si="588"/>
        <v>0</v>
      </c>
      <c r="AI321" s="21">
        <f t="shared" si="588"/>
        <v>0</v>
      </c>
      <c r="AJ321" s="21">
        <f t="shared" si="588"/>
        <v>0</v>
      </c>
      <c r="AK321" s="21">
        <f t="shared" si="484"/>
        <v>5605</v>
      </c>
      <c r="AL321" s="21">
        <f t="shared" si="485"/>
        <v>0</v>
      </c>
      <c r="AM321" s="21">
        <f t="shared" si="486"/>
        <v>0</v>
      </c>
      <c r="AN321" s="21">
        <f t="shared" si="588"/>
        <v>0</v>
      </c>
      <c r="AO321" s="21">
        <f t="shared" si="587"/>
        <v>5605</v>
      </c>
      <c r="AP321" s="21">
        <f t="shared" si="588"/>
        <v>0</v>
      </c>
      <c r="AQ321" s="2"/>
    </row>
    <row r="322" spans="1:43" x14ac:dyDescent="0.3">
      <c r="A322" s="3" t="s">
        <v>91</v>
      </c>
      <c r="B322" s="26">
        <v>620</v>
      </c>
      <c r="C322" s="3"/>
      <c r="D322" s="3"/>
      <c r="E322" s="16" t="s">
        <v>691</v>
      </c>
      <c r="F322" s="21">
        <f>F323</f>
        <v>5605</v>
      </c>
      <c r="G322" s="21">
        <f t="shared" si="588"/>
        <v>0</v>
      </c>
      <c r="H322" s="21">
        <f t="shared" si="588"/>
        <v>0</v>
      </c>
      <c r="I322" s="21">
        <f t="shared" si="588"/>
        <v>0</v>
      </c>
      <c r="J322" s="21">
        <f t="shared" si="588"/>
        <v>0</v>
      </c>
      <c r="K322" s="21">
        <f t="shared" si="588"/>
        <v>0</v>
      </c>
      <c r="L322" s="21">
        <f t="shared" si="529"/>
        <v>5605</v>
      </c>
      <c r="M322" s="21">
        <f t="shared" si="530"/>
        <v>0</v>
      </c>
      <c r="N322" s="21">
        <f t="shared" si="531"/>
        <v>0</v>
      </c>
      <c r="O322" s="21">
        <f t="shared" si="588"/>
        <v>0</v>
      </c>
      <c r="P322" s="21">
        <f t="shared" si="588"/>
        <v>0</v>
      </c>
      <c r="Q322" s="21">
        <f t="shared" si="588"/>
        <v>0</v>
      </c>
      <c r="R322" s="21">
        <f t="shared" si="497"/>
        <v>5605</v>
      </c>
      <c r="S322" s="21">
        <f t="shared" si="498"/>
        <v>0</v>
      </c>
      <c r="T322" s="21">
        <f t="shared" si="499"/>
        <v>0</v>
      </c>
      <c r="U322" s="21">
        <f t="shared" si="588"/>
        <v>0</v>
      </c>
      <c r="V322" s="21">
        <f t="shared" si="588"/>
        <v>0</v>
      </c>
      <c r="W322" s="21">
        <f t="shared" si="500"/>
        <v>5605</v>
      </c>
      <c r="X322" s="21">
        <f t="shared" si="501"/>
        <v>0</v>
      </c>
      <c r="Y322" s="21">
        <f t="shared" si="502"/>
        <v>0</v>
      </c>
      <c r="Z322" s="21">
        <f t="shared" si="588"/>
        <v>0</v>
      </c>
      <c r="AA322" s="21">
        <f t="shared" si="588"/>
        <v>0</v>
      </c>
      <c r="AB322" s="21">
        <f t="shared" si="588"/>
        <v>0</v>
      </c>
      <c r="AC322" s="21">
        <f t="shared" si="503"/>
        <v>5605</v>
      </c>
      <c r="AD322" s="21">
        <f t="shared" si="504"/>
        <v>0</v>
      </c>
      <c r="AE322" s="21">
        <f t="shared" si="505"/>
        <v>0</v>
      </c>
      <c r="AF322" s="21">
        <f t="shared" si="588"/>
        <v>0</v>
      </c>
      <c r="AG322" s="21">
        <f t="shared" si="506"/>
        <v>5605</v>
      </c>
      <c r="AH322" s="21">
        <f t="shared" si="588"/>
        <v>0</v>
      </c>
      <c r="AI322" s="21">
        <f t="shared" si="588"/>
        <v>0</v>
      </c>
      <c r="AJ322" s="21">
        <f t="shared" si="588"/>
        <v>0</v>
      </c>
      <c r="AK322" s="21">
        <f t="shared" si="484"/>
        <v>5605</v>
      </c>
      <c r="AL322" s="21">
        <f t="shared" si="485"/>
        <v>0</v>
      </c>
      <c r="AM322" s="21">
        <f t="shared" si="486"/>
        <v>0</v>
      </c>
      <c r="AN322" s="21">
        <f t="shared" si="588"/>
        <v>0</v>
      </c>
      <c r="AO322" s="21">
        <f t="shared" si="587"/>
        <v>5605</v>
      </c>
      <c r="AP322" s="21">
        <f t="shared" si="588"/>
        <v>0</v>
      </c>
      <c r="AQ322" s="2"/>
    </row>
    <row r="323" spans="1:43" x14ac:dyDescent="0.3">
      <c r="A323" s="3" t="s">
        <v>91</v>
      </c>
      <c r="B323" s="26">
        <v>620</v>
      </c>
      <c r="C323" s="3" t="s">
        <v>29</v>
      </c>
      <c r="D323" s="3" t="s">
        <v>21</v>
      </c>
      <c r="E323" s="16" t="s">
        <v>654</v>
      </c>
      <c r="F323" s="21">
        <v>5605</v>
      </c>
      <c r="G323" s="21">
        <v>0</v>
      </c>
      <c r="H323" s="21">
        <v>0</v>
      </c>
      <c r="I323" s="21"/>
      <c r="J323" s="21"/>
      <c r="K323" s="21"/>
      <c r="L323" s="21">
        <f t="shared" si="529"/>
        <v>5605</v>
      </c>
      <c r="M323" s="21">
        <f t="shared" si="530"/>
        <v>0</v>
      </c>
      <c r="N323" s="21">
        <f t="shared" si="531"/>
        <v>0</v>
      </c>
      <c r="O323" s="21"/>
      <c r="P323" s="21"/>
      <c r="Q323" s="21"/>
      <c r="R323" s="21">
        <f t="shared" si="497"/>
        <v>5605</v>
      </c>
      <c r="S323" s="21">
        <f t="shared" si="498"/>
        <v>0</v>
      </c>
      <c r="T323" s="21">
        <f t="shared" si="499"/>
        <v>0</v>
      </c>
      <c r="U323" s="21"/>
      <c r="V323" s="21"/>
      <c r="W323" s="21">
        <f t="shared" si="500"/>
        <v>5605</v>
      </c>
      <c r="X323" s="21">
        <f t="shared" si="501"/>
        <v>0</v>
      </c>
      <c r="Y323" s="21">
        <f t="shared" si="502"/>
        <v>0</v>
      </c>
      <c r="Z323" s="21"/>
      <c r="AA323" s="21"/>
      <c r="AB323" s="21"/>
      <c r="AC323" s="21">
        <f t="shared" si="503"/>
        <v>5605</v>
      </c>
      <c r="AD323" s="21">
        <f t="shared" si="504"/>
        <v>0</v>
      </c>
      <c r="AE323" s="21">
        <f t="shared" si="505"/>
        <v>0</v>
      </c>
      <c r="AF323" s="21"/>
      <c r="AG323" s="21">
        <f t="shared" si="506"/>
        <v>5605</v>
      </c>
      <c r="AH323" s="21"/>
      <c r="AI323" s="21"/>
      <c r="AJ323" s="21"/>
      <c r="AK323" s="21">
        <f t="shared" si="484"/>
        <v>5605</v>
      </c>
      <c r="AL323" s="21">
        <f t="shared" si="485"/>
        <v>0</v>
      </c>
      <c r="AM323" s="21">
        <f t="shared" si="486"/>
        <v>0</v>
      </c>
      <c r="AN323" s="21"/>
      <c r="AO323" s="21">
        <f t="shared" si="587"/>
        <v>5605</v>
      </c>
      <c r="AP323" s="21"/>
      <c r="AQ323" s="2"/>
    </row>
    <row r="324" spans="1:43" ht="46.8" x14ac:dyDescent="0.3">
      <c r="A324" s="3" t="s">
        <v>92</v>
      </c>
      <c r="B324" s="26"/>
      <c r="C324" s="3"/>
      <c r="D324" s="3"/>
      <c r="E324" s="16" t="s">
        <v>854</v>
      </c>
      <c r="F324" s="21">
        <f>F325+F328</f>
        <v>225</v>
      </c>
      <c r="G324" s="21">
        <f t="shared" ref="G324:AP324" si="589">G325+G328</f>
        <v>225</v>
      </c>
      <c r="H324" s="21">
        <f t="shared" si="589"/>
        <v>225</v>
      </c>
      <c r="I324" s="21">
        <f t="shared" ref="I324:K324" si="590">I325+I328</f>
        <v>0</v>
      </c>
      <c r="J324" s="21">
        <f t="shared" si="590"/>
        <v>0</v>
      </c>
      <c r="K324" s="21">
        <f t="shared" si="590"/>
        <v>0</v>
      </c>
      <c r="L324" s="21">
        <f t="shared" si="529"/>
        <v>225</v>
      </c>
      <c r="M324" s="21">
        <f t="shared" si="530"/>
        <v>225</v>
      </c>
      <c r="N324" s="21">
        <f t="shared" si="531"/>
        <v>225</v>
      </c>
      <c r="O324" s="21">
        <f t="shared" ref="O324:Q324" si="591">O325+O328</f>
        <v>0</v>
      </c>
      <c r="P324" s="21">
        <f t="shared" si="591"/>
        <v>0</v>
      </c>
      <c r="Q324" s="21">
        <f t="shared" si="591"/>
        <v>0</v>
      </c>
      <c r="R324" s="21">
        <f t="shared" si="497"/>
        <v>225</v>
      </c>
      <c r="S324" s="21">
        <f t="shared" si="498"/>
        <v>225</v>
      </c>
      <c r="T324" s="21">
        <f t="shared" si="499"/>
        <v>225</v>
      </c>
      <c r="U324" s="21">
        <f t="shared" ref="U324:V324" si="592">U325+U328</f>
        <v>0</v>
      </c>
      <c r="V324" s="21">
        <f t="shared" si="592"/>
        <v>0</v>
      </c>
      <c r="W324" s="21">
        <f t="shared" si="500"/>
        <v>225</v>
      </c>
      <c r="X324" s="21">
        <f t="shared" si="501"/>
        <v>225</v>
      </c>
      <c r="Y324" s="21">
        <f t="shared" si="502"/>
        <v>225</v>
      </c>
      <c r="Z324" s="21">
        <f t="shared" ref="Z324:AB324" si="593">Z325+Z328</f>
        <v>0</v>
      </c>
      <c r="AA324" s="21">
        <f t="shared" si="593"/>
        <v>0</v>
      </c>
      <c r="AB324" s="21">
        <f t="shared" si="593"/>
        <v>0</v>
      </c>
      <c r="AC324" s="21">
        <f t="shared" si="503"/>
        <v>225</v>
      </c>
      <c r="AD324" s="21">
        <f t="shared" si="504"/>
        <v>225</v>
      </c>
      <c r="AE324" s="21">
        <f t="shared" si="505"/>
        <v>225</v>
      </c>
      <c r="AF324" s="21">
        <f t="shared" ref="AF324" si="594">AF325+AF328</f>
        <v>0</v>
      </c>
      <c r="AG324" s="21">
        <f t="shared" si="506"/>
        <v>225</v>
      </c>
      <c r="AH324" s="21">
        <f t="shared" ref="AH324:AJ324" si="595">AH325+AH328</f>
        <v>0</v>
      </c>
      <c r="AI324" s="21">
        <f t="shared" si="595"/>
        <v>0</v>
      </c>
      <c r="AJ324" s="21">
        <f t="shared" si="595"/>
        <v>0</v>
      </c>
      <c r="AK324" s="21">
        <f t="shared" si="484"/>
        <v>225</v>
      </c>
      <c r="AL324" s="21">
        <f t="shared" si="485"/>
        <v>225</v>
      </c>
      <c r="AM324" s="21">
        <f t="shared" si="486"/>
        <v>225</v>
      </c>
      <c r="AN324" s="21">
        <f t="shared" ref="AN324" si="596">AN325+AN328</f>
        <v>0</v>
      </c>
      <c r="AO324" s="21">
        <f t="shared" si="587"/>
        <v>225</v>
      </c>
      <c r="AP324" s="21">
        <f t="shared" si="589"/>
        <v>0</v>
      </c>
      <c r="AQ324" s="2"/>
    </row>
    <row r="325" spans="1:43" ht="31.2" x14ac:dyDescent="0.3">
      <c r="A325" s="3" t="s">
        <v>92</v>
      </c>
      <c r="B325" s="26">
        <v>200</v>
      </c>
      <c r="C325" s="3"/>
      <c r="D325" s="3"/>
      <c r="E325" s="16" t="s">
        <v>673</v>
      </c>
      <c r="F325" s="21">
        <f>F326</f>
        <v>5</v>
      </c>
      <c r="G325" s="21">
        <f t="shared" ref="G325:AP326" si="597">G326</f>
        <v>5</v>
      </c>
      <c r="H325" s="21">
        <f t="shared" si="597"/>
        <v>5</v>
      </c>
      <c r="I325" s="21">
        <f t="shared" si="597"/>
        <v>0</v>
      </c>
      <c r="J325" s="21">
        <f t="shared" si="597"/>
        <v>0</v>
      </c>
      <c r="K325" s="21">
        <f t="shared" si="597"/>
        <v>0</v>
      </c>
      <c r="L325" s="21">
        <f t="shared" si="529"/>
        <v>5</v>
      </c>
      <c r="M325" s="21">
        <f t="shared" si="530"/>
        <v>5</v>
      </c>
      <c r="N325" s="21">
        <f t="shared" si="531"/>
        <v>5</v>
      </c>
      <c r="O325" s="21">
        <f t="shared" si="597"/>
        <v>0</v>
      </c>
      <c r="P325" s="21">
        <f t="shared" si="597"/>
        <v>0</v>
      </c>
      <c r="Q325" s="21">
        <f t="shared" si="597"/>
        <v>0</v>
      </c>
      <c r="R325" s="21">
        <f t="shared" si="497"/>
        <v>5</v>
      </c>
      <c r="S325" s="21">
        <f t="shared" si="498"/>
        <v>5</v>
      </c>
      <c r="T325" s="21">
        <f t="shared" si="499"/>
        <v>5</v>
      </c>
      <c r="U325" s="21">
        <f t="shared" si="597"/>
        <v>0</v>
      </c>
      <c r="V325" s="21">
        <f t="shared" si="597"/>
        <v>0</v>
      </c>
      <c r="W325" s="21">
        <f t="shared" si="500"/>
        <v>5</v>
      </c>
      <c r="X325" s="21">
        <f t="shared" si="501"/>
        <v>5</v>
      </c>
      <c r="Y325" s="21">
        <f t="shared" si="502"/>
        <v>5</v>
      </c>
      <c r="Z325" s="21">
        <f t="shared" si="597"/>
        <v>0</v>
      </c>
      <c r="AA325" s="21">
        <f t="shared" si="597"/>
        <v>0</v>
      </c>
      <c r="AB325" s="21">
        <f t="shared" si="597"/>
        <v>0</v>
      </c>
      <c r="AC325" s="21">
        <f t="shared" si="503"/>
        <v>5</v>
      </c>
      <c r="AD325" s="21">
        <f t="shared" si="504"/>
        <v>5</v>
      </c>
      <c r="AE325" s="21">
        <f t="shared" si="505"/>
        <v>5</v>
      </c>
      <c r="AF325" s="21">
        <f t="shared" si="597"/>
        <v>0</v>
      </c>
      <c r="AG325" s="21">
        <f t="shared" si="506"/>
        <v>5</v>
      </c>
      <c r="AH325" s="21">
        <f t="shared" si="597"/>
        <v>0</v>
      </c>
      <c r="AI325" s="21">
        <f t="shared" si="597"/>
        <v>0</v>
      </c>
      <c r="AJ325" s="21">
        <f t="shared" si="597"/>
        <v>0</v>
      </c>
      <c r="AK325" s="21">
        <f t="shared" si="484"/>
        <v>5</v>
      </c>
      <c r="AL325" s="21">
        <f t="shared" si="485"/>
        <v>5</v>
      </c>
      <c r="AM325" s="21">
        <f t="shared" si="486"/>
        <v>5</v>
      </c>
      <c r="AN325" s="21">
        <f t="shared" si="597"/>
        <v>0</v>
      </c>
      <c r="AO325" s="21">
        <f t="shared" si="587"/>
        <v>5</v>
      </c>
      <c r="AP325" s="21">
        <f t="shared" si="597"/>
        <v>0</v>
      </c>
      <c r="AQ325" s="2"/>
    </row>
    <row r="326" spans="1:43" ht="46.8" x14ac:dyDescent="0.3">
      <c r="A326" s="3" t="s">
        <v>92</v>
      </c>
      <c r="B326" s="26">
        <v>240</v>
      </c>
      <c r="C326" s="3"/>
      <c r="D326" s="3"/>
      <c r="E326" s="16" t="s">
        <v>681</v>
      </c>
      <c r="F326" s="21">
        <f>F327</f>
        <v>5</v>
      </c>
      <c r="G326" s="21">
        <f t="shared" si="597"/>
        <v>5</v>
      </c>
      <c r="H326" s="21">
        <f t="shared" si="597"/>
        <v>5</v>
      </c>
      <c r="I326" s="21">
        <f t="shared" si="597"/>
        <v>0</v>
      </c>
      <c r="J326" s="21">
        <f t="shared" si="597"/>
        <v>0</v>
      </c>
      <c r="K326" s="21">
        <f t="shared" si="597"/>
        <v>0</v>
      </c>
      <c r="L326" s="21">
        <f t="shared" si="529"/>
        <v>5</v>
      </c>
      <c r="M326" s="21">
        <f t="shared" si="530"/>
        <v>5</v>
      </c>
      <c r="N326" s="21">
        <f t="shared" si="531"/>
        <v>5</v>
      </c>
      <c r="O326" s="21">
        <f t="shared" si="597"/>
        <v>0</v>
      </c>
      <c r="P326" s="21">
        <f t="shared" si="597"/>
        <v>0</v>
      </c>
      <c r="Q326" s="21">
        <f t="shared" si="597"/>
        <v>0</v>
      </c>
      <c r="R326" s="21">
        <f t="shared" si="497"/>
        <v>5</v>
      </c>
      <c r="S326" s="21">
        <f t="shared" si="498"/>
        <v>5</v>
      </c>
      <c r="T326" s="21">
        <f t="shared" si="499"/>
        <v>5</v>
      </c>
      <c r="U326" s="21">
        <f t="shared" si="597"/>
        <v>0</v>
      </c>
      <c r="V326" s="21">
        <f t="shared" si="597"/>
        <v>0</v>
      </c>
      <c r="W326" s="21">
        <f t="shared" si="500"/>
        <v>5</v>
      </c>
      <c r="X326" s="21">
        <f t="shared" si="501"/>
        <v>5</v>
      </c>
      <c r="Y326" s="21">
        <f t="shared" si="502"/>
        <v>5</v>
      </c>
      <c r="Z326" s="21">
        <f t="shared" si="597"/>
        <v>0</v>
      </c>
      <c r="AA326" s="21">
        <f t="shared" si="597"/>
        <v>0</v>
      </c>
      <c r="AB326" s="21">
        <f t="shared" si="597"/>
        <v>0</v>
      </c>
      <c r="AC326" s="21">
        <f t="shared" si="503"/>
        <v>5</v>
      </c>
      <c r="AD326" s="21">
        <f t="shared" si="504"/>
        <v>5</v>
      </c>
      <c r="AE326" s="21">
        <f t="shared" si="505"/>
        <v>5</v>
      </c>
      <c r="AF326" s="21">
        <f t="shared" si="597"/>
        <v>0</v>
      </c>
      <c r="AG326" s="21">
        <f t="shared" si="506"/>
        <v>5</v>
      </c>
      <c r="AH326" s="21">
        <f t="shared" si="597"/>
        <v>0</v>
      </c>
      <c r="AI326" s="21">
        <f t="shared" si="597"/>
        <v>0</v>
      </c>
      <c r="AJ326" s="21">
        <f t="shared" si="597"/>
        <v>0</v>
      </c>
      <c r="AK326" s="21">
        <f t="shared" si="484"/>
        <v>5</v>
      </c>
      <c r="AL326" s="21">
        <f t="shared" si="485"/>
        <v>5</v>
      </c>
      <c r="AM326" s="21">
        <f t="shared" si="486"/>
        <v>5</v>
      </c>
      <c r="AN326" s="21">
        <f t="shared" si="597"/>
        <v>0</v>
      </c>
      <c r="AO326" s="21">
        <f t="shared" si="587"/>
        <v>5</v>
      </c>
      <c r="AP326" s="21">
        <f t="shared" si="597"/>
        <v>0</v>
      </c>
      <c r="AQ326" s="2"/>
    </row>
    <row r="327" spans="1:43" x14ac:dyDescent="0.3">
      <c r="A327" s="3" t="s">
        <v>92</v>
      </c>
      <c r="B327" s="26">
        <v>240</v>
      </c>
      <c r="C327" s="3" t="s">
        <v>29</v>
      </c>
      <c r="D327" s="3" t="s">
        <v>31</v>
      </c>
      <c r="E327" s="16" t="s">
        <v>657</v>
      </c>
      <c r="F327" s="21">
        <v>5</v>
      </c>
      <c r="G327" s="21">
        <v>5</v>
      </c>
      <c r="H327" s="21">
        <v>5</v>
      </c>
      <c r="I327" s="21"/>
      <c r="J327" s="21"/>
      <c r="K327" s="21"/>
      <c r="L327" s="21">
        <f t="shared" si="529"/>
        <v>5</v>
      </c>
      <c r="M327" s="21">
        <f t="shared" si="530"/>
        <v>5</v>
      </c>
      <c r="N327" s="21">
        <f t="shared" si="531"/>
        <v>5</v>
      </c>
      <c r="O327" s="21"/>
      <c r="P327" s="21"/>
      <c r="Q327" s="21"/>
      <c r="R327" s="21">
        <f t="shared" si="497"/>
        <v>5</v>
      </c>
      <c r="S327" s="21">
        <f t="shared" si="498"/>
        <v>5</v>
      </c>
      <c r="T327" s="21">
        <f t="shared" si="499"/>
        <v>5</v>
      </c>
      <c r="U327" s="21"/>
      <c r="V327" s="21"/>
      <c r="W327" s="21">
        <f t="shared" si="500"/>
        <v>5</v>
      </c>
      <c r="X327" s="21">
        <f t="shared" si="501"/>
        <v>5</v>
      </c>
      <c r="Y327" s="21">
        <f t="shared" si="502"/>
        <v>5</v>
      </c>
      <c r="Z327" s="21"/>
      <c r="AA327" s="21"/>
      <c r="AB327" s="21"/>
      <c r="AC327" s="21">
        <f t="shared" si="503"/>
        <v>5</v>
      </c>
      <c r="AD327" s="21">
        <f t="shared" si="504"/>
        <v>5</v>
      </c>
      <c r="AE327" s="21">
        <f t="shared" si="505"/>
        <v>5</v>
      </c>
      <c r="AF327" s="21"/>
      <c r="AG327" s="21">
        <f t="shared" si="506"/>
        <v>5</v>
      </c>
      <c r="AH327" s="21"/>
      <c r="AI327" s="21"/>
      <c r="AJ327" s="21"/>
      <c r="AK327" s="21">
        <f t="shared" si="484"/>
        <v>5</v>
      </c>
      <c r="AL327" s="21">
        <f t="shared" si="485"/>
        <v>5</v>
      </c>
      <c r="AM327" s="21">
        <f t="shared" si="486"/>
        <v>5</v>
      </c>
      <c r="AN327" s="21"/>
      <c r="AO327" s="21">
        <f t="shared" si="587"/>
        <v>5</v>
      </c>
      <c r="AP327" s="21"/>
      <c r="AQ327" s="2"/>
    </row>
    <row r="328" spans="1:43" ht="31.2" x14ac:dyDescent="0.3">
      <c r="A328" s="3" t="s">
        <v>92</v>
      </c>
      <c r="B328" s="26">
        <v>300</v>
      </c>
      <c r="C328" s="3"/>
      <c r="D328" s="3"/>
      <c r="E328" s="16" t="s">
        <v>674</v>
      </c>
      <c r="F328" s="21">
        <f>F329</f>
        <v>220</v>
      </c>
      <c r="G328" s="21">
        <f t="shared" ref="G328:AP329" si="598">G329</f>
        <v>220</v>
      </c>
      <c r="H328" s="21">
        <f t="shared" si="598"/>
        <v>220</v>
      </c>
      <c r="I328" s="21">
        <f t="shared" si="598"/>
        <v>0</v>
      </c>
      <c r="J328" s="21">
        <f t="shared" si="598"/>
        <v>0</v>
      </c>
      <c r="K328" s="21">
        <f t="shared" si="598"/>
        <v>0</v>
      </c>
      <c r="L328" s="21">
        <f t="shared" si="529"/>
        <v>220</v>
      </c>
      <c r="M328" s="21">
        <f t="shared" si="530"/>
        <v>220</v>
      </c>
      <c r="N328" s="21">
        <f t="shared" si="531"/>
        <v>220</v>
      </c>
      <c r="O328" s="21">
        <f t="shared" si="598"/>
        <v>0</v>
      </c>
      <c r="P328" s="21">
        <f t="shared" si="598"/>
        <v>0</v>
      </c>
      <c r="Q328" s="21">
        <f t="shared" si="598"/>
        <v>0</v>
      </c>
      <c r="R328" s="21">
        <f t="shared" si="497"/>
        <v>220</v>
      </c>
      <c r="S328" s="21">
        <f t="shared" si="498"/>
        <v>220</v>
      </c>
      <c r="T328" s="21">
        <f t="shared" si="499"/>
        <v>220</v>
      </c>
      <c r="U328" s="21">
        <f t="shared" si="598"/>
        <v>0</v>
      </c>
      <c r="V328" s="21">
        <f t="shared" si="598"/>
        <v>0</v>
      </c>
      <c r="W328" s="21">
        <f t="shared" si="500"/>
        <v>220</v>
      </c>
      <c r="X328" s="21">
        <f t="shared" si="501"/>
        <v>220</v>
      </c>
      <c r="Y328" s="21">
        <f t="shared" si="502"/>
        <v>220</v>
      </c>
      <c r="Z328" s="21">
        <f t="shared" si="598"/>
        <v>0</v>
      </c>
      <c r="AA328" s="21">
        <f t="shared" si="598"/>
        <v>0</v>
      </c>
      <c r="AB328" s="21">
        <f t="shared" si="598"/>
        <v>0</v>
      </c>
      <c r="AC328" s="21">
        <f t="shared" si="503"/>
        <v>220</v>
      </c>
      <c r="AD328" s="21">
        <f t="shared" si="504"/>
        <v>220</v>
      </c>
      <c r="AE328" s="21">
        <f t="shared" si="505"/>
        <v>220</v>
      </c>
      <c r="AF328" s="21">
        <f t="shared" si="598"/>
        <v>0</v>
      </c>
      <c r="AG328" s="21">
        <f t="shared" si="506"/>
        <v>220</v>
      </c>
      <c r="AH328" s="21">
        <f t="shared" si="598"/>
        <v>0</v>
      </c>
      <c r="AI328" s="21">
        <f t="shared" si="598"/>
        <v>0</v>
      </c>
      <c r="AJ328" s="21">
        <f t="shared" si="598"/>
        <v>0</v>
      </c>
      <c r="AK328" s="21">
        <f t="shared" si="484"/>
        <v>220</v>
      </c>
      <c r="AL328" s="21">
        <f t="shared" si="485"/>
        <v>220</v>
      </c>
      <c r="AM328" s="21">
        <f t="shared" si="486"/>
        <v>220</v>
      </c>
      <c r="AN328" s="21">
        <f t="shared" si="598"/>
        <v>0</v>
      </c>
      <c r="AO328" s="21">
        <f t="shared" si="587"/>
        <v>220</v>
      </c>
      <c r="AP328" s="21">
        <f t="shared" si="598"/>
        <v>0</v>
      </c>
      <c r="AQ328" s="2"/>
    </row>
    <row r="329" spans="1:43" x14ac:dyDescent="0.3">
      <c r="A329" s="3" t="s">
        <v>92</v>
      </c>
      <c r="B329" s="26">
        <v>350</v>
      </c>
      <c r="C329" s="3"/>
      <c r="D329" s="3"/>
      <c r="E329" s="16" t="s">
        <v>686</v>
      </c>
      <c r="F329" s="21">
        <f>F330</f>
        <v>220</v>
      </c>
      <c r="G329" s="21">
        <f t="shared" si="598"/>
        <v>220</v>
      </c>
      <c r="H329" s="21">
        <f t="shared" si="598"/>
        <v>220</v>
      </c>
      <c r="I329" s="21">
        <f t="shared" si="598"/>
        <v>0</v>
      </c>
      <c r="J329" s="21">
        <f t="shared" si="598"/>
        <v>0</v>
      </c>
      <c r="K329" s="21">
        <f t="shared" si="598"/>
        <v>0</v>
      </c>
      <c r="L329" s="21">
        <f t="shared" si="529"/>
        <v>220</v>
      </c>
      <c r="M329" s="21">
        <f t="shared" si="530"/>
        <v>220</v>
      </c>
      <c r="N329" s="21">
        <f t="shared" si="531"/>
        <v>220</v>
      </c>
      <c r="O329" s="21">
        <f t="shared" si="598"/>
        <v>0</v>
      </c>
      <c r="P329" s="21">
        <f t="shared" si="598"/>
        <v>0</v>
      </c>
      <c r="Q329" s="21">
        <f t="shared" si="598"/>
        <v>0</v>
      </c>
      <c r="R329" s="21">
        <f t="shared" si="497"/>
        <v>220</v>
      </c>
      <c r="S329" s="21">
        <f t="shared" si="498"/>
        <v>220</v>
      </c>
      <c r="T329" s="21">
        <f t="shared" si="499"/>
        <v>220</v>
      </c>
      <c r="U329" s="21">
        <f t="shared" si="598"/>
        <v>0</v>
      </c>
      <c r="V329" s="21">
        <f t="shared" si="598"/>
        <v>0</v>
      </c>
      <c r="W329" s="21">
        <f t="shared" si="500"/>
        <v>220</v>
      </c>
      <c r="X329" s="21">
        <f t="shared" si="501"/>
        <v>220</v>
      </c>
      <c r="Y329" s="21">
        <f t="shared" si="502"/>
        <v>220</v>
      </c>
      <c r="Z329" s="21">
        <f t="shared" si="598"/>
        <v>0</v>
      </c>
      <c r="AA329" s="21">
        <f t="shared" si="598"/>
        <v>0</v>
      </c>
      <c r="AB329" s="21">
        <f t="shared" si="598"/>
        <v>0</v>
      </c>
      <c r="AC329" s="21">
        <f t="shared" si="503"/>
        <v>220</v>
      </c>
      <c r="AD329" s="21">
        <f t="shared" si="504"/>
        <v>220</v>
      </c>
      <c r="AE329" s="21">
        <f t="shared" si="505"/>
        <v>220</v>
      </c>
      <c r="AF329" s="21">
        <f t="shared" si="598"/>
        <v>0</v>
      </c>
      <c r="AG329" s="21">
        <f t="shared" si="506"/>
        <v>220</v>
      </c>
      <c r="AH329" s="21">
        <f t="shared" si="598"/>
        <v>0</v>
      </c>
      <c r="AI329" s="21">
        <f t="shared" si="598"/>
        <v>0</v>
      </c>
      <c r="AJ329" s="21">
        <f t="shared" si="598"/>
        <v>0</v>
      </c>
      <c r="AK329" s="21">
        <f t="shared" si="484"/>
        <v>220</v>
      </c>
      <c r="AL329" s="21">
        <f t="shared" si="485"/>
        <v>220</v>
      </c>
      <c r="AM329" s="21">
        <f t="shared" si="486"/>
        <v>220</v>
      </c>
      <c r="AN329" s="21">
        <f t="shared" si="598"/>
        <v>0</v>
      </c>
      <c r="AO329" s="21">
        <f t="shared" si="587"/>
        <v>220</v>
      </c>
      <c r="AP329" s="21">
        <f t="shared" si="598"/>
        <v>0</v>
      </c>
      <c r="AQ329" s="2"/>
    </row>
    <row r="330" spans="1:43" x14ac:dyDescent="0.3">
      <c r="A330" s="3" t="s">
        <v>92</v>
      </c>
      <c r="B330" s="26">
        <v>350</v>
      </c>
      <c r="C330" s="3" t="s">
        <v>29</v>
      </c>
      <c r="D330" s="3" t="s">
        <v>31</v>
      </c>
      <c r="E330" s="16" t="s">
        <v>657</v>
      </c>
      <c r="F330" s="21">
        <v>220</v>
      </c>
      <c r="G330" s="21">
        <v>220</v>
      </c>
      <c r="H330" s="21">
        <v>220</v>
      </c>
      <c r="I330" s="21"/>
      <c r="J330" s="21"/>
      <c r="K330" s="21"/>
      <c r="L330" s="21">
        <f t="shared" si="529"/>
        <v>220</v>
      </c>
      <c r="M330" s="21">
        <f t="shared" si="530"/>
        <v>220</v>
      </c>
      <c r="N330" s="21">
        <f t="shared" si="531"/>
        <v>220</v>
      </c>
      <c r="O330" s="21"/>
      <c r="P330" s="21"/>
      <c r="Q330" s="21"/>
      <c r="R330" s="21">
        <f t="shared" si="497"/>
        <v>220</v>
      </c>
      <c r="S330" s="21">
        <f t="shared" si="498"/>
        <v>220</v>
      </c>
      <c r="T330" s="21">
        <f t="shared" si="499"/>
        <v>220</v>
      </c>
      <c r="U330" s="21"/>
      <c r="V330" s="21"/>
      <c r="W330" s="21">
        <f t="shared" si="500"/>
        <v>220</v>
      </c>
      <c r="X330" s="21">
        <f t="shared" si="501"/>
        <v>220</v>
      </c>
      <c r="Y330" s="21">
        <f t="shared" si="502"/>
        <v>220</v>
      </c>
      <c r="Z330" s="21"/>
      <c r="AA330" s="21"/>
      <c r="AB330" s="21"/>
      <c r="AC330" s="21">
        <f t="shared" si="503"/>
        <v>220</v>
      </c>
      <c r="AD330" s="21">
        <f t="shared" si="504"/>
        <v>220</v>
      </c>
      <c r="AE330" s="21">
        <f t="shared" si="505"/>
        <v>220</v>
      </c>
      <c r="AF330" s="21"/>
      <c r="AG330" s="21">
        <f t="shared" si="506"/>
        <v>220</v>
      </c>
      <c r="AH330" s="21"/>
      <c r="AI330" s="21"/>
      <c r="AJ330" s="21"/>
      <c r="AK330" s="21">
        <f t="shared" si="484"/>
        <v>220</v>
      </c>
      <c r="AL330" s="21">
        <f t="shared" si="485"/>
        <v>220</v>
      </c>
      <c r="AM330" s="21">
        <f t="shared" si="486"/>
        <v>220</v>
      </c>
      <c r="AN330" s="21"/>
      <c r="AO330" s="21">
        <f t="shared" si="587"/>
        <v>220</v>
      </c>
      <c r="AP330" s="21"/>
      <c r="AQ330" s="2"/>
    </row>
    <row r="331" spans="1:43" ht="62.4" x14ac:dyDescent="0.3">
      <c r="A331" s="3" t="s">
        <v>1259</v>
      </c>
      <c r="B331" s="26"/>
      <c r="C331" s="3"/>
      <c r="D331" s="3"/>
      <c r="E331" s="16" t="s">
        <v>1260</v>
      </c>
      <c r="F331" s="21">
        <f>F332</f>
        <v>0</v>
      </c>
      <c r="G331" s="21">
        <f t="shared" ref="G331:AP333" si="599">G332</f>
        <v>0</v>
      </c>
      <c r="H331" s="21">
        <f t="shared" si="599"/>
        <v>0</v>
      </c>
      <c r="I331" s="21">
        <f t="shared" si="599"/>
        <v>2560</v>
      </c>
      <c r="J331" s="21">
        <f t="shared" si="599"/>
        <v>2560</v>
      </c>
      <c r="K331" s="21">
        <f t="shared" si="599"/>
        <v>2560</v>
      </c>
      <c r="L331" s="21">
        <f t="shared" si="529"/>
        <v>2560</v>
      </c>
      <c r="M331" s="21">
        <f t="shared" si="530"/>
        <v>2560</v>
      </c>
      <c r="N331" s="21">
        <f t="shared" si="531"/>
        <v>2560</v>
      </c>
      <c r="O331" s="21">
        <f t="shared" si="599"/>
        <v>0</v>
      </c>
      <c r="P331" s="21">
        <f t="shared" si="599"/>
        <v>0</v>
      </c>
      <c r="Q331" s="21">
        <f t="shared" si="599"/>
        <v>0</v>
      </c>
      <c r="R331" s="21">
        <f t="shared" si="497"/>
        <v>2560</v>
      </c>
      <c r="S331" s="21">
        <f t="shared" si="498"/>
        <v>2560</v>
      </c>
      <c r="T331" s="21">
        <f t="shared" si="499"/>
        <v>2560</v>
      </c>
      <c r="U331" s="21">
        <f t="shared" si="599"/>
        <v>0</v>
      </c>
      <c r="V331" s="21">
        <f t="shared" si="599"/>
        <v>0</v>
      </c>
      <c r="W331" s="21">
        <f t="shared" si="500"/>
        <v>2560</v>
      </c>
      <c r="X331" s="21">
        <f t="shared" si="501"/>
        <v>2560</v>
      </c>
      <c r="Y331" s="21">
        <f t="shared" si="502"/>
        <v>2560</v>
      </c>
      <c r="Z331" s="21">
        <f t="shared" si="599"/>
        <v>0</v>
      </c>
      <c r="AA331" s="21">
        <f t="shared" si="599"/>
        <v>0</v>
      </c>
      <c r="AB331" s="21">
        <f t="shared" si="599"/>
        <v>0</v>
      </c>
      <c r="AC331" s="21">
        <f t="shared" si="503"/>
        <v>2560</v>
      </c>
      <c r="AD331" s="21">
        <f t="shared" si="504"/>
        <v>2560</v>
      </c>
      <c r="AE331" s="21">
        <f t="shared" si="505"/>
        <v>2560</v>
      </c>
      <c r="AF331" s="21">
        <f t="shared" si="599"/>
        <v>0</v>
      </c>
      <c r="AG331" s="21">
        <f t="shared" si="506"/>
        <v>2560</v>
      </c>
      <c r="AH331" s="21">
        <f t="shared" si="599"/>
        <v>0</v>
      </c>
      <c r="AI331" s="21">
        <f t="shared" si="599"/>
        <v>0</v>
      </c>
      <c r="AJ331" s="21">
        <f t="shared" si="599"/>
        <v>0</v>
      </c>
      <c r="AK331" s="21">
        <f t="shared" si="484"/>
        <v>2560</v>
      </c>
      <c r="AL331" s="21">
        <f t="shared" si="485"/>
        <v>2560</v>
      </c>
      <c r="AM331" s="21">
        <f t="shared" si="486"/>
        <v>2560</v>
      </c>
      <c r="AN331" s="21">
        <f t="shared" si="599"/>
        <v>0</v>
      </c>
      <c r="AO331" s="21">
        <f t="shared" si="587"/>
        <v>2560</v>
      </c>
      <c r="AP331" s="21">
        <f t="shared" si="599"/>
        <v>0</v>
      </c>
      <c r="AQ331" s="2"/>
    </row>
    <row r="332" spans="1:43" ht="31.2" x14ac:dyDescent="0.3">
      <c r="A332" s="3" t="s">
        <v>1259</v>
      </c>
      <c r="B332" s="26">
        <v>200</v>
      </c>
      <c r="C332" s="3"/>
      <c r="D332" s="3"/>
      <c r="E332" s="16" t="s">
        <v>673</v>
      </c>
      <c r="F332" s="21">
        <f>F333</f>
        <v>0</v>
      </c>
      <c r="G332" s="21">
        <f t="shared" si="599"/>
        <v>0</v>
      </c>
      <c r="H332" s="21">
        <f t="shared" si="599"/>
        <v>0</v>
      </c>
      <c r="I332" s="21">
        <f t="shared" si="599"/>
        <v>2560</v>
      </c>
      <c r="J332" s="21">
        <f t="shared" si="599"/>
        <v>2560</v>
      </c>
      <c r="K332" s="21">
        <f t="shared" si="599"/>
        <v>2560</v>
      </c>
      <c r="L332" s="21">
        <f t="shared" si="529"/>
        <v>2560</v>
      </c>
      <c r="M332" s="21">
        <f t="shared" si="530"/>
        <v>2560</v>
      </c>
      <c r="N332" s="21">
        <f t="shared" si="531"/>
        <v>2560</v>
      </c>
      <c r="O332" s="21">
        <f t="shared" si="599"/>
        <v>0</v>
      </c>
      <c r="P332" s="21">
        <f t="shared" si="599"/>
        <v>0</v>
      </c>
      <c r="Q332" s="21">
        <f t="shared" si="599"/>
        <v>0</v>
      </c>
      <c r="R332" s="21">
        <f t="shared" si="497"/>
        <v>2560</v>
      </c>
      <c r="S332" s="21">
        <f t="shared" si="498"/>
        <v>2560</v>
      </c>
      <c r="T332" s="21">
        <f t="shared" si="499"/>
        <v>2560</v>
      </c>
      <c r="U332" s="21">
        <f t="shared" si="599"/>
        <v>0</v>
      </c>
      <c r="V332" s="21">
        <f t="shared" si="599"/>
        <v>0</v>
      </c>
      <c r="W332" s="21">
        <f t="shared" si="500"/>
        <v>2560</v>
      </c>
      <c r="X332" s="21">
        <f t="shared" si="501"/>
        <v>2560</v>
      </c>
      <c r="Y332" s="21">
        <f t="shared" si="502"/>
        <v>2560</v>
      </c>
      <c r="Z332" s="21">
        <f t="shared" si="599"/>
        <v>0</v>
      </c>
      <c r="AA332" s="21">
        <f t="shared" si="599"/>
        <v>0</v>
      </c>
      <c r="AB332" s="21">
        <f t="shared" si="599"/>
        <v>0</v>
      </c>
      <c r="AC332" s="21">
        <f t="shared" si="503"/>
        <v>2560</v>
      </c>
      <c r="AD332" s="21">
        <f t="shared" si="504"/>
        <v>2560</v>
      </c>
      <c r="AE332" s="21">
        <f t="shared" si="505"/>
        <v>2560</v>
      </c>
      <c r="AF332" s="21">
        <f t="shared" si="599"/>
        <v>0</v>
      </c>
      <c r="AG332" s="21">
        <f t="shared" si="506"/>
        <v>2560</v>
      </c>
      <c r="AH332" s="21">
        <f t="shared" si="599"/>
        <v>0</v>
      </c>
      <c r="AI332" s="21">
        <f t="shared" si="599"/>
        <v>0</v>
      </c>
      <c r="AJ332" s="21">
        <f t="shared" si="599"/>
        <v>0</v>
      </c>
      <c r="AK332" s="21">
        <f t="shared" si="484"/>
        <v>2560</v>
      </c>
      <c r="AL332" s="21">
        <f t="shared" si="485"/>
        <v>2560</v>
      </c>
      <c r="AM332" s="21">
        <f t="shared" si="486"/>
        <v>2560</v>
      </c>
      <c r="AN332" s="21">
        <f t="shared" si="599"/>
        <v>0</v>
      </c>
      <c r="AO332" s="21">
        <f t="shared" si="587"/>
        <v>2560</v>
      </c>
      <c r="AP332" s="21">
        <f t="shared" si="599"/>
        <v>0</v>
      </c>
      <c r="AQ332" s="2"/>
    </row>
    <row r="333" spans="1:43" ht="46.8" x14ac:dyDescent="0.3">
      <c r="A333" s="3" t="s">
        <v>1259</v>
      </c>
      <c r="B333" s="26">
        <v>240</v>
      </c>
      <c r="C333" s="3"/>
      <c r="D333" s="3"/>
      <c r="E333" s="16" t="s">
        <v>681</v>
      </c>
      <c r="F333" s="21">
        <f>F334</f>
        <v>0</v>
      </c>
      <c r="G333" s="21">
        <f t="shared" si="599"/>
        <v>0</v>
      </c>
      <c r="H333" s="21">
        <f t="shared" si="599"/>
        <v>0</v>
      </c>
      <c r="I333" s="21">
        <f t="shared" si="599"/>
        <v>2560</v>
      </c>
      <c r="J333" s="21">
        <f t="shared" si="599"/>
        <v>2560</v>
      </c>
      <c r="K333" s="21">
        <f t="shared" si="599"/>
        <v>2560</v>
      </c>
      <c r="L333" s="21">
        <f t="shared" si="529"/>
        <v>2560</v>
      </c>
      <c r="M333" s="21">
        <f t="shared" si="530"/>
        <v>2560</v>
      </c>
      <c r="N333" s="21">
        <f t="shared" si="531"/>
        <v>2560</v>
      </c>
      <c r="O333" s="21">
        <f t="shared" si="599"/>
        <v>0</v>
      </c>
      <c r="P333" s="21">
        <f t="shared" si="599"/>
        <v>0</v>
      </c>
      <c r="Q333" s="21">
        <f t="shared" si="599"/>
        <v>0</v>
      </c>
      <c r="R333" s="21">
        <f t="shared" si="497"/>
        <v>2560</v>
      </c>
      <c r="S333" s="21">
        <f t="shared" si="498"/>
        <v>2560</v>
      </c>
      <c r="T333" s="21">
        <f t="shared" si="499"/>
        <v>2560</v>
      </c>
      <c r="U333" s="21">
        <f t="shared" si="599"/>
        <v>0</v>
      </c>
      <c r="V333" s="21">
        <f t="shared" si="599"/>
        <v>0</v>
      </c>
      <c r="W333" s="21">
        <f t="shared" si="500"/>
        <v>2560</v>
      </c>
      <c r="X333" s="21">
        <f t="shared" si="501"/>
        <v>2560</v>
      </c>
      <c r="Y333" s="21">
        <f t="shared" si="502"/>
        <v>2560</v>
      </c>
      <c r="Z333" s="21">
        <f t="shared" si="599"/>
        <v>0</v>
      </c>
      <c r="AA333" s="21">
        <f t="shared" si="599"/>
        <v>0</v>
      </c>
      <c r="AB333" s="21">
        <f t="shared" si="599"/>
        <v>0</v>
      </c>
      <c r="AC333" s="21">
        <f t="shared" si="503"/>
        <v>2560</v>
      </c>
      <c r="AD333" s="21">
        <f t="shared" si="504"/>
        <v>2560</v>
      </c>
      <c r="AE333" s="21">
        <f t="shared" si="505"/>
        <v>2560</v>
      </c>
      <c r="AF333" s="21">
        <f t="shared" si="599"/>
        <v>0</v>
      </c>
      <c r="AG333" s="21">
        <f t="shared" si="506"/>
        <v>2560</v>
      </c>
      <c r="AH333" s="21">
        <f t="shared" si="599"/>
        <v>0</v>
      </c>
      <c r="AI333" s="21">
        <f t="shared" si="599"/>
        <v>0</v>
      </c>
      <c r="AJ333" s="21">
        <f t="shared" si="599"/>
        <v>0</v>
      </c>
      <c r="AK333" s="21">
        <f t="shared" si="484"/>
        <v>2560</v>
      </c>
      <c r="AL333" s="21">
        <f t="shared" si="485"/>
        <v>2560</v>
      </c>
      <c r="AM333" s="21">
        <f t="shared" si="486"/>
        <v>2560</v>
      </c>
      <c r="AN333" s="21">
        <f t="shared" si="599"/>
        <v>0</v>
      </c>
      <c r="AO333" s="21">
        <f t="shared" si="587"/>
        <v>2560</v>
      </c>
      <c r="AP333" s="21">
        <f t="shared" si="599"/>
        <v>0</v>
      </c>
      <c r="AQ333" s="2"/>
    </row>
    <row r="334" spans="1:43" x14ac:dyDescent="0.3">
      <c r="A334" s="3" t="s">
        <v>1259</v>
      </c>
      <c r="B334" s="26">
        <v>240</v>
      </c>
      <c r="C334" s="3" t="s">
        <v>29</v>
      </c>
      <c r="D334" s="3" t="s">
        <v>21</v>
      </c>
      <c r="E334" s="16" t="s">
        <v>654</v>
      </c>
      <c r="F334" s="21">
        <v>0</v>
      </c>
      <c r="G334" s="21">
        <v>0</v>
      </c>
      <c r="H334" s="21">
        <v>0</v>
      </c>
      <c r="I334" s="21">
        <v>2560</v>
      </c>
      <c r="J334" s="21">
        <v>2560</v>
      </c>
      <c r="K334" s="21">
        <v>2560</v>
      </c>
      <c r="L334" s="21">
        <f t="shared" si="529"/>
        <v>2560</v>
      </c>
      <c r="M334" s="21">
        <f t="shared" si="530"/>
        <v>2560</v>
      </c>
      <c r="N334" s="21">
        <f t="shared" si="531"/>
        <v>2560</v>
      </c>
      <c r="O334" s="21"/>
      <c r="P334" s="21"/>
      <c r="Q334" s="21"/>
      <c r="R334" s="21">
        <f t="shared" si="497"/>
        <v>2560</v>
      </c>
      <c r="S334" s="21">
        <f t="shared" si="498"/>
        <v>2560</v>
      </c>
      <c r="T334" s="21">
        <f t="shared" si="499"/>
        <v>2560</v>
      </c>
      <c r="U334" s="21"/>
      <c r="V334" s="21"/>
      <c r="W334" s="21">
        <f t="shared" si="500"/>
        <v>2560</v>
      </c>
      <c r="X334" s="21">
        <f t="shared" si="501"/>
        <v>2560</v>
      </c>
      <c r="Y334" s="21">
        <f t="shared" si="502"/>
        <v>2560</v>
      </c>
      <c r="Z334" s="21"/>
      <c r="AA334" s="21"/>
      <c r="AB334" s="21"/>
      <c r="AC334" s="21">
        <f t="shared" si="503"/>
        <v>2560</v>
      </c>
      <c r="AD334" s="21">
        <f t="shared" si="504"/>
        <v>2560</v>
      </c>
      <c r="AE334" s="21">
        <f t="shared" si="505"/>
        <v>2560</v>
      </c>
      <c r="AF334" s="21"/>
      <c r="AG334" s="21">
        <f t="shared" si="506"/>
        <v>2560</v>
      </c>
      <c r="AH334" s="21"/>
      <c r="AI334" s="21"/>
      <c r="AJ334" s="21"/>
      <c r="AK334" s="21">
        <f t="shared" si="484"/>
        <v>2560</v>
      </c>
      <c r="AL334" s="21">
        <f t="shared" si="485"/>
        <v>2560</v>
      </c>
      <c r="AM334" s="21">
        <f t="shared" si="486"/>
        <v>2560</v>
      </c>
      <c r="AN334" s="21"/>
      <c r="AO334" s="21">
        <f t="shared" si="587"/>
        <v>2560</v>
      </c>
      <c r="AP334" s="21"/>
      <c r="AQ334" s="2"/>
    </row>
    <row r="335" spans="1:43" ht="62.4" x14ac:dyDescent="0.3">
      <c r="A335" s="3" t="s">
        <v>93</v>
      </c>
      <c r="B335" s="26"/>
      <c r="C335" s="3"/>
      <c r="D335" s="3"/>
      <c r="E335" s="16" t="s">
        <v>855</v>
      </c>
      <c r="F335" s="21">
        <f>F336</f>
        <v>12591.8</v>
      </c>
      <c r="G335" s="21">
        <f t="shared" ref="G335:AP336" si="600">G336</f>
        <v>12538.5</v>
      </c>
      <c r="H335" s="21">
        <f t="shared" si="600"/>
        <v>12538.5</v>
      </c>
      <c r="I335" s="21">
        <f t="shared" si="600"/>
        <v>0</v>
      </c>
      <c r="J335" s="21">
        <f t="shared" si="600"/>
        <v>0</v>
      </c>
      <c r="K335" s="21">
        <f t="shared" si="600"/>
        <v>0</v>
      </c>
      <c r="L335" s="21">
        <f t="shared" si="529"/>
        <v>12591.8</v>
      </c>
      <c r="M335" s="21">
        <f t="shared" si="530"/>
        <v>12538.5</v>
      </c>
      <c r="N335" s="21">
        <f t="shared" si="531"/>
        <v>12538.5</v>
      </c>
      <c r="O335" s="21">
        <f t="shared" si="600"/>
        <v>0</v>
      </c>
      <c r="P335" s="21">
        <f t="shared" si="600"/>
        <v>0</v>
      </c>
      <c r="Q335" s="21">
        <f t="shared" si="600"/>
        <v>0</v>
      </c>
      <c r="R335" s="21">
        <f t="shared" si="497"/>
        <v>12591.8</v>
      </c>
      <c r="S335" s="21">
        <f t="shared" si="498"/>
        <v>12538.5</v>
      </c>
      <c r="T335" s="21">
        <f t="shared" si="499"/>
        <v>12538.5</v>
      </c>
      <c r="U335" s="21">
        <f t="shared" si="600"/>
        <v>0</v>
      </c>
      <c r="V335" s="21">
        <f t="shared" si="600"/>
        <v>0</v>
      </c>
      <c r="W335" s="21">
        <f t="shared" si="500"/>
        <v>12591.8</v>
      </c>
      <c r="X335" s="21">
        <f t="shared" si="501"/>
        <v>12538.5</v>
      </c>
      <c r="Y335" s="21">
        <f t="shared" si="502"/>
        <v>12538.5</v>
      </c>
      <c r="Z335" s="21">
        <f t="shared" si="600"/>
        <v>0</v>
      </c>
      <c r="AA335" s="21">
        <f t="shared" si="600"/>
        <v>0</v>
      </c>
      <c r="AB335" s="21">
        <f t="shared" si="600"/>
        <v>0</v>
      </c>
      <c r="AC335" s="21">
        <f t="shared" si="503"/>
        <v>12591.8</v>
      </c>
      <c r="AD335" s="21">
        <f t="shared" si="504"/>
        <v>12538.5</v>
      </c>
      <c r="AE335" s="21">
        <f t="shared" si="505"/>
        <v>12538.5</v>
      </c>
      <c r="AF335" s="21">
        <f t="shared" si="600"/>
        <v>0</v>
      </c>
      <c r="AG335" s="21">
        <f t="shared" si="506"/>
        <v>12591.8</v>
      </c>
      <c r="AH335" s="21">
        <f t="shared" si="600"/>
        <v>0</v>
      </c>
      <c r="AI335" s="21">
        <f t="shared" si="600"/>
        <v>0</v>
      </c>
      <c r="AJ335" s="21">
        <f t="shared" si="600"/>
        <v>0</v>
      </c>
      <c r="AK335" s="21">
        <f t="shared" si="484"/>
        <v>12591.8</v>
      </c>
      <c r="AL335" s="21">
        <f t="shared" si="485"/>
        <v>12538.5</v>
      </c>
      <c r="AM335" s="21">
        <f t="shared" si="486"/>
        <v>12538.5</v>
      </c>
      <c r="AN335" s="21">
        <f t="shared" si="600"/>
        <v>0</v>
      </c>
      <c r="AO335" s="21">
        <f t="shared" si="587"/>
        <v>12591.8</v>
      </c>
      <c r="AP335" s="21">
        <f t="shared" si="600"/>
        <v>0</v>
      </c>
      <c r="AQ335" s="2"/>
    </row>
    <row r="336" spans="1:43" ht="46.8" x14ac:dyDescent="0.3">
      <c r="A336" s="3" t="s">
        <v>93</v>
      </c>
      <c r="B336" s="26">
        <v>600</v>
      </c>
      <c r="C336" s="3"/>
      <c r="D336" s="3"/>
      <c r="E336" s="16" t="s">
        <v>676</v>
      </c>
      <c r="F336" s="21">
        <f>F337</f>
        <v>12591.8</v>
      </c>
      <c r="G336" s="21">
        <f t="shared" si="600"/>
        <v>12538.5</v>
      </c>
      <c r="H336" s="21">
        <f t="shared" si="600"/>
        <v>12538.5</v>
      </c>
      <c r="I336" s="21">
        <f t="shared" si="600"/>
        <v>0</v>
      </c>
      <c r="J336" s="21">
        <f t="shared" si="600"/>
        <v>0</v>
      </c>
      <c r="K336" s="21">
        <f t="shared" si="600"/>
        <v>0</v>
      </c>
      <c r="L336" s="21">
        <f t="shared" si="529"/>
        <v>12591.8</v>
      </c>
      <c r="M336" s="21">
        <f t="shared" si="530"/>
        <v>12538.5</v>
      </c>
      <c r="N336" s="21">
        <f t="shared" si="531"/>
        <v>12538.5</v>
      </c>
      <c r="O336" s="21">
        <f t="shared" si="600"/>
        <v>0</v>
      </c>
      <c r="P336" s="21">
        <f t="shared" si="600"/>
        <v>0</v>
      </c>
      <c r="Q336" s="21">
        <f t="shared" si="600"/>
        <v>0</v>
      </c>
      <c r="R336" s="21">
        <f t="shared" si="497"/>
        <v>12591.8</v>
      </c>
      <c r="S336" s="21">
        <f t="shared" si="498"/>
        <v>12538.5</v>
      </c>
      <c r="T336" s="21">
        <f t="shared" si="499"/>
        <v>12538.5</v>
      </c>
      <c r="U336" s="21">
        <f t="shared" si="600"/>
        <v>0</v>
      </c>
      <c r="V336" s="21">
        <f t="shared" si="600"/>
        <v>0</v>
      </c>
      <c r="W336" s="21">
        <f t="shared" si="500"/>
        <v>12591.8</v>
      </c>
      <c r="X336" s="21">
        <f t="shared" si="501"/>
        <v>12538.5</v>
      </c>
      <c r="Y336" s="21">
        <f t="shared" si="502"/>
        <v>12538.5</v>
      </c>
      <c r="Z336" s="21">
        <f t="shared" si="600"/>
        <v>0</v>
      </c>
      <c r="AA336" s="21">
        <f t="shared" si="600"/>
        <v>0</v>
      </c>
      <c r="AB336" s="21">
        <f t="shared" si="600"/>
        <v>0</v>
      </c>
      <c r="AC336" s="21">
        <f t="shared" si="503"/>
        <v>12591.8</v>
      </c>
      <c r="AD336" s="21">
        <f t="shared" si="504"/>
        <v>12538.5</v>
      </c>
      <c r="AE336" s="21">
        <f t="shared" si="505"/>
        <v>12538.5</v>
      </c>
      <c r="AF336" s="21">
        <f t="shared" si="600"/>
        <v>0</v>
      </c>
      <c r="AG336" s="21">
        <f t="shared" si="506"/>
        <v>12591.8</v>
      </c>
      <c r="AH336" s="21">
        <f t="shared" si="600"/>
        <v>0</v>
      </c>
      <c r="AI336" s="21">
        <f t="shared" si="600"/>
        <v>0</v>
      </c>
      <c r="AJ336" s="21">
        <f t="shared" si="600"/>
        <v>0</v>
      </c>
      <c r="AK336" s="21">
        <f t="shared" ref="AK336:AK399" si="601">AG336+AH336</f>
        <v>12591.8</v>
      </c>
      <c r="AL336" s="21">
        <f t="shared" ref="AL336:AL399" si="602">AD336+AI336</f>
        <v>12538.5</v>
      </c>
      <c r="AM336" s="21">
        <f t="shared" ref="AM336:AM399" si="603">AE336+AJ336</f>
        <v>12538.5</v>
      </c>
      <c r="AN336" s="21">
        <f t="shared" si="600"/>
        <v>0</v>
      </c>
      <c r="AO336" s="21">
        <f t="shared" si="587"/>
        <v>12591.8</v>
      </c>
      <c r="AP336" s="21">
        <f t="shared" si="600"/>
        <v>0</v>
      </c>
      <c r="AQ336" s="2"/>
    </row>
    <row r="337" spans="1:43" x14ac:dyDescent="0.3">
      <c r="A337" s="3" t="s">
        <v>93</v>
      </c>
      <c r="B337" s="26">
        <v>620</v>
      </c>
      <c r="C337" s="3"/>
      <c r="D337" s="3"/>
      <c r="E337" s="16" t="s">
        <v>691</v>
      </c>
      <c r="F337" s="21">
        <f>F338+F339</f>
        <v>12591.8</v>
      </c>
      <c r="G337" s="21">
        <f t="shared" ref="G337:AP337" si="604">G338+G339</f>
        <v>12538.5</v>
      </c>
      <c r="H337" s="21">
        <f t="shared" si="604"/>
        <v>12538.5</v>
      </c>
      <c r="I337" s="21">
        <f t="shared" ref="I337:K337" si="605">I338+I339</f>
        <v>0</v>
      </c>
      <c r="J337" s="21">
        <f t="shared" si="605"/>
        <v>0</v>
      </c>
      <c r="K337" s="21">
        <f t="shared" si="605"/>
        <v>0</v>
      </c>
      <c r="L337" s="21">
        <f t="shared" si="529"/>
        <v>12591.8</v>
      </c>
      <c r="M337" s="21">
        <f t="shared" si="530"/>
        <v>12538.5</v>
      </c>
      <c r="N337" s="21">
        <f t="shared" si="531"/>
        <v>12538.5</v>
      </c>
      <c r="O337" s="21">
        <f t="shared" ref="O337:Q337" si="606">O338+O339</f>
        <v>0</v>
      </c>
      <c r="P337" s="21">
        <f t="shared" si="606"/>
        <v>0</v>
      </c>
      <c r="Q337" s="21">
        <f t="shared" si="606"/>
        <v>0</v>
      </c>
      <c r="R337" s="21">
        <f t="shared" si="497"/>
        <v>12591.8</v>
      </c>
      <c r="S337" s="21">
        <f t="shared" si="498"/>
        <v>12538.5</v>
      </c>
      <c r="T337" s="21">
        <f t="shared" si="499"/>
        <v>12538.5</v>
      </c>
      <c r="U337" s="21">
        <f t="shared" ref="U337:V337" si="607">U338+U339</f>
        <v>0</v>
      </c>
      <c r="V337" s="21">
        <f t="shared" si="607"/>
        <v>0</v>
      </c>
      <c r="W337" s="21">
        <f t="shared" si="500"/>
        <v>12591.8</v>
      </c>
      <c r="X337" s="21">
        <f t="shared" si="501"/>
        <v>12538.5</v>
      </c>
      <c r="Y337" s="21">
        <f t="shared" si="502"/>
        <v>12538.5</v>
      </c>
      <c r="Z337" s="21">
        <f t="shared" ref="Z337:AB337" si="608">Z338+Z339</f>
        <v>0</v>
      </c>
      <c r="AA337" s="21">
        <f t="shared" si="608"/>
        <v>0</v>
      </c>
      <c r="AB337" s="21">
        <f t="shared" si="608"/>
        <v>0</v>
      </c>
      <c r="AC337" s="21">
        <f t="shared" si="503"/>
        <v>12591.8</v>
      </c>
      <c r="AD337" s="21">
        <f t="shared" si="504"/>
        <v>12538.5</v>
      </c>
      <c r="AE337" s="21">
        <f t="shared" si="505"/>
        <v>12538.5</v>
      </c>
      <c r="AF337" s="21">
        <f t="shared" ref="AF337" si="609">AF338+AF339</f>
        <v>0</v>
      </c>
      <c r="AG337" s="21">
        <f t="shared" si="506"/>
        <v>12591.8</v>
      </c>
      <c r="AH337" s="21">
        <f t="shared" ref="AH337:AJ337" si="610">AH338+AH339</f>
        <v>0</v>
      </c>
      <c r="AI337" s="21">
        <f t="shared" si="610"/>
        <v>0</v>
      </c>
      <c r="AJ337" s="21">
        <f t="shared" si="610"/>
        <v>0</v>
      </c>
      <c r="AK337" s="21">
        <f t="shared" si="601"/>
        <v>12591.8</v>
      </c>
      <c r="AL337" s="21">
        <f t="shared" si="602"/>
        <v>12538.5</v>
      </c>
      <c r="AM337" s="21">
        <f t="shared" si="603"/>
        <v>12538.5</v>
      </c>
      <c r="AN337" s="21">
        <f t="shared" ref="AN337" si="611">AN338+AN339</f>
        <v>0</v>
      </c>
      <c r="AO337" s="21">
        <f t="shared" si="587"/>
        <v>12591.8</v>
      </c>
      <c r="AP337" s="21">
        <f t="shared" si="604"/>
        <v>0</v>
      </c>
      <c r="AQ337" s="2"/>
    </row>
    <row r="338" spans="1:43" x14ac:dyDescent="0.3">
      <c r="A338" s="3" t="s">
        <v>93</v>
      </c>
      <c r="B338" s="26">
        <v>620</v>
      </c>
      <c r="C338" s="3" t="s">
        <v>29</v>
      </c>
      <c r="D338" s="3" t="s">
        <v>21</v>
      </c>
      <c r="E338" s="16" t="s">
        <v>654</v>
      </c>
      <c r="F338" s="21">
        <v>12491.8</v>
      </c>
      <c r="G338" s="21">
        <v>12538.5</v>
      </c>
      <c r="H338" s="21">
        <v>12538.5</v>
      </c>
      <c r="I338" s="21"/>
      <c r="J338" s="21"/>
      <c r="K338" s="21"/>
      <c r="L338" s="21">
        <f t="shared" si="529"/>
        <v>12491.8</v>
      </c>
      <c r="M338" s="21">
        <f t="shared" si="530"/>
        <v>12538.5</v>
      </c>
      <c r="N338" s="21">
        <f t="shared" si="531"/>
        <v>12538.5</v>
      </c>
      <c r="O338" s="21"/>
      <c r="P338" s="21"/>
      <c r="Q338" s="21"/>
      <c r="R338" s="21">
        <f t="shared" si="497"/>
        <v>12491.8</v>
      </c>
      <c r="S338" s="21">
        <f t="shared" si="498"/>
        <v>12538.5</v>
      </c>
      <c r="T338" s="21">
        <f t="shared" si="499"/>
        <v>12538.5</v>
      </c>
      <c r="U338" s="21"/>
      <c r="V338" s="21"/>
      <c r="W338" s="21">
        <f t="shared" si="500"/>
        <v>12491.8</v>
      </c>
      <c r="X338" s="21">
        <f t="shared" si="501"/>
        <v>12538.5</v>
      </c>
      <c r="Y338" s="21">
        <f t="shared" si="502"/>
        <v>12538.5</v>
      </c>
      <c r="Z338" s="21"/>
      <c r="AA338" s="21"/>
      <c r="AB338" s="21"/>
      <c r="AC338" s="21">
        <f t="shared" si="503"/>
        <v>12491.8</v>
      </c>
      <c r="AD338" s="21">
        <f t="shared" si="504"/>
        <v>12538.5</v>
      </c>
      <c r="AE338" s="21">
        <f t="shared" si="505"/>
        <v>12538.5</v>
      </c>
      <c r="AF338" s="21"/>
      <c r="AG338" s="21">
        <f t="shared" si="506"/>
        <v>12491.8</v>
      </c>
      <c r="AH338" s="21"/>
      <c r="AI338" s="21"/>
      <c r="AJ338" s="21"/>
      <c r="AK338" s="21">
        <f t="shared" si="601"/>
        <v>12491.8</v>
      </c>
      <c r="AL338" s="21">
        <f t="shared" si="602"/>
        <v>12538.5</v>
      </c>
      <c r="AM338" s="21">
        <f t="shared" si="603"/>
        <v>12538.5</v>
      </c>
      <c r="AN338" s="21"/>
      <c r="AO338" s="21">
        <f t="shared" si="587"/>
        <v>12491.8</v>
      </c>
      <c r="AP338" s="21"/>
      <c r="AQ338" s="2"/>
    </row>
    <row r="339" spans="1:43" x14ac:dyDescent="0.3">
      <c r="A339" s="3" t="s">
        <v>93</v>
      </c>
      <c r="B339" s="26">
        <v>620</v>
      </c>
      <c r="C339" s="3" t="s">
        <v>63</v>
      </c>
      <c r="D339" s="3" t="s">
        <v>21</v>
      </c>
      <c r="E339" s="16" t="s">
        <v>662</v>
      </c>
      <c r="F339" s="21">
        <v>100</v>
      </c>
      <c r="G339" s="21">
        <v>0</v>
      </c>
      <c r="H339" s="21">
        <v>0</v>
      </c>
      <c r="I339" s="21"/>
      <c r="J339" s="21"/>
      <c r="K339" s="21"/>
      <c r="L339" s="21">
        <f t="shared" si="529"/>
        <v>100</v>
      </c>
      <c r="M339" s="21">
        <f t="shared" si="530"/>
        <v>0</v>
      </c>
      <c r="N339" s="21">
        <f t="shared" si="531"/>
        <v>0</v>
      </c>
      <c r="O339" s="21"/>
      <c r="P339" s="21"/>
      <c r="Q339" s="21"/>
      <c r="R339" s="21">
        <f t="shared" si="497"/>
        <v>100</v>
      </c>
      <c r="S339" s="21">
        <f t="shared" si="498"/>
        <v>0</v>
      </c>
      <c r="T339" s="21">
        <f t="shared" si="499"/>
        <v>0</v>
      </c>
      <c r="U339" s="21"/>
      <c r="V339" s="21"/>
      <c r="W339" s="21">
        <f t="shared" si="500"/>
        <v>100</v>
      </c>
      <c r="X339" s="21">
        <f t="shared" si="501"/>
        <v>0</v>
      </c>
      <c r="Y339" s="21">
        <f t="shared" si="502"/>
        <v>0</v>
      </c>
      <c r="Z339" s="21"/>
      <c r="AA339" s="21"/>
      <c r="AB339" s="21"/>
      <c r="AC339" s="21">
        <f t="shared" si="503"/>
        <v>100</v>
      </c>
      <c r="AD339" s="21">
        <f t="shared" si="504"/>
        <v>0</v>
      </c>
      <c r="AE339" s="21">
        <f t="shared" si="505"/>
        <v>0</v>
      </c>
      <c r="AF339" s="21"/>
      <c r="AG339" s="21">
        <f t="shared" si="506"/>
        <v>100</v>
      </c>
      <c r="AH339" s="21"/>
      <c r="AI339" s="21"/>
      <c r="AJ339" s="21"/>
      <c r="AK339" s="21">
        <f t="shared" si="601"/>
        <v>100</v>
      </c>
      <c r="AL339" s="21">
        <f t="shared" si="602"/>
        <v>0</v>
      </c>
      <c r="AM339" s="21">
        <f t="shared" si="603"/>
        <v>0</v>
      </c>
      <c r="AN339" s="21"/>
      <c r="AO339" s="21">
        <f t="shared" si="587"/>
        <v>100</v>
      </c>
      <c r="AP339" s="21"/>
      <c r="AQ339" s="2"/>
    </row>
    <row r="340" spans="1:43" ht="46.8" x14ac:dyDescent="0.3">
      <c r="A340" s="3" t="s">
        <v>94</v>
      </c>
      <c r="B340" s="26"/>
      <c r="C340" s="3"/>
      <c r="D340" s="3"/>
      <c r="E340" s="16" t="s">
        <v>856</v>
      </c>
      <c r="F340" s="21">
        <f>F341</f>
        <v>480</v>
      </c>
      <c r="G340" s="21">
        <f t="shared" ref="G340:AP342" si="612">G341</f>
        <v>480</v>
      </c>
      <c r="H340" s="21">
        <f t="shared" si="612"/>
        <v>480</v>
      </c>
      <c r="I340" s="21">
        <f t="shared" si="612"/>
        <v>0</v>
      </c>
      <c r="J340" s="21">
        <f t="shared" si="612"/>
        <v>0</v>
      </c>
      <c r="K340" s="21">
        <f t="shared" si="612"/>
        <v>0</v>
      </c>
      <c r="L340" s="21">
        <f t="shared" si="529"/>
        <v>480</v>
      </c>
      <c r="M340" s="21">
        <f t="shared" si="530"/>
        <v>480</v>
      </c>
      <c r="N340" s="21">
        <f t="shared" si="531"/>
        <v>480</v>
      </c>
      <c r="O340" s="21">
        <f t="shared" si="612"/>
        <v>0</v>
      </c>
      <c r="P340" s="21">
        <f t="shared" si="612"/>
        <v>0</v>
      </c>
      <c r="Q340" s="21">
        <f t="shared" si="612"/>
        <v>0</v>
      </c>
      <c r="R340" s="21">
        <f t="shared" ref="R340:R403" si="613">L340+O340</f>
        <v>480</v>
      </c>
      <c r="S340" s="21">
        <f t="shared" ref="S340:S403" si="614">M340+P340</f>
        <v>480</v>
      </c>
      <c r="T340" s="21">
        <f t="shared" ref="T340:T403" si="615">N340+Q340</f>
        <v>480</v>
      </c>
      <c r="U340" s="21">
        <f t="shared" si="612"/>
        <v>0</v>
      </c>
      <c r="V340" s="21">
        <f t="shared" si="612"/>
        <v>0</v>
      </c>
      <c r="W340" s="21">
        <f t="shared" ref="W340:W403" si="616">R340+U340</f>
        <v>480</v>
      </c>
      <c r="X340" s="21">
        <f t="shared" ref="X340:X403" si="617">S340</f>
        <v>480</v>
      </c>
      <c r="Y340" s="21">
        <f t="shared" ref="Y340:Y403" si="618">T340+V340</f>
        <v>480</v>
      </c>
      <c r="Z340" s="21">
        <f t="shared" si="612"/>
        <v>0</v>
      </c>
      <c r="AA340" s="21">
        <f t="shared" si="612"/>
        <v>0</v>
      </c>
      <c r="AB340" s="21">
        <f t="shared" si="612"/>
        <v>0</v>
      </c>
      <c r="AC340" s="21">
        <f t="shared" ref="AC340:AC403" si="619">W340+Z340</f>
        <v>480</v>
      </c>
      <c r="AD340" s="21">
        <f t="shared" ref="AD340:AD403" si="620">X340+AA340</f>
        <v>480</v>
      </c>
      <c r="AE340" s="21">
        <f t="shared" ref="AE340:AE403" si="621">Y340+AB340</f>
        <v>480</v>
      </c>
      <c r="AF340" s="21">
        <f t="shared" si="612"/>
        <v>0</v>
      </c>
      <c r="AG340" s="21">
        <f t="shared" ref="AG340:AG403" si="622">AC340+AF340</f>
        <v>480</v>
      </c>
      <c r="AH340" s="21">
        <f t="shared" si="612"/>
        <v>0</v>
      </c>
      <c r="AI340" s="21">
        <f t="shared" si="612"/>
        <v>0</v>
      </c>
      <c r="AJ340" s="21">
        <f t="shared" si="612"/>
        <v>0</v>
      </c>
      <c r="AK340" s="21">
        <f t="shared" si="601"/>
        <v>480</v>
      </c>
      <c r="AL340" s="21">
        <f t="shared" si="602"/>
        <v>480</v>
      </c>
      <c r="AM340" s="21">
        <f t="shared" si="603"/>
        <v>480</v>
      </c>
      <c r="AN340" s="21">
        <f t="shared" si="612"/>
        <v>0</v>
      </c>
      <c r="AO340" s="21">
        <f t="shared" si="587"/>
        <v>480</v>
      </c>
      <c r="AP340" s="21">
        <f t="shared" si="612"/>
        <v>0</v>
      </c>
      <c r="AQ340" s="2"/>
    </row>
    <row r="341" spans="1:43" ht="31.2" x14ac:dyDescent="0.3">
      <c r="A341" s="3" t="s">
        <v>94</v>
      </c>
      <c r="B341" s="26">
        <v>300</v>
      </c>
      <c r="C341" s="3"/>
      <c r="D341" s="3"/>
      <c r="E341" s="16" t="s">
        <v>674</v>
      </c>
      <c r="F341" s="21">
        <f>F342</f>
        <v>480</v>
      </c>
      <c r="G341" s="21">
        <f t="shared" si="612"/>
        <v>480</v>
      </c>
      <c r="H341" s="21">
        <f t="shared" si="612"/>
        <v>480</v>
      </c>
      <c r="I341" s="21">
        <f t="shared" si="612"/>
        <v>0</v>
      </c>
      <c r="J341" s="21">
        <f t="shared" si="612"/>
        <v>0</v>
      </c>
      <c r="K341" s="21">
        <f t="shared" si="612"/>
        <v>0</v>
      </c>
      <c r="L341" s="21">
        <f t="shared" si="529"/>
        <v>480</v>
      </c>
      <c r="M341" s="21">
        <f t="shared" si="530"/>
        <v>480</v>
      </c>
      <c r="N341" s="21">
        <f t="shared" si="531"/>
        <v>480</v>
      </c>
      <c r="O341" s="21">
        <f t="shared" si="612"/>
        <v>0</v>
      </c>
      <c r="P341" s="21">
        <f t="shared" si="612"/>
        <v>0</v>
      </c>
      <c r="Q341" s="21">
        <f t="shared" si="612"/>
        <v>0</v>
      </c>
      <c r="R341" s="21">
        <f t="shared" si="613"/>
        <v>480</v>
      </c>
      <c r="S341" s="21">
        <f t="shared" si="614"/>
        <v>480</v>
      </c>
      <c r="T341" s="21">
        <f t="shared" si="615"/>
        <v>480</v>
      </c>
      <c r="U341" s="21">
        <f t="shared" si="612"/>
        <v>0</v>
      </c>
      <c r="V341" s="21">
        <f t="shared" si="612"/>
        <v>0</v>
      </c>
      <c r="W341" s="21">
        <f t="shared" si="616"/>
        <v>480</v>
      </c>
      <c r="X341" s="21">
        <f t="shared" si="617"/>
        <v>480</v>
      </c>
      <c r="Y341" s="21">
        <f t="shared" si="618"/>
        <v>480</v>
      </c>
      <c r="Z341" s="21">
        <f t="shared" si="612"/>
        <v>0</v>
      </c>
      <c r="AA341" s="21">
        <f t="shared" si="612"/>
        <v>0</v>
      </c>
      <c r="AB341" s="21">
        <f t="shared" si="612"/>
        <v>0</v>
      </c>
      <c r="AC341" s="21">
        <f t="shared" si="619"/>
        <v>480</v>
      </c>
      <c r="AD341" s="21">
        <f t="shared" si="620"/>
        <v>480</v>
      </c>
      <c r="AE341" s="21">
        <f t="shared" si="621"/>
        <v>480</v>
      </c>
      <c r="AF341" s="21">
        <f t="shared" si="612"/>
        <v>0</v>
      </c>
      <c r="AG341" s="21">
        <f t="shared" si="622"/>
        <v>480</v>
      </c>
      <c r="AH341" s="21">
        <f t="shared" si="612"/>
        <v>0</v>
      </c>
      <c r="AI341" s="21">
        <f t="shared" si="612"/>
        <v>0</v>
      </c>
      <c r="AJ341" s="21">
        <f t="shared" si="612"/>
        <v>0</v>
      </c>
      <c r="AK341" s="21">
        <f t="shared" si="601"/>
        <v>480</v>
      </c>
      <c r="AL341" s="21">
        <f t="shared" si="602"/>
        <v>480</v>
      </c>
      <c r="AM341" s="21">
        <f t="shared" si="603"/>
        <v>480</v>
      </c>
      <c r="AN341" s="21">
        <f t="shared" si="612"/>
        <v>0</v>
      </c>
      <c r="AO341" s="21">
        <f t="shared" si="587"/>
        <v>480</v>
      </c>
      <c r="AP341" s="21">
        <f t="shared" si="612"/>
        <v>0</v>
      </c>
      <c r="AQ341" s="2"/>
    </row>
    <row r="342" spans="1:43" x14ac:dyDescent="0.3">
      <c r="A342" s="3" t="s">
        <v>94</v>
      </c>
      <c r="B342" s="26">
        <v>340</v>
      </c>
      <c r="C342" s="3"/>
      <c r="D342" s="3"/>
      <c r="E342" s="16" t="s">
        <v>685</v>
      </c>
      <c r="F342" s="21">
        <f>F343</f>
        <v>480</v>
      </c>
      <c r="G342" s="21">
        <f t="shared" si="612"/>
        <v>480</v>
      </c>
      <c r="H342" s="21">
        <f t="shared" si="612"/>
        <v>480</v>
      </c>
      <c r="I342" s="21">
        <f t="shared" si="612"/>
        <v>0</v>
      </c>
      <c r="J342" s="21">
        <f t="shared" si="612"/>
        <v>0</v>
      </c>
      <c r="K342" s="21">
        <f t="shared" si="612"/>
        <v>0</v>
      </c>
      <c r="L342" s="21">
        <f t="shared" si="529"/>
        <v>480</v>
      </c>
      <c r="M342" s="21">
        <f t="shared" si="530"/>
        <v>480</v>
      </c>
      <c r="N342" s="21">
        <f t="shared" si="531"/>
        <v>480</v>
      </c>
      <c r="O342" s="21">
        <f t="shared" si="612"/>
        <v>0</v>
      </c>
      <c r="P342" s="21">
        <f t="shared" si="612"/>
        <v>0</v>
      </c>
      <c r="Q342" s="21">
        <f t="shared" si="612"/>
        <v>0</v>
      </c>
      <c r="R342" s="21">
        <f t="shared" si="613"/>
        <v>480</v>
      </c>
      <c r="S342" s="21">
        <f t="shared" si="614"/>
        <v>480</v>
      </c>
      <c r="T342" s="21">
        <f t="shared" si="615"/>
        <v>480</v>
      </c>
      <c r="U342" s="21">
        <f t="shared" si="612"/>
        <v>0</v>
      </c>
      <c r="V342" s="21">
        <f t="shared" si="612"/>
        <v>0</v>
      </c>
      <c r="W342" s="21">
        <f t="shared" si="616"/>
        <v>480</v>
      </c>
      <c r="X342" s="21">
        <f t="shared" si="617"/>
        <v>480</v>
      </c>
      <c r="Y342" s="21">
        <f t="shared" si="618"/>
        <v>480</v>
      </c>
      <c r="Z342" s="21">
        <f t="shared" si="612"/>
        <v>0</v>
      </c>
      <c r="AA342" s="21">
        <f t="shared" si="612"/>
        <v>0</v>
      </c>
      <c r="AB342" s="21">
        <f t="shared" si="612"/>
        <v>0</v>
      </c>
      <c r="AC342" s="21">
        <f t="shared" si="619"/>
        <v>480</v>
      </c>
      <c r="AD342" s="21">
        <f t="shared" si="620"/>
        <v>480</v>
      </c>
      <c r="AE342" s="21">
        <f t="shared" si="621"/>
        <v>480</v>
      </c>
      <c r="AF342" s="21">
        <f t="shared" si="612"/>
        <v>0</v>
      </c>
      <c r="AG342" s="21">
        <f t="shared" si="622"/>
        <v>480</v>
      </c>
      <c r="AH342" s="21">
        <f t="shared" si="612"/>
        <v>0</v>
      </c>
      <c r="AI342" s="21">
        <f t="shared" si="612"/>
        <v>0</v>
      </c>
      <c r="AJ342" s="21">
        <f t="shared" si="612"/>
        <v>0</v>
      </c>
      <c r="AK342" s="21">
        <f t="shared" si="601"/>
        <v>480</v>
      </c>
      <c r="AL342" s="21">
        <f t="shared" si="602"/>
        <v>480</v>
      </c>
      <c r="AM342" s="21">
        <f t="shared" si="603"/>
        <v>480</v>
      </c>
      <c r="AN342" s="21">
        <f t="shared" si="612"/>
        <v>0</v>
      </c>
      <c r="AO342" s="21">
        <f t="shared" si="587"/>
        <v>480</v>
      </c>
      <c r="AP342" s="21">
        <f t="shared" si="612"/>
        <v>0</v>
      </c>
      <c r="AQ342" s="2"/>
    </row>
    <row r="343" spans="1:43" x14ac:dyDescent="0.3">
      <c r="A343" s="3" t="s">
        <v>94</v>
      </c>
      <c r="B343" s="26">
        <v>340</v>
      </c>
      <c r="C343" s="3" t="s">
        <v>29</v>
      </c>
      <c r="D343" s="3" t="s">
        <v>31</v>
      </c>
      <c r="E343" s="16" t="s">
        <v>657</v>
      </c>
      <c r="F343" s="21">
        <v>480</v>
      </c>
      <c r="G343" s="21">
        <v>480</v>
      </c>
      <c r="H343" s="21">
        <v>480</v>
      </c>
      <c r="I343" s="21"/>
      <c r="J343" s="21"/>
      <c r="K343" s="21"/>
      <c r="L343" s="21">
        <f t="shared" si="529"/>
        <v>480</v>
      </c>
      <c r="M343" s="21">
        <f t="shared" si="530"/>
        <v>480</v>
      </c>
      <c r="N343" s="21">
        <f t="shared" si="531"/>
        <v>480</v>
      </c>
      <c r="O343" s="21"/>
      <c r="P343" s="21"/>
      <c r="Q343" s="21"/>
      <c r="R343" s="21">
        <f t="shared" si="613"/>
        <v>480</v>
      </c>
      <c r="S343" s="21">
        <f t="shared" si="614"/>
        <v>480</v>
      </c>
      <c r="T343" s="21">
        <f t="shared" si="615"/>
        <v>480</v>
      </c>
      <c r="U343" s="21"/>
      <c r="V343" s="21"/>
      <c r="W343" s="21">
        <f t="shared" si="616"/>
        <v>480</v>
      </c>
      <c r="X343" s="21">
        <f t="shared" si="617"/>
        <v>480</v>
      </c>
      <c r="Y343" s="21">
        <f t="shared" si="618"/>
        <v>480</v>
      </c>
      <c r="Z343" s="21"/>
      <c r="AA343" s="21"/>
      <c r="AB343" s="21"/>
      <c r="AC343" s="21">
        <f t="shared" si="619"/>
        <v>480</v>
      </c>
      <c r="AD343" s="21">
        <f t="shared" si="620"/>
        <v>480</v>
      </c>
      <c r="AE343" s="21">
        <f t="shared" si="621"/>
        <v>480</v>
      </c>
      <c r="AF343" s="21"/>
      <c r="AG343" s="21">
        <f t="shared" si="622"/>
        <v>480</v>
      </c>
      <c r="AH343" s="21"/>
      <c r="AI343" s="21"/>
      <c r="AJ343" s="21"/>
      <c r="AK343" s="21">
        <f t="shared" si="601"/>
        <v>480</v>
      </c>
      <c r="AL343" s="21">
        <f t="shared" si="602"/>
        <v>480</v>
      </c>
      <c r="AM343" s="21">
        <f t="shared" si="603"/>
        <v>480</v>
      </c>
      <c r="AN343" s="21"/>
      <c r="AO343" s="21">
        <f t="shared" si="587"/>
        <v>480</v>
      </c>
      <c r="AP343" s="21"/>
      <c r="AQ343" s="2"/>
    </row>
    <row r="344" spans="1:43" s="11" customFormat="1" ht="31.2" x14ac:dyDescent="0.3">
      <c r="A344" s="10" t="s">
        <v>99</v>
      </c>
      <c r="B344" s="19"/>
      <c r="C344" s="10"/>
      <c r="D344" s="10"/>
      <c r="E344" s="18" t="s">
        <v>734</v>
      </c>
      <c r="F344" s="20">
        <f>F345</f>
        <v>5670.0999999999995</v>
      </c>
      <c r="G344" s="20">
        <f t="shared" ref="G344:AP344" si="623">G345</f>
        <v>5318.9</v>
      </c>
      <c r="H344" s="20">
        <f t="shared" si="623"/>
        <v>5318.9</v>
      </c>
      <c r="I344" s="20">
        <f t="shared" si="623"/>
        <v>0</v>
      </c>
      <c r="J344" s="20">
        <f t="shared" si="623"/>
        <v>0</v>
      </c>
      <c r="K344" s="20">
        <f t="shared" si="623"/>
        <v>0</v>
      </c>
      <c r="L344" s="20">
        <f t="shared" si="529"/>
        <v>5670.0999999999995</v>
      </c>
      <c r="M344" s="20">
        <f t="shared" si="530"/>
        <v>5318.9</v>
      </c>
      <c r="N344" s="20">
        <f t="shared" si="531"/>
        <v>5318.9</v>
      </c>
      <c r="O344" s="20">
        <f t="shared" si="623"/>
        <v>0</v>
      </c>
      <c r="P344" s="20">
        <f t="shared" si="623"/>
        <v>0</v>
      </c>
      <c r="Q344" s="20">
        <f t="shared" si="623"/>
        <v>0</v>
      </c>
      <c r="R344" s="20">
        <f t="shared" si="613"/>
        <v>5670.0999999999995</v>
      </c>
      <c r="S344" s="20">
        <f t="shared" si="614"/>
        <v>5318.9</v>
      </c>
      <c r="T344" s="20">
        <f t="shared" si="615"/>
        <v>5318.9</v>
      </c>
      <c r="U344" s="20">
        <f t="shared" si="623"/>
        <v>0</v>
      </c>
      <c r="V344" s="20">
        <f t="shared" si="623"/>
        <v>0</v>
      </c>
      <c r="W344" s="21">
        <f t="shared" si="616"/>
        <v>5670.0999999999995</v>
      </c>
      <c r="X344" s="21">
        <f t="shared" si="617"/>
        <v>5318.9</v>
      </c>
      <c r="Y344" s="21">
        <f t="shared" si="618"/>
        <v>5318.9</v>
      </c>
      <c r="Z344" s="20">
        <f t="shared" si="623"/>
        <v>0</v>
      </c>
      <c r="AA344" s="20">
        <f t="shared" si="623"/>
        <v>0</v>
      </c>
      <c r="AB344" s="20">
        <f t="shared" si="623"/>
        <v>0</v>
      </c>
      <c r="AC344" s="21">
        <f t="shared" si="619"/>
        <v>5670.0999999999995</v>
      </c>
      <c r="AD344" s="20">
        <f t="shared" si="620"/>
        <v>5318.9</v>
      </c>
      <c r="AE344" s="20">
        <f t="shared" si="621"/>
        <v>5318.9</v>
      </c>
      <c r="AF344" s="20">
        <f t="shared" si="623"/>
        <v>0</v>
      </c>
      <c r="AG344" s="20">
        <f t="shared" si="622"/>
        <v>5670.0999999999995</v>
      </c>
      <c r="AH344" s="20">
        <f t="shared" si="623"/>
        <v>0</v>
      </c>
      <c r="AI344" s="20">
        <f t="shared" si="623"/>
        <v>0</v>
      </c>
      <c r="AJ344" s="20">
        <f t="shared" si="623"/>
        <v>0</v>
      </c>
      <c r="AK344" s="20">
        <f t="shared" si="601"/>
        <v>5670.0999999999995</v>
      </c>
      <c r="AL344" s="20">
        <f t="shared" si="602"/>
        <v>5318.9</v>
      </c>
      <c r="AM344" s="20">
        <f t="shared" si="603"/>
        <v>5318.9</v>
      </c>
      <c r="AN344" s="20">
        <f t="shared" si="623"/>
        <v>0</v>
      </c>
      <c r="AO344" s="20">
        <f t="shared" si="587"/>
        <v>5670.0999999999995</v>
      </c>
      <c r="AP344" s="20">
        <f t="shared" si="623"/>
        <v>0</v>
      </c>
    </row>
    <row r="345" spans="1:43" ht="62.4" x14ac:dyDescent="0.3">
      <c r="A345" s="3" t="s">
        <v>100</v>
      </c>
      <c r="B345" s="26"/>
      <c r="C345" s="3"/>
      <c r="D345" s="3"/>
      <c r="E345" s="16" t="s">
        <v>857</v>
      </c>
      <c r="F345" s="21">
        <f>F346+F350</f>
        <v>5670.0999999999995</v>
      </c>
      <c r="G345" s="21">
        <f t="shared" ref="G345:AP345" si="624">G346+G350</f>
        <v>5318.9</v>
      </c>
      <c r="H345" s="21">
        <f t="shared" si="624"/>
        <v>5318.9</v>
      </c>
      <c r="I345" s="21">
        <f t="shared" ref="I345:K345" si="625">I346+I350</f>
        <v>0</v>
      </c>
      <c r="J345" s="21">
        <f t="shared" si="625"/>
        <v>0</v>
      </c>
      <c r="K345" s="21">
        <f t="shared" si="625"/>
        <v>0</v>
      </c>
      <c r="L345" s="21">
        <f t="shared" si="529"/>
        <v>5670.0999999999995</v>
      </c>
      <c r="M345" s="21">
        <f t="shared" si="530"/>
        <v>5318.9</v>
      </c>
      <c r="N345" s="21">
        <f t="shared" si="531"/>
        <v>5318.9</v>
      </c>
      <c r="O345" s="21">
        <f t="shared" ref="O345:Q345" si="626">O346+O350</f>
        <v>0</v>
      </c>
      <c r="P345" s="21">
        <f t="shared" si="626"/>
        <v>0</v>
      </c>
      <c r="Q345" s="21">
        <f t="shared" si="626"/>
        <v>0</v>
      </c>
      <c r="R345" s="21">
        <f t="shared" si="613"/>
        <v>5670.0999999999995</v>
      </c>
      <c r="S345" s="21">
        <f t="shared" si="614"/>
        <v>5318.9</v>
      </c>
      <c r="T345" s="21">
        <f t="shared" si="615"/>
        <v>5318.9</v>
      </c>
      <c r="U345" s="21">
        <f t="shared" ref="U345:V345" si="627">U346+U350</f>
        <v>0</v>
      </c>
      <c r="V345" s="21">
        <f t="shared" si="627"/>
        <v>0</v>
      </c>
      <c r="W345" s="21">
        <f t="shared" si="616"/>
        <v>5670.0999999999995</v>
      </c>
      <c r="X345" s="21">
        <f t="shared" si="617"/>
        <v>5318.9</v>
      </c>
      <c r="Y345" s="21">
        <f t="shared" si="618"/>
        <v>5318.9</v>
      </c>
      <c r="Z345" s="21">
        <f t="shared" ref="Z345:AB345" si="628">Z346+Z350</f>
        <v>0</v>
      </c>
      <c r="AA345" s="21">
        <f t="shared" si="628"/>
        <v>0</v>
      </c>
      <c r="AB345" s="21">
        <f t="shared" si="628"/>
        <v>0</v>
      </c>
      <c r="AC345" s="21">
        <f t="shared" si="619"/>
        <v>5670.0999999999995</v>
      </c>
      <c r="AD345" s="21">
        <f t="shared" si="620"/>
        <v>5318.9</v>
      </c>
      <c r="AE345" s="21">
        <f t="shared" si="621"/>
        <v>5318.9</v>
      </c>
      <c r="AF345" s="21">
        <f t="shared" ref="AF345" si="629">AF346+AF350</f>
        <v>0</v>
      </c>
      <c r="AG345" s="21">
        <f t="shared" si="622"/>
        <v>5670.0999999999995</v>
      </c>
      <c r="AH345" s="21">
        <f t="shared" ref="AH345:AJ345" si="630">AH346+AH350</f>
        <v>0</v>
      </c>
      <c r="AI345" s="21">
        <f t="shared" si="630"/>
        <v>0</v>
      </c>
      <c r="AJ345" s="21">
        <f t="shared" si="630"/>
        <v>0</v>
      </c>
      <c r="AK345" s="21">
        <f t="shared" si="601"/>
        <v>5670.0999999999995</v>
      </c>
      <c r="AL345" s="21">
        <f t="shared" si="602"/>
        <v>5318.9</v>
      </c>
      <c r="AM345" s="21">
        <f t="shared" si="603"/>
        <v>5318.9</v>
      </c>
      <c r="AN345" s="21">
        <f t="shared" ref="AN345" si="631">AN346+AN350</f>
        <v>0</v>
      </c>
      <c r="AO345" s="21">
        <f t="shared" si="587"/>
        <v>5670.0999999999995</v>
      </c>
      <c r="AP345" s="21">
        <f t="shared" si="624"/>
        <v>0</v>
      </c>
      <c r="AQ345" s="2"/>
    </row>
    <row r="346" spans="1:43" ht="46.8" x14ac:dyDescent="0.3">
      <c r="A346" s="3" t="s">
        <v>97</v>
      </c>
      <c r="B346" s="26"/>
      <c r="C346" s="3"/>
      <c r="D346" s="3"/>
      <c r="E346" s="16" t="s">
        <v>799</v>
      </c>
      <c r="F346" s="21">
        <f>F347</f>
        <v>5597.7</v>
      </c>
      <c r="G346" s="21">
        <f t="shared" ref="G346:AP348" si="632">G347</f>
        <v>5318.9</v>
      </c>
      <c r="H346" s="21">
        <f t="shared" si="632"/>
        <v>5318.9</v>
      </c>
      <c r="I346" s="21">
        <f t="shared" si="632"/>
        <v>0</v>
      </c>
      <c r="J346" s="21">
        <f t="shared" si="632"/>
        <v>0</v>
      </c>
      <c r="K346" s="21">
        <f t="shared" si="632"/>
        <v>0</v>
      </c>
      <c r="L346" s="21">
        <f t="shared" si="529"/>
        <v>5597.7</v>
      </c>
      <c r="M346" s="21">
        <f t="shared" si="530"/>
        <v>5318.9</v>
      </c>
      <c r="N346" s="21">
        <f t="shared" si="531"/>
        <v>5318.9</v>
      </c>
      <c r="O346" s="21">
        <f t="shared" si="632"/>
        <v>0</v>
      </c>
      <c r="P346" s="21">
        <f t="shared" si="632"/>
        <v>0</v>
      </c>
      <c r="Q346" s="21">
        <f t="shared" si="632"/>
        <v>0</v>
      </c>
      <c r="R346" s="21">
        <f t="shared" si="613"/>
        <v>5597.7</v>
      </c>
      <c r="S346" s="21">
        <f t="shared" si="614"/>
        <v>5318.9</v>
      </c>
      <c r="T346" s="21">
        <f t="shared" si="615"/>
        <v>5318.9</v>
      </c>
      <c r="U346" s="21">
        <f t="shared" si="632"/>
        <v>0</v>
      </c>
      <c r="V346" s="21">
        <f t="shared" si="632"/>
        <v>0</v>
      </c>
      <c r="W346" s="21">
        <f t="shared" si="616"/>
        <v>5597.7</v>
      </c>
      <c r="X346" s="21">
        <f t="shared" si="617"/>
        <v>5318.9</v>
      </c>
      <c r="Y346" s="21">
        <f t="shared" si="618"/>
        <v>5318.9</v>
      </c>
      <c r="Z346" s="21">
        <f t="shared" si="632"/>
        <v>0</v>
      </c>
      <c r="AA346" s="21">
        <f t="shared" si="632"/>
        <v>0</v>
      </c>
      <c r="AB346" s="21">
        <f t="shared" si="632"/>
        <v>0</v>
      </c>
      <c r="AC346" s="21">
        <f t="shared" si="619"/>
        <v>5597.7</v>
      </c>
      <c r="AD346" s="21">
        <f t="shared" si="620"/>
        <v>5318.9</v>
      </c>
      <c r="AE346" s="21">
        <f t="shared" si="621"/>
        <v>5318.9</v>
      </c>
      <c r="AF346" s="21">
        <f t="shared" si="632"/>
        <v>0</v>
      </c>
      <c r="AG346" s="21">
        <f t="shared" si="622"/>
        <v>5597.7</v>
      </c>
      <c r="AH346" s="21">
        <f t="shared" si="632"/>
        <v>0</v>
      </c>
      <c r="AI346" s="21">
        <f t="shared" si="632"/>
        <v>0</v>
      </c>
      <c r="AJ346" s="21">
        <f t="shared" si="632"/>
        <v>0</v>
      </c>
      <c r="AK346" s="21">
        <f t="shared" si="601"/>
        <v>5597.7</v>
      </c>
      <c r="AL346" s="21">
        <f t="shared" si="602"/>
        <v>5318.9</v>
      </c>
      <c r="AM346" s="21">
        <f t="shared" si="603"/>
        <v>5318.9</v>
      </c>
      <c r="AN346" s="21">
        <f t="shared" si="632"/>
        <v>0</v>
      </c>
      <c r="AO346" s="21">
        <f t="shared" si="587"/>
        <v>5597.7</v>
      </c>
      <c r="AP346" s="21">
        <f t="shared" si="632"/>
        <v>0</v>
      </c>
      <c r="AQ346" s="2"/>
    </row>
    <row r="347" spans="1:43" ht="46.8" x14ac:dyDescent="0.3">
      <c r="A347" s="3" t="s">
        <v>97</v>
      </c>
      <c r="B347" s="26">
        <v>600</v>
      </c>
      <c r="C347" s="3"/>
      <c r="D347" s="3"/>
      <c r="E347" s="16" t="s">
        <v>676</v>
      </c>
      <c r="F347" s="21">
        <f>F348</f>
        <v>5597.7</v>
      </c>
      <c r="G347" s="21">
        <f t="shared" si="632"/>
        <v>5318.9</v>
      </c>
      <c r="H347" s="21">
        <f t="shared" si="632"/>
        <v>5318.9</v>
      </c>
      <c r="I347" s="21">
        <f t="shared" si="632"/>
        <v>0</v>
      </c>
      <c r="J347" s="21">
        <f t="shared" si="632"/>
        <v>0</v>
      </c>
      <c r="K347" s="21">
        <f t="shared" si="632"/>
        <v>0</v>
      </c>
      <c r="L347" s="21">
        <f t="shared" si="529"/>
        <v>5597.7</v>
      </c>
      <c r="M347" s="21">
        <f t="shared" si="530"/>
        <v>5318.9</v>
      </c>
      <c r="N347" s="21">
        <f t="shared" si="531"/>
        <v>5318.9</v>
      </c>
      <c r="O347" s="21">
        <f t="shared" si="632"/>
        <v>0</v>
      </c>
      <c r="P347" s="21">
        <f t="shared" si="632"/>
        <v>0</v>
      </c>
      <c r="Q347" s="21">
        <f t="shared" si="632"/>
        <v>0</v>
      </c>
      <c r="R347" s="21">
        <f t="shared" si="613"/>
        <v>5597.7</v>
      </c>
      <c r="S347" s="21">
        <f t="shared" si="614"/>
        <v>5318.9</v>
      </c>
      <c r="T347" s="21">
        <f t="shared" si="615"/>
        <v>5318.9</v>
      </c>
      <c r="U347" s="21">
        <f t="shared" si="632"/>
        <v>0</v>
      </c>
      <c r="V347" s="21">
        <f t="shared" si="632"/>
        <v>0</v>
      </c>
      <c r="W347" s="21">
        <f t="shared" si="616"/>
        <v>5597.7</v>
      </c>
      <c r="X347" s="21">
        <f t="shared" si="617"/>
        <v>5318.9</v>
      </c>
      <c r="Y347" s="21">
        <f t="shared" si="618"/>
        <v>5318.9</v>
      </c>
      <c r="Z347" s="21">
        <f t="shared" si="632"/>
        <v>0</v>
      </c>
      <c r="AA347" s="21">
        <f t="shared" si="632"/>
        <v>0</v>
      </c>
      <c r="AB347" s="21">
        <f t="shared" si="632"/>
        <v>0</v>
      </c>
      <c r="AC347" s="21">
        <f t="shared" si="619"/>
        <v>5597.7</v>
      </c>
      <c r="AD347" s="21">
        <f t="shared" si="620"/>
        <v>5318.9</v>
      </c>
      <c r="AE347" s="21">
        <f t="shared" si="621"/>
        <v>5318.9</v>
      </c>
      <c r="AF347" s="21">
        <f t="shared" si="632"/>
        <v>0</v>
      </c>
      <c r="AG347" s="21">
        <f t="shared" si="622"/>
        <v>5597.7</v>
      </c>
      <c r="AH347" s="21">
        <f t="shared" si="632"/>
        <v>0</v>
      </c>
      <c r="AI347" s="21">
        <f t="shared" si="632"/>
        <v>0</v>
      </c>
      <c r="AJ347" s="21">
        <f t="shared" si="632"/>
        <v>0</v>
      </c>
      <c r="AK347" s="21">
        <f t="shared" si="601"/>
        <v>5597.7</v>
      </c>
      <c r="AL347" s="21">
        <f t="shared" si="602"/>
        <v>5318.9</v>
      </c>
      <c r="AM347" s="21">
        <f t="shared" si="603"/>
        <v>5318.9</v>
      </c>
      <c r="AN347" s="21">
        <f t="shared" si="632"/>
        <v>0</v>
      </c>
      <c r="AO347" s="21">
        <f t="shared" si="587"/>
        <v>5597.7</v>
      </c>
      <c r="AP347" s="21">
        <f t="shared" si="632"/>
        <v>0</v>
      </c>
      <c r="AQ347" s="2"/>
    </row>
    <row r="348" spans="1:43" x14ac:dyDescent="0.3">
      <c r="A348" s="3" t="s">
        <v>97</v>
      </c>
      <c r="B348" s="26">
        <v>620</v>
      </c>
      <c r="C348" s="3"/>
      <c r="D348" s="3"/>
      <c r="E348" s="16" t="s">
        <v>691</v>
      </c>
      <c r="F348" s="21">
        <f>F349</f>
        <v>5597.7</v>
      </c>
      <c r="G348" s="21">
        <f t="shared" si="632"/>
        <v>5318.9</v>
      </c>
      <c r="H348" s="21">
        <f t="shared" si="632"/>
        <v>5318.9</v>
      </c>
      <c r="I348" s="21">
        <f t="shared" si="632"/>
        <v>0</v>
      </c>
      <c r="J348" s="21">
        <f t="shared" si="632"/>
        <v>0</v>
      </c>
      <c r="K348" s="21">
        <f t="shared" si="632"/>
        <v>0</v>
      </c>
      <c r="L348" s="21">
        <f t="shared" si="529"/>
        <v>5597.7</v>
      </c>
      <c r="M348" s="21">
        <f t="shared" si="530"/>
        <v>5318.9</v>
      </c>
      <c r="N348" s="21">
        <f t="shared" si="531"/>
        <v>5318.9</v>
      </c>
      <c r="O348" s="21">
        <f t="shared" si="632"/>
        <v>0</v>
      </c>
      <c r="P348" s="21">
        <f t="shared" si="632"/>
        <v>0</v>
      </c>
      <c r="Q348" s="21">
        <f t="shared" si="632"/>
        <v>0</v>
      </c>
      <c r="R348" s="21">
        <f t="shared" si="613"/>
        <v>5597.7</v>
      </c>
      <c r="S348" s="21">
        <f t="shared" si="614"/>
        <v>5318.9</v>
      </c>
      <c r="T348" s="21">
        <f t="shared" si="615"/>
        <v>5318.9</v>
      </c>
      <c r="U348" s="21">
        <f t="shared" si="632"/>
        <v>0</v>
      </c>
      <c r="V348" s="21">
        <f t="shared" si="632"/>
        <v>0</v>
      </c>
      <c r="W348" s="21">
        <f t="shared" si="616"/>
        <v>5597.7</v>
      </c>
      <c r="X348" s="21">
        <f t="shared" si="617"/>
        <v>5318.9</v>
      </c>
      <c r="Y348" s="21">
        <f t="shared" si="618"/>
        <v>5318.9</v>
      </c>
      <c r="Z348" s="21">
        <f t="shared" si="632"/>
        <v>0</v>
      </c>
      <c r="AA348" s="21">
        <f t="shared" si="632"/>
        <v>0</v>
      </c>
      <c r="AB348" s="21">
        <f t="shared" si="632"/>
        <v>0</v>
      </c>
      <c r="AC348" s="21">
        <f t="shared" si="619"/>
        <v>5597.7</v>
      </c>
      <c r="AD348" s="21">
        <f t="shared" si="620"/>
        <v>5318.9</v>
      </c>
      <c r="AE348" s="21">
        <f t="shared" si="621"/>
        <v>5318.9</v>
      </c>
      <c r="AF348" s="21">
        <f t="shared" si="632"/>
        <v>0</v>
      </c>
      <c r="AG348" s="21">
        <f t="shared" si="622"/>
        <v>5597.7</v>
      </c>
      <c r="AH348" s="21">
        <f t="shared" si="632"/>
        <v>0</v>
      </c>
      <c r="AI348" s="21">
        <f t="shared" si="632"/>
        <v>0</v>
      </c>
      <c r="AJ348" s="21">
        <f t="shared" si="632"/>
        <v>0</v>
      </c>
      <c r="AK348" s="21">
        <f t="shared" si="601"/>
        <v>5597.7</v>
      </c>
      <c r="AL348" s="21">
        <f t="shared" si="602"/>
        <v>5318.9</v>
      </c>
      <c r="AM348" s="21">
        <f t="shared" si="603"/>
        <v>5318.9</v>
      </c>
      <c r="AN348" s="21">
        <f t="shared" si="632"/>
        <v>0</v>
      </c>
      <c r="AO348" s="21">
        <f t="shared" si="587"/>
        <v>5597.7</v>
      </c>
      <c r="AP348" s="21">
        <f t="shared" si="632"/>
        <v>0</v>
      </c>
      <c r="AQ348" s="2"/>
    </row>
    <row r="349" spans="1:43" x14ac:dyDescent="0.3">
      <c r="A349" s="3" t="s">
        <v>97</v>
      </c>
      <c r="B349" s="26">
        <v>620</v>
      </c>
      <c r="C349" s="3" t="s">
        <v>25</v>
      </c>
      <c r="D349" s="3" t="s">
        <v>5</v>
      </c>
      <c r="E349" s="16" t="s">
        <v>658</v>
      </c>
      <c r="F349" s="21">
        <v>5597.7</v>
      </c>
      <c r="G349" s="21">
        <v>5318.9</v>
      </c>
      <c r="H349" s="21">
        <v>5318.9</v>
      </c>
      <c r="I349" s="21"/>
      <c r="J349" s="21"/>
      <c r="K349" s="21"/>
      <c r="L349" s="21">
        <f t="shared" si="529"/>
        <v>5597.7</v>
      </c>
      <c r="M349" s="21">
        <f t="shared" si="530"/>
        <v>5318.9</v>
      </c>
      <c r="N349" s="21">
        <f t="shared" si="531"/>
        <v>5318.9</v>
      </c>
      <c r="O349" s="21"/>
      <c r="P349" s="21"/>
      <c r="Q349" s="21"/>
      <c r="R349" s="21">
        <f t="shared" si="613"/>
        <v>5597.7</v>
      </c>
      <c r="S349" s="21">
        <f t="shared" si="614"/>
        <v>5318.9</v>
      </c>
      <c r="T349" s="21">
        <f t="shared" si="615"/>
        <v>5318.9</v>
      </c>
      <c r="U349" s="21"/>
      <c r="V349" s="21"/>
      <c r="W349" s="21">
        <f t="shared" si="616"/>
        <v>5597.7</v>
      </c>
      <c r="X349" s="21">
        <f t="shared" si="617"/>
        <v>5318.9</v>
      </c>
      <c r="Y349" s="21">
        <f t="shared" si="618"/>
        <v>5318.9</v>
      </c>
      <c r="Z349" s="21"/>
      <c r="AA349" s="21"/>
      <c r="AB349" s="21"/>
      <c r="AC349" s="21">
        <f t="shared" si="619"/>
        <v>5597.7</v>
      </c>
      <c r="AD349" s="21">
        <f t="shared" si="620"/>
        <v>5318.9</v>
      </c>
      <c r="AE349" s="21">
        <f t="shared" si="621"/>
        <v>5318.9</v>
      </c>
      <c r="AF349" s="21"/>
      <c r="AG349" s="21">
        <f t="shared" si="622"/>
        <v>5597.7</v>
      </c>
      <c r="AH349" s="21"/>
      <c r="AI349" s="21"/>
      <c r="AJ349" s="21"/>
      <c r="AK349" s="21">
        <f t="shared" si="601"/>
        <v>5597.7</v>
      </c>
      <c r="AL349" s="21">
        <f t="shared" si="602"/>
        <v>5318.9</v>
      </c>
      <c r="AM349" s="21">
        <f t="shared" si="603"/>
        <v>5318.9</v>
      </c>
      <c r="AN349" s="21"/>
      <c r="AO349" s="21">
        <f t="shared" si="587"/>
        <v>5597.7</v>
      </c>
      <c r="AP349" s="21"/>
      <c r="AQ349" s="2"/>
    </row>
    <row r="350" spans="1:43" ht="31.2" x14ac:dyDescent="0.3">
      <c r="A350" s="3" t="s">
        <v>98</v>
      </c>
      <c r="B350" s="26"/>
      <c r="C350" s="3"/>
      <c r="D350" s="3"/>
      <c r="E350" s="16" t="s">
        <v>800</v>
      </c>
      <c r="F350" s="21">
        <f>F351</f>
        <v>72.400000000000006</v>
      </c>
      <c r="G350" s="21">
        <f t="shared" ref="G350:AP352" si="633">G351</f>
        <v>0</v>
      </c>
      <c r="H350" s="21">
        <f t="shared" si="633"/>
        <v>0</v>
      </c>
      <c r="I350" s="21">
        <f t="shared" si="633"/>
        <v>0</v>
      </c>
      <c r="J350" s="21">
        <f t="shared" si="633"/>
        <v>0</v>
      </c>
      <c r="K350" s="21">
        <f t="shared" si="633"/>
        <v>0</v>
      </c>
      <c r="L350" s="21">
        <f t="shared" si="529"/>
        <v>72.400000000000006</v>
      </c>
      <c r="M350" s="21">
        <f t="shared" si="530"/>
        <v>0</v>
      </c>
      <c r="N350" s="21">
        <f t="shared" si="531"/>
        <v>0</v>
      </c>
      <c r="O350" s="21">
        <f t="shared" si="633"/>
        <v>0</v>
      </c>
      <c r="P350" s="21">
        <f t="shared" si="633"/>
        <v>0</v>
      </c>
      <c r="Q350" s="21">
        <f t="shared" si="633"/>
        <v>0</v>
      </c>
      <c r="R350" s="21">
        <f t="shared" si="613"/>
        <v>72.400000000000006</v>
      </c>
      <c r="S350" s="21">
        <f t="shared" si="614"/>
        <v>0</v>
      </c>
      <c r="T350" s="21">
        <f t="shared" si="615"/>
        <v>0</v>
      </c>
      <c r="U350" s="21">
        <f t="shared" si="633"/>
        <v>0</v>
      </c>
      <c r="V350" s="21">
        <f t="shared" si="633"/>
        <v>0</v>
      </c>
      <c r="W350" s="21">
        <f t="shared" si="616"/>
        <v>72.400000000000006</v>
      </c>
      <c r="X350" s="21">
        <f t="shared" si="617"/>
        <v>0</v>
      </c>
      <c r="Y350" s="21">
        <f t="shared" si="618"/>
        <v>0</v>
      </c>
      <c r="Z350" s="21">
        <f t="shared" si="633"/>
        <v>0</v>
      </c>
      <c r="AA350" s="21">
        <f t="shared" si="633"/>
        <v>0</v>
      </c>
      <c r="AB350" s="21">
        <f t="shared" si="633"/>
        <v>0</v>
      </c>
      <c r="AC350" s="21">
        <f t="shared" si="619"/>
        <v>72.400000000000006</v>
      </c>
      <c r="AD350" s="21">
        <f t="shared" si="620"/>
        <v>0</v>
      </c>
      <c r="AE350" s="21">
        <f t="shared" si="621"/>
        <v>0</v>
      </c>
      <c r="AF350" s="21">
        <f t="shared" si="633"/>
        <v>0</v>
      </c>
      <c r="AG350" s="21">
        <f t="shared" si="622"/>
        <v>72.400000000000006</v>
      </c>
      <c r="AH350" s="21">
        <f t="shared" si="633"/>
        <v>0</v>
      </c>
      <c r="AI350" s="21">
        <f t="shared" si="633"/>
        <v>0</v>
      </c>
      <c r="AJ350" s="21">
        <f t="shared" si="633"/>
        <v>0</v>
      </c>
      <c r="AK350" s="21">
        <f t="shared" si="601"/>
        <v>72.400000000000006</v>
      </c>
      <c r="AL350" s="21">
        <f t="shared" si="602"/>
        <v>0</v>
      </c>
      <c r="AM350" s="21">
        <f t="shared" si="603"/>
        <v>0</v>
      </c>
      <c r="AN350" s="21">
        <f t="shared" si="633"/>
        <v>0</v>
      </c>
      <c r="AO350" s="21">
        <f t="shared" si="587"/>
        <v>72.400000000000006</v>
      </c>
      <c r="AP350" s="21">
        <f t="shared" si="633"/>
        <v>0</v>
      </c>
      <c r="AQ350" s="2"/>
    </row>
    <row r="351" spans="1:43" ht="46.8" x14ac:dyDescent="0.3">
      <c r="A351" s="3" t="s">
        <v>98</v>
      </c>
      <c r="B351" s="26">
        <v>600</v>
      </c>
      <c r="C351" s="3"/>
      <c r="D351" s="3"/>
      <c r="E351" s="16" t="s">
        <v>676</v>
      </c>
      <c r="F351" s="21">
        <f>F352</f>
        <v>72.400000000000006</v>
      </c>
      <c r="G351" s="21">
        <f t="shared" si="633"/>
        <v>0</v>
      </c>
      <c r="H351" s="21">
        <f t="shared" si="633"/>
        <v>0</v>
      </c>
      <c r="I351" s="21">
        <f t="shared" si="633"/>
        <v>0</v>
      </c>
      <c r="J351" s="21">
        <f t="shared" si="633"/>
        <v>0</v>
      </c>
      <c r="K351" s="21">
        <f t="shared" si="633"/>
        <v>0</v>
      </c>
      <c r="L351" s="21">
        <f t="shared" si="529"/>
        <v>72.400000000000006</v>
      </c>
      <c r="M351" s="21">
        <f t="shared" si="530"/>
        <v>0</v>
      </c>
      <c r="N351" s="21">
        <f t="shared" si="531"/>
        <v>0</v>
      </c>
      <c r="O351" s="21">
        <f t="shared" si="633"/>
        <v>0</v>
      </c>
      <c r="P351" s="21">
        <f t="shared" si="633"/>
        <v>0</v>
      </c>
      <c r="Q351" s="21">
        <f t="shared" si="633"/>
        <v>0</v>
      </c>
      <c r="R351" s="21">
        <f t="shared" si="613"/>
        <v>72.400000000000006</v>
      </c>
      <c r="S351" s="21">
        <f t="shared" si="614"/>
        <v>0</v>
      </c>
      <c r="T351" s="21">
        <f t="shared" si="615"/>
        <v>0</v>
      </c>
      <c r="U351" s="21">
        <f t="shared" si="633"/>
        <v>0</v>
      </c>
      <c r="V351" s="21">
        <f t="shared" si="633"/>
        <v>0</v>
      </c>
      <c r="W351" s="21">
        <f t="shared" si="616"/>
        <v>72.400000000000006</v>
      </c>
      <c r="X351" s="21">
        <f t="shared" si="617"/>
        <v>0</v>
      </c>
      <c r="Y351" s="21">
        <f t="shared" si="618"/>
        <v>0</v>
      </c>
      <c r="Z351" s="21">
        <f t="shared" si="633"/>
        <v>0</v>
      </c>
      <c r="AA351" s="21">
        <f t="shared" si="633"/>
        <v>0</v>
      </c>
      <c r="AB351" s="21">
        <f t="shared" si="633"/>
        <v>0</v>
      </c>
      <c r="AC351" s="21">
        <f t="shared" si="619"/>
        <v>72.400000000000006</v>
      </c>
      <c r="AD351" s="21">
        <f t="shared" si="620"/>
        <v>0</v>
      </c>
      <c r="AE351" s="21">
        <f t="shared" si="621"/>
        <v>0</v>
      </c>
      <c r="AF351" s="21">
        <f t="shared" si="633"/>
        <v>0</v>
      </c>
      <c r="AG351" s="21">
        <f t="shared" si="622"/>
        <v>72.400000000000006</v>
      </c>
      <c r="AH351" s="21">
        <f t="shared" si="633"/>
        <v>0</v>
      </c>
      <c r="AI351" s="21">
        <f t="shared" si="633"/>
        <v>0</v>
      </c>
      <c r="AJ351" s="21">
        <f t="shared" si="633"/>
        <v>0</v>
      </c>
      <c r="AK351" s="21">
        <f t="shared" si="601"/>
        <v>72.400000000000006</v>
      </c>
      <c r="AL351" s="21">
        <f t="shared" si="602"/>
        <v>0</v>
      </c>
      <c r="AM351" s="21">
        <f t="shared" si="603"/>
        <v>0</v>
      </c>
      <c r="AN351" s="21">
        <f t="shared" si="633"/>
        <v>0</v>
      </c>
      <c r="AO351" s="21">
        <f t="shared" si="587"/>
        <v>72.400000000000006</v>
      </c>
      <c r="AP351" s="21">
        <f t="shared" si="633"/>
        <v>0</v>
      </c>
      <c r="AQ351" s="2"/>
    </row>
    <row r="352" spans="1:43" x14ac:dyDescent="0.3">
      <c r="A352" s="3" t="s">
        <v>98</v>
      </c>
      <c r="B352" s="26">
        <v>620</v>
      </c>
      <c r="C352" s="3"/>
      <c r="D352" s="3"/>
      <c r="E352" s="16" t="s">
        <v>691</v>
      </c>
      <c r="F352" s="21">
        <f>F353</f>
        <v>72.400000000000006</v>
      </c>
      <c r="G352" s="21">
        <f t="shared" si="633"/>
        <v>0</v>
      </c>
      <c r="H352" s="21">
        <f t="shared" si="633"/>
        <v>0</v>
      </c>
      <c r="I352" s="21">
        <f t="shared" si="633"/>
        <v>0</v>
      </c>
      <c r="J352" s="21">
        <f t="shared" si="633"/>
        <v>0</v>
      </c>
      <c r="K352" s="21">
        <f t="shared" si="633"/>
        <v>0</v>
      </c>
      <c r="L352" s="21">
        <f t="shared" si="529"/>
        <v>72.400000000000006</v>
      </c>
      <c r="M352" s="21">
        <f t="shared" si="530"/>
        <v>0</v>
      </c>
      <c r="N352" s="21">
        <f t="shared" si="531"/>
        <v>0</v>
      </c>
      <c r="O352" s="21">
        <f t="shared" si="633"/>
        <v>0</v>
      </c>
      <c r="P352" s="21">
        <f t="shared" si="633"/>
        <v>0</v>
      </c>
      <c r="Q352" s="21">
        <f t="shared" si="633"/>
        <v>0</v>
      </c>
      <c r="R352" s="21">
        <f t="shared" si="613"/>
        <v>72.400000000000006</v>
      </c>
      <c r="S352" s="21">
        <f t="shared" si="614"/>
        <v>0</v>
      </c>
      <c r="T352" s="21">
        <f t="shared" si="615"/>
        <v>0</v>
      </c>
      <c r="U352" s="21">
        <f t="shared" si="633"/>
        <v>0</v>
      </c>
      <c r="V352" s="21">
        <f t="shared" si="633"/>
        <v>0</v>
      </c>
      <c r="W352" s="21">
        <f t="shared" si="616"/>
        <v>72.400000000000006</v>
      </c>
      <c r="X352" s="21">
        <f t="shared" si="617"/>
        <v>0</v>
      </c>
      <c r="Y352" s="21">
        <f t="shared" si="618"/>
        <v>0</v>
      </c>
      <c r="Z352" s="21">
        <f t="shared" si="633"/>
        <v>0</v>
      </c>
      <c r="AA352" s="21">
        <f t="shared" si="633"/>
        <v>0</v>
      </c>
      <c r="AB352" s="21">
        <f t="shared" si="633"/>
        <v>0</v>
      </c>
      <c r="AC352" s="21">
        <f t="shared" si="619"/>
        <v>72.400000000000006</v>
      </c>
      <c r="AD352" s="21">
        <f t="shared" si="620"/>
        <v>0</v>
      </c>
      <c r="AE352" s="21">
        <f t="shared" si="621"/>
        <v>0</v>
      </c>
      <c r="AF352" s="21">
        <f t="shared" si="633"/>
        <v>0</v>
      </c>
      <c r="AG352" s="21">
        <f t="shared" si="622"/>
        <v>72.400000000000006</v>
      </c>
      <c r="AH352" s="21">
        <f t="shared" si="633"/>
        <v>0</v>
      </c>
      <c r="AI352" s="21">
        <f t="shared" si="633"/>
        <v>0</v>
      </c>
      <c r="AJ352" s="21">
        <f t="shared" si="633"/>
        <v>0</v>
      </c>
      <c r="AK352" s="21">
        <f t="shared" si="601"/>
        <v>72.400000000000006</v>
      </c>
      <c r="AL352" s="21">
        <f t="shared" si="602"/>
        <v>0</v>
      </c>
      <c r="AM352" s="21">
        <f t="shared" si="603"/>
        <v>0</v>
      </c>
      <c r="AN352" s="21">
        <f t="shared" si="633"/>
        <v>0</v>
      </c>
      <c r="AO352" s="21">
        <f t="shared" si="587"/>
        <v>72.400000000000006</v>
      </c>
      <c r="AP352" s="21">
        <f t="shared" si="633"/>
        <v>0</v>
      </c>
      <c r="AQ352" s="2"/>
    </row>
    <row r="353" spans="1:43" x14ac:dyDescent="0.3">
      <c r="A353" s="3" t="s">
        <v>98</v>
      </c>
      <c r="B353" s="26">
        <v>620</v>
      </c>
      <c r="C353" s="3" t="s">
        <v>25</v>
      </c>
      <c r="D353" s="3" t="s">
        <v>5</v>
      </c>
      <c r="E353" s="16" t="s">
        <v>658</v>
      </c>
      <c r="F353" s="21">
        <v>72.400000000000006</v>
      </c>
      <c r="G353" s="21">
        <v>0</v>
      </c>
      <c r="H353" s="21">
        <v>0</v>
      </c>
      <c r="I353" s="21"/>
      <c r="J353" s="21"/>
      <c r="K353" s="21"/>
      <c r="L353" s="21">
        <f t="shared" si="529"/>
        <v>72.400000000000006</v>
      </c>
      <c r="M353" s="21">
        <f t="shared" si="530"/>
        <v>0</v>
      </c>
      <c r="N353" s="21">
        <f t="shared" si="531"/>
        <v>0</v>
      </c>
      <c r="O353" s="21"/>
      <c r="P353" s="21"/>
      <c r="Q353" s="21"/>
      <c r="R353" s="21">
        <f t="shared" si="613"/>
        <v>72.400000000000006</v>
      </c>
      <c r="S353" s="21">
        <f t="shared" si="614"/>
        <v>0</v>
      </c>
      <c r="T353" s="21">
        <f t="shared" si="615"/>
        <v>0</v>
      </c>
      <c r="U353" s="21"/>
      <c r="V353" s="21"/>
      <c r="W353" s="21">
        <f t="shared" si="616"/>
        <v>72.400000000000006</v>
      </c>
      <c r="X353" s="21">
        <f t="shared" si="617"/>
        <v>0</v>
      </c>
      <c r="Y353" s="21">
        <f t="shared" si="618"/>
        <v>0</v>
      </c>
      <c r="Z353" s="21"/>
      <c r="AA353" s="21"/>
      <c r="AB353" s="21"/>
      <c r="AC353" s="21">
        <f t="shared" si="619"/>
        <v>72.400000000000006</v>
      </c>
      <c r="AD353" s="21">
        <f t="shared" si="620"/>
        <v>0</v>
      </c>
      <c r="AE353" s="21">
        <f t="shared" si="621"/>
        <v>0</v>
      </c>
      <c r="AF353" s="21"/>
      <c r="AG353" s="21">
        <f t="shared" si="622"/>
        <v>72.400000000000006</v>
      </c>
      <c r="AH353" s="21"/>
      <c r="AI353" s="21"/>
      <c r="AJ353" s="21"/>
      <c r="AK353" s="21">
        <f t="shared" si="601"/>
        <v>72.400000000000006</v>
      </c>
      <c r="AL353" s="21">
        <f t="shared" si="602"/>
        <v>0</v>
      </c>
      <c r="AM353" s="21">
        <f t="shared" si="603"/>
        <v>0</v>
      </c>
      <c r="AN353" s="21"/>
      <c r="AO353" s="21">
        <f t="shared" si="587"/>
        <v>72.400000000000006</v>
      </c>
      <c r="AP353" s="21"/>
      <c r="AQ353" s="2"/>
    </row>
    <row r="354" spans="1:43" s="9" customFormat="1" ht="31.2" x14ac:dyDescent="0.3">
      <c r="A354" s="8" t="s">
        <v>105</v>
      </c>
      <c r="B354" s="14"/>
      <c r="C354" s="8"/>
      <c r="D354" s="8"/>
      <c r="E354" s="17" t="s">
        <v>702</v>
      </c>
      <c r="F354" s="12">
        <f>F355+F386</f>
        <v>40326.800000000003</v>
      </c>
      <c r="G354" s="12">
        <f t="shared" ref="G354:AP354" si="634">G355+G386</f>
        <v>139842.70000000001</v>
      </c>
      <c r="H354" s="12">
        <f t="shared" si="634"/>
        <v>260842.7</v>
      </c>
      <c r="I354" s="12">
        <f t="shared" ref="I354:K354" si="635">I355+I386</f>
        <v>0</v>
      </c>
      <c r="J354" s="12">
        <f t="shared" si="635"/>
        <v>0</v>
      </c>
      <c r="K354" s="12">
        <f t="shared" si="635"/>
        <v>0</v>
      </c>
      <c r="L354" s="12">
        <f t="shared" si="529"/>
        <v>40326.800000000003</v>
      </c>
      <c r="M354" s="12">
        <f t="shared" si="530"/>
        <v>139842.70000000001</v>
      </c>
      <c r="N354" s="12">
        <f t="shared" si="531"/>
        <v>260842.7</v>
      </c>
      <c r="O354" s="12">
        <f t="shared" ref="O354:Q354" si="636">O355+O386</f>
        <v>25999.042000000001</v>
      </c>
      <c r="P354" s="12">
        <f t="shared" si="636"/>
        <v>0</v>
      </c>
      <c r="Q354" s="12">
        <f t="shared" si="636"/>
        <v>-11499.041999999999</v>
      </c>
      <c r="R354" s="12">
        <f t="shared" si="613"/>
        <v>66325.842000000004</v>
      </c>
      <c r="S354" s="12">
        <f t="shared" si="614"/>
        <v>139842.70000000001</v>
      </c>
      <c r="T354" s="12">
        <f t="shared" si="615"/>
        <v>249343.65800000002</v>
      </c>
      <c r="U354" s="12">
        <f t="shared" ref="U354:V354" si="637">U355+U386</f>
        <v>0</v>
      </c>
      <c r="V354" s="12">
        <f t="shared" si="637"/>
        <v>0</v>
      </c>
      <c r="W354" s="21">
        <f t="shared" si="616"/>
        <v>66325.842000000004</v>
      </c>
      <c r="X354" s="21">
        <f t="shared" si="617"/>
        <v>139842.70000000001</v>
      </c>
      <c r="Y354" s="21">
        <f t="shared" si="618"/>
        <v>249343.65800000002</v>
      </c>
      <c r="Z354" s="12">
        <f t="shared" ref="Z354:AB354" si="638">Z355+Z386</f>
        <v>0</v>
      </c>
      <c r="AA354" s="12">
        <f t="shared" si="638"/>
        <v>0</v>
      </c>
      <c r="AB354" s="12">
        <f t="shared" si="638"/>
        <v>0</v>
      </c>
      <c r="AC354" s="21">
        <f t="shared" si="619"/>
        <v>66325.842000000004</v>
      </c>
      <c r="AD354" s="12">
        <f t="shared" si="620"/>
        <v>139842.70000000001</v>
      </c>
      <c r="AE354" s="12">
        <f t="shared" si="621"/>
        <v>249343.65800000002</v>
      </c>
      <c r="AF354" s="12">
        <f t="shared" ref="AF354" si="639">AF355+AF386</f>
        <v>0</v>
      </c>
      <c r="AG354" s="12">
        <f t="shared" si="622"/>
        <v>66325.842000000004</v>
      </c>
      <c r="AH354" s="12">
        <f t="shared" ref="AH354:AJ354" si="640">AH355+AH386</f>
        <v>0</v>
      </c>
      <c r="AI354" s="12">
        <f t="shared" si="640"/>
        <v>0</v>
      </c>
      <c r="AJ354" s="12">
        <f t="shared" si="640"/>
        <v>0</v>
      </c>
      <c r="AK354" s="12">
        <f t="shared" si="601"/>
        <v>66325.842000000004</v>
      </c>
      <c r="AL354" s="12">
        <f t="shared" si="602"/>
        <v>139842.70000000001</v>
      </c>
      <c r="AM354" s="12">
        <f t="shared" si="603"/>
        <v>249343.65800000002</v>
      </c>
      <c r="AN354" s="12">
        <f t="shared" ref="AN354" si="641">AN355+AN386</f>
        <v>0</v>
      </c>
      <c r="AO354" s="12">
        <f t="shared" si="587"/>
        <v>66325.842000000004</v>
      </c>
      <c r="AP354" s="12">
        <f t="shared" si="634"/>
        <v>0</v>
      </c>
    </row>
    <row r="355" spans="1:43" s="11" customFormat="1" ht="46.8" x14ac:dyDescent="0.3">
      <c r="A355" s="10" t="s">
        <v>106</v>
      </c>
      <c r="B355" s="19"/>
      <c r="C355" s="10"/>
      <c r="D355" s="10"/>
      <c r="E355" s="18" t="s">
        <v>735</v>
      </c>
      <c r="F355" s="20">
        <f>F356+F381</f>
        <v>17024.599999999999</v>
      </c>
      <c r="G355" s="20">
        <f t="shared" ref="G355:AP355" si="642">G356+G381</f>
        <v>116540.5</v>
      </c>
      <c r="H355" s="20">
        <f t="shared" si="642"/>
        <v>237540.5</v>
      </c>
      <c r="I355" s="20">
        <f t="shared" ref="I355:K355" si="643">I356+I381</f>
        <v>0</v>
      </c>
      <c r="J355" s="20">
        <f t="shared" si="643"/>
        <v>0</v>
      </c>
      <c r="K355" s="20">
        <f t="shared" si="643"/>
        <v>0</v>
      </c>
      <c r="L355" s="20">
        <f t="shared" ref="L355:L424" si="644">F355+I355</f>
        <v>17024.599999999999</v>
      </c>
      <c r="M355" s="20">
        <f t="shared" ref="M355:M424" si="645">G355+J355</f>
        <v>116540.5</v>
      </c>
      <c r="N355" s="20">
        <f t="shared" ref="N355:N424" si="646">H355+K355</f>
        <v>237540.5</v>
      </c>
      <c r="O355" s="20">
        <f t="shared" ref="O355:Q355" si="647">O356+O381</f>
        <v>25999.042000000001</v>
      </c>
      <c r="P355" s="20">
        <f t="shared" si="647"/>
        <v>0</v>
      </c>
      <c r="Q355" s="20">
        <f t="shared" si="647"/>
        <v>-11499.041999999999</v>
      </c>
      <c r="R355" s="20">
        <f t="shared" si="613"/>
        <v>43023.642</v>
      </c>
      <c r="S355" s="20">
        <f t="shared" si="614"/>
        <v>116540.5</v>
      </c>
      <c r="T355" s="20">
        <f t="shared" si="615"/>
        <v>226041.45800000001</v>
      </c>
      <c r="U355" s="20">
        <f t="shared" ref="U355:V355" si="648">U356+U381</f>
        <v>0</v>
      </c>
      <c r="V355" s="20">
        <f t="shared" si="648"/>
        <v>0</v>
      </c>
      <c r="W355" s="21">
        <f t="shared" si="616"/>
        <v>43023.642</v>
      </c>
      <c r="X355" s="21">
        <f t="shared" si="617"/>
        <v>116540.5</v>
      </c>
      <c r="Y355" s="21">
        <f t="shared" si="618"/>
        <v>226041.45800000001</v>
      </c>
      <c r="Z355" s="20">
        <f t="shared" ref="Z355:AB355" si="649">Z356+Z381</f>
        <v>0</v>
      </c>
      <c r="AA355" s="20">
        <f t="shared" si="649"/>
        <v>0</v>
      </c>
      <c r="AB355" s="20">
        <f t="shared" si="649"/>
        <v>0</v>
      </c>
      <c r="AC355" s="21">
        <f t="shared" si="619"/>
        <v>43023.642</v>
      </c>
      <c r="AD355" s="20">
        <f t="shared" si="620"/>
        <v>116540.5</v>
      </c>
      <c r="AE355" s="20">
        <f t="shared" si="621"/>
        <v>226041.45800000001</v>
      </c>
      <c r="AF355" s="20">
        <f t="shared" ref="AF355" si="650">AF356+AF381</f>
        <v>0</v>
      </c>
      <c r="AG355" s="20">
        <f t="shared" si="622"/>
        <v>43023.642</v>
      </c>
      <c r="AH355" s="20">
        <f t="shared" ref="AH355:AJ355" si="651">AH356+AH381</f>
        <v>0</v>
      </c>
      <c r="AI355" s="20">
        <f t="shared" si="651"/>
        <v>0</v>
      </c>
      <c r="AJ355" s="20">
        <f t="shared" si="651"/>
        <v>0</v>
      </c>
      <c r="AK355" s="20">
        <f t="shared" si="601"/>
        <v>43023.642</v>
      </c>
      <c r="AL355" s="20">
        <f t="shared" si="602"/>
        <v>116540.5</v>
      </c>
      <c r="AM355" s="20">
        <f t="shared" si="603"/>
        <v>226041.45800000001</v>
      </c>
      <c r="AN355" s="20">
        <f t="shared" ref="AN355" si="652">AN356+AN381</f>
        <v>0</v>
      </c>
      <c r="AO355" s="20">
        <f t="shared" si="587"/>
        <v>43023.642</v>
      </c>
      <c r="AP355" s="20">
        <f t="shared" si="642"/>
        <v>0</v>
      </c>
    </row>
    <row r="356" spans="1:43" ht="31.2" x14ac:dyDescent="0.3">
      <c r="A356" s="3" t="s">
        <v>107</v>
      </c>
      <c r="B356" s="26"/>
      <c r="C356" s="3"/>
      <c r="D356" s="3"/>
      <c r="E356" s="16" t="s">
        <v>858</v>
      </c>
      <c r="F356" s="21">
        <f>F357+F361+F365+F377</f>
        <v>17024.599999999999</v>
      </c>
      <c r="G356" s="21">
        <f t="shared" ref="G356:AP356" si="653">G357+G361+G365+G377</f>
        <v>16540.5</v>
      </c>
      <c r="H356" s="21">
        <f t="shared" si="653"/>
        <v>16540.5</v>
      </c>
      <c r="I356" s="21">
        <f t="shared" ref="I356:K356" si="654">I357+I361+I365+I377</f>
        <v>0</v>
      </c>
      <c r="J356" s="21">
        <f t="shared" si="654"/>
        <v>0</v>
      </c>
      <c r="K356" s="21">
        <f t="shared" si="654"/>
        <v>0</v>
      </c>
      <c r="L356" s="21">
        <f t="shared" si="644"/>
        <v>17024.599999999999</v>
      </c>
      <c r="M356" s="21">
        <f t="shared" si="645"/>
        <v>16540.5</v>
      </c>
      <c r="N356" s="21">
        <f t="shared" si="646"/>
        <v>16540.5</v>
      </c>
      <c r="O356" s="21">
        <f t="shared" ref="O356:Q356" si="655">O357+O361+O365+O377</f>
        <v>0</v>
      </c>
      <c r="P356" s="21">
        <f t="shared" si="655"/>
        <v>0</v>
      </c>
      <c r="Q356" s="21">
        <f t="shared" si="655"/>
        <v>0</v>
      </c>
      <c r="R356" s="21">
        <f t="shared" si="613"/>
        <v>17024.599999999999</v>
      </c>
      <c r="S356" s="21">
        <f t="shared" si="614"/>
        <v>16540.5</v>
      </c>
      <c r="T356" s="21">
        <f t="shared" si="615"/>
        <v>16540.5</v>
      </c>
      <c r="U356" s="21">
        <f t="shared" ref="U356:V356" si="656">U357+U361+U365+U377</f>
        <v>0</v>
      </c>
      <c r="V356" s="21">
        <f t="shared" si="656"/>
        <v>0</v>
      </c>
      <c r="W356" s="21">
        <f t="shared" si="616"/>
        <v>17024.599999999999</v>
      </c>
      <c r="X356" s="21">
        <f t="shared" si="617"/>
        <v>16540.5</v>
      </c>
      <c r="Y356" s="21">
        <f t="shared" si="618"/>
        <v>16540.5</v>
      </c>
      <c r="Z356" s="21">
        <f t="shared" ref="Z356:AB356" si="657">Z357+Z361+Z365+Z377</f>
        <v>0</v>
      </c>
      <c r="AA356" s="21">
        <f t="shared" si="657"/>
        <v>0</v>
      </c>
      <c r="AB356" s="21">
        <f t="shared" si="657"/>
        <v>0</v>
      </c>
      <c r="AC356" s="21">
        <f t="shared" si="619"/>
        <v>17024.599999999999</v>
      </c>
      <c r="AD356" s="21">
        <f t="shared" si="620"/>
        <v>16540.5</v>
      </c>
      <c r="AE356" s="21">
        <f t="shared" si="621"/>
        <v>16540.5</v>
      </c>
      <c r="AF356" s="21">
        <f t="shared" ref="AF356" si="658">AF357+AF361+AF365+AF377</f>
        <v>0</v>
      </c>
      <c r="AG356" s="21">
        <f t="shared" si="622"/>
        <v>17024.599999999999</v>
      </c>
      <c r="AH356" s="21">
        <f t="shared" ref="AH356:AJ356" si="659">AH357+AH361+AH365+AH377</f>
        <v>0</v>
      </c>
      <c r="AI356" s="21">
        <f t="shared" si="659"/>
        <v>0</v>
      </c>
      <c r="AJ356" s="21">
        <f t="shared" si="659"/>
        <v>0</v>
      </c>
      <c r="AK356" s="21">
        <f t="shared" si="601"/>
        <v>17024.599999999999</v>
      </c>
      <c r="AL356" s="21">
        <f t="shared" si="602"/>
        <v>16540.5</v>
      </c>
      <c r="AM356" s="21">
        <f t="shared" si="603"/>
        <v>16540.5</v>
      </c>
      <c r="AN356" s="21">
        <f t="shared" ref="AN356" si="660">AN357+AN361+AN365+AN377</f>
        <v>0</v>
      </c>
      <c r="AO356" s="21">
        <f t="shared" si="587"/>
        <v>17024.599999999999</v>
      </c>
      <c r="AP356" s="21">
        <f t="shared" si="653"/>
        <v>0</v>
      </c>
      <c r="AQ356" s="2"/>
    </row>
    <row r="357" spans="1:43" ht="46.8" x14ac:dyDescent="0.3">
      <c r="A357" s="3" t="s">
        <v>101</v>
      </c>
      <c r="B357" s="26"/>
      <c r="C357" s="3"/>
      <c r="D357" s="3"/>
      <c r="E357" s="16" t="s">
        <v>799</v>
      </c>
      <c r="F357" s="21">
        <f>F358</f>
        <v>12213.6</v>
      </c>
      <c r="G357" s="21">
        <f t="shared" ref="G357:AP359" si="661">G358</f>
        <v>11907.4</v>
      </c>
      <c r="H357" s="21">
        <f t="shared" si="661"/>
        <v>11907.4</v>
      </c>
      <c r="I357" s="21">
        <f t="shared" si="661"/>
        <v>0</v>
      </c>
      <c r="J357" s="21">
        <f t="shared" si="661"/>
        <v>0</v>
      </c>
      <c r="K357" s="21">
        <f t="shared" si="661"/>
        <v>0</v>
      </c>
      <c r="L357" s="21">
        <f t="shared" si="644"/>
        <v>12213.6</v>
      </c>
      <c r="M357" s="21">
        <f t="shared" si="645"/>
        <v>11907.4</v>
      </c>
      <c r="N357" s="21">
        <f t="shared" si="646"/>
        <v>11907.4</v>
      </c>
      <c r="O357" s="21">
        <f t="shared" si="661"/>
        <v>0</v>
      </c>
      <c r="P357" s="21">
        <f t="shared" si="661"/>
        <v>0</v>
      </c>
      <c r="Q357" s="21">
        <f t="shared" si="661"/>
        <v>0</v>
      </c>
      <c r="R357" s="21">
        <f t="shared" si="613"/>
        <v>12213.6</v>
      </c>
      <c r="S357" s="21">
        <f t="shared" si="614"/>
        <v>11907.4</v>
      </c>
      <c r="T357" s="21">
        <f t="shared" si="615"/>
        <v>11907.4</v>
      </c>
      <c r="U357" s="21">
        <f t="shared" si="661"/>
        <v>0</v>
      </c>
      <c r="V357" s="21">
        <f t="shared" si="661"/>
        <v>0</v>
      </c>
      <c r="W357" s="21">
        <f t="shared" si="616"/>
        <v>12213.6</v>
      </c>
      <c r="X357" s="21">
        <f t="shared" si="617"/>
        <v>11907.4</v>
      </c>
      <c r="Y357" s="21">
        <f t="shared" si="618"/>
        <v>11907.4</v>
      </c>
      <c r="Z357" s="21">
        <f t="shared" si="661"/>
        <v>0</v>
      </c>
      <c r="AA357" s="21">
        <f t="shared" si="661"/>
        <v>0</v>
      </c>
      <c r="AB357" s="21">
        <f t="shared" si="661"/>
        <v>0</v>
      </c>
      <c r="AC357" s="21">
        <f t="shared" si="619"/>
        <v>12213.6</v>
      </c>
      <c r="AD357" s="21">
        <f t="shared" si="620"/>
        <v>11907.4</v>
      </c>
      <c r="AE357" s="21">
        <f t="shared" si="621"/>
        <v>11907.4</v>
      </c>
      <c r="AF357" s="21">
        <f t="shared" si="661"/>
        <v>0</v>
      </c>
      <c r="AG357" s="21">
        <f t="shared" si="622"/>
        <v>12213.6</v>
      </c>
      <c r="AH357" s="21">
        <f t="shared" si="661"/>
        <v>0</v>
      </c>
      <c r="AI357" s="21">
        <f t="shared" si="661"/>
        <v>0</v>
      </c>
      <c r="AJ357" s="21">
        <f t="shared" si="661"/>
        <v>0</v>
      </c>
      <c r="AK357" s="21">
        <f t="shared" si="601"/>
        <v>12213.6</v>
      </c>
      <c r="AL357" s="21">
        <f t="shared" si="602"/>
        <v>11907.4</v>
      </c>
      <c r="AM357" s="21">
        <f t="shared" si="603"/>
        <v>11907.4</v>
      </c>
      <c r="AN357" s="21">
        <f t="shared" si="661"/>
        <v>0</v>
      </c>
      <c r="AO357" s="21">
        <f t="shared" si="587"/>
        <v>12213.6</v>
      </c>
      <c r="AP357" s="21">
        <f t="shared" si="661"/>
        <v>0</v>
      </c>
      <c r="AQ357" s="2"/>
    </row>
    <row r="358" spans="1:43" ht="46.8" x14ac:dyDescent="0.3">
      <c r="A358" s="3" t="s">
        <v>101</v>
      </c>
      <c r="B358" s="26">
        <v>600</v>
      </c>
      <c r="C358" s="3"/>
      <c r="D358" s="3"/>
      <c r="E358" s="16" t="s">
        <v>676</v>
      </c>
      <c r="F358" s="21">
        <f>F359</f>
        <v>12213.6</v>
      </c>
      <c r="G358" s="21">
        <f t="shared" si="661"/>
        <v>11907.4</v>
      </c>
      <c r="H358" s="21">
        <f t="shared" si="661"/>
        <v>11907.4</v>
      </c>
      <c r="I358" s="21">
        <f t="shared" si="661"/>
        <v>0</v>
      </c>
      <c r="J358" s="21">
        <f t="shared" si="661"/>
        <v>0</v>
      </c>
      <c r="K358" s="21">
        <f t="shared" si="661"/>
        <v>0</v>
      </c>
      <c r="L358" s="21">
        <f t="shared" si="644"/>
        <v>12213.6</v>
      </c>
      <c r="M358" s="21">
        <f t="shared" si="645"/>
        <v>11907.4</v>
      </c>
      <c r="N358" s="21">
        <f t="shared" si="646"/>
        <v>11907.4</v>
      </c>
      <c r="O358" s="21">
        <f t="shared" si="661"/>
        <v>0</v>
      </c>
      <c r="P358" s="21">
        <f t="shared" si="661"/>
        <v>0</v>
      </c>
      <c r="Q358" s="21">
        <f t="shared" si="661"/>
        <v>0</v>
      </c>
      <c r="R358" s="21">
        <f t="shared" si="613"/>
        <v>12213.6</v>
      </c>
      <c r="S358" s="21">
        <f t="shared" si="614"/>
        <v>11907.4</v>
      </c>
      <c r="T358" s="21">
        <f t="shared" si="615"/>
        <v>11907.4</v>
      </c>
      <c r="U358" s="21">
        <f t="shared" si="661"/>
        <v>0</v>
      </c>
      <c r="V358" s="21">
        <f t="shared" si="661"/>
        <v>0</v>
      </c>
      <c r="W358" s="21">
        <f t="shared" si="616"/>
        <v>12213.6</v>
      </c>
      <c r="X358" s="21">
        <f t="shared" si="617"/>
        <v>11907.4</v>
      </c>
      <c r="Y358" s="21">
        <f t="shared" si="618"/>
        <v>11907.4</v>
      </c>
      <c r="Z358" s="21">
        <f t="shared" si="661"/>
        <v>0</v>
      </c>
      <c r="AA358" s="21">
        <f t="shared" si="661"/>
        <v>0</v>
      </c>
      <c r="AB358" s="21">
        <f t="shared" si="661"/>
        <v>0</v>
      </c>
      <c r="AC358" s="21">
        <f t="shared" si="619"/>
        <v>12213.6</v>
      </c>
      <c r="AD358" s="21">
        <f t="shared" si="620"/>
        <v>11907.4</v>
      </c>
      <c r="AE358" s="21">
        <f t="shared" si="621"/>
        <v>11907.4</v>
      </c>
      <c r="AF358" s="21">
        <f t="shared" si="661"/>
        <v>0</v>
      </c>
      <c r="AG358" s="21">
        <f t="shared" si="622"/>
        <v>12213.6</v>
      </c>
      <c r="AH358" s="21">
        <f t="shared" si="661"/>
        <v>0</v>
      </c>
      <c r="AI358" s="21">
        <f t="shared" si="661"/>
        <v>0</v>
      </c>
      <c r="AJ358" s="21">
        <f t="shared" si="661"/>
        <v>0</v>
      </c>
      <c r="AK358" s="21">
        <f t="shared" si="601"/>
        <v>12213.6</v>
      </c>
      <c r="AL358" s="21">
        <f t="shared" si="602"/>
        <v>11907.4</v>
      </c>
      <c r="AM358" s="21">
        <f t="shared" si="603"/>
        <v>11907.4</v>
      </c>
      <c r="AN358" s="21">
        <f t="shared" si="661"/>
        <v>0</v>
      </c>
      <c r="AO358" s="21">
        <f t="shared" si="587"/>
        <v>12213.6</v>
      </c>
      <c r="AP358" s="21">
        <f t="shared" si="661"/>
        <v>0</v>
      </c>
      <c r="AQ358" s="2"/>
    </row>
    <row r="359" spans="1:43" x14ac:dyDescent="0.3">
      <c r="A359" s="3" t="s">
        <v>101</v>
      </c>
      <c r="B359" s="26">
        <v>620</v>
      </c>
      <c r="C359" s="3"/>
      <c r="D359" s="3"/>
      <c r="E359" s="16" t="s">
        <v>691</v>
      </c>
      <c r="F359" s="21">
        <f>F360</f>
        <v>12213.6</v>
      </c>
      <c r="G359" s="21">
        <f t="shared" si="661"/>
        <v>11907.4</v>
      </c>
      <c r="H359" s="21">
        <f t="shared" si="661"/>
        <v>11907.4</v>
      </c>
      <c r="I359" s="21">
        <f t="shared" si="661"/>
        <v>0</v>
      </c>
      <c r="J359" s="21">
        <f t="shared" si="661"/>
        <v>0</v>
      </c>
      <c r="K359" s="21">
        <f t="shared" si="661"/>
        <v>0</v>
      </c>
      <c r="L359" s="21">
        <f t="shared" si="644"/>
        <v>12213.6</v>
      </c>
      <c r="M359" s="21">
        <f t="shared" si="645"/>
        <v>11907.4</v>
      </c>
      <c r="N359" s="21">
        <f t="shared" si="646"/>
        <v>11907.4</v>
      </c>
      <c r="O359" s="21">
        <f t="shared" si="661"/>
        <v>0</v>
      </c>
      <c r="P359" s="21">
        <f t="shared" si="661"/>
        <v>0</v>
      </c>
      <c r="Q359" s="21">
        <f t="shared" si="661"/>
        <v>0</v>
      </c>
      <c r="R359" s="21">
        <f t="shared" si="613"/>
        <v>12213.6</v>
      </c>
      <c r="S359" s="21">
        <f t="shared" si="614"/>
        <v>11907.4</v>
      </c>
      <c r="T359" s="21">
        <f t="shared" si="615"/>
        <v>11907.4</v>
      </c>
      <c r="U359" s="21">
        <f t="shared" si="661"/>
        <v>0</v>
      </c>
      <c r="V359" s="21">
        <f t="shared" si="661"/>
        <v>0</v>
      </c>
      <c r="W359" s="21">
        <f t="shared" si="616"/>
        <v>12213.6</v>
      </c>
      <c r="X359" s="21">
        <f t="shared" si="617"/>
        <v>11907.4</v>
      </c>
      <c r="Y359" s="21">
        <f t="shared" si="618"/>
        <v>11907.4</v>
      </c>
      <c r="Z359" s="21">
        <f t="shared" si="661"/>
        <v>0</v>
      </c>
      <c r="AA359" s="21">
        <f t="shared" si="661"/>
        <v>0</v>
      </c>
      <c r="AB359" s="21">
        <f t="shared" si="661"/>
        <v>0</v>
      </c>
      <c r="AC359" s="21">
        <f t="shared" si="619"/>
        <v>12213.6</v>
      </c>
      <c r="AD359" s="21">
        <f t="shared" si="620"/>
        <v>11907.4</v>
      </c>
      <c r="AE359" s="21">
        <f t="shared" si="621"/>
        <v>11907.4</v>
      </c>
      <c r="AF359" s="21">
        <f t="shared" si="661"/>
        <v>0</v>
      </c>
      <c r="AG359" s="21">
        <f t="shared" si="622"/>
        <v>12213.6</v>
      </c>
      <c r="AH359" s="21">
        <f t="shared" si="661"/>
        <v>0</v>
      </c>
      <c r="AI359" s="21">
        <f t="shared" si="661"/>
        <v>0</v>
      </c>
      <c r="AJ359" s="21">
        <f t="shared" si="661"/>
        <v>0</v>
      </c>
      <c r="AK359" s="21">
        <f t="shared" si="601"/>
        <v>12213.6</v>
      </c>
      <c r="AL359" s="21">
        <f t="shared" si="602"/>
        <v>11907.4</v>
      </c>
      <c r="AM359" s="21">
        <f t="shared" si="603"/>
        <v>11907.4</v>
      </c>
      <c r="AN359" s="21">
        <f t="shared" si="661"/>
        <v>0</v>
      </c>
      <c r="AO359" s="21">
        <f t="shared" si="587"/>
        <v>12213.6</v>
      </c>
      <c r="AP359" s="21">
        <f t="shared" si="661"/>
        <v>0</v>
      </c>
      <c r="AQ359" s="2"/>
    </row>
    <row r="360" spans="1:43" x14ac:dyDescent="0.3">
      <c r="A360" s="3" t="s">
        <v>101</v>
      </c>
      <c r="B360" s="26">
        <v>620</v>
      </c>
      <c r="C360" s="3" t="s">
        <v>29</v>
      </c>
      <c r="D360" s="3" t="s">
        <v>29</v>
      </c>
      <c r="E360" s="16" t="s">
        <v>656</v>
      </c>
      <c r="F360" s="21">
        <v>12213.6</v>
      </c>
      <c r="G360" s="21">
        <v>11907.4</v>
      </c>
      <c r="H360" s="21">
        <v>11907.4</v>
      </c>
      <c r="I360" s="21"/>
      <c r="J360" s="21"/>
      <c r="K360" s="21"/>
      <c r="L360" s="21">
        <f t="shared" si="644"/>
        <v>12213.6</v>
      </c>
      <c r="M360" s="21">
        <f t="shared" si="645"/>
        <v>11907.4</v>
      </c>
      <c r="N360" s="21">
        <f t="shared" si="646"/>
        <v>11907.4</v>
      </c>
      <c r="O360" s="21"/>
      <c r="P360" s="21"/>
      <c r="Q360" s="21"/>
      <c r="R360" s="21">
        <f t="shared" si="613"/>
        <v>12213.6</v>
      </c>
      <c r="S360" s="21">
        <f t="shared" si="614"/>
        <v>11907.4</v>
      </c>
      <c r="T360" s="21">
        <f t="shared" si="615"/>
        <v>11907.4</v>
      </c>
      <c r="U360" s="21"/>
      <c r="V360" s="21"/>
      <c r="W360" s="21">
        <f t="shared" si="616"/>
        <v>12213.6</v>
      </c>
      <c r="X360" s="21">
        <f t="shared" si="617"/>
        <v>11907.4</v>
      </c>
      <c r="Y360" s="21">
        <f t="shared" si="618"/>
        <v>11907.4</v>
      </c>
      <c r="Z360" s="21"/>
      <c r="AA360" s="21"/>
      <c r="AB360" s="21"/>
      <c r="AC360" s="21">
        <f t="shared" si="619"/>
        <v>12213.6</v>
      </c>
      <c r="AD360" s="21">
        <f t="shared" si="620"/>
        <v>11907.4</v>
      </c>
      <c r="AE360" s="21">
        <f t="shared" si="621"/>
        <v>11907.4</v>
      </c>
      <c r="AF360" s="21"/>
      <c r="AG360" s="21">
        <f t="shared" si="622"/>
        <v>12213.6</v>
      </c>
      <c r="AH360" s="21"/>
      <c r="AI360" s="21"/>
      <c r="AJ360" s="21"/>
      <c r="AK360" s="21">
        <f t="shared" si="601"/>
        <v>12213.6</v>
      </c>
      <c r="AL360" s="21">
        <f t="shared" si="602"/>
        <v>11907.4</v>
      </c>
      <c r="AM360" s="21">
        <f t="shared" si="603"/>
        <v>11907.4</v>
      </c>
      <c r="AN360" s="21"/>
      <c r="AO360" s="21">
        <f t="shared" si="587"/>
        <v>12213.6</v>
      </c>
      <c r="AP360" s="21"/>
      <c r="AQ360" s="2"/>
    </row>
    <row r="361" spans="1:43" ht="31.2" x14ac:dyDescent="0.3">
      <c r="A361" s="3" t="s">
        <v>102</v>
      </c>
      <c r="B361" s="26"/>
      <c r="C361" s="3"/>
      <c r="D361" s="3"/>
      <c r="E361" s="16" t="s">
        <v>800</v>
      </c>
      <c r="F361" s="21">
        <f>F362</f>
        <v>126.8</v>
      </c>
      <c r="G361" s="21">
        <f t="shared" ref="G361:AP363" si="662">G362</f>
        <v>0</v>
      </c>
      <c r="H361" s="21">
        <f t="shared" si="662"/>
        <v>0</v>
      </c>
      <c r="I361" s="21">
        <f t="shared" si="662"/>
        <v>0</v>
      </c>
      <c r="J361" s="21">
        <f t="shared" si="662"/>
        <v>0</v>
      </c>
      <c r="K361" s="21">
        <f t="shared" si="662"/>
        <v>0</v>
      </c>
      <c r="L361" s="21">
        <f t="shared" si="644"/>
        <v>126.8</v>
      </c>
      <c r="M361" s="21">
        <f t="shared" si="645"/>
        <v>0</v>
      </c>
      <c r="N361" s="21">
        <f t="shared" si="646"/>
        <v>0</v>
      </c>
      <c r="O361" s="21">
        <f t="shared" si="662"/>
        <v>0</v>
      </c>
      <c r="P361" s="21">
        <f t="shared" si="662"/>
        <v>0</v>
      </c>
      <c r="Q361" s="21">
        <f t="shared" si="662"/>
        <v>0</v>
      </c>
      <c r="R361" s="21">
        <f t="shared" si="613"/>
        <v>126.8</v>
      </c>
      <c r="S361" s="21">
        <f t="shared" si="614"/>
        <v>0</v>
      </c>
      <c r="T361" s="21">
        <f t="shared" si="615"/>
        <v>0</v>
      </c>
      <c r="U361" s="21">
        <f t="shared" si="662"/>
        <v>0</v>
      </c>
      <c r="V361" s="21">
        <f t="shared" si="662"/>
        <v>0</v>
      </c>
      <c r="W361" s="21">
        <f t="shared" si="616"/>
        <v>126.8</v>
      </c>
      <c r="X361" s="21">
        <f t="shared" si="617"/>
        <v>0</v>
      </c>
      <c r="Y361" s="21">
        <f t="shared" si="618"/>
        <v>0</v>
      </c>
      <c r="Z361" s="21">
        <f t="shared" si="662"/>
        <v>0</v>
      </c>
      <c r="AA361" s="21">
        <f t="shared" si="662"/>
        <v>0</v>
      </c>
      <c r="AB361" s="21">
        <f t="shared" si="662"/>
        <v>0</v>
      </c>
      <c r="AC361" s="21">
        <f t="shared" si="619"/>
        <v>126.8</v>
      </c>
      <c r="AD361" s="21">
        <f t="shared" si="620"/>
        <v>0</v>
      </c>
      <c r="AE361" s="21">
        <f t="shared" si="621"/>
        <v>0</v>
      </c>
      <c r="AF361" s="21">
        <f t="shared" si="662"/>
        <v>0</v>
      </c>
      <c r="AG361" s="21">
        <f t="shared" si="622"/>
        <v>126.8</v>
      </c>
      <c r="AH361" s="21">
        <f t="shared" si="662"/>
        <v>0</v>
      </c>
      <c r="AI361" s="21">
        <f t="shared" si="662"/>
        <v>0</v>
      </c>
      <c r="AJ361" s="21">
        <f t="shared" si="662"/>
        <v>0</v>
      </c>
      <c r="AK361" s="21">
        <f t="shared" si="601"/>
        <v>126.8</v>
      </c>
      <c r="AL361" s="21">
        <f t="shared" si="602"/>
        <v>0</v>
      </c>
      <c r="AM361" s="21">
        <f t="shared" si="603"/>
        <v>0</v>
      </c>
      <c r="AN361" s="21">
        <f t="shared" si="662"/>
        <v>0</v>
      </c>
      <c r="AO361" s="21">
        <f t="shared" si="587"/>
        <v>126.8</v>
      </c>
      <c r="AP361" s="21">
        <f t="shared" si="662"/>
        <v>0</v>
      </c>
      <c r="AQ361" s="2"/>
    </row>
    <row r="362" spans="1:43" ht="46.8" x14ac:dyDescent="0.3">
      <c r="A362" s="3" t="s">
        <v>102</v>
      </c>
      <c r="B362" s="26">
        <v>600</v>
      </c>
      <c r="C362" s="3"/>
      <c r="D362" s="3"/>
      <c r="E362" s="16" t="s">
        <v>676</v>
      </c>
      <c r="F362" s="21">
        <f>F363</f>
        <v>126.8</v>
      </c>
      <c r="G362" s="21">
        <f t="shared" si="662"/>
        <v>0</v>
      </c>
      <c r="H362" s="21">
        <f t="shared" si="662"/>
        <v>0</v>
      </c>
      <c r="I362" s="21">
        <f t="shared" si="662"/>
        <v>0</v>
      </c>
      <c r="J362" s="21">
        <f t="shared" si="662"/>
        <v>0</v>
      </c>
      <c r="K362" s="21">
        <f t="shared" si="662"/>
        <v>0</v>
      </c>
      <c r="L362" s="21">
        <f t="shared" si="644"/>
        <v>126.8</v>
      </c>
      <c r="M362" s="21">
        <f t="shared" si="645"/>
        <v>0</v>
      </c>
      <c r="N362" s="21">
        <f t="shared" si="646"/>
        <v>0</v>
      </c>
      <c r="O362" s="21">
        <f t="shared" si="662"/>
        <v>0</v>
      </c>
      <c r="P362" s="21">
        <f t="shared" si="662"/>
        <v>0</v>
      </c>
      <c r="Q362" s="21">
        <f t="shared" si="662"/>
        <v>0</v>
      </c>
      <c r="R362" s="21">
        <f t="shared" si="613"/>
        <v>126.8</v>
      </c>
      <c r="S362" s="21">
        <f t="shared" si="614"/>
        <v>0</v>
      </c>
      <c r="T362" s="21">
        <f t="shared" si="615"/>
        <v>0</v>
      </c>
      <c r="U362" s="21">
        <f t="shared" si="662"/>
        <v>0</v>
      </c>
      <c r="V362" s="21">
        <f t="shared" si="662"/>
        <v>0</v>
      </c>
      <c r="W362" s="21">
        <f t="shared" si="616"/>
        <v>126.8</v>
      </c>
      <c r="X362" s="21">
        <f t="shared" si="617"/>
        <v>0</v>
      </c>
      <c r="Y362" s="21">
        <f t="shared" si="618"/>
        <v>0</v>
      </c>
      <c r="Z362" s="21">
        <f t="shared" si="662"/>
        <v>0</v>
      </c>
      <c r="AA362" s="21">
        <f t="shared" si="662"/>
        <v>0</v>
      </c>
      <c r="AB362" s="21">
        <f t="shared" si="662"/>
        <v>0</v>
      </c>
      <c r="AC362" s="21">
        <f t="shared" si="619"/>
        <v>126.8</v>
      </c>
      <c r="AD362" s="21">
        <f t="shared" si="620"/>
        <v>0</v>
      </c>
      <c r="AE362" s="21">
        <f t="shared" si="621"/>
        <v>0</v>
      </c>
      <c r="AF362" s="21">
        <f t="shared" si="662"/>
        <v>0</v>
      </c>
      <c r="AG362" s="21">
        <f t="shared" si="622"/>
        <v>126.8</v>
      </c>
      <c r="AH362" s="21">
        <f t="shared" si="662"/>
        <v>0</v>
      </c>
      <c r="AI362" s="21">
        <f t="shared" si="662"/>
        <v>0</v>
      </c>
      <c r="AJ362" s="21">
        <f t="shared" si="662"/>
        <v>0</v>
      </c>
      <c r="AK362" s="21">
        <f t="shared" si="601"/>
        <v>126.8</v>
      </c>
      <c r="AL362" s="21">
        <f t="shared" si="602"/>
        <v>0</v>
      </c>
      <c r="AM362" s="21">
        <f t="shared" si="603"/>
        <v>0</v>
      </c>
      <c r="AN362" s="21">
        <f t="shared" si="662"/>
        <v>0</v>
      </c>
      <c r="AO362" s="21">
        <f t="shared" si="587"/>
        <v>126.8</v>
      </c>
      <c r="AP362" s="21">
        <f t="shared" si="662"/>
        <v>0</v>
      </c>
      <c r="AQ362" s="2"/>
    </row>
    <row r="363" spans="1:43" x14ac:dyDescent="0.3">
      <c r="A363" s="3" t="s">
        <v>102</v>
      </c>
      <c r="B363" s="26">
        <v>620</v>
      </c>
      <c r="C363" s="3"/>
      <c r="D363" s="3"/>
      <c r="E363" s="16" t="s">
        <v>691</v>
      </c>
      <c r="F363" s="21">
        <f>F364</f>
        <v>126.8</v>
      </c>
      <c r="G363" s="21">
        <f t="shared" si="662"/>
        <v>0</v>
      </c>
      <c r="H363" s="21">
        <f t="shared" si="662"/>
        <v>0</v>
      </c>
      <c r="I363" s="21">
        <f t="shared" si="662"/>
        <v>0</v>
      </c>
      <c r="J363" s="21">
        <f t="shared" si="662"/>
        <v>0</v>
      </c>
      <c r="K363" s="21">
        <f t="shared" si="662"/>
        <v>0</v>
      </c>
      <c r="L363" s="21">
        <f t="shared" si="644"/>
        <v>126.8</v>
      </c>
      <c r="M363" s="21">
        <f t="shared" si="645"/>
        <v>0</v>
      </c>
      <c r="N363" s="21">
        <f t="shared" si="646"/>
        <v>0</v>
      </c>
      <c r="O363" s="21">
        <f t="shared" si="662"/>
        <v>0</v>
      </c>
      <c r="P363" s="21">
        <f t="shared" si="662"/>
        <v>0</v>
      </c>
      <c r="Q363" s="21">
        <f t="shared" si="662"/>
        <v>0</v>
      </c>
      <c r="R363" s="21">
        <f t="shared" si="613"/>
        <v>126.8</v>
      </c>
      <c r="S363" s="21">
        <f t="shared" si="614"/>
        <v>0</v>
      </c>
      <c r="T363" s="21">
        <f t="shared" si="615"/>
        <v>0</v>
      </c>
      <c r="U363" s="21">
        <f t="shared" si="662"/>
        <v>0</v>
      </c>
      <c r="V363" s="21">
        <f t="shared" si="662"/>
        <v>0</v>
      </c>
      <c r="W363" s="21">
        <f t="shared" si="616"/>
        <v>126.8</v>
      </c>
      <c r="X363" s="21">
        <f t="shared" si="617"/>
        <v>0</v>
      </c>
      <c r="Y363" s="21">
        <f t="shared" si="618"/>
        <v>0</v>
      </c>
      <c r="Z363" s="21">
        <f t="shared" si="662"/>
        <v>0</v>
      </c>
      <c r="AA363" s="21">
        <f t="shared" si="662"/>
        <v>0</v>
      </c>
      <c r="AB363" s="21">
        <f t="shared" si="662"/>
        <v>0</v>
      </c>
      <c r="AC363" s="21">
        <f t="shared" si="619"/>
        <v>126.8</v>
      </c>
      <c r="AD363" s="21">
        <f t="shared" si="620"/>
        <v>0</v>
      </c>
      <c r="AE363" s="21">
        <f t="shared" si="621"/>
        <v>0</v>
      </c>
      <c r="AF363" s="21">
        <f t="shared" si="662"/>
        <v>0</v>
      </c>
      <c r="AG363" s="21">
        <f t="shared" si="622"/>
        <v>126.8</v>
      </c>
      <c r="AH363" s="21">
        <f t="shared" si="662"/>
        <v>0</v>
      </c>
      <c r="AI363" s="21">
        <f t="shared" si="662"/>
        <v>0</v>
      </c>
      <c r="AJ363" s="21">
        <f t="shared" si="662"/>
        <v>0</v>
      </c>
      <c r="AK363" s="21">
        <f t="shared" si="601"/>
        <v>126.8</v>
      </c>
      <c r="AL363" s="21">
        <f t="shared" si="602"/>
        <v>0</v>
      </c>
      <c r="AM363" s="21">
        <f t="shared" si="603"/>
        <v>0</v>
      </c>
      <c r="AN363" s="21">
        <f t="shared" si="662"/>
        <v>0</v>
      </c>
      <c r="AO363" s="21">
        <f t="shared" si="587"/>
        <v>126.8</v>
      </c>
      <c r="AP363" s="21">
        <f t="shared" si="662"/>
        <v>0</v>
      </c>
      <c r="AQ363" s="2"/>
    </row>
    <row r="364" spans="1:43" x14ac:dyDescent="0.3">
      <c r="A364" s="3" t="s">
        <v>102</v>
      </c>
      <c r="B364" s="26">
        <v>620</v>
      </c>
      <c r="C364" s="3" t="s">
        <v>29</v>
      </c>
      <c r="D364" s="3" t="s">
        <v>29</v>
      </c>
      <c r="E364" s="16" t="s">
        <v>656</v>
      </c>
      <c r="F364" s="21">
        <v>126.8</v>
      </c>
      <c r="G364" s="21">
        <v>0</v>
      </c>
      <c r="H364" s="21">
        <v>0</v>
      </c>
      <c r="I364" s="21"/>
      <c r="J364" s="21"/>
      <c r="K364" s="21"/>
      <c r="L364" s="21">
        <f t="shared" si="644"/>
        <v>126.8</v>
      </c>
      <c r="M364" s="21">
        <f t="shared" si="645"/>
        <v>0</v>
      </c>
      <c r="N364" s="21">
        <f t="shared" si="646"/>
        <v>0</v>
      </c>
      <c r="O364" s="21"/>
      <c r="P364" s="21"/>
      <c r="Q364" s="21"/>
      <c r="R364" s="21">
        <f t="shared" si="613"/>
        <v>126.8</v>
      </c>
      <c r="S364" s="21">
        <f t="shared" si="614"/>
        <v>0</v>
      </c>
      <c r="T364" s="21">
        <f t="shared" si="615"/>
        <v>0</v>
      </c>
      <c r="U364" s="21"/>
      <c r="V364" s="21"/>
      <c r="W364" s="21">
        <f t="shared" si="616"/>
        <v>126.8</v>
      </c>
      <c r="X364" s="21">
        <f t="shared" si="617"/>
        <v>0</v>
      </c>
      <c r="Y364" s="21">
        <f t="shared" si="618"/>
        <v>0</v>
      </c>
      <c r="Z364" s="21"/>
      <c r="AA364" s="21"/>
      <c r="AB364" s="21"/>
      <c r="AC364" s="21">
        <f t="shared" si="619"/>
        <v>126.8</v>
      </c>
      <c r="AD364" s="21">
        <f t="shared" si="620"/>
        <v>0</v>
      </c>
      <c r="AE364" s="21">
        <f t="shared" si="621"/>
        <v>0</v>
      </c>
      <c r="AF364" s="21"/>
      <c r="AG364" s="21">
        <f t="shared" si="622"/>
        <v>126.8</v>
      </c>
      <c r="AH364" s="21"/>
      <c r="AI364" s="21"/>
      <c r="AJ364" s="21"/>
      <c r="AK364" s="21">
        <f t="shared" si="601"/>
        <v>126.8</v>
      </c>
      <c r="AL364" s="21">
        <f t="shared" si="602"/>
        <v>0</v>
      </c>
      <c r="AM364" s="21">
        <f t="shared" si="603"/>
        <v>0</v>
      </c>
      <c r="AN364" s="21"/>
      <c r="AO364" s="21">
        <f t="shared" si="587"/>
        <v>126.8</v>
      </c>
      <c r="AP364" s="21"/>
      <c r="AQ364" s="2"/>
    </row>
    <row r="365" spans="1:43" ht="31.2" x14ac:dyDescent="0.3">
      <c r="A365" s="3" t="s">
        <v>103</v>
      </c>
      <c r="B365" s="26"/>
      <c r="C365" s="3"/>
      <c r="D365" s="3"/>
      <c r="E365" s="16" t="s">
        <v>859</v>
      </c>
      <c r="F365" s="21">
        <f>F366+F369+F372</f>
        <v>2755</v>
      </c>
      <c r="G365" s="21">
        <f t="shared" ref="G365:AP365" si="663">G366+G369+G372</f>
        <v>2755</v>
      </c>
      <c r="H365" s="21">
        <f t="shared" si="663"/>
        <v>2755</v>
      </c>
      <c r="I365" s="21">
        <f t="shared" ref="I365:K365" si="664">I366+I369+I372</f>
        <v>0</v>
      </c>
      <c r="J365" s="21">
        <f t="shared" si="664"/>
        <v>0</v>
      </c>
      <c r="K365" s="21">
        <f t="shared" si="664"/>
        <v>0</v>
      </c>
      <c r="L365" s="21">
        <f t="shared" si="644"/>
        <v>2755</v>
      </c>
      <c r="M365" s="21">
        <f t="shared" si="645"/>
        <v>2755</v>
      </c>
      <c r="N365" s="21">
        <f t="shared" si="646"/>
        <v>2755</v>
      </c>
      <c r="O365" s="21">
        <f t="shared" ref="O365:Q365" si="665">O366+O369+O372</f>
        <v>0</v>
      </c>
      <c r="P365" s="21">
        <f t="shared" si="665"/>
        <v>0</v>
      </c>
      <c r="Q365" s="21">
        <f t="shared" si="665"/>
        <v>0</v>
      </c>
      <c r="R365" s="21">
        <f t="shared" si="613"/>
        <v>2755</v>
      </c>
      <c r="S365" s="21">
        <f t="shared" si="614"/>
        <v>2755</v>
      </c>
      <c r="T365" s="21">
        <f t="shared" si="615"/>
        <v>2755</v>
      </c>
      <c r="U365" s="21">
        <f t="shared" ref="U365:V365" si="666">U366+U369+U372</f>
        <v>0</v>
      </c>
      <c r="V365" s="21">
        <f t="shared" si="666"/>
        <v>0</v>
      </c>
      <c r="W365" s="21">
        <f t="shared" si="616"/>
        <v>2755</v>
      </c>
      <c r="X365" s="21">
        <f t="shared" si="617"/>
        <v>2755</v>
      </c>
      <c r="Y365" s="21">
        <f t="shared" si="618"/>
        <v>2755</v>
      </c>
      <c r="Z365" s="21">
        <f t="shared" ref="Z365:AB365" si="667">Z366+Z369+Z372</f>
        <v>0</v>
      </c>
      <c r="AA365" s="21">
        <f t="shared" si="667"/>
        <v>0</v>
      </c>
      <c r="AB365" s="21">
        <f t="shared" si="667"/>
        <v>0</v>
      </c>
      <c r="AC365" s="21">
        <f t="shared" si="619"/>
        <v>2755</v>
      </c>
      <c r="AD365" s="21">
        <f t="shared" si="620"/>
        <v>2755</v>
      </c>
      <c r="AE365" s="21">
        <f t="shared" si="621"/>
        <v>2755</v>
      </c>
      <c r="AF365" s="21">
        <f t="shared" ref="AF365" si="668">AF366+AF369+AF372</f>
        <v>0</v>
      </c>
      <c r="AG365" s="21">
        <f t="shared" si="622"/>
        <v>2755</v>
      </c>
      <c r="AH365" s="21">
        <f t="shared" ref="AH365:AJ365" si="669">AH366+AH369+AH372</f>
        <v>0</v>
      </c>
      <c r="AI365" s="21">
        <f t="shared" si="669"/>
        <v>0</v>
      </c>
      <c r="AJ365" s="21">
        <f t="shared" si="669"/>
        <v>0</v>
      </c>
      <c r="AK365" s="21">
        <f t="shared" si="601"/>
        <v>2755</v>
      </c>
      <c r="AL365" s="21">
        <f t="shared" si="602"/>
        <v>2755</v>
      </c>
      <c r="AM365" s="21">
        <f t="shared" si="603"/>
        <v>2755</v>
      </c>
      <c r="AN365" s="21">
        <f t="shared" ref="AN365" si="670">AN366+AN369+AN372</f>
        <v>0</v>
      </c>
      <c r="AO365" s="21">
        <f t="shared" si="587"/>
        <v>2755</v>
      </c>
      <c r="AP365" s="21">
        <f t="shared" si="663"/>
        <v>0</v>
      </c>
      <c r="AQ365" s="2"/>
    </row>
    <row r="366" spans="1:43" ht="31.2" x14ac:dyDescent="0.3">
      <c r="A366" s="3" t="s">
        <v>103</v>
      </c>
      <c r="B366" s="26">
        <v>200</v>
      </c>
      <c r="C366" s="3"/>
      <c r="D366" s="3"/>
      <c r="E366" s="16" t="s">
        <v>673</v>
      </c>
      <c r="F366" s="21">
        <f>F367</f>
        <v>826.5</v>
      </c>
      <c r="G366" s="21">
        <f t="shared" ref="G366:AP367" si="671">G367</f>
        <v>826.5</v>
      </c>
      <c r="H366" s="21">
        <f t="shared" si="671"/>
        <v>826.5</v>
      </c>
      <c r="I366" s="21">
        <f t="shared" si="671"/>
        <v>0</v>
      </c>
      <c r="J366" s="21">
        <f t="shared" si="671"/>
        <v>0</v>
      </c>
      <c r="K366" s="21">
        <f t="shared" si="671"/>
        <v>0</v>
      </c>
      <c r="L366" s="21">
        <f t="shared" si="644"/>
        <v>826.5</v>
      </c>
      <c r="M366" s="21">
        <f t="shared" si="645"/>
        <v>826.5</v>
      </c>
      <c r="N366" s="21">
        <f t="shared" si="646"/>
        <v>826.5</v>
      </c>
      <c r="O366" s="21">
        <f t="shared" si="671"/>
        <v>0</v>
      </c>
      <c r="P366" s="21">
        <f t="shared" si="671"/>
        <v>0</v>
      </c>
      <c r="Q366" s="21">
        <f t="shared" si="671"/>
        <v>0</v>
      </c>
      <c r="R366" s="21">
        <f t="shared" si="613"/>
        <v>826.5</v>
      </c>
      <c r="S366" s="21">
        <f t="shared" si="614"/>
        <v>826.5</v>
      </c>
      <c r="T366" s="21">
        <f t="shared" si="615"/>
        <v>826.5</v>
      </c>
      <c r="U366" s="21">
        <f t="shared" si="671"/>
        <v>0</v>
      </c>
      <c r="V366" s="21">
        <f t="shared" si="671"/>
        <v>0</v>
      </c>
      <c r="W366" s="21">
        <f t="shared" si="616"/>
        <v>826.5</v>
      </c>
      <c r="X366" s="21">
        <f t="shared" si="617"/>
        <v>826.5</v>
      </c>
      <c r="Y366" s="21">
        <f t="shared" si="618"/>
        <v>826.5</v>
      </c>
      <c r="Z366" s="21">
        <f t="shared" si="671"/>
        <v>0</v>
      </c>
      <c r="AA366" s="21">
        <f t="shared" si="671"/>
        <v>0</v>
      </c>
      <c r="AB366" s="21">
        <f t="shared" si="671"/>
        <v>0</v>
      </c>
      <c r="AC366" s="21">
        <f t="shared" si="619"/>
        <v>826.5</v>
      </c>
      <c r="AD366" s="21">
        <f t="shared" si="620"/>
        <v>826.5</v>
      </c>
      <c r="AE366" s="21">
        <f t="shared" si="621"/>
        <v>826.5</v>
      </c>
      <c r="AF366" s="21">
        <f t="shared" si="671"/>
        <v>0</v>
      </c>
      <c r="AG366" s="21">
        <f t="shared" si="622"/>
        <v>826.5</v>
      </c>
      <c r="AH366" s="21">
        <f t="shared" si="671"/>
        <v>0</v>
      </c>
      <c r="AI366" s="21">
        <f t="shared" si="671"/>
        <v>0</v>
      </c>
      <c r="AJ366" s="21">
        <f t="shared" si="671"/>
        <v>0</v>
      </c>
      <c r="AK366" s="21">
        <f t="shared" si="601"/>
        <v>826.5</v>
      </c>
      <c r="AL366" s="21">
        <f t="shared" si="602"/>
        <v>826.5</v>
      </c>
      <c r="AM366" s="21">
        <f t="shared" si="603"/>
        <v>826.5</v>
      </c>
      <c r="AN366" s="21">
        <f t="shared" si="671"/>
        <v>0</v>
      </c>
      <c r="AO366" s="21">
        <f t="shared" si="587"/>
        <v>826.5</v>
      </c>
      <c r="AP366" s="21">
        <f t="shared" si="671"/>
        <v>0</v>
      </c>
      <c r="AQ366" s="2"/>
    </row>
    <row r="367" spans="1:43" ht="46.8" x14ac:dyDescent="0.3">
      <c r="A367" s="3" t="s">
        <v>103</v>
      </c>
      <c r="B367" s="26">
        <v>240</v>
      </c>
      <c r="C367" s="3"/>
      <c r="D367" s="3"/>
      <c r="E367" s="16" t="s">
        <v>681</v>
      </c>
      <c r="F367" s="21">
        <f>F368</f>
        <v>826.5</v>
      </c>
      <c r="G367" s="21">
        <f t="shared" si="671"/>
        <v>826.5</v>
      </c>
      <c r="H367" s="21">
        <f t="shared" si="671"/>
        <v>826.5</v>
      </c>
      <c r="I367" s="21">
        <f t="shared" si="671"/>
        <v>0</v>
      </c>
      <c r="J367" s="21">
        <f t="shared" si="671"/>
        <v>0</v>
      </c>
      <c r="K367" s="21">
        <f t="shared" si="671"/>
        <v>0</v>
      </c>
      <c r="L367" s="21">
        <f t="shared" si="644"/>
        <v>826.5</v>
      </c>
      <c r="M367" s="21">
        <f t="shared" si="645"/>
        <v>826.5</v>
      </c>
      <c r="N367" s="21">
        <f t="shared" si="646"/>
        <v>826.5</v>
      </c>
      <c r="O367" s="21">
        <f t="shared" si="671"/>
        <v>0</v>
      </c>
      <c r="P367" s="21">
        <f t="shared" si="671"/>
        <v>0</v>
      </c>
      <c r="Q367" s="21">
        <f t="shared" si="671"/>
        <v>0</v>
      </c>
      <c r="R367" s="21">
        <f t="shared" si="613"/>
        <v>826.5</v>
      </c>
      <c r="S367" s="21">
        <f t="shared" si="614"/>
        <v>826.5</v>
      </c>
      <c r="T367" s="21">
        <f t="shared" si="615"/>
        <v>826.5</v>
      </c>
      <c r="U367" s="21">
        <f t="shared" si="671"/>
        <v>0</v>
      </c>
      <c r="V367" s="21">
        <f t="shared" si="671"/>
        <v>0</v>
      </c>
      <c r="W367" s="21">
        <f t="shared" si="616"/>
        <v>826.5</v>
      </c>
      <c r="X367" s="21">
        <f t="shared" si="617"/>
        <v>826.5</v>
      </c>
      <c r="Y367" s="21">
        <f t="shared" si="618"/>
        <v>826.5</v>
      </c>
      <c r="Z367" s="21">
        <f t="shared" si="671"/>
        <v>0</v>
      </c>
      <c r="AA367" s="21">
        <f t="shared" si="671"/>
        <v>0</v>
      </c>
      <c r="AB367" s="21">
        <f t="shared" si="671"/>
        <v>0</v>
      </c>
      <c r="AC367" s="21">
        <f t="shared" si="619"/>
        <v>826.5</v>
      </c>
      <c r="AD367" s="21">
        <f t="shared" si="620"/>
        <v>826.5</v>
      </c>
      <c r="AE367" s="21">
        <f t="shared" si="621"/>
        <v>826.5</v>
      </c>
      <c r="AF367" s="21">
        <f t="shared" si="671"/>
        <v>0</v>
      </c>
      <c r="AG367" s="21">
        <f t="shared" si="622"/>
        <v>826.5</v>
      </c>
      <c r="AH367" s="21">
        <f t="shared" si="671"/>
        <v>0</v>
      </c>
      <c r="AI367" s="21">
        <f t="shared" si="671"/>
        <v>0</v>
      </c>
      <c r="AJ367" s="21">
        <f t="shared" si="671"/>
        <v>0</v>
      </c>
      <c r="AK367" s="21">
        <f t="shared" si="601"/>
        <v>826.5</v>
      </c>
      <c r="AL367" s="21">
        <f t="shared" si="602"/>
        <v>826.5</v>
      </c>
      <c r="AM367" s="21">
        <f t="shared" si="603"/>
        <v>826.5</v>
      </c>
      <c r="AN367" s="21">
        <f t="shared" si="671"/>
        <v>0</v>
      </c>
      <c r="AO367" s="21">
        <f t="shared" si="587"/>
        <v>826.5</v>
      </c>
      <c r="AP367" s="21">
        <f t="shared" si="671"/>
        <v>0</v>
      </c>
      <c r="AQ367" s="2"/>
    </row>
    <row r="368" spans="1:43" x14ac:dyDescent="0.3">
      <c r="A368" s="3" t="s">
        <v>103</v>
      </c>
      <c r="B368" s="26">
        <v>240</v>
      </c>
      <c r="C368" s="3" t="s">
        <v>29</v>
      </c>
      <c r="D368" s="3" t="s">
        <v>29</v>
      </c>
      <c r="E368" s="16" t="s">
        <v>656</v>
      </c>
      <c r="F368" s="21">
        <v>826.5</v>
      </c>
      <c r="G368" s="21">
        <v>826.5</v>
      </c>
      <c r="H368" s="21">
        <v>826.5</v>
      </c>
      <c r="I368" s="21"/>
      <c r="J368" s="21"/>
      <c r="K368" s="21"/>
      <c r="L368" s="21">
        <f t="shared" si="644"/>
        <v>826.5</v>
      </c>
      <c r="M368" s="21">
        <f t="shared" si="645"/>
        <v>826.5</v>
      </c>
      <c r="N368" s="21">
        <f t="shared" si="646"/>
        <v>826.5</v>
      </c>
      <c r="O368" s="21"/>
      <c r="P368" s="21"/>
      <c r="Q368" s="21"/>
      <c r="R368" s="21">
        <f t="shared" si="613"/>
        <v>826.5</v>
      </c>
      <c r="S368" s="21">
        <f t="shared" si="614"/>
        <v>826.5</v>
      </c>
      <c r="T368" s="21">
        <f t="shared" si="615"/>
        <v>826.5</v>
      </c>
      <c r="U368" s="21"/>
      <c r="V368" s="21"/>
      <c r="W368" s="21">
        <f t="shared" si="616"/>
        <v>826.5</v>
      </c>
      <c r="X368" s="21">
        <f t="shared" si="617"/>
        <v>826.5</v>
      </c>
      <c r="Y368" s="21">
        <f t="shared" si="618"/>
        <v>826.5</v>
      </c>
      <c r="Z368" s="21"/>
      <c r="AA368" s="21"/>
      <c r="AB368" s="21"/>
      <c r="AC368" s="21">
        <f t="shared" si="619"/>
        <v>826.5</v>
      </c>
      <c r="AD368" s="21">
        <f t="shared" si="620"/>
        <v>826.5</v>
      </c>
      <c r="AE368" s="21">
        <f t="shared" si="621"/>
        <v>826.5</v>
      </c>
      <c r="AF368" s="21"/>
      <c r="AG368" s="21">
        <f t="shared" si="622"/>
        <v>826.5</v>
      </c>
      <c r="AH368" s="21"/>
      <c r="AI368" s="21"/>
      <c r="AJ368" s="21"/>
      <c r="AK368" s="21">
        <f t="shared" si="601"/>
        <v>826.5</v>
      </c>
      <c r="AL368" s="21">
        <f t="shared" si="602"/>
        <v>826.5</v>
      </c>
      <c r="AM368" s="21">
        <f t="shared" si="603"/>
        <v>826.5</v>
      </c>
      <c r="AN368" s="21"/>
      <c r="AO368" s="21">
        <f t="shared" si="587"/>
        <v>826.5</v>
      </c>
      <c r="AP368" s="21"/>
      <c r="AQ368" s="2"/>
    </row>
    <row r="369" spans="1:43" ht="31.2" x14ac:dyDescent="0.3">
      <c r="A369" s="3" t="s">
        <v>103</v>
      </c>
      <c r="B369" s="26">
        <v>300</v>
      </c>
      <c r="C369" s="3"/>
      <c r="D369" s="3"/>
      <c r="E369" s="16" t="s">
        <v>674</v>
      </c>
      <c r="F369" s="21">
        <f>F370</f>
        <v>400</v>
      </c>
      <c r="G369" s="21">
        <f t="shared" ref="G369:AP370" si="672">G370</f>
        <v>400</v>
      </c>
      <c r="H369" s="21">
        <f t="shared" si="672"/>
        <v>400</v>
      </c>
      <c r="I369" s="21">
        <f t="shared" si="672"/>
        <v>0</v>
      </c>
      <c r="J369" s="21">
        <f t="shared" si="672"/>
        <v>0</v>
      </c>
      <c r="K369" s="21">
        <f t="shared" si="672"/>
        <v>0</v>
      </c>
      <c r="L369" s="21">
        <f t="shared" si="644"/>
        <v>400</v>
      </c>
      <c r="M369" s="21">
        <f t="shared" si="645"/>
        <v>400</v>
      </c>
      <c r="N369" s="21">
        <f t="shared" si="646"/>
        <v>400</v>
      </c>
      <c r="O369" s="21">
        <f t="shared" si="672"/>
        <v>0</v>
      </c>
      <c r="P369" s="21">
        <f t="shared" si="672"/>
        <v>0</v>
      </c>
      <c r="Q369" s="21">
        <f t="shared" si="672"/>
        <v>0</v>
      </c>
      <c r="R369" s="21">
        <f t="shared" si="613"/>
        <v>400</v>
      </c>
      <c r="S369" s="21">
        <f t="shared" si="614"/>
        <v>400</v>
      </c>
      <c r="T369" s="21">
        <f t="shared" si="615"/>
        <v>400</v>
      </c>
      <c r="U369" s="21">
        <f t="shared" si="672"/>
        <v>0</v>
      </c>
      <c r="V369" s="21">
        <f t="shared" si="672"/>
        <v>0</v>
      </c>
      <c r="W369" s="21">
        <f t="shared" si="616"/>
        <v>400</v>
      </c>
      <c r="X369" s="21">
        <f t="shared" si="617"/>
        <v>400</v>
      </c>
      <c r="Y369" s="21">
        <f t="shared" si="618"/>
        <v>400</v>
      </c>
      <c r="Z369" s="21">
        <f t="shared" si="672"/>
        <v>0</v>
      </c>
      <c r="AA369" s="21">
        <f t="shared" si="672"/>
        <v>0</v>
      </c>
      <c r="AB369" s="21">
        <f t="shared" si="672"/>
        <v>0</v>
      </c>
      <c r="AC369" s="21">
        <f t="shared" si="619"/>
        <v>400</v>
      </c>
      <c r="AD369" s="21">
        <f t="shared" si="620"/>
        <v>400</v>
      </c>
      <c r="AE369" s="21">
        <f t="shared" si="621"/>
        <v>400</v>
      </c>
      <c r="AF369" s="21">
        <f t="shared" si="672"/>
        <v>0</v>
      </c>
      <c r="AG369" s="21">
        <f t="shared" si="622"/>
        <v>400</v>
      </c>
      <c r="AH369" s="21">
        <f t="shared" si="672"/>
        <v>0</v>
      </c>
      <c r="AI369" s="21">
        <f t="shared" si="672"/>
        <v>0</v>
      </c>
      <c r="AJ369" s="21">
        <f t="shared" si="672"/>
        <v>0</v>
      </c>
      <c r="AK369" s="21">
        <f t="shared" si="601"/>
        <v>400</v>
      </c>
      <c r="AL369" s="21">
        <f t="shared" si="602"/>
        <v>400</v>
      </c>
      <c r="AM369" s="21">
        <f t="shared" si="603"/>
        <v>400</v>
      </c>
      <c r="AN369" s="21">
        <f t="shared" si="672"/>
        <v>0</v>
      </c>
      <c r="AO369" s="21">
        <f t="shared" si="587"/>
        <v>400</v>
      </c>
      <c r="AP369" s="21">
        <f t="shared" si="672"/>
        <v>0</v>
      </c>
      <c r="AQ369" s="2"/>
    </row>
    <row r="370" spans="1:43" x14ac:dyDescent="0.3">
      <c r="A370" s="3" t="s">
        <v>103</v>
      </c>
      <c r="B370" s="26">
        <v>350</v>
      </c>
      <c r="C370" s="3"/>
      <c r="D370" s="3"/>
      <c r="E370" s="16" t="s">
        <v>686</v>
      </c>
      <c r="F370" s="21">
        <f>F371</f>
        <v>400</v>
      </c>
      <c r="G370" s="21">
        <f t="shared" si="672"/>
        <v>400</v>
      </c>
      <c r="H370" s="21">
        <f t="shared" si="672"/>
        <v>400</v>
      </c>
      <c r="I370" s="21">
        <f t="shared" si="672"/>
        <v>0</v>
      </c>
      <c r="J370" s="21">
        <f t="shared" si="672"/>
        <v>0</v>
      </c>
      <c r="K370" s="21">
        <f t="shared" si="672"/>
        <v>0</v>
      </c>
      <c r="L370" s="21">
        <f t="shared" si="644"/>
        <v>400</v>
      </c>
      <c r="M370" s="21">
        <f t="shared" si="645"/>
        <v>400</v>
      </c>
      <c r="N370" s="21">
        <f t="shared" si="646"/>
        <v>400</v>
      </c>
      <c r="O370" s="21">
        <f t="shared" si="672"/>
        <v>0</v>
      </c>
      <c r="P370" s="21">
        <f t="shared" si="672"/>
        <v>0</v>
      </c>
      <c r="Q370" s="21">
        <f t="shared" si="672"/>
        <v>0</v>
      </c>
      <c r="R370" s="21">
        <f t="shared" si="613"/>
        <v>400</v>
      </c>
      <c r="S370" s="21">
        <f t="shared" si="614"/>
        <v>400</v>
      </c>
      <c r="T370" s="21">
        <f t="shared" si="615"/>
        <v>400</v>
      </c>
      <c r="U370" s="21">
        <f t="shared" si="672"/>
        <v>0</v>
      </c>
      <c r="V370" s="21">
        <f t="shared" si="672"/>
        <v>0</v>
      </c>
      <c r="W370" s="21">
        <f t="shared" si="616"/>
        <v>400</v>
      </c>
      <c r="X370" s="21">
        <f t="shared" si="617"/>
        <v>400</v>
      </c>
      <c r="Y370" s="21">
        <f t="shared" si="618"/>
        <v>400</v>
      </c>
      <c r="Z370" s="21">
        <f t="shared" si="672"/>
        <v>0</v>
      </c>
      <c r="AA370" s="21">
        <f t="shared" si="672"/>
        <v>0</v>
      </c>
      <c r="AB370" s="21">
        <f t="shared" si="672"/>
        <v>0</v>
      </c>
      <c r="AC370" s="21">
        <f t="shared" si="619"/>
        <v>400</v>
      </c>
      <c r="AD370" s="21">
        <f t="shared" si="620"/>
        <v>400</v>
      </c>
      <c r="AE370" s="21">
        <f t="shared" si="621"/>
        <v>400</v>
      </c>
      <c r="AF370" s="21">
        <f t="shared" si="672"/>
        <v>0</v>
      </c>
      <c r="AG370" s="21">
        <f t="shared" si="622"/>
        <v>400</v>
      </c>
      <c r="AH370" s="21">
        <f t="shared" si="672"/>
        <v>0</v>
      </c>
      <c r="AI370" s="21">
        <f t="shared" si="672"/>
        <v>0</v>
      </c>
      <c r="AJ370" s="21">
        <f t="shared" si="672"/>
        <v>0</v>
      </c>
      <c r="AK370" s="21">
        <f t="shared" si="601"/>
        <v>400</v>
      </c>
      <c r="AL370" s="21">
        <f t="shared" si="602"/>
        <v>400</v>
      </c>
      <c r="AM370" s="21">
        <f t="shared" si="603"/>
        <v>400</v>
      </c>
      <c r="AN370" s="21">
        <f t="shared" si="672"/>
        <v>0</v>
      </c>
      <c r="AO370" s="21">
        <f t="shared" si="587"/>
        <v>400</v>
      </c>
      <c r="AP370" s="21">
        <f t="shared" si="672"/>
        <v>0</v>
      </c>
      <c r="AQ370" s="2"/>
    </row>
    <row r="371" spans="1:43" x14ac:dyDescent="0.3">
      <c r="A371" s="3" t="s">
        <v>103</v>
      </c>
      <c r="B371" s="26">
        <v>350</v>
      </c>
      <c r="C371" s="3" t="s">
        <v>29</v>
      </c>
      <c r="D371" s="3" t="s">
        <v>29</v>
      </c>
      <c r="E371" s="16" t="s">
        <v>656</v>
      </c>
      <c r="F371" s="21">
        <v>400</v>
      </c>
      <c r="G371" s="21">
        <v>400</v>
      </c>
      <c r="H371" s="21">
        <v>400</v>
      </c>
      <c r="I371" s="21"/>
      <c r="J371" s="21"/>
      <c r="K371" s="21"/>
      <c r="L371" s="21">
        <f t="shared" si="644"/>
        <v>400</v>
      </c>
      <c r="M371" s="21">
        <f t="shared" si="645"/>
        <v>400</v>
      </c>
      <c r="N371" s="21">
        <f t="shared" si="646"/>
        <v>400</v>
      </c>
      <c r="O371" s="21"/>
      <c r="P371" s="21"/>
      <c r="Q371" s="21"/>
      <c r="R371" s="21">
        <f t="shared" si="613"/>
        <v>400</v>
      </c>
      <c r="S371" s="21">
        <f t="shared" si="614"/>
        <v>400</v>
      </c>
      <c r="T371" s="21">
        <f t="shared" si="615"/>
        <v>400</v>
      </c>
      <c r="U371" s="21"/>
      <c r="V371" s="21"/>
      <c r="W371" s="21">
        <f t="shared" si="616"/>
        <v>400</v>
      </c>
      <c r="X371" s="21">
        <f t="shared" si="617"/>
        <v>400</v>
      </c>
      <c r="Y371" s="21">
        <f t="shared" si="618"/>
        <v>400</v>
      </c>
      <c r="Z371" s="21"/>
      <c r="AA371" s="21"/>
      <c r="AB371" s="21"/>
      <c r="AC371" s="21">
        <f t="shared" si="619"/>
        <v>400</v>
      </c>
      <c r="AD371" s="21">
        <f t="shared" si="620"/>
        <v>400</v>
      </c>
      <c r="AE371" s="21">
        <f t="shared" si="621"/>
        <v>400</v>
      </c>
      <c r="AF371" s="21"/>
      <c r="AG371" s="21">
        <f t="shared" si="622"/>
        <v>400</v>
      </c>
      <c r="AH371" s="21"/>
      <c r="AI371" s="21"/>
      <c r="AJ371" s="21"/>
      <c r="AK371" s="21">
        <f t="shared" si="601"/>
        <v>400</v>
      </c>
      <c r="AL371" s="21">
        <f t="shared" si="602"/>
        <v>400</v>
      </c>
      <c r="AM371" s="21">
        <f t="shared" si="603"/>
        <v>400</v>
      </c>
      <c r="AN371" s="21"/>
      <c r="AO371" s="21">
        <f t="shared" si="587"/>
        <v>400</v>
      </c>
      <c r="AP371" s="21"/>
      <c r="AQ371" s="2"/>
    </row>
    <row r="372" spans="1:43" ht="46.8" x14ac:dyDescent="0.3">
      <c r="A372" s="3" t="s">
        <v>103</v>
      </c>
      <c r="B372" s="26">
        <v>600</v>
      </c>
      <c r="C372" s="3"/>
      <c r="D372" s="3"/>
      <c r="E372" s="16" t="s">
        <v>676</v>
      </c>
      <c r="F372" s="21">
        <f>F373+F375</f>
        <v>1528.5</v>
      </c>
      <c r="G372" s="21">
        <f t="shared" ref="G372:AP372" si="673">G373+G375</f>
        <v>1528.5</v>
      </c>
      <c r="H372" s="21">
        <f t="shared" si="673"/>
        <v>1528.5</v>
      </c>
      <c r="I372" s="21">
        <f t="shared" ref="I372:K372" si="674">I373+I375</f>
        <v>0</v>
      </c>
      <c r="J372" s="21">
        <f t="shared" si="674"/>
        <v>0</v>
      </c>
      <c r="K372" s="21">
        <f t="shared" si="674"/>
        <v>0</v>
      </c>
      <c r="L372" s="21">
        <f t="shared" si="644"/>
        <v>1528.5</v>
      </c>
      <c r="M372" s="21">
        <f t="shared" si="645"/>
        <v>1528.5</v>
      </c>
      <c r="N372" s="21">
        <f t="shared" si="646"/>
        <v>1528.5</v>
      </c>
      <c r="O372" s="21">
        <f t="shared" ref="O372:Q372" si="675">O373+O375</f>
        <v>0</v>
      </c>
      <c r="P372" s="21">
        <f t="shared" si="675"/>
        <v>0</v>
      </c>
      <c r="Q372" s="21">
        <f t="shared" si="675"/>
        <v>0</v>
      </c>
      <c r="R372" s="21">
        <f t="shared" si="613"/>
        <v>1528.5</v>
      </c>
      <c r="S372" s="21">
        <f t="shared" si="614"/>
        <v>1528.5</v>
      </c>
      <c r="T372" s="21">
        <f t="shared" si="615"/>
        <v>1528.5</v>
      </c>
      <c r="U372" s="21">
        <f t="shared" ref="U372:V372" si="676">U373+U375</f>
        <v>0</v>
      </c>
      <c r="V372" s="21">
        <f t="shared" si="676"/>
        <v>0</v>
      </c>
      <c r="W372" s="21">
        <f t="shared" si="616"/>
        <v>1528.5</v>
      </c>
      <c r="X372" s="21">
        <f t="shared" si="617"/>
        <v>1528.5</v>
      </c>
      <c r="Y372" s="21">
        <f t="shared" si="618"/>
        <v>1528.5</v>
      </c>
      <c r="Z372" s="21">
        <f t="shared" ref="Z372:AB372" si="677">Z373+Z375</f>
        <v>0</v>
      </c>
      <c r="AA372" s="21">
        <f t="shared" si="677"/>
        <v>0</v>
      </c>
      <c r="AB372" s="21">
        <f t="shared" si="677"/>
        <v>0</v>
      </c>
      <c r="AC372" s="21">
        <f t="shared" si="619"/>
        <v>1528.5</v>
      </c>
      <c r="AD372" s="21">
        <f t="shared" si="620"/>
        <v>1528.5</v>
      </c>
      <c r="AE372" s="21">
        <f t="shared" si="621"/>
        <v>1528.5</v>
      </c>
      <c r="AF372" s="21">
        <f t="shared" ref="AF372" si="678">AF373+AF375</f>
        <v>0</v>
      </c>
      <c r="AG372" s="21">
        <f t="shared" si="622"/>
        <v>1528.5</v>
      </c>
      <c r="AH372" s="21">
        <f t="shared" ref="AH372:AJ372" si="679">AH373+AH375</f>
        <v>0</v>
      </c>
      <c r="AI372" s="21">
        <f t="shared" si="679"/>
        <v>0</v>
      </c>
      <c r="AJ372" s="21">
        <f t="shared" si="679"/>
        <v>0</v>
      </c>
      <c r="AK372" s="21">
        <f t="shared" si="601"/>
        <v>1528.5</v>
      </c>
      <c r="AL372" s="21">
        <f t="shared" si="602"/>
        <v>1528.5</v>
      </c>
      <c r="AM372" s="21">
        <f t="shared" si="603"/>
        <v>1528.5</v>
      </c>
      <c r="AN372" s="21">
        <f t="shared" ref="AN372" si="680">AN373+AN375</f>
        <v>0</v>
      </c>
      <c r="AO372" s="21">
        <f t="shared" si="587"/>
        <v>1528.5</v>
      </c>
      <c r="AP372" s="21">
        <f t="shared" si="673"/>
        <v>0</v>
      </c>
      <c r="AQ372" s="2"/>
    </row>
    <row r="373" spans="1:43" x14ac:dyDescent="0.3">
      <c r="A373" s="3" t="s">
        <v>103</v>
      </c>
      <c r="B373" s="26">
        <v>620</v>
      </c>
      <c r="C373" s="3"/>
      <c r="D373" s="3"/>
      <c r="E373" s="16" t="s">
        <v>691</v>
      </c>
      <c r="F373" s="21">
        <f>F374</f>
        <v>1028.5</v>
      </c>
      <c r="G373" s="21">
        <f t="shared" ref="G373:AP373" si="681">G374</f>
        <v>1028.5</v>
      </c>
      <c r="H373" s="21">
        <f t="shared" si="681"/>
        <v>1028.5</v>
      </c>
      <c r="I373" s="21">
        <f t="shared" si="681"/>
        <v>0</v>
      </c>
      <c r="J373" s="21">
        <f t="shared" si="681"/>
        <v>0</v>
      </c>
      <c r="K373" s="21">
        <f t="shared" si="681"/>
        <v>0</v>
      </c>
      <c r="L373" s="21">
        <f t="shared" si="644"/>
        <v>1028.5</v>
      </c>
      <c r="M373" s="21">
        <f t="shared" si="645"/>
        <v>1028.5</v>
      </c>
      <c r="N373" s="21">
        <f t="shared" si="646"/>
        <v>1028.5</v>
      </c>
      <c r="O373" s="21">
        <f t="shared" si="681"/>
        <v>0</v>
      </c>
      <c r="P373" s="21">
        <f t="shared" si="681"/>
        <v>0</v>
      </c>
      <c r="Q373" s="21">
        <f t="shared" si="681"/>
        <v>0</v>
      </c>
      <c r="R373" s="21">
        <f t="shared" si="613"/>
        <v>1028.5</v>
      </c>
      <c r="S373" s="21">
        <f t="shared" si="614"/>
        <v>1028.5</v>
      </c>
      <c r="T373" s="21">
        <f t="shared" si="615"/>
        <v>1028.5</v>
      </c>
      <c r="U373" s="21">
        <f t="shared" si="681"/>
        <v>0</v>
      </c>
      <c r="V373" s="21">
        <f t="shared" si="681"/>
        <v>0</v>
      </c>
      <c r="W373" s="21">
        <f t="shared" si="616"/>
        <v>1028.5</v>
      </c>
      <c r="X373" s="21">
        <f t="shared" si="617"/>
        <v>1028.5</v>
      </c>
      <c r="Y373" s="21">
        <f t="shared" si="618"/>
        <v>1028.5</v>
      </c>
      <c r="Z373" s="21">
        <f t="shared" si="681"/>
        <v>0</v>
      </c>
      <c r="AA373" s="21">
        <f t="shared" si="681"/>
        <v>0</v>
      </c>
      <c r="AB373" s="21">
        <f t="shared" si="681"/>
        <v>0</v>
      </c>
      <c r="AC373" s="21">
        <f t="shared" si="619"/>
        <v>1028.5</v>
      </c>
      <c r="AD373" s="21">
        <f t="shared" si="620"/>
        <v>1028.5</v>
      </c>
      <c r="AE373" s="21">
        <f t="shared" si="621"/>
        <v>1028.5</v>
      </c>
      <c r="AF373" s="21">
        <f t="shared" si="681"/>
        <v>0</v>
      </c>
      <c r="AG373" s="21">
        <f t="shared" si="622"/>
        <v>1028.5</v>
      </c>
      <c r="AH373" s="21">
        <f t="shared" si="681"/>
        <v>0</v>
      </c>
      <c r="AI373" s="21">
        <f t="shared" si="681"/>
        <v>0</v>
      </c>
      <c r="AJ373" s="21">
        <f t="shared" si="681"/>
        <v>0</v>
      </c>
      <c r="AK373" s="21">
        <f t="shared" si="601"/>
        <v>1028.5</v>
      </c>
      <c r="AL373" s="21">
        <f t="shared" si="602"/>
        <v>1028.5</v>
      </c>
      <c r="AM373" s="21">
        <f t="shared" si="603"/>
        <v>1028.5</v>
      </c>
      <c r="AN373" s="21">
        <f t="shared" si="681"/>
        <v>0</v>
      </c>
      <c r="AO373" s="21">
        <f t="shared" si="587"/>
        <v>1028.5</v>
      </c>
      <c r="AP373" s="21">
        <f t="shared" si="681"/>
        <v>0</v>
      </c>
      <c r="AQ373" s="2"/>
    </row>
    <row r="374" spans="1:43" x14ac:dyDescent="0.3">
      <c r="A374" s="3" t="s">
        <v>103</v>
      </c>
      <c r="B374" s="26">
        <v>620</v>
      </c>
      <c r="C374" s="3" t="s">
        <v>29</v>
      </c>
      <c r="D374" s="3" t="s">
        <v>29</v>
      </c>
      <c r="E374" s="16" t="s">
        <v>656</v>
      </c>
      <c r="F374" s="21">
        <v>1028.5</v>
      </c>
      <c r="G374" s="21">
        <v>1028.5</v>
      </c>
      <c r="H374" s="21">
        <v>1028.5</v>
      </c>
      <c r="I374" s="21"/>
      <c r="J374" s="21"/>
      <c r="K374" s="21"/>
      <c r="L374" s="21">
        <f t="shared" si="644"/>
        <v>1028.5</v>
      </c>
      <c r="M374" s="21">
        <f t="shared" si="645"/>
        <v>1028.5</v>
      </c>
      <c r="N374" s="21">
        <f t="shared" si="646"/>
        <v>1028.5</v>
      </c>
      <c r="O374" s="21"/>
      <c r="P374" s="21"/>
      <c r="Q374" s="21"/>
      <c r="R374" s="21">
        <f t="shared" si="613"/>
        <v>1028.5</v>
      </c>
      <c r="S374" s="21">
        <f t="shared" si="614"/>
        <v>1028.5</v>
      </c>
      <c r="T374" s="21">
        <f t="shared" si="615"/>
        <v>1028.5</v>
      </c>
      <c r="U374" s="21"/>
      <c r="V374" s="21"/>
      <c r="W374" s="21">
        <f t="shared" si="616"/>
        <v>1028.5</v>
      </c>
      <c r="X374" s="21">
        <f t="shared" si="617"/>
        <v>1028.5</v>
      </c>
      <c r="Y374" s="21">
        <f t="shared" si="618"/>
        <v>1028.5</v>
      </c>
      <c r="Z374" s="21"/>
      <c r="AA374" s="21"/>
      <c r="AB374" s="21"/>
      <c r="AC374" s="21">
        <f t="shared" si="619"/>
        <v>1028.5</v>
      </c>
      <c r="AD374" s="21">
        <f t="shared" si="620"/>
        <v>1028.5</v>
      </c>
      <c r="AE374" s="21">
        <f t="shared" si="621"/>
        <v>1028.5</v>
      </c>
      <c r="AF374" s="21"/>
      <c r="AG374" s="21">
        <f t="shared" si="622"/>
        <v>1028.5</v>
      </c>
      <c r="AH374" s="21"/>
      <c r="AI374" s="21"/>
      <c r="AJ374" s="21"/>
      <c r="AK374" s="21">
        <f t="shared" si="601"/>
        <v>1028.5</v>
      </c>
      <c r="AL374" s="21">
        <f t="shared" si="602"/>
        <v>1028.5</v>
      </c>
      <c r="AM374" s="21">
        <f t="shared" si="603"/>
        <v>1028.5</v>
      </c>
      <c r="AN374" s="21"/>
      <c r="AO374" s="21">
        <f t="shared" si="587"/>
        <v>1028.5</v>
      </c>
      <c r="AP374" s="21"/>
      <c r="AQ374" s="2"/>
    </row>
    <row r="375" spans="1:43" ht="46.8" x14ac:dyDescent="0.3">
      <c r="A375" s="3" t="s">
        <v>103</v>
      </c>
      <c r="B375" s="26">
        <v>630</v>
      </c>
      <c r="C375" s="3"/>
      <c r="D375" s="3"/>
      <c r="E375" s="16" t="s">
        <v>692</v>
      </c>
      <c r="F375" s="21">
        <f>F376</f>
        <v>500</v>
      </c>
      <c r="G375" s="21">
        <f t="shared" ref="G375:AP375" si="682">G376</f>
        <v>500</v>
      </c>
      <c r="H375" s="21">
        <f t="shared" si="682"/>
        <v>500</v>
      </c>
      <c r="I375" s="21">
        <f t="shared" si="682"/>
        <v>0</v>
      </c>
      <c r="J375" s="21">
        <f t="shared" si="682"/>
        <v>0</v>
      </c>
      <c r="K375" s="21">
        <f t="shared" si="682"/>
        <v>0</v>
      </c>
      <c r="L375" s="21">
        <f t="shared" si="644"/>
        <v>500</v>
      </c>
      <c r="M375" s="21">
        <f t="shared" si="645"/>
        <v>500</v>
      </c>
      <c r="N375" s="21">
        <f t="shared" si="646"/>
        <v>500</v>
      </c>
      <c r="O375" s="21">
        <f t="shared" si="682"/>
        <v>0</v>
      </c>
      <c r="P375" s="21">
        <f t="shared" si="682"/>
        <v>0</v>
      </c>
      <c r="Q375" s="21">
        <f t="shared" si="682"/>
        <v>0</v>
      </c>
      <c r="R375" s="21">
        <f t="shared" si="613"/>
        <v>500</v>
      </c>
      <c r="S375" s="21">
        <f t="shared" si="614"/>
        <v>500</v>
      </c>
      <c r="T375" s="21">
        <f t="shared" si="615"/>
        <v>500</v>
      </c>
      <c r="U375" s="21">
        <f t="shared" si="682"/>
        <v>0</v>
      </c>
      <c r="V375" s="21">
        <f t="shared" si="682"/>
        <v>0</v>
      </c>
      <c r="W375" s="21">
        <f t="shared" si="616"/>
        <v>500</v>
      </c>
      <c r="X375" s="21">
        <f t="shared" si="617"/>
        <v>500</v>
      </c>
      <c r="Y375" s="21">
        <f t="shared" si="618"/>
        <v>500</v>
      </c>
      <c r="Z375" s="21">
        <f t="shared" si="682"/>
        <v>0</v>
      </c>
      <c r="AA375" s="21">
        <f t="shared" si="682"/>
        <v>0</v>
      </c>
      <c r="AB375" s="21">
        <f t="shared" si="682"/>
        <v>0</v>
      </c>
      <c r="AC375" s="21">
        <f t="shared" si="619"/>
        <v>500</v>
      </c>
      <c r="AD375" s="21">
        <f t="shared" si="620"/>
        <v>500</v>
      </c>
      <c r="AE375" s="21">
        <f t="shared" si="621"/>
        <v>500</v>
      </c>
      <c r="AF375" s="21">
        <f t="shared" si="682"/>
        <v>0</v>
      </c>
      <c r="AG375" s="21">
        <f t="shared" si="622"/>
        <v>500</v>
      </c>
      <c r="AH375" s="21">
        <f t="shared" si="682"/>
        <v>0</v>
      </c>
      <c r="AI375" s="21">
        <f t="shared" si="682"/>
        <v>0</v>
      </c>
      <c r="AJ375" s="21">
        <f t="shared" si="682"/>
        <v>0</v>
      </c>
      <c r="AK375" s="21">
        <f t="shared" si="601"/>
        <v>500</v>
      </c>
      <c r="AL375" s="21">
        <f t="shared" si="602"/>
        <v>500</v>
      </c>
      <c r="AM375" s="21">
        <f t="shared" si="603"/>
        <v>500</v>
      </c>
      <c r="AN375" s="21">
        <f t="shared" si="682"/>
        <v>0</v>
      </c>
      <c r="AO375" s="21">
        <f t="shared" si="587"/>
        <v>500</v>
      </c>
      <c r="AP375" s="21">
        <f t="shared" si="682"/>
        <v>0</v>
      </c>
      <c r="AQ375" s="2"/>
    </row>
    <row r="376" spans="1:43" x14ac:dyDescent="0.3">
      <c r="A376" s="3" t="s">
        <v>103</v>
      </c>
      <c r="B376" s="26">
        <v>630</v>
      </c>
      <c r="C376" s="3" t="s">
        <v>29</v>
      </c>
      <c r="D376" s="3" t="s">
        <v>29</v>
      </c>
      <c r="E376" s="16" t="s">
        <v>656</v>
      </c>
      <c r="F376" s="21">
        <v>500</v>
      </c>
      <c r="G376" s="21">
        <v>500</v>
      </c>
      <c r="H376" s="21">
        <v>500</v>
      </c>
      <c r="I376" s="21"/>
      <c r="J376" s="21"/>
      <c r="K376" s="21"/>
      <c r="L376" s="21">
        <f t="shared" si="644"/>
        <v>500</v>
      </c>
      <c r="M376" s="21">
        <f t="shared" si="645"/>
        <v>500</v>
      </c>
      <c r="N376" s="21">
        <f t="shared" si="646"/>
        <v>500</v>
      </c>
      <c r="O376" s="21"/>
      <c r="P376" s="21"/>
      <c r="Q376" s="21"/>
      <c r="R376" s="21">
        <f t="shared" si="613"/>
        <v>500</v>
      </c>
      <c r="S376" s="21">
        <f t="shared" si="614"/>
        <v>500</v>
      </c>
      <c r="T376" s="21">
        <f t="shared" si="615"/>
        <v>500</v>
      </c>
      <c r="U376" s="21"/>
      <c r="V376" s="21"/>
      <c r="W376" s="21">
        <f t="shared" si="616"/>
        <v>500</v>
      </c>
      <c r="X376" s="21">
        <f t="shared" si="617"/>
        <v>500</v>
      </c>
      <c r="Y376" s="21">
        <f t="shared" si="618"/>
        <v>500</v>
      </c>
      <c r="Z376" s="21"/>
      <c r="AA376" s="21"/>
      <c r="AB376" s="21"/>
      <c r="AC376" s="21">
        <f t="shared" si="619"/>
        <v>500</v>
      </c>
      <c r="AD376" s="21">
        <f t="shared" si="620"/>
        <v>500</v>
      </c>
      <c r="AE376" s="21">
        <f t="shared" si="621"/>
        <v>500</v>
      </c>
      <c r="AF376" s="21"/>
      <c r="AG376" s="21">
        <f t="shared" si="622"/>
        <v>500</v>
      </c>
      <c r="AH376" s="21"/>
      <c r="AI376" s="21"/>
      <c r="AJ376" s="21"/>
      <c r="AK376" s="21">
        <f t="shared" si="601"/>
        <v>500</v>
      </c>
      <c r="AL376" s="21">
        <f t="shared" si="602"/>
        <v>500</v>
      </c>
      <c r="AM376" s="21">
        <f t="shared" si="603"/>
        <v>500</v>
      </c>
      <c r="AN376" s="21"/>
      <c r="AO376" s="21">
        <f t="shared" si="587"/>
        <v>500</v>
      </c>
      <c r="AP376" s="21"/>
      <c r="AQ376" s="2"/>
    </row>
    <row r="377" spans="1:43" ht="78" x14ac:dyDescent="0.3">
      <c r="A377" s="3" t="s">
        <v>104</v>
      </c>
      <c r="B377" s="26"/>
      <c r="C377" s="3"/>
      <c r="D377" s="3"/>
      <c r="E377" s="16" t="s">
        <v>860</v>
      </c>
      <c r="F377" s="21">
        <f>F378</f>
        <v>1929.2</v>
      </c>
      <c r="G377" s="21">
        <f t="shared" ref="G377:AP379" si="683">G378</f>
        <v>1878.1</v>
      </c>
      <c r="H377" s="21">
        <f t="shared" si="683"/>
        <v>1878.1</v>
      </c>
      <c r="I377" s="21">
        <f t="shared" si="683"/>
        <v>0</v>
      </c>
      <c r="J377" s="21">
        <f t="shared" si="683"/>
        <v>0</v>
      </c>
      <c r="K377" s="21">
        <f t="shared" si="683"/>
        <v>0</v>
      </c>
      <c r="L377" s="21">
        <f t="shared" si="644"/>
        <v>1929.2</v>
      </c>
      <c r="M377" s="21">
        <f t="shared" si="645"/>
        <v>1878.1</v>
      </c>
      <c r="N377" s="21">
        <f t="shared" si="646"/>
        <v>1878.1</v>
      </c>
      <c r="O377" s="21">
        <f t="shared" si="683"/>
        <v>0</v>
      </c>
      <c r="P377" s="21">
        <f t="shared" si="683"/>
        <v>0</v>
      </c>
      <c r="Q377" s="21">
        <f t="shared" si="683"/>
        <v>0</v>
      </c>
      <c r="R377" s="21">
        <f t="shared" si="613"/>
        <v>1929.2</v>
      </c>
      <c r="S377" s="21">
        <f t="shared" si="614"/>
        <v>1878.1</v>
      </c>
      <c r="T377" s="21">
        <f t="shared" si="615"/>
        <v>1878.1</v>
      </c>
      <c r="U377" s="21">
        <f t="shared" si="683"/>
        <v>0</v>
      </c>
      <c r="V377" s="21">
        <f t="shared" si="683"/>
        <v>0</v>
      </c>
      <c r="W377" s="21">
        <f t="shared" si="616"/>
        <v>1929.2</v>
      </c>
      <c r="X377" s="21">
        <f t="shared" si="617"/>
        <v>1878.1</v>
      </c>
      <c r="Y377" s="21">
        <f t="shared" si="618"/>
        <v>1878.1</v>
      </c>
      <c r="Z377" s="21">
        <f t="shared" si="683"/>
        <v>0</v>
      </c>
      <c r="AA377" s="21">
        <f t="shared" si="683"/>
        <v>0</v>
      </c>
      <c r="AB377" s="21">
        <f t="shared" si="683"/>
        <v>0</v>
      </c>
      <c r="AC377" s="21">
        <f t="shared" si="619"/>
        <v>1929.2</v>
      </c>
      <c r="AD377" s="21">
        <f t="shared" si="620"/>
        <v>1878.1</v>
      </c>
      <c r="AE377" s="21">
        <f t="shared" si="621"/>
        <v>1878.1</v>
      </c>
      <c r="AF377" s="21">
        <f t="shared" si="683"/>
        <v>0</v>
      </c>
      <c r="AG377" s="21">
        <f t="shared" si="622"/>
        <v>1929.2</v>
      </c>
      <c r="AH377" s="21">
        <f t="shared" si="683"/>
        <v>0</v>
      </c>
      <c r="AI377" s="21">
        <f t="shared" si="683"/>
        <v>0</v>
      </c>
      <c r="AJ377" s="21">
        <f t="shared" si="683"/>
        <v>0</v>
      </c>
      <c r="AK377" s="21">
        <f t="shared" si="601"/>
        <v>1929.2</v>
      </c>
      <c r="AL377" s="21">
        <f t="shared" si="602"/>
        <v>1878.1</v>
      </c>
      <c r="AM377" s="21">
        <f t="shared" si="603"/>
        <v>1878.1</v>
      </c>
      <c r="AN377" s="21">
        <f t="shared" si="683"/>
        <v>0</v>
      </c>
      <c r="AO377" s="21">
        <f t="shared" si="587"/>
        <v>1929.2</v>
      </c>
      <c r="AP377" s="21">
        <f t="shared" si="683"/>
        <v>0</v>
      </c>
      <c r="AQ377" s="2"/>
    </row>
    <row r="378" spans="1:43" ht="46.8" x14ac:dyDescent="0.3">
      <c r="A378" s="3" t="s">
        <v>104</v>
      </c>
      <c r="B378" s="26">
        <v>600</v>
      </c>
      <c r="C378" s="3"/>
      <c r="D378" s="3"/>
      <c r="E378" s="16" t="s">
        <v>676</v>
      </c>
      <c r="F378" s="21">
        <f>F379</f>
        <v>1929.2</v>
      </c>
      <c r="G378" s="21">
        <f t="shared" si="683"/>
        <v>1878.1</v>
      </c>
      <c r="H378" s="21">
        <f t="shared" si="683"/>
        <v>1878.1</v>
      </c>
      <c r="I378" s="21">
        <f t="shared" si="683"/>
        <v>0</v>
      </c>
      <c r="J378" s="21">
        <f t="shared" si="683"/>
        <v>0</v>
      </c>
      <c r="K378" s="21">
        <f t="shared" si="683"/>
        <v>0</v>
      </c>
      <c r="L378" s="21">
        <f t="shared" si="644"/>
        <v>1929.2</v>
      </c>
      <c r="M378" s="21">
        <f t="shared" si="645"/>
        <v>1878.1</v>
      </c>
      <c r="N378" s="21">
        <f t="shared" si="646"/>
        <v>1878.1</v>
      </c>
      <c r="O378" s="21">
        <f t="shared" si="683"/>
        <v>0</v>
      </c>
      <c r="P378" s="21">
        <f t="shared" si="683"/>
        <v>0</v>
      </c>
      <c r="Q378" s="21">
        <f t="shared" si="683"/>
        <v>0</v>
      </c>
      <c r="R378" s="21">
        <f t="shared" si="613"/>
        <v>1929.2</v>
      </c>
      <c r="S378" s="21">
        <f t="shared" si="614"/>
        <v>1878.1</v>
      </c>
      <c r="T378" s="21">
        <f t="shared" si="615"/>
        <v>1878.1</v>
      </c>
      <c r="U378" s="21">
        <f t="shared" si="683"/>
        <v>0</v>
      </c>
      <c r="V378" s="21">
        <f t="shared" si="683"/>
        <v>0</v>
      </c>
      <c r="W378" s="21">
        <f t="shared" si="616"/>
        <v>1929.2</v>
      </c>
      <c r="X378" s="21">
        <f t="shared" si="617"/>
        <v>1878.1</v>
      </c>
      <c r="Y378" s="21">
        <f t="shared" si="618"/>
        <v>1878.1</v>
      </c>
      <c r="Z378" s="21">
        <f t="shared" si="683"/>
        <v>0</v>
      </c>
      <c r="AA378" s="21">
        <f t="shared" si="683"/>
        <v>0</v>
      </c>
      <c r="AB378" s="21">
        <f t="shared" si="683"/>
        <v>0</v>
      </c>
      <c r="AC378" s="21">
        <f t="shared" si="619"/>
        <v>1929.2</v>
      </c>
      <c r="AD378" s="21">
        <f t="shared" si="620"/>
        <v>1878.1</v>
      </c>
      <c r="AE378" s="21">
        <f t="shared" si="621"/>
        <v>1878.1</v>
      </c>
      <c r="AF378" s="21">
        <f t="shared" si="683"/>
        <v>0</v>
      </c>
      <c r="AG378" s="21">
        <f t="shared" si="622"/>
        <v>1929.2</v>
      </c>
      <c r="AH378" s="21">
        <f t="shared" si="683"/>
        <v>0</v>
      </c>
      <c r="AI378" s="21">
        <f t="shared" si="683"/>
        <v>0</v>
      </c>
      <c r="AJ378" s="21">
        <f t="shared" si="683"/>
        <v>0</v>
      </c>
      <c r="AK378" s="21">
        <f t="shared" si="601"/>
        <v>1929.2</v>
      </c>
      <c r="AL378" s="21">
        <f t="shared" si="602"/>
        <v>1878.1</v>
      </c>
      <c r="AM378" s="21">
        <f t="shared" si="603"/>
        <v>1878.1</v>
      </c>
      <c r="AN378" s="21">
        <f t="shared" si="683"/>
        <v>0</v>
      </c>
      <c r="AO378" s="21">
        <f t="shared" si="587"/>
        <v>1929.2</v>
      </c>
      <c r="AP378" s="21">
        <f t="shared" si="683"/>
        <v>0</v>
      </c>
      <c r="AQ378" s="2"/>
    </row>
    <row r="379" spans="1:43" ht="46.8" x14ac:dyDescent="0.3">
      <c r="A379" s="3" t="s">
        <v>104</v>
      </c>
      <c r="B379" s="26">
        <v>630</v>
      </c>
      <c r="C379" s="3"/>
      <c r="D379" s="3"/>
      <c r="E379" s="16" t="s">
        <v>692</v>
      </c>
      <c r="F379" s="21">
        <f>F380</f>
        <v>1929.2</v>
      </c>
      <c r="G379" s="21">
        <f t="shared" si="683"/>
        <v>1878.1</v>
      </c>
      <c r="H379" s="21">
        <f t="shared" si="683"/>
        <v>1878.1</v>
      </c>
      <c r="I379" s="21">
        <f t="shared" si="683"/>
        <v>0</v>
      </c>
      <c r="J379" s="21">
        <f t="shared" si="683"/>
        <v>0</v>
      </c>
      <c r="K379" s="21">
        <f t="shared" si="683"/>
        <v>0</v>
      </c>
      <c r="L379" s="21">
        <f t="shared" si="644"/>
        <v>1929.2</v>
      </c>
      <c r="M379" s="21">
        <f t="shared" si="645"/>
        <v>1878.1</v>
      </c>
      <c r="N379" s="21">
        <f t="shared" si="646"/>
        <v>1878.1</v>
      </c>
      <c r="O379" s="21">
        <f t="shared" si="683"/>
        <v>0</v>
      </c>
      <c r="P379" s="21">
        <f t="shared" si="683"/>
        <v>0</v>
      </c>
      <c r="Q379" s="21">
        <f t="shared" si="683"/>
        <v>0</v>
      </c>
      <c r="R379" s="21">
        <f t="shared" si="613"/>
        <v>1929.2</v>
      </c>
      <c r="S379" s="21">
        <f t="shared" si="614"/>
        <v>1878.1</v>
      </c>
      <c r="T379" s="21">
        <f t="shared" si="615"/>
        <v>1878.1</v>
      </c>
      <c r="U379" s="21">
        <f t="shared" si="683"/>
        <v>0</v>
      </c>
      <c r="V379" s="21">
        <f t="shared" si="683"/>
        <v>0</v>
      </c>
      <c r="W379" s="21">
        <f t="shared" si="616"/>
        <v>1929.2</v>
      </c>
      <c r="X379" s="21">
        <f t="shared" si="617"/>
        <v>1878.1</v>
      </c>
      <c r="Y379" s="21">
        <f t="shared" si="618"/>
        <v>1878.1</v>
      </c>
      <c r="Z379" s="21">
        <f t="shared" si="683"/>
        <v>0</v>
      </c>
      <c r="AA379" s="21">
        <f t="shared" si="683"/>
        <v>0</v>
      </c>
      <c r="AB379" s="21">
        <f t="shared" si="683"/>
        <v>0</v>
      </c>
      <c r="AC379" s="21">
        <f t="shared" si="619"/>
        <v>1929.2</v>
      </c>
      <c r="AD379" s="21">
        <f t="shared" si="620"/>
        <v>1878.1</v>
      </c>
      <c r="AE379" s="21">
        <f t="shared" si="621"/>
        <v>1878.1</v>
      </c>
      <c r="AF379" s="21">
        <f t="shared" si="683"/>
        <v>0</v>
      </c>
      <c r="AG379" s="21">
        <f t="shared" si="622"/>
        <v>1929.2</v>
      </c>
      <c r="AH379" s="21">
        <f t="shared" si="683"/>
        <v>0</v>
      </c>
      <c r="AI379" s="21">
        <f t="shared" si="683"/>
        <v>0</v>
      </c>
      <c r="AJ379" s="21">
        <f t="shared" si="683"/>
        <v>0</v>
      </c>
      <c r="AK379" s="21">
        <f t="shared" si="601"/>
        <v>1929.2</v>
      </c>
      <c r="AL379" s="21">
        <f t="shared" si="602"/>
        <v>1878.1</v>
      </c>
      <c r="AM379" s="21">
        <f t="shared" si="603"/>
        <v>1878.1</v>
      </c>
      <c r="AN379" s="21">
        <f t="shared" si="683"/>
        <v>0</v>
      </c>
      <c r="AO379" s="21">
        <f t="shared" si="587"/>
        <v>1929.2</v>
      </c>
      <c r="AP379" s="21">
        <f t="shared" si="683"/>
        <v>0</v>
      </c>
      <c r="AQ379" s="2"/>
    </row>
    <row r="380" spans="1:43" x14ac:dyDescent="0.3">
      <c r="A380" s="3" t="s">
        <v>104</v>
      </c>
      <c r="B380" s="26">
        <v>630</v>
      </c>
      <c r="C380" s="3" t="s">
        <v>29</v>
      </c>
      <c r="D380" s="3" t="s">
        <v>29</v>
      </c>
      <c r="E380" s="16" t="s">
        <v>656</v>
      </c>
      <c r="F380" s="21">
        <v>1929.2</v>
      </c>
      <c r="G380" s="21">
        <v>1878.1</v>
      </c>
      <c r="H380" s="21">
        <v>1878.1</v>
      </c>
      <c r="I380" s="21"/>
      <c r="J380" s="21"/>
      <c r="K380" s="21"/>
      <c r="L380" s="21">
        <f t="shared" si="644"/>
        <v>1929.2</v>
      </c>
      <c r="M380" s="21">
        <f t="shared" si="645"/>
        <v>1878.1</v>
      </c>
      <c r="N380" s="21">
        <f t="shared" si="646"/>
        <v>1878.1</v>
      </c>
      <c r="O380" s="21"/>
      <c r="P380" s="21"/>
      <c r="Q380" s="21"/>
      <c r="R380" s="21">
        <f t="shared" si="613"/>
        <v>1929.2</v>
      </c>
      <c r="S380" s="21">
        <f t="shared" si="614"/>
        <v>1878.1</v>
      </c>
      <c r="T380" s="21">
        <f t="shared" si="615"/>
        <v>1878.1</v>
      </c>
      <c r="U380" s="21"/>
      <c r="V380" s="21"/>
      <c r="W380" s="21">
        <f t="shared" si="616"/>
        <v>1929.2</v>
      </c>
      <c r="X380" s="21">
        <f t="shared" si="617"/>
        <v>1878.1</v>
      </c>
      <c r="Y380" s="21">
        <f t="shared" si="618"/>
        <v>1878.1</v>
      </c>
      <c r="Z380" s="21"/>
      <c r="AA380" s="21"/>
      <c r="AB380" s="21"/>
      <c r="AC380" s="21">
        <f t="shared" si="619"/>
        <v>1929.2</v>
      </c>
      <c r="AD380" s="21">
        <f t="shared" si="620"/>
        <v>1878.1</v>
      </c>
      <c r="AE380" s="21">
        <f t="shared" si="621"/>
        <v>1878.1</v>
      </c>
      <c r="AF380" s="21"/>
      <c r="AG380" s="21">
        <f t="shared" si="622"/>
        <v>1929.2</v>
      </c>
      <c r="AH380" s="21"/>
      <c r="AI380" s="21"/>
      <c r="AJ380" s="21"/>
      <c r="AK380" s="21">
        <f t="shared" si="601"/>
        <v>1929.2</v>
      </c>
      <c r="AL380" s="21">
        <f t="shared" si="602"/>
        <v>1878.1</v>
      </c>
      <c r="AM380" s="21">
        <f t="shared" si="603"/>
        <v>1878.1</v>
      </c>
      <c r="AN380" s="21"/>
      <c r="AO380" s="21">
        <f t="shared" si="587"/>
        <v>1929.2</v>
      </c>
      <c r="AP380" s="21"/>
      <c r="AQ380" s="2"/>
    </row>
    <row r="381" spans="1:43" ht="62.4" x14ac:dyDescent="0.3">
      <c r="A381" s="3" t="s">
        <v>109</v>
      </c>
      <c r="B381" s="26"/>
      <c r="C381" s="3"/>
      <c r="D381" s="3"/>
      <c r="E381" s="16" t="s">
        <v>861</v>
      </c>
      <c r="F381" s="21">
        <f>F382</f>
        <v>0</v>
      </c>
      <c r="G381" s="21">
        <f t="shared" ref="G381:AP384" si="684">G382</f>
        <v>100000</v>
      </c>
      <c r="H381" s="21">
        <f t="shared" si="684"/>
        <v>221000</v>
      </c>
      <c r="I381" s="21">
        <f t="shared" si="684"/>
        <v>0</v>
      </c>
      <c r="J381" s="21">
        <f t="shared" si="684"/>
        <v>0</v>
      </c>
      <c r="K381" s="21">
        <f t="shared" si="684"/>
        <v>0</v>
      </c>
      <c r="L381" s="21">
        <f t="shared" si="644"/>
        <v>0</v>
      </c>
      <c r="M381" s="21">
        <f t="shared" si="645"/>
        <v>100000</v>
      </c>
      <c r="N381" s="21">
        <f t="shared" si="646"/>
        <v>221000</v>
      </c>
      <c r="O381" s="21">
        <f t="shared" si="684"/>
        <v>25999.042000000001</v>
      </c>
      <c r="P381" s="21">
        <f t="shared" si="684"/>
        <v>0</v>
      </c>
      <c r="Q381" s="21">
        <f t="shared" si="684"/>
        <v>-11499.041999999999</v>
      </c>
      <c r="R381" s="21">
        <f t="shared" si="613"/>
        <v>25999.042000000001</v>
      </c>
      <c r="S381" s="21">
        <f t="shared" si="614"/>
        <v>100000</v>
      </c>
      <c r="T381" s="21">
        <f t="shared" si="615"/>
        <v>209500.95800000001</v>
      </c>
      <c r="U381" s="21">
        <f t="shared" si="684"/>
        <v>0</v>
      </c>
      <c r="V381" s="21">
        <f t="shared" si="684"/>
        <v>0</v>
      </c>
      <c r="W381" s="21">
        <f t="shared" si="616"/>
        <v>25999.042000000001</v>
      </c>
      <c r="X381" s="21">
        <f t="shared" si="617"/>
        <v>100000</v>
      </c>
      <c r="Y381" s="21">
        <f t="shared" si="618"/>
        <v>209500.95800000001</v>
      </c>
      <c r="Z381" s="21">
        <f t="shared" si="684"/>
        <v>0</v>
      </c>
      <c r="AA381" s="21">
        <f t="shared" si="684"/>
        <v>0</v>
      </c>
      <c r="AB381" s="21">
        <f t="shared" si="684"/>
        <v>0</v>
      </c>
      <c r="AC381" s="21">
        <f t="shared" si="619"/>
        <v>25999.042000000001</v>
      </c>
      <c r="AD381" s="21">
        <f t="shared" si="620"/>
        <v>100000</v>
      </c>
      <c r="AE381" s="21">
        <f t="shared" si="621"/>
        <v>209500.95800000001</v>
      </c>
      <c r="AF381" s="21">
        <f t="shared" si="684"/>
        <v>0</v>
      </c>
      <c r="AG381" s="21">
        <f t="shared" si="622"/>
        <v>25999.042000000001</v>
      </c>
      <c r="AH381" s="21">
        <f t="shared" si="684"/>
        <v>0</v>
      </c>
      <c r="AI381" s="21">
        <f t="shared" si="684"/>
        <v>0</v>
      </c>
      <c r="AJ381" s="21">
        <f t="shared" si="684"/>
        <v>0</v>
      </c>
      <c r="AK381" s="21">
        <f t="shared" si="601"/>
        <v>25999.042000000001</v>
      </c>
      <c r="AL381" s="21">
        <f t="shared" si="602"/>
        <v>100000</v>
      </c>
      <c r="AM381" s="21">
        <f t="shared" si="603"/>
        <v>209500.95800000001</v>
      </c>
      <c r="AN381" s="21">
        <f t="shared" si="684"/>
        <v>0</v>
      </c>
      <c r="AO381" s="21">
        <f t="shared" si="587"/>
        <v>25999.042000000001</v>
      </c>
      <c r="AP381" s="21">
        <f t="shared" si="684"/>
        <v>0</v>
      </c>
      <c r="AQ381" s="2"/>
    </row>
    <row r="382" spans="1:43" ht="31.2" x14ac:dyDescent="0.3">
      <c r="A382" s="3" t="s">
        <v>108</v>
      </c>
      <c r="B382" s="26"/>
      <c r="C382" s="3"/>
      <c r="D382" s="3"/>
      <c r="E382" s="16" t="s">
        <v>862</v>
      </c>
      <c r="F382" s="21">
        <f>F383</f>
        <v>0</v>
      </c>
      <c r="G382" s="21">
        <f t="shared" si="684"/>
        <v>100000</v>
      </c>
      <c r="H382" s="21">
        <f t="shared" si="684"/>
        <v>221000</v>
      </c>
      <c r="I382" s="21">
        <f t="shared" si="684"/>
        <v>0</v>
      </c>
      <c r="J382" s="21">
        <f t="shared" si="684"/>
        <v>0</v>
      </c>
      <c r="K382" s="21">
        <f t="shared" si="684"/>
        <v>0</v>
      </c>
      <c r="L382" s="21">
        <f t="shared" si="644"/>
        <v>0</v>
      </c>
      <c r="M382" s="21">
        <f t="shared" si="645"/>
        <v>100000</v>
      </c>
      <c r="N382" s="21">
        <f t="shared" si="646"/>
        <v>221000</v>
      </c>
      <c r="O382" s="21">
        <f t="shared" si="684"/>
        <v>25999.042000000001</v>
      </c>
      <c r="P382" s="21">
        <f t="shared" si="684"/>
        <v>0</v>
      </c>
      <c r="Q382" s="21">
        <f t="shared" si="684"/>
        <v>-11499.041999999999</v>
      </c>
      <c r="R382" s="21">
        <f t="shared" si="613"/>
        <v>25999.042000000001</v>
      </c>
      <c r="S382" s="21">
        <f t="shared" si="614"/>
        <v>100000</v>
      </c>
      <c r="T382" s="21">
        <f t="shared" si="615"/>
        <v>209500.95800000001</v>
      </c>
      <c r="U382" s="21">
        <f t="shared" si="684"/>
        <v>0</v>
      </c>
      <c r="V382" s="21">
        <f t="shared" si="684"/>
        <v>0</v>
      </c>
      <c r="W382" s="21">
        <f t="shared" si="616"/>
        <v>25999.042000000001</v>
      </c>
      <c r="X382" s="21">
        <f t="shared" si="617"/>
        <v>100000</v>
      </c>
      <c r="Y382" s="21">
        <f t="shared" si="618"/>
        <v>209500.95800000001</v>
      </c>
      <c r="Z382" s="21">
        <f t="shared" si="684"/>
        <v>0</v>
      </c>
      <c r="AA382" s="21">
        <f t="shared" si="684"/>
        <v>0</v>
      </c>
      <c r="AB382" s="21">
        <f t="shared" si="684"/>
        <v>0</v>
      </c>
      <c r="AC382" s="21">
        <f t="shared" si="619"/>
        <v>25999.042000000001</v>
      </c>
      <c r="AD382" s="21">
        <f t="shared" si="620"/>
        <v>100000</v>
      </c>
      <c r="AE382" s="21">
        <f t="shared" si="621"/>
        <v>209500.95800000001</v>
      </c>
      <c r="AF382" s="21">
        <f t="shared" si="684"/>
        <v>0</v>
      </c>
      <c r="AG382" s="21">
        <f t="shared" si="622"/>
        <v>25999.042000000001</v>
      </c>
      <c r="AH382" s="21">
        <f t="shared" si="684"/>
        <v>0</v>
      </c>
      <c r="AI382" s="21">
        <f t="shared" si="684"/>
        <v>0</v>
      </c>
      <c r="AJ382" s="21">
        <f t="shared" si="684"/>
        <v>0</v>
      </c>
      <c r="AK382" s="21">
        <f t="shared" si="601"/>
        <v>25999.042000000001</v>
      </c>
      <c r="AL382" s="21">
        <f t="shared" si="602"/>
        <v>100000</v>
      </c>
      <c r="AM382" s="21">
        <f t="shared" si="603"/>
        <v>209500.95800000001</v>
      </c>
      <c r="AN382" s="21">
        <f t="shared" si="684"/>
        <v>0</v>
      </c>
      <c r="AO382" s="21">
        <f t="shared" si="587"/>
        <v>25999.042000000001</v>
      </c>
      <c r="AP382" s="21">
        <f t="shared" si="684"/>
        <v>0</v>
      </c>
      <c r="AQ382" s="2"/>
    </row>
    <row r="383" spans="1:43" ht="46.8" x14ac:dyDescent="0.3">
      <c r="A383" s="3" t="s">
        <v>108</v>
      </c>
      <c r="B383" s="26">
        <v>400</v>
      </c>
      <c r="C383" s="3"/>
      <c r="D383" s="3"/>
      <c r="E383" s="16" t="s">
        <v>675</v>
      </c>
      <c r="F383" s="21">
        <f>F384</f>
        <v>0</v>
      </c>
      <c r="G383" s="21">
        <f t="shared" si="684"/>
        <v>100000</v>
      </c>
      <c r="H383" s="21">
        <f t="shared" si="684"/>
        <v>221000</v>
      </c>
      <c r="I383" s="21">
        <f t="shared" si="684"/>
        <v>0</v>
      </c>
      <c r="J383" s="21">
        <f t="shared" si="684"/>
        <v>0</v>
      </c>
      <c r="K383" s="21">
        <f t="shared" si="684"/>
        <v>0</v>
      </c>
      <c r="L383" s="21">
        <f t="shared" si="644"/>
        <v>0</v>
      </c>
      <c r="M383" s="21">
        <f t="shared" si="645"/>
        <v>100000</v>
      </c>
      <c r="N383" s="21">
        <f t="shared" si="646"/>
        <v>221000</v>
      </c>
      <c r="O383" s="21">
        <f t="shared" si="684"/>
        <v>25999.042000000001</v>
      </c>
      <c r="P383" s="21">
        <f t="shared" si="684"/>
        <v>0</v>
      </c>
      <c r="Q383" s="21">
        <f t="shared" si="684"/>
        <v>-11499.041999999999</v>
      </c>
      <c r="R383" s="21">
        <f t="shared" si="613"/>
        <v>25999.042000000001</v>
      </c>
      <c r="S383" s="21">
        <f t="shared" si="614"/>
        <v>100000</v>
      </c>
      <c r="T383" s="21">
        <f t="shared" si="615"/>
        <v>209500.95800000001</v>
      </c>
      <c r="U383" s="21">
        <f t="shared" si="684"/>
        <v>0</v>
      </c>
      <c r="V383" s="21">
        <f t="shared" si="684"/>
        <v>0</v>
      </c>
      <c r="W383" s="21">
        <f t="shared" si="616"/>
        <v>25999.042000000001</v>
      </c>
      <c r="X383" s="21">
        <f t="shared" si="617"/>
        <v>100000</v>
      </c>
      <c r="Y383" s="21">
        <f t="shared" si="618"/>
        <v>209500.95800000001</v>
      </c>
      <c r="Z383" s="21">
        <f t="shared" si="684"/>
        <v>0</v>
      </c>
      <c r="AA383" s="21">
        <f t="shared" si="684"/>
        <v>0</v>
      </c>
      <c r="AB383" s="21">
        <f t="shared" si="684"/>
        <v>0</v>
      </c>
      <c r="AC383" s="21">
        <f t="shared" si="619"/>
        <v>25999.042000000001</v>
      </c>
      <c r="AD383" s="21">
        <f t="shared" si="620"/>
        <v>100000</v>
      </c>
      <c r="AE383" s="21">
        <f t="shared" si="621"/>
        <v>209500.95800000001</v>
      </c>
      <c r="AF383" s="21">
        <f t="shared" si="684"/>
        <v>0</v>
      </c>
      <c r="AG383" s="21">
        <f t="shared" si="622"/>
        <v>25999.042000000001</v>
      </c>
      <c r="AH383" s="21">
        <f t="shared" si="684"/>
        <v>0</v>
      </c>
      <c r="AI383" s="21">
        <f t="shared" si="684"/>
        <v>0</v>
      </c>
      <c r="AJ383" s="21">
        <f t="shared" si="684"/>
        <v>0</v>
      </c>
      <c r="AK383" s="21">
        <f t="shared" si="601"/>
        <v>25999.042000000001</v>
      </c>
      <c r="AL383" s="21">
        <f t="shared" si="602"/>
        <v>100000</v>
      </c>
      <c r="AM383" s="21">
        <f t="shared" si="603"/>
        <v>209500.95800000001</v>
      </c>
      <c r="AN383" s="21">
        <f t="shared" si="684"/>
        <v>0</v>
      </c>
      <c r="AO383" s="21">
        <f t="shared" ref="AO383:AO408" si="685">AK383+AN383</f>
        <v>25999.042000000001</v>
      </c>
      <c r="AP383" s="21">
        <f t="shared" si="684"/>
        <v>0</v>
      </c>
      <c r="AQ383" s="2"/>
    </row>
    <row r="384" spans="1:43" x14ac:dyDescent="0.3">
      <c r="A384" s="3" t="s">
        <v>108</v>
      </c>
      <c r="B384" s="26">
        <v>410</v>
      </c>
      <c r="C384" s="3"/>
      <c r="D384" s="3"/>
      <c r="E384" s="16" t="s">
        <v>688</v>
      </c>
      <c r="F384" s="21">
        <f>F385</f>
        <v>0</v>
      </c>
      <c r="G384" s="21">
        <f t="shared" si="684"/>
        <v>100000</v>
      </c>
      <c r="H384" s="21">
        <f t="shared" si="684"/>
        <v>221000</v>
      </c>
      <c r="I384" s="21">
        <f t="shared" si="684"/>
        <v>0</v>
      </c>
      <c r="J384" s="21">
        <f t="shared" si="684"/>
        <v>0</v>
      </c>
      <c r="K384" s="21">
        <f t="shared" si="684"/>
        <v>0</v>
      </c>
      <c r="L384" s="21">
        <f t="shared" si="644"/>
        <v>0</v>
      </c>
      <c r="M384" s="21">
        <f t="shared" si="645"/>
        <v>100000</v>
      </c>
      <c r="N384" s="21">
        <f t="shared" si="646"/>
        <v>221000</v>
      </c>
      <c r="O384" s="21">
        <f t="shared" si="684"/>
        <v>25999.042000000001</v>
      </c>
      <c r="P384" s="21">
        <f t="shared" si="684"/>
        <v>0</v>
      </c>
      <c r="Q384" s="21">
        <f t="shared" si="684"/>
        <v>-11499.041999999999</v>
      </c>
      <c r="R384" s="21">
        <f t="shared" si="613"/>
        <v>25999.042000000001</v>
      </c>
      <c r="S384" s="21">
        <f t="shared" si="614"/>
        <v>100000</v>
      </c>
      <c r="T384" s="21">
        <f t="shared" si="615"/>
        <v>209500.95800000001</v>
      </c>
      <c r="U384" s="21">
        <f t="shared" si="684"/>
        <v>0</v>
      </c>
      <c r="V384" s="21">
        <f t="shared" si="684"/>
        <v>0</v>
      </c>
      <c r="W384" s="21">
        <f t="shared" si="616"/>
        <v>25999.042000000001</v>
      </c>
      <c r="X384" s="21">
        <f t="shared" si="617"/>
        <v>100000</v>
      </c>
      <c r="Y384" s="21">
        <f t="shared" si="618"/>
        <v>209500.95800000001</v>
      </c>
      <c r="Z384" s="21">
        <f t="shared" si="684"/>
        <v>0</v>
      </c>
      <c r="AA384" s="21">
        <f t="shared" si="684"/>
        <v>0</v>
      </c>
      <c r="AB384" s="21">
        <f t="shared" si="684"/>
        <v>0</v>
      </c>
      <c r="AC384" s="21">
        <f t="shared" si="619"/>
        <v>25999.042000000001</v>
      </c>
      <c r="AD384" s="21">
        <f t="shared" si="620"/>
        <v>100000</v>
      </c>
      <c r="AE384" s="21">
        <f t="shared" si="621"/>
        <v>209500.95800000001</v>
      </c>
      <c r="AF384" s="21">
        <f t="shared" si="684"/>
        <v>0</v>
      </c>
      <c r="AG384" s="21">
        <f t="shared" si="622"/>
        <v>25999.042000000001</v>
      </c>
      <c r="AH384" s="21">
        <f t="shared" si="684"/>
        <v>0</v>
      </c>
      <c r="AI384" s="21">
        <f t="shared" si="684"/>
        <v>0</v>
      </c>
      <c r="AJ384" s="21">
        <f t="shared" si="684"/>
        <v>0</v>
      </c>
      <c r="AK384" s="21">
        <f t="shared" si="601"/>
        <v>25999.042000000001</v>
      </c>
      <c r="AL384" s="21">
        <f t="shared" si="602"/>
        <v>100000</v>
      </c>
      <c r="AM384" s="21">
        <f t="shared" si="603"/>
        <v>209500.95800000001</v>
      </c>
      <c r="AN384" s="21">
        <f t="shared" si="684"/>
        <v>0</v>
      </c>
      <c r="AO384" s="21">
        <f t="shared" si="685"/>
        <v>25999.042000000001</v>
      </c>
      <c r="AP384" s="21">
        <f t="shared" si="684"/>
        <v>0</v>
      </c>
      <c r="AQ384" s="2"/>
    </row>
    <row r="385" spans="1:43" x14ac:dyDescent="0.3">
      <c r="A385" s="3" t="s">
        <v>108</v>
      </c>
      <c r="B385" s="26">
        <v>410</v>
      </c>
      <c r="C385" s="3" t="s">
        <v>29</v>
      </c>
      <c r="D385" s="3" t="s">
        <v>29</v>
      </c>
      <c r="E385" s="16" t="s">
        <v>656</v>
      </c>
      <c r="F385" s="21">
        <v>0</v>
      </c>
      <c r="G385" s="21">
        <v>100000</v>
      </c>
      <c r="H385" s="21">
        <v>221000</v>
      </c>
      <c r="I385" s="21"/>
      <c r="J385" s="21"/>
      <c r="K385" s="21"/>
      <c r="L385" s="21">
        <f t="shared" si="644"/>
        <v>0</v>
      </c>
      <c r="M385" s="21">
        <f t="shared" si="645"/>
        <v>100000</v>
      </c>
      <c r="N385" s="21">
        <f t="shared" si="646"/>
        <v>221000</v>
      </c>
      <c r="O385" s="21">
        <f>11499.042+14500</f>
        <v>25999.042000000001</v>
      </c>
      <c r="P385" s="21"/>
      <c r="Q385" s="21">
        <v>-11499.041999999999</v>
      </c>
      <c r="R385" s="21">
        <f t="shared" si="613"/>
        <v>25999.042000000001</v>
      </c>
      <c r="S385" s="21">
        <f t="shared" si="614"/>
        <v>100000</v>
      </c>
      <c r="T385" s="21">
        <f t="shared" si="615"/>
        <v>209500.95800000001</v>
      </c>
      <c r="U385" s="21"/>
      <c r="V385" s="21"/>
      <c r="W385" s="21">
        <f t="shared" si="616"/>
        <v>25999.042000000001</v>
      </c>
      <c r="X385" s="21">
        <f t="shared" si="617"/>
        <v>100000</v>
      </c>
      <c r="Y385" s="21">
        <f t="shared" si="618"/>
        <v>209500.95800000001</v>
      </c>
      <c r="Z385" s="21"/>
      <c r="AA385" s="21"/>
      <c r="AB385" s="21"/>
      <c r="AC385" s="21">
        <f t="shared" si="619"/>
        <v>25999.042000000001</v>
      </c>
      <c r="AD385" s="21">
        <f t="shared" si="620"/>
        <v>100000</v>
      </c>
      <c r="AE385" s="21">
        <f t="shared" si="621"/>
        <v>209500.95800000001</v>
      </c>
      <c r="AF385" s="21"/>
      <c r="AG385" s="21">
        <f t="shared" si="622"/>
        <v>25999.042000000001</v>
      </c>
      <c r="AH385" s="21"/>
      <c r="AI385" s="21"/>
      <c r="AJ385" s="21"/>
      <c r="AK385" s="21">
        <f t="shared" si="601"/>
        <v>25999.042000000001</v>
      </c>
      <c r="AL385" s="21">
        <f t="shared" si="602"/>
        <v>100000</v>
      </c>
      <c r="AM385" s="21">
        <f t="shared" si="603"/>
        <v>209500.95800000001</v>
      </c>
      <c r="AN385" s="21"/>
      <c r="AO385" s="21">
        <f t="shared" si="685"/>
        <v>25999.042000000001</v>
      </c>
      <c r="AP385" s="21"/>
      <c r="AQ385" s="2"/>
    </row>
    <row r="386" spans="1:43" s="11" customFormat="1" ht="46.8" x14ac:dyDescent="0.3">
      <c r="A386" s="10" t="s">
        <v>112</v>
      </c>
      <c r="B386" s="19"/>
      <c r="C386" s="10"/>
      <c r="D386" s="10"/>
      <c r="E386" s="18" t="s">
        <v>736</v>
      </c>
      <c r="F386" s="20">
        <f>F387</f>
        <v>23302.2</v>
      </c>
      <c r="G386" s="20">
        <f t="shared" ref="G386:AP386" si="686">G387</f>
        <v>23302.2</v>
      </c>
      <c r="H386" s="20">
        <f t="shared" si="686"/>
        <v>23302.2</v>
      </c>
      <c r="I386" s="20">
        <f t="shared" si="686"/>
        <v>0</v>
      </c>
      <c r="J386" s="20">
        <f t="shared" si="686"/>
        <v>0</v>
      </c>
      <c r="K386" s="20">
        <f t="shared" si="686"/>
        <v>0</v>
      </c>
      <c r="L386" s="20">
        <f t="shared" si="644"/>
        <v>23302.2</v>
      </c>
      <c r="M386" s="20">
        <f t="shared" si="645"/>
        <v>23302.2</v>
      </c>
      <c r="N386" s="20">
        <f t="shared" si="646"/>
        <v>23302.2</v>
      </c>
      <c r="O386" s="20">
        <f t="shared" si="686"/>
        <v>0</v>
      </c>
      <c r="P386" s="20">
        <f t="shared" si="686"/>
        <v>0</v>
      </c>
      <c r="Q386" s="20">
        <f t="shared" si="686"/>
        <v>0</v>
      </c>
      <c r="R386" s="20">
        <f t="shared" si="613"/>
        <v>23302.2</v>
      </c>
      <c r="S386" s="20">
        <f t="shared" si="614"/>
        <v>23302.2</v>
      </c>
      <c r="T386" s="20">
        <f t="shared" si="615"/>
        <v>23302.2</v>
      </c>
      <c r="U386" s="20">
        <f t="shared" si="686"/>
        <v>0</v>
      </c>
      <c r="V386" s="20">
        <f t="shared" si="686"/>
        <v>0</v>
      </c>
      <c r="W386" s="21">
        <f t="shared" si="616"/>
        <v>23302.2</v>
      </c>
      <c r="X386" s="21">
        <f t="shared" si="617"/>
        <v>23302.2</v>
      </c>
      <c r="Y386" s="21">
        <f t="shared" si="618"/>
        <v>23302.2</v>
      </c>
      <c r="Z386" s="20">
        <f t="shared" si="686"/>
        <v>0</v>
      </c>
      <c r="AA386" s="20">
        <f t="shared" si="686"/>
        <v>0</v>
      </c>
      <c r="AB386" s="20">
        <f t="shared" si="686"/>
        <v>0</v>
      </c>
      <c r="AC386" s="21">
        <f t="shared" si="619"/>
        <v>23302.2</v>
      </c>
      <c r="AD386" s="20">
        <f t="shared" si="620"/>
        <v>23302.2</v>
      </c>
      <c r="AE386" s="20">
        <f t="shared" si="621"/>
        <v>23302.2</v>
      </c>
      <c r="AF386" s="20">
        <f t="shared" si="686"/>
        <v>0</v>
      </c>
      <c r="AG386" s="20">
        <f t="shared" si="622"/>
        <v>23302.2</v>
      </c>
      <c r="AH386" s="20">
        <f t="shared" si="686"/>
        <v>0</v>
      </c>
      <c r="AI386" s="20">
        <f t="shared" si="686"/>
        <v>0</v>
      </c>
      <c r="AJ386" s="20">
        <f t="shared" si="686"/>
        <v>0</v>
      </c>
      <c r="AK386" s="20">
        <f t="shared" si="601"/>
        <v>23302.2</v>
      </c>
      <c r="AL386" s="20">
        <f t="shared" si="602"/>
        <v>23302.2</v>
      </c>
      <c r="AM386" s="20">
        <f t="shared" si="603"/>
        <v>23302.2</v>
      </c>
      <c r="AN386" s="20">
        <f t="shared" si="686"/>
        <v>0</v>
      </c>
      <c r="AO386" s="20">
        <f t="shared" si="685"/>
        <v>23302.2</v>
      </c>
      <c r="AP386" s="20">
        <f t="shared" si="686"/>
        <v>0</v>
      </c>
    </row>
    <row r="387" spans="1:43" ht="46.8" x14ac:dyDescent="0.3">
      <c r="A387" s="3" t="s">
        <v>113</v>
      </c>
      <c r="B387" s="26"/>
      <c r="C387" s="3"/>
      <c r="D387" s="3"/>
      <c r="E387" s="16" t="s">
        <v>863</v>
      </c>
      <c r="F387" s="21">
        <f>F388+F392</f>
        <v>23302.2</v>
      </c>
      <c r="G387" s="21">
        <f t="shared" ref="G387:AP387" si="687">G388+G392</f>
        <v>23302.2</v>
      </c>
      <c r="H387" s="21">
        <f t="shared" si="687"/>
        <v>23302.2</v>
      </c>
      <c r="I387" s="21">
        <f t="shared" ref="I387:K387" si="688">I388+I392</f>
        <v>0</v>
      </c>
      <c r="J387" s="21">
        <f t="shared" si="688"/>
        <v>0</v>
      </c>
      <c r="K387" s="21">
        <f t="shared" si="688"/>
        <v>0</v>
      </c>
      <c r="L387" s="21">
        <f t="shared" si="644"/>
        <v>23302.2</v>
      </c>
      <c r="M387" s="21">
        <f t="shared" si="645"/>
        <v>23302.2</v>
      </c>
      <c r="N387" s="21">
        <f t="shared" si="646"/>
        <v>23302.2</v>
      </c>
      <c r="O387" s="21">
        <f t="shared" ref="O387:Q387" si="689">O388+O392</f>
        <v>0</v>
      </c>
      <c r="P387" s="21">
        <f t="shared" si="689"/>
        <v>0</v>
      </c>
      <c r="Q387" s="21">
        <f t="shared" si="689"/>
        <v>0</v>
      </c>
      <c r="R387" s="21">
        <f t="shared" si="613"/>
        <v>23302.2</v>
      </c>
      <c r="S387" s="21">
        <f t="shared" si="614"/>
        <v>23302.2</v>
      </c>
      <c r="T387" s="21">
        <f t="shared" si="615"/>
        <v>23302.2</v>
      </c>
      <c r="U387" s="21">
        <f t="shared" ref="U387:V387" si="690">U388+U392</f>
        <v>0</v>
      </c>
      <c r="V387" s="21">
        <f t="shared" si="690"/>
        <v>0</v>
      </c>
      <c r="W387" s="21">
        <f t="shared" si="616"/>
        <v>23302.2</v>
      </c>
      <c r="X387" s="21">
        <f t="shared" si="617"/>
        <v>23302.2</v>
      </c>
      <c r="Y387" s="21">
        <f t="shared" si="618"/>
        <v>23302.2</v>
      </c>
      <c r="Z387" s="21">
        <f t="shared" ref="Z387:AB387" si="691">Z388+Z392</f>
        <v>0</v>
      </c>
      <c r="AA387" s="21">
        <f t="shared" si="691"/>
        <v>0</v>
      </c>
      <c r="AB387" s="21">
        <f t="shared" si="691"/>
        <v>0</v>
      </c>
      <c r="AC387" s="21">
        <f t="shared" si="619"/>
        <v>23302.2</v>
      </c>
      <c r="AD387" s="21">
        <f t="shared" si="620"/>
        <v>23302.2</v>
      </c>
      <c r="AE387" s="21">
        <f t="shared" si="621"/>
        <v>23302.2</v>
      </c>
      <c r="AF387" s="21">
        <f t="shared" ref="AF387" si="692">AF388+AF392</f>
        <v>0</v>
      </c>
      <c r="AG387" s="21">
        <f t="shared" si="622"/>
        <v>23302.2</v>
      </c>
      <c r="AH387" s="21">
        <f t="shared" ref="AH387:AJ387" si="693">AH388+AH392</f>
        <v>0</v>
      </c>
      <c r="AI387" s="21">
        <f t="shared" si="693"/>
        <v>0</v>
      </c>
      <c r="AJ387" s="21">
        <f t="shared" si="693"/>
        <v>0</v>
      </c>
      <c r="AK387" s="21">
        <f t="shared" si="601"/>
        <v>23302.2</v>
      </c>
      <c r="AL387" s="21">
        <f t="shared" si="602"/>
        <v>23302.2</v>
      </c>
      <c r="AM387" s="21">
        <f t="shared" si="603"/>
        <v>23302.2</v>
      </c>
      <c r="AN387" s="21">
        <f t="shared" ref="AN387" si="694">AN388+AN392</f>
        <v>0</v>
      </c>
      <c r="AO387" s="21">
        <f t="shared" si="685"/>
        <v>23302.2</v>
      </c>
      <c r="AP387" s="21">
        <f t="shared" si="687"/>
        <v>0</v>
      </c>
      <c r="AQ387" s="2"/>
    </row>
    <row r="388" spans="1:43" ht="31.2" x14ac:dyDescent="0.3">
      <c r="A388" s="3" t="s">
        <v>110</v>
      </c>
      <c r="B388" s="26"/>
      <c r="C388" s="3"/>
      <c r="D388" s="3"/>
      <c r="E388" s="16" t="s">
        <v>864</v>
      </c>
      <c r="F388" s="21">
        <f>F389</f>
        <v>4518.2</v>
      </c>
      <c r="G388" s="21">
        <f t="shared" ref="G388:AP390" si="695">G389</f>
        <v>4518.2</v>
      </c>
      <c r="H388" s="21">
        <f t="shared" si="695"/>
        <v>4518.2</v>
      </c>
      <c r="I388" s="21">
        <f t="shared" si="695"/>
        <v>0</v>
      </c>
      <c r="J388" s="21">
        <f t="shared" si="695"/>
        <v>0</v>
      </c>
      <c r="K388" s="21">
        <f t="shared" si="695"/>
        <v>0</v>
      </c>
      <c r="L388" s="21">
        <f t="shared" si="644"/>
        <v>4518.2</v>
      </c>
      <c r="M388" s="21">
        <f t="shared" si="645"/>
        <v>4518.2</v>
      </c>
      <c r="N388" s="21">
        <f t="shared" si="646"/>
        <v>4518.2</v>
      </c>
      <c r="O388" s="21">
        <f t="shared" si="695"/>
        <v>0</v>
      </c>
      <c r="P388" s="21">
        <f t="shared" si="695"/>
        <v>0</v>
      </c>
      <c r="Q388" s="21">
        <f t="shared" si="695"/>
        <v>0</v>
      </c>
      <c r="R388" s="21">
        <f t="shared" si="613"/>
        <v>4518.2</v>
      </c>
      <c r="S388" s="21">
        <f t="shared" si="614"/>
        <v>4518.2</v>
      </c>
      <c r="T388" s="21">
        <f t="shared" si="615"/>
        <v>4518.2</v>
      </c>
      <c r="U388" s="21">
        <f t="shared" si="695"/>
        <v>0</v>
      </c>
      <c r="V388" s="21">
        <f t="shared" si="695"/>
        <v>0</v>
      </c>
      <c r="W388" s="21">
        <f t="shared" si="616"/>
        <v>4518.2</v>
      </c>
      <c r="X388" s="21">
        <f t="shared" si="617"/>
        <v>4518.2</v>
      </c>
      <c r="Y388" s="21">
        <f t="shared" si="618"/>
        <v>4518.2</v>
      </c>
      <c r="Z388" s="21">
        <f t="shared" si="695"/>
        <v>0</v>
      </c>
      <c r="AA388" s="21">
        <f t="shared" si="695"/>
        <v>0</v>
      </c>
      <c r="AB388" s="21">
        <f t="shared" si="695"/>
        <v>0</v>
      </c>
      <c r="AC388" s="21">
        <f t="shared" si="619"/>
        <v>4518.2</v>
      </c>
      <c r="AD388" s="21">
        <f t="shared" si="620"/>
        <v>4518.2</v>
      </c>
      <c r="AE388" s="21">
        <f t="shared" si="621"/>
        <v>4518.2</v>
      </c>
      <c r="AF388" s="21">
        <f t="shared" si="695"/>
        <v>0</v>
      </c>
      <c r="AG388" s="21">
        <f t="shared" si="622"/>
        <v>4518.2</v>
      </c>
      <c r="AH388" s="21">
        <f t="shared" si="695"/>
        <v>0</v>
      </c>
      <c r="AI388" s="21">
        <f t="shared" si="695"/>
        <v>0</v>
      </c>
      <c r="AJ388" s="21">
        <f t="shared" si="695"/>
        <v>0</v>
      </c>
      <c r="AK388" s="21">
        <f t="shared" si="601"/>
        <v>4518.2</v>
      </c>
      <c r="AL388" s="21">
        <f t="shared" si="602"/>
        <v>4518.2</v>
      </c>
      <c r="AM388" s="21">
        <f t="shared" si="603"/>
        <v>4518.2</v>
      </c>
      <c r="AN388" s="21">
        <f t="shared" si="695"/>
        <v>0</v>
      </c>
      <c r="AO388" s="21">
        <f t="shared" si="685"/>
        <v>4518.2</v>
      </c>
      <c r="AP388" s="21">
        <f t="shared" si="695"/>
        <v>0</v>
      </c>
      <c r="AQ388" s="2"/>
    </row>
    <row r="389" spans="1:43" ht="46.8" x14ac:dyDescent="0.3">
      <c r="A389" s="3" t="s">
        <v>110</v>
      </c>
      <c r="B389" s="26">
        <v>600</v>
      </c>
      <c r="C389" s="3"/>
      <c r="D389" s="3"/>
      <c r="E389" s="16" t="s">
        <v>676</v>
      </c>
      <c r="F389" s="21">
        <f>F390</f>
        <v>4518.2</v>
      </c>
      <c r="G389" s="21">
        <f t="shared" si="695"/>
        <v>4518.2</v>
      </c>
      <c r="H389" s="21">
        <f t="shared" si="695"/>
        <v>4518.2</v>
      </c>
      <c r="I389" s="21">
        <f t="shared" si="695"/>
        <v>0</v>
      </c>
      <c r="J389" s="21">
        <f t="shared" si="695"/>
        <v>0</v>
      </c>
      <c r="K389" s="21">
        <f t="shared" si="695"/>
        <v>0</v>
      </c>
      <c r="L389" s="21">
        <f t="shared" si="644"/>
        <v>4518.2</v>
      </c>
      <c r="M389" s="21">
        <f t="shared" si="645"/>
        <v>4518.2</v>
      </c>
      <c r="N389" s="21">
        <f t="shared" si="646"/>
        <v>4518.2</v>
      </c>
      <c r="O389" s="21">
        <f t="shared" si="695"/>
        <v>0</v>
      </c>
      <c r="P389" s="21">
        <f t="shared" si="695"/>
        <v>0</v>
      </c>
      <c r="Q389" s="21">
        <f t="shared" si="695"/>
        <v>0</v>
      </c>
      <c r="R389" s="21">
        <f t="shared" si="613"/>
        <v>4518.2</v>
      </c>
      <c r="S389" s="21">
        <f t="shared" si="614"/>
        <v>4518.2</v>
      </c>
      <c r="T389" s="21">
        <f t="shared" si="615"/>
        <v>4518.2</v>
      </c>
      <c r="U389" s="21">
        <f t="shared" si="695"/>
        <v>0</v>
      </c>
      <c r="V389" s="21">
        <f t="shared" si="695"/>
        <v>0</v>
      </c>
      <c r="W389" s="21">
        <f t="shared" si="616"/>
        <v>4518.2</v>
      </c>
      <c r="X389" s="21">
        <f t="shared" si="617"/>
        <v>4518.2</v>
      </c>
      <c r="Y389" s="21">
        <f t="shared" si="618"/>
        <v>4518.2</v>
      </c>
      <c r="Z389" s="21">
        <f t="shared" si="695"/>
        <v>0</v>
      </c>
      <c r="AA389" s="21">
        <f t="shared" si="695"/>
        <v>0</v>
      </c>
      <c r="AB389" s="21">
        <f t="shared" si="695"/>
        <v>0</v>
      </c>
      <c r="AC389" s="21">
        <f t="shared" si="619"/>
        <v>4518.2</v>
      </c>
      <c r="AD389" s="21">
        <f t="shared" si="620"/>
        <v>4518.2</v>
      </c>
      <c r="AE389" s="21">
        <f t="shared" si="621"/>
        <v>4518.2</v>
      </c>
      <c r="AF389" s="21">
        <f t="shared" si="695"/>
        <v>0</v>
      </c>
      <c r="AG389" s="21">
        <f t="shared" si="622"/>
        <v>4518.2</v>
      </c>
      <c r="AH389" s="21">
        <f t="shared" si="695"/>
        <v>0</v>
      </c>
      <c r="AI389" s="21">
        <f t="shared" si="695"/>
        <v>0</v>
      </c>
      <c r="AJ389" s="21">
        <f t="shared" si="695"/>
        <v>0</v>
      </c>
      <c r="AK389" s="21">
        <f t="shared" si="601"/>
        <v>4518.2</v>
      </c>
      <c r="AL389" s="21">
        <f t="shared" si="602"/>
        <v>4518.2</v>
      </c>
      <c r="AM389" s="21">
        <f t="shared" si="603"/>
        <v>4518.2</v>
      </c>
      <c r="AN389" s="21">
        <f t="shared" si="695"/>
        <v>0</v>
      </c>
      <c r="AO389" s="21">
        <f t="shared" si="685"/>
        <v>4518.2</v>
      </c>
      <c r="AP389" s="21">
        <f t="shared" si="695"/>
        <v>0</v>
      </c>
      <c r="AQ389" s="2"/>
    </row>
    <row r="390" spans="1:43" x14ac:dyDescent="0.3">
      <c r="A390" s="3" t="s">
        <v>110</v>
      </c>
      <c r="B390" s="26">
        <v>620</v>
      </c>
      <c r="C390" s="3"/>
      <c r="D390" s="3"/>
      <c r="E390" s="16" t="s">
        <v>691</v>
      </c>
      <c r="F390" s="21">
        <f>F391</f>
        <v>4518.2</v>
      </c>
      <c r="G390" s="21">
        <f t="shared" si="695"/>
        <v>4518.2</v>
      </c>
      <c r="H390" s="21">
        <f t="shared" si="695"/>
        <v>4518.2</v>
      </c>
      <c r="I390" s="21">
        <f t="shared" si="695"/>
        <v>0</v>
      </c>
      <c r="J390" s="21">
        <f t="shared" si="695"/>
        <v>0</v>
      </c>
      <c r="K390" s="21">
        <f t="shared" si="695"/>
        <v>0</v>
      </c>
      <c r="L390" s="21">
        <f t="shared" si="644"/>
        <v>4518.2</v>
      </c>
      <c r="M390" s="21">
        <f t="shared" si="645"/>
        <v>4518.2</v>
      </c>
      <c r="N390" s="21">
        <f t="shared" si="646"/>
        <v>4518.2</v>
      </c>
      <c r="O390" s="21">
        <f t="shared" si="695"/>
        <v>0</v>
      </c>
      <c r="P390" s="21">
        <f t="shared" si="695"/>
        <v>0</v>
      </c>
      <c r="Q390" s="21">
        <f t="shared" si="695"/>
        <v>0</v>
      </c>
      <c r="R390" s="21">
        <f t="shared" si="613"/>
        <v>4518.2</v>
      </c>
      <c r="S390" s="21">
        <f t="shared" si="614"/>
        <v>4518.2</v>
      </c>
      <c r="T390" s="21">
        <f t="shared" si="615"/>
        <v>4518.2</v>
      </c>
      <c r="U390" s="21">
        <f t="shared" si="695"/>
        <v>0</v>
      </c>
      <c r="V390" s="21">
        <f t="shared" si="695"/>
        <v>0</v>
      </c>
      <c r="W390" s="21">
        <f t="shared" si="616"/>
        <v>4518.2</v>
      </c>
      <c r="X390" s="21">
        <f t="shared" si="617"/>
        <v>4518.2</v>
      </c>
      <c r="Y390" s="21">
        <f t="shared" si="618"/>
        <v>4518.2</v>
      </c>
      <c r="Z390" s="21">
        <f t="shared" si="695"/>
        <v>0</v>
      </c>
      <c r="AA390" s="21">
        <f t="shared" si="695"/>
        <v>0</v>
      </c>
      <c r="AB390" s="21">
        <f t="shared" si="695"/>
        <v>0</v>
      </c>
      <c r="AC390" s="21">
        <f t="shared" si="619"/>
        <v>4518.2</v>
      </c>
      <c r="AD390" s="21">
        <f t="shared" si="620"/>
        <v>4518.2</v>
      </c>
      <c r="AE390" s="21">
        <f t="shared" si="621"/>
        <v>4518.2</v>
      </c>
      <c r="AF390" s="21">
        <f t="shared" si="695"/>
        <v>0</v>
      </c>
      <c r="AG390" s="21">
        <f t="shared" si="622"/>
        <v>4518.2</v>
      </c>
      <c r="AH390" s="21">
        <f t="shared" si="695"/>
        <v>0</v>
      </c>
      <c r="AI390" s="21">
        <f t="shared" si="695"/>
        <v>0</v>
      </c>
      <c r="AJ390" s="21">
        <f t="shared" si="695"/>
        <v>0</v>
      </c>
      <c r="AK390" s="21">
        <f t="shared" si="601"/>
        <v>4518.2</v>
      </c>
      <c r="AL390" s="21">
        <f t="shared" si="602"/>
        <v>4518.2</v>
      </c>
      <c r="AM390" s="21">
        <f t="shared" si="603"/>
        <v>4518.2</v>
      </c>
      <c r="AN390" s="21">
        <f t="shared" si="695"/>
        <v>0</v>
      </c>
      <c r="AO390" s="21">
        <f t="shared" si="685"/>
        <v>4518.2</v>
      </c>
      <c r="AP390" s="21">
        <f t="shared" si="695"/>
        <v>0</v>
      </c>
      <c r="AQ390" s="2"/>
    </row>
    <row r="391" spans="1:43" x14ac:dyDescent="0.3">
      <c r="A391" s="3" t="s">
        <v>110</v>
      </c>
      <c r="B391" s="26">
        <v>620</v>
      </c>
      <c r="C391" s="3" t="s">
        <v>29</v>
      </c>
      <c r="D391" s="3" t="s">
        <v>29</v>
      </c>
      <c r="E391" s="16" t="s">
        <v>656</v>
      </c>
      <c r="F391" s="21">
        <v>4518.2</v>
      </c>
      <c r="G391" s="21">
        <v>4518.2</v>
      </c>
      <c r="H391" s="21">
        <v>4518.2</v>
      </c>
      <c r="I391" s="21"/>
      <c r="J391" s="21"/>
      <c r="K391" s="21"/>
      <c r="L391" s="21">
        <f t="shared" si="644"/>
        <v>4518.2</v>
      </c>
      <c r="M391" s="21">
        <f t="shared" si="645"/>
        <v>4518.2</v>
      </c>
      <c r="N391" s="21">
        <f t="shared" si="646"/>
        <v>4518.2</v>
      </c>
      <c r="O391" s="21"/>
      <c r="P391" s="21"/>
      <c r="Q391" s="21"/>
      <c r="R391" s="21">
        <f t="shared" si="613"/>
        <v>4518.2</v>
      </c>
      <c r="S391" s="21">
        <f t="shared" si="614"/>
        <v>4518.2</v>
      </c>
      <c r="T391" s="21">
        <f t="shared" si="615"/>
        <v>4518.2</v>
      </c>
      <c r="U391" s="21"/>
      <c r="V391" s="21"/>
      <c r="W391" s="21">
        <f t="shared" si="616"/>
        <v>4518.2</v>
      </c>
      <c r="X391" s="21">
        <f t="shared" si="617"/>
        <v>4518.2</v>
      </c>
      <c r="Y391" s="21">
        <f t="shared" si="618"/>
        <v>4518.2</v>
      </c>
      <c r="Z391" s="21"/>
      <c r="AA391" s="21"/>
      <c r="AB391" s="21"/>
      <c r="AC391" s="21">
        <f t="shared" si="619"/>
        <v>4518.2</v>
      </c>
      <c r="AD391" s="21">
        <f t="shared" si="620"/>
        <v>4518.2</v>
      </c>
      <c r="AE391" s="21">
        <f t="shared" si="621"/>
        <v>4518.2</v>
      </c>
      <c r="AF391" s="21"/>
      <c r="AG391" s="21">
        <f t="shared" si="622"/>
        <v>4518.2</v>
      </c>
      <c r="AH391" s="21"/>
      <c r="AI391" s="21"/>
      <c r="AJ391" s="21"/>
      <c r="AK391" s="21">
        <f t="shared" si="601"/>
        <v>4518.2</v>
      </c>
      <c r="AL391" s="21">
        <f t="shared" si="602"/>
        <v>4518.2</v>
      </c>
      <c r="AM391" s="21">
        <f t="shared" si="603"/>
        <v>4518.2</v>
      </c>
      <c r="AN391" s="21"/>
      <c r="AO391" s="21">
        <f t="shared" si="685"/>
        <v>4518.2</v>
      </c>
      <c r="AP391" s="21"/>
      <c r="AQ391" s="2"/>
    </row>
    <row r="392" spans="1:43" ht="78" x14ac:dyDescent="0.3">
      <c r="A392" s="3" t="s">
        <v>111</v>
      </c>
      <c r="B392" s="26"/>
      <c r="C392" s="3"/>
      <c r="D392" s="3"/>
      <c r="E392" s="16" t="s">
        <v>865</v>
      </c>
      <c r="F392" s="21">
        <f>F393</f>
        <v>18784</v>
      </c>
      <c r="G392" s="21">
        <f t="shared" ref="G392:AP394" si="696">G393</f>
        <v>18784</v>
      </c>
      <c r="H392" s="21">
        <f t="shared" si="696"/>
        <v>18784</v>
      </c>
      <c r="I392" s="21">
        <f t="shared" si="696"/>
        <v>0</v>
      </c>
      <c r="J392" s="21">
        <f t="shared" si="696"/>
        <v>0</v>
      </c>
      <c r="K392" s="21">
        <f t="shared" si="696"/>
        <v>0</v>
      </c>
      <c r="L392" s="21">
        <f t="shared" si="644"/>
        <v>18784</v>
      </c>
      <c r="M392" s="21">
        <f t="shared" si="645"/>
        <v>18784</v>
      </c>
      <c r="N392" s="21">
        <f t="shared" si="646"/>
        <v>18784</v>
      </c>
      <c r="O392" s="21">
        <f t="shared" si="696"/>
        <v>0</v>
      </c>
      <c r="P392" s="21">
        <f t="shared" si="696"/>
        <v>0</v>
      </c>
      <c r="Q392" s="21">
        <f t="shared" si="696"/>
        <v>0</v>
      </c>
      <c r="R392" s="21">
        <f t="shared" si="613"/>
        <v>18784</v>
      </c>
      <c r="S392" s="21">
        <f t="shared" si="614"/>
        <v>18784</v>
      </c>
      <c r="T392" s="21">
        <f t="shared" si="615"/>
        <v>18784</v>
      </c>
      <c r="U392" s="21">
        <f t="shared" si="696"/>
        <v>0</v>
      </c>
      <c r="V392" s="21">
        <f t="shared" si="696"/>
        <v>0</v>
      </c>
      <c r="W392" s="21">
        <f t="shared" si="616"/>
        <v>18784</v>
      </c>
      <c r="X392" s="21">
        <f t="shared" si="617"/>
        <v>18784</v>
      </c>
      <c r="Y392" s="21">
        <f t="shared" si="618"/>
        <v>18784</v>
      </c>
      <c r="Z392" s="21">
        <f t="shared" si="696"/>
        <v>0</v>
      </c>
      <c r="AA392" s="21">
        <f t="shared" si="696"/>
        <v>0</v>
      </c>
      <c r="AB392" s="21">
        <f t="shared" si="696"/>
        <v>0</v>
      </c>
      <c r="AC392" s="21">
        <f t="shared" si="619"/>
        <v>18784</v>
      </c>
      <c r="AD392" s="21">
        <f t="shared" si="620"/>
        <v>18784</v>
      </c>
      <c r="AE392" s="21">
        <f t="shared" si="621"/>
        <v>18784</v>
      </c>
      <c r="AF392" s="21">
        <f t="shared" si="696"/>
        <v>0</v>
      </c>
      <c r="AG392" s="21">
        <f t="shared" si="622"/>
        <v>18784</v>
      </c>
      <c r="AH392" s="21">
        <f t="shared" si="696"/>
        <v>0</v>
      </c>
      <c r="AI392" s="21">
        <f t="shared" si="696"/>
        <v>0</v>
      </c>
      <c r="AJ392" s="21">
        <f t="shared" si="696"/>
        <v>0</v>
      </c>
      <c r="AK392" s="21">
        <f t="shared" si="601"/>
        <v>18784</v>
      </c>
      <c r="AL392" s="21">
        <f t="shared" si="602"/>
        <v>18784</v>
      </c>
      <c r="AM392" s="21">
        <f t="shared" si="603"/>
        <v>18784</v>
      </c>
      <c r="AN392" s="21">
        <f t="shared" si="696"/>
        <v>0</v>
      </c>
      <c r="AO392" s="21">
        <f t="shared" si="685"/>
        <v>18784</v>
      </c>
      <c r="AP392" s="21">
        <f t="shared" si="696"/>
        <v>0</v>
      </c>
      <c r="AQ392" s="2"/>
    </row>
    <row r="393" spans="1:43" ht="46.8" x14ac:dyDescent="0.3">
      <c r="A393" s="3" t="s">
        <v>111</v>
      </c>
      <c r="B393" s="26">
        <v>600</v>
      </c>
      <c r="C393" s="3"/>
      <c r="D393" s="3"/>
      <c r="E393" s="16" t="s">
        <v>676</v>
      </c>
      <c r="F393" s="21">
        <f>F394</f>
        <v>18784</v>
      </c>
      <c r="G393" s="21">
        <f t="shared" si="696"/>
        <v>18784</v>
      </c>
      <c r="H393" s="21">
        <f t="shared" si="696"/>
        <v>18784</v>
      </c>
      <c r="I393" s="21">
        <f t="shared" si="696"/>
        <v>0</v>
      </c>
      <c r="J393" s="21">
        <f t="shared" si="696"/>
        <v>0</v>
      </c>
      <c r="K393" s="21">
        <f t="shared" si="696"/>
        <v>0</v>
      </c>
      <c r="L393" s="21">
        <f t="shared" si="644"/>
        <v>18784</v>
      </c>
      <c r="M393" s="21">
        <f t="shared" si="645"/>
        <v>18784</v>
      </c>
      <c r="N393" s="21">
        <f t="shared" si="646"/>
        <v>18784</v>
      </c>
      <c r="O393" s="21">
        <f t="shared" si="696"/>
        <v>0</v>
      </c>
      <c r="P393" s="21">
        <f t="shared" si="696"/>
        <v>0</v>
      </c>
      <c r="Q393" s="21">
        <f t="shared" si="696"/>
        <v>0</v>
      </c>
      <c r="R393" s="21">
        <f t="shared" si="613"/>
        <v>18784</v>
      </c>
      <c r="S393" s="21">
        <f t="shared" si="614"/>
        <v>18784</v>
      </c>
      <c r="T393" s="21">
        <f t="shared" si="615"/>
        <v>18784</v>
      </c>
      <c r="U393" s="21">
        <f t="shared" si="696"/>
        <v>0</v>
      </c>
      <c r="V393" s="21">
        <f t="shared" si="696"/>
        <v>0</v>
      </c>
      <c r="W393" s="21">
        <f t="shared" si="616"/>
        <v>18784</v>
      </c>
      <c r="X393" s="21">
        <f t="shared" si="617"/>
        <v>18784</v>
      </c>
      <c r="Y393" s="21">
        <f t="shared" si="618"/>
        <v>18784</v>
      </c>
      <c r="Z393" s="21">
        <f t="shared" si="696"/>
        <v>0</v>
      </c>
      <c r="AA393" s="21">
        <f t="shared" si="696"/>
        <v>0</v>
      </c>
      <c r="AB393" s="21">
        <f t="shared" si="696"/>
        <v>0</v>
      </c>
      <c r="AC393" s="21">
        <f t="shared" si="619"/>
        <v>18784</v>
      </c>
      <c r="AD393" s="21">
        <f t="shared" si="620"/>
        <v>18784</v>
      </c>
      <c r="AE393" s="21">
        <f t="shared" si="621"/>
        <v>18784</v>
      </c>
      <c r="AF393" s="21">
        <f t="shared" si="696"/>
        <v>0</v>
      </c>
      <c r="AG393" s="21">
        <f t="shared" si="622"/>
        <v>18784</v>
      </c>
      <c r="AH393" s="21">
        <f t="shared" si="696"/>
        <v>0</v>
      </c>
      <c r="AI393" s="21">
        <f t="shared" si="696"/>
        <v>0</v>
      </c>
      <c r="AJ393" s="21">
        <f t="shared" si="696"/>
        <v>0</v>
      </c>
      <c r="AK393" s="21">
        <f t="shared" si="601"/>
        <v>18784</v>
      </c>
      <c r="AL393" s="21">
        <f t="shared" si="602"/>
        <v>18784</v>
      </c>
      <c r="AM393" s="21">
        <f t="shared" si="603"/>
        <v>18784</v>
      </c>
      <c r="AN393" s="21">
        <f t="shared" si="696"/>
        <v>0</v>
      </c>
      <c r="AO393" s="21">
        <f t="shared" si="685"/>
        <v>18784</v>
      </c>
      <c r="AP393" s="21">
        <f t="shared" si="696"/>
        <v>0</v>
      </c>
      <c r="AQ393" s="2"/>
    </row>
    <row r="394" spans="1:43" ht="46.8" x14ac:dyDescent="0.3">
      <c r="A394" s="3" t="s">
        <v>111</v>
      </c>
      <c r="B394" s="26">
        <v>630</v>
      </c>
      <c r="C394" s="3"/>
      <c r="D394" s="3"/>
      <c r="E394" s="16" t="s">
        <v>692</v>
      </c>
      <c r="F394" s="21">
        <f>F395</f>
        <v>18784</v>
      </c>
      <c r="G394" s="21">
        <f t="shared" si="696"/>
        <v>18784</v>
      </c>
      <c r="H394" s="21">
        <f t="shared" si="696"/>
        <v>18784</v>
      </c>
      <c r="I394" s="21">
        <f t="shared" si="696"/>
        <v>0</v>
      </c>
      <c r="J394" s="21">
        <f t="shared" si="696"/>
        <v>0</v>
      </c>
      <c r="K394" s="21">
        <f t="shared" si="696"/>
        <v>0</v>
      </c>
      <c r="L394" s="21">
        <f t="shared" si="644"/>
        <v>18784</v>
      </c>
      <c r="M394" s="21">
        <f t="shared" si="645"/>
        <v>18784</v>
      </c>
      <c r="N394" s="21">
        <f t="shared" si="646"/>
        <v>18784</v>
      </c>
      <c r="O394" s="21">
        <f t="shared" si="696"/>
        <v>0</v>
      </c>
      <c r="P394" s="21">
        <f t="shared" si="696"/>
        <v>0</v>
      </c>
      <c r="Q394" s="21">
        <f t="shared" si="696"/>
        <v>0</v>
      </c>
      <c r="R394" s="21">
        <f t="shared" si="613"/>
        <v>18784</v>
      </c>
      <c r="S394" s="21">
        <f t="shared" si="614"/>
        <v>18784</v>
      </c>
      <c r="T394" s="21">
        <f t="shared" si="615"/>
        <v>18784</v>
      </c>
      <c r="U394" s="21">
        <f t="shared" si="696"/>
        <v>0</v>
      </c>
      <c r="V394" s="21">
        <f t="shared" si="696"/>
        <v>0</v>
      </c>
      <c r="W394" s="21">
        <f t="shared" si="616"/>
        <v>18784</v>
      </c>
      <c r="X394" s="21">
        <f t="shared" si="617"/>
        <v>18784</v>
      </c>
      <c r="Y394" s="21">
        <f t="shared" si="618"/>
        <v>18784</v>
      </c>
      <c r="Z394" s="21">
        <f t="shared" si="696"/>
        <v>0</v>
      </c>
      <c r="AA394" s="21">
        <f t="shared" si="696"/>
        <v>0</v>
      </c>
      <c r="AB394" s="21">
        <f t="shared" si="696"/>
        <v>0</v>
      </c>
      <c r="AC394" s="21">
        <f t="shared" si="619"/>
        <v>18784</v>
      </c>
      <c r="AD394" s="21">
        <f t="shared" si="620"/>
        <v>18784</v>
      </c>
      <c r="AE394" s="21">
        <f t="shared" si="621"/>
        <v>18784</v>
      </c>
      <c r="AF394" s="21">
        <f t="shared" si="696"/>
        <v>0</v>
      </c>
      <c r="AG394" s="21">
        <f t="shared" si="622"/>
        <v>18784</v>
      </c>
      <c r="AH394" s="21">
        <f t="shared" si="696"/>
        <v>0</v>
      </c>
      <c r="AI394" s="21">
        <f t="shared" si="696"/>
        <v>0</v>
      </c>
      <c r="AJ394" s="21">
        <f t="shared" si="696"/>
        <v>0</v>
      </c>
      <c r="AK394" s="21">
        <f t="shared" si="601"/>
        <v>18784</v>
      </c>
      <c r="AL394" s="21">
        <f t="shared" si="602"/>
        <v>18784</v>
      </c>
      <c r="AM394" s="21">
        <f t="shared" si="603"/>
        <v>18784</v>
      </c>
      <c r="AN394" s="21">
        <f t="shared" si="696"/>
        <v>0</v>
      </c>
      <c r="AO394" s="21">
        <f t="shared" si="685"/>
        <v>18784</v>
      </c>
      <c r="AP394" s="21">
        <f t="shared" si="696"/>
        <v>0</v>
      </c>
      <c r="AQ394" s="2"/>
    </row>
    <row r="395" spans="1:43" x14ac:dyDescent="0.3">
      <c r="A395" s="3" t="s">
        <v>111</v>
      </c>
      <c r="B395" s="26">
        <v>630</v>
      </c>
      <c r="C395" s="3" t="s">
        <v>29</v>
      </c>
      <c r="D395" s="3" t="s">
        <v>29</v>
      </c>
      <c r="E395" s="16" t="s">
        <v>656</v>
      </c>
      <c r="F395" s="21">
        <v>18784</v>
      </c>
      <c r="G395" s="21">
        <v>18784</v>
      </c>
      <c r="H395" s="21">
        <v>18784</v>
      </c>
      <c r="I395" s="21"/>
      <c r="J395" s="21"/>
      <c r="K395" s="21"/>
      <c r="L395" s="21">
        <f t="shared" si="644"/>
        <v>18784</v>
      </c>
      <c r="M395" s="21">
        <f t="shared" si="645"/>
        <v>18784</v>
      </c>
      <c r="N395" s="21">
        <f t="shared" si="646"/>
        <v>18784</v>
      </c>
      <c r="O395" s="21"/>
      <c r="P395" s="21"/>
      <c r="Q395" s="21"/>
      <c r="R395" s="21">
        <f t="shared" si="613"/>
        <v>18784</v>
      </c>
      <c r="S395" s="21">
        <f t="shared" si="614"/>
        <v>18784</v>
      </c>
      <c r="T395" s="21">
        <f t="shared" si="615"/>
        <v>18784</v>
      </c>
      <c r="U395" s="21"/>
      <c r="V395" s="21"/>
      <c r="W395" s="21">
        <f t="shared" si="616"/>
        <v>18784</v>
      </c>
      <c r="X395" s="21">
        <f t="shared" si="617"/>
        <v>18784</v>
      </c>
      <c r="Y395" s="21">
        <f t="shared" si="618"/>
        <v>18784</v>
      </c>
      <c r="Z395" s="21"/>
      <c r="AA395" s="21"/>
      <c r="AB395" s="21"/>
      <c r="AC395" s="21">
        <f t="shared" si="619"/>
        <v>18784</v>
      </c>
      <c r="AD395" s="21">
        <f t="shared" si="620"/>
        <v>18784</v>
      </c>
      <c r="AE395" s="21">
        <f t="shared" si="621"/>
        <v>18784</v>
      </c>
      <c r="AF395" s="21"/>
      <c r="AG395" s="21">
        <f t="shared" si="622"/>
        <v>18784</v>
      </c>
      <c r="AH395" s="21"/>
      <c r="AI395" s="21"/>
      <c r="AJ395" s="21"/>
      <c r="AK395" s="21">
        <f t="shared" si="601"/>
        <v>18784</v>
      </c>
      <c r="AL395" s="21">
        <f t="shared" si="602"/>
        <v>18784</v>
      </c>
      <c r="AM395" s="21">
        <f t="shared" si="603"/>
        <v>18784</v>
      </c>
      <c r="AN395" s="21"/>
      <c r="AO395" s="21">
        <f t="shared" si="685"/>
        <v>18784</v>
      </c>
      <c r="AP395" s="21"/>
      <c r="AQ395" s="2"/>
    </row>
    <row r="396" spans="1:43" s="9" customFormat="1" ht="46.8" x14ac:dyDescent="0.3">
      <c r="A396" s="8" t="s">
        <v>123</v>
      </c>
      <c r="B396" s="14"/>
      <c r="C396" s="8"/>
      <c r="D396" s="8"/>
      <c r="E396" s="17" t="s">
        <v>703</v>
      </c>
      <c r="F396" s="12">
        <f>F397+F493</f>
        <v>1088265.6000000001</v>
      </c>
      <c r="G396" s="12">
        <f t="shared" ref="G396:AP396" si="697">G397+G493</f>
        <v>1026040.5</v>
      </c>
      <c r="H396" s="12">
        <f t="shared" si="697"/>
        <v>885194.4</v>
      </c>
      <c r="I396" s="12">
        <f t="shared" ref="I396:K396" si="698">I397+I493</f>
        <v>-125110.3</v>
      </c>
      <c r="J396" s="12">
        <f t="shared" si="698"/>
        <v>-21501.699999999997</v>
      </c>
      <c r="K396" s="12">
        <f t="shared" si="698"/>
        <v>-21501.699999999997</v>
      </c>
      <c r="L396" s="12">
        <f t="shared" si="644"/>
        <v>963155.3</v>
      </c>
      <c r="M396" s="12">
        <f t="shared" si="645"/>
        <v>1004538.8</v>
      </c>
      <c r="N396" s="12">
        <f t="shared" si="646"/>
        <v>863692.70000000007</v>
      </c>
      <c r="O396" s="12">
        <f t="shared" ref="O396:Q396" si="699">O397+O493</f>
        <v>25090.346000000001</v>
      </c>
      <c r="P396" s="12">
        <f t="shared" si="699"/>
        <v>13138.425999999999</v>
      </c>
      <c r="Q396" s="12">
        <f t="shared" si="699"/>
        <v>0</v>
      </c>
      <c r="R396" s="12">
        <f t="shared" si="613"/>
        <v>988245.64600000007</v>
      </c>
      <c r="S396" s="12">
        <f t="shared" si="614"/>
        <v>1017677.226</v>
      </c>
      <c r="T396" s="12">
        <f t="shared" si="615"/>
        <v>863692.70000000007</v>
      </c>
      <c r="U396" s="12">
        <f t="shared" ref="U396:V396" si="700">U397+U493</f>
        <v>0</v>
      </c>
      <c r="V396" s="12">
        <f t="shared" si="700"/>
        <v>0</v>
      </c>
      <c r="W396" s="21">
        <f t="shared" si="616"/>
        <v>988245.64600000007</v>
      </c>
      <c r="X396" s="21">
        <f t="shared" si="617"/>
        <v>1017677.226</v>
      </c>
      <c r="Y396" s="21">
        <f t="shared" si="618"/>
        <v>863692.70000000007</v>
      </c>
      <c r="Z396" s="12">
        <f t="shared" ref="Z396:AB396" si="701">Z397+Z493</f>
        <v>-207.405</v>
      </c>
      <c r="AA396" s="12">
        <f t="shared" si="701"/>
        <v>0</v>
      </c>
      <c r="AB396" s="12">
        <f t="shared" si="701"/>
        <v>0</v>
      </c>
      <c r="AC396" s="21">
        <f t="shared" si="619"/>
        <v>988038.24100000004</v>
      </c>
      <c r="AD396" s="12">
        <f t="shared" si="620"/>
        <v>1017677.226</v>
      </c>
      <c r="AE396" s="12">
        <f t="shared" si="621"/>
        <v>863692.70000000007</v>
      </c>
      <c r="AF396" s="12">
        <f t="shared" ref="AF396" si="702">AF397+AF493</f>
        <v>0</v>
      </c>
      <c r="AG396" s="12">
        <f t="shared" si="622"/>
        <v>988038.24100000004</v>
      </c>
      <c r="AH396" s="12">
        <f t="shared" ref="AH396:AJ396" si="703">AH397+AH493</f>
        <v>-349.35800000000017</v>
      </c>
      <c r="AI396" s="12">
        <f t="shared" si="703"/>
        <v>0</v>
      </c>
      <c r="AJ396" s="12">
        <f t="shared" si="703"/>
        <v>0</v>
      </c>
      <c r="AK396" s="12">
        <f t="shared" si="601"/>
        <v>987688.88300000003</v>
      </c>
      <c r="AL396" s="12">
        <f t="shared" si="602"/>
        <v>1017677.226</v>
      </c>
      <c r="AM396" s="12">
        <f t="shared" si="603"/>
        <v>863692.70000000007</v>
      </c>
      <c r="AN396" s="12">
        <f t="shared" ref="AN396" si="704">AN397+AN493</f>
        <v>0</v>
      </c>
      <c r="AO396" s="12">
        <f t="shared" si="685"/>
        <v>987688.88300000003</v>
      </c>
      <c r="AP396" s="12">
        <f t="shared" si="697"/>
        <v>0</v>
      </c>
    </row>
    <row r="397" spans="1:43" s="11" customFormat="1" ht="46.8" x14ac:dyDescent="0.3">
      <c r="A397" s="10" t="s">
        <v>124</v>
      </c>
      <c r="B397" s="19"/>
      <c r="C397" s="10"/>
      <c r="D397" s="10"/>
      <c r="E397" s="18" t="s">
        <v>737</v>
      </c>
      <c r="F397" s="20">
        <f>F398+F444+F461+F484</f>
        <v>908922.2</v>
      </c>
      <c r="G397" s="20">
        <f t="shared" ref="G397:AP397" si="705">G398+G444+G461+G484</f>
        <v>847542.2</v>
      </c>
      <c r="H397" s="20">
        <f t="shared" si="705"/>
        <v>706696.1</v>
      </c>
      <c r="I397" s="20">
        <f t="shared" ref="I397:K397" si="706">I398+I444+I461+I484</f>
        <v>-125011.6</v>
      </c>
      <c r="J397" s="20">
        <f t="shared" si="706"/>
        <v>-21370.1</v>
      </c>
      <c r="K397" s="20">
        <f t="shared" si="706"/>
        <v>-21370.1</v>
      </c>
      <c r="L397" s="20">
        <f t="shared" si="644"/>
        <v>783910.6</v>
      </c>
      <c r="M397" s="20">
        <f t="shared" si="645"/>
        <v>826172.1</v>
      </c>
      <c r="N397" s="20">
        <f t="shared" si="646"/>
        <v>685326</v>
      </c>
      <c r="O397" s="20">
        <f t="shared" ref="O397:Q397" si="707">O398+O444+O461+O484</f>
        <v>18090.346000000001</v>
      </c>
      <c r="P397" s="20">
        <f t="shared" si="707"/>
        <v>13138.425999999999</v>
      </c>
      <c r="Q397" s="20">
        <f t="shared" si="707"/>
        <v>0</v>
      </c>
      <c r="R397" s="20">
        <f t="shared" si="613"/>
        <v>802000.946</v>
      </c>
      <c r="S397" s="20">
        <f t="shared" si="614"/>
        <v>839310.52599999995</v>
      </c>
      <c r="T397" s="20">
        <f t="shared" si="615"/>
        <v>685326</v>
      </c>
      <c r="U397" s="20">
        <f t="shared" ref="U397:V397" si="708">U398+U444+U461+U484</f>
        <v>0</v>
      </c>
      <c r="V397" s="20">
        <f t="shared" si="708"/>
        <v>0</v>
      </c>
      <c r="W397" s="21">
        <f t="shared" si="616"/>
        <v>802000.946</v>
      </c>
      <c r="X397" s="21">
        <f t="shared" si="617"/>
        <v>839310.52599999995</v>
      </c>
      <c r="Y397" s="21">
        <f t="shared" si="618"/>
        <v>685326</v>
      </c>
      <c r="Z397" s="20">
        <f t="shared" ref="Z397:AB397" si="709">Z398+Z444+Z461+Z484</f>
        <v>0</v>
      </c>
      <c r="AA397" s="20">
        <f t="shared" si="709"/>
        <v>0</v>
      </c>
      <c r="AB397" s="20">
        <f t="shared" si="709"/>
        <v>0</v>
      </c>
      <c r="AC397" s="21">
        <f t="shared" si="619"/>
        <v>802000.946</v>
      </c>
      <c r="AD397" s="20">
        <f t="shared" si="620"/>
        <v>839310.52599999995</v>
      </c>
      <c r="AE397" s="20">
        <f t="shared" si="621"/>
        <v>685326</v>
      </c>
      <c r="AF397" s="20">
        <f t="shared" ref="AF397" si="710">AF398+AF444+AF461+AF484</f>
        <v>0</v>
      </c>
      <c r="AG397" s="20">
        <f t="shared" si="622"/>
        <v>802000.946</v>
      </c>
      <c r="AH397" s="20">
        <f t="shared" ref="AH397:AJ397" si="711">AH398+AH444+AH461+AH484</f>
        <v>-741.01400000000012</v>
      </c>
      <c r="AI397" s="20">
        <f t="shared" si="711"/>
        <v>0</v>
      </c>
      <c r="AJ397" s="20">
        <f t="shared" si="711"/>
        <v>0</v>
      </c>
      <c r="AK397" s="20">
        <f t="shared" si="601"/>
        <v>801259.93200000003</v>
      </c>
      <c r="AL397" s="20">
        <f t="shared" si="602"/>
        <v>839310.52599999995</v>
      </c>
      <c r="AM397" s="20">
        <f t="shared" si="603"/>
        <v>685326</v>
      </c>
      <c r="AN397" s="20">
        <f t="shared" ref="AN397" si="712">AN398+AN444+AN461+AN484</f>
        <v>0</v>
      </c>
      <c r="AO397" s="20">
        <f t="shared" si="685"/>
        <v>801259.93200000003</v>
      </c>
      <c r="AP397" s="20">
        <f t="shared" si="705"/>
        <v>0</v>
      </c>
    </row>
    <row r="398" spans="1:43" ht="62.4" x14ac:dyDescent="0.3">
      <c r="A398" s="3" t="s">
        <v>125</v>
      </c>
      <c r="B398" s="26"/>
      <c r="C398" s="3"/>
      <c r="D398" s="3"/>
      <c r="E398" s="16" t="s">
        <v>866</v>
      </c>
      <c r="F398" s="21">
        <f>F399+F409+F413+F417+F421+F425+F434+F438+F430</f>
        <v>289256.80000000005</v>
      </c>
      <c r="G398" s="21">
        <f t="shared" ref="G398:H398" si="713">G399+G409+G413+G417+G421+G425+G434+G438+G430</f>
        <v>244219.59999999998</v>
      </c>
      <c r="H398" s="21">
        <f t="shared" si="713"/>
        <v>103373.5</v>
      </c>
      <c r="I398" s="21">
        <f t="shared" ref="I398:K398" si="714">I399+I409+I413+I417+I421+I425+I434+I438+I430</f>
        <v>-143390.389</v>
      </c>
      <c r="J398" s="21">
        <f t="shared" si="714"/>
        <v>0</v>
      </c>
      <c r="K398" s="21">
        <f t="shared" si="714"/>
        <v>0</v>
      </c>
      <c r="L398" s="21">
        <f t="shared" si="644"/>
        <v>145866.41100000005</v>
      </c>
      <c r="M398" s="21">
        <f t="shared" si="645"/>
        <v>244219.59999999998</v>
      </c>
      <c r="N398" s="21">
        <f t="shared" si="646"/>
        <v>103373.5</v>
      </c>
      <c r="O398" s="21">
        <f>O399+O409+O413+O417+O421+O425+O434+O438+O430+O403</f>
        <v>18090.346000000001</v>
      </c>
      <c r="P398" s="21">
        <f t="shared" ref="P398:AP398" si="715">P399+P409+P413+P417+P421+P425+P434+P438+P430+P403</f>
        <v>13138.425999999999</v>
      </c>
      <c r="Q398" s="21">
        <f t="shared" si="715"/>
        <v>0</v>
      </c>
      <c r="R398" s="21">
        <f t="shared" si="613"/>
        <v>163956.75700000004</v>
      </c>
      <c r="S398" s="21">
        <f t="shared" si="614"/>
        <v>257358.02599999998</v>
      </c>
      <c r="T398" s="21">
        <f t="shared" si="615"/>
        <v>103373.5</v>
      </c>
      <c r="U398" s="21">
        <f t="shared" ref="U398:V398" si="716">U399+U409+U413+U417+U421+U425+U434+U438+U430+U403</f>
        <v>0</v>
      </c>
      <c r="V398" s="21">
        <f t="shared" si="716"/>
        <v>0</v>
      </c>
      <c r="W398" s="21">
        <f t="shared" si="616"/>
        <v>163956.75700000004</v>
      </c>
      <c r="X398" s="21">
        <f t="shared" si="617"/>
        <v>257358.02599999998</v>
      </c>
      <c r="Y398" s="21">
        <f t="shared" si="618"/>
        <v>103373.5</v>
      </c>
      <c r="Z398" s="21">
        <f t="shared" ref="Z398:AB398" si="717">Z399+Z409+Z413+Z417+Z421+Z425+Z434+Z438+Z430+Z403</f>
        <v>0</v>
      </c>
      <c r="AA398" s="21">
        <f t="shared" si="717"/>
        <v>0</v>
      </c>
      <c r="AB398" s="21">
        <f t="shared" si="717"/>
        <v>0</v>
      </c>
      <c r="AC398" s="21">
        <f t="shared" si="619"/>
        <v>163956.75700000004</v>
      </c>
      <c r="AD398" s="21">
        <f t="shared" si="620"/>
        <v>257358.02599999998</v>
      </c>
      <c r="AE398" s="21">
        <f t="shared" si="621"/>
        <v>103373.5</v>
      </c>
      <c r="AF398" s="21">
        <f t="shared" ref="AF398" si="718">AF399+AF409+AF413+AF417+AF421+AF425+AF434+AF438+AF430+AF403</f>
        <v>0</v>
      </c>
      <c r="AG398" s="21">
        <f t="shared" si="622"/>
        <v>163956.75700000004</v>
      </c>
      <c r="AH398" s="21">
        <f t="shared" ref="AH398:AJ398" si="719">AH399+AH409+AH413+AH417+AH421+AH425+AH434+AH438+AH430+AH403</f>
        <v>3132.9859999999999</v>
      </c>
      <c r="AI398" s="21">
        <f t="shared" si="719"/>
        <v>-3874</v>
      </c>
      <c r="AJ398" s="21">
        <f t="shared" si="719"/>
        <v>0</v>
      </c>
      <c r="AK398" s="21">
        <f t="shared" si="601"/>
        <v>167089.74300000005</v>
      </c>
      <c r="AL398" s="21">
        <f t="shared" si="602"/>
        <v>253484.02599999998</v>
      </c>
      <c r="AM398" s="21">
        <f t="shared" si="603"/>
        <v>103373.5</v>
      </c>
      <c r="AN398" s="21">
        <f t="shared" ref="AN398" si="720">AN399+AN409+AN413+AN417+AN421+AN425+AN434+AN438+AN430+AN403</f>
        <v>0</v>
      </c>
      <c r="AO398" s="21">
        <f t="shared" si="685"/>
        <v>167089.74300000005</v>
      </c>
      <c r="AP398" s="21">
        <f t="shared" si="715"/>
        <v>0</v>
      </c>
      <c r="AQ398" s="2"/>
    </row>
    <row r="399" spans="1:43" ht="46.8" x14ac:dyDescent="0.3">
      <c r="A399" s="3" t="s">
        <v>114</v>
      </c>
      <c r="B399" s="26"/>
      <c r="C399" s="3"/>
      <c r="D399" s="3"/>
      <c r="E399" s="16" t="s">
        <v>867</v>
      </c>
      <c r="F399" s="21">
        <f>F400</f>
        <v>20846.2</v>
      </c>
      <c r="G399" s="21">
        <f t="shared" ref="G399:AP401" si="721">G400</f>
        <v>29976.799999999999</v>
      </c>
      <c r="H399" s="21">
        <f t="shared" si="721"/>
        <v>0</v>
      </c>
      <c r="I399" s="21">
        <f t="shared" si="721"/>
        <v>0</v>
      </c>
      <c r="J399" s="21">
        <f t="shared" si="721"/>
        <v>0</v>
      </c>
      <c r="K399" s="21">
        <f t="shared" si="721"/>
        <v>0</v>
      </c>
      <c r="L399" s="21">
        <f t="shared" si="644"/>
        <v>20846.2</v>
      </c>
      <c r="M399" s="21">
        <f t="shared" si="645"/>
        <v>29976.799999999999</v>
      </c>
      <c r="N399" s="21">
        <f t="shared" si="646"/>
        <v>0</v>
      </c>
      <c r="O399" s="21">
        <f t="shared" si="721"/>
        <v>0</v>
      </c>
      <c r="P399" s="21">
        <f t="shared" si="721"/>
        <v>13138.425999999999</v>
      </c>
      <c r="Q399" s="21">
        <f t="shared" si="721"/>
        <v>0</v>
      </c>
      <c r="R399" s="21">
        <f t="shared" si="613"/>
        <v>20846.2</v>
      </c>
      <c r="S399" s="21">
        <f t="shared" si="614"/>
        <v>43115.225999999995</v>
      </c>
      <c r="T399" s="21">
        <f t="shared" si="615"/>
        <v>0</v>
      </c>
      <c r="U399" s="21">
        <f t="shared" si="721"/>
        <v>0</v>
      </c>
      <c r="V399" s="21">
        <f t="shared" si="721"/>
        <v>0</v>
      </c>
      <c r="W399" s="21">
        <f t="shared" si="616"/>
        <v>20846.2</v>
      </c>
      <c r="X399" s="21">
        <f t="shared" si="617"/>
        <v>43115.225999999995</v>
      </c>
      <c r="Y399" s="21">
        <f t="shared" si="618"/>
        <v>0</v>
      </c>
      <c r="Z399" s="21">
        <f t="shared" si="721"/>
        <v>0</v>
      </c>
      <c r="AA399" s="21">
        <f t="shared" si="721"/>
        <v>0</v>
      </c>
      <c r="AB399" s="21">
        <f t="shared" si="721"/>
        <v>0</v>
      </c>
      <c r="AC399" s="21">
        <f t="shared" si="619"/>
        <v>20846.2</v>
      </c>
      <c r="AD399" s="21">
        <f t="shared" si="620"/>
        <v>43115.225999999995</v>
      </c>
      <c r="AE399" s="21">
        <f t="shared" si="621"/>
        <v>0</v>
      </c>
      <c r="AF399" s="21">
        <f t="shared" si="721"/>
        <v>0</v>
      </c>
      <c r="AG399" s="21">
        <f t="shared" si="622"/>
        <v>20846.2</v>
      </c>
      <c r="AH399" s="21">
        <f t="shared" si="721"/>
        <v>0</v>
      </c>
      <c r="AI399" s="21">
        <f t="shared" si="721"/>
        <v>0</v>
      </c>
      <c r="AJ399" s="21">
        <f t="shared" si="721"/>
        <v>0</v>
      </c>
      <c r="AK399" s="21">
        <f t="shared" si="601"/>
        <v>20846.2</v>
      </c>
      <c r="AL399" s="21">
        <f t="shared" si="602"/>
        <v>43115.225999999995</v>
      </c>
      <c r="AM399" s="21">
        <f t="shared" si="603"/>
        <v>0</v>
      </c>
      <c r="AN399" s="21">
        <f t="shared" si="721"/>
        <v>0</v>
      </c>
      <c r="AO399" s="21">
        <f t="shared" si="685"/>
        <v>20846.2</v>
      </c>
      <c r="AP399" s="21">
        <f t="shared" si="721"/>
        <v>0</v>
      </c>
      <c r="AQ399" s="2"/>
    </row>
    <row r="400" spans="1:43" ht="46.8" x14ac:dyDescent="0.3">
      <c r="A400" s="3" t="s">
        <v>114</v>
      </c>
      <c r="B400" s="26">
        <v>400</v>
      </c>
      <c r="C400" s="3"/>
      <c r="D400" s="3"/>
      <c r="E400" s="16" t="s">
        <v>675</v>
      </c>
      <c r="F400" s="21">
        <f>F401</f>
        <v>20846.2</v>
      </c>
      <c r="G400" s="21">
        <f t="shared" si="721"/>
        <v>29976.799999999999</v>
      </c>
      <c r="H400" s="21">
        <f t="shared" si="721"/>
        <v>0</v>
      </c>
      <c r="I400" s="21">
        <f t="shared" si="721"/>
        <v>0</v>
      </c>
      <c r="J400" s="21">
        <f t="shared" si="721"/>
        <v>0</v>
      </c>
      <c r="K400" s="21">
        <f t="shared" si="721"/>
        <v>0</v>
      </c>
      <c r="L400" s="21">
        <f t="shared" si="644"/>
        <v>20846.2</v>
      </c>
      <c r="M400" s="21">
        <f t="shared" si="645"/>
        <v>29976.799999999999</v>
      </c>
      <c r="N400" s="21">
        <f t="shared" si="646"/>
        <v>0</v>
      </c>
      <c r="O400" s="21">
        <f t="shared" si="721"/>
        <v>0</v>
      </c>
      <c r="P400" s="21">
        <f t="shared" si="721"/>
        <v>13138.425999999999</v>
      </c>
      <c r="Q400" s="21">
        <f t="shared" si="721"/>
        <v>0</v>
      </c>
      <c r="R400" s="21">
        <f t="shared" si="613"/>
        <v>20846.2</v>
      </c>
      <c r="S400" s="21">
        <f t="shared" si="614"/>
        <v>43115.225999999995</v>
      </c>
      <c r="T400" s="21">
        <f t="shared" si="615"/>
        <v>0</v>
      </c>
      <c r="U400" s="21">
        <f t="shared" si="721"/>
        <v>0</v>
      </c>
      <c r="V400" s="21">
        <f t="shared" si="721"/>
        <v>0</v>
      </c>
      <c r="W400" s="21">
        <f t="shared" si="616"/>
        <v>20846.2</v>
      </c>
      <c r="X400" s="21">
        <f t="shared" si="617"/>
        <v>43115.225999999995</v>
      </c>
      <c r="Y400" s="21">
        <f t="shared" si="618"/>
        <v>0</v>
      </c>
      <c r="Z400" s="21">
        <f t="shared" si="721"/>
        <v>0</v>
      </c>
      <c r="AA400" s="21">
        <f t="shared" si="721"/>
        <v>0</v>
      </c>
      <c r="AB400" s="21">
        <f t="shared" si="721"/>
        <v>0</v>
      </c>
      <c r="AC400" s="21">
        <f t="shared" si="619"/>
        <v>20846.2</v>
      </c>
      <c r="AD400" s="21">
        <f t="shared" si="620"/>
        <v>43115.225999999995</v>
      </c>
      <c r="AE400" s="21">
        <f t="shared" si="621"/>
        <v>0</v>
      </c>
      <c r="AF400" s="21">
        <f t="shared" si="721"/>
        <v>0</v>
      </c>
      <c r="AG400" s="21">
        <f t="shared" si="622"/>
        <v>20846.2</v>
      </c>
      <c r="AH400" s="21">
        <f t="shared" si="721"/>
        <v>0</v>
      </c>
      <c r="AI400" s="21">
        <f t="shared" si="721"/>
        <v>0</v>
      </c>
      <c r="AJ400" s="21">
        <f t="shared" si="721"/>
        <v>0</v>
      </c>
      <c r="AK400" s="21">
        <f t="shared" ref="AK400:AK464" si="722">AG400+AH400</f>
        <v>20846.2</v>
      </c>
      <c r="AL400" s="21">
        <f t="shared" ref="AL400:AL464" si="723">AD400+AI400</f>
        <v>43115.225999999995</v>
      </c>
      <c r="AM400" s="21">
        <f t="shared" ref="AM400:AM464" si="724">AE400+AJ400</f>
        <v>0</v>
      </c>
      <c r="AN400" s="21">
        <f t="shared" si="721"/>
        <v>0</v>
      </c>
      <c r="AO400" s="21">
        <f t="shared" si="685"/>
        <v>20846.2</v>
      </c>
      <c r="AP400" s="21">
        <f t="shared" si="721"/>
        <v>0</v>
      </c>
      <c r="AQ400" s="2"/>
    </row>
    <row r="401" spans="1:43" x14ac:dyDescent="0.3">
      <c r="A401" s="3" t="s">
        <v>114</v>
      </c>
      <c r="B401" s="26">
        <v>410</v>
      </c>
      <c r="C401" s="3"/>
      <c r="D401" s="3"/>
      <c r="E401" s="16" t="s">
        <v>688</v>
      </c>
      <c r="F401" s="21">
        <f>F402</f>
        <v>20846.2</v>
      </c>
      <c r="G401" s="21">
        <f t="shared" si="721"/>
        <v>29976.799999999999</v>
      </c>
      <c r="H401" s="21">
        <f t="shared" si="721"/>
        <v>0</v>
      </c>
      <c r="I401" s="21">
        <f t="shared" si="721"/>
        <v>0</v>
      </c>
      <c r="J401" s="21">
        <f t="shared" si="721"/>
        <v>0</v>
      </c>
      <c r="K401" s="21">
        <f t="shared" si="721"/>
        <v>0</v>
      </c>
      <c r="L401" s="21">
        <f t="shared" si="644"/>
        <v>20846.2</v>
      </c>
      <c r="M401" s="21">
        <f t="shared" si="645"/>
        <v>29976.799999999999</v>
      </c>
      <c r="N401" s="21">
        <f t="shared" si="646"/>
        <v>0</v>
      </c>
      <c r="O401" s="21">
        <f t="shared" si="721"/>
        <v>0</v>
      </c>
      <c r="P401" s="21">
        <f t="shared" si="721"/>
        <v>13138.425999999999</v>
      </c>
      <c r="Q401" s="21">
        <f t="shared" si="721"/>
        <v>0</v>
      </c>
      <c r="R401" s="21">
        <f t="shared" si="613"/>
        <v>20846.2</v>
      </c>
      <c r="S401" s="21">
        <f t="shared" si="614"/>
        <v>43115.225999999995</v>
      </c>
      <c r="T401" s="21">
        <f t="shared" si="615"/>
        <v>0</v>
      </c>
      <c r="U401" s="21">
        <f t="shared" si="721"/>
        <v>0</v>
      </c>
      <c r="V401" s="21">
        <f t="shared" si="721"/>
        <v>0</v>
      </c>
      <c r="W401" s="21">
        <f t="shared" si="616"/>
        <v>20846.2</v>
      </c>
      <c r="X401" s="21">
        <f t="shared" si="617"/>
        <v>43115.225999999995</v>
      </c>
      <c r="Y401" s="21">
        <f t="shared" si="618"/>
        <v>0</v>
      </c>
      <c r="Z401" s="21">
        <f t="shared" si="721"/>
        <v>0</v>
      </c>
      <c r="AA401" s="21">
        <f t="shared" si="721"/>
        <v>0</v>
      </c>
      <c r="AB401" s="21">
        <f t="shared" si="721"/>
        <v>0</v>
      </c>
      <c r="AC401" s="21">
        <f t="shared" si="619"/>
        <v>20846.2</v>
      </c>
      <c r="AD401" s="21">
        <f t="shared" si="620"/>
        <v>43115.225999999995</v>
      </c>
      <c r="AE401" s="21">
        <f t="shared" si="621"/>
        <v>0</v>
      </c>
      <c r="AF401" s="21">
        <f t="shared" si="721"/>
        <v>0</v>
      </c>
      <c r="AG401" s="21">
        <f t="shared" si="622"/>
        <v>20846.2</v>
      </c>
      <c r="AH401" s="21">
        <f t="shared" si="721"/>
        <v>0</v>
      </c>
      <c r="AI401" s="21">
        <f t="shared" si="721"/>
        <v>0</v>
      </c>
      <c r="AJ401" s="21">
        <f t="shared" si="721"/>
        <v>0</v>
      </c>
      <c r="AK401" s="21">
        <f t="shared" si="722"/>
        <v>20846.2</v>
      </c>
      <c r="AL401" s="21">
        <f t="shared" si="723"/>
        <v>43115.225999999995</v>
      </c>
      <c r="AM401" s="21">
        <f t="shared" si="724"/>
        <v>0</v>
      </c>
      <c r="AN401" s="21">
        <f t="shared" si="721"/>
        <v>0</v>
      </c>
      <c r="AO401" s="21">
        <f t="shared" si="685"/>
        <v>20846.2</v>
      </c>
      <c r="AP401" s="21">
        <f t="shared" si="721"/>
        <v>0</v>
      </c>
      <c r="AQ401" s="2"/>
    </row>
    <row r="402" spans="1:43" x14ac:dyDescent="0.3">
      <c r="A402" s="3" t="s">
        <v>114</v>
      </c>
      <c r="B402" s="26">
        <v>410</v>
      </c>
      <c r="C402" s="3" t="s">
        <v>115</v>
      </c>
      <c r="D402" s="3" t="s">
        <v>126</v>
      </c>
      <c r="E402" s="16" t="s">
        <v>666</v>
      </c>
      <c r="F402" s="21">
        <v>20846.2</v>
      </c>
      <c r="G402" s="21">
        <v>29976.799999999999</v>
      </c>
      <c r="H402" s="21">
        <v>0</v>
      </c>
      <c r="I402" s="21"/>
      <c r="J402" s="21"/>
      <c r="K402" s="21"/>
      <c r="L402" s="21">
        <f t="shared" si="644"/>
        <v>20846.2</v>
      </c>
      <c r="M402" s="21">
        <f t="shared" si="645"/>
        <v>29976.799999999999</v>
      </c>
      <c r="N402" s="21">
        <f t="shared" si="646"/>
        <v>0</v>
      </c>
      <c r="O402" s="21"/>
      <c r="P402" s="21">
        <v>13138.425999999999</v>
      </c>
      <c r="Q402" s="21"/>
      <c r="R402" s="21">
        <f t="shared" si="613"/>
        <v>20846.2</v>
      </c>
      <c r="S402" s="21">
        <f t="shared" si="614"/>
        <v>43115.225999999995</v>
      </c>
      <c r="T402" s="21">
        <f t="shared" si="615"/>
        <v>0</v>
      </c>
      <c r="U402" s="21"/>
      <c r="V402" s="21"/>
      <c r="W402" s="21">
        <f t="shared" si="616"/>
        <v>20846.2</v>
      </c>
      <c r="X402" s="21">
        <f t="shared" si="617"/>
        <v>43115.225999999995</v>
      </c>
      <c r="Y402" s="21">
        <f t="shared" si="618"/>
        <v>0</v>
      </c>
      <c r="Z402" s="21"/>
      <c r="AA402" s="21"/>
      <c r="AB402" s="21"/>
      <c r="AC402" s="21">
        <f t="shared" si="619"/>
        <v>20846.2</v>
      </c>
      <c r="AD402" s="21">
        <f t="shared" si="620"/>
        <v>43115.225999999995</v>
      </c>
      <c r="AE402" s="21">
        <f t="shared" si="621"/>
        <v>0</v>
      </c>
      <c r="AF402" s="21"/>
      <c r="AG402" s="21">
        <f t="shared" si="622"/>
        <v>20846.2</v>
      </c>
      <c r="AH402" s="21"/>
      <c r="AI402" s="21"/>
      <c r="AJ402" s="21"/>
      <c r="AK402" s="21">
        <f t="shared" si="722"/>
        <v>20846.2</v>
      </c>
      <c r="AL402" s="21">
        <f t="shared" si="723"/>
        <v>43115.225999999995</v>
      </c>
      <c r="AM402" s="21">
        <f t="shared" si="724"/>
        <v>0</v>
      </c>
      <c r="AN402" s="21"/>
      <c r="AO402" s="21">
        <f t="shared" si="685"/>
        <v>20846.2</v>
      </c>
      <c r="AP402" s="21"/>
      <c r="AQ402" s="2"/>
    </row>
    <row r="403" spans="1:43" ht="31.2" x14ac:dyDescent="0.3">
      <c r="A403" s="3" t="s">
        <v>1296</v>
      </c>
      <c r="B403" s="26"/>
      <c r="C403" s="3"/>
      <c r="D403" s="3"/>
      <c r="E403" s="16" t="s">
        <v>1320</v>
      </c>
      <c r="F403" s="21"/>
      <c r="G403" s="21"/>
      <c r="H403" s="21"/>
      <c r="I403" s="21"/>
      <c r="J403" s="21"/>
      <c r="K403" s="21"/>
      <c r="L403" s="21">
        <f>L404</f>
        <v>0</v>
      </c>
      <c r="M403" s="21">
        <f t="shared" ref="M403:AP405" si="725">M404</f>
        <v>0</v>
      </c>
      <c r="N403" s="21">
        <f t="shared" si="725"/>
        <v>0</v>
      </c>
      <c r="O403" s="21">
        <f t="shared" si="725"/>
        <v>30512.723000000002</v>
      </c>
      <c r="P403" s="21">
        <f t="shared" si="725"/>
        <v>0</v>
      </c>
      <c r="Q403" s="21">
        <f t="shared" si="725"/>
        <v>0</v>
      </c>
      <c r="R403" s="21">
        <f t="shared" si="613"/>
        <v>30512.723000000002</v>
      </c>
      <c r="S403" s="21">
        <f t="shared" si="614"/>
        <v>0</v>
      </c>
      <c r="T403" s="21">
        <f t="shared" si="615"/>
        <v>0</v>
      </c>
      <c r="U403" s="21">
        <f t="shared" si="725"/>
        <v>9187.2999999999993</v>
      </c>
      <c r="V403" s="21">
        <f t="shared" si="725"/>
        <v>0</v>
      </c>
      <c r="W403" s="21">
        <f t="shared" si="616"/>
        <v>39700.023000000001</v>
      </c>
      <c r="X403" s="21">
        <f t="shared" si="617"/>
        <v>0</v>
      </c>
      <c r="Y403" s="21">
        <f t="shared" si="618"/>
        <v>0</v>
      </c>
      <c r="Z403" s="21">
        <f t="shared" si="725"/>
        <v>0</v>
      </c>
      <c r="AA403" s="21">
        <f t="shared" si="725"/>
        <v>0</v>
      </c>
      <c r="AB403" s="21">
        <f t="shared" si="725"/>
        <v>0</v>
      </c>
      <c r="AC403" s="21">
        <f t="shared" si="619"/>
        <v>39700.023000000001</v>
      </c>
      <c r="AD403" s="21">
        <f t="shared" si="620"/>
        <v>0</v>
      </c>
      <c r="AE403" s="21">
        <f t="shared" si="621"/>
        <v>0</v>
      </c>
      <c r="AF403" s="21">
        <f t="shared" si="725"/>
        <v>0</v>
      </c>
      <c r="AG403" s="21">
        <f t="shared" si="622"/>
        <v>39700.023000000001</v>
      </c>
      <c r="AH403" s="21">
        <f t="shared" si="725"/>
        <v>101.965</v>
      </c>
      <c r="AI403" s="21">
        <f t="shared" si="725"/>
        <v>0</v>
      </c>
      <c r="AJ403" s="21">
        <f t="shared" si="725"/>
        <v>0</v>
      </c>
      <c r="AK403" s="21">
        <f t="shared" si="722"/>
        <v>39801.987999999998</v>
      </c>
      <c r="AL403" s="21">
        <f t="shared" si="723"/>
        <v>0</v>
      </c>
      <c r="AM403" s="21">
        <f t="shared" si="724"/>
        <v>0</v>
      </c>
      <c r="AN403" s="21">
        <f t="shared" si="725"/>
        <v>0</v>
      </c>
      <c r="AO403" s="21">
        <f t="shared" si="685"/>
        <v>39801.987999999998</v>
      </c>
      <c r="AP403" s="21">
        <f t="shared" si="725"/>
        <v>0</v>
      </c>
      <c r="AQ403" s="2"/>
    </row>
    <row r="404" spans="1:43" ht="46.8" x14ac:dyDescent="0.3">
      <c r="A404" s="3" t="s">
        <v>1296</v>
      </c>
      <c r="B404" s="26">
        <v>400</v>
      </c>
      <c r="C404" s="3"/>
      <c r="D404" s="3"/>
      <c r="E404" s="16" t="s">
        <v>675</v>
      </c>
      <c r="F404" s="21"/>
      <c r="G404" s="21"/>
      <c r="H404" s="21"/>
      <c r="I404" s="21"/>
      <c r="J404" s="21"/>
      <c r="K404" s="21"/>
      <c r="L404" s="21">
        <f>L405</f>
        <v>0</v>
      </c>
      <c r="M404" s="21">
        <f t="shared" si="725"/>
        <v>0</v>
      </c>
      <c r="N404" s="21">
        <f t="shared" si="725"/>
        <v>0</v>
      </c>
      <c r="O404" s="21">
        <f t="shared" si="725"/>
        <v>30512.723000000002</v>
      </c>
      <c r="P404" s="21">
        <f t="shared" si="725"/>
        <v>0</v>
      </c>
      <c r="Q404" s="21">
        <f t="shared" si="725"/>
        <v>0</v>
      </c>
      <c r="R404" s="21">
        <f t="shared" ref="R404:R470" si="726">L404+O404</f>
        <v>30512.723000000002</v>
      </c>
      <c r="S404" s="21">
        <f t="shared" ref="S404:S470" si="727">M404+P404</f>
        <v>0</v>
      </c>
      <c r="T404" s="21">
        <f t="shared" ref="T404:T470" si="728">N404+Q404</f>
        <v>0</v>
      </c>
      <c r="U404" s="21">
        <f>U405+U407</f>
        <v>9187.2999999999993</v>
      </c>
      <c r="V404" s="21">
        <f>V405+V407</f>
        <v>0</v>
      </c>
      <c r="W404" s="21">
        <f t="shared" ref="W404:W470" si="729">R404+U404</f>
        <v>39700.023000000001</v>
      </c>
      <c r="X404" s="21">
        <f t="shared" ref="X404:X470" si="730">S404</f>
        <v>0</v>
      </c>
      <c r="Y404" s="21">
        <f t="shared" ref="Y404:Y470" si="731">T404+V404</f>
        <v>0</v>
      </c>
      <c r="Z404" s="21">
        <f>Z405+Z407</f>
        <v>0</v>
      </c>
      <c r="AA404" s="21">
        <f t="shared" ref="AA404" si="732">AA405+AA407</f>
        <v>0</v>
      </c>
      <c r="AB404" s="21">
        <f t="shared" ref="AB404" si="733">AB405+AB407</f>
        <v>0</v>
      </c>
      <c r="AC404" s="21">
        <f t="shared" ref="AC404:AC468" si="734">W404+Z404</f>
        <v>39700.023000000001</v>
      </c>
      <c r="AD404" s="21">
        <f t="shared" ref="AD404:AD468" si="735">X404+AA404</f>
        <v>0</v>
      </c>
      <c r="AE404" s="21">
        <f t="shared" ref="AE404:AE468" si="736">Y404+AB404</f>
        <v>0</v>
      </c>
      <c r="AF404" s="21">
        <f>AF405+AF407</f>
        <v>0</v>
      </c>
      <c r="AG404" s="21">
        <f t="shared" ref="AG404:AG468" si="737">AC404+AF404</f>
        <v>39700.023000000001</v>
      </c>
      <c r="AH404" s="21">
        <f>AH405+AH407</f>
        <v>101.965</v>
      </c>
      <c r="AI404" s="21">
        <f t="shared" ref="AI404:AJ404" si="738">AI405+AI407</f>
        <v>0</v>
      </c>
      <c r="AJ404" s="21">
        <f t="shared" si="738"/>
        <v>0</v>
      </c>
      <c r="AK404" s="21">
        <f t="shared" si="722"/>
        <v>39801.987999999998</v>
      </c>
      <c r="AL404" s="21">
        <f t="shared" si="723"/>
        <v>0</v>
      </c>
      <c r="AM404" s="21">
        <f t="shared" si="724"/>
        <v>0</v>
      </c>
      <c r="AN404" s="21">
        <f>AN405+AN407</f>
        <v>0</v>
      </c>
      <c r="AO404" s="21">
        <f t="shared" si="685"/>
        <v>39801.987999999998</v>
      </c>
      <c r="AP404" s="21">
        <f>AP405+AP407</f>
        <v>0</v>
      </c>
      <c r="AQ404" s="2"/>
    </row>
    <row r="405" spans="1:43" x14ac:dyDescent="0.3">
      <c r="A405" s="3" t="s">
        <v>1296</v>
      </c>
      <c r="B405" s="26">
        <v>410</v>
      </c>
      <c r="C405" s="3"/>
      <c r="D405" s="3"/>
      <c r="E405" s="16" t="s">
        <v>688</v>
      </c>
      <c r="F405" s="21"/>
      <c r="G405" s="21"/>
      <c r="H405" s="21"/>
      <c r="I405" s="21"/>
      <c r="J405" s="21"/>
      <c r="K405" s="21"/>
      <c r="L405" s="21">
        <f>L406</f>
        <v>0</v>
      </c>
      <c r="M405" s="21">
        <f t="shared" si="725"/>
        <v>0</v>
      </c>
      <c r="N405" s="21">
        <f t="shared" si="725"/>
        <v>0</v>
      </c>
      <c r="O405" s="21">
        <f t="shared" si="725"/>
        <v>30512.723000000002</v>
      </c>
      <c r="P405" s="21">
        <f t="shared" si="725"/>
        <v>0</v>
      </c>
      <c r="Q405" s="21">
        <f t="shared" si="725"/>
        <v>0</v>
      </c>
      <c r="R405" s="21">
        <f t="shared" si="726"/>
        <v>30512.723000000002</v>
      </c>
      <c r="S405" s="21">
        <f t="shared" si="727"/>
        <v>0</v>
      </c>
      <c r="T405" s="21">
        <f t="shared" si="728"/>
        <v>0</v>
      </c>
      <c r="U405" s="21">
        <f t="shared" si="725"/>
        <v>0</v>
      </c>
      <c r="V405" s="21">
        <f t="shared" si="725"/>
        <v>0</v>
      </c>
      <c r="W405" s="21">
        <f t="shared" si="729"/>
        <v>30512.723000000002</v>
      </c>
      <c r="X405" s="21">
        <f t="shared" si="730"/>
        <v>0</v>
      </c>
      <c r="Y405" s="21">
        <f t="shared" si="731"/>
        <v>0</v>
      </c>
      <c r="Z405" s="21">
        <f t="shared" si="725"/>
        <v>0</v>
      </c>
      <c r="AA405" s="21">
        <f t="shared" si="725"/>
        <v>0</v>
      </c>
      <c r="AB405" s="21">
        <f t="shared" si="725"/>
        <v>0</v>
      </c>
      <c r="AC405" s="21">
        <f t="shared" si="734"/>
        <v>30512.723000000002</v>
      </c>
      <c r="AD405" s="21">
        <f t="shared" si="735"/>
        <v>0</v>
      </c>
      <c r="AE405" s="21">
        <f t="shared" si="736"/>
        <v>0</v>
      </c>
      <c r="AF405" s="21">
        <f t="shared" si="725"/>
        <v>0</v>
      </c>
      <c r="AG405" s="21">
        <f t="shared" si="737"/>
        <v>30512.723000000002</v>
      </c>
      <c r="AH405" s="21">
        <f t="shared" si="725"/>
        <v>101.965</v>
      </c>
      <c r="AI405" s="21">
        <f t="shared" si="725"/>
        <v>0</v>
      </c>
      <c r="AJ405" s="21">
        <f t="shared" si="725"/>
        <v>0</v>
      </c>
      <c r="AK405" s="21">
        <f t="shared" si="722"/>
        <v>30614.688000000002</v>
      </c>
      <c r="AL405" s="21">
        <f t="shared" si="723"/>
        <v>0</v>
      </c>
      <c r="AM405" s="21">
        <f t="shared" si="724"/>
        <v>0</v>
      </c>
      <c r="AN405" s="21">
        <f t="shared" si="725"/>
        <v>0</v>
      </c>
      <c r="AO405" s="21">
        <f t="shared" si="685"/>
        <v>30614.688000000002</v>
      </c>
      <c r="AP405" s="21">
        <f t="shared" si="725"/>
        <v>0</v>
      </c>
      <c r="AQ405" s="2"/>
    </row>
    <row r="406" spans="1:43" x14ac:dyDescent="0.3">
      <c r="A406" s="3" t="s">
        <v>1296</v>
      </c>
      <c r="B406" s="26">
        <v>410</v>
      </c>
      <c r="C406" s="3" t="s">
        <v>115</v>
      </c>
      <c r="D406" s="3" t="s">
        <v>5</v>
      </c>
      <c r="E406" s="16" t="s">
        <v>665</v>
      </c>
      <c r="F406" s="21"/>
      <c r="G406" s="21"/>
      <c r="H406" s="21"/>
      <c r="I406" s="21"/>
      <c r="J406" s="21"/>
      <c r="K406" s="21"/>
      <c r="L406" s="21">
        <v>0</v>
      </c>
      <c r="M406" s="21">
        <v>0</v>
      </c>
      <c r="N406" s="21">
        <v>0</v>
      </c>
      <c r="O406" s="21">
        <f>18090.346+12422.377</f>
        <v>30512.723000000002</v>
      </c>
      <c r="P406" s="21"/>
      <c r="Q406" s="21"/>
      <c r="R406" s="21">
        <f t="shared" si="726"/>
        <v>30512.723000000002</v>
      </c>
      <c r="S406" s="21">
        <f t="shared" si="727"/>
        <v>0</v>
      </c>
      <c r="T406" s="21">
        <f t="shared" si="728"/>
        <v>0</v>
      </c>
      <c r="U406" s="21"/>
      <c r="V406" s="21"/>
      <c r="W406" s="21">
        <f t="shared" si="729"/>
        <v>30512.723000000002</v>
      </c>
      <c r="X406" s="21">
        <f t="shared" si="730"/>
        <v>0</v>
      </c>
      <c r="Y406" s="21">
        <f t="shared" si="731"/>
        <v>0</v>
      </c>
      <c r="Z406" s="21"/>
      <c r="AA406" s="21"/>
      <c r="AB406" s="21"/>
      <c r="AC406" s="21">
        <f t="shared" si="734"/>
        <v>30512.723000000002</v>
      </c>
      <c r="AD406" s="21">
        <f t="shared" si="735"/>
        <v>0</v>
      </c>
      <c r="AE406" s="21">
        <f t="shared" si="736"/>
        <v>0</v>
      </c>
      <c r="AF406" s="21"/>
      <c r="AG406" s="21">
        <f t="shared" si="737"/>
        <v>30512.723000000002</v>
      </c>
      <c r="AH406" s="21">
        <v>101.965</v>
      </c>
      <c r="AI406" s="21"/>
      <c r="AJ406" s="21"/>
      <c r="AK406" s="21">
        <f t="shared" si="722"/>
        <v>30614.688000000002</v>
      </c>
      <c r="AL406" s="21">
        <f t="shared" si="723"/>
        <v>0</v>
      </c>
      <c r="AM406" s="21">
        <f t="shared" si="724"/>
        <v>0</v>
      </c>
      <c r="AN406" s="21"/>
      <c r="AO406" s="21">
        <f t="shared" si="685"/>
        <v>30614.688000000002</v>
      </c>
      <c r="AP406" s="21"/>
      <c r="AQ406" s="2"/>
    </row>
    <row r="407" spans="1:43" ht="140.4" x14ac:dyDescent="0.3">
      <c r="A407" s="3" t="s">
        <v>1296</v>
      </c>
      <c r="B407" s="26">
        <v>460</v>
      </c>
      <c r="C407" s="3"/>
      <c r="D407" s="3"/>
      <c r="E407" s="16" t="s">
        <v>689</v>
      </c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>
        <f>R408</f>
        <v>0</v>
      </c>
      <c r="S407" s="21">
        <f t="shared" ref="S407:AP407" si="739">S408</f>
        <v>0</v>
      </c>
      <c r="T407" s="21">
        <f t="shared" si="739"/>
        <v>0</v>
      </c>
      <c r="U407" s="21">
        <f t="shared" si="739"/>
        <v>9187.2999999999993</v>
      </c>
      <c r="V407" s="21">
        <f t="shared" si="739"/>
        <v>0</v>
      </c>
      <c r="W407" s="21">
        <f t="shared" ref="W407:W408" si="740">R407+U407</f>
        <v>9187.2999999999993</v>
      </c>
      <c r="X407" s="21">
        <f t="shared" ref="X407:X408" si="741">S407</f>
        <v>0</v>
      </c>
      <c r="Y407" s="21">
        <f t="shared" ref="Y407:Y408" si="742">T407+V407</f>
        <v>0</v>
      </c>
      <c r="Z407" s="21">
        <f t="shared" si="739"/>
        <v>0</v>
      </c>
      <c r="AA407" s="21">
        <f t="shared" si="739"/>
        <v>0</v>
      </c>
      <c r="AB407" s="21">
        <f t="shared" si="739"/>
        <v>0</v>
      </c>
      <c r="AC407" s="21">
        <f t="shared" si="734"/>
        <v>9187.2999999999993</v>
      </c>
      <c r="AD407" s="21">
        <f t="shared" si="735"/>
        <v>0</v>
      </c>
      <c r="AE407" s="21">
        <f t="shared" si="736"/>
        <v>0</v>
      </c>
      <c r="AF407" s="21">
        <f t="shared" si="739"/>
        <v>0</v>
      </c>
      <c r="AG407" s="21">
        <f t="shared" si="737"/>
        <v>9187.2999999999993</v>
      </c>
      <c r="AH407" s="21">
        <f t="shared" si="739"/>
        <v>0</v>
      </c>
      <c r="AI407" s="21">
        <f t="shared" si="739"/>
        <v>0</v>
      </c>
      <c r="AJ407" s="21">
        <f t="shared" si="739"/>
        <v>0</v>
      </c>
      <c r="AK407" s="21">
        <f t="shared" si="722"/>
        <v>9187.2999999999993</v>
      </c>
      <c r="AL407" s="21">
        <f t="shared" si="723"/>
        <v>0</v>
      </c>
      <c r="AM407" s="21">
        <f t="shared" si="724"/>
        <v>0</v>
      </c>
      <c r="AN407" s="21">
        <f t="shared" si="739"/>
        <v>0</v>
      </c>
      <c r="AO407" s="21">
        <f t="shared" si="685"/>
        <v>9187.2999999999993</v>
      </c>
      <c r="AP407" s="21">
        <f t="shared" si="739"/>
        <v>0</v>
      </c>
      <c r="AQ407" s="2"/>
    </row>
    <row r="408" spans="1:43" x14ac:dyDescent="0.3">
      <c r="A408" s="3" t="s">
        <v>1296</v>
      </c>
      <c r="B408" s="26">
        <v>460</v>
      </c>
      <c r="C408" s="3" t="s">
        <v>115</v>
      </c>
      <c r="D408" s="3" t="s">
        <v>5</v>
      </c>
      <c r="E408" s="16" t="s">
        <v>665</v>
      </c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>
        <v>0</v>
      </c>
      <c r="S408" s="21">
        <v>0</v>
      </c>
      <c r="T408" s="21">
        <v>0</v>
      </c>
      <c r="U408" s="21">
        <v>9187.2999999999993</v>
      </c>
      <c r="V408" s="21"/>
      <c r="W408" s="21">
        <f t="shared" si="740"/>
        <v>9187.2999999999993</v>
      </c>
      <c r="X408" s="21">
        <f t="shared" si="741"/>
        <v>0</v>
      </c>
      <c r="Y408" s="21">
        <f t="shared" si="742"/>
        <v>0</v>
      </c>
      <c r="Z408" s="21"/>
      <c r="AA408" s="21"/>
      <c r="AB408" s="21"/>
      <c r="AC408" s="21">
        <f t="shared" si="734"/>
        <v>9187.2999999999993</v>
      </c>
      <c r="AD408" s="21">
        <f t="shared" si="735"/>
        <v>0</v>
      </c>
      <c r="AE408" s="21">
        <f t="shared" si="736"/>
        <v>0</v>
      </c>
      <c r="AF408" s="21"/>
      <c r="AG408" s="21">
        <f t="shared" si="737"/>
        <v>9187.2999999999993</v>
      </c>
      <c r="AH408" s="21"/>
      <c r="AI408" s="21"/>
      <c r="AJ408" s="21"/>
      <c r="AK408" s="21">
        <f t="shared" si="722"/>
        <v>9187.2999999999993</v>
      </c>
      <c r="AL408" s="21">
        <f t="shared" si="723"/>
        <v>0</v>
      </c>
      <c r="AM408" s="21">
        <f t="shared" si="724"/>
        <v>0</v>
      </c>
      <c r="AN408" s="21"/>
      <c r="AO408" s="21">
        <f t="shared" si="685"/>
        <v>9187.2999999999993</v>
      </c>
      <c r="AP408" s="21"/>
      <c r="AQ408" s="2"/>
    </row>
    <row r="409" spans="1:43" ht="47.25" hidden="1" customHeight="1" x14ac:dyDescent="0.3">
      <c r="A409" s="3" t="s">
        <v>116</v>
      </c>
      <c r="B409" s="23"/>
      <c r="C409" s="3"/>
      <c r="D409" s="3"/>
      <c r="E409" s="16" t="s">
        <v>868</v>
      </c>
      <c r="F409" s="21">
        <f>F410</f>
        <v>165000</v>
      </c>
      <c r="G409" s="21">
        <f t="shared" ref="G409:AP411" si="743">G410</f>
        <v>0</v>
      </c>
      <c r="H409" s="21">
        <f t="shared" si="743"/>
        <v>0</v>
      </c>
      <c r="I409" s="21">
        <f t="shared" si="743"/>
        <v>-165000</v>
      </c>
      <c r="J409" s="21">
        <f t="shared" si="743"/>
        <v>0</v>
      </c>
      <c r="K409" s="21">
        <f t="shared" si="743"/>
        <v>0</v>
      </c>
      <c r="L409" s="21">
        <f t="shared" si="644"/>
        <v>0</v>
      </c>
      <c r="M409" s="21">
        <f t="shared" si="645"/>
        <v>0</v>
      </c>
      <c r="N409" s="21">
        <f t="shared" si="646"/>
        <v>0</v>
      </c>
      <c r="O409" s="21">
        <f t="shared" si="743"/>
        <v>0</v>
      </c>
      <c r="P409" s="21">
        <f t="shared" si="743"/>
        <v>0</v>
      </c>
      <c r="Q409" s="21">
        <f t="shared" si="743"/>
        <v>0</v>
      </c>
      <c r="R409" s="21">
        <f t="shared" si="726"/>
        <v>0</v>
      </c>
      <c r="S409" s="21">
        <f t="shared" si="727"/>
        <v>0</v>
      </c>
      <c r="T409" s="21">
        <f t="shared" si="728"/>
        <v>0</v>
      </c>
      <c r="U409" s="21">
        <f t="shared" si="743"/>
        <v>0</v>
      </c>
      <c r="V409" s="21">
        <f t="shared" si="743"/>
        <v>0</v>
      </c>
      <c r="W409" s="21">
        <f t="shared" si="729"/>
        <v>0</v>
      </c>
      <c r="X409" s="21">
        <f t="shared" si="730"/>
        <v>0</v>
      </c>
      <c r="Y409" s="21">
        <f t="shared" si="731"/>
        <v>0</v>
      </c>
      <c r="Z409" s="21">
        <f t="shared" si="743"/>
        <v>0</v>
      </c>
      <c r="AA409" s="21">
        <f t="shared" si="743"/>
        <v>0</v>
      </c>
      <c r="AB409" s="21">
        <f t="shared" si="743"/>
        <v>0</v>
      </c>
      <c r="AC409" s="21">
        <f t="shared" si="734"/>
        <v>0</v>
      </c>
      <c r="AD409" s="21">
        <f t="shared" si="735"/>
        <v>0</v>
      </c>
      <c r="AE409" s="21">
        <f t="shared" si="736"/>
        <v>0</v>
      </c>
      <c r="AF409" s="21">
        <f t="shared" si="743"/>
        <v>0</v>
      </c>
      <c r="AG409" s="21">
        <f t="shared" si="737"/>
        <v>0</v>
      </c>
      <c r="AH409" s="21">
        <f t="shared" si="743"/>
        <v>0</v>
      </c>
      <c r="AI409" s="21">
        <f t="shared" si="743"/>
        <v>0</v>
      </c>
      <c r="AJ409" s="21">
        <f t="shared" si="743"/>
        <v>0</v>
      </c>
      <c r="AK409" s="21">
        <f t="shared" si="722"/>
        <v>0</v>
      </c>
      <c r="AL409" s="21">
        <f t="shared" si="723"/>
        <v>0</v>
      </c>
      <c r="AM409" s="21">
        <f t="shared" si="724"/>
        <v>0</v>
      </c>
      <c r="AN409" s="21">
        <f t="shared" si="743"/>
        <v>0</v>
      </c>
      <c r="AO409" s="21"/>
      <c r="AP409" s="21">
        <f t="shared" si="743"/>
        <v>0</v>
      </c>
      <c r="AQ409" s="9">
        <v>0</v>
      </c>
    </row>
    <row r="410" spans="1:43" ht="46.8" hidden="1" x14ac:dyDescent="0.3">
      <c r="A410" s="3" t="s">
        <v>116</v>
      </c>
      <c r="B410" s="23">
        <v>400</v>
      </c>
      <c r="C410" s="3"/>
      <c r="D410" s="3"/>
      <c r="E410" s="16" t="s">
        <v>675</v>
      </c>
      <c r="F410" s="21">
        <f>F411</f>
        <v>165000</v>
      </c>
      <c r="G410" s="21">
        <f t="shared" si="743"/>
        <v>0</v>
      </c>
      <c r="H410" s="21">
        <f t="shared" si="743"/>
        <v>0</v>
      </c>
      <c r="I410" s="21">
        <f t="shared" si="743"/>
        <v>-165000</v>
      </c>
      <c r="J410" s="21">
        <f t="shared" si="743"/>
        <v>0</v>
      </c>
      <c r="K410" s="21">
        <f t="shared" si="743"/>
        <v>0</v>
      </c>
      <c r="L410" s="21">
        <f t="shared" si="644"/>
        <v>0</v>
      </c>
      <c r="M410" s="21">
        <f t="shared" si="645"/>
        <v>0</v>
      </c>
      <c r="N410" s="21">
        <f t="shared" si="646"/>
        <v>0</v>
      </c>
      <c r="O410" s="21">
        <f t="shared" si="743"/>
        <v>0</v>
      </c>
      <c r="P410" s="21">
        <f t="shared" si="743"/>
        <v>0</v>
      </c>
      <c r="Q410" s="21">
        <f t="shared" si="743"/>
        <v>0</v>
      </c>
      <c r="R410" s="21">
        <f t="shared" si="726"/>
        <v>0</v>
      </c>
      <c r="S410" s="21">
        <f t="shared" si="727"/>
        <v>0</v>
      </c>
      <c r="T410" s="21">
        <f t="shared" si="728"/>
        <v>0</v>
      </c>
      <c r="U410" s="21">
        <f t="shared" si="743"/>
        <v>0</v>
      </c>
      <c r="V410" s="21">
        <f t="shared" si="743"/>
        <v>0</v>
      </c>
      <c r="W410" s="21">
        <f t="shared" si="729"/>
        <v>0</v>
      </c>
      <c r="X410" s="21">
        <f t="shared" si="730"/>
        <v>0</v>
      </c>
      <c r="Y410" s="21">
        <f t="shared" si="731"/>
        <v>0</v>
      </c>
      <c r="Z410" s="21">
        <f t="shared" si="743"/>
        <v>0</v>
      </c>
      <c r="AA410" s="21">
        <f t="shared" si="743"/>
        <v>0</v>
      </c>
      <c r="AB410" s="21">
        <f t="shared" si="743"/>
        <v>0</v>
      </c>
      <c r="AC410" s="21">
        <f t="shared" si="734"/>
        <v>0</v>
      </c>
      <c r="AD410" s="21">
        <f t="shared" si="735"/>
        <v>0</v>
      </c>
      <c r="AE410" s="21">
        <f t="shared" si="736"/>
        <v>0</v>
      </c>
      <c r="AF410" s="21">
        <f t="shared" si="743"/>
        <v>0</v>
      </c>
      <c r="AG410" s="21">
        <f t="shared" si="737"/>
        <v>0</v>
      </c>
      <c r="AH410" s="21">
        <f t="shared" si="743"/>
        <v>0</v>
      </c>
      <c r="AI410" s="21">
        <f t="shared" si="743"/>
        <v>0</v>
      </c>
      <c r="AJ410" s="21">
        <f t="shared" si="743"/>
        <v>0</v>
      </c>
      <c r="AK410" s="21">
        <f t="shared" si="722"/>
        <v>0</v>
      </c>
      <c r="AL410" s="21">
        <f t="shared" si="723"/>
        <v>0</v>
      </c>
      <c r="AM410" s="21">
        <f t="shared" si="724"/>
        <v>0</v>
      </c>
      <c r="AN410" s="21">
        <f t="shared" si="743"/>
        <v>0</v>
      </c>
      <c r="AO410" s="21"/>
      <c r="AP410" s="21">
        <f t="shared" si="743"/>
        <v>0</v>
      </c>
      <c r="AQ410" s="9">
        <v>0</v>
      </c>
    </row>
    <row r="411" spans="1:43" hidden="1" x14ac:dyDescent="0.3">
      <c r="A411" s="3" t="s">
        <v>116</v>
      </c>
      <c r="B411" s="23">
        <v>410</v>
      </c>
      <c r="C411" s="3"/>
      <c r="D411" s="3"/>
      <c r="E411" s="16" t="s">
        <v>688</v>
      </c>
      <c r="F411" s="21">
        <f>F412</f>
        <v>165000</v>
      </c>
      <c r="G411" s="21">
        <f t="shared" si="743"/>
        <v>0</v>
      </c>
      <c r="H411" s="21">
        <f t="shared" si="743"/>
        <v>0</v>
      </c>
      <c r="I411" s="21">
        <f t="shared" si="743"/>
        <v>-165000</v>
      </c>
      <c r="J411" s="21">
        <f t="shared" si="743"/>
        <v>0</v>
      </c>
      <c r="K411" s="21">
        <f t="shared" si="743"/>
        <v>0</v>
      </c>
      <c r="L411" s="21">
        <f t="shared" si="644"/>
        <v>0</v>
      </c>
      <c r="M411" s="21">
        <f t="shared" si="645"/>
        <v>0</v>
      </c>
      <c r="N411" s="21">
        <f t="shared" si="646"/>
        <v>0</v>
      </c>
      <c r="O411" s="21">
        <f t="shared" si="743"/>
        <v>0</v>
      </c>
      <c r="P411" s="21">
        <f t="shared" si="743"/>
        <v>0</v>
      </c>
      <c r="Q411" s="21">
        <f t="shared" si="743"/>
        <v>0</v>
      </c>
      <c r="R411" s="21">
        <f t="shared" si="726"/>
        <v>0</v>
      </c>
      <c r="S411" s="21">
        <f t="shared" si="727"/>
        <v>0</v>
      </c>
      <c r="T411" s="21">
        <f t="shared" si="728"/>
        <v>0</v>
      </c>
      <c r="U411" s="21">
        <f t="shared" si="743"/>
        <v>0</v>
      </c>
      <c r="V411" s="21">
        <f t="shared" si="743"/>
        <v>0</v>
      </c>
      <c r="W411" s="21">
        <f t="shared" si="729"/>
        <v>0</v>
      </c>
      <c r="X411" s="21">
        <f t="shared" si="730"/>
        <v>0</v>
      </c>
      <c r="Y411" s="21">
        <f t="shared" si="731"/>
        <v>0</v>
      </c>
      <c r="Z411" s="21">
        <f t="shared" si="743"/>
        <v>0</v>
      </c>
      <c r="AA411" s="21">
        <f t="shared" si="743"/>
        <v>0</v>
      </c>
      <c r="AB411" s="21">
        <f t="shared" si="743"/>
        <v>0</v>
      </c>
      <c r="AC411" s="21">
        <f t="shared" si="734"/>
        <v>0</v>
      </c>
      <c r="AD411" s="21">
        <f t="shared" si="735"/>
        <v>0</v>
      </c>
      <c r="AE411" s="21">
        <f t="shared" si="736"/>
        <v>0</v>
      </c>
      <c r="AF411" s="21">
        <f t="shared" si="743"/>
        <v>0</v>
      </c>
      <c r="AG411" s="21">
        <f t="shared" si="737"/>
        <v>0</v>
      </c>
      <c r="AH411" s="21">
        <f t="shared" si="743"/>
        <v>0</v>
      </c>
      <c r="AI411" s="21">
        <f t="shared" si="743"/>
        <v>0</v>
      </c>
      <c r="AJ411" s="21">
        <f t="shared" si="743"/>
        <v>0</v>
      </c>
      <c r="AK411" s="21">
        <f t="shared" si="722"/>
        <v>0</v>
      </c>
      <c r="AL411" s="21">
        <f t="shared" si="723"/>
        <v>0</v>
      </c>
      <c r="AM411" s="21">
        <f t="shared" si="724"/>
        <v>0</v>
      </c>
      <c r="AN411" s="21">
        <f t="shared" si="743"/>
        <v>0</v>
      </c>
      <c r="AO411" s="21"/>
      <c r="AP411" s="21">
        <f t="shared" si="743"/>
        <v>0</v>
      </c>
      <c r="AQ411" s="9">
        <v>0</v>
      </c>
    </row>
    <row r="412" spans="1:43" hidden="1" x14ac:dyDescent="0.3">
      <c r="A412" s="3" t="s">
        <v>116</v>
      </c>
      <c r="B412" s="23">
        <v>410</v>
      </c>
      <c r="C412" s="3" t="s">
        <v>115</v>
      </c>
      <c r="D412" s="3" t="s">
        <v>126</v>
      </c>
      <c r="E412" s="16" t="s">
        <v>666</v>
      </c>
      <c r="F412" s="21">
        <v>165000</v>
      </c>
      <c r="G412" s="21">
        <v>0</v>
      </c>
      <c r="H412" s="21">
        <v>0</v>
      </c>
      <c r="I412" s="21">
        <v>-165000</v>
      </c>
      <c r="J412" s="21"/>
      <c r="K412" s="21"/>
      <c r="L412" s="21">
        <f t="shared" si="644"/>
        <v>0</v>
      </c>
      <c r="M412" s="21">
        <f t="shared" si="645"/>
        <v>0</v>
      </c>
      <c r="N412" s="21">
        <f t="shared" si="646"/>
        <v>0</v>
      </c>
      <c r="O412" s="21"/>
      <c r="P412" s="21"/>
      <c r="Q412" s="21"/>
      <c r="R412" s="21">
        <f t="shared" si="726"/>
        <v>0</v>
      </c>
      <c r="S412" s="21">
        <f t="shared" si="727"/>
        <v>0</v>
      </c>
      <c r="T412" s="21">
        <f t="shared" si="728"/>
        <v>0</v>
      </c>
      <c r="U412" s="21"/>
      <c r="V412" s="21"/>
      <c r="W412" s="21">
        <f t="shared" si="729"/>
        <v>0</v>
      </c>
      <c r="X412" s="21">
        <f t="shared" si="730"/>
        <v>0</v>
      </c>
      <c r="Y412" s="21">
        <f t="shared" si="731"/>
        <v>0</v>
      </c>
      <c r="Z412" s="21"/>
      <c r="AA412" s="21"/>
      <c r="AB412" s="21"/>
      <c r="AC412" s="21">
        <f t="shared" si="734"/>
        <v>0</v>
      </c>
      <c r="AD412" s="21">
        <f t="shared" si="735"/>
        <v>0</v>
      </c>
      <c r="AE412" s="21">
        <f t="shared" si="736"/>
        <v>0</v>
      </c>
      <c r="AF412" s="21"/>
      <c r="AG412" s="21">
        <f t="shared" si="737"/>
        <v>0</v>
      </c>
      <c r="AH412" s="21"/>
      <c r="AI412" s="21"/>
      <c r="AJ412" s="21"/>
      <c r="AK412" s="21">
        <f t="shared" si="722"/>
        <v>0</v>
      </c>
      <c r="AL412" s="21">
        <f t="shared" si="723"/>
        <v>0</v>
      </c>
      <c r="AM412" s="21">
        <f t="shared" si="724"/>
        <v>0</v>
      </c>
      <c r="AN412" s="21"/>
      <c r="AO412" s="21"/>
      <c r="AP412" s="21"/>
      <c r="AQ412" s="9">
        <v>0</v>
      </c>
    </row>
    <row r="413" spans="1:43" ht="31.2" x14ac:dyDescent="0.3">
      <c r="A413" s="3" t="s">
        <v>117</v>
      </c>
      <c r="B413" s="26"/>
      <c r="C413" s="3"/>
      <c r="D413" s="3"/>
      <c r="E413" s="16" t="s">
        <v>869</v>
      </c>
      <c r="F413" s="21">
        <f>F414</f>
        <v>26626.5</v>
      </c>
      <c r="G413" s="21">
        <f t="shared" ref="G413:AP415" si="744">G414</f>
        <v>95000</v>
      </c>
      <c r="H413" s="21">
        <f t="shared" si="744"/>
        <v>103373.5</v>
      </c>
      <c r="I413" s="21">
        <f t="shared" si="744"/>
        <v>0</v>
      </c>
      <c r="J413" s="21">
        <f t="shared" si="744"/>
        <v>0</v>
      </c>
      <c r="K413" s="21">
        <f t="shared" si="744"/>
        <v>0</v>
      </c>
      <c r="L413" s="21">
        <f t="shared" si="644"/>
        <v>26626.5</v>
      </c>
      <c r="M413" s="21">
        <f t="shared" si="645"/>
        <v>95000</v>
      </c>
      <c r="N413" s="21">
        <f t="shared" si="646"/>
        <v>103373.5</v>
      </c>
      <c r="O413" s="21">
        <f t="shared" si="744"/>
        <v>0</v>
      </c>
      <c r="P413" s="21">
        <f t="shared" si="744"/>
        <v>0</v>
      </c>
      <c r="Q413" s="21">
        <f t="shared" si="744"/>
        <v>0</v>
      </c>
      <c r="R413" s="21">
        <f t="shared" si="726"/>
        <v>26626.5</v>
      </c>
      <c r="S413" s="21">
        <f t="shared" si="727"/>
        <v>95000</v>
      </c>
      <c r="T413" s="21">
        <f t="shared" si="728"/>
        <v>103373.5</v>
      </c>
      <c r="U413" s="21">
        <f t="shared" si="744"/>
        <v>0</v>
      </c>
      <c r="V413" s="21">
        <f t="shared" si="744"/>
        <v>0</v>
      </c>
      <c r="W413" s="21">
        <f t="shared" si="729"/>
        <v>26626.5</v>
      </c>
      <c r="X413" s="21">
        <f t="shared" si="730"/>
        <v>95000</v>
      </c>
      <c r="Y413" s="21">
        <f t="shared" si="731"/>
        <v>103373.5</v>
      </c>
      <c r="Z413" s="21">
        <f t="shared" si="744"/>
        <v>0</v>
      </c>
      <c r="AA413" s="21">
        <f t="shared" si="744"/>
        <v>0</v>
      </c>
      <c r="AB413" s="21">
        <f t="shared" si="744"/>
        <v>0</v>
      </c>
      <c r="AC413" s="21">
        <f t="shared" si="734"/>
        <v>26626.5</v>
      </c>
      <c r="AD413" s="21">
        <f t="shared" si="735"/>
        <v>95000</v>
      </c>
      <c r="AE413" s="21">
        <f t="shared" si="736"/>
        <v>103373.5</v>
      </c>
      <c r="AF413" s="21">
        <f t="shared" si="744"/>
        <v>0</v>
      </c>
      <c r="AG413" s="21">
        <f t="shared" si="737"/>
        <v>26626.5</v>
      </c>
      <c r="AH413" s="21">
        <f t="shared" si="744"/>
        <v>-842.97900000000004</v>
      </c>
      <c r="AI413" s="21">
        <f t="shared" si="744"/>
        <v>0</v>
      </c>
      <c r="AJ413" s="21">
        <f t="shared" si="744"/>
        <v>0</v>
      </c>
      <c r="AK413" s="21">
        <f t="shared" si="722"/>
        <v>25783.521000000001</v>
      </c>
      <c r="AL413" s="21">
        <f t="shared" si="723"/>
        <v>95000</v>
      </c>
      <c r="AM413" s="21">
        <f t="shared" si="724"/>
        <v>103373.5</v>
      </c>
      <c r="AN413" s="21">
        <f t="shared" si="744"/>
        <v>0</v>
      </c>
      <c r="AO413" s="21">
        <f t="shared" ref="AO413:AO420" si="745">AK413+AN413</f>
        <v>25783.521000000001</v>
      </c>
      <c r="AP413" s="21">
        <f t="shared" si="744"/>
        <v>0</v>
      </c>
      <c r="AQ413" s="2"/>
    </row>
    <row r="414" spans="1:43" ht="46.8" x14ac:dyDescent="0.3">
      <c r="A414" s="3" t="s">
        <v>117</v>
      </c>
      <c r="B414" s="26">
        <v>400</v>
      </c>
      <c r="C414" s="3"/>
      <c r="D414" s="3"/>
      <c r="E414" s="16" t="s">
        <v>675</v>
      </c>
      <c r="F414" s="21">
        <f>F415</f>
        <v>26626.5</v>
      </c>
      <c r="G414" s="21">
        <f t="shared" si="744"/>
        <v>95000</v>
      </c>
      <c r="H414" s="21">
        <f t="shared" si="744"/>
        <v>103373.5</v>
      </c>
      <c r="I414" s="21">
        <f t="shared" si="744"/>
        <v>0</v>
      </c>
      <c r="J414" s="21">
        <f t="shared" si="744"/>
        <v>0</v>
      </c>
      <c r="K414" s="21">
        <f t="shared" si="744"/>
        <v>0</v>
      </c>
      <c r="L414" s="21">
        <f t="shared" si="644"/>
        <v>26626.5</v>
      </c>
      <c r="M414" s="21">
        <f t="shared" si="645"/>
        <v>95000</v>
      </c>
      <c r="N414" s="21">
        <f t="shared" si="646"/>
        <v>103373.5</v>
      </c>
      <c r="O414" s="21">
        <f t="shared" si="744"/>
        <v>0</v>
      </c>
      <c r="P414" s="21">
        <f t="shared" si="744"/>
        <v>0</v>
      </c>
      <c r="Q414" s="21">
        <f t="shared" si="744"/>
        <v>0</v>
      </c>
      <c r="R414" s="21">
        <f t="shared" si="726"/>
        <v>26626.5</v>
      </c>
      <c r="S414" s="21">
        <f t="shared" si="727"/>
        <v>95000</v>
      </c>
      <c r="T414" s="21">
        <f t="shared" si="728"/>
        <v>103373.5</v>
      </c>
      <c r="U414" s="21">
        <f t="shared" si="744"/>
        <v>0</v>
      </c>
      <c r="V414" s="21">
        <f t="shared" si="744"/>
        <v>0</v>
      </c>
      <c r="W414" s="21">
        <f t="shared" si="729"/>
        <v>26626.5</v>
      </c>
      <c r="X414" s="21">
        <f t="shared" si="730"/>
        <v>95000</v>
      </c>
      <c r="Y414" s="21">
        <f t="shared" si="731"/>
        <v>103373.5</v>
      </c>
      <c r="Z414" s="21">
        <f t="shared" si="744"/>
        <v>0</v>
      </c>
      <c r="AA414" s="21">
        <f t="shared" si="744"/>
        <v>0</v>
      </c>
      <c r="AB414" s="21">
        <f t="shared" si="744"/>
        <v>0</v>
      </c>
      <c r="AC414" s="21">
        <f t="shared" si="734"/>
        <v>26626.5</v>
      </c>
      <c r="AD414" s="21">
        <f t="shared" si="735"/>
        <v>95000</v>
      </c>
      <c r="AE414" s="21">
        <f t="shared" si="736"/>
        <v>103373.5</v>
      </c>
      <c r="AF414" s="21">
        <f t="shared" si="744"/>
        <v>0</v>
      </c>
      <c r="AG414" s="21">
        <f t="shared" si="737"/>
        <v>26626.5</v>
      </c>
      <c r="AH414" s="21">
        <f t="shared" si="744"/>
        <v>-842.97900000000004</v>
      </c>
      <c r="AI414" s="21">
        <f t="shared" si="744"/>
        <v>0</v>
      </c>
      <c r="AJ414" s="21">
        <f t="shared" si="744"/>
        <v>0</v>
      </c>
      <c r="AK414" s="21">
        <f t="shared" si="722"/>
        <v>25783.521000000001</v>
      </c>
      <c r="AL414" s="21">
        <f t="shared" si="723"/>
        <v>95000</v>
      </c>
      <c r="AM414" s="21">
        <f t="shared" si="724"/>
        <v>103373.5</v>
      </c>
      <c r="AN414" s="21">
        <f t="shared" si="744"/>
        <v>0</v>
      </c>
      <c r="AO414" s="21">
        <f t="shared" si="745"/>
        <v>25783.521000000001</v>
      </c>
      <c r="AP414" s="21">
        <f t="shared" si="744"/>
        <v>0</v>
      </c>
      <c r="AQ414" s="2"/>
    </row>
    <row r="415" spans="1:43" x14ac:dyDescent="0.3">
      <c r="A415" s="3" t="s">
        <v>117</v>
      </c>
      <c r="B415" s="26">
        <v>410</v>
      </c>
      <c r="C415" s="3"/>
      <c r="D415" s="3"/>
      <c r="E415" s="16" t="s">
        <v>688</v>
      </c>
      <c r="F415" s="21">
        <f>F416</f>
        <v>26626.5</v>
      </c>
      <c r="G415" s="21">
        <f t="shared" si="744"/>
        <v>95000</v>
      </c>
      <c r="H415" s="21">
        <f t="shared" si="744"/>
        <v>103373.5</v>
      </c>
      <c r="I415" s="21">
        <f t="shared" si="744"/>
        <v>0</v>
      </c>
      <c r="J415" s="21">
        <f t="shared" si="744"/>
        <v>0</v>
      </c>
      <c r="K415" s="21">
        <f t="shared" si="744"/>
        <v>0</v>
      </c>
      <c r="L415" s="21">
        <f t="shared" si="644"/>
        <v>26626.5</v>
      </c>
      <c r="M415" s="21">
        <f t="shared" si="645"/>
        <v>95000</v>
      </c>
      <c r="N415" s="21">
        <f t="shared" si="646"/>
        <v>103373.5</v>
      </c>
      <c r="O415" s="21">
        <f t="shared" si="744"/>
        <v>0</v>
      </c>
      <c r="P415" s="21">
        <f t="shared" si="744"/>
        <v>0</v>
      </c>
      <c r="Q415" s="21">
        <f t="shared" si="744"/>
        <v>0</v>
      </c>
      <c r="R415" s="21">
        <f t="shared" si="726"/>
        <v>26626.5</v>
      </c>
      <c r="S415" s="21">
        <f t="shared" si="727"/>
        <v>95000</v>
      </c>
      <c r="T415" s="21">
        <f t="shared" si="728"/>
        <v>103373.5</v>
      </c>
      <c r="U415" s="21">
        <f t="shared" si="744"/>
        <v>0</v>
      </c>
      <c r="V415" s="21">
        <f t="shared" si="744"/>
        <v>0</v>
      </c>
      <c r="W415" s="21">
        <f t="shared" si="729"/>
        <v>26626.5</v>
      </c>
      <c r="X415" s="21">
        <f t="shared" si="730"/>
        <v>95000</v>
      </c>
      <c r="Y415" s="21">
        <f t="shared" si="731"/>
        <v>103373.5</v>
      </c>
      <c r="Z415" s="21">
        <f t="shared" si="744"/>
        <v>0</v>
      </c>
      <c r="AA415" s="21">
        <f t="shared" si="744"/>
        <v>0</v>
      </c>
      <c r="AB415" s="21">
        <f t="shared" si="744"/>
        <v>0</v>
      </c>
      <c r="AC415" s="21">
        <f t="shared" si="734"/>
        <v>26626.5</v>
      </c>
      <c r="AD415" s="21">
        <f t="shared" si="735"/>
        <v>95000</v>
      </c>
      <c r="AE415" s="21">
        <f t="shared" si="736"/>
        <v>103373.5</v>
      </c>
      <c r="AF415" s="21">
        <f t="shared" si="744"/>
        <v>0</v>
      </c>
      <c r="AG415" s="21">
        <f t="shared" si="737"/>
        <v>26626.5</v>
      </c>
      <c r="AH415" s="21">
        <f t="shared" si="744"/>
        <v>-842.97900000000004</v>
      </c>
      <c r="AI415" s="21">
        <f t="shared" si="744"/>
        <v>0</v>
      </c>
      <c r="AJ415" s="21">
        <f t="shared" si="744"/>
        <v>0</v>
      </c>
      <c r="AK415" s="21">
        <f t="shared" si="722"/>
        <v>25783.521000000001</v>
      </c>
      <c r="AL415" s="21">
        <f t="shared" si="723"/>
        <v>95000</v>
      </c>
      <c r="AM415" s="21">
        <f t="shared" si="724"/>
        <v>103373.5</v>
      </c>
      <c r="AN415" s="21">
        <f t="shared" si="744"/>
        <v>0</v>
      </c>
      <c r="AO415" s="21">
        <f t="shared" si="745"/>
        <v>25783.521000000001</v>
      </c>
      <c r="AP415" s="21">
        <f t="shared" si="744"/>
        <v>0</v>
      </c>
      <c r="AQ415" s="2"/>
    </row>
    <row r="416" spans="1:43" x14ac:dyDescent="0.3">
      <c r="A416" s="3" t="s">
        <v>117</v>
      </c>
      <c r="B416" s="26">
        <v>410</v>
      </c>
      <c r="C416" s="3" t="s">
        <v>115</v>
      </c>
      <c r="D416" s="3" t="s">
        <v>5</v>
      </c>
      <c r="E416" s="16" t="s">
        <v>665</v>
      </c>
      <c r="F416" s="21">
        <v>26626.5</v>
      </c>
      <c r="G416" s="21">
        <v>95000</v>
      </c>
      <c r="H416" s="21">
        <v>103373.5</v>
      </c>
      <c r="I416" s="21"/>
      <c r="J416" s="21"/>
      <c r="K416" s="21"/>
      <c r="L416" s="21">
        <f t="shared" si="644"/>
        <v>26626.5</v>
      </c>
      <c r="M416" s="21">
        <f t="shared" si="645"/>
        <v>95000</v>
      </c>
      <c r="N416" s="21">
        <f t="shared" si="646"/>
        <v>103373.5</v>
      </c>
      <c r="O416" s="21"/>
      <c r="P416" s="21"/>
      <c r="Q416" s="21"/>
      <c r="R416" s="21">
        <f t="shared" si="726"/>
        <v>26626.5</v>
      </c>
      <c r="S416" s="21">
        <f t="shared" si="727"/>
        <v>95000</v>
      </c>
      <c r="T416" s="21">
        <f t="shared" si="728"/>
        <v>103373.5</v>
      </c>
      <c r="U416" s="21"/>
      <c r="V416" s="21"/>
      <c r="W416" s="21">
        <f t="shared" si="729"/>
        <v>26626.5</v>
      </c>
      <c r="X416" s="21">
        <f t="shared" si="730"/>
        <v>95000</v>
      </c>
      <c r="Y416" s="21">
        <f t="shared" si="731"/>
        <v>103373.5</v>
      </c>
      <c r="Z416" s="21"/>
      <c r="AA416" s="21"/>
      <c r="AB416" s="21"/>
      <c r="AC416" s="21">
        <f t="shared" si="734"/>
        <v>26626.5</v>
      </c>
      <c r="AD416" s="21">
        <f t="shared" si="735"/>
        <v>95000</v>
      </c>
      <c r="AE416" s="21">
        <f t="shared" si="736"/>
        <v>103373.5</v>
      </c>
      <c r="AF416" s="21"/>
      <c r="AG416" s="21">
        <f t="shared" si="737"/>
        <v>26626.5</v>
      </c>
      <c r="AH416" s="21">
        <v>-842.97900000000004</v>
      </c>
      <c r="AI416" s="21"/>
      <c r="AJ416" s="21"/>
      <c r="AK416" s="21">
        <f t="shared" si="722"/>
        <v>25783.521000000001</v>
      </c>
      <c r="AL416" s="21">
        <f t="shared" si="723"/>
        <v>95000</v>
      </c>
      <c r="AM416" s="21">
        <f t="shared" si="724"/>
        <v>103373.5</v>
      </c>
      <c r="AN416" s="21"/>
      <c r="AO416" s="21">
        <f t="shared" si="745"/>
        <v>25783.521000000001</v>
      </c>
      <c r="AP416" s="21"/>
      <c r="AQ416" s="2"/>
    </row>
    <row r="417" spans="1:43" ht="31.2" x14ac:dyDescent="0.3">
      <c r="A417" s="3" t="s">
        <v>118</v>
      </c>
      <c r="B417" s="26"/>
      <c r="C417" s="3"/>
      <c r="D417" s="3"/>
      <c r="E417" s="16" t="s">
        <v>870</v>
      </c>
      <c r="F417" s="21">
        <f>F418</f>
        <v>23373.5</v>
      </c>
      <c r="G417" s="21">
        <f t="shared" ref="G417:AP419" si="746">G418</f>
        <v>98373.5</v>
      </c>
      <c r="H417" s="21">
        <f t="shared" si="746"/>
        <v>0</v>
      </c>
      <c r="I417" s="21">
        <f t="shared" si="746"/>
        <v>0</v>
      </c>
      <c r="J417" s="21">
        <f t="shared" si="746"/>
        <v>0</v>
      </c>
      <c r="K417" s="21">
        <f t="shared" si="746"/>
        <v>0</v>
      </c>
      <c r="L417" s="21">
        <f t="shared" si="644"/>
        <v>23373.5</v>
      </c>
      <c r="M417" s="21">
        <f t="shared" si="645"/>
        <v>98373.5</v>
      </c>
      <c r="N417" s="21">
        <f t="shared" si="646"/>
        <v>0</v>
      </c>
      <c r="O417" s="21">
        <f t="shared" si="746"/>
        <v>0</v>
      </c>
      <c r="P417" s="21">
        <f t="shared" si="746"/>
        <v>0</v>
      </c>
      <c r="Q417" s="21">
        <f t="shared" si="746"/>
        <v>0</v>
      </c>
      <c r="R417" s="21">
        <f t="shared" si="726"/>
        <v>23373.5</v>
      </c>
      <c r="S417" s="21">
        <f t="shared" si="727"/>
        <v>98373.5</v>
      </c>
      <c r="T417" s="21">
        <f t="shared" si="728"/>
        <v>0</v>
      </c>
      <c r="U417" s="21">
        <f t="shared" si="746"/>
        <v>0</v>
      </c>
      <c r="V417" s="21">
        <f t="shared" si="746"/>
        <v>0</v>
      </c>
      <c r="W417" s="21">
        <f t="shared" si="729"/>
        <v>23373.5</v>
      </c>
      <c r="X417" s="21">
        <f t="shared" si="730"/>
        <v>98373.5</v>
      </c>
      <c r="Y417" s="21">
        <f t="shared" si="731"/>
        <v>0</v>
      </c>
      <c r="Z417" s="21">
        <f t="shared" si="746"/>
        <v>0</v>
      </c>
      <c r="AA417" s="21">
        <f t="shared" si="746"/>
        <v>0</v>
      </c>
      <c r="AB417" s="21">
        <f t="shared" si="746"/>
        <v>0</v>
      </c>
      <c r="AC417" s="21">
        <f t="shared" si="734"/>
        <v>23373.5</v>
      </c>
      <c r="AD417" s="21">
        <f t="shared" si="735"/>
        <v>98373.5</v>
      </c>
      <c r="AE417" s="21">
        <f t="shared" si="736"/>
        <v>0</v>
      </c>
      <c r="AF417" s="21">
        <f t="shared" si="746"/>
        <v>0</v>
      </c>
      <c r="AG417" s="21">
        <f t="shared" si="737"/>
        <v>23373.5</v>
      </c>
      <c r="AH417" s="21">
        <f t="shared" si="746"/>
        <v>0</v>
      </c>
      <c r="AI417" s="21">
        <f t="shared" si="746"/>
        <v>0</v>
      </c>
      <c r="AJ417" s="21">
        <f t="shared" si="746"/>
        <v>0</v>
      </c>
      <c r="AK417" s="21">
        <f t="shared" si="722"/>
        <v>23373.5</v>
      </c>
      <c r="AL417" s="21">
        <f t="shared" si="723"/>
        <v>98373.5</v>
      </c>
      <c r="AM417" s="21">
        <f t="shared" si="724"/>
        <v>0</v>
      </c>
      <c r="AN417" s="21">
        <f t="shared" si="746"/>
        <v>0</v>
      </c>
      <c r="AO417" s="21">
        <f t="shared" si="745"/>
        <v>23373.5</v>
      </c>
      <c r="AP417" s="21">
        <f t="shared" si="746"/>
        <v>0</v>
      </c>
      <c r="AQ417" s="2"/>
    </row>
    <row r="418" spans="1:43" ht="46.8" x14ac:dyDescent="0.3">
      <c r="A418" s="3" t="s">
        <v>118</v>
      </c>
      <c r="B418" s="26">
        <v>400</v>
      </c>
      <c r="C418" s="3"/>
      <c r="D418" s="3"/>
      <c r="E418" s="16" t="s">
        <v>675</v>
      </c>
      <c r="F418" s="21">
        <f>F419</f>
        <v>23373.5</v>
      </c>
      <c r="G418" s="21">
        <f t="shared" si="746"/>
        <v>98373.5</v>
      </c>
      <c r="H418" s="21">
        <f t="shared" si="746"/>
        <v>0</v>
      </c>
      <c r="I418" s="21">
        <f t="shared" si="746"/>
        <v>0</v>
      </c>
      <c r="J418" s="21">
        <f t="shared" si="746"/>
        <v>0</v>
      </c>
      <c r="K418" s="21">
        <f t="shared" si="746"/>
        <v>0</v>
      </c>
      <c r="L418" s="21">
        <f t="shared" si="644"/>
        <v>23373.5</v>
      </c>
      <c r="M418" s="21">
        <f t="shared" si="645"/>
        <v>98373.5</v>
      </c>
      <c r="N418" s="21">
        <f t="shared" si="646"/>
        <v>0</v>
      </c>
      <c r="O418" s="21">
        <f t="shared" si="746"/>
        <v>0</v>
      </c>
      <c r="P418" s="21">
        <f t="shared" si="746"/>
        <v>0</v>
      </c>
      <c r="Q418" s="21">
        <f t="shared" si="746"/>
        <v>0</v>
      </c>
      <c r="R418" s="21">
        <f t="shared" si="726"/>
        <v>23373.5</v>
      </c>
      <c r="S418" s="21">
        <f t="shared" si="727"/>
        <v>98373.5</v>
      </c>
      <c r="T418" s="21">
        <f t="shared" si="728"/>
        <v>0</v>
      </c>
      <c r="U418" s="21">
        <f t="shared" si="746"/>
        <v>0</v>
      </c>
      <c r="V418" s="21">
        <f t="shared" si="746"/>
        <v>0</v>
      </c>
      <c r="W418" s="21">
        <f t="shared" si="729"/>
        <v>23373.5</v>
      </c>
      <c r="X418" s="21">
        <f t="shared" si="730"/>
        <v>98373.5</v>
      </c>
      <c r="Y418" s="21">
        <f t="shared" si="731"/>
        <v>0</v>
      </c>
      <c r="Z418" s="21">
        <f t="shared" si="746"/>
        <v>0</v>
      </c>
      <c r="AA418" s="21">
        <f t="shared" si="746"/>
        <v>0</v>
      </c>
      <c r="AB418" s="21">
        <f t="shared" si="746"/>
        <v>0</v>
      </c>
      <c r="AC418" s="21">
        <f t="shared" si="734"/>
        <v>23373.5</v>
      </c>
      <c r="AD418" s="21">
        <f t="shared" si="735"/>
        <v>98373.5</v>
      </c>
      <c r="AE418" s="21">
        <f t="shared" si="736"/>
        <v>0</v>
      </c>
      <c r="AF418" s="21">
        <f t="shared" si="746"/>
        <v>0</v>
      </c>
      <c r="AG418" s="21">
        <f t="shared" si="737"/>
        <v>23373.5</v>
      </c>
      <c r="AH418" s="21">
        <f t="shared" si="746"/>
        <v>0</v>
      </c>
      <c r="AI418" s="21">
        <f t="shared" si="746"/>
        <v>0</v>
      </c>
      <c r="AJ418" s="21">
        <f t="shared" si="746"/>
        <v>0</v>
      </c>
      <c r="AK418" s="21">
        <f t="shared" si="722"/>
        <v>23373.5</v>
      </c>
      <c r="AL418" s="21">
        <f t="shared" si="723"/>
        <v>98373.5</v>
      </c>
      <c r="AM418" s="21">
        <f t="shared" si="724"/>
        <v>0</v>
      </c>
      <c r="AN418" s="21">
        <f t="shared" si="746"/>
        <v>0</v>
      </c>
      <c r="AO418" s="21">
        <f t="shared" si="745"/>
        <v>23373.5</v>
      </c>
      <c r="AP418" s="21">
        <f t="shared" si="746"/>
        <v>0</v>
      </c>
      <c r="AQ418" s="2"/>
    </row>
    <row r="419" spans="1:43" x14ac:dyDescent="0.3">
      <c r="A419" s="3" t="s">
        <v>118</v>
      </c>
      <c r="B419" s="26">
        <v>410</v>
      </c>
      <c r="C419" s="3"/>
      <c r="D419" s="3"/>
      <c r="E419" s="16" t="s">
        <v>688</v>
      </c>
      <c r="F419" s="21">
        <f>F420</f>
        <v>23373.5</v>
      </c>
      <c r="G419" s="21">
        <f t="shared" si="746"/>
        <v>98373.5</v>
      </c>
      <c r="H419" s="21">
        <f t="shared" si="746"/>
        <v>0</v>
      </c>
      <c r="I419" s="21">
        <f t="shared" si="746"/>
        <v>0</v>
      </c>
      <c r="J419" s="21">
        <f t="shared" si="746"/>
        <v>0</v>
      </c>
      <c r="K419" s="21">
        <f t="shared" si="746"/>
        <v>0</v>
      </c>
      <c r="L419" s="21">
        <f t="shared" si="644"/>
        <v>23373.5</v>
      </c>
      <c r="M419" s="21">
        <f t="shared" si="645"/>
        <v>98373.5</v>
      </c>
      <c r="N419" s="21">
        <f t="shared" si="646"/>
        <v>0</v>
      </c>
      <c r="O419" s="21">
        <f t="shared" si="746"/>
        <v>0</v>
      </c>
      <c r="P419" s="21">
        <f t="shared" si="746"/>
        <v>0</v>
      </c>
      <c r="Q419" s="21">
        <f t="shared" si="746"/>
        <v>0</v>
      </c>
      <c r="R419" s="21">
        <f t="shared" si="726"/>
        <v>23373.5</v>
      </c>
      <c r="S419" s="21">
        <f t="shared" si="727"/>
        <v>98373.5</v>
      </c>
      <c r="T419" s="21">
        <f t="shared" si="728"/>
        <v>0</v>
      </c>
      <c r="U419" s="21">
        <f t="shared" si="746"/>
        <v>0</v>
      </c>
      <c r="V419" s="21">
        <f t="shared" si="746"/>
        <v>0</v>
      </c>
      <c r="W419" s="21">
        <f t="shared" si="729"/>
        <v>23373.5</v>
      </c>
      <c r="X419" s="21">
        <f t="shared" si="730"/>
        <v>98373.5</v>
      </c>
      <c r="Y419" s="21">
        <f t="shared" si="731"/>
        <v>0</v>
      </c>
      <c r="Z419" s="21">
        <f t="shared" si="746"/>
        <v>0</v>
      </c>
      <c r="AA419" s="21">
        <f t="shared" si="746"/>
        <v>0</v>
      </c>
      <c r="AB419" s="21">
        <f t="shared" si="746"/>
        <v>0</v>
      </c>
      <c r="AC419" s="21">
        <f t="shared" si="734"/>
        <v>23373.5</v>
      </c>
      <c r="AD419" s="21">
        <f t="shared" si="735"/>
        <v>98373.5</v>
      </c>
      <c r="AE419" s="21">
        <f t="shared" si="736"/>
        <v>0</v>
      </c>
      <c r="AF419" s="21">
        <f t="shared" si="746"/>
        <v>0</v>
      </c>
      <c r="AG419" s="21">
        <f t="shared" si="737"/>
        <v>23373.5</v>
      </c>
      <c r="AH419" s="21">
        <f t="shared" si="746"/>
        <v>0</v>
      </c>
      <c r="AI419" s="21">
        <f t="shared" si="746"/>
        <v>0</v>
      </c>
      <c r="AJ419" s="21">
        <f t="shared" si="746"/>
        <v>0</v>
      </c>
      <c r="AK419" s="21">
        <f t="shared" si="722"/>
        <v>23373.5</v>
      </c>
      <c r="AL419" s="21">
        <f t="shared" si="723"/>
        <v>98373.5</v>
      </c>
      <c r="AM419" s="21">
        <f t="shared" si="724"/>
        <v>0</v>
      </c>
      <c r="AN419" s="21">
        <f t="shared" si="746"/>
        <v>0</v>
      </c>
      <c r="AO419" s="21">
        <f t="shared" si="745"/>
        <v>23373.5</v>
      </c>
      <c r="AP419" s="21">
        <f t="shared" si="746"/>
        <v>0</v>
      </c>
      <c r="AQ419" s="2"/>
    </row>
    <row r="420" spans="1:43" x14ac:dyDescent="0.3">
      <c r="A420" s="3" t="s">
        <v>118</v>
      </c>
      <c r="B420" s="26">
        <v>410</v>
      </c>
      <c r="C420" s="3" t="s">
        <v>115</v>
      </c>
      <c r="D420" s="3" t="s">
        <v>5</v>
      </c>
      <c r="E420" s="16" t="s">
        <v>665</v>
      </c>
      <c r="F420" s="21">
        <v>23373.5</v>
      </c>
      <c r="G420" s="21">
        <v>98373.5</v>
      </c>
      <c r="H420" s="21">
        <v>0</v>
      </c>
      <c r="I420" s="21"/>
      <c r="J420" s="21"/>
      <c r="K420" s="21"/>
      <c r="L420" s="21">
        <f t="shared" si="644"/>
        <v>23373.5</v>
      </c>
      <c r="M420" s="21">
        <f t="shared" si="645"/>
        <v>98373.5</v>
      </c>
      <c r="N420" s="21">
        <f t="shared" si="646"/>
        <v>0</v>
      </c>
      <c r="O420" s="21"/>
      <c r="P420" s="21"/>
      <c r="Q420" s="21"/>
      <c r="R420" s="21">
        <f t="shared" si="726"/>
        <v>23373.5</v>
      </c>
      <c r="S420" s="21">
        <f t="shared" si="727"/>
        <v>98373.5</v>
      </c>
      <c r="T420" s="21">
        <f t="shared" si="728"/>
        <v>0</v>
      </c>
      <c r="U420" s="21"/>
      <c r="V420" s="21"/>
      <c r="W420" s="21">
        <f t="shared" si="729"/>
        <v>23373.5</v>
      </c>
      <c r="X420" s="21">
        <f t="shared" si="730"/>
        <v>98373.5</v>
      </c>
      <c r="Y420" s="21">
        <f t="shared" si="731"/>
        <v>0</v>
      </c>
      <c r="Z420" s="21"/>
      <c r="AA420" s="21"/>
      <c r="AB420" s="21"/>
      <c r="AC420" s="21">
        <f t="shared" si="734"/>
        <v>23373.5</v>
      </c>
      <c r="AD420" s="21">
        <f t="shared" si="735"/>
        <v>98373.5</v>
      </c>
      <c r="AE420" s="21">
        <f t="shared" si="736"/>
        <v>0</v>
      </c>
      <c r="AF420" s="21"/>
      <c r="AG420" s="21">
        <f t="shared" si="737"/>
        <v>23373.5</v>
      </c>
      <c r="AH420" s="21"/>
      <c r="AI420" s="21"/>
      <c r="AJ420" s="21"/>
      <c r="AK420" s="21">
        <f t="shared" si="722"/>
        <v>23373.5</v>
      </c>
      <c r="AL420" s="21">
        <f t="shared" si="723"/>
        <v>98373.5</v>
      </c>
      <c r="AM420" s="21">
        <f t="shared" si="724"/>
        <v>0</v>
      </c>
      <c r="AN420" s="21"/>
      <c r="AO420" s="21">
        <f t="shared" si="745"/>
        <v>23373.5</v>
      </c>
      <c r="AP420" s="21"/>
      <c r="AQ420" s="2"/>
    </row>
    <row r="421" spans="1:43" ht="31.2" hidden="1" x14ac:dyDescent="0.3">
      <c r="A421" s="3" t="s">
        <v>119</v>
      </c>
      <c r="B421" s="23"/>
      <c r="C421" s="3"/>
      <c r="D421" s="3"/>
      <c r="E421" s="16" t="s">
        <v>871</v>
      </c>
      <c r="F421" s="21">
        <f>F422</f>
        <v>0</v>
      </c>
      <c r="G421" s="21">
        <f t="shared" ref="G421:AP423" si="747">G422</f>
        <v>13456.4</v>
      </c>
      <c r="H421" s="21">
        <f t="shared" si="747"/>
        <v>0</v>
      </c>
      <c r="I421" s="21">
        <f t="shared" si="747"/>
        <v>0</v>
      </c>
      <c r="J421" s="21">
        <f t="shared" si="747"/>
        <v>0</v>
      </c>
      <c r="K421" s="21">
        <f t="shared" si="747"/>
        <v>0</v>
      </c>
      <c r="L421" s="21">
        <f t="shared" si="644"/>
        <v>0</v>
      </c>
      <c r="M421" s="21">
        <f t="shared" si="645"/>
        <v>13456.4</v>
      </c>
      <c r="N421" s="21">
        <f t="shared" si="646"/>
        <v>0</v>
      </c>
      <c r="O421" s="21">
        <f t="shared" si="747"/>
        <v>0</v>
      </c>
      <c r="P421" s="21">
        <f t="shared" si="747"/>
        <v>0</v>
      </c>
      <c r="Q421" s="21">
        <f t="shared" si="747"/>
        <v>0</v>
      </c>
      <c r="R421" s="21">
        <f t="shared" si="726"/>
        <v>0</v>
      </c>
      <c r="S421" s="21">
        <f t="shared" si="727"/>
        <v>13456.4</v>
      </c>
      <c r="T421" s="21">
        <f t="shared" si="728"/>
        <v>0</v>
      </c>
      <c r="U421" s="21">
        <f t="shared" si="747"/>
        <v>0</v>
      </c>
      <c r="V421" s="21">
        <f t="shared" si="747"/>
        <v>0</v>
      </c>
      <c r="W421" s="21">
        <f t="shared" si="729"/>
        <v>0</v>
      </c>
      <c r="X421" s="21">
        <f t="shared" si="730"/>
        <v>13456.4</v>
      </c>
      <c r="Y421" s="21">
        <f t="shared" si="731"/>
        <v>0</v>
      </c>
      <c r="Z421" s="21">
        <f t="shared" si="747"/>
        <v>0</v>
      </c>
      <c r="AA421" s="21">
        <f t="shared" si="747"/>
        <v>0</v>
      </c>
      <c r="AB421" s="21">
        <f t="shared" si="747"/>
        <v>0</v>
      </c>
      <c r="AC421" s="21">
        <f t="shared" si="734"/>
        <v>0</v>
      </c>
      <c r="AD421" s="21">
        <f t="shared" si="735"/>
        <v>13456.4</v>
      </c>
      <c r="AE421" s="21">
        <f t="shared" si="736"/>
        <v>0</v>
      </c>
      <c r="AF421" s="21">
        <f t="shared" si="747"/>
        <v>0</v>
      </c>
      <c r="AG421" s="21">
        <f t="shared" si="737"/>
        <v>0</v>
      </c>
      <c r="AH421" s="21">
        <f t="shared" si="747"/>
        <v>0</v>
      </c>
      <c r="AI421" s="21">
        <f t="shared" si="747"/>
        <v>0</v>
      </c>
      <c r="AJ421" s="21">
        <f t="shared" si="747"/>
        <v>0</v>
      </c>
      <c r="AK421" s="21">
        <f t="shared" si="722"/>
        <v>0</v>
      </c>
      <c r="AL421" s="21">
        <f t="shared" si="723"/>
        <v>13456.4</v>
      </c>
      <c r="AM421" s="21">
        <f t="shared" si="724"/>
        <v>0</v>
      </c>
      <c r="AN421" s="21">
        <f t="shared" si="747"/>
        <v>0</v>
      </c>
      <c r="AO421" s="21"/>
      <c r="AP421" s="21">
        <f t="shared" si="747"/>
        <v>0</v>
      </c>
      <c r="AQ421" s="9">
        <v>0</v>
      </c>
    </row>
    <row r="422" spans="1:43" ht="46.8" hidden="1" x14ac:dyDescent="0.3">
      <c r="A422" s="3" t="s">
        <v>119</v>
      </c>
      <c r="B422" s="23">
        <v>400</v>
      </c>
      <c r="C422" s="3"/>
      <c r="D422" s="3"/>
      <c r="E422" s="16" t="s">
        <v>675</v>
      </c>
      <c r="F422" s="21">
        <f>F423</f>
        <v>0</v>
      </c>
      <c r="G422" s="21">
        <f t="shared" si="747"/>
        <v>13456.4</v>
      </c>
      <c r="H422" s="21">
        <f t="shared" si="747"/>
        <v>0</v>
      </c>
      <c r="I422" s="21">
        <f t="shared" si="747"/>
        <v>0</v>
      </c>
      <c r="J422" s="21">
        <f t="shared" si="747"/>
        <v>0</v>
      </c>
      <c r="K422" s="21">
        <f t="shared" si="747"/>
        <v>0</v>
      </c>
      <c r="L422" s="21">
        <f t="shared" si="644"/>
        <v>0</v>
      </c>
      <c r="M422" s="21">
        <f t="shared" si="645"/>
        <v>13456.4</v>
      </c>
      <c r="N422" s="21">
        <f t="shared" si="646"/>
        <v>0</v>
      </c>
      <c r="O422" s="21">
        <f t="shared" si="747"/>
        <v>0</v>
      </c>
      <c r="P422" s="21">
        <f t="shared" si="747"/>
        <v>0</v>
      </c>
      <c r="Q422" s="21">
        <f t="shared" si="747"/>
        <v>0</v>
      </c>
      <c r="R422" s="21">
        <f t="shared" si="726"/>
        <v>0</v>
      </c>
      <c r="S422" s="21">
        <f t="shared" si="727"/>
        <v>13456.4</v>
      </c>
      <c r="T422" s="21">
        <f t="shared" si="728"/>
        <v>0</v>
      </c>
      <c r="U422" s="21">
        <f t="shared" si="747"/>
        <v>0</v>
      </c>
      <c r="V422" s="21">
        <f t="shared" si="747"/>
        <v>0</v>
      </c>
      <c r="W422" s="21">
        <f t="shared" si="729"/>
        <v>0</v>
      </c>
      <c r="X422" s="21">
        <f t="shared" si="730"/>
        <v>13456.4</v>
      </c>
      <c r="Y422" s="21">
        <f t="shared" si="731"/>
        <v>0</v>
      </c>
      <c r="Z422" s="21">
        <f t="shared" si="747"/>
        <v>0</v>
      </c>
      <c r="AA422" s="21">
        <f t="shared" si="747"/>
        <v>0</v>
      </c>
      <c r="AB422" s="21">
        <f t="shared" si="747"/>
        <v>0</v>
      </c>
      <c r="AC422" s="21">
        <f t="shared" si="734"/>
        <v>0</v>
      </c>
      <c r="AD422" s="21">
        <f t="shared" si="735"/>
        <v>13456.4</v>
      </c>
      <c r="AE422" s="21">
        <f t="shared" si="736"/>
        <v>0</v>
      </c>
      <c r="AF422" s="21">
        <f t="shared" si="747"/>
        <v>0</v>
      </c>
      <c r="AG422" s="21">
        <f t="shared" si="737"/>
        <v>0</v>
      </c>
      <c r="AH422" s="21">
        <f t="shared" si="747"/>
        <v>0</v>
      </c>
      <c r="AI422" s="21">
        <f t="shared" si="747"/>
        <v>0</v>
      </c>
      <c r="AJ422" s="21">
        <f t="shared" si="747"/>
        <v>0</v>
      </c>
      <c r="AK422" s="21">
        <f t="shared" si="722"/>
        <v>0</v>
      </c>
      <c r="AL422" s="21">
        <f t="shared" si="723"/>
        <v>13456.4</v>
      </c>
      <c r="AM422" s="21">
        <f t="shared" si="724"/>
        <v>0</v>
      </c>
      <c r="AN422" s="21">
        <f t="shared" si="747"/>
        <v>0</v>
      </c>
      <c r="AO422" s="21"/>
      <c r="AP422" s="21">
        <f t="shared" si="747"/>
        <v>0</v>
      </c>
      <c r="AQ422" s="9">
        <v>0</v>
      </c>
    </row>
    <row r="423" spans="1:43" hidden="1" x14ac:dyDescent="0.3">
      <c r="A423" s="3" t="s">
        <v>119</v>
      </c>
      <c r="B423" s="23">
        <v>410</v>
      </c>
      <c r="C423" s="3"/>
      <c r="D423" s="3"/>
      <c r="E423" s="16" t="s">
        <v>688</v>
      </c>
      <c r="F423" s="21">
        <f>F424</f>
        <v>0</v>
      </c>
      <c r="G423" s="21">
        <f t="shared" si="747"/>
        <v>13456.4</v>
      </c>
      <c r="H423" s="21">
        <f t="shared" si="747"/>
        <v>0</v>
      </c>
      <c r="I423" s="21">
        <f t="shared" si="747"/>
        <v>0</v>
      </c>
      <c r="J423" s="21">
        <f t="shared" si="747"/>
        <v>0</v>
      </c>
      <c r="K423" s="21">
        <f t="shared" si="747"/>
        <v>0</v>
      </c>
      <c r="L423" s="21">
        <f t="shared" si="644"/>
        <v>0</v>
      </c>
      <c r="M423" s="21">
        <f t="shared" si="645"/>
        <v>13456.4</v>
      </c>
      <c r="N423" s="21">
        <f t="shared" si="646"/>
        <v>0</v>
      </c>
      <c r="O423" s="21">
        <f t="shared" si="747"/>
        <v>0</v>
      </c>
      <c r="P423" s="21">
        <f t="shared" si="747"/>
        <v>0</v>
      </c>
      <c r="Q423" s="21">
        <f t="shared" si="747"/>
        <v>0</v>
      </c>
      <c r="R423" s="21">
        <f t="shared" si="726"/>
        <v>0</v>
      </c>
      <c r="S423" s="21">
        <f t="shared" si="727"/>
        <v>13456.4</v>
      </c>
      <c r="T423" s="21">
        <f t="shared" si="728"/>
        <v>0</v>
      </c>
      <c r="U423" s="21">
        <f t="shared" si="747"/>
        <v>0</v>
      </c>
      <c r="V423" s="21">
        <f t="shared" si="747"/>
        <v>0</v>
      </c>
      <c r="W423" s="21">
        <f t="shared" si="729"/>
        <v>0</v>
      </c>
      <c r="X423" s="21">
        <f t="shared" si="730"/>
        <v>13456.4</v>
      </c>
      <c r="Y423" s="21">
        <f t="shared" si="731"/>
        <v>0</v>
      </c>
      <c r="Z423" s="21">
        <f t="shared" si="747"/>
        <v>0</v>
      </c>
      <c r="AA423" s="21">
        <f t="shared" si="747"/>
        <v>0</v>
      </c>
      <c r="AB423" s="21">
        <f t="shared" si="747"/>
        <v>0</v>
      </c>
      <c r="AC423" s="21">
        <f t="shared" si="734"/>
        <v>0</v>
      </c>
      <c r="AD423" s="21">
        <f t="shared" si="735"/>
        <v>13456.4</v>
      </c>
      <c r="AE423" s="21">
        <f t="shared" si="736"/>
        <v>0</v>
      </c>
      <c r="AF423" s="21">
        <f t="shared" si="747"/>
        <v>0</v>
      </c>
      <c r="AG423" s="21">
        <f t="shared" si="737"/>
        <v>0</v>
      </c>
      <c r="AH423" s="21">
        <f t="shared" si="747"/>
        <v>0</v>
      </c>
      <c r="AI423" s="21">
        <f t="shared" si="747"/>
        <v>0</v>
      </c>
      <c r="AJ423" s="21">
        <f t="shared" si="747"/>
        <v>0</v>
      </c>
      <c r="AK423" s="21">
        <f t="shared" si="722"/>
        <v>0</v>
      </c>
      <c r="AL423" s="21">
        <f t="shared" si="723"/>
        <v>13456.4</v>
      </c>
      <c r="AM423" s="21">
        <f t="shared" si="724"/>
        <v>0</v>
      </c>
      <c r="AN423" s="21">
        <f t="shared" si="747"/>
        <v>0</v>
      </c>
      <c r="AO423" s="21"/>
      <c r="AP423" s="21">
        <f t="shared" si="747"/>
        <v>0</v>
      </c>
      <c r="AQ423" s="9">
        <v>0</v>
      </c>
    </row>
    <row r="424" spans="1:43" hidden="1" x14ac:dyDescent="0.3">
      <c r="A424" s="3" t="s">
        <v>119</v>
      </c>
      <c r="B424" s="23">
        <v>410</v>
      </c>
      <c r="C424" s="3" t="s">
        <v>115</v>
      </c>
      <c r="D424" s="3" t="s">
        <v>5</v>
      </c>
      <c r="E424" s="16" t="s">
        <v>665</v>
      </c>
      <c r="F424" s="21">
        <v>0</v>
      </c>
      <c r="G424" s="21">
        <v>13456.4</v>
      </c>
      <c r="H424" s="21">
        <v>0</v>
      </c>
      <c r="I424" s="21"/>
      <c r="J424" s="21"/>
      <c r="K424" s="21"/>
      <c r="L424" s="21">
        <f t="shared" si="644"/>
        <v>0</v>
      </c>
      <c r="M424" s="21">
        <f t="shared" si="645"/>
        <v>13456.4</v>
      </c>
      <c r="N424" s="21">
        <f t="shared" si="646"/>
        <v>0</v>
      </c>
      <c r="O424" s="21"/>
      <c r="P424" s="21"/>
      <c r="Q424" s="21"/>
      <c r="R424" s="21">
        <f t="shared" si="726"/>
        <v>0</v>
      </c>
      <c r="S424" s="21">
        <f t="shared" si="727"/>
        <v>13456.4</v>
      </c>
      <c r="T424" s="21">
        <f t="shared" si="728"/>
        <v>0</v>
      </c>
      <c r="U424" s="21"/>
      <c r="V424" s="21"/>
      <c r="W424" s="21">
        <f t="shared" si="729"/>
        <v>0</v>
      </c>
      <c r="X424" s="21">
        <f t="shared" si="730"/>
        <v>13456.4</v>
      </c>
      <c r="Y424" s="21">
        <f t="shared" si="731"/>
        <v>0</v>
      </c>
      <c r="Z424" s="21"/>
      <c r="AA424" s="21"/>
      <c r="AB424" s="21"/>
      <c r="AC424" s="21">
        <f t="shared" si="734"/>
        <v>0</v>
      </c>
      <c r="AD424" s="21">
        <f t="shared" si="735"/>
        <v>13456.4</v>
      </c>
      <c r="AE424" s="21">
        <f t="shared" si="736"/>
        <v>0</v>
      </c>
      <c r="AF424" s="21"/>
      <c r="AG424" s="21">
        <f t="shared" si="737"/>
        <v>0</v>
      </c>
      <c r="AH424" s="21"/>
      <c r="AI424" s="21"/>
      <c r="AJ424" s="21"/>
      <c r="AK424" s="21">
        <f t="shared" si="722"/>
        <v>0</v>
      </c>
      <c r="AL424" s="21">
        <f t="shared" si="723"/>
        <v>13456.4</v>
      </c>
      <c r="AM424" s="21">
        <f t="shared" si="724"/>
        <v>0</v>
      </c>
      <c r="AN424" s="21"/>
      <c r="AO424" s="21"/>
      <c r="AP424" s="21"/>
      <c r="AQ424" s="9">
        <v>0</v>
      </c>
    </row>
    <row r="425" spans="1:43" x14ac:dyDescent="0.3">
      <c r="A425" s="3" t="s">
        <v>120</v>
      </c>
      <c r="B425" s="26"/>
      <c r="C425" s="3"/>
      <c r="D425" s="3"/>
      <c r="E425" s="16" t="s">
        <v>1245</v>
      </c>
      <c r="F425" s="21">
        <f>F426</f>
        <v>0</v>
      </c>
      <c r="G425" s="21">
        <f t="shared" ref="G425:AP426" si="748">G426</f>
        <v>3874</v>
      </c>
      <c r="H425" s="21">
        <f t="shared" si="748"/>
        <v>0</v>
      </c>
      <c r="I425" s="21">
        <f t="shared" si="748"/>
        <v>0</v>
      </c>
      <c r="J425" s="21">
        <f t="shared" si="748"/>
        <v>0</v>
      </c>
      <c r="K425" s="21">
        <f t="shared" si="748"/>
        <v>0</v>
      </c>
      <c r="L425" s="21">
        <f t="shared" ref="L425:L489" si="749">F425+I425</f>
        <v>0</v>
      </c>
      <c r="M425" s="21">
        <f t="shared" ref="M425:M489" si="750">G425+J425</f>
        <v>3874</v>
      </c>
      <c r="N425" s="21">
        <f t="shared" ref="N425:N489" si="751">H425+K425</f>
        <v>0</v>
      </c>
      <c r="O425" s="21">
        <f t="shared" si="748"/>
        <v>0</v>
      </c>
      <c r="P425" s="21">
        <f t="shared" si="748"/>
        <v>0</v>
      </c>
      <c r="Q425" s="21">
        <f t="shared" si="748"/>
        <v>0</v>
      </c>
      <c r="R425" s="21">
        <f t="shared" si="726"/>
        <v>0</v>
      </c>
      <c r="S425" s="21">
        <f t="shared" si="727"/>
        <v>3874</v>
      </c>
      <c r="T425" s="21">
        <f t="shared" si="728"/>
        <v>0</v>
      </c>
      <c r="U425" s="21">
        <f t="shared" si="748"/>
        <v>0</v>
      </c>
      <c r="V425" s="21">
        <f t="shared" si="748"/>
        <v>0</v>
      </c>
      <c r="W425" s="21">
        <f t="shared" si="729"/>
        <v>0</v>
      </c>
      <c r="X425" s="21">
        <f t="shared" si="730"/>
        <v>3874</v>
      </c>
      <c r="Y425" s="21">
        <f t="shared" si="731"/>
        <v>0</v>
      </c>
      <c r="Z425" s="21">
        <f t="shared" si="748"/>
        <v>0</v>
      </c>
      <c r="AA425" s="21">
        <f t="shared" si="748"/>
        <v>0</v>
      </c>
      <c r="AB425" s="21">
        <f t="shared" si="748"/>
        <v>0</v>
      </c>
      <c r="AC425" s="21">
        <f t="shared" si="734"/>
        <v>0</v>
      </c>
      <c r="AD425" s="21">
        <f t="shared" si="735"/>
        <v>3874</v>
      </c>
      <c r="AE425" s="21">
        <f t="shared" si="736"/>
        <v>0</v>
      </c>
      <c r="AF425" s="21">
        <f t="shared" si="748"/>
        <v>0</v>
      </c>
      <c r="AG425" s="21">
        <f t="shared" si="737"/>
        <v>0</v>
      </c>
      <c r="AH425" s="21">
        <f t="shared" si="748"/>
        <v>3874</v>
      </c>
      <c r="AI425" s="21">
        <f t="shared" si="748"/>
        <v>-3874</v>
      </c>
      <c r="AJ425" s="21">
        <f t="shared" si="748"/>
        <v>0</v>
      </c>
      <c r="AK425" s="21">
        <f t="shared" si="722"/>
        <v>3874</v>
      </c>
      <c r="AL425" s="21">
        <f t="shared" si="723"/>
        <v>0</v>
      </c>
      <c r="AM425" s="21">
        <f t="shared" si="724"/>
        <v>0</v>
      </c>
      <c r="AN425" s="21">
        <f t="shared" si="748"/>
        <v>0</v>
      </c>
      <c r="AO425" s="21">
        <f t="shared" ref="AO425:AO428" si="752">AK425+AN425</f>
        <v>3874</v>
      </c>
      <c r="AP425" s="21">
        <f t="shared" si="748"/>
        <v>0</v>
      </c>
      <c r="AQ425" s="2"/>
    </row>
    <row r="426" spans="1:43" ht="46.8" x14ac:dyDescent="0.3">
      <c r="A426" s="3" t="s">
        <v>120</v>
      </c>
      <c r="B426" s="26">
        <v>400</v>
      </c>
      <c r="C426" s="3"/>
      <c r="D426" s="3"/>
      <c r="E426" s="16" t="s">
        <v>675</v>
      </c>
      <c r="F426" s="21">
        <f>F427</f>
        <v>0</v>
      </c>
      <c r="G426" s="21">
        <f t="shared" si="748"/>
        <v>3874</v>
      </c>
      <c r="H426" s="21">
        <f t="shared" si="748"/>
        <v>0</v>
      </c>
      <c r="I426" s="21">
        <f t="shared" si="748"/>
        <v>0</v>
      </c>
      <c r="J426" s="21">
        <f t="shared" si="748"/>
        <v>0</v>
      </c>
      <c r="K426" s="21">
        <f t="shared" si="748"/>
        <v>0</v>
      </c>
      <c r="L426" s="21">
        <f t="shared" si="749"/>
        <v>0</v>
      </c>
      <c r="M426" s="21">
        <f t="shared" si="750"/>
        <v>3874</v>
      </c>
      <c r="N426" s="21">
        <f t="shared" si="751"/>
        <v>0</v>
      </c>
      <c r="O426" s="21">
        <f t="shared" si="748"/>
        <v>0</v>
      </c>
      <c r="P426" s="21">
        <f t="shared" si="748"/>
        <v>0</v>
      </c>
      <c r="Q426" s="21">
        <f t="shared" si="748"/>
        <v>0</v>
      </c>
      <c r="R426" s="21">
        <f t="shared" si="726"/>
        <v>0</v>
      </c>
      <c r="S426" s="21">
        <f t="shared" si="727"/>
        <v>3874</v>
      </c>
      <c r="T426" s="21">
        <f t="shared" si="728"/>
        <v>0</v>
      </c>
      <c r="U426" s="21">
        <f t="shared" si="748"/>
        <v>0</v>
      </c>
      <c r="V426" s="21">
        <f t="shared" si="748"/>
        <v>0</v>
      </c>
      <c r="W426" s="21">
        <f t="shared" si="729"/>
        <v>0</v>
      </c>
      <c r="X426" s="21">
        <f t="shared" si="730"/>
        <v>3874</v>
      </c>
      <c r="Y426" s="21">
        <f t="shared" si="731"/>
        <v>0</v>
      </c>
      <c r="Z426" s="21">
        <f t="shared" si="748"/>
        <v>0</v>
      </c>
      <c r="AA426" s="21">
        <f t="shared" si="748"/>
        <v>0</v>
      </c>
      <c r="AB426" s="21">
        <f t="shared" si="748"/>
        <v>0</v>
      </c>
      <c r="AC426" s="21">
        <f t="shared" si="734"/>
        <v>0</v>
      </c>
      <c r="AD426" s="21">
        <f t="shared" si="735"/>
        <v>3874</v>
      </c>
      <c r="AE426" s="21">
        <f t="shared" si="736"/>
        <v>0</v>
      </c>
      <c r="AF426" s="21">
        <f t="shared" si="748"/>
        <v>0</v>
      </c>
      <c r="AG426" s="21">
        <f t="shared" si="737"/>
        <v>0</v>
      </c>
      <c r="AH426" s="21">
        <f t="shared" si="748"/>
        <v>3874</v>
      </c>
      <c r="AI426" s="21">
        <f t="shared" si="748"/>
        <v>-3874</v>
      </c>
      <c r="AJ426" s="21">
        <f t="shared" si="748"/>
        <v>0</v>
      </c>
      <c r="AK426" s="21">
        <f t="shared" si="722"/>
        <v>3874</v>
      </c>
      <c r="AL426" s="21">
        <f t="shared" si="723"/>
        <v>0</v>
      </c>
      <c r="AM426" s="21">
        <f t="shared" si="724"/>
        <v>0</v>
      </c>
      <c r="AN426" s="21">
        <f t="shared" si="748"/>
        <v>0</v>
      </c>
      <c r="AO426" s="21">
        <f t="shared" si="752"/>
        <v>3874</v>
      </c>
      <c r="AP426" s="21">
        <f t="shared" si="748"/>
        <v>0</v>
      </c>
      <c r="AQ426" s="2"/>
    </row>
    <row r="427" spans="1:43" x14ac:dyDescent="0.3">
      <c r="A427" s="3" t="s">
        <v>120</v>
      </c>
      <c r="B427" s="26">
        <v>410</v>
      </c>
      <c r="C427" s="3"/>
      <c r="D427" s="3"/>
      <c r="E427" s="16" t="s">
        <v>688</v>
      </c>
      <c r="F427" s="21">
        <f t="shared" ref="F427:K427" si="753">F429</f>
        <v>0</v>
      </c>
      <c r="G427" s="21">
        <f t="shared" si="753"/>
        <v>3874</v>
      </c>
      <c r="H427" s="21">
        <f t="shared" si="753"/>
        <v>0</v>
      </c>
      <c r="I427" s="21">
        <f t="shared" si="753"/>
        <v>0</v>
      </c>
      <c r="J427" s="21">
        <f t="shared" si="753"/>
        <v>0</v>
      </c>
      <c r="K427" s="21">
        <f t="shared" si="753"/>
        <v>0</v>
      </c>
      <c r="L427" s="21">
        <f t="shared" si="749"/>
        <v>0</v>
      </c>
      <c r="M427" s="21">
        <f t="shared" si="750"/>
        <v>3874</v>
      </c>
      <c r="N427" s="21">
        <f t="shared" si="751"/>
        <v>0</v>
      </c>
      <c r="O427" s="21">
        <f>O429</f>
        <v>0</v>
      </c>
      <c r="P427" s="21">
        <f>P429</f>
        <v>0</v>
      </c>
      <c r="Q427" s="21">
        <f>Q429</f>
        <v>0</v>
      </c>
      <c r="R427" s="21">
        <f t="shared" si="726"/>
        <v>0</v>
      </c>
      <c r="S427" s="21">
        <f t="shared" si="727"/>
        <v>3874</v>
      </c>
      <c r="T427" s="21">
        <f t="shared" si="728"/>
        <v>0</v>
      </c>
      <c r="U427" s="21">
        <f>U429</f>
        <v>0</v>
      </c>
      <c r="V427" s="21">
        <f>V429</f>
        <v>0</v>
      </c>
      <c r="W427" s="21">
        <f t="shared" si="729"/>
        <v>0</v>
      </c>
      <c r="X427" s="21">
        <f t="shared" si="730"/>
        <v>3874</v>
      </c>
      <c r="Y427" s="21">
        <f t="shared" si="731"/>
        <v>0</v>
      </c>
      <c r="Z427" s="21">
        <f>Z429</f>
        <v>0</v>
      </c>
      <c r="AA427" s="21">
        <f>AA429</f>
        <v>0</v>
      </c>
      <c r="AB427" s="21">
        <f>AB429</f>
        <v>0</v>
      </c>
      <c r="AC427" s="21">
        <f t="shared" si="734"/>
        <v>0</v>
      </c>
      <c r="AD427" s="21">
        <f t="shared" si="735"/>
        <v>3874</v>
      </c>
      <c r="AE427" s="21">
        <f t="shared" si="736"/>
        <v>0</v>
      </c>
      <c r="AF427" s="21">
        <f>AF429</f>
        <v>0</v>
      </c>
      <c r="AG427" s="21">
        <f t="shared" si="737"/>
        <v>0</v>
      </c>
      <c r="AH427" s="21">
        <f>AH429+AH428</f>
        <v>3874</v>
      </c>
      <c r="AI427" s="21">
        <f t="shared" ref="AI427:AJ427" si="754">AI429+AI428</f>
        <v>-3874</v>
      </c>
      <c r="AJ427" s="21">
        <f t="shared" si="754"/>
        <v>0</v>
      </c>
      <c r="AK427" s="21">
        <f t="shared" si="722"/>
        <v>3874</v>
      </c>
      <c r="AL427" s="21">
        <f t="shared" si="723"/>
        <v>0</v>
      </c>
      <c r="AM427" s="21">
        <f t="shared" si="724"/>
        <v>0</v>
      </c>
      <c r="AN427" s="21">
        <f t="shared" ref="AN427:AP427" si="755">AN429+AN428</f>
        <v>0</v>
      </c>
      <c r="AO427" s="21">
        <f t="shared" si="752"/>
        <v>3874</v>
      </c>
      <c r="AP427" s="21">
        <f t="shared" si="755"/>
        <v>0</v>
      </c>
      <c r="AQ427" s="2"/>
    </row>
    <row r="428" spans="1:43" x14ac:dyDescent="0.3">
      <c r="A428" s="3" t="s">
        <v>120</v>
      </c>
      <c r="B428" s="26">
        <v>410</v>
      </c>
      <c r="C428" s="3" t="s">
        <v>115</v>
      </c>
      <c r="D428" s="3" t="s">
        <v>5</v>
      </c>
      <c r="E428" s="16" t="s">
        <v>665</v>
      </c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>
        <v>0</v>
      </c>
      <c r="AE428" s="21">
        <v>0</v>
      </c>
      <c r="AF428" s="21"/>
      <c r="AG428" s="21">
        <v>0</v>
      </c>
      <c r="AH428" s="21">
        <v>3874</v>
      </c>
      <c r="AI428" s="21"/>
      <c r="AJ428" s="21"/>
      <c r="AK428" s="21">
        <f t="shared" ref="AK428" si="756">AG428+AH428</f>
        <v>3874</v>
      </c>
      <c r="AL428" s="21">
        <f t="shared" ref="AL428" si="757">AD428+AI428</f>
        <v>0</v>
      </c>
      <c r="AM428" s="21">
        <f t="shared" ref="AM428" si="758">AE428+AJ428</f>
        <v>0</v>
      </c>
      <c r="AN428" s="21"/>
      <c r="AO428" s="21">
        <f t="shared" si="752"/>
        <v>3874</v>
      </c>
      <c r="AP428" s="21"/>
      <c r="AQ428" s="2"/>
    </row>
    <row r="429" spans="1:43" hidden="1" x14ac:dyDescent="0.3">
      <c r="A429" s="3" t="s">
        <v>120</v>
      </c>
      <c r="B429" s="23">
        <v>410</v>
      </c>
      <c r="C429" s="3" t="s">
        <v>115</v>
      </c>
      <c r="D429" s="3" t="s">
        <v>126</v>
      </c>
      <c r="E429" s="16" t="s">
        <v>666</v>
      </c>
      <c r="F429" s="21">
        <v>0</v>
      </c>
      <c r="G429" s="21">
        <v>3874</v>
      </c>
      <c r="H429" s="21">
        <v>0</v>
      </c>
      <c r="I429" s="21"/>
      <c r="J429" s="21"/>
      <c r="K429" s="21"/>
      <c r="L429" s="21">
        <f t="shared" si="749"/>
        <v>0</v>
      </c>
      <c r="M429" s="21">
        <f t="shared" si="750"/>
        <v>3874</v>
      </c>
      <c r="N429" s="21">
        <f t="shared" si="751"/>
        <v>0</v>
      </c>
      <c r="O429" s="21"/>
      <c r="P429" s="21"/>
      <c r="Q429" s="21"/>
      <c r="R429" s="21">
        <f t="shared" si="726"/>
        <v>0</v>
      </c>
      <c r="S429" s="21">
        <f t="shared" si="727"/>
        <v>3874</v>
      </c>
      <c r="T429" s="21">
        <f t="shared" si="728"/>
        <v>0</v>
      </c>
      <c r="U429" s="21"/>
      <c r="V429" s="21"/>
      <c r="W429" s="21">
        <f t="shared" si="729"/>
        <v>0</v>
      </c>
      <c r="X429" s="21">
        <f t="shared" si="730"/>
        <v>3874</v>
      </c>
      <c r="Y429" s="21">
        <f t="shared" si="731"/>
        <v>0</v>
      </c>
      <c r="Z429" s="21"/>
      <c r="AA429" s="21"/>
      <c r="AB429" s="21"/>
      <c r="AC429" s="21">
        <f t="shared" si="734"/>
        <v>0</v>
      </c>
      <c r="AD429" s="21">
        <f t="shared" si="735"/>
        <v>3874</v>
      </c>
      <c r="AE429" s="21">
        <f t="shared" si="736"/>
        <v>0</v>
      </c>
      <c r="AF429" s="21"/>
      <c r="AG429" s="21">
        <f t="shared" si="737"/>
        <v>0</v>
      </c>
      <c r="AH429" s="21"/>
      <c r="AI429" s="21">
        <v>-3874</v>
      </c>
      <c r="AJ429" s="21"/>
      <c r="AK429" s="21">
        <f t="shared" si="722"/>
        <v>0</v>
      </c>
      <c r="AL429" s="21">
        <f t="shared" si="723"/>
        <v>0</v>
      </c>
      <c r="AM429" s="21">
        <f t="shared" si="724"/>
        <v>0</v>
      </c>
      <c r="AN429" s="21"/>
      <c r="AO429" s="21"/>
      <c r="AP429" s="21"/>
      <c r="AQ429" s="9">
        <v>0</v>
      </c>
    </row>
    <row r="430" spans="1:43" ht="46.8" hidden="1" x14ac:dyDescent="0.3">
      <c r="A430" s="3" t="s">
        <v>670</v>
      </c>
      <c r="B430" s="23"/>
      <c r="C430" s="3"/>
      <c r="D430" s="3"/>
      <c r="E430" s="16" t="s">
        <v>1229</v>
      </c>
      <c r="F430" s="21">
        <f>F431</f>
        <v>0</v>
      </c>
      <c r="G430" s="21">
        <f t="shared" ref="G430:AP432" si="759">G431</f>
        <v>3538.9</v>
      </c>
      <c r="H430" s="21">
        <f t="shared" si="759"/>
        <v>0</v>
      </c>
      <c r="I430" s="21">
        <f t="shared" si="759"/>
        <v>0</v>
      </c>
      <c r="J430" s="21">
        <f t="shared" si="759"/>
        <v>0</v>
      </c>
      <c r="K430" s="21">
        <f t="shared" si="759"/>
        <v>0</v>
      </c>
      <c r="L430" s="21">
        <f t="shared" si="749"/>
        <v>0</v>
      </c>
      <c r="M430" s="21">
        <f t="shared" si="750"/>
        <v>3538.9</v>
      </c>
      <c r="N430" s="21">
        <f t="shared" si="751"/>
        <v>0</v>
      </c>
      <c r="O430" s="21">
        <f t="shared" si="759"/>
        <v>0</v>
      </c>
      <c r="P430" s="21">
        <f t="shared" si="759"/>
        <v>0</v>
      </c>
      <c r="Q430" s="21">
        <f t="shared" si="759"/>
        <v>0</v>
      </c>
      <c r="R430" s="21">
        <f t="shared" si="726"/>
        <v>0</v>
      </c>
      <c r="S430" s="21">
        <f t="shared" si="727"/>
        <v>3538.9</v>
      </c>
      <c r="T430" s="21">
        <f t="shared" si="728"/>
        <v>0</v>
      </c>
      <c r="U430" s="21">
        <f t="shared" si="759"/>
        <v>0</v>
      </c>
      <c r="V430" s="21">
        <f t="shared" si="759"/>
        <v>0</v>
      </c>
      <c r="W430" s="21">
        <f t="shared" si="729"/>
        <v>0</v>
      </c>
      <c r="X430" s="21">
        <f t="shared" si="730"/>
        <v>3538.9</v>
      </c>
      <c r="Y430" s="21">
        <f t="shared" si="731"/>
        <v>0</v>
      </c>
      <c r="Z430" s="21">
        <f t="shared" si="759"/>
        <v>0</v>
      </c>
      <c r="AA430" s="21">
        <f t="shared" si="759"/>
        <v>0</v>
      </c>
      <c r="AB430" s="21">
        <f t="shared" si="759"/>
        <v>0</v>
      </c>
      <c r="AC430" s="21">
        <f t="shared" si="734"/>
        <v>0</v>
      </c>
      <c r="AD430" s="21">
        <f t="shared" si="735"/>
        <v>3538.9</v>
      </c>
      <c r="AE430" s="21">
        <f t="shared" si="736"/>
        <v>0</v>
      </c>
      <c r="AF430" s="21">
        <f t="shared" si="759"/>
        <v>0</v>
      </c>
      <c r="AG430" s="21">
        <f t="shared" si="737"/>
        <v>0</v>
      </c>
      <c r="AH430" s="21">
        <f t="shared" si="759"/>
        <v>0</v>
      </c>
      <c r="AI430" s="21">
        <f t="shared" si="759"/>
        <v>0</v>
      </c>
      <c r="AJ430" s="21">
        <f t="shared" si="759"/>
        <v>0</v>
      </c>
      <c r="AK430" s="21">
        <f t="shared" si="722"/>
        <v>0</v>
      </c>
      <c r="AL430" s="21">
        <f t="shared" si="723"/>
        <v>3538.9</v>
      </c>
      <c r="AM430" s="21">
        <f t="shared" si="724"/>
        <v>0</v>
      </c>
      <c r="AN430" s="21">
        <f t="shared" si="759"/>
        <v>0</v>
      </c>
      <c r="AO430" s="21"/>
      <c r="AP430" s="21">
        <f t="shared" si="759"/>
        <v>0</v>
      </c>
      <c r="AQ430" s="9">
        <v>0</v>
      </c>
    </row>
    <row r="431" spans="1:43" ht="46.8" hidden="1" x14ac:dyDescent="0.3">
      <c r="A431" s="3" t="s">
        <v>670</v>
      </c>
      <c r="B431" s="23">
        <v>400</v>
      </c>
      <c r="C431" s="3"/>
      <c r="D431" s="3"/>
      <c r="E431" s="16" t="s">
        <v>675</v>
      </c>
      <c r="F431" s="21">
        <f>F432</f>
        <v>0</v>
      </c>
      <c r="G431" s="21">
        <f t="shared" si="759"/>
        <v>3538.9</v>
      </c>
      <c r="H431" s="21">
        <f t="shared" si="759"/>
        <v>0</v>
      </c>
      <c r="I431" s="21">
        <f t="shared" si="759"/>
        <v>0</v>
      </c>
      <c r="J431" s="21">
        <f t="shared" si="759"/>
        <v>0</v>
      </c>
      <c r="K431" s="21">
        <f t="shared" si="759"/>
        <v>0</v>
      </c>
      <c r="L431" s="21">
        <f t="shared" si="749"/>
        <v>0</v>
      </c>
      <c r="M431" s="21">
        <f t="shared" si="750"/>
        <v>3538.9</v>
      </c>
      <c r="N431" s="21">
        <f t="shared" si="751"/>
        <v>0</v>
      </c>
      <c r="O431" s="21">
        <f t="shared" si="759"/>
        <v>0</v>
      </c>
      <c r="P431" s="21">
        <f t="shared" si="759"/>
        <v>0</v>
      </c>
      <c r="Q431" s="21">
        <f t="shared" si="759"/>
        <v>0</v>
      </c>
      <c r="R431" s="21">
        <f t="shared" si="726"/>
        <v>0</v>
      </c>
      <c r="S431" s="21">
        <f t="shared" si="727"/>
        <v>3538.9</v>
      </c>
      <c r="T431" s="21">
        <f t="shared" si="728"/>
        <v>0</v>
      </c>
      <c r="U431" s="21">
        <f t="shared" si="759"/>
        <v>0</v>
      </c>
      <c r="V431" s="21">
        <f t="shared" si="759"/>
        <v>0</v>
      </c>
      <c r="W431" s="21">
        <f t="shared" si="729"/>
        <v>0</v>
      </c>
      <c r="X431" s="21">
        <f t="shared" si="730"/>
        <v>3538.9</v>
      </c>
      <c r="Y431" s="21">
        <f t="shared" si="731"/>
        <v>0</v>
      </c>
      <c r="Z431" s="21">
        <f t="shared" si="759"/>
        <v>0</v>
      </c>
      <c r="AA431" s="21">
        <f t="shared" si="759"/>
        <v>0</v>
      </c>
      <c r="AB431" s="21">
        <f t="shared" si="759"/>
        <v>0</v>
      </c>
      <c r="AC431" s="21">
        <f t="shared" si="734"/>
        <v>0</v>
      </c>
      <c r="AD431" s="21">
        <f t="shared" si="735"/>
        <v>3538.9</v>
      </c>
      <c r="AE431" s="21">
        <f t="shared" si="736"/>
        <v>0</v>
      </c>
      <c r="AF431" s="21">
        <f t="shared" si="759"/>
        <v>0</v>
      </c>
      <c r="AG431" s="21">
        <f t="shared" si="737"/>
        <v>0</v>
      </c>
      <c r="AH431" s="21">
        <f t="shared" si="759"/>
        <v>0</v>
      </c>
      <c r="AI431" s="21">
        <f t="shared" si="759"/>
        <v>0</v>
      </c>
      <c r="AJ431" s="21">
        <f t="shared" si="759"/>
        <v>0</v>
      </c>
      <c r="AK431" s="21">
        <f t="shared" si="722"/>
        <v>0</v>
      </c>
      <c r="AL431" s="21">
        <f t="shared" si="723"/>
        <v>3538.9</v>
      </c>
      <c r="AM431" s="21">
        <f t="shared" si="724"/>
        <v>0</v>
      </c>
      <c r="AN431" s="21">
        <f t="shared" si="759"/>
        <v>0</v>
      </c>
      <c r="AO431" s="21"/>
      <c r="AP431" s="21">
        <f t="shared" si="759"/>
        <v>0</v>
      </c>
      <c r="AQ431" s="9">
        <v>0</v>
      </c>
    </row>
    <row r="432" spans="1:43" hidden="1" x14ac:dyDescent="0.3">
      <c r="A432" s="3" t="s">
        <v>670</v>
      </c>
      <c r="B432" s="23">
        <v>410</v>
      </c>
      <c r="C432" s="3"/>
      <c r="D432" s="3"/>
      <c r="E432" s="16" t="s">
        <v>688</v>
      </c>
      <c r="F432" s="21">
        <f>F433</f>
        <v>0</v>
      </c>
      <c r="G432" s="21">
        <f t="shared" si="759"/>
        <v>3538.9</v>
      </c>
      <c r="H432" s="21">
        <f t="shared" si="759"/>
        <v>0</v>
      </c>
      <c r="I432" s="21">
        <f t="shared" si="759"/>
        <v>0</v>
      </c>
      <c r="J432" s="21">
        <f t="shared" si="759"/>
        <v>0</v>
      </c>
      <c r="K432" s="21">
        <f t="shared" si="759"/>
        <v>0</v>
      </c>
      <c r="L432" s="21">
        <f t="shared" si="749"/>
        <v>0</v>
      </c>
      <c r="M432" s="21">
        <f t="shared" si="750"/>
        <v>3538.9</v>
      </c>
      <c r="N432" s="21">
        <f t="shared" si="751"/>
        <v>0</v>
      </c>
      <c r="O432" s="21">
        <f t="shared" si="759"/>
        <v>0</v>
      </c>
      <c r="P432" s="21">
        <f t="shared" si="759"/>
        <v>0</v>
      </c>
      <c r="Q432" s="21">
        <f t="shared" si="759"/>
        <v>0</v>
      </c>
      <c r="R432" s="21">
        <f t="shared" si="726"/>
        <v>0</v>
      </c>
      <c r="S432" s="21">
        <f t="shared" si="727"/>
        <v>3538.9</v>
      </c>
      <c r="T432" s="21">
        <f t="shared" si="728"/>
        <v>0</v>
      </c>
      <c r="U432" s="21">
        <f t="shared" si="759"/>
        <v>0</v>
      </c>
      <c r="V432" s="21">
        <f t="shared" si="759"/>
        <v>0</v>
      </c>
      <c r="W432" s="21">
        <f t="shared" si="729"/>
        <v>0</v>
      </c>
      <c r="X432" s="21">
        <f t="shared" si="730"/>
        <v>3538.9</v>
      </c>
      <c r="Y432" s="21">
        <f t="shared" si="731"/>
        <v>0</v>
      </c>
      <c r="Z432" s="21">
        <f t="shared" si="759"/>
        <v>0</v>
      </c>
      <c r="AA432" s="21">
        <f t="shared" si="759"/>
        <v>0</v>
      </c>
      <c r="AB432" s="21">
        <f t="shared" si="759"/>
        <v>0</v>
      </c>
      <c r="AC432" s="21">
        <f t="shared" si="734"/>
        <v>0</v>
      </c>
      <c r="AD432" s="21">
        <f t="shared" si="735"/>
        <v>3538.9</v>
      </c>
      <c r="AE432" s="21">
        <f t="shared" si="736"/>
        <v>0</v>
      </c>
      <c r="AF432" s="21">
        <f t="shared" si="759"/>
        <v>0</v>
      </c>
      <c r="AG432" s="21">
        <f t="shared" si="737"/>
        <v>0</v>
      </c>
      <c r="AH432" s="21">
        <f t="shared" si="759"/>
        <v>0</v>
      </c>
      <c r="AI432" s="21">
        <f t="shared" si="759"/>
        <v>0</v>
      </c>
      <c r="AJ432" s="21">
        <f t="shared" si="759"/>
        <v>0</v>
      </c>
      <c r="AK432" s="21">
        <f t="shared" si="722"/>
        <v>0</v>
      </c>
      <c r="AL432" s="21">
        <f t="shared" si="723"/>
        <v>3538.9</v>
      </c>
      <c r="AM432" s="21">
        <f t="shared" si="724"/>
        <v>0</v>
      </c>
      <c r="AN432" s="21">
        <f t="shared" si="759"/>
        <v>0</v>
      </c>
      <c r="AO432" s="21"/>
      <c r="AP432" s="21">
        <f t="shared" si="759"/>
        <v>0</v>
      </c>
      <c r="AQ432" s="9">
        <v>0</v>
      </c>
    </row>
    <row r="433" spans="1:43" hidden="1" x14ac:dyDescent="0.3">
      <c r="A433" s="3" t="s">
        <v>670</v>
      </c>
      <c r="B433" s="23">
        <v>410</v>
      </c>
      <c r="C433" s="3" t="s">
        <v>115</v>
      </c>
      <c r="D433" s="3" t="s">
        <v>5</v>
      </c>
      <c r="E433" s="16" t="s">
        <v>665</v>
      </c>
      <c r="F433" s="21">
        <v>0</v>
      </c>
      <c r="G433" s="21">
        <v>3538.9</v>
      </c>
      <c r="H433" s="21">
        <v>0</v>
      </c>
      <c r="I433" s="21"/>
      <c r="J433" s="21"/>
      <c r="K433" s="21"/>
      <c r="L433" s="21">
        <f t="shared" si="749"/>
        <v>0</v>
      </c>
      <c r="M433" s="21">
        <f t="shared" si="750"/>
        <v>3538.9</v>
      </c>
      <c r="N433" s="21">
        <f t="shared" si="751"/>
        <v>0</v>
      </c>
      <c r="O433" s="21"/>
      <c r="P433" s="21"/>
      <c r="Q433" s="21"/>
      <c r="R433" s="21">
        <f t="shared" si="726"/>
        <v>0</v>
      </c>
      <c r="S433" s="21">
        <f t="shared" si="727"/>
        <v>3538.9</v>
      </c>
      <c r="T433" s="21">
        <f t="shared" si="728"/>
        <v>0</v>
      </c>
      <c r="U433" s="21"/>
      <c r="V433" s="21"/>
      <c r="W433" s="21">
        <f t="shared" si="729"/>
        <v>0</v>
      </c>
      <c r="X433" s="21">
        <f t="shared" si="730"/>
        <v>3538.9</v>
      </c>
      <c r="Y433" s="21">
        <f t="shared" si="731"/>
        <v>0</v>
      </c>
      <c r="Z433" s="21"/>
      <c r="AA433" s="21"/>
      <c r="AB433" s="21"/>
      <c r="AC433" s="21">
        <f t="shared" si="734"/>
        <v>0</v>
      </c>
      <c r="AD433" s="21">
        <f t="shared" si="735"/>
        <v>3538.9</v>
      </c>
      <c r="AE433" s="21">
        <f t="shared" si="736"/>
        <v>0</v>
      </c>
      <c r="AF433" s="21"/>
      <c r="AG433" s="21">
        <f t="shared" si="737"/>
        <v>0</v>
      </c>
      <c r="AH433" s="21"/>
      <c r="AI433" s="21"/>
      <c r="AJ433" s="21"/>
      <c r="AK433" s="21">
        <f t="shared" si="722"/>
        <v>0</v>
      </c>
      <c r="AL433" s="21">
        <f t="shared" si="723"/>
        <v>3538.9</v>
      </c>
      <c r="AM433" s="21">
        <f t="shared" si="724"/>
        <v>0</v>
      </c>
      <c r="AN433" s="21"/>
      <c r="AO433" s="21"/>
      <c r="AP433" s="21"/>
      <c r="AQ433" s="9">
        <v>0</v>
      </c>
    </row>
    <row r="434" spans="1:43" ht="78" x14ac:dyDescent="0.3">
      <c r="A434" s="3" t="s">
        <v>121</v>
      </c>
      <c r="B434" s="26"/>
      <c r="C434" s="3"/>
      <c r="D434" s="3"/>
      <c r="E434" s="16" t="s">
        <v>872</v>
      </c>
      <c r="F434" s="21">
        <f>F435</f>
        <v>40057.9</v>
      </c>
      <c r="G434" s="21">
        <f t="shared" ref="G434:AP436" si="760">G435</f>
        <v>0</v>
      </c>
      <c r="H434" s="21">
        <f t="shared" si="760"/>
        <v>0</v>
      </c>
      <c r="I434" s="21">
        <f t="shared" si="760"/>
        <v>0</v>
      </c>
      <c r="J434" s="21">
        <f t="shared" si="760"/>
        <v>0</v>
      </c>
      <c r="K434" s="21">
        <f t="shared" si="760"/>
        <v>0</v>
      </c>
      <c r="L434" s="21">
        <f t="shared" si="749"/>
        <v>40057.9</v>
      </c>
      <c r="M434" s="21">
        <f t="shared" si="750"/>
        <v>0</v>
      </c>
      <c r="N434" s="21">
        <f t="shared" si="751"/>
        <v>0</v>
      </c>
      <c r="O434" s="21">
        <f t="shared" si="760"/>
        <v>0</v>
      </c>
      <c r="P434" s="21">
        <f t="shared" si="760"/>
        <v>0</v>
      </c>
      <c r="Q434" s="21">
        <f t="shared" si="760"/>
        <v>0</v>
      </c>
      <c r="R434" s="21">
        <f t="shared" si="726"/>
        <v>40057.9</v>
      </c>
      <c r="S434" s="21">
        <f t="shared" si="727"/>
        <v>0</v>
      </c>
      <c r="T434" s="21">
        <f t="shared" si="728"/>
        <v>0</v>
      </c>
      <c r="U434" s="21">
        <f t="shared" si="760"/>
        <v>0</v>
      </c>
      <c r="V434" s="21">
        <f t="shared" si="760"/>
        <v>0</v>
      </c>
      <c r="W434" s="21">
        <f t="shared" si="729"/>
        <v>40057.9</v>
      </c>
      <c r="X434" s="21">
        <f t="shared" si="730"/>
        <v>0</v>
      </c>
      <c r="Y434" s="21">
        <f t="shared" si="731"/>
        <v>0</v>
      </c>
      <c r="Z434" s="21">
        <f t="shared" si="760"/>
        <v>0</v>
      </c>
      <c r="AA434" s="21">
        <f t="shared" si="760"/>
        <v>0</v>
      </c>
      <c r="AB434" s="21">
        <f t="shared" si="760"/>
        <v>0</v>
      </c>
      <c r="AC434" s="21">
        <f t="shared" si="734"/>
        <v>40057.9</v>
      </c>
      <c r="AD434" s="21">
        <f t="shared" si="735"/>
        <v>0</v>
      </c>
      <c r="AE434" s="21">
        <f t="shared" si="736"/>
        <v>0</v>
      </c>
      <c r="AF434" s="21">
        <f t="shared" si="760"/>
        <v>0</v>
      </c>
      <c r="AG434" s="21">
        <f t="shared" si="737"/>
        <v>40057.9</v>
      </c>
      <c r="AH434" s="21">
        <f t="shared" si="760"/>
        <v>0</v>
      </c>
      <c r="AI434" s="21">
        <f t="shared" si="760"/>
        <v>0</v>
      </c>
      <c r="AJ434" s="21">
        <f t="shared" si="760"/>
        <v>0</v>
      </c>
      <c r="AK434" s="21">
        <f t="shared" si="722"/>
        <v>40057.9</v>
      </c>
      <c r="AL434" s="21">
        <f t="shared" si="723"/>
        <v>0</v>
      </c>
      <c r="AM434" s="21">
        <f t="shared" si="724"/>
        <v>0</v>
      </c>
      <c r="AN434" s="21">
        <f t="shared" si="760"/>
        <v>0</v>
      </c>
      <c r="AO434" s="21">
        <f t="shared" ref="AO434:AO441" si="761">AK434+AN434</f>
        <v>40057.9</v>
      </c>
      <c r="AP434" s="21">
        <f t="shared" si="760"/>
        <v>0</v>
      </c>
      <c r="AQ434" s="2"/>
    </row>
    <row r="435" spans="1:43" ht="46.8" x14ac:dyDescent="0.3">
      <c r="A435" s="3" t="s">
        <v>121</v>
      </c>
      <c r="B435" s="26">
        <v>400</v>
      </c>
      <c r="C435" s="3"/>
      <c r="D435" s="3"/>
      <c r="E435" s="16" t="s">
        <v>675</v>
      </c>
      <c r="F435" s="21">
        <f>F436</f>
        <v>40057.9</v>
      </c>
      <c r="G435" s="21">
        <f t="shared" si="760"/>
        <v>0</v>
      </c>
      <c r="H435" s="21">
        <f t="shared" si="760"/>
        <v>0</v>
      </c>
      <c r="I435" s="21">
        <f t="shared" si="760"/>
        <v>0</v>
      </c>
      <c r="J435" s="21">
        <f t="shared" si="760"/>
        <v>0</v>
      </c>
      <c r="K435" s="21">
        <f t="shared" si="760"/>
        <v>0</v>
      </c>
      <c r="L435" s="21">
        <f t="shared" si="749"/>
        <v>40057.9</v>
      </c>
      <c r="M435" s="21">
        <f t="shared" si="750"/>
        <v>0</v>
      </c>
      <c r="N435" s="21">
        <f t="shared" si="751"/>
        <v>0</v>
      </c>
      <c r="O435" s="21">
        <f t="shared" si="760"/>
        <v>0</v>
      </c>
      <c r="P435" s="21">
        <f t="shared" si="760"/>
        <v>0</v>
      </c>
      <c r="Q435" s="21">
        <f t="shared" si="760"/>
        <v>0</v>
      </c>
      <c r="R435" s="21">
        <f t="shared" si="726"/>
        <v>40057.9</v>
      </c>
      <c r="S435" s="21">
        <f t="shared" si="727"/>
        <v>0</v>
      </c>
      <c r="T435" s="21">
        <f t="shared" si="728"/>
        <v>0</v>
      </c>
      <c r="U435" s="21">
        <f t="shared" si="760"/>
        <v>0</v>
      </c>
      <c r="V435" s="21">
        <f t="shared" si="760"/>
        <v>0</v>
      </c>
      <c r="W435" s="21">
        <f t="shared" si="729"/>
        <v>40057.9</v>
      </c>
      <c r="X435" s="21">
        <f t="shared" si="730"/>
        <v>0</v>
      </c>
      <c r="Y435" s="21">
        <f t="shared" si="731"/>
        <v>0</v>
      </c>
      <c r="Z435" s="21">
        <f t="shared" si="760"/>
        <v>0</v>
      </c>
      <c r="AA435" s="21">
        <f t="shared" si="760"/>
        <v>0</v>
      </c>
      <c r="AB435" s="21">
        <f t="shared" si="760"/>
        <v>0</v>
      </c>
      <c r="AC435" s="21">
        <f t="shared" si="734"/>
        <v>40057.9</v>
      </c>
      <c r="AD435" s="21">
        <f t="shared" si="735"/>
        <v>0</v>
      </c>
      <c r="AE435" s="21">
        <f t="shared" si="736"/>
        <v>0</v>
      </c>
      <c r="AF435" s="21">
        <f t="shared" si="760"/>
        <v>0</v>
      </c>
      <c r="AG435" s="21">
        <f t="shared" si="737"/>
        <v>40057.9</v>
      </c>
      <c r="AH435" s="21">
        <f t="shared" si="760"/>
        <v>0</v>
      </c>
      <c r="AI435" s="21">
        <f t="shared" si="760"/>
        <v>0</v>
      </c>
      <c r="AJ435" s="21">
        <f t="shared" si="760"/>
        <v>0</v>
      </c>
      <c r="AK435" s="21">
        <f t="shared" si="722"/>
        <v>40057.9</v>
      </c>
      <c r="AL435" s="21">
        <f t="shared" si="723"/>
        <v>0</v>
      </c>
      <c r="AM435" s="21">
        <f t="shared" si="724"/>
        <v>0</v>
      </c>
      <c r="AN435" s="21">
        <f t="shared" si="760"/>
        <v>0</v>
      </c>
      <c r="AO435" s="21">
        <f t="shared" si="761"/>
        <v>40057.9</v>
      </c>
      <c r="AP435" s="21">
        <f t="shared" si="760"/>
        <v>0</v>
      </c>
      <c r="AQ435" s="2"/>
    </row>
    <row r="436" spans="1:43" x14ac:dyDescent="0.3">
      <c r="A436" s="3" t="s">
        <v>121</v>
      </c>
      <c r="B436" s="26">
        <v>410</v>
      </c>
      <c r="C436" s="3"/>
      <c r="D436" s="3"/>
      <c r="E436" s="16" t="s">
        <v>688</v>
      </c>
      <c r="F436" s="21">
        <f>F437</f>
        <v>40057.9</v>
      </c>
      <c r="G436" s="21">
        <f t="shared" si="760"/>
        <v>0</v>
      </c>
      <c r="H436" s="21">
        <f t="shared" si="760"/>
        <v>0</v>
      </c>
      <c r="I436" s="21">
        <f t="shared" si="760"/>
        <v>0</v>
      </c>
      <c r="J436" s="21">
        <f t="shared" si="760"/>
        <v>0</v>
      </c>
      <c r="K436" s="21">
        <f t="shared" si="760"/>
        <v>0</v>
      </c>
      <c r="L436" s="21">
        <f t="shared" si="749"/>
        <v>40057.9</v>
      </c>
      <c r="M436" s="21">
        <f t="shared" si="750"/>
        <v>0</v>
      </c>
      <c r="N436" s="21">
        <f t="shared" si="751"/>
        <v>0</v>
      </c>
      <c r="O436" s="21">
        <f t="shared" si="760"/>
        <v>0</v>
      </c>
      <c r="P436" s="21">
        <f t="shared" si="760"/>
        <v>0</v>
      </c>
      <c r="Q436" s="21">
        <f t="shared" si="760"/>
        <v>0</v>
      </c>
      <c r="R436" s="21">
        <f t="shared" si="726"/>
        <v>40057.9</v>
      </c>
      <c r="S436" s="21">
        <f t="shared" si="727"/>
        <v>0</v>
      </c>
      <c r="T436" s="21">
        <f t="shared" si="728"/>
        <v>0</v>
      </c>
      <c r="U436" s="21">
        <f t="shared" si="760"/>
        <v>0</v>
      </c>
      <c r="V436" s="21">
        <f t="shared" si="760"/>
        <v>0</v>
      </c>
      <c r="W436" s="21">
        <f t="shared" si="729"/>
        <v>40057.9</v>
      </c>
      <c r="X436" s="21">
        <f t="shared" si="730"/>
        <v>0</v>
      </c>
      <c r="Y436" s="21">
        <f t="shared" si="731"/>
        <v>0</v>
      </c>
      <c r="Z436" s="21">
        <f t="shared" si="760"/>
        <v>0</v>
      </c>
      <c r="AA436" s="21">
        <f t="shared" si="760"/>
        <v>0</v>
      </c>
      <c r="AB436" s="21">
        <f t="shared" si="760"/>
        <v>0</v>
      </c>
      <c r="AC436" s="21">
        <f t="shared" si="734"/>
        <v>40057.9</v>
      </c>
      <c r="AD436" s="21">
        <f t="shared" si="735"/>
        <v>0</v>
      </c>
      <c r="AE436" s="21">
        <f t="shared" si="736"/>
        <v>0</v>
      </c>
      <c r="AF436" s="21">
        <f t="shared" si="760"/>
        <v>0</v>
      </c>
      <c r="AG436" s="21">
        <f t="shared" si="737"/>
        <v>40057.9</v>
      </c>
      <c r="AH436" s="21">
        <f t="shared" si="760"/>
        <v>0</v>
      </c>
      <c r="AI436" s="21">
        <f t="shared" si="760"/>
        <v>0</v>
      </c>
      <c r="AJ436" s="21">
        <f t="shared" si="760"/>
        <v>0</v>
      </c>
      <c r="AK436" s="21">
        <f t="shared" si="722"/>
        <v>40057.9</v>
      </c>
      <c r="AL436" s="21">
        <f t="shared" si="723"/>
        <v>0</v>
      </c>
      <c r="AM436" s="21">
        <f t="shared" si="724"/>
        <v>0</v>
      </c>
      <c r="AN436" s="21">
        <f t="shared" si="760"/>
        <v>0</v>
      </c>
      <c r="AO436" s="21">
        <f t="shared" si="761"/>
        <v>40057.9</v>
      </c>
      <c r="AP436" s="21">
        <f t="shared" si="760"/>
        <v>0</v>
      </c>
      <c r="AQ436" s="2"/>
    </row>
    <row r="437" spans="1:43" x14ac:dyDescent="0.3">
      <c r="A437" s="3" t="s">
        <v>121</v>
      </c>
      <c r="B437" s="26">
        <v>410</v>
      </c>
      <c r="C437" s="3" t="s">
        <v>115</v>
      </c>
      <c r="D437" s="3" t="s">
        <v>5</v>
      </c>
      <c r="E437" s="16" t="s">
        <v>665</v>
      </c>
      <c r="F437" s="21">
        <v>40057.9</v>
      </c>
      <c r="G437" s="21">
        <v>0</v>
      </c>
      <c r="H437" s="21">
        <v>0</v>
      </c>
      <c r="I437" s="21"/>
      <c r="J437" s="21"/>
      <c r="K437" s="21"/>
      <c r="L437" s="21">
        <f t="shared" si="749"/>
        <v>40057.9</v>
      </c>
      <c r="M437" s="21">
        <f t="shared" si="750"/>
        <v>0</v>
      </c>
      <c r="N437" s="21">
        <f t="shared" si="751"/>
        <v>0</v>
      </c>
      <c r="O437" s="21"/>
      <c r="P437" s="21"/>
      <c r="Q437" s="21"/>
      <c r="R437" s="21">
        <f t="shared" si="726"/>
        <v>40057.9</v>
      </c>
      <c r="S437" s="21">
        <f t="shared" si="727"/>
        <v>0</v>
      </c>
      <c r="T437" s="21">
        <f t="shared" si="728"/>
        <v>0</v>
      </c>
      <c r="U437" s="21"/>
      <c r="V437" s="21"/>
      <c r="W437" s="21">
        <f t="shared" si="729"/>
        <v>40057.9</v>
      </c>
      <c r="X437" s="21">
        <f t="shared" si="730"/>
        <v>0</v>
      </c>
      <c r="Y437" s="21">
        <f t="shared" si="731"/>
        <v>0</v>
      </c>
      <c r="Z437" s="21"/>
      <c r="AA437" s="21"/>
      <c r="AB437" s="21"/>
      <c r="AC437" s="21">
        <f t="shared" si="734"/>
        <v>40057.9</v>
      </c>
      <c r="AD437" s="21">
        <f t="shared" si="735"/>
        <v>0</v>
      </c>
      <c r="AE437" s="21">
        <f t="shared" si="736"/>
        <v>0</v>
      </c>
      <c r="AF437" s="21"/>
      <c r="AG437" s="21">
        <f t="shared" si="737"/>
        <v>40057.9</v>
      </c>
      <c r="AH437" s="21"/>
      <c r="AI437" s="21"/>
      <c r="AJ437" s="21"/>
      <c r="AK437" s="21">
        <f t="shared" si="722"/>
        <v>40057.9</v>
      </c>
      <c r="AL437" s="21">
        <f t="shared" si="723"/>
        <v>0</v>
      </c>
      <c r="AM437" s="21">
        <f t="shared" si="724"/>
        <v>0</v>
      </c>
      <c r="AN437" s="21"/>
      <c r="AO437" s="21">
        <f t="shared" si="761"/>
        <v>40057.9</v>
      </c>
      <c r="AP437" s="21"/>
      <c r="AQ437" s="2"/>
    </row>
    <row r="438" spans="1:43" ht="93.6" x14ac:dyDescent="0.3">
      <c r="A438" s="3" t="s">
        <v>122</v>
      </c>
      <c r="B438" s="26"/>
      <c r="C438" s="3"/>
      <c r="D438" s="3"/>
      <c r="E438" s="16" t="s">
        <v>873</v>
      </c>
      <c r="F438" s="21">
        <f>F439</f>
        <v>13352.7</v>
      </c>
      <c r="G438" s="21">
        <f t="shared" ref="G438:AP438" si="762">G439</f>
        <v>0</v>
      </c>
      <c r="H438" s="21">
        <f t="shared" si="762"/>
        <v>0</v>
      </c>
      <c r="I438" s="21">
        <f t="shared" si="762"/>
        <v>21609.611000000001</v>
      </c>
      <c r="J438" s="21">
        <f t="shared" si="762"/>
        <v>0</v>
      </c>
      <c r="K438" s="21">
        <f t="shared" si="762"/>
        <v>0</v>
      </c>
      <c r="L438" s="21">
        <f t="shared" si="749"/>
        <v>34962.311000000002</v>
      </c>
      <c r="M438" s="21">
        <f t="shared" si="750"/>
        <v>0</v>
      </c>
      <c r="N438" s="21">
        <f t="shared" si="751"/>
        <v>0</v>
      </c>
      <c r="O438" s="21">
        <f t="shared" si="762"/>
        <v>-12422.377</v>
      </c>
      <c r="P438" s="21">
        <f t="shared" si="762"/>
        <v>0</v>
      </c>
      <c r="Q438" s="21">
        <f t="shared" si="762"/>
        <v>0</v>
      </c>
      <c r="R438" s="21">
        <f t="shared" si="726"/>
        <v>22539.934000000001</v>
      </c>
      <c r="S438" s="21">
        <f t="shared" si="727"/>
        <v>0</v>
      </c>
      <c r="T438" s="21">
        <f t="shared" si="728"/>
        <v>0</v>
      </c>
      <c r="U438" s="21">
        <f t="shared" si="762"/>
        <v>-9187.2999999999993</v>
      </c>
      <c r="V438" s="21">
        <f t="shared" si="762"/>
        <v>0</v>
      </c>
      <c r="W438" s="21">
        <f t="shared" si="729"/>
        <v>13352.634000000002</v>
      </c>
      <c r="X438" s="21">
        <f t="shared" si="730"/>
        <v>0</v>
      </c>
      <c r="Y438" s="21">
        <f t="shared" si="731"/>
        <v>0</v>
      </c>
      <c r="Z438" s="21">
        <f t="shared" si="762"/>
        <v>0</v>
      </c>
      <c r="AA438" s="21">
        <f t="shared" si="762"/>
        <v>0</v>
      </c>
      <c r="AB438" s="21">
        <f t="shared" si="762"/>
        <v>0</v>
      </c>
      <c r="AC438" s="21">
        <f t="shared" si="734"/>
        <v>13352.634000000002</v>
      </c>
      <c r="AD438" s="21">
        <f t="shared" si="735"/>
        <v>0</v>
      </c>
      <c r="AE438" s="21">
        <f t="shared" si="736"/>
        <v>0</v>
      </c>
      <c r="AF438" s="21">
        <f t="shared" si="762"/>
        <v>0</v>
      </c>
      <c r="AG438" s="21">
        <f t="shared" si="737"/>
        <v>13352.634000000002</v>
      </c>
      <c r="AH438" s="21">
        <f t="shared" si="762"/>
        <v>0</v>
      </c>
      <c r="AI438" s="21">
        <f t="shared" si="762"/>
        <v>0</v>
      </c>
      <c r="AJ438" s="21">
        <f t="shared" si="762"/>
        <v>0</v>
      </c>
      <c r="AK438" s="21">
        <f t="shared" si="722"/>
        <v>13352.634000000002</v>
      </c>
      <c r="AL438" s="21">
        <f t="shared" si="723"/>
        <v>0</v>
      </c>
      <c r="AM438" s="21">
        <f t="shared" si="724"/>
        <v>0</v>
      </c>
      <c r="AN438" s="21">
        <f t="shared" si="762"/>
        <v>0</v>
      </c>
      <c r="AO438" s="21">
        <f t="shared" si="761"/>
        <v>13352.634000000002</v>
      </c>
      <c r="AP438" s="21">
        <f t="shared" si="762"/>
        <v>0</v>
      </c>
      <c r="AQ438" s="2"/>
    </row>
    <row r="439" spans="1:43" ht="46.8" x14ac:dyDescent="0.3">
      <c r="A439" s="3" t="s">
        <v>122</v>
      </c>
      <c r="B439" s="26">
        <v>400</v>
      </c>
      <c r="C439" s="3"/>
      <c r="D439" s="3"/>
      <c r="E439" s="16" t="s">
        <v>675</v>
      </c>
      <c r="F439" s="21">
        <f>F440+F442</f>
        <v>13352.7</v>
      </c>
      <c r="G439" s="21">
        <f t="shared" ref="G439:AP439" si="763">G440+G442</f>
        <v>0</v>
      </c>
      <c r="H439" s="21">
        <f t="shared" si="763"/>
        <v>0</v>
      </c>
      <c r="I439" s="21">
        <f t="shared" ref="I439:K439" si="764">I440+I442</f>
        <v>21609.611000000001</v>
      </c>
      <c r="J439" s="21">
        <f t="shared" si="764"/>
        <v>0</v>
      </c>
      <c r="K439" s="21">
        <f t="shared" si="764"/>
        <v>0</v>
      </c>
      <c r="L439" s="21">
        <f t="shared" si="749"/>
        <v>34962.311000000002</v>
      </c>
      <c r="M439" s="21">
        <f t="shared" si="750"/>
        <v>0</v>
      </c>
      <c r="N439" s="21">
        <f t="shared" si="751"/>
        <v>0</v>
      </c>
      <c r="O439" s="21">
        <f t="shared" ref="O439:Q439" si="765">O440+O442</f>
        <v>-12422.377</v>
      </c>
      <c r="P439" s="21">
        <f t="shared" si="765"/>
        <v>0</v>
      </c>
      <c r="Q439" s="21">
        <f t="shared" si="765"/>
        <v>0</v>
      </c>
      <c r="R439" s="21">
        <f t="shared" si="726"/>
        <v>22539.934000000001</v>
      </c>
      <c r="S439" s="21">
        <f t="shared" si="727"/>
        <v>0</v>
      </c>
      <c r="T439" s="21">
        <f t="shared" si="728"/>
        <v>0</v>
      </c>
      <c r="U439" s="21">
        <f t="shared" ref="U439:V439" si="766">U440+U442</f>
        <v>-9187.2999999999993</v>
      </c>
      <c r="V439" s="21">
        <f t="shared" si="766"/>
        <v>0</v>
      </c>
      <c r="W439" s="21">
        <f t="shared" si="729"/>
        <v>13352.634000000002</v>
      </c>
      <c r="X439" s="21">
        <f t="shared" si="730"/>
        <v>0</v>
      </c>
      <c r="Y439" s="21">
        <f t="shared" si="731"/>
        <v>0</v>
      </c>
      <c r="Z439" s="21">
        <f t="shared" ref="Z439:AB439" si="767">Z440+Z442</f>
        <v>0</v>
      </c>
      <c r="AA439" s="21">
        <f t="shared" si="767"/>
        <v>0</v>
      </c>
      <c r="AB439" s="21">
        <f t="shared" si="767"/>
        <v>0</v>
      </c>
      <c r="AC439" s="21">
        <f t="shared" si="734"/>
        <v>13352.634000000002</v>
      </c>
      <c r="AD439" s="21">
        <f t="shared" si="735"/>
        <v>0</v>
      </c>
      <c r="AE439" s="21">
        <f t="shared" si="736"/>
        <v>0</v>
      </c>
      <c r="AF439" s="21">
        <f t="shared" ref="AF439" si="768">AF440+AF442</f>
        <v>0</v>
      </c>
      <c r="AG439" s="21">
        <f t="shared" si="737"/>
        <v>13352.634000000002</v>
      </c>
      <c r="AH439" s="21">
        <f t="shared" ref="AH439:AJ439" si="769">AH440+AH442</f>
        <v>0</v>
      </c>
      <c r="AI439" s="21">
        <f t="shared" si="769"/>
        <v>0</v>
      </c>
      <c r="AJ439" s="21">
        <f t="shared" si="769"/>
        <v>0</v>
      </c>
      <c r="AK439" s="21">
        <f t="shared" si="722"/>
        <v>13352.634000000002</v>
      </c>
      <c r="AL439" s="21">
        <f t="shared" si="723"/>
        <v>0</v>
      </c>
      <c r="AM439" s="21">
        <f t="shared" si="724"/>
        <v>0</v>
      </c>
      <c r="AN439" s="21">
        <f t="shared" ref="AN439" si="770">AN440+AN442</f>
        <v>0</v>
      </c>
      <c r="AO439" s="21">
        <f t="shared" si="761"/>
        <v>13352.634000000002</v>
      </c>
      <c r="AP439" s="21">
        <f t="shared" si="763"/>
        <v>0</v>
      </c>
      <c r="AQ439" s="2"/>
    </row>
    <row r="440" spans="1:43" x14ac:dyDescent="0.3">
      <c r="A440" s="3" t="s">
        <v>122</v>
      </c>
      <c r="B440" s="26">
        <v>410</v>
      </c>
      <c r="C440" s="3"/>
      <c r="D440" s="3"/>
      <c r="E440" s="16" t="s">
        <v>688</v>
      </c>
      <c r="F440" s="21">
        <f>F441</f>
        <v>4165.4000000000015</v>
      </c>
      <c r="G440" s="21">
        <f t="shared" ref="G440:AP440" si="771">G441</f>
        <v>0</v>
      </c>
      <c r="H440" s="21">
        <f t="shared" si="771"/>
        <v>0</v>
      </c>
      <c r="I440" s="21">
        <f t="shared" si="771"/>
        <v>21609.611000000001</v>
      </c>
      <c r="J440" s="21">
        <f t="shared" si="771"/>
        <v>0</v>
      </c>
      <c r="K440" s="21">
        <f t="shared" si="771"/>
        <v>0</v>
      </c>
      <c r="L440" s="21">
        <f t="shared" si="749"/>
        <v>25775.011000000002</v>
      </c>
      <c r="M440" s="21">
        <f t="shared" si="750"/>
        <v>0</v>
      </c>
      <c r="N440" s="21">
        <f t="shared" si="751"/>
        <v>0</v>
      </c>
      <c r="O440" s="21">
        <f t="shared" si="771"/>
        <v>-12422.377</v>
      </c>
      <c r="P440" s="21">
        <f t="shared" si="771"/>
        <v>0</v>
      </c>
      <c r="Q440" s="21">
        <f t="shared" si="771"/>
        <v>0</v>
      </c>
      <c r="R440" s="21">
        <f t="shared" si="726"/>
        <v>13352.634000000002</v>
      </c>
      <c r="S440" s="21">
        <f t="shared" si="727"/>
        <v>0</v>
      </c>
      <c r="T440" s="21">
        <f t="shared" si="728"/>
        <v>0</v>
      </c>
      <c r="U440" s="21">
        <f t="shared" si="771"/>
        <v>0</v>
      </c>
      <c r="V440" s="21">
        <f t="shared" si="771"/>
        <v>0</v>
      </c>
      <c r="W440" s="21">
        <f t="shared" si="729"/>
        <v>13352.634000000002</v>
      </c>
      <c r="X440" s="21">
        <f t="shared" si="730"/>
        <v>0</v>
      </c>
      <c r="Y440" s="21">
        <f t="shared" si="731"/>
        <v>0</v>
      </c>
      <c r="Z440" s="21">
        <f t="shared" si="771"/>
        <v>0</v>
      </c>
      <c r="AA440" s="21">
        <f t="shared" si="771"/>
        <v>0</v>
      </c>
      <c r="AB440" s="21">
        <f t="shared" si="771"/>
        <v>0</v>
      </c>
      <c r="AC440" s="21">
        <f t="shared" si="734"/>
        <v>13352.634000000002</v>
      </c>
      <c r="AD440" s="21">
        <f t="shared" si="735"/>
        <v>0</v>
      </c>
      <c r="AE440" s="21">
        <f t="shared" si="736"/>
        <v>0</v>
      </c>
      <c r="AF440" s="21">
        <f t="shared" si="771"/>
        <v>0</v>
      </c>
      <c r="AG440" s="21">
        <f t="shared" si="737"/>
        <v>13352.634000000002</v>
      </c>
      <c r="AH440" s="21">
        <f t="shared" si="771"/>
        <v>0</v>
      </c>
      <c r="AI440" s="21">
        <f t="shared" si="771"/>
        <v>0</v>
      </c>
      <c r="AJ440" s="21">
        <f t="shared" si="771"/>
        <v>0</v>
      </c>
      <c r="AK440" s="21">
        <f t="shared" si="722"/>
        <v>13352.634000000002</v>
      </c>
      <c r="AL440" s="21">
        <f t="shared" si="723"/>
        <v>0</v>
      </c>
      <c r="AM440" s="21">
        <f t="shared" si="724"/>
        <v>0</v>
      </c>
      <c r="AN440" s="21">
        <f t="shared" si="771"/>
        <v>0</v>
      </c>
      <c r="AO440" s="21">
        <f t="shared" si="761"/>
        <v>13352.634000000002</v>
      </c>
      <c r="AP440" s="21">
        <f t="shared" si="771"/>
        <v>0</v>
      </c>
      <c r="AQ440" s="2"/>
    </row>
    <row r="441" spans="1:43" x14ac:dyDescent="0.3">
      <c r="A441" s="3" t="s">
        <v>122</v>
      </c>
      <c r="B441" s="26">
        <v>410</v>
      </c>
      <c r="C441" s="3" t="s">
        <v>115</v>
      </c>
      <c r="D441" s="3" t="s">
        <v>5</v>
      </c>
      <c r="E441" s="16" t="s">
        <v>665</v>
      </c>
      <c r="F441" s="21">
        <v>4165.4000000000015</v>
      </c>
      <c r="G441" s="21">
        <v>0</v>
      </c>
      <c r="H441" s="21">
        <v>0</v>
      </c>
      <c r="I441" s="21">
        <v>21609.611000000001</v>
      </c>
      <c r="J441" s="21"/>
      <c r="K441" s="21"/>
      <c r="L441" s="21">
        <f t="shared" si="749"/>
        <v>25775.011000000002</v>
      </c>
      <c r="M441" s="21">
        <f t="shared" si="750"/>
        <v>0</v>
      </c>
      <c r="N441" s="21">
        <f t="shared" si="751"/>
        <v>0</v>
      </c>
      <c r="O441" s="21">
        <v>-12422.377</v>
      </c>
      <c r="P441" s="21"/>
      <c r="Q441" s="21"/>
      <c r="R441" s="21">
        <f t="shared" si="726"/>
        <v>13352.634000000002</v>
      </c>
      <c r="S441" s="21">
        <f t="shared" si="727"/>
        <v>0</v>
      </c>
      <c r="T441" s="21">
        <f t="shared" si="728"/>
        <v>0</v>
      </c>
      <c r="U441" s="21"/>
      <c r="V441" s="21"/>
      <c r="W441" s="21">
        <f t="shared" si="729"/>
        <v>13352.634000000002</v>
      </c>
      <c r="X441" s="21">
        <f t="shared" si="730"/>
        <v>0</v>
      </c>
      <c r="Y441" s="21">
        <f t="shared" si="731"/>
        <v>0</v>
      </c>
      <c r="Z441" s="21"/>
      <c r="AA441" s="21"/>
      <c r="AB441" s="21"/>
      <c r="AC441" s="21">
        <f t="shared" si="734"/>
        <v>13352.634000000002</v>
      </c>
      <c r="AD441" s="21">
        <f t="shared" si="735"/>
        <v>0</v>
      </c>
      <c r="AE441" s="21">
        <f t="shared" si="736"/>
        <v>0</v>
      </c>
      <c r="AF441" s="21"/>
      <c r="AG441" s="21">
        <f t="shared" si="737"/>
        <v>13352.634000000002</v>
      </c>
      <c r="AH441" s="21"/>
      <c r="AI441" s="21"/>
      <c r="AJ441" s="21"/>
      <c r="AK441" s="21">
        <f t="shared" si="722"/>
        <v>13352.634000000002</v>
      </c>
      <c r="AL441" s="21">
        <f t="shared" si="723"/>
        <v>0</v>
      </c>
      <c r="AM441" s="21">
        <f t="shared" si="724"/>
        <v>0</v>
      </c>
      <c r="AN441" s="21"/>
      <c r="AO441" s="21">
        <f t="shared" si="761"/>
        <v>13352.634000000002</v>
      </c>
      <c r="AP441" s="21"/>
      <c r="AQ441" s="2"/>
    </row>
    <row r="442" spans="1:43" ht="140.4" hidden="1" x14ac:dyDescent="0.3">
      <c r="A442" s="3" t="s">
        <v>122</v>
      </c>
      <c r="B442" s="23">
        <v>460</v>
      </c>
      <c r="C442" s="3"/>
      <c r="D442" s="3"/>
      <c r="E442" s="16" t="s">
        <v>689</v>
      </c>
      <c r="F442" s="21">
        <f>F443</f>
        <v>9187.2999999999993</v>
      </c>
      <c r="G442" s="21">
        <f t="shared" ref="G442:AP442" si="772">G443</f>
        <v>0</v>
      </c>
      <c r="H442" s="21">
        <f t="shared" si="772"/>
        <v>0</v>
      </c>
      <c r="I442" s="21">
        <f t="shared" si="772"/>
        <v>0</v>
      </c>
      <c r="J442" s="21">
        <f t="shared" si="772"/>
        <v>0</v>
      </c>
      <c r="K442" s="21">
        <f t="shared" si="772"/>
        <v>0</v>
      </c>
      <c r="L442" s="21">
        <f t="shared" si="749"/>
        <v>9187.2999999999993</v>
      </c>
      <c r="M442" s="21">
        <f t="shared" si="750"/>
        <v>0</v>
      </c>
      <c r="N442" s="21">
        <f t="shared" si="751"/>
        <v>0</v>
      </c>
      <c r="O442" s="21">
        <f t="shared" si="772"/>
        <v>0</v>
      </c>
      <c r="P442" s="21">
        <f t="shared" si="772"/>
        <v>0</v>
      </c>
      <c r="Q442" s="21">
        <f t="shared" si="772"/>
        <v>0</v>
      </c>
      <c r="R442" s="21">
        <f t="shared" si="726"/>
        <v>9187.2999999999993</v>
      </c>
      <c r="S442" s="21">
        <f t="shared" si="727"/>
        <v>0</v>
      </c>
      <c r="T442" s="21">
        <f t="shared" si="728"/>
        <v>0</v>
      </c>
      <c r="U442" s="21">
        <f t="shared" si="772"/>
        <v>-9187.2999999999993</v>
      </c>
      <c r="V442" s="21">
        <f t="shared" si="772"/>
        <v>0</v>
      </c>
      <c r="W442" s="21">
        <f t="shared" si="729"/>
        <v>0</v>
      </c>
      <c r="X442" s="21">
        <f t="shared" si="730"/>
        <v>0</v>
      </c>
      <c r="Y442" s="21">
        <f t="shared" si="731"/>
        <v>0</v>
      </c>
      <c r="Z442" s="21">
        <f t="shared" si="772"/>
        <v>0</v>
      </c>
      <c r="AA442" s="21">
        <f t="shared" si="772"/>
        <v>0</v>
      </c>
      <c r="AB442" s="21">
        <f t="shared" si="772"/>
        <v>0</v>
      </c>
      <c r="AC442" s="21">
        <f t="shared" si="734"/>
        <v>0</v>
      </c>
      <c r="AD442" s="21">
        <f t="shared" si="735"/>
        <v>0</v>
      </c>
      <c r="AE442" s="21">
        <f t="shared" si="736"/>
        <v>0</v>
      </c>
      <c r="AF442" s="21">
        <f t="shared" si="772"/>
        <v>0</v>
      </c>
      <c r="AG442" s="21">
        <f t="shared" si="737"/>
        <v>0</v>
      </c>
      <c r="AH442" s="21">
        <f t="shared" si="772"/>
        <v>0</v>
      </c>
      <c r="AI442" s="21">
        <f t="shared" si="772"/>
        <v>0</v>
      </c>
      <c r="AJ442" s="21">
        <f t="shared" si="772"/>
        <v>0</v>
      </c>
      <c r="AK442" s="21">
        <f t="shared" si="722"/>
        <v>0</v>
      </c>
      <c r="AL442" s="21">
        <f t="shared" si="723"/>
        <v>0</v>
      </c>
      <c r="AM442" s="21">
        <f t="shared" si="724"/>
        <v>0</v>
      </c>
      <c r="AN442" s="21">
        <f t="shared" si="772"/>
        <v>0</v>
      </c>
      <c r="AO442" s="21"/>
      <c r="AP442" s="21">
        <f t="shared" si="772"/>
        <v>0</v>
      </c>
      <c r="AQ442" s="9">
        <v>0</v>
      </c>
    </row>
    <row r="443" spans="1:43" hidden="1" x14ac:dyDescent="0.3">
      <c r="A443" s="3" t="s">
        <v>122</v>
      </c>
      <c r="B443" s="23">
        <v>460</v>
      </c>
      <c r="C443" s="3" t="s">
        <v>115</v>
      </c>
      <c r="D443" s="3" t="s">
        <v>5</v>
      </c>
      <c r="E443" s="16" t="s">
        <v>665</v>
      </c>
      <c r="F443" s="21">
        <v>9187.2999999999993</v>
      </c>
      <c r="G443" s="21">
        <v>0</v>
      </c>
      <c r="H443" s="21">
        <v>0</v>
      </c>
      <c r="I443" s="21"/>
      <c r="J443" s="21"/>
      <c r="K443" s="21"/>
      <c r="L443" s="21">
        <f t="shared" si="749"/>
        <v>9187.2999999999993</v>
      </c>
      <c r="M443" s="21">
        <f t="shared" si="750"/>
        <v>0</v>
      </c>
      <c r="N443" s="21">
        <f t="shared" si="751"/>
        <v>0</v>
      </c>
      <c r="O443" s="21"/>
      <c r="P443" s="21"/>
      <c r="Q443" s="21"/>
      <c r="R443" s="21">
        <f t="shared" si="726"/>
        <v>9187.2999999999993</v>
      </c>
      <c r="S443" s="21">
        <f t="shared" si="727"/>
        <v>0</v>
      </c>
      <c r="T443" s="21">
        <f t="shared" si="728"/>
        <v>0</v>
      </c>
      <c r="U443" s="21">
        <v>-9187.2999999999993</v>
      </c>
      <c r="V443" s="21"/>
      <c r="W443" s="21">
        <f t="shared" si="729"/>
        <v>0</v>
      </c>
      <c r="X443" s="21">
        <f t="shared" si="730"/>
        <v>0</v>
      </c>
      <c r="Y443" s="21">
        <f t="shared" si="731"/>
        <v>0</v>
      </c>
      <c r="Z443" s="21"/>
      <c r="AA443" s="21"/>
      <c r="AB443" s="21"/>
      <c r="AC443" s="21">
        <f t="shared" si="734"/>
        <v>0</v>
      </c>
      <c r="AD443" s="21">
        <f t="shared" si="735"/>
        <v>0</v>
      </c>
      <c r="AE443" s="21">
        <f t="shared" si="736"/>
        <v>0</v>
      </c>
      <c r="AF443" s="21"/>
      <c r="AG443" s="21">
        <f t="shared" si="737"/>
        <v>0</v>
      </c>
      <c r="AH443" s="21"/>
      <c r="AI443" s="21"/>
      <c r="AJ443" s="21"/>
      <c r="AK443" s="21">
        <f t="shared" si="722"/>
        <v>0</v>
      </c>
      <c r="AL443" s="21">
        <f t="shared" si="723"/>
        <v>0</v>
      </c>
      <c r="AM443" s="21">
        <f t="shared" si="724"/>
        <v>0</v>
      </c>
      <c r="AN443" s="21"/>
      <c r="AO443" s="21"/>
      <c r="AP443" s="21"/>
      <c r="AQ443" s="9">
        <v>0</v>
      </c>
    </row>
    <row r="444" spans="1:43" ht="62.4" x14ac:dyDescent="0.3">
      <c r="A444" s="3" t="s">
        <v>130</v>
      </c>
      <c r="B444" s="26"/>
      <c r="C444" s="3"/>
      <c r="D444" s="3"/>
      <c r="E444" s="16" t="s">
        <v>874</v>
      </c>
      <c r="F444" s="21">
        <f>F445+F451+F457</f>
        <v>68520.599999999991</v>
      </c>
      <c r="G444" s="21">
        <f t="shared" ref="G444:AP444" si="773">G445+G451+G457</f>
        <v>68520.600000000006</v>
      </c>
      <c r="H444" s="21">
        <f t="shared" si="773"/>
        <v>68520.600000000006</v>
      </c>
      <c r="I444" s="21">
        <f t="shared" ref="I444:K444" si="774">I445+I451+I457</f>
        <v>18390.388999999999</v>
      </c>
      <c r="J444" s="21">
        <f t="shared" si="774"/>
        <v>-21354.6</v>
      </c>
      <c r="K444" s="21">
        <f t="shared" si="774"/>
        <v>-21354.6</v>
      </c>
      <c r="L444" s="21">
        <f t="shared" si="749"/>
        <v>86910.988999999987</v>
      </c>
      <c r="M444" s="21">
        <f t="shared" si="750"/>
        <v>47166.000000000007</v>
      </c>
      <c r="N444" s="21">
        <f t="shared" si="751"/>
        <v>47166.000000000007</v>
      </c>
      <c r="O444" s="21">
        <f t="shared" ref="O444:Q444" si="775">O445+O451+O457</f>
        <v>0</v>
      </c>
      <c r="P444" s="21">
        <f t="shared" si="775"/>
        <v>0</v>
      </c>
      <c r="Q444" s="21">
        <f t="shared" si="775"/>
        <v>0</v>
      </c>
      <c r="R444" s="21">
        <f t="shared" si="726"/>
        <v>86910.988999999987</v>
      </c>
      <c r="S444" s="21">
        <f t="shared" si="727"/>
        <v>47166.000000000007</v>
      </c>
      <c r="T444" s="21">
        <f t="shared" si="728"/>
        <v>47166.000000000007</v>
      </c>
      <c r="U444" s="21">
        <f t="shared" ref="U444:V444" si="776">U445+U451+U457</f>
        <v>0</v>
      </c>
      <c r="V444" s="21">
        <f t="shared" si="776"/>
        <v>0</v>
      </c>
      <c r="W444" s="21">
        <f t="shared" si="729"/>
        <v>86910.988999999987</v>
      </c>
      <c r="X444" s="21">
        <f t="shared" si="730"/>
        <v>47166.000000000007</v>
      </c>
      <c r="Y444" s="21">
        <f t="shared" si="731"/>
        <v>47166.000000000007</v>
      </c>
      <c r="Z444" s="21">
        <f t="shared" ref="Z444:AB444" si="777">Z445+Z451+Z457</f>
        <v>0</v>
      </c>
      <c r="AA444" s="21">
        <f t="shared" si="777"/>
        <v>0</v>
      </c>
      <c r="AB444" s="21">
        <f t="shared" si="777"/>
        <v>0</v>
      </c>
      <c r="AC444" s="21">
        <f t="shared" si="734"/>
        <v>86910.988999999987</v>
      </c>
      <c r="AD444" s="21">
        <f t="shared" si="735"/>
        <v>47166.000000000007</v>
      </c>
      <c r="AE444" s="21">
        <f t="shared" si="736"/>
        <v>47166.000000000007</v>
      </c>
      <c r="AF444" s="21">
        <f t="shared" ref="AF444" si="778">AF445+AF451+AF457</f>
        <v>0</v>
      </c>
      <c r="AG444" s="21">
        <f t="shared" si="737"/>
        <v>86910.988999999987</v>
      </c>
      <c r="AH444" s="21">
        <f t="shared" ref="AH444:AJ444" si="779">AH445+AH451+AH457</f>
        <v>-3874</v>
      </c>
      <c r="AI444" s="21">
        <f t="shared" si="779"/>
        <v>3874</v>
      </c>
      <c r="AJ444" s="21">
        <f t="shared" si="779"/>
        <v>0</v>
      </c>
      <c r="AK444" s="21">
        <f t="shared" si="722"/>
        <v>83036.988999999987</v>
      </c>
      <c r="AL444" s="21">
        <f t="shared" si="723"/>
        <v>51040.000000000007</v>
      </c>
      <c r="AM444" s="21">
        <f t="shared" si="724"/>
        <v>47166.000000000007</v>
      </c>
      <c r="AN444" s="21">
        <f t="shared" ref="AN444" si="780">AN445+AN451+AN457</f>
        <v>0</v>
      </c>
      <c r="AO444" s="21">
        <f t="shared" ref="AO444:AO507" si="781">AK444+AN444</f>
        <v>83036.988999999987</v>
      </c>
      <c r="AP444" s="21">
        <f t="shared" si="773"/>
        <v>0</v>
      </c>
      <c r="AQ444" s="2"/>
    </row>
    <row r="445" spans="1:43" ht="46.8" x14ac:dyDescent="0.3">
      <c r="A445" s="3" t="s">
        <v>127</v>
      </c>
      <c r="B445" s="26"/>
      <c r="C445" s="3"/>
      <c r="D445" s="3"/>
      <c r="E445" s="16" t="s">
        <v>848</v>
      </c>
      <c r="F445" s="21">
        <f>F446</f>
        <v>736.2</v>
      </c>
      <c r="G445" s="21">
        <f t="shared" ref="G445:AP445" si="782">G446</f>
        <v>736.2</v>
      </c>
      <c r="H445" s="21">
        <f t="shared" si="782"/>
        <v>736.2</v>
      </c>
      <c r="I445" s="21">
        <f t="shared" si="782"/>
        <v>0</v>
      </c>
      <c r="J445" s="21">
        <f t="shared" si="782"/>
        <v>0</v>
      </c>
      <c r="K445" s="21">
        <f t="shared" si="782"/>
        <v>0</v>
      </c>
      <c r="L445" s="21">
        <f t="shared" si="749"/>
        <v>736.2</v>
      </c>
      <c r="M445" s="21">
        <f t="shared" si="750"/>
        <v>736.2</v>
      </c>
      <c r="N445" s="21">
        <f t="shared" si="751"/>
        <v>736.2</v>
      </c>
      <c r="O445" s="21">
        <f t="shared" si="782"/>
        <v>0</v>
      </c>
      <c r="P445" s="21">
        <f t="shared" si="782"/>
        <v>0</v>
      </c>
      <c r="Q445" s="21">
        <f t="shared" si="782"/>
        <v>0</v>
      </c>
      <c r="R445" s="21">
        <f t="shared" si="726"/>
        <v>736.2</v>
      </c>
      <c r="S445" s="21">
        <f t="shared" si="727"/>
        <v>736.2</v>
      </c>
      <c r="T445" s="21">
        <f t="shared" si="728"/>
        <v>736.2</v>
      </c>
      <c r="U445" s="21">
        <f t="shared" si="782"/>
        <v>0</v>
      </c>
      <c r="V445" s="21">
        <f t="shared" si="782"/>
        <v>0</v>
      </c>
      <c r="W445" s="21">
        <f t="shared" si="729"/>
        <v>736.2</v>
      </c>
      <c r="X445" s="21">
        <f t="shared" si="730"/>
        <v>736.2</v>
      </c>
      <c r="Y445" s="21">
        <f t="shared" si="731"/>
        <v>736.2</v>
      </c>
      <c r="Z445" s="21">
        <f t="shared" si="782"/>
        <v>0</v>
      </c>
      <c r="AA445" s="21">
        <f t="shared" si="782"/>
        <v>0</v>
      </c>
      <c r="AB445" s="21">
        <f t="shared" si="782"/>
        <v>0</v>
      </c>
      <c r="AC445" s="21">
        <f t="shared" si="734"/>
        <v>736.2</v>
      </c>
      <c r="AD445" s="21">
        <f t="shared" si="735"/>
        <v>736.2</v>
      </c>
      <c r="AE445" s="21">
        <f t="shared" si="736"/>
        <v>736.2</v>
      </c>
      <c r="AF445" s="21">
        <f t="shared" si="782"/>
        <v>0</v>
      </c>
      <c r="AG445" s="21">
        <f t="shared" si="737"/>
        <v>736.2</v>
      </c>
      <c r="AH445" s="21">
        <f t="shared" si="782"/>
        <v>0</v>
      </c>
      <c r="AI445" s="21">
        <f t="shared" si="782"/>
        <v>0</v>
      </c>
      <c r="AJ445" s="21">
        <f t="shared" si="782"/>
        <v>0</v>
      </c>
      <c r="AK445" s="21">
        <f t="shared" si="722"/>
        <v>736.2</v>
      </c>
      <c r="AL445" s="21">
        <f t="shared" si="723"/>
        <v>736.2</v>
      </c>
      <c r="AM445" s="21">
        <f t="shared" si="724"/>
        <v>736.2</v>
      </c>
      <c r="AN445" s="21">
        <f t="shared" si="782"/>
        <v>0</v>
      </c>
      <c r="AO445" s="21">
        <f t="shared" si="781"/>
        <v>736.2</v>
      </c>
      <c r="AP445" s="21">
        <f t="shared" si="782"/>
        <v>0</v>
      </c>
      <c r="AQ445" s="2"/>
    </row>
    <row r="446" spans="1:43" ht="46.8" x14ac:dyDescent="0.3">
      <c r="A446" s="3" t="s">
        <v>127</v>
      </c>
      <c r="B446" s="26">
        <v>600</v>
      </c>
      <c r="C446" s="3"/>
      <c r="D446" s="3"/>
      <c r="E446" s="16" t="s">
        <v>676</v>
      </c>
      <c r="F446" s="21">
        <f>F447+F449</f>
        <v>736.2</v>
      </c>
      <c r="G446" s="21">
        <f t="shared" ref="G446:AP446" si="783">G447+G449</f>
        <v>736.2</v>
      </c>
      <c r="H446" s="21">
        <f t="shared" si="783"/>
        <v>736.2</v>
      </c>
      <c r="I446" s="21">
        <f t="shared" ref="I446:K446" si="784">I447+I449</f>
        <v>0</v>
      </c>
      <c r="J446" s="21">
        <f t="shared" si="784"/>
        <v>0</v>
      </c>
      <c r="K446" s="21">
        <f t="shared" si="784"/>
        <v>0</v>
      </c>
      <c r="L446" s="21">
        <f t="shared" si="749"/>
        <v>736.2</v>
      </c>
      <c r="M446" s="21">
        <f t="shared" si="750"/>
        <v>736.2</v>
      </c>
      <c r="N446" s="21">
        <f t="shared" si="751"/>
        <v>736.2</v>
      </c>
      <c r="O446" s="21">
        <f t="shared" ref="O446:Q446" si="785">O447+O449</f>
        <v>0</v>
      </c>
      <c r="P446" s="21">
        <f t="shared" si="785"/>
        <v>0</v>
      </c>
      <c r="Q446" s="21">
        <f t="shared" si="785"/>
        <v>0</v>
      </c>
      <c r="R446" s="21">
        <f t="shared" si="726"/>
        <v>736.2</v>
      </c>
      <c r="S446" s="21">
        <f t="shared" si="727"/>
        <v>736.2</v>
      </c>
      <c r="T446" s="21">
        <f t="shared" si="728"/>
        <v>736.2</v>
      </c>
      <c r="U446" s="21">
        <f t="shared" ref="U446:V446" si="786">U447+U449</f>
        <v>0</v>
      </c>
      <c r="V446" s="21">
        <f t="shared" si="786"/>
        <v>0</v>
      </c>
      <c r="W446" s="21">
        <f t="shared" si="729"/>
        <v>736.2</v>
      </c>
      <c r="X446" s="21">
        <f t="shared" si="730"/>
        <v>736.2</v>
      </c>
      <c r="Y446" s="21">
        <f t="shared" si="731"/>
        <v>736.2</v>
      </c>
      <c r="Z446" s="21">
        <f t="shared" ref="Z446:AB446" si="787">Z447+Z449</f>
        <v>0</v>
      </c>
      <c r="AA446" s="21">
        <f t="shared" si="787"/>
        <v>0</v>
      </c>
      <c r="AB446" s="21">
        <f t="shared" si="787"/>
        <v>0</v>
      </c>
      <c r="AC446" s="21">
        <f t="shared" si="734"/>
        <v>736.2</v>
      </c>
      <c r="AD446" s="21">
        <f t="shared" si="735"/>
        <v>736.2</v>
      </c>
      <c r="AE446" s="21">
        <f t="shared" si="736"/>
        <v>736.2</v>
      </c>
      <c r="AF446" s="21">
        <f t="shared" ref="AF446" si="788">AF447+AF449</f>
        <v>0</v>
      </c>
      <c r="AG446" s="21">
        <f t="shared" si="737"/>
        <v>736.2</v>
      </c>
      <c r="AH446" s="21">
        <f t="shared" ref="AH446:AJ446" si="789">AH447+AH449</f>
        <v>0</v>
      </c>
      <c r="AI446" s="21">
        <f t="shared" si="789"/>
        <v>0</v>
      </c>
      <c r="AJ446" s="21">
        <f t="shared" si="789"/>
        <v>0</v>
      </c>
      <c r="AK446" s="21">
        <f t="shared" si="722"/>
        <v>736.2</v>
      </c>
      <c r="AL446" s="21">
        <f t="shared" si="723"/>
        <v>736.2</v>
      </c>
      <c r="AM446" s="21">
        <f t="shared" si="724"/>
        <v>736.2</v>
      </c>
      <c r="AN446" s="21">
        <f t="shared" ref="AN446" si="790">AN447+AN449</f>
        <v>0</v>
      </c>
      <c r="AO446" s="21">
        <f t="shared" si="781"/>
        <v>736.2</v>
      </c>
      <c r="AP446" s="21">
        <f t="shared" si="783"/>
        <v>0</v>
      </c>
      <c r="AQ446" s="2"/>
    </row>
    <row r="447" spans="1:43" x14ac:dyDescent="0.3">
      <c r="A447" s="3" t="s">
        <v>127</v>
      </c>
      <c r="B447" s="26">
        <v>610</v>
      </c>
      <c r="C447" s="3"/>
      <c r="D447" s="3"/>
      <c r="E447" s="16" t="s">
        <v>690</v>
      </c>
      <c r="F447" s="21">
        <f>F448</f>
        <v>186.1</v>
      </c>
      <c r="G447" s="21">
        <f t="shared" ref="G447:AP447" si="791">G448</f>
        <v>186.1</v>
      </c>
      <c r="H447" s="21">
        <f t="shared" si="791"/>
        <v>186.1</v>
      </c>
      <c r="I447" s="21">
        <f t="shared" si="791"/>
        <v>0</v>
      </c>
      <c r="J447" s="21">
        <f t="shared" si="791"/>
        <v>0</v>
      </c>
      <c r="K447" s="21">
        <f t="shared" si="791"/>
        <v>0</v>
      </c>
      <c r="L447" s="21">
        <f t="shared" si="749"/>
        <v>186.1</v>
      </c>
      <c r="M447" s="21">
        <f t="shared" si="750"/>
        <v>186.1</v>
      </c>
      <c r="N447" s="21">
        <f t="shared" si="751"/>
        <v>186.1</v>
      </c>
      <c r="O447" s="21">
        <f t="shared" si="791"/>
        <v>0</v>
      </c>
      <c r="P447" s="21">
        <f t="shared" si="791"/>
        <v>0</v>
      </c>
      <c r="Q447" s="21">
        <f t="shared" si="791"/>
        <v>0</v>
      </c>
      <c r="R447" s="21">
        <f t="shared" si="726"/>
        <v>186.1</v>
      </c>
      <c r="S447" s="21">
        <f t="shared" si="727"/>
        <v>186.1</v>
      </c>
      <c r="T447" s="21">
        <f t="shared" si="728"/>
        <v>186.1</v>
      </c>
      <c r="U447" s="21">
        <f t="shared" si="791"/>
        <v>0</v>
      </c>
      <c r="V447" s="21">
        <f t="shared" si="791"/>
        <v>0</v>
      </c>
      <c r="W447" s="21">
        <f t="shared" si="729"/>
        <v>186.1</v>
      </c>
      <c r="X447" s="21">
        <f t="shared" si="730"/>
        <v>186.1</v>
      </c>
      <c r="Y447" s="21">
        <f t="shared" si="731"/>
        <v>186.1</v>
      </c>
      <c r="Z447" s="21">
        <f t="shared" si="791"/>
        <v>0</v>
      </c>
      <c r="AA447" s="21">
        <f t="shared" si="791"/>
        <v>0</v>
      </c>
      <c r="AB447" s="21">
        <f t="shared" si="791"/>
        <v>0</v>
      </c>
      <c r="AC447" s="21">
        <f t="shared" si="734"/>
        <v>186.1</v>
      </c>
      <c r="AD447" s="21">
        <f t="shared" si="735"/>
        <v>186.1</v>
      </c>
      <c r="AE447" s="21">
        <f t="shared" si="736"/>
        <v>186.1</v>
      </c>
      <c r="AF447" s="21">
        <f t="shared" si="791"/>
        <v>0</v>
      </c>
      <c r="AG447" s="21">
        <f t="shared" si="737"/>
        <v>186.1</v>
      </c>
      <c r="AH447" s="21">
        <f t="shared" si="791"/>
        <v>0</v>
      </c>
      <c r="AI447" s="21">
        <f t="shared" si="791"/>
        <v>0</v>
      </c>
      <c r="AJ447" s="21">
        <f t="shared" si="791"/>
        <v>0</v>
      </c>
      <c r="AK447" s="21">
        <f t="shared" si="722"/>
        <v>186.1</v>
      </c>
      <c r="AL447" s="21">
        <f t="shared" si="723"/>
        <v>186.1</v>
      </c>
      <c r="AM447" s="21">
        <f t="shared" si="724"/>
        <v>186.1</v>
      </c>
      <c r="AN447" s="21">
        <f t="shared" si="791"/>
        <v>0</v>
      </c>
      <c r="AO447" s="21">
        <f t="shared" si="781"/>
        <v>186.1</v>
      </c>
      <c r="AP447" s="21">
        <f t="shared" si="791"/>
        <v>0</v>
      </c>
      <c r="AQ447" s="2"/>
    </row>
    <row r="448" spans="1:43" x14ac:dyDescent="0.3">
      <c r="A448" s="3" t="s">
        <v>127</v>
      </c>
      <c r="B448" s="26">
        <v>610</v>
      </c>
      <c r="C448" s="3" t="s">
        <v>115</v>
      </c>
      <c r="D448" s="3" t="s">
        <v>5</v>
      </c>
      <c r="E448" s="16" t="s">
        <v>665</v>
      </c>
      <c r="F448" s="21">
        <v>186.1</v>
      </c>
      <c r="G448" s="21">
        <v>186.1</v>
      </c>
      <c r="H448" s="21">
        <v>186.1</v>
      </c>
      <c r="I448" s="21"/>
      <c r="J448" s="21"/>
      <c r="K448" s="21"/>
      <c r="L448" s="21">
        <f t="shared" si="749"/>
        <v>186.1</v>
      </c>
      <c r="M448" s="21">
        <f t="shared" si="750"/>
        <v>186.1</v>
      </c>
      <c r="N448" s="21">
        <f t="shared" si="751"/>
        <v>186.1</v>
      </c>
      <c r="O448" s="21"/>
      <c r="P448" s="21"/>
      <c r="Q448" s="21"/>
      <c r="R448" s="21">
        <f t="shared" si="726"/>
        <v>186.1</v>
      </c>
      <c r="S448" s="21">
        <f t="shared" si="727"/>
        <v>186.1</v>
      </c>
      <c r="T448" s="21">
        <f t="shared" si="728"/>
        <v>186.1</v>
      </c>
      <c r="U448" s="21"/>
      <c r="V448" s="21"/>
      <c r="W448" s="21">
        <f t="shared" si="729"/>
        <v>186.1</v>
      </c>
      <c r="X448" s="21">
        <f t="shared" si="730"/>
        <v>186.1</v>
      </c>
      <c r="Y448" s="21">
        <f t="shared" si="731"/>
        <v>186.1</v>
      </c>
      <c r="Z448" s="21"/>
      <c r="AA448" s="21"/>
      <c r="AB448" s="21"/>
      <c r="AC448" s="21">
        <f t="shared" si="734"/>
        <v>186.1</v>
      </c>
      <c r="AD448" s="21">
        <f t="shared" si="735"/>
        <v>186.1</v>
      </c>
      <c r="AE448" s="21">
        <f t="shared" si="736"/>
        <v>186.1</v>
      </c>
      <c r="AF448" s="21"/>
      <c r="AG448" s="21">
        <f t="shared" si="737"/>
        <v>186.1</v>
      </c>
      <c r="AH448" s="21"/>
      <c r="AI448" s="21"/>
      <c r="AJ448" s="21"/>
      <c r="AK448" s="21">
        <f t="shared" si="722"/>
        <v>186.1</v>
      </c>
      <c r="AL448" s="21">
        <f t="shared" si="723"/>
        <v>186.1</v>
      </c>
      <c r="AM448" s="21">
        <f t="shared" si="724"/>
        <v>186.1</v>
      </c>
      <c r="AN448" s="21"/>
      <c r="AO448" s="21">
        <f t="shared" si="781"/>
        <v>186.1</v>
      </c>
      <c r="AP448" s="21"/>
      <c r="AQ448" s="2"/>
    </row>
    <row r="449" spans="1:43" x14ac:dyDescent="0.3">
      <c r="A449" s="3" t="s">
        <v>127</v>
      </c>
      <c r="B449" s="26">
        <v>620</v>
      </c>
      <c r="C449" s="3"/>
      <c r="D449" s="3"/>
      <c r="E449" s="16" t="s">
        <v>691</v>
      </c>
      <c r="F449" s="21">
        <f>F450</f>
        <v>550.1</v>
      </c>
      <c r="G449" s="21">
        <f t="shared" ref="G449:AP449" si="792">G450</f>
        <v>550.1</v>
      </c>
      <c r="H449" s="21">
        <f t="shared" si="792"/>
        <v>550.1</v>
      </c>
      <c r="I449" s="21">
        <f t="shared" si="792"/>
        <v>0</v>
      </c>
      <c r="J449" s="21">
        <f t="shared" si="792"/>
        <v>0</v>
      </c>
      <c r="K449" s="21">
        <f t="shared" si="792"/>
        <v>0</v>
      </c>
      <c r="L449" s="21">
        <f t="shared" si="749"/>
        <v>550.1</v>
      </c>
      <c r="M449" s="21">
        <f t="shared" si="750"/>
        <v>550.1</v>
      </c>
      <c r="N449" s="21">
        <f t="shared" si="751"/>
        <v>550.1</v>
      </c>
      <c r="O449" s="21">
        <f t="shared" si="792"/>
        <v>0</v>
      </c>
      <c r="P449" s="21">
        <f t="shared" si="792"/>
        <v>0</v>
      </c>
      <c r="Q449" s="21">
        <f t="shared" si="792"/>
        <v>0</v>
      </c>
      <c r="R449" s="21">
        <f t="shared" si="726"/>
        <v>550.1</v>
      </c>
      <c r="S449" s="21">
        <f t="shared" si="727"/>
        <v>550.1</v>
      </c>
      <c r="T449" s="21">
        <f t="shared" si="728"/>
        <v>550.1</v>
      </c>
      <c r="U449" s="21">
        <f t="shared" si="792"/>
        <v>0</v>
      </c>
      <c r="V449" s="21">
        <f t="shared" si="792"/>
        <v>0</v>
      </c>
      <c r="W449" s="21">
        <f t="shared" si="729"/>
        <v>550.1</v>
      </c>
      <c r="X449" s="21">
        <f t="shared" si="730"/>
        <v>550.1</v>
      </c>
      <c r="Y449" s="21">
        <f t="shared" si="731"/>
        <v>550.1</v>
      </c>
      <c r="Z449" s="21">
        <f t="shared" si="792"/>
        <v>0</v>
      </c>
      <c r="AA449" s="21">
        <f t="shared" si="792"/>
        <v>0</v>
      </c>
      <c r="AB449" s="21">
        <f t="shared" si="792"/>
        <v>0</v>
      </c>
      <c r="AC449" s="21">
        <f t="shared" si="734"/>
        <v>550.1</v>
      </c>
      <c r="AD449" s="21">
        <f t="shared" si="735"/>
        <v>550.1</v>
      </c>
      <c r="AE449" s="21">
        <f t="shared" si="736"/>
        <v>550.1</v>
      </c>
      <c r="AF449" s="21">
        <f t="shared" si="792"/>
        <v>0</v>
      </c>
      <c r="AG449" s="21">
        <f t="shared" si="737"/>
        <v>550.1</v>
      </c>
      <c r="AH449" s="21">
        <f t="shared" si="792"/>
        <v>0</v>
      </c>
      <c r="AI449" s="21">
        <f t="shared" si="792"/>
        <v>0</v>
      </c>
      <c r="AJ449" s="21">
        <f t="shared" si="792"/>
        <v>0</v>
      </c>
      <c r="AK449" s="21">
        <f t="shared" si="722"/>
        <v>550.1</v>
      </c>
      <c r="AL449" s="21">
        <f t="shared" si="723"/>
        <v>550.1</v>
      </c>
      <c r="AM449" s="21">
        <f t="shared" si="724"/>
        <v>550.1</v>
      </c>
      <c r="AN449" s="21">
        <f t="shared" si="792"/>
        <v>0</v>
      </c>
      <c r="AO449" s="21">
        <f t="shared" si="781"/>
        <v>550.1</v>
      </c>
      <c r="AP449" s="21">
        <f t="shared" si="792"/>
        <v>0</v>
      </c>
      <c r="AQ449" s="2"/>
    </row>
    <row r="450" spans="1:43" x14ac:dyDescent="0.3">
      <c r="A450" s="3" t="s">
        <v>127</v>
      </c>
      <c r="B450" s="26">
        <v>620</v>
      </c>
      <c r="C450" s="3" t="s">
        <v>115</v>
      </c>
      <c r="D450" s="3" t="s">
        <v>5</v>
      </c>
      <c r="E450" s="16" t="s">
        <v>665</v>
      </c>
      <c r="F450" s="21">
        <v>550.1</v>
      </c>
      <c r="G450" s="21">
        <v>550.1</v>
      </c>
      <c r="H450" s="21">
        <v>550.1</v>
      </c>
      <c r="I450" s="21"/>
      <c r="J450" s="21"/>
      <c r="K450" s="21"/>
      <c r="L450" s="21">
        <f t="shared" si="749"/>
        <v>550.1</v>
      </c>
      <c r="M450" s="21">
        <f t="shared" si="750"/>
        <v>550.1</v>
      </c>
      <c r="N450" s="21">
        <f t="shared" si="751"/>
        <v>550.1</v>
      </c>
      <c r="O450" s="21"/>
      <c r="P450" s="21"/>
      <c r="Q450" s="21"/>
      <c r="R450" s="21">
        <f t="shared" si="726"/>
        <v>550.1</v>
      </c>
      <c r="S450" s="21">
        <f t="shared" si="727"/>
        <v>550.1</v>
      </c>
      <c r="T450" s="21">
        <f t="shared" si="728"/>
        <v>550.1</v>
      </c>
      <c r="U450" s="21"/>
      <c r="V450" s="21"/>
      <c r="W450" s="21">
        <f t="shared" si="729"/>
        <v>550.1</v>
      </c>
      <c r="X450" s="21">
        <f t="shared" si="730"/>
        <v>550.1</v>
      </c>
      <c r="Y450" s="21">
        <f t="shared" si="731"/>
        <v>550.1</v>
      </c>
      <c r="Z450" s="21"/>
      <c r="AA450" s="21"/>
      <c r="AB450" s="21"/>
      <c r="AC450" s="21">
        <f t="shared" si="734"/>
        <v>550.1</v>
      </c>
      <c r="AD450" s="21">
        <f t="shared" si="735"/>
        <v>550.1</v>
      </c>
      <c r="AE450" s="21">
        <f t="shared" si="736"/>
        <v>550.1</v>
      </c>
      <c r="AF450" s="21"/>
      <c r="AG450" s="21">
        <f t="shared" si="737"/>
        <v>550.1</v>
      </c>
      <c r="AH450" s="21"/>
      <c r="AI450" s="21"/>
      <c r="AJ450" s="21"/>
      <c r="AK450" s="21">
        <f t="shared" si="722"/>
        <v>550.1</v>
      </c>
      <c r="AL450" s="21">
        <f t="shared" si="723"/>
        <v>550.1</v>
      </c>
      <c r="AM450" s="21">
        <f t="shared" si="724"/>
        <v>550.1</v>
      </c>
      <c r="AN450" s="21"/>
      <c r="AO450" s="21">
        <f t="shared" si="781"/>
        <v>550.1</v>
      </c>
      <c r="AP450" s="21"/>
      <c r="AQ450" s="2"/>
    </row>
    <row r="451" spans="1:43" ht="46.8" x14ac:dyDescent="0.3">
      <c r="A451" s="3" t="s">
        <v>128</v>
      </c>
      <c r="B451" s="26"/>
      <c r="C451" s="3"/>
      <c r="D451" s="3"/>
      <c r="E451" s="16" t="s">
        <v>875</v>
      </c>
      <c r="F451" s="21">
        <f>F452</f>
        <v>42158.899999999994</v>
      </c>
      <c r="G451" s="21">
        <f t="shared" ref="G451:AP451" si="793">G452</f>
        <v>42158.9</v>
      </c>
      <c r="H451" s="21">
        <f t="shared" si="793"/>
        <v>42158.9</v>
      </c>
      <c r="I451" s="21">
        <f t="shared" si="793"/>
        <v>18390.388999999999</v>
      </c>
      <c r="J451" s="21">
        <f t="shared" si="793"/>
        <v>0</v>
      </c>
      <c r="K451" s="21">
        <f t="shared" si="793"/>
        <v>0</v>
      </c>
      <c r="L451" s="21">
        <f t="shared" si="749"/>
        <v>60549.28899999999</v>
      </c>
      <c r="M451" s="21">
        <f t="shared" si="750"/>
        <v>42158.9</v>
      </c>
      <c r="N451" s="21">
        <f t="shared" si="751"/>
        <v>42158.9</v>
      </c>
      <c r="O451" s="21">
        <f t="shared" si="793"/>
        <v>0</v>
      </c>
      <c r="P451" s="21">
        <f t="shared" si="793"/>
        <v>0</v>
      </c>
      <c r="Q451" s="21">
        <f t="shared" si="793"/>
        <v>0</v>
      </c>
      <c r="R451" s="21">
        <f t="shared" si="726"/>
        <v>60549.28899999999</v>
      </c>
      <c r="S451" s="21">
        <f t="shared" si="727"/>
        <v>42158.9</v>
      </c>
      <c r="T451" s="21">
        <f t="shared" si="728"/>
        <v>42158.9</v>
      </c>
      <c r="U451" s="21">
        <f t="shared" si="793"/>
        <v>0</v>
      </c>
      <c r="V451" s="21">
        <f t="shared" si="793"/>
        <v>0</v>
      </c>
      <c r="W451" s="21">
        <f t="shared" si="729"/>
        <v>60549.28899999999</v>
      </c>
      <c r="X451" s="21">
        <f t="shared" si="730"/>
        <v>42158.9</v>
      </c>
      <c r="Y451" s="21">
        <f t="shared" si="731"/>
        <v>42158.9</v>
      </c>
      <c r="Z451" s="21">
        <f t="shared" si="793"/>
        <v>0</v>
      </c>
      <c r="AA451" s="21">
        <f t="shared" si="793"/>
        <v>0</v>
      </c>
      <c r="AB451" s="21">
        <f t="shared" si="793"/>
        <v>0</v>
      </c>
      <c r="AC451" s="21">
        <f t="shared" si="734"/>
        <v>60549.28899999999</v>
      </c>
      <c r="AD451" s="21">
        <f t="shared" si="735"/>
        <v>42158.9</v>
      </c>
      <c r="AE451" s="21">
        <f t="shared" si="736"/>
        <v>42158.9</v>
      </c>
      <c r="AF451" s="21">
        <f t="shared" si="793"/>
        <v>0</v>
      </c>
      <c r="AG451" s="21">
        <f t="shared" si="737"/>
        <v>60549.28899999999</v>
      </c>
      <c r="AH451" s="21">
        <f t="shared" si="793"/>
        <v>-3874</v>
      </c>
      <c r="AI451" s="21">
        <f t="shared" si="793"/>
        <v>3874</v>
      </c>
      <c r="AJ451" s="21">
        <f t="shared" si="793"/>
        <v>0</v>
      </c>
      <c r="AK451" s="21">
        <f t="shared" si="722"/>
        <v>56675.28899999999</v>
      </c>
      <c r="AL451" s="21">
        <f t="shared" si="723"/>
        <v>46032.9</v>
      </c>
      <c r="AM451" s="21">
        <f t="shared" si="724"/>
        <v>42158.9</v>
      </c>
      <c r="AN451" s="21">
        <f t="shared" si="793"/>
        <v>0</v>
      </c>
      <c r="AO451" s="21">
        <f t="shared" si="781"/>
        <v>56675.28899999999</v>
      </c>
      <c r="AP451" s="21">
        <f t="shared" si="793"/>
        <v>0</v>
      </c>
      <c r="AQ451" s="2"/>
    </row>
    <row r="452" spans="1:43" ht="46.8" x14ac:dyDescent="0.3">
      <c r="A452" s="3" t="s">
        <v>128</v>
      </c>
      <c r="B452" s="26">
        <v>600</v>
      </c>
      <c r="C452" s="3"/>
      <c r="D452" s="3"/>
      <c r="E452" s="16" t="s">
        <v>676</v>
      </c>
      <c r="F452" s="21">
        <f>F453+F455</f>
        <v>42158.899999999994</v>
      </c>
      <c r="G452" s="21">
        <f t="shared" ref="G452:AP452" si="794">G453+G455</f>
        <v>42158.9</v>
      </c>
      <c r="H452" s="21">
        <f t="shared" si="794"/>
        <v>42158.9</v>
      </c>
      <c r="I452" s="21">
        <f t="shared" ref="I452:K452" si="795">I453+I455</f>
        <v>18390.388999999999</v>
      </c>
      <c r="J452" s="21">
        <f t="shared" si="795"/>
        <v>0</v>
      </c>
      <c r="K452" s="21">
        <f t="shared" si="795"/>
        <v>0</v>
      </c>
      <c r="L452" s="21">
        <f t="shared" si="749"/>
        <v>60549.28899999999</v>
      </c>
      <c r="M452" s="21">
        <f t="shared" si="750"/>
        <v>42158.9</v>
      </c>
      <c r="N452" s="21">
        <f t="shared" si="751"/>
        <v>42158.9</v>
      </c>
      <c r="O452" s="21">
        <f t="shared" ref="O452:Q452" si="796">O453+O455</f>
        <v>0</v>
      </c>
      <c r="P452" s="21">
        <f t="shared" si="796"/>
        <v>0</v>
      </c>
      <c r="Q452" s="21">
        <f t="shared" si="796"/>
        <v>0</v>
      </c>
      <c r="R452" s="21">
        <f t="shared" si="726"/>
        <v>60549.28899999999</v>
      </c>
      <c r="S452" s="21">
        <f t="shared" si="727"/>
        <v>42158.9</v>
      </c>
      <c r="T452" s="21">
        <f t="shared" si="728"/>
        <v>42158.9</v>
      </c>
      <c r="U452" s="21">
        <f t="shared" ref="U452:V452" si="797">U453+U455</f>
        <v>0</v>
      </c>
      <c r="V452" s="21">
        <f t="shared" si="797"/>
        <v>0</v>
      </c>
      <c r="W452" s="21">
        <f t="shared" si="729"/>
        <v>60549.28899999999</v>
      </c>
      <c r="X452" s="21">
        <f t="shared" si="730"/>
        <v>42158.9</v>
      </c>
      <c r="Y452" s="21">
        <f t="shared" si="731"/>
        <v>42158.9</v>
      </c>
      <c r="Z452" s="21">
        <f t="shared" ref="Z452:AB452" si="798">Z453+Z455</f>
        <v>0</v>
      </c>
      <c r="AA452" s="21">
        <f t="shared" si="798"/>
        <v>0</v>
      </c>
      <c r="AB452" s="21">
        <f t="shared" si="798"/>
        <v>0</v>
      </c>
      <c r="AC452" s="21">
        <f t="shared" si="734"/>
        <v>60549.28899999999</v>
      </c>
      <c r="AD452" s="21">
        <f t="shared" si="735"/>
        <v>42158.9</v>
      </c>
      <c r="AE452" s="21">
        <f t="shared" si="736"/>
        <v>42158.9</v>
      </c>
      <c r="AF452" s="21">
        <f t="shared" ref="AF452" si="799">AF453+AF455</f>
        <v>0</v>
      </c>
      <c r="AG452" s="21">
        <f t="shared" si="737"/>
        <v>60549.28899999999</v>
      </c>
      <c r="AH452" s="21">
        <f t="shared" ref="AH452:AJ452" si="800">AH453+AH455</f>
        <v>-3874</v>
      </c>
      <c r="AI452" s="21">
        <f t="shared" si="800"/>
        <v>3874</v>
      </c>
      <c r="AJ452" s="21">
        <f t="shared" si="800"/>
        <v>0</v>
      </c>
      <c r="AK452" s="21">
        <f t="shared" si="722"/>
        <v>56675.28899999999</v>
      </c>
      <c r="AL452" s="21">
        <f t="shared" si="723"/>
        <v>46032.9</v>
      </c>
      <c r="AM452" s="21">
        <f t="shared" si="724"/>
        <v>42158.9</v>
      </c>
      <c r="AN452" s="21">
        <f t="shared" ref="AN452" si="801">AN453+AN455</f>
        <v>0</v>
      </c>
      <c r="AO452" s="21">
        <f t="shared" si="781"/>
        <v>56675.28899999999</v>
      </c>
      <c r="AP452" s="21">
        <f t="shared" si="794"/>
        <v>0</v>
      </c>
      <c r="AQ452" s="2"/>
    </row>
    <row r="453" spans="1:43" x14ac:dyDescent="0.3">
      <c r="A453" s="3" t="s">
        <v>128</v>
      </c>
      <c r="B453" s="26">
        <v>610</v>
      </c>
      <c r="C453" s="3"/>
      <c r="D453" s="3"/>
      <c r="E453" s="16" t="s">
        <v>690</v>
      </c>
      <c r="F453" s="21">
        <f>F454</f>
        <v>17178.3</v>
      </c>
      <c r="G453" s="21">
        <f t="shared" ref="G453:AP453" si="802">G454</f>
        <v>0</v>
      </c>
      <c r="H453" s="21">
        <f t="shared" si="802"/>
        <v>12000</v>
      </c>
      <c r="I453" s="21">
        <f t="shared" si="802"/>
        <v>15000</v>
      </c>
      <c r="J453" s="21">
        <f t="shared" si="802"/>
        <v>0</v>
      </c>
      <c r="K453" s="21">
        <f t="shared" si="802"/>
        <v>0</v>
      </c>
      <c r="L453" s="21">
        <f t="shared" si="749"/>
        <v>32178.3</v>
      </c>
      <c r="M453" s="21">
        <f t="shared" si="750"/>
        <v>0</v>
      </c>
      <c r="N453" s="21">
        <f t="shared" si="751"/>
        <v>12000</v>
      </c>
      <c r="O453" s="21">
        <f t="shared" si="802"/>
        <v>0</v>
      </c>
      <c r="P453" s="21">
        <f t="shared" si="802"/>
        <v>0</v>
      </c>
      <c r="Q453" s="21">
        <f t="shared" si="802"/>
        <v>0</v>
      </c>
      <c r="R453" s="21">
        <f t="shared" si="726"/>
        <v>32178.3</v>
      </c>
      <c r="S453" s="21">
        <f t="shared" si="727"/>
        <v>0</v>
      </c>
      <c r="T453" s="21">
        <f t="shared" si="728"/>
        <v>12000</v>
      </c>
      <c r="U453" s="21">
        <f t="shared" si="802"/>
        <v>0</v>
      </c>
      <c r="V453" s="21">
        <f t="shared" si="802"/>
        <v>0</v>
      </c>
      <c r="W453" s="21">
        <f t="shared" si="729"/>
        <v>32178.3</v>
      </c>
      <c r="X453" s="21">
        <f t="shared" si="730"/>
        <v>0</v>
      </c>
      <c r="Y453" s="21">
        <f t="shared" si="731"/>
        <v>12000</v>
      </c>
      <c r="Z453" s="21">
        <f t="shared" si="802"/>
        <v>0</v>
      </c>
      <c r="AA453" s="21">
        <f t="shared" si="802"/>
        <v>0</v>
      </c>
      <c r="AB453" s="21">
        <f t="shared" si="802"/>
        <v>0</v>
      </c>
      <c r="AC453" s="21">
        <f t="shared" si="734"/>
        <v>32178.3</v>
      </c>
      <c r="AD453" s="21">
        <f t="shared" si="735"/>
        <v>0</v>
      </c>
      <c r="AE453" s="21">
        <f t="shared" si="736"/>
        <v>12000</v>
      </c>
      <c r="AF453" s="21">
        <f t="shared" si="802"/>
        <v>0</v>
      </c>
      <c r="AG453" s="21">
        <f t="shared" si="737"/>
        <v>32178.3</v>
      </c>
      <c r="AH453" s="21">
        <f t="shared" si="802"/>
        <v>-3874</v>
      </c>
      <c r="AI453" s="21">
        <f t="shared" si="802"/>
        <v>3874</v>
      </c>
      <c r="AJ453" s="21">
        <f t="shared" si="802"/>
        <v>0</v>
      </c>
      <c r="AK453" s="21">
        <f t="shared" si="722"/>
        <v>28304.3</v>
      </c>
      <c r="AL453" s="21">
        <f t="shared" si="723"/>
        <v>3874</v>
      </c>
      <c r="AM453" s="21">
        <f t="shared" si="724"/>
        <v>12000</v>
      </c>
      <c r="AN453" s="21">
        <f t="shared" si="802"/>
        <v>0</v>
      </c>
      <c r="AO453" s="21">
        <f t="shared" si="781"/>
        <v>28304.3</v>
      </c>
      <c r="AP453" s="21">
        <f t="shared" si="802"/>
        <v>0</v>
      </c>
      <c r="AQ453" s="2"/>
    </row>
    <row r="454" spans="1:43" x14ac:dyDescent="0.3">
      <c r="A454" s="3" t="s">
        <v>128</v>
      </c>
      <c r="B454" s="26">
        <v>610</v>
      </c>
      <c r="C454" s="3" t="s">
        <v>115</v>
      </c>
      <c r="D454" s="3" t="s">
        <v>5</v>
      </c>
      <c r="E454" s="16" t="s">
        <v>665</v>
      </c>
      <c r="F454" s="21">
        <v>17178.3</v>
      </c>
      <c r="G454" s="21">
        <v>0</v>
      </c>
      <c r="H454" s="21">
        <v>12000</v>
      </c>
      <c r="I454" s="21">
        <v>15000</v>
      </c>
      <c r="J454" s="21"/>
      <c r="K454" s="21"/>
      <c r="L454" s="21">
        <f t="shared" si="749"/>
        <v>32178.3</v>
      </c>
      <c r="M454" s="21">
        <f t="shared" si="750"/>
        <v>0</v>
      </c>
      <c r="N454" s="21">
        <f t="shared" si="751"/>
        <v>12000</v>
      </c>
      <c r="O454" s="21"/>
      <c r="P454" s="21"/>
      <c r="Q454" s="21"/>
      <c r="R454" s="21">
        <f t="shared" si="726"/>
        <v>32178.3</v>
      </c>
      <c r="S454" s="21">
        <f t="shared" si="727"/>
        <v>0</v>
      </c>
      <c r="T454" s="21">
        <f t="shared" si="728"/>
        <v>12000</v>
      </c>
      <c r="U454" s="21"/>
      <c r="V454" s="21"/>
      <c r="W454" s="21">
        <f t="shared" si="729"/>
        <v>32178.3</v>
      </c>
      <c r="X454" s="21">
        <f t="shared" si="730"/>
        <v>0</v>
      </c>
      <c r="Y454" s="21">
        <f t="shared" si="731"/>
        <v>12000</v>
      </c>
      <c r="Z454" s="21"/>
      <c r="AA454" s="21"/>
      <c r="AB454" s="21"/>
      <c r="AC454" s="21">
        <f t="shared" si="734"/>
        <v>32178.3</v>
      </c>
      <c r="AD454" s="21">
        <f t="shared" si="735"/>
        <v>0</v>
      </c>
      <c r="AE454" s="21">
        <f t="shared" si="736"/>
        <v>12000</v>
      </c>
      <c r="AF454" s="21"/>
      <c r="AG454" s="21">
        <f t="shared" si="737"/>
        <v>32178.3</v>
      </c>
      <c r="AH454" s="21">
        <v>-3874</v>
      </c>
      <c r="AI454" s="21">
        <v>3874</v>
      </c>
      <c r="AJ454" s="21"/>
      <c r="AK454" s="21">
        <f t="shared" si="722"/>
        <v>28304.3</v>
      </c>
      <c r="AL454" s="21">
        <f t="shared" si="723"/>
        <v>3874</v>
      </c>
      <c r="AM454" s="21">
        <f t="shared" si="724"/>
        <v>12000</v>
      </c>
      <c r="AN454" s="21"/>
      <c r="AO454" s="21">
        <f t="shared" si="781"/>
        <v>28304.3</v>
      </c>
      <c r="AP454" s="21"/>
      <c r="AQ454" s="2"/>
    </row>
    <row r="455" spans="1:43" x14ac:dyDescent="0.3">
      <c r="A455" s="3" t="s">
        <v>128</v>
      </c>
      <c r="B455" s="26">
        <v>620</v>
      </c>
      <c r="C455" s="3"/>
      <c r="D455" s="3"/>
      <c r="E455" s="16" t="s">
        <v>691</v>
      </c>
      <c r="F455" s="21">
        <f>F456</f>
        <v>24980.6</v>
      </c>
      <c r="G455" s="21">
        <f t="shared" ref="G455:AP455" si="803">G456</f>
        <v>42158.9</v>
      </c>
      <c r="H455" s="21">
        <f t="shared" si="803"/>
        <v>30158.9</v>
      </c>
      <c r="I455" s="21">
        <f t="shared" si="803"/>
        <v>3390.3890000000001</v>
      </c>
      <c r="J455" s="21">
        <f t="shared" si="803"/>
        <v>0</v>
      </c>
      <c r="K455" s="21">
        <f t="shared" si="803"/>
        <v>0</v>
      </c>
      <c r="L455" s="21">
        <f t="shared" si="749"/>
        <v>28370.988999999998</v>
      </c>
      <c r="M455" s="21">
        <f t="shared" si="750"/>
        <v>42158.9</v>
      </c>
      <c r="N455" s="21">
        <f t="shared" si="751"/>
        <v>30158.9</v>
      </c>
      <c r="O455" s="21">
        <f t="shared" si="803"/>
        <v>0</v>
      </c>
      <c r="P455" s="21">
        <f t="shared" si="803"/>
        <v>0</v>
      </c>
      <c r="Q455" s="21">
        <f t="shared" si="803"/>
        <v>0</v>
      </c>
      <c r="R455" s="21">
        <f t="shared" si="726"/>
        <v>28370.988999999998</v>
      </c>
      <c r="S455" s="21">
        <f t="shared" si="727"/>
        <v>42158.9</v>
      </c>
      <c r="T455" s="21">
        <f t="shared" si="728"/>
        <v>30158.9</v>
      </c>
      <c r="U455" s="21">
        <f t="shared" si="803"/>
        <v>0</v>
      </c>
      <c r="V455" s="21">
        <f t="shared" si="803"/>
        <v>0</v>
      </c>
      <c r="W455" s="21">
        <f t="shared" si="729"/>
        <v>28370.988999999998</v>
      </c>
      <c r="X455" s="21">
        <f t="shared" si="730"/>
        <v>42158.9</v>
      </c>
      <c r="Y455" s="21">
        <f t="shared" si="731"/>
        <v>30158.9</v>
      </c>
      <c r="Z455" s="21">
        <f t="shared" si="803"/>
        <v>0</v>
      </c>
      <c r="AA455" s="21">
        <f t="shared" si="803"/>
        <v>0</v>
      </c>
      <c r="AB455" s="21">
        <f t="shared" si="803"/>
        <v>0</v>
      </c>
      <c r="AC455" s="21">
        <f t="shared" si="734"/>
        <v>28370.988999999998</v>
      </c>
      <c r="AD455" s="21">
        <f t="shared" si="735"/>
        <v>42158.9</v>
      </c>
      <c r="AE455" s="21">
        <f t="shared" si="736"/>
        <v>30158.9</v>
      </c>
      <c r="AF455" s="21">
        <f t="shared" si="803"/>
        <v>0</v>
      </c>
      <c r="AG455" s="21">
        <f t="shared" si="737"/>
        <v>28370.988999999998</v>
      </c>
      <c r="AH455" s="21">
        <f t="shared" si="803"/>
        <v>0</v>
      </c>
      <c r="AI455" s="21">
        <f t="shared" si="803"/>
        <v>0</v>
      </c>
      <c r="AJ455" s="21">
        <f t="shared" si="803"/>
        <v>0</v>
      </c>
      <c r="AK455" s="21">
        <f t="shared" si="722"/>
        <v>28370.988999999998</v>
      </c>
      <c r="AL455" s="21">
        <f t="shared" si="723"/>
        <v>42158.9</v>
      </c>
      <c r="AM455" s="21">
        <f t="shared" si="724"/>
        <v>30158.9</v>
      </c>
      <c r="AN455" s="21">
        <f t="shared" si="803"/>
        <v>0</v>
      </c>
      <c r="AO455" s="21">
        <f t="shared" si="781"/>
        <v>28370.988999999998</v>
      </c>
      <c r="AP455" s="21">
        <f t="shared" si="803"/>
        <v>0</v>
      </c>
      <c r="AQ455" s="2"/>
    </row>
    <row r="456" spans="1:43" x14ac:dyDescent="0.3">
      <c r="A456" s="3" t="s">
        <v>128</v>
      </c>
      <c r="B456" s="26">
        <v>620</v>
      </c>
      <c r="C456" s="3" t="s">
        <v>115</v>
      </c>
      <c r="D456" s="3" t="s">
        <v>5</v>
      </c>
      <c r="E456" s="16" t="s">
        <v>665</v>
      </c>
      <c r="F456" s="21">
        <v>24980.6</v>
      </c>
      <c r="G456" s="21">
        <v>42158.9</v>
      </c>
      <c r="H456" s="21">
        <v>30158.9</v>
      </c>
      <c r="I456" s="21">
        <v>3390.3890000000001</v>
      </c>
      <c r="J456" s="21"/>
      <c r="K456" s="21"/>
      <c r="L456" s="21">
        <f t="shared" si="749"/>
        <v>28370.988999999998</v>
      </c>
      <c r="M456" s="21">
        <f t="shared" si="750"/>
        <v>42158.9</v>
      </c>
      <c r="N456" s="21">
        <f t="shared" si="751"/>
        <v>30158.9</v>
      </c>
      <c r="O456" s="21"/>
      <c r="P456" s="21"/>
      <c r="Q456" s="21"/>
      <c r="R456" s="21">
        <f t="shared" si="726"/>
        <v>28370.988999999998</v>
      </c>
      <c r="S456" s="21">
        <f t="shared" si="727"/>
        <v>42158.9</v>
      </c>
      <c r="T456" s="21">
        <f t="shared" si="728"/>
        <v>30158.9</v>
      </c>
      <c r="U456" s="21"/>
      <c r="V456" s="21"/>
      <c r="W456" s="21">
        <f t="shared" si="729"/>
        <v>28370.988999999998</v>
      </c>
      <c r="X456" s="21">
        <f t="shared" si="730"/>
        <v>42158.9</v>
      </c>
      <c r="Y456" s="21">
        <f t="shared" si="731"/>
        <v>30158.9</v>
      </c>
      <c r="Z456" s="21"/>
      <c r="AA456" s="21"/>
      <c r="AB456" s="21"/>
      <c r="AC456" s="21">
        <f t="shared" si="734"/>
        <v>28370.988999999998</v>
      </c>
      <c r="AD456" s="21">
        <f t="shared" si="735"/>
        <v>42158.9</v>
      </c>
      <c r="AE456" s="21">
        <f t="shared" si="736"/>
        <v>30158.9</v>
      </c>
      <c r="AF456" s="21"/>
      <c r="AG456" s="21">
        <f t="shared" si="737"/>
        <v>28370.988999999998</v>
      </c>
      <c r="AH456" s="21"/>
      <c r="AI456" s="21"/>
      <c r="AJ456" s="21"/>
      <c r="AK456" s="21">
        <f t="shared" si="722"/>
        <v>28370.988999999998</v>
      </c>
      <c r="AL456" s="21">
        <f t="shared" si="723"/>
        <v>42158.9</v>
      </c>
      <c r="AM456" s="21">
        <f t="shared" si="724"/>
        <v>30158.9</v>
      </c>
      <c r="AN456" s="21"/>
      <c r="AO456" s="21">
        <f t="shared" si="781"/>
        <v>28370.988999999998</v>
      </c>
      <c r="AP456" s="21"/>
      <c r="AQ456" s="2"/>
    </row>
    <row r="457" spans="1:43" ht="46.8" x14ac:dyDescent="0.3">
      <c r="A457" s="3" t="s">
        <v>129</v>
      </c>
      <c r="B457" s="26"/>
      <c r="C457" s="3"/>
      <c r="D457" s="3"/>
      <c r="E457" s="16" t="s">
        <v>876</v>
      </c>
      <c r="F457" s="21">
        <f>F458</f>
        <v>25625.5</v>
      </c>
      <c r="G457" s="21">
        <f t="shared" ref="G457:AP459" si="804">G458</f>
        <v>25625.5</v>
      </c>
      <c r="H457" s="21">
        <f t="shared" si="804"/>
        <v>25625.5</v>
      </c>
      <c r="I457" s="21">
        <f t="shared" si="804"/>
        <v>0</v>
      </c>
      <c r="J457" s="21">
        <f t="shared" si="804"/>
        <v>-21354.6</v>
      </c>
      <c r="K457" s="21">
        <f t="shared" si="804"/>
        <v>-21354.6</v>
      </c>
      <c r="L457" s="21">
        <f t="shared" si="749"/>
        <v>25625.5</v>
      </c>
      <c r="M457" s="21">
        <f t="shared" si="750"/>
        <v>4270.9000000000015</v>
      </c>
      <c r="N457" s="21">
        <f t="shared" si="751"/>
        <v>4270.9000000000015</v>
      </c>
      <c r="O457" s="21">
        <f t="shared" si="804"/>
        <v>0</v>
      </c>
      <c r="P457" s="21">
        <f t="shared" si="804"/>
        <v>0</v>
      </c>
      <c r="Q457" s="21">
        <f t="shared" si="804"/>
        <v>0</v>
      </c>
      <c r="R457" s="21">
        <f t="shared" si="726"/>
        <v>25625.5</v>
      </c>
      <c r="S457" s="21">
        <f t="shared" si="727"/>
        <v>4270.9000000000015</v>
      </c>
      <c r="T457" s="21">
        <f t="shared" si="728"/>
        <v>4270.9000000000015</v>
      </c>
      <c r="U457" s="21">
        <f t="shared" si="804"/>
        <v>0</v>
      </c>
      <c r="V457" s="21">
        <f t="shared" si="804"/>
        <v>0</v>
      </c>
      <c r="W457" s="21">
        <f t="shared" si="729"/>
        <v>25625.5</v>
      </c>
      <c r="X457" s="21">
        <f t="shared" si="730"/>
        <v>4270.9000000000015</v>
      </c>
      <c r="Y457" s="21">
        <f t="shared" si="731"/>
        <v>4270.9000000000015</v>
      </c>
      <c r="Z457" s="21">
        <f t="shared" si="804"/>
        <v>0</v>
      </c>
      <c r="AA457" s="21">
        <f t="shared" si="804"/>
        <v>0</v>
      </c>
      <c r="AB457" s="21">
        <f t="shared" si="804"/>
        <v>0</v>
      </c>
      <c r="AC457" s="21">
        <f t="shared" si="734"/>
        <v>25625.5</v>
      </c>
      <c r="AD457" s="21">
        <f t="shared" si="735"/>
        <v>4270.9000000000015</v>
      </c>
      <c r="AE457" s="21">
        <f t="shared" si="736"/>
        <v>4270.9000000000015</v>
      </c>
      <c r="AF457" s="21">
        <f t="shared" si="804"/>
        <v>0</v>
      </c>
      <c r="AG457" s="21">
        <f t="shared" si="737"/>
        <v>25625.5</v>
      </c>
      <c r="AH457" s="21">
        <f t="shared" si="804"/>
        <v>0</v>
      </c>
      <c r="AI457" s="21">
        <f t="shared" si="804"/>
        <v>0</v>
      </c>
      <c r="AJ457" s="21">
        <f t="shared" si="804"/>
        <v>0</v>
      </c>
      <c r="AK457" s="21">
        <f t="shared" si="722"/>
        <v>25625.5</v>
      </c>
      <c r="AL457" s="21">
        <f t="shared" si="723"/>
        <v>4270.9000000000015</v>
      </c>
      <c r="AM457" s="21">
        <f t="shared" si="724"/>
        <v>4270.9000000000015</v>
      </c>
      <c r="AN457" s="21">
        <f t="shared" si="804"/>
        <v>0</v>
      </c>
      <c r="AO457" s="21">
        <f t="shared" si="781"/>
        <v>25625.5</v>
      </c>
      <c r="AP457" s="21">
        <f t="shared" si="804"/>
        <v>0</v>
      </c>
      <c r="AQ457" s="2"/>
    </row>
    <row r="458" spans="1:43" ht="46.8" x14ac:dyDescent="0.3">
      <c r="A458" s="3" t="s">
        <v>129</v>
      </c>
      <c r="B458" s="26">
        <v>600</v>
      </c>
      <c r="C458" s="3"/>
      <c r="D458" s="3"/>
      <c r="E458" s="16" t="s">
        <v>676</v>
      </c>
      <c r="F458" s="21">
        <f>F459</f>
        <v>25625.5</v>
      </c>
      <c r="G458" s="21">
        <f t="shared" si="804"/>
        <v>25625.5</v>
      </c>
      <c r="H458" s="21">
        <f t="shared" si="804"/>
        <v>25625.5</v>
      </c>
      <c r="I458" s="21">
        <f t="shared" si="804"/>
        <v>0</v>
      </c>
      <c r="J458" s="21">
        <f t="shared" si="804"/>
        <v>-21354.6</v>
      </c>
      <c r="K458" s="21">
        <f t="shared" si="804"/>
        <v>-21354.6</v>
      </c>
      <c r="L458" s="21">
        <f t="shared" si="749"/>
        <v>25625.5</v>
      </c>
      <c r="M458" s="21">
        <f t="shared" si="750"/>
        <v>4270.9000000000015</v>
      </c>
      <c r="N458" s="21">
        <f t="shared" si="751"/>
        <v>4270.9000000000015</v>
      </c>
      <c r="O458" s="21">
        <f t="shared" si="804"/>
        <v>0</v>
      </c>
      <c r="P458" s="21">
        <f t="shared" si="804"/>
        <v>0</v>
      </c>
      <c r="Q458" s="21">
        <f t="shared" si="804"/>
        <v>0</v>
      </c>
      <c r="R458" s="21">
        <f t="shared" si="726"/>
        <v>25625.5</v>
      </c>
      <c r="S458" s="21">
        <f t="shared" si="727"/>
        <v>4270.9000000000015</v>
      </c>
      <c r="T458" s="21">
        <f t="shared" si="728"/>
        <v>4270.9000000000015</v>
      </c>
      <c r="U458" s="21">
        <f t="shared" si="804"/>
        <v>0</v>
      </c>
      <c r="V458" s="21">
        <f t="shared" si="804"/>
        <v>0</v>
      </c>
      <c r="W458" s="21">
        <f t="shared" si="729"/>
        <v>25625.5</v>
      </c>
      <c r="X458" s="21">
        <f t="shared" si="730"/>
        <v>4270.9000000000015</v>
      </c>
      <c r="Y458" s="21">
        <f t="shared" si="731"/>
        <v>4270.9000000000015</v>
      </c>
      <c r="Z458" s="21">
        <f t="shared" si="804"/>
        <v>0</v>
      </c>
      <c r="AA458" s="21">
        <f t="shared" si="804"/>
        <v>0</v>
      </c>
      <c r="AB458" s="21">
        <f t="shared" si="804"/>
        <v>0</v>
      </c>
      <c r="AC458" s="21">
        <f t="shared" si="734"/>
        <v>25625.5</v>
      </c>
      <c r="AD458" s="21">
        <f t="shared" si="735"/>
        <v>4270.9000000000015</v>
      </c>
      <c r="AE458" s="21">
        <f t="shared" si="736"/>
        <v>4270.9000000000015</v>
      </c>
      <c r="AF458" s="21">
        <f t="shared" si="804"/>
        <v>0</v>
      </c>
      <c r="AG458" s="21">
        <f t="shared" si="737"/>
        <v>25625.5</v>
      </c>
      <c r="AH458" s="21">
        <f t="shared" si="804"/>
        <v>0</v>
      </c>
      <c r="AI458" s="21">
        <f t="shared" si="804"/>
        <v>0</v>
      </c>
      <c r="AJ458" s="21">
        <f t="shared" si="804"/>
        <v>0</v>
      </c>
      <c r="AK458" s="21">
        <f t="shared" si="722"/>
        <v>25625.5</v>
      </c>
      <c r="AL458" s="21">
        <f t="shared" si="723"/>
        <v>4270.9000000000015</v>
      </c>
      <c r="AM458" s="21">
        <f t="shared" si="724"/>
        <v>4270.9000000000015</v>
      </c>
      <c r="AN458" s="21">
        <f t="shared" si="804"/>
        <v>0</v>
      </c>
      <c r="AO458" s="21">
        <f t="shared" si="781"/>
        <v>25625.5</v>
      </c>
      <c r="AP458" s="21">
        <f t="shared" si="804"/>
        <v>0</v>
      </c>
      <c r="AQ458" s="2"/>
    </row>
    <row r="459" spans="1:43" x14ac:dyDescent="0.3">
      <c r="A459" s="3" t="s">
        <v>129</v>
      </c>
      <c r="B459" s="26">
        <v>620</v>
      </c>
      <c r="C459" s="3"/>
      <c r="D459" s="3"/>
      <c r="E459" s="16" t="s">
        <v>691</v>
      </c>
      <c r="F459" s="21">
        <f>F460</f>
        <v>25625.5</v>
      </c>
      <c r="G459" s="21">
        <f t="shared" si="804"/>
        <v>25625.5</v>
      </c>
      <c r="H459" s="21">
        <f t="shared" si="804"/>
        <v>25625.5</v>
      </c>
      <c r="I459" s="21">
        <f t="shared" si="804"/>
        <v>0</v>
      </c>
      <c r="J459" s="21">
        <f t="shared" si="804"/>
        <v>-21354.6</v>
      </c>
      <c r="K459" s="21">
        <f t="shared" si="804"/>
        <v>-21354.6</v>
      </c>
      <c r="L459" s="21">
        <f t="shared" si="749"/>
        <v>25625.5</v>
      </c>
      <c r="M459" s="21">
        <f t="shared" si="750"/>
        <v>4270.9000000000015</v>
      </c>
      <c r="N459" s="21">
        <f t="shared" si="751"/>
        <v>4270.9000000000015</v>
      </c>
      <c r="O459" s="21">
        <f t="shared" si="804"/>
        <v>0</v>
      </c>
      <c r="P459" s="21">
        <f t="shared" si="804"/>
        <v>0</v>
      </c>
      <c r="Q459" s="21">
        <f t="shared" si="804"/>
        <v>0</v>
      </c>
      <c r="R459" s="21">
        <f t="shared" si="726"/>
        <v>25625.5</v>
      </c>
      <c r="S459" s="21">
        <f t="shared" si="727"/>
        <v>4270.9000000000015</v>
      </c>
      <c r="T459" s="21">
        <f t="shared" si="728"/>
        <v>4270.9000000000015</v>
      </c>
      <c r="U459" s="21">
        <f t="shared" si="804"/>
        <v>0</v>
      </c>
      <c r="V459" s="21">
        <f t="shared" si="804"/>
        <v>0</v>
      </c>
      <c r="W459" s="21">
        <f t="shared" si="729"/>
        <v>25625.5</v>
      </c>
      <c r="X459" s="21">
        <f t="shared" si="730"/>
        <v>4270.9000000000015</v>
      </c>
      <c r="Y459" s="21">
        <f t="shared" si="731"/>
        <v>4270.9000000000015</v>
      </c>
      <c r="Z459" s="21">
        <f t="shared" si="804"/>
        <v>0</v>
      </c>
      <c r="AA459" s="21">
        <f t="shared" si="804"/>
        <v>0</v>
      </c>
      <c r="AB459" s="21">
        <f t="shared" si="804"/>
        <v>0</v>
      </c>
      <c r="AC459" s="21">
        <f t="shared" si="734"/>
        <v>25625.5</v>
      </c>
      <c r="AD459" s="21">
        <f t="shared" si="735"/>
        <v>4270.9000000000015</v>
      </c>
      <c r="AE459" s="21">
        <f t="shared" si="736"/>
        <v>4270.9000000000015</v>
      </c>
      <c r="AF459" s="21">
        <f t="shared" si="804"/>
        <v>0</v>
      </c>
      <c r="AG459" s="21">
        <f t="shared" si="737"/>
        <v>25625.5</v>
      </c>
      <c r="AH459" s="21">
        <f t="shared" si="804"/>
        <v>0</v>
      </c>
      <c r="AI459" s="21">
        <f t="shared" si="804"/>
        <v>0</v>
      </c>
      <c r="AJ459" s="21">
        <f t="shared" si="804"/>
        <v>0</v>
      </c>
      <c r="AK459" s="21">
        <f t="shared" si="722"/>
        <v>25625.5</v>
      </c>
      <c r="AL459" s="21">
        <f t="shared" si="723"/>
        <v>4270.9000000000015</v>
      </c>
      <c r="AM459" s="21">
        <f t="shared" si="724"/>
        <v>4270.9000000000015</v>
      </c>
      <c r="AN459" s="21">
        <f t="shared" si="804"/>
        <v>0</v>
      </c>
      <c r="AO459" s="21">
        <f t="shared" si="781"/>
        <v>25625.5</v>
      </c>
      <c r="AP459" s="21">
        <f t="shared" si="804"/>
        <v>0</v>
      </c>
      <c r="AQ459" s="2"/>
    </row>
    <row r="460" spans="1:43" x14ac:dyDescent="0.3">
      <c r="A460" s="3" t="s">
        <v>129</v>
      </c>
      <c r="B460" s="26">
        <v>620</v>
      </c>
      <c r="C460" s="3" t="s">
        <v>115</v>
      </c>
      <c r="D460" s="3" t="s">
        <v>126</v>
      </c>
      <c r="E460" s="16" t="s">
        <v>666</v>
      </c>
      <c r="F460" s="21">
        <v>25625.5</v>
      </c>
      <c r="G460" s="21">
        <v>25625.5</v>
      </c>
      <c r="H460" s="21">
        <v>25625.5</v>
      </c>
      <c r="I460" s="21"/>
      <c r="J460" s="21">
        <v>-21354.6</v>
      </c>
      <c r="K460" s="21">
        <v>-21354.6</v>
      </c>
      <c r="L460" s="21">
        <f t="shared" si="749"/>
        <v>25625.5</v>
      </c>
      <c r="M460" s="21">
        <f t="shared" si="750"/>
        <v>4270.9000000000015</v>
      </c>
      <c r="N460" s="21">
        <f t="shared" si="751"/>
        <v>4270.9000000000015</v>
      </c>
      <c r="O460" s="21"/>
      <c r="P460" s="21"/>
      <c r="Q460" s="21"/>
      <c r="R460" s="21">
        <f t="shared" si="726"/>
        <v>25625.5</v>
      </c>
      <c r="S460" s="21">
        <f t="shared" si="727"/>
        <v>4270.9000000000015</v>
      </c>
      <c r="T460" s="21">
        <f t="shared" si="728"/>
        <v>4270.9000000000015</v>
      </c>
      <c r="U460" s="21"/>
      <c r="V460" s="21"/>
      <c r="W460" s="21">
        <f t="shared" si="729"/>
        <v>25625.5</v>
      </c>
      <c r="X460" s="21">
        <f t="shared" si="730"/>
        <v>4270.9000000000015</v>
      </c>
      <c r="Y460" s="21">
        <f t="shared" si="731"/>
        <v>4270.9000000000015</v>
      </c>
      <c r="Z460" s="21"/>
      <c r="AA460" s="21"/>
      <c r="AB460" s="21"/>
      <c r="AC460" s="21">
        <f t="shared" si="734"/>
        <v>25625.5</v>
      </c>
      <c r="AD460" s="21">
        <f t="shared" si="735"/>
        <v>4270.9000000000015</v>
      </c>
      <c r="AE460" s="21">
        <f t="shared" si="736"/>
        <v>4270.9000000000015</v>
      </c>
      <c r="AF460" s="21"/>
      <c r="AG460" s="21">
        <f t="shared" si="737"/>
        <v>25625.5</v>
      </c>
      <c r="AH460" s="21"/>
      <c r="AI460" s="21"/>
      <c r="AJ460" s="21"/>
      <c r="AK460" s="21">
        <f t="shared" si="722"/>
        <v>25625.5</v>
      </c>
      <c r="AL460" s="21">
        <f t="shared" si="723"/>
        <v>4270.9000000000015</v>
      </c>
      <c r="AM460" s="21">
        <f t="shared" si="724"/>
        <v>4270.9000000000015</v>
      </c>
      <c r="AN460" s="21"/>
      <c r="AO460" s="21">
        <f t="shared" si="781"/>
        <v>25625.5</v>
      </c>
      <c r="AP460" s="21"/>
      <c r="AQ460" s="2"/>
    </row>
    <row r="461" spans="1:43" ht="46.8" x14ac:dyDescent="0.3">
      <c r="A461" s="3" t="s">
        <v>135</v>
      </c>
      <c r="B461" s="26"/>
      <c r="C461" s="3"/>
      <c r="D461" s="3"/>
      <c r="E461" s="16" t="s">
        <v>877</v>
      </c>
      <c r="F461" s="21">
        <f>F462+F468+F474+F478</f>
        <v>528402.19999999995</v>
      </c>
      <c r="G461" s="21">
        <f t="shared" ref="G461:AP461" si="805">G462+G468+G474+G478</f>
        <v>512809.1</v>
      </c>
      <c r="H461" s="21">
        <f t="shared" si="805"/>
        <v>512809.1</v>
      </c>
      <c r="I461" s="21">
        <f t="shared" ref="I461:K461" si="806">I462+I468+I474+I478</f>
        <v>-11</v>
      </c>
      <c r="J461" s="21">
        <f t="shared" si="806"/>
        <v>-14.7</v>
      </c>
      <c r="K461" s="21">
        <f t="shared" si="806"/>
        <v>-14.7</v>
      </c>
      <c r="L461" s="21">
        <f t="shared" si="749"/>
        <v>528391.19999999995</v>
      </c>
      <c r="M461" s="21">
        <f t="shared" si="750"/>
        <v>512794.39999999997</v>
      </c>
      <c r="N461" s="21">
        <f t="shared" si="751"/>
        <v>512794.39999999997</v>
      </c>
      <c r="O461" s="21">
        <f t="shared" ref="O461:Q461" si="807">O462+O468+O474+O478</f>
        <v>0</v>
      </c>
      <c r="P461" s="21">
        <f t="shared" si="807"/>
        <v>0</v>
      </c>
      <c r="Q461" s="21">
        <f t="shared" si="807"/>
        <v>0</v>
      </c>
      <c r="R461" s="21">
        <f t="shared" si="726"/>
        <v>528391.19999999995</v>
      </c>
      <c r="S461" s="21">
        <f t="shared" si="727"/>
        <v>512794.39999999997</v>
      </c>
      <c r="T461" s="21">
        <f t="shared" si="728"/>
        <v>512794.39999999997</v>
      </c>
      <c r="U461" s="21">
        <f t="shared" ref="U461:V461" si="808">U462+U468+U474+U478</f>
        <v>0</v>
      </c>
      <c r="V461" s="21">
        <f t="shared" si="808"/>
        <v>0</v>
      </c>
      <c r="W461" s="21">
        <f t="shared" si="729"/>
        <v>528391.19999999995</v>
      </c>
      <c r="X461" s="21">
        <f t="shared" si="730"/>
        <v>512794.39999999997</v>
      </c>
      <c r="Y461" s="21">
        <f t="shared" si="731"/>
        <v>512794.39999999997</v>
      </c>
      <c r="Z461" s="21">
        <f t="shared" ref="Z461:AB461" si="809">Z462+Z468+Z474+Z478</f>
        <v>0</v>
      </c>
      <c r="AA461" s="21">
        <f t="shared" si="809"/>
        <v>0</v>
      </c>
      <c r="AB461" s="21">
        <f t="shared" si="809"/>
        <v>0</v>
      </c>
      <c r="AC461" s="21">
        <f t="shared" si="734"/>
        <v>528391.19999999995</v>
      </c>
      <c r="AD461" s="21">
        <f t="shared" si="735"/>
        <v>512794.39999999997</v>
      </c>
      <c r="AE461" s="21">
        <f t="shared" si="736"/>
        <v>512794.39999999997</v>
      </c>
      <c r="AF461" s="21">
        <f t="shared" ref="AF461" si="810">AF462+AF468+AF474+AF478</f>
        <v>0</v>
      </c>
      <c r="AG461" s="21">
        <f t="shared" si="737"/>
        <v>528391.19999999995</v>
      </c>
      <c r="AH461" s="21">
        <f t="shared" ref="AH461:AJ461" si="811">AH462+AH468+AH474+AH478</f>
        <v>0</v>
      </c>
      <c r="AI461" s="21">
        <f t="shared" si="811"/>
        <v>0</v>
      </c>
      <c r="AJ461" s="21">
        <f t="shared" si="811"/>
        <v>0</v>
      </c>
      <c r="AK461" s="21">
        <f t="shared" si="722"/>
        <v>528391.19999999995</v>
      </c>
      <c r="AL461" s="21">
        <f t="shared" si="723"/>
        <v>512794.39999999997</v>
      </c>
      <c r="AM461" s="21">
        <f t="shared" si="724"/>
        <v>512794.39999999997</v>
      </c>
      <c r="AN461" s="21">
        <f t="shared" ref="AN461" si="812">AN462+AN468+AN474+AN478</f>
        <v>0</v>
      </c>
      <c r="AO461" s="21">
        <f t="shared" si="781"/>
        <v>528391.19999999995</v>
      </c>
      <c r="AP461" s="21">
        <f t="shared" si="805"/>
        <v>0</v>
      </c>
      <c r="AQ461" s="2"/>
    </row>
    <row r="462" spans="1:43" ht="46.8" x14ac:dyDescent="0.3">
      <c r="A462" s="3" t="s">
        <v>131</v>
      </c>
      <c r="B462" s="26"/>
      <c r="C462" s="3"/>
      <c r="D462" s="3"/>
      <c r="E462" s="16" t="s">
        <v>799</v>
      </c>
      <c r="F462" s="21">
        <f>F463</f>
        <v>484343.6</v>
      </c>
      <c r="G462" s="21">
        <f t="shared" ref="G462:AP462" si="813">G463</f>
        <v>477830.69999999995</v>
      </c>
      <c r="H462" s="21">
        <f t="shared" si="813"/>
        <v>477830.69999999995</v>
      </c>
      <c r="I462" s="21">
        <f t="shared" si="813"/>
        <v>-11</v>
      </c>
      <c r="J462" s="21">
        <f t="shared" si="813"/>
        <v>-14.7</v>
      </c>
      <c r="K462" s="21">
        <f t="shared" si="813"/>
        <v>-14.7</v>
      </c>
      <c r="L462" s="21">
        <f t="shared" si="749"/>
        <v>484332.6</v>
      </c>
      <c r="M462" s="21">
        <f t="shared" si="750"/>
        <v>477815.99999999994</v>
      </c>
      <c r="N462" s="21">
        <f t="shared" si="751"/>
        <v>477815.99999999994</v>
      </c>
      <c r="O462" s="21">
        <f t="shared" si="813"/>
        <v>0</v>
      </c>
      <c r="P462" s="21">
        <f t="shared" si="813"/>
        <v>0</v>
      </c>
      <c r="Q462" s="21">
        <f t="shared" si="813"/>
        <v>0</v>
      </c>
      <c r="R462" s="21">
        <f t="shared" si="726"/>
        <v>484332.6</v>
      </c>
      <c r="S462" s="21">
        <f t="shared" si="727"/>
        <v>477815.99999999994</v>
      </c>
      <c r="T462" s="21">
        <f t="shared" si="728"/>
        <v>477815.99999999994</v>
      </c>
      <c r="U462" s="21">
        <f t="shared" si="813"/>
        <v>0</v>
      </c>
      <c r="V462" s="21">
        <f t="shared" si="813"/>
        <v>0</v>
      </c>
      <c r="W462" s="21">
        <f t="shared" si="729"/>
        <v>484332.6</v>
      </c>
      <c r="X462" s="21">
        <f t="shared" si="730"/>
        <v>477815.99999999994</v>
      </c>
      <c r="Y462" s="21">
        <f t="shared" si="731"/>
        <v>477815.99999999994</v>
      </c>
      <c r="Z462" s="21">
        <f t="shared" si="813"/>
        <v>0</v>
      </c>
      <c r="AA462" s="21">
        <f t="shared" si="813"/>
        <v>0</v>
      </c>
      <c r="AB462" s="21">
        <f t="shared" si="813"/>
        <v>0</v>
      </c>
      <c r="AC462" s="21">
        <f t="shared" si="734"/>
        <v>484332.6</v>
      </c>
      <c r="AD462" s="21">
        <f t="shared" si="735"/>
        <v>477815.99999999994</v>
      </c>
      <c r="AE462" s="21">
        <f t="shared" si="736"/>
        <v>477815.99999999994</v>
      </c>
      <c r="AF462" s="21">
        <f t="shared" si="813"/>
        <v>0</v>
      </c>
      <c r="AG462" s="21">
        <f t="shared" si="737"/>
        <v>484332.6</v>
      </c>
      <c r="AH462" s="21">
        <f t="shared" si="813"/>
        <v>0</v>
      </c>
      <c r="AI462" s="21">
        <f t="shared" si="813"/>
        <v>0</v>
      </c>
      <c r="AJ462" s="21">
        <f t="shared" si="813"/>
        <v>0</v>
      </c>
      <c r="AK462" s="21">
        <f t="shared" si="722"/>
        <v>484332.6</v>
      </c>
      <c r="AL462" s="21">
        <f t="shared" si="723"/>
        <v>477815.99999999994</v>
      </c>
      <c r="AM462" s="21">
        <f t="shared" si="724"/>
        <v>477815.99999999994</v>
      </c>
      <c r="AN462" s="21">
        <f t="shared" si="813"/>
        <v>0</v>
      </c>
      <c r="AO462" s="21">
        <f t="shared" si="781"/>
        <v>484332.6</v>
      </c>
      <c r="AP462" s="21">
        <f t="shared" si="813"/>
        <v>0</v>
      </c>
      <c r="AQ462" s="2"/>
    </row>
    <row r="463" spans="1:43" ht="46.8" x14ac:dyDescent="0.3">
      <c r="A463" s="3" t="s">
        <v>131</v>
      </c>
      <c r="B463" s="26">
        <v>600</v>
      </c>
      <c r="C463" s="3"/>
      <c r="D463" s="3"/>
      <c r="E463" s="16" t="s">
        <v>676</v>
      </c>
      <c r="F463" s="21">
        <f>F464+F466</f>
        <v>484343.6</v>
      </c>
      <c r="G463" s="21">
        <f t="shared" ref="G463:AP463" si="814">G464+G466</f>
        <v>477830.69999999995</v>
      </c>
      <c r="H463" s="21">
        <f t="shared" si="814"/>
        <v>477830.69999999995</v>
      </c>
      <c r="I463" s="21">
        <f t="shared" ref="I463:K463" si="815">I464+I466</f>
        <v>-11</v>
      </c>
      <c r="J463" s="21">
        <f t="shared" si="815"/>
        <v>-14.7</v>
      </c>
      <c r="K463" s="21">
        <f t="shared" si="815"/>
        <v>-14.7</v>
      </c>
      <c r="L463" s="21">
        <f t="shared" si="749"/>
        <v>484332.6</v>
      </c>
      <c r="M463" s="21">
        <f t="shared" si="750"/>
        <v>477815.99999999994</v>
      </c>
      <c r="N463" s="21">
        <f t="shared" si="751"/>
        <v>477815.99999999994</v>
      </c>
      <c r="O463" s="21">
        <f t="shared" ref="O463:Q463" si="816">O464+O466</f>
        <v>0</v>
      </c>
      <c r="P463" s="21">
        <f t="shared" si="816"/>
        <v>0</v>
      </c>
      <c r="Q463" s="21">
        <f t="shared" si="816"/>
        <v>0</v>
      </c>
      <c r="R463" s="21">
        <f t="shared" si="726"/>
        <v>484332.6</v>
      </c>
      <c r="S463" s="21">
        <f t="shared" si="727"/>
        <v>477815.99999999994</v>
      </c>
      <c r="T463" s="21">
        <f t="shared" si="728"/>
        <v>477815.99999999994</v>
      </c>
      <c r="U463" s="21">
        <f t="shared" ref="U463:V463" si="817">U464+U466</f>
        <v>0</v>
      </c>
      <c r="V463" s="21">
        <f t="shared" si="817"/>
        <v>0</v>
      </c>
      <c r="W463" s="21">
        <f t="shared" si="729"/>
        <v>484332.6</v>
      </c>
      <c r="X463" s="21">
        <f t="shared" si="730"/>
        <v>477815.99999999994</v>
      </c>
      <c r="Y463" s="21">
        <f t="shared" si="731"/>
        <v>477815.99999999994</v>
      </c>
      <c r="Z463" s="21">
        <f t="shared" ref="Z463:AB463" si="818">Z464+Z466</f>
        <v>0</v>
      </c>
      <c r="AA463" s="21">
        <f t="shared" si="818"/>
        <v>0</v>
      </c>
      <c r="AB463" s="21">
        <f t="shared" si="818"/>
        <v>0</v>
      </c>
      <c r="AC463" s="21">
        <f t="shared" si="734"/>
        <v>484332.6</v>
      </c>
      <c r="AD463" s="21">
        <f t="shared" si="735"/>
        <v>477815.99999999994</v>
      </c>
      <c r="AE463" s="21">
        <f t="shared" si="736"/>
        <v>477815.99999999994</v>
      </c>
      <c r="AF463" s="21">
        <f t="shared" ref="AF463" si="819">AF464+AF466</f>
        <v>0</v>
      </c>
      <c r="AG463" s="21">
        <f t="shared" si="737"/>
        <v>484332.6</v>
      </c>
      <c r="AH463" s="21">
        <f t="shared" ref="AH463:AJ463" si="820">AH464+AH466</f>
        <v>0</v>
      </c>
      <c r="AI463" s="21">
        <f t="shared" si="820"/>
        <v>0</v>
      </c>
      <c r="AJ463" s="21">
        <f t="shared" si="820"/>
        <v>0</v>
      </c>
      <c r="AK463" s="21">
        <f t="shared" si="722"/>
        <v>484332.6</v>
      </c>
      <c r="AL463" s="21">
        <f t="shared" si="723"/>
        <v>477815.99999999994</v>
      </c>
      <c r="AM463" s="21">
        <f t="shared" si="724"/>
        <v>477815.99999999994</v>
      </c>
      <c r="AN463" s="21">
        <f t="shared" ref="AN463" si="821">AN464+AN466</f>
        <v>0</v>
      </c>
      <c r="AO463" s="21">
        <f t="shared" si="781"/>
        <v>484332.6</v>
      </c>
      <c r="AP463" s="21">
        <f t="shared" si="814"/>
        <v>0</v>
      </c>
      <c r="AQ463" s="2"/>
    </row>
    <row r="464" spans="1:43" x14ac:dyDescent="0.3">
      <c r="A464" s="3" t="s">
        <v>131</v>
      </c>
      <c r="B464" s="26">
        <v>610</v>
      </c>
      <c r="C464" s="3"/>
      <c r="D464" s="3"/>
      <c r="E464" s="16" t="s">
        <v>690</v>
      </c>
      <c r="F464" s="21">
        <f>F465</f>
        <v>177567.8</v>
      </c>
      <c r="G464" s="21">
        <f t="shared" ref="G464:AP464" si="822">G465</f>
        <v>174915.8</v>
      </c>
      <c r="H464" s="21">
        <f t="shared" si="822"/>
        <v>174915.8</v>
      </c>
      <c r="I464" s="21">
        <f t="shared" si="822"/>
        <v>-11</v>
      </c>
      <c r="J464" s="21">
        <f t="shared" si="822"/>
        <v>-14.7</v>
      </c>
      <c r="K464" s="21">
        <f t="shared" si="822"/>
        <v>-14.7</v>
      </c>
      <c r="L464" s="21">
        <f t="shared" si="749"/>
        <v>177556.8</v>
      </c>
      <c r="M464" s="21">
        <f t="shared" si="750"/>
        <v>174901.09999999998</v>
      </c>
      <c r="N464" s="21">
        <f t="shared" si="751"/>
        <v>174901.09999999998</v>
      </c>
      <c r="O464" s="21">
        <f t="shared" si="822"/>
        <v>0</v>
      </c>
      <c r="P464" s="21">
        <f t="shared" si="822"/>
        <v>0</v>
      </c>
      <c r="Q464" s="21">
        <f t="shared" si="822"/>
        <v>0</v>
      </c>
      <c r="R464" s="21">
        <f t="shared" si="726"/>
        <v>177556.8</v>
      </c>
      <c r="S464" s="21">
        <f t="shared" si="727"/>
        <v>174901.09999999998</v>
      </c>
      <c r="T464" s="21">
        <f t="shared" si="728"/>
        <v>174901.09999999998</v>
      </c>
      <c r="U464" s="21">
        <f t="shared" si="822"/>
        <v>0</v>
      </c>
      <c r="V464" s="21">
        <f t="shared" si="822"/>
        <v>0</v>
      </c>
      <c r="W464" s="21">
        <f t="shared" si="729"/>
        <v>177556.8</v>
      </c>
      <c r="X464" s="21">
        <f t="shared" si="730"/>
        <v>174901.09999999998</v>
      </c>
      <c r="Y464" s="21">
        <f t="shared" si="731"/>
        <v>174901.09999999998</v>
      </c>
      <c r="Z464" s="21">
        <f t="shared" si="822"/>
        <v>0</v>
      </c>
      <c r="AA464" s="21">
        <f t="shared" si="822"/>
        <v>0</v>
      </c>
      <c r="AB464" s="21">
        <f t="shared" si="822"/>
        <v>0</v>
      </c>
      <c r="AC464" s="21">
        <f t="shared" si="734"/>
        <v>177556.8</v>
      </c>
      <c r="AD464" s="21">
        <f t="shared" si="735"/>
        <v>174901.09999999998</v>
      </c>
      <c r="AE464" s="21">
        <f t="shared" si="736"/>
        <v>174901.09999999998</v>
      </c>
      <c r="AF464" s="21">
        <f t="shared" si="822"/>
        <v>0</v>
      </c>
      <c r="AG464" s="21">
        <f t="shared" si="737"/>
        <v>177556.8</v>
      </c>
      <c r="AH464" s="21">
        <f t="shared" si="822"/>
        <v>0</v>
      </c>
      <c r="AI464" s="21">
        <f t="shared" si="822"/>
        <v>0</v>
      </c>
      <c r="AJ464" s="21">
        <f t="shared" si="822"/>
        <v>0</v>
      </c>
      <c r="AK464" s="21">
        <f t="shared" si="722"/>
        <v>177556.8</v>
      </c>
      <c r="AL464" s="21">
        <f t="shared" si="723"/>
        <v>174901.09999999998</v>
      </c>
      <c r="AM464" s="21">
        <f t="shared" si="724"/>
        <v>174901.09999999998</v>
      </c>
      <c r="AN464" s="21">
        <f t="shared" si="822"/>
        <v>0</v>
      </c>
      <c r="AO464" s="21">
        <f t="shared" si="781"/>
        <v>177556.8</v>
      </c>
      <c r="AP464" s="21">
        <f t="shared" si="822"/>
        <v>0</v>
      </c>
      <c r="AQ464" s="2"/>
    </row>
    <row r="465" spans="1:43" x14ac:dyDescent="0.3">
      <c r="A465" s="3" t="s">
        <v>131</v>
      </c>
      <c r="B465" s="26">
        <v>610</v>
      </c>
      <c r="C465" s="3" t="s">
        <v>115</v>
      </c>
      <c r="D465" s="3" t="s">
        <v>5</v>
      </c>
      <c r="E465" s="16" t="s">
        <v>665</v>
      </c>
      <c r="F465" s="21">
        <v>177567.8</v>
      </c>
      <c r="G465" s="21">
        <v>174915.8</v>
      </c>
      <c r="H465" s="21">
        <v>174915.8</v>
      </c>
      <c r="I465" s="21">
        <v>-11</v>
      </c>
      <c r="J465" s="21">
        <v>-14.7</v>
      </c>
      <c r="K465" s="21">
        <v>-14.7</v>
      </c>
      <c r="L465" s="21">
        <f t="shared" si="749"/>
        <v>177556.8</v>
      </c>
      <c r="M465" s="21">
        <f t="shared" si="750"/>
        <v>174901.09999999998</v>
      </c>
      <c r="N465" s="21">
        <f t="shared" si="751"/>
        <v>174901.09999999998</v>
      </c>
      <c r="O465" s="21"/>
      <c r="P465" s="21"/>
      <c r="Q465" s="21"/>
      <c r="R465" s="21">
        <f t="shared" si="726"/>
        <v>177556.8</v>
      </c>
      <c r="S465" s="21">
        <f t="shared" si="727"/>
        <v>174901.09999999998</v>
      </c>
      <c r="T465" s="21">
        <f t="shared" si="728"/>
        <v>174901.09999999998</v>
      </c>
      <c r="U465" s="21"/>
      <c r="V465" s="21"/>
      <c r="W465" s="21">
        <f t="shared" si="729"/>
        <v>177556.8</v>
      </c>
      <c r="X465" s="21">
        <f t="shared" si="730"/>
        <v>174901.09999999998</v>
      </c>
      <c r="Y465" s="21">
        <f t="shared" si="731"/>
        <v>174901.09999999998</v>
      </c>
      <c r="Z465" s="21"/>
      <c r="AA465" s="21"/>
      <c r="AB465" s="21"/>
      <c r="AC465" s="21">
        <f t="shared" si="734"/>
        <v>177556.8</v>
      </c>
      <c r="AD465" s="21">
        <f t="shared" si="735"/>
        <v>174901.09999999998</v>
      </c>
      <c r="AE465" s="21">
        <f t="shared" si="736"/>
        <v>174901.09999999998</v>
      </c>
      <c r="AF465" s="21"/>
      <c r="AG465" s="21">
        <f t="shared" si="737"/>
        <v>177556.8</v>
      </c>
      <c r="AH465" s="21"/>
      <c r="AI465" s="21"/>
      <c r="AJ465" s="21"/>
      <c r="AK465" s="21">
        <f t="shared" ref="AK465:AK528" si="823">AG465+AH465</f>
        <v>177556.8</v>
      </c>
      <c r="AL465" s="21">
        <f t="shared" ref="AL465:AL528" si="824">AD465+AI465</f>
        <v>174901.09999999998</v>
      </c>
      <c r="AM465" s="21">
        <f t="shared" ref="AM465:AM528" si="825">AE465+AJ465</f>
        <v>174901.09999999998</v>
      </c>
      <c r="AN465" s="21"/>
      <c r="AO465" s="21">
        <f t="shared" si="781"/>
        <v>177556.8</v>
      </c>
      <c r="AP465" s="21"/>
      <c r="AQ465" s="2"/>
    </row>
    <row r="466" spans="1:43" x14ac:dyDescent="0.3">
      <c r="A466" s="3" t="s">
        <v>131</v>
      </c>
      <c r="B466" s="26">
        <v>620</v>
      </c>
      <c r="C466" s="3"/>
      <c r="D466" s="3"/>
      <c r="E466" s="16" t="s">
        <v>691</v>
      </c>
      <c r="F466" s="21">
        <f>F467</f>
        <v>306775.8</v>
      </c>
      <c r="G466" s="21">
        <f t="shared" ref="G466:AP466" si="826">G467</f>
        <v>302914.89999999997</v>
      </c>
      <c r="H466" s="21">
        <f t="shared" si="826"/>
        <v>302914.89999999997</v>
      </c>
      <c r="I466" s="21">
        <f t="shared" si="826"/>
        <v>0</v>
      </c>
      <c r="J466" s="21">
        <f t="shared" si="826"/>
        <v>0</v>
      </c>
      <c r="K466" s="21">
        <f t="shared" si="826"/>
        <v>0</v>
      </c>
      <c r="L466" s="21">
        <f t="shared" si="749"/>
        <v>306775.8</v>
      </c>
      <c r="M466" s="21">
        <f t="shared" si="750"/>
        <v>302914.89999999997</v>
      </c>
      <c r="N466" s="21">
        <f t="shared" si="751"/>
        <v>302914.89999999997</v>
      </c>
      <c r="O466" s="21">
        <f t="shared" si="826"/>
        <v>0</v>
      </c>
      <c r="P466" s="21">
        <f t="shared" si="826"/>
        <v>0</v>
      </c>
      <c r="Q466" s="21">
        <f t="shared" si="826"/>
        <v>0</v>
      </c>
      <c r="R466" s="21">
        <f t="shared" si="726"/>
        <v>306775.8</v>
      </c>
      <c r="S466" s="21">
        <f t="shared" si="727"/>
        <v>302914.89999999997</v>
      </c>
      <c r="T466" s="21">
        <f t="shared" si="728"/>
        <v>302914.89999999997</v>
      </c>
      <c r="U466" s="21">
        <f t="shared" si="826"/>
        <v>0</v>
      </c>
      <c r="V466" s="21">
        <f t="shared" si="826"/>
        <v>0</v>
      </c>
      <c r="W466" s="21">
        <f t="shared" si="729"/>
        <v>306775.8</v>
      </c>
      <c r="X466" s="21">
        <f t="shared" si="730"/>
        <v>302914.89999999997</v>
      </c>
      <c r="Y466" s="21">
        <f t="shared" si="731"/>
        <v>302914.89999999997</v>
      </c>
      <c r="Z466" s="21">
        <f t="shared" si="826"/>
        <v>0</v>
      </c>
      <c r="AA466" s="21">
        <f t="shared" si="826"/>
        <v>0</v>
      </c>
      <c r="AB466" s="21">
        <f t="shared" si="826"/>
        <v>0</v>
      </c>
      <c r="AC466" s="21">
        <f t="shared" si="734"/>
        <v>306775.8</v>
      </c>
      <c r="AD466" s="21">
        <f t="shared" si="735"/>
        <v>302914.89999999997</v>
      </c>
      <c r="AE466" s="21">
        <f t="shared" si="736"/>
        <v>302914.89999999997</v>
      </c>
      <c r="AF466" s="21">
        <f t="shared" si="826"/>
        <v>0</v>
      </c>
      <c r="AG466" s="21">
        <f t="shared" si="737"/>
        <v>306775.8</v>
      </c>
      <c r="AH466" s="21">
        <f t="shared" si="826"/>
        <v>0</v>
      </c>
      <c r="AI466" s="21">
        <f t="shared" si="826"/>
        <v>0</v>
      </c>
      <c r="AJ466" s="21">
        <f t="shared" si="826"/>
        <v>0</v>
      </c>
      <c r="AK466" s="21">
        <f t="shared" si="823"/>
        <v>306775.8</v>
      </c>
      <c r="AL466" s="21">
        <f t="shared" si="824"/>
        <v>302914.89999999997</v>
      </c>
      <c r="AM466" s="21">
        <f t="shared" si="825"/>
        <v>302914.89999999997</v>
      </c>
      <c r="AN466" s="21">
        <f t="shared" si="826"/>
        <v>0</v>
      </c>
      <c r="AO466" s="21">
        <f t="shared" si="781"/>
        <v>306775.8</v>
      </c>
      <c r="AP466" s="21">
        <f t="shared" si="826"/>
        <v>0</v>
      </c>
      <c r="AQ466" s="2"/>
    </row>
    <row r="467" spans="1:43" x14ac:dyDescent="0.3">
      <c r="A467" s="3" t="s">
        <v>131</v>
      </c>
      <c r="B467" s="26">
        <v>620</v>
      </c>
      <c r="C467" s="3" t="s">
        <v>115</v>
      </c>
      <c r="D467" s="3" t="s">
        <v>5</v>
      </c>
      <c r="E467" s="16" t="s">
        <v>665</v>
      </c>
      <c r="F467" s="21">
        <v>306775.8</v>
      </c>
      <c r="G467" s="21">
        <v>302914.89999999997</v>
      </c>
      <c r="H467" s="21">
        <v>302914.89999999997</v>
      </c>
      <c r="I467" s="21"/>
      <c r="J467" s="21"/>
      <c r="K467" s="21"/>
      <c r="L467" s="21">
        <f t="shared" si="749"/>
        <v>306775.8</v>
      </c>
      <c r="M467" s="21">
        <f t="shared" si="750"/>
        <v>302914.89999999997</v>
      </c>
      <c r="N467" s="21">
        <f t="shared" si="751"/>
        <v>302914.89999999997</v>
      </c>
      <c r="O467" s="21"/>
      <c r="P467" s="21"/>
      <c r="Q467" s="21"/>
      <c r="R467" s="21">
        <f t="shared" si="726"/>
        <v>306775.8</v>
      </c>
      <c r="S467" s="21">
        <f t="shared" si="727"/>
        <v>302914.89999999997</v>
      </c>
      <c r="T467" s="21">
        <f t="shared" si="728"/>
        <v>302914.89999999997</v>
      </c>
      <c r="U467" s="21"/>
      <c r="V467" s="21"/>
      <c r="W467" s="21">
        <f t="shared" si="729"/>
        <v>306775.8</v>
      </c>
      <c r="X467" s="21">
        <f t="shared" si="730"/>
        <v>302914.89999999997</v>
      </c>
      <c r="Y467" s="21">
        <f t="shared" si="731"/>
        <v>302914.89999999997</v>
      </c>
      <c r="Z467" s="21"/>
      <c r="AA467" s="21"/>
      <c r="AB467" s="21"/>
      <c r="AC467" s="21">
        <f t="shared" si="734"/>
        <v>306775.8</v>
      </c>
      <c r="AD467" s="21">
        <f t="shared" si="735"/>
        <v>302914.89999999997</v>
      </c>
      <c r="AE467" s="21">
        <f t="shared" si="736"/>
        <v>302914.89999999997</v>
      </c>
      <c r="AF467" s="21"/>
      <c r="AG467" s="21">
        <f t="shared" si="737"/>
        <v>306775.8</v>
      </c>
      <c r="AH467" s="21"/>
      <c r="AI467" s="21"/>
      <c r="AJ467" s="21"/>
      <c r="AK467" s="21">
        <f t="shared" si="823"/>
        <v>306775.8</v>
      </c>
      <c r="AL467" s="21">
        <f t="shared" si="824"/>
        <v>302914.89999999997</v>
      </c>
      <c r="AM467" s="21">
        <f t="shared" si="825"/>
        <v>302914.89999999997</v>
      </c>
      <c r="AN467" s="21"/>
      <c r="AO467" s="21">
        <f t="shared" si="781"/>
        <v>306775.8</v>
      </c>
      <c r="AP467" s="21"/>
      <c r="AQ467" s="2"/>
    </row>
    <row r="468" spans="1:43" ht="46.8" x14ac:dyDescent="0.3">
      <c r="A468" s="3" t="s">
        <v>132</v>
      </c>
      <c r="B468" s="26"/>
      <c r="C468" s="3"/>
      <c r="D468" s="3"/>
      <c r="E468" s="16" t="s">
        <v>878</v>
      </c>
      <c r="F468" s="21">
        <f>F469</f>
        <v>34978.400000000001</v>
      </c>
      <c r="G468" s="21">
        <f t="shared" ref="G468:AP468" si="827">G469</f>
        <v>34978.400000000001</v>
      </c>
      <c r="H468" s="21">
        <f t="shared" si="827"/>
        <v>34978.400000000001</v>
      </c>
      <c r="I468" s="21">
        <f t="shared" si="827"/>
        <v>0</v>
      </c>
      <c r="J468" s="21">
        <f t="shared" si="827"/>
        <v>0</v>
      </c>
      <c r="K468" s="21">
        <f t="shared" si="827"/>
        <v>0</v>
      </c>
      <c r="L468" s="21">
        <f t="shared" si="749"/>
        <v>34978.400000000001</v>
      </c>
      <c r="M468" s="21">
        <f t="shared" si="750"/>
        <v>34978.400000000001</v>
      </c>
      <c r="N468" s="21">
        <f t="shared" si="751"/>
        <v>34978.400000000001</v>
      </c>
      <c r="O468" s="21">
        <f t="shared" si="827"/>
        <v>0</v>
      </c>
      <c r="P468" s="21">
        <f t="shared" si="827"/>
        <v>0</v>
      </c>
      <c r="Q468" s="21">
        <f t="shared" si="827"/>
        <v>0</v>
      </c>
      <c r="R468" s="21">
        <f t="shared" si="726"/>
        <v>34978.400000000001</v>
      </c>
      <c r="S468" s="21">
        <f t="shared" si="727"/>
        <v>34978.400000000001</v>
      </c>
      <c r="T468" s="21">
        <f t="shared" si="728"/>
        <v>34978.400000000001</v>
      </c>
      <c r="U468" s="21">
        <f t="shared" si="827"/>
        <v>0</v>
      </c>
      <c r="V468" s="21">
        <f t="shared" si="827"/>
        <v>0</v>
      </c>
      <c r="W468" s="21">
        <f t="shared" si="729"/>
        <v>34978.400000000001</v>
      </c>
      <c r="X468" s="21">
        <f t="shared" si="730"/>
        <v>34978.400000000001</v>
      </c>
      <c r="Y468" s="21">
        <f t="shared" si="731"/>
        <v>34978.400000000001</v>
      </c>
      <c r="Z468" s="21">
        <f t="shared" si="827"/>
        <v>0</v>
      </c>
      <c r="AA468" s="21">
        <f t="shared" si="827"/>
        <v>0</v>
      </c>
      <c r="AB468" s="21">
        <f t="shared" si="827"/>
        <v>0</v>
      </c>
      <c r="AC468" s="21">
        <f t="shared" si="734"/>
        <v>34978.400000000001</v>
      </c>
      <c r="AD468" s="21">
        <f t="shared" si="735"/>
        <v>34978.400000000001</v>
      </c>
      <c r="AE468" s="21">
        <f t="shared" si="736"/>
        <v>34978.400000000001</v>
      </c>
      <c r="AF468" s="21">
        <f t="shared" si="827"/>
        <v>0</v>
      </c>
      <c r="AG468" s="21">
        <f t="shared" si="737"/>
        <v>34978.400000000001</v>
      </c>
      <c r="AH468" s="21">
        <f t="shared" si="827"/>
        <v>0</v>
      </c>
      <c r="AI468" s="21">
        <f t="shared" si="827"/>
        <v>0</v>
      </c>
      <c r="AJ468" s="21">
        <f t="shared" si="827"/>
        <v>0</v>
      </c>
      <c r="AK468" s="21">
        <f t="shared" si="823"/>
        <v>34978.400000000001</v>
      </c>
      <c r="AL468" s="21">
        <f t="shared" si="824"/>
        <v>34978.400000000001</v>
      </c>
      <c r="AM468" s="21">
        <f t="shared" si="825"/>
        <v>34978.400000000001</v>
      </c>
      <c r="AN468" s="21">
        <f t="shared" si="827"/>
        <v>0</v>
      </c>
      <c r="AO468" s="21">
        <f t="shared" si="781"/>
        <v>34978.400000000001</v>
      </c>
      <c r="AP468" s="21">
        <f t="shared" si="827"/>
        <v>0</v>
      </c>
      <c r="AQ468" s="2"/>
    </row>
    <row r="469" spans="1:43" ht="46.8" x14ac:dyDescent="0.3">
      <c r="A469" s="3" t="s">
        <v>132</v>
      </c>
      <c r="B469" s="26">
        <v>600</v>
      </c>
      <c r="C469" s="3"/>
      <c r="D469" s="3"/>
      <c r="E469" s="16" t="s">
        <v>676</v>
      </c>
      <c r="F469" s="21">
        <f>F470+F472</f>
        <v>34978.400000000001</v>
      </c>
      <c r="G469" s="21">
        <f t="shared" ref="G469:AP469" si="828">G470+G472</f>
        <v>34978.400000000001</v>
      </c>
      <c r="H469" s="21">
        <f t="shared" si="828"/>
        <v>34978.400000000001</v>
      </c>
      <c r="I469" s="21">
        <f t="shared" ref="I469:K469" si="829">I470+I472</f>
        <v>0</v>
      </c>
      <c r="J469" s="21">
        <f t="shared" si="829"/>
        <v>0</v>
      </c>
      <c r="K469" s="21">
        <f t="shared" si="829"/>
        <v>0</v>
      </c>
      <c r="L469" s="21">
        <f t="shared" si="749"/>
        <v>34978.400000000001</v>
      </c>
      <c r="M469" s="21">
        <f t="shared" si="750"/>
        <v>34978.400000000001</v>
      </c>
      <c r="N469" s="21">
        <f t="shared" si="751"/>
        <v>34978.400000000001</v>
      </c>
      <c r="O469" s="21">
        <f t="shared" ref="O469:Q469" si="830">O470+O472</f>
        <v>0</v>
      </c>
      <c r="P469" s="21">
        <f t="shared" si="830"/>
        <v>0</v>
      </c>
      <c r="Q469" s="21">
        <f t="shared" si="830"/>
        <v>0</v>
      </c>
      <c r="R469" s="21">
        <f t="shared" si="726"/>
        <v>34978.400000000001</v>
      </c>
      <c r="S469" s="21">
        <f t="shared" si="727"/>
        <v>34978.400000000001</v>
      </c>
      <c r="T469" s="21">
        <f t="shared" si="728"/>
        <v>34978.400000000001</v>
      </c>
      <c r="U469" s="21">
        <f t="shared" ref="U469:V469" si="831">U470+U472</f>
        <v>0</v>
      </c>
      <c r="V469" s="21">
        <f t="shared" si="831"/>
        <v>0</v>
      </c>
      <c r="W469" s="21">
        <f t="shared" si="729"/>
        <v>34978.400000000001</v>
      </c>
      <c r="X469" s="21">
        <f t="shared" si="730"/>
        <v>34978.400000000001</v>
      </c>
      <c r="Y469" s="21">
        <f t="shared" si="731"/>
        <v>34978.400000000001</v>
      </c>
      <c r="Z469" s="21">
        <f t="shared" ref="Z469:AB469" si="832">Z470+Z472</f>
        <v>0</v>
      </c>
      <c r="AA469" s="21">
        <f t="shared" si="832"/>
        <v>0</v>
      </c>
      <c r="AB469" s="21">
        <f t="shared" si="832"/>
        <v>0</v>
      </c>
      <c r="AC469" s="21">
        <f t="shared" ref="AC469:AC532" si="833">W469+Z469</f>
        <v>34978.400000000001</v>
      </c>
      <c r="AD469" s="21">
        <f t="shared" ref="AD469:AD532" si="834">X469+AA469</f>
        <v>34978.400000000001</v>
      </c>
      <c r="AE469" s="21">
        <f t="shared" ref="AE469:AE532" si="835">Y469+AB469</f>
        <v>34978.400000000001</v>
      </c>
      <c r="AF469" s="21">
        <f t="shared" ref="AF469" si="836">AF470+AF472</f>
        <v>0</v>
      </c>
      <c r="AG469" s="21">
        <f t="shared" ref="AG469:AG532" si="837">AC469+AF469</f>
        <v>34978.400000000001</v>
      </c>
      <c r="AH469" s="21">
        <f t="shared" ref="AH469:AJ469" si="838">AH470+AH472</f>
        <v>0</v>
      </c>
      <c r="AI469" s="21">
        <f t="shared" si="838"/>
        <v>0</v>
      </c>
      <c r="AJ469" s="21">
        <f t="shared" si="838"/>
        <v>0</v>
      </c>
      <c r="AK469" s="21">
        <f t="shared" si="823"/>
        <v>34978.400000000001</v>
      </c>
      <c r="AL469" s="21">
        <f t="shared" si="824"/>
        <v>34978.400000000001</v>
      </c>
      <c r="AM469" s="21">
        <f t="shared" si="825"/>
        <v>34978.400000000001</v>
      </c>
      <c r="AN469" s="21">
        <f t="shared" ref="AN469" si="839">AN470+AN472</f>
        <v>0</v>
      </c>
      <c r="AO469" s="21">
        <f t="shared" si="781"/>
        <v>34978.400000000001</v>
      </c>
      <c r="AP469" s="21">
        <f t="shared" si="828"/>
        <v>0</v>
      </c>
      <c r="AQ469" s="2"/>
    </row>
    <row r="470" spans="1:43" x14ac:dyDescent="0.3">
      <c r="A470" s="3" t="s">
        <v>132</v>
      </c>
      <c r="B470" s="26">
        <v>610</v>
      </c>
      <c r="C470" s="3"/>
      <c r="D470" s="3"/>
      <c r="E470" s="16" t="s">
        <v>690</v>
      </c>
      <c r="F470" s="21">
        <f>F471</f>
        <v>4369.8999999999996</v>
      </c>
      <c r="G470" s="21">
        <f t="shared" ref="G470:AP470" si="840">G471</f>
        <v>4369.8999999999996</v>
      </c>
      <c r="H470" s="21">
        <f t="shared" si="840"/>
        <v>4369.8999999999996</v>
      </c>
      <c r="I470" s="21">
        <f t="shared" si="840"/>
        <v>0</v>
      </c>
      <c r="J470" s="21">
        <f t="shared" si="840"/>
        <v>0</v>
      </c>
      <c r="K470" s="21">
        <f t="shared" si="840"/>
        <v>0</v>
      </c>
      <c r="L470" s="21">
        <f t="shared" si="749"/>
        <v>4369.8999999999996</v>
      </c>
      <c r="M470" s="21">
        <f t="shared" si="750"/>
        <v>4369.8999999999996</v>
      </c>
      <c r="N470" s="21">
        <f t="shared" si="751"/>
        <v>4369.8999999999996</v>
      </c>
      <c r="O470" s="21">
        <f t="shared" si="840"/>
        <v>0</v>
      </c>
      <c r="P470" s="21">
        <f t="shared" si="840"/>
        <v>0</v>
      </c>
      <c r="Q470" s="21">
        <f t="shared" si="840"/>
        <v>0</v>
      </c>
      <c r="R470" s="21">
        <f t="shared" si="726"/>
        <v>4369.8999999999996</v>
      </c>
      <c r="S470" s="21">
        <f t="shared" si="727"/>
        <v>4369.8999999999996</v>
      </c>
      <c r="T470" s="21">
        <f t="shared" si="728"/>
        <v>4369.8999999999996</v>
      </c>
      <c r="U470" s="21">
        <f t="shared" si="840"/>
        <v>0</v>
      </c>
      <c r="V470" s="21">
        <f t="shared" si="840"/>
        <v>0</v>
      </c>
      <c r="W470" s="21">
        <f t="shared" si="729"/>
        <v>4369.8999999999996</v>
      </c>
      <c r="X470" s="21">
        <f t="shared" si="730"/>
        <v>4369.8999999999996</v>
      </c>
      <c r="Y470" s="21">
        <f t="shared" si="731"/>
        <v>4369.8999999999996</v>
      </c>
      <c r="Z470" s="21">
        <f t="shared" si="840"/>
        <v>0</v>
      </c>
      <c r="AA470" s="21">
        <f t="shared" si="840"/>
        <v>0</v>
      </c>
      <c r="AB470" s="21">
        <f t="shared" si="840"/>
        <v>0</v>
      </c>
      <c r="AC470" s="21">
        <f t="shared" si="833"/>
        <v>4369.8999999999996</v>
      </c>
      <c r="AD470" s="21">
        <f t="shared" si="834"/>
        <v>4369.8999999999996</v>
      </c>
      <c r="AE470" s="21">
        <f t="shared" si="835"/>
        <v>4369.8999999999996</v>
      </c>
      <c r="AF470" s="21">
        <f t="shared" si="840"/>
        <v>0</v>
      </c>
      <c r="AG470" s="21">
        <f t="shared" si="837"/>
        <v>4369.8999999999996</v>
      </c>
      <c r="AH470" s="21">
        <f t="shared" si="840"/>
        <v>0</v>
      </c>
      <c r="AI470" s="21">
        <f t="shared" si="840"/>
        <v>0</v>
      </c>
      <c r="AJ470" s="21">
        <f t="shared" si="840"/>
        <v>0</v>
      </c>
      <c r="AK470" s="21">
        <f t="shared" si="823"/>
        <v>4369.8999999999996</v>
      </c>
      <c r="AL470" s="21">
        <f t="shared" si="824"/>
        <v>4369.8999999999996</v>
      </c>
      <c r="AM470" s="21">
        <f t="shared" si="825"/>
        <v>4369.8999999999996</v>
      </c>
      <c r="AN470" s="21">
        <f t="shared" si="840"/>
        <v>0</v>
      </c>
      <c r="AO470" s="21">
        <f t="shared" si="781"/>
        <v>4369.8999999999996</v>
      </c>
      <c r="AP470" s="21">
        <f t="shared" si="840"/>
        <v>0</v>
      </c>
      <c r="AQ470" s="2"/>
    </row>
    <row r="471" spans="1:43" x14ac:dyDescent="0.3">
      <c r="A471" s="3" t="s">
        <v>132</v>
      </c>
      <c r="B471" s="26">
        <v>610</v>
      </c>
      <c r="C471" s="3" t="s">
        <v>115</v>
      </c>
      <c r="D471" s="3" t="s">
        <v>5</v>
      </c>
      <c r="E471" s="16" t="s">
        <v>665</v>
      </c>
      <c r="F471" s="21">
        <v>4369.8999999999996</v>
      </c>
      <c r="G471" s="21">
        <v>4369.8999999999996</v>
      </c>
      <c r="H471" s="21">
        <v>4369.8999999999996</v>
      </c>
      <c r="I471" s="21"/>
      <c r="J471" s="21"/>
      <c r="K471" s="21"/>
      <c r="L471" s="21">
        <f t="shared" si="749"/>
        <v>4369.8999999999996</v>
      </c>
      <c r="M471" s="21">
        <f t="shared" si="750"/>
        <v>4369.8999999999996</v>
      </c>
      <c r="N471" s="21">
        <f t="shared" si="751"/>
        <v>4369.8999999999996</v>
      </c>
      <c r="O471" s="21"/>
      <c r="P471" s="21"/>
      <c r="Q471" s="21"/>
      <c r="R471" s="21">
        <f t="shared" ref="R471:R534" si="841">L471+O471</f>
        <v>4369.8999999999996</v>
      </c>
      <c r="S471" s="21">
        <f t="shared" ref="S471:S534" si="842">M471+P471</f>
        <v>4369.8999999999996</v>
      </c>
      <c r="T471" s="21">
        <f t="shared" ref="T471:T534" si="843">N471+Q471</f>
        <v>4369.8999999999996</v>
      </c>
      <c r="U471" s="21"/>
      <c r="V471" s="21"/>
      <c r="W471" s="21">
        <f t="shared" ref="W471:W534" si="844">R471+U471</f>
        <v>4369.8999999999996</v>
      </c>
      <c r="X471" s="21">
        <f t="shared" ref="X471:X534" si="845">S471</f>
        <v>4369.8999999999996</v>
      </c>
      <c r="Y471" s="21">
        <f t="shared" ref="Y471:Y534" si="846">T471+V471</f>
        <v>4369.8999999999996</v>
      </c>
      <c r="Z471" s="21"/>
      <c r="AA471" s="21"/>
      <c r="AB471" s="21"/>
      <c r="AC471" s="21">
        <f t="shared" si="833"/>
        <v>4369.8999999999996</v>
      </c>
      <c r="AD471" s="21">
        <f t="shared" si="834"/>
        <v>4369.8999999999996</v>
      </c>
      <c r="AE471" s="21">
        <f t="shared" si="835"/>
        <v>4369.8999999999996</v>
      </c>
      <c r="AF471" s="21"/>
      <c r="AG471" s="21">
        <f t="shared" si="837"/>
        <v>4369.8999999999996</v>
      </c>
      <c r="AH471" s="21"/>
      <c r="AI471" s="21"/>
      <c r="AJ471" s="21"/>
      <c r="AK471" s="21">
        <f t="shared" si="823"/>
        <v>4369.8999999999996</v>
      </c>
      <c r="AL471" s="21">
        <f t="shared" si="824"/>
        <v>4369.8999999999996</v>
      </c>
      <c r="AM471" s="21">
        <f t="shared" si="825"/>
        <v>4369.8999999999996</v>
      </c>
      <c r="AN471" s="21"/>
      <c r="AO471" s="21">
        <f t="shared" si="781"/>
        <v>4369.8999999999996</v>
      </c>
      <c r="AP471" s="21"/>
      <c r="AQ471" s="2"/>
    </row>
    <row r="472" spans="1:43" x14ac:dyDescent="0.3">
      <c r="A472" s="3" t="s">
        <v>132</v>
      </c>
      <c r="B472" s="26">
        <v>620</v>
      </c>
      <c r="C472" s="3"/>
      <c r="D472" s="3"/>
      <c r="E472" s="16" t="s">
        <v>691</v>
      </c>
      <c r="F472" s="21">
        <f>F473</f>
        <v>30608.5</v>
      </c>
      <c r="G472" s="21">
        <f t="shared" ref="G472:AP472" si="847">G473</f>
        <v>30608.5</v>
      </c>
      <c r="H472" s="21">
        <f t="shared" si="847"/>
        <v>30608.5</v>
      </c>
      <c r="I472" s="21">
        <f t="shared" si="847"/>
        <v>0</v>
      </c>
      <c r="J472" s="21">
        <f t="shared" si="847"/>
        <v>0</v>
      </c>
      <c r="K472" s="21">
        <f t="shared" si="847"/>
        <v>0</v>
      </c>
      <c r="L472" s="21">
        <f t="shared" si="749"/>
        <v>30608.5</v>
      </c>
      <c r="M472" s="21">
        <f t="shared" si="750"/>
        <v>30608.5</v>
      </c>
      <c r="N472" s="21">
        <f t="shared" si="751"/>
        <v>30608.5</v>
      </c>
      <c r="O472" s="21">
        <f t="shared" si="847"/>
        <v>0</v>
      </c>
      <c r="P472" s="21">
        <f t="shared" si="847"/>
        <v>0</v>
      </c>
      <c r="Q472" s="21">
        <f t="shared" si="847"/>
        <v>0</v>
      </c>
      <c r="R472" s="21">
        <f t="shared" si="841"/>
        <v>30608.5</v>
      </c>
      <c r="S472" s="21">
        <f t="shared" si="842"/>
        <v>30608.5</v>
      </c>
      <c r="T472" s="21">
        <f t="shared" si="843"/>
        <v>30608.5</v>
      </c>
      <c r="U472" s="21">
        <f t="shared" si="847"/>
        <v>0</v>
      </c>
      <c r="V472" s="21">
        <f t="shared" si="847"/>
        <v>0</v>
      </c>
      <c r="W472" s="21">
        <f t="shared" si="844"/>
        <v>30608.5</v>
      </c>
      <c r="X472" s="21">
        <f t="shared" si="845"/>
        <v>30608.5</v>
      </c>
      <c r="Y472" s="21">
        <f t="shared" si="846"/>
        <v>30608.5</v>
      </c>
      <c r="Z472" s="21">
        <f t="shared" si="847"/>
        <v>0</v>
      </c>
      <c r="AA472" s="21">
        <f t="shared" si="847"/>
        <v>0</v>
      </c>
      <c r="AB472" s="21">
        <f t="shared" si="847"/>
        <v>0</v>
      </c>
      <c r="AC472" s="21">
        <f t="shared" si="833"/>
        <v>30608.5</v>
      </c>
      <c r="AD472" s="21">
        <f t="shared" si="834"/>
        <v>30608.5</v>
      </c>
      <c r="AE472" s="21">
        <f t="shared" si="835"/>
        <v>30608.5</v>
      </c>
      <c r="AF472" s="21">
        <f t="shared" si="847"/>
        <v>0</v>
      </c>
      <c r="AG472" s="21">
        <f t="shared" si="837"/>
        <v>30608.5</v>
      </c>
      <c r="AH472" s="21">
        <f t="shared" si="847"/>
        <v>0</v>
      </c>
      <c r="AI472" s="21">
        <f t="shared" si="847"/>
        <v>0</v>
      </c>
      <c r="AJ472" s="21">
        <f t="shared" si="847"/>
        <v>0</v>
      </c>
      <c r="AK472" s="21">
        <f t="shared" si="823"/>
        <v>30608.5</v>
      </c>
      <c r="AL472" s="21">
        <f t="shared" si="824"/>
        <v>30608.5</v>
      </c>
      <c r="AM472" s="21">
        <f t="shared" si="825"/>
        <v>30608.5</v>
      </c>
      <c r="AN472" s="21">
        <f t="shared" si="847"/>
        <v>0</v>
      </c>
      <c r="AO472" s="21">
        <f t="shared" si="781"/>
        <v>30608.5</v>
      </c>
      <c r="AP472" s="21">
        <f t="shared" si="847"/>
        <v>0</v>
      </c>
      <c r="AQ472" s="2"/>
    </row>
    <row r="473" spans="1:43" x14ac:dyDescent="0.3">
      <c r="A473" s="3" t="s">
        <v>132</v>
      </c>
      <c r="B473" s="26">
        <v>620</v>
      </c>
      <c r="C473" s="3" t="s">
        <v>115</v>
      </c>
      <c r="D473" s="3" t="s">
        <v>5</v>
      </c>
      <c r="E473" s="16" t="s">
        <v>665</v>
      </c>
      <c r="F473" s="21">
        <v>30608.5</v>
      </c>
      <c r="G473" s="21">
        <v>30608.5</v>
      </c>
      <c r="H473" s="21">
        <v>30608.5</v>
      </c>
      <c r="I473" s="21"/>
      <c r="J473" s="21"/>
      <c r="K473" s="21"/>
      <c r="L473" s="21">
        <f t="shared" si="749"/>
        <v>30608.5</v>
      </c>
      <c r="M473" s="21">
        <f t="shared" si="750"/>
        <v>30608.5</v>
      </c>
      <c r="N473" s="21">
        <f t="shared" si="751"/>
        <v>30608.5</v>
      </c>
      <c r="O473" s="21"/>
      <c r="P473" s="21"/>
      <c r="Q473" s="21"/>
      <c r="R473" s="21">
        <f t="shared" si="841"/>
        <v>30608.5</v>
      </c>
      <c r="S473" s="21">
        <f t="shared" si="842"/>
        <v>30608.5</v>
      </c>
      <c r="T473" s="21">
        <f t="shared" si="843"/>
        <v>30608.5</v>
      </c>
      <c r="U473" s="21"/>
      <c r="V473" s="21"/>
      <c r="W473" s="21">
        <f t="shared" si="844"/>
        <v>30608.5</v>
      </c>
      <c r="X473" s="21">
        <f t="shared" si="845"/>
        <v>30608.5</v>
      </c>
      <c r="Y473" s="21">
        <f t="shared" si="846"/>
        <v>30608.5</v>
      </c>
      <c r="Z473" s="21"/>
      <c r="AA473" s="21"/>
      <c r="AB473" s="21"/>
      <c r="AC473" s="21">
        <f t="shared" si="833"/>
        <v>30608.5</v>
      </c>
      <c r="AD473" s="21">
        <f t="shared" si="834"/>
        <v>30608.5</v>
      </c>
      <c r="AE473" s="21">
        <f t="shared" si="835"/>
        <v>30608.5</v>
      </c>
      <c r="AF473" s="21"/>
      <c r="AG473" s="21">
        <f t="shared" si="837"/>
        <v>30608.5</v>
      </c>
      <c r="AH473" s="21"/>
      <c r="AI473" s="21"/>
      <c r="AJ473" s="21"/>
      <c r="AK473" s="21">
        <f t="shared" si="823"/>
        <v>30608.5</v>
      </c>
      <c r="AL473" s="21">
        <f t="shared" si="824"/>
        <v>30608.5</v>
      </c>
      <c r="AM473" s="21">
        <f t="shared" si="825"/>
        <v>30608.5</v>
      </c>
      <c r="AN473" s="21"/>
      <c r="AO473" s="21">
        <f t="shared" si="781"/>
        <v>30608.5</v>
      </c>
      <c r="AP473" s="21"/>
      <c r="AQ473" s="2"/>
    </row>
    <row r="474" spans="1:43" ht="31.2" x14ac:dyDescent="0.3">
      <c r="A474" s="3" t="s">
        <v>133</v>
      </c>
      <c r="B474" s="26"/>
      <c r="C474" s="3"/>
      <c r="D474" s="3"/>
      <c r="E474" s="16" t="s">
        <v>879</v>
      </c>
      <c r="F474" s="21">
        <f>F475</f>
        <v>3520</v>
      </c>
      <c r="G474" s="21">
        <f t="shared" ref="G474:AP476" si="848">G475</f>
        <v>0</v>
      </c>
      <c r="H474" s="21">
        <f t="shared" si="848"/>
        <v>0</v>
      </c>
      <c r="I474" s="21">
        <f t="shared" si="848"/>
        <v>0</v>
      </c>
      <c r="J474" s="21">
        <f t="shared" si="848"/>
        <v>0</v>
      </c>
      <c r="K474" s="21">
        <f t="shared" si="848"/>
        <v>0</v>
      </c>
      <c r="L474" s="21">
        <f t="shared" si="749"/>
        <v>3520</v>
      </c>
      <c r="M474" s="21">
        <f t="shared" si="750"/>
        <v>0</v>
      </c>
      <c r="N474" s="21">
        <f t="shared" si="751"/>
        <v>0</v>
      </c>
      <c r="O474" s="21">
        <f t="shared" si="848"/>
        <v>0</v>
      </c>
      <c r="P474" s="21">
        <f t="shared" si="848"/>
        <v>0</v>
      </c>
      <c r="Q474" s="21">
        <f t="shared" si="848"/>
        <v>0</v>
      </c>
      <c r="R474" s="21">
        <f t="shared" si="841"/>
        <v>3520</v>
      </c>
      <c r="S474" s="21">
        <f t="shared" si="842"/>
        <v>0</v>
      </c>
      <c r="T474" s="21">
        <f t="shared" si="843"/>
        <v>0</v>
      </c>
      <c r="U474" s="21">
        <f t="shared" si="848"/>
        <v>0</v>
      </c>
      <c r="V474" s="21">
        <f t="shared" si="848"/>
        <v>0</v>
      </c>
      <c r="W474" s="21">
        <f t="shared" si="844"/>
        <v>3520</v>
      </c>
      <c r="X474" s="21">
        <f t="shared" si="845"/>
        <v>0</v>
      </c>
      <c r="Y474" s="21">
        <f t="shared" si="846"/>
        <v>0</v>
      </c>
      <c r="Z474" s="21">
        <f t="shared" si="848"/>
        <v>0</v>
      </c>
      <c r="AA474" s="21">
        <f t="shared" si="848"/>
        <v>0</v>
      </c>
      <c r="AB474" s="21">
        <f t="shared" si="848"/>
        <v>0</v>
      </c>
      <c r="AC474" s="21">
        <f t="shared" si="833"/>
        <v>3520</v>
      </c>
      <c r="AD474" s="21">
        <f t="shared" si="834"/>
        <v>0</v>
      </c>
      <c r="AE474" s="21">
        <f t="shared" si="835"/>
        <v>0</v>
      </c>
      <c r="AF474" s="21">
        <f t="shared" si="848"/>
        <v>0</v>
      </c>
      <c r="AG474" s="21">
        <f t="shared" si="837"/>
        <v>3520</v>
      </c>
      <c r="AH474" s="21">
        <f t="shared" si="848"/>
        <v>0</v>
      </c>
      <c r="AI474" s="21">
        <f t="shared" si="848"/>
        <v>0</v>
      </c>
      <c r="AJ474" s="21">
        <f t="shared" si="848"/>
        <v>0</v>
      </c>
      <c r="AK474" s="21">
        <f t="shared" si="823"/>
        <v>3520</v>
      </c>
      <c r="AL474" s="21">
        <f t="shared" si="824"/>
        <v>0</v>
      </c>
      <c r="AM474" s="21">
        <f t="shared" si="825"/>
        <v>0</v>
      </c>
      <c r="AN474" s="21">
        <f t="shared" si="848"/>
        <v>0</v>
      </c>
      <c r="AO474" s="21">
        <f t="shared" si="781"/>
        <v>3520</v>
      </c>
      <c r="AP474" s="21">
        <f t="shared" si="848"/>
        <v>0</v>
      </c>
      <c r="AQ474" s="2"/>
    </row>
    <row r="475" spans="1:43" ht="46.8" x14ac:dyDescent="0.3">
      <c r="A475" s="3" t="s">
        <v>133</v>
      </c>
      <c r="B475" s="26">
        <v>600</v>
      </c>
      <c r="C475" s="3"/>
      <c r="D475" s="3"/>
      <c r="E475" s="16" t="s">
        <v>676</v>
      </c>
      <c r="F475" s="21">
        <f>F476</f>
        <v>3520</v>
      </c>
      <c r="G475" s="21">
        <f t="shared" si="848"/>
        <v>0</v>
      </c>
      <c r="H475" s="21">
        <f t="shared" si="848"/>
        <v>0</v>
      </c>
      <c r="I475" s="21">
        <f t="shared" si="848"/>
        <v>0</v>
      </c>
      <c r="J475" s="21">
        <f t="shared" si="848"/>
        <v>0</v>
      </c>
      <c r="K475" s="21">
        <f t="shared" si="848"/>
        <v>0</v>
      </c>
      <c r="L475" s="21">
        <f t="shared" si="749"/>
        <v>3520</v>
      </c>
      <c r="M475" s="21">
        <f t="shared" si="750"/>
        <v>0</v>
      </c>
      <c r="N475" s="21">
        <f t="shared" si="751"/>
        <v>0</v>
      </c>
      <c r="O475" s="21">
        <f t="shared" si="848"/>
        <v>0</v>
      </c>
      <c r="P475" s="21">
        <f t="shared" si="848"/>
        <v>0</v>
      </c>
      <c r="Q475" s="21">
        <f t="shared" si="848"/>
        <v>0</v>
      </c>
      <c r="R475" s="21">
        <f t="shared" si="841"/>
        <v>3520</v>
      </c>
      <c r="S475" s="21">
        <f t="shared" si="842"/>
        <v>0</v>
      </c>
      <c r="T475" s="21">
        <f t="shared" si="843"/>
        <v>0</v>
      </c>
      <c r="U475" s="21">
        <f t="shared" si="848"/>
        <v>0</v>
      </c>
      <c r="V475" s="21">
        <f t="shared" si="848"/>
        <v>0</v>
      </c>
      <c r="W475" s="21">
        <f t="shared" si="844"/>
        <v>3520</v>
      </c>
      <c r="X475" s="21">
        <f t="shared" si="845"/>
        <v>0</v>
      </c>
      <c r="Y475" s="21">
        <f t="shared" si="846"/>
        <v>0</v>
      </c>
      <c r="Z475" s="21">
        <f t="shared" si="848"/>
        <v>0</v>
      </c>
      <c r="AA475" s="21">
        <f t="shared" si="848"/>
        <v>0</v>
      </c>
      <c r="AB475" s="21">
        <f t="shared" si="848"/>
        <v>0</v>
      </c>
      <c r="AC475" s="21">
        <f t="shared" si="833"/>
        <v>3520</v>
      </c>
      <c r="AD475" s="21">
        <f t="shared" si="834"/>
        <v>0</v>
      </c>
      <c r="AE475" s="21">
        <f t="shared" si="835"/>
        <v>0</v>
      </c>
      <c r="AF475" s="21">
        <f t="shared" si="848"/>
        <v>0</v>
      </c>
      <c r="AG475" s="21">
        <f t="shared" si="837"/>
        <v>3520</v>
      </c>
      <c r="AH475" s="21">
        <f t="shared" si="848"/>
        <v>0</v>
      </c>
      <c r="AI475" s="21">
        <f t="shared" si="848"/>
        <v>0</v>
      </c>
      <c r="AJ475" s="21">
        <f t="shared" si="848"/>
        <v>0</v>
      </c>
      <c r="AK475" s="21">
        <f t="shared" si="823"/>
        <v>3520</v>
      </c>
      <c r="AL475" s="21">
        <f t="shared" si="824"/>
        <v>0</v>
      </c>
      <c r="AM475" s="21">
        <f t="shared" si="825"/>
        <v>0</v>
      </c>
      <c r="AN475" s="21">
        <f t="shared" si="848"/>
        <v>0</v>
      </c>
      <c r="AO475" s="21">
        <f t="shared" si="781"/>
        <v>3520</v>
      </c>
      <c r="AP475" s="21">
        <f t="shared" si="848"/>
        <v>0</v>
      </c>
      <c r="AQ475" s="2"/>
    </row>
    <row r="476" spans="1:43" x14ac:dyDescent="0.3">
      <c r="A476" s="3" t="s">
        <v>133</v>
      </c>
      <c r="B476" s="26">
        <v>620</v>
      </c>
      <c r="C476" s="3"/>
      <c r="D476" s="3"/>
      <c r="E476" s="16" t="s">
        <v>691</v>
      </c>
      <c r="F476" s="21">
        <f>F477</f>
        <v>3520</v>
      </c>
      <c r="G476" s="21">
        <f t="shared" si="848"/>
        <v>0</v>
      </c>
      <c r="H476" s="21">
        <f t="shared" si="848"/>
        <v>0</v>
      </c>
      <c r="I476" s="21">
        <f t="shared" si="848"/>
        <v>0</v>
      </c>
      <c r="J476" s="21">
        <f t="shared" si="848"/>
        <v>0</v>
      </c>
      <c r="K476" s="21">
        <f t="shared" si="848"/>
        <v>0</v>
      </c>
      <c r="L476" s="21">
        <f t="shared" si="749"/>
        <v>3520</v>
      </c>
      <c r="M476" s="21">
        <f t="shared" si="750"/>
        <v>0</v>
      </c>
      <c r="N476" s="21">
        <f t="shared" si="751"/>
        <v>0</v>
      </c>
      <c r="O476" s="21">
        <f t="shared" si="848"/>
        <v>0</v>
      </c>
      <c r="P476" s="21">
        <f t="shared" si="848"/>
        <v>0</v>
      </c>
      <c r="Q476" s="21">
        <f t="shared" si="848"/>
        <v>0</v>
      </c>
      <c r="R476" s="21">
        <f t="shared" si="841"/>
        <v>3520</v>
      </c>
      <c r="S476" s="21">
        <f t="shared" si="842"/>
        <v>0</v>
      </c>
      <c r="T476" s="21">
        <f t="shared" si="843"/>
        <v>0</v>
      </c>
      <c r="U476" s="21">
        <f t="shared" si="848"/>
        <v>0</v>
      </c>
      <c r="V476" s="21">
        <f t="shared" si="848"/>
        <v>0</v>
      </c>
      <c r="W476" s="21">
        <f t="shared" si="844"/>
        <v>3520</v>
      </c>
      <c r="X476" s="21">
        <f t="shared" si="845"/>
        <v>0</v>
      </c>
      <c r="Y476" s="21">
        <f t="shared" si="846"/>
        <v>0</v>
      </c>
      <c r="Z476" s="21">
        <f t="shared" si="848"/>
        <v>0</v>
      </c>
      <c r="AA476" s="21">
        <f t="shared" si="848"/>
        <v>0</v>
      </c>
      <c r="AB476" s="21">
        <f t="shared" si="848"/>
        <v>0</v>
      </c>
      <c r="AC476" s="21">
        <f t="shared" si="833"/>
        <v>3520</v>
      </c>
      <c r="AD476" s="21">
        <f t="shared" si="834"/>
        <v>0</v>
      </c>
      <c r="AE476" s="21">
        <f t="shared" si="835"/>
        <v>0</v>
      </c>
      <c r="AF476" s="21">
        <f t="shared" si="848"/>
        <v>0</v>
      </c>
      <c r="AG476" s="21">
        <f t="shared" si="837"/>
        <v>3520</v>
      </c>
      <c r="AH476" s="21">
        <f t="shared" si="848"/>
        <v>0</v>
      </c>
      <c r="AI476" s="21">
        <f t="shared" si="848"/>
        <v>0</v>
      </c>
      <c r="AJ476" s="21">
        <f t="shared" si="848"/>
        <v>0</v>
      </c>
      <c r="AK476" s="21">
        <f t="shared" si="823"/>
        <v>3520</v>
      </c>
      <c r="AL476" s="21">
        <f t="shared" si="824"/>
        <v>0</v>
      </c>
      <c r="AM476" s="21">
        <f t="shared" si="825"/>
        <v>0</v>
      </c>
      <c r="AN476" s="21">
        <f t="shared" si="848"/>
        <v>0</v>
      </c>
      <c r="AO476" s="21">
        <f t="shared" si="781"/>
        <v>3520</v>
      </c>
      <c r="AP476" s="21">
        <f t="shared" si="848"/>
        <v>0</v>
      </c>
      <c r="AQ476" s="2"/>
    </row>
    <row r="477" spans="1:43" x14ac:dyDescent="0.3">
      <c r="A477" s="3" t="s">
        <v>133</v>
      </c>
      <c r="B477" s="26">
        <v>620</v>
      </c>
      <c r="C477" s="3" t="s">
        <v>115</v>
      </c>
      <c r="D477" s="3" t="s">
        <v>5</v>
      </c>
      <c r="E477" s="16" t="s">
        <v>665</v>
      </c>
      <c r="F477" s="21">
        <v>3520</v>
      </c>
      <c r="G477" s="21">
        <v>0</v>
      </c>
      <c r="H477" s="21">
        <v>0</v>
      </c>
      <c r="I477" s="21"/>
      <c r="J477" s="21"/>
      <c r="K477" s="21"/>
      <c r="L477" s="21">
        <f t="shared" si="749"/>
        <v>3520</v>
      </c>
      <c r="M477" s="21">
        <f t="shared" si="750"/>
        <v>0</v>
      </c>
      <c r="N477" s="21">
        <f t="shared" si="751"/>
        <v>0</v>
      </c>
      <c r="O477" s="21"/>
      <c r="P477" s="21"/>
      <c r="Q477" s="21"/>
      <c r="R477" s="21">
        <f t="shared" si="841"/>
        <v>3520</v>
      </c>
      <c r="S477" s="21">
        <f t="shared" si="842"/>
        <v>0</v>
      </c>
      <c r="T477" s="21">
        <f t="shared" si="843"/>
        <v>0</v>
      </c>
      <c r="U477" s="21"/>
      <c r="V477" s="21"/>
      <c r="W477" s="21">
        <f t="shared" si="844"/>
        <v>3520</v>
      </c>
      <c r="X477" s="21">
        <f t="shared" si="845"/>
        <v>0</v>
      </c>
      <c r="Y477" s="21">
        <f t="shared" si="846"/>
        <v>0</v>
      </c>
      <c r="Z477" s="21"/>
      <c r="AA477" s="21"/>
      <c r="AB477" s="21"/>
      <c r="AC477" s="21">
        <f t="shared" si="833"/>
        <v>3520</v>
      </c>
      <c r="AD477" s="21">
        <f t="shared" si="834"/>
        <v>0</v>
      </c>
      <c r="AE477" s="21">
        <f t="shared" si="835"/>
        <v>0</v>
      </c>
      <c r="AF477" s="21"/>
      <c r="AG477" s="21">
        <f t="shared" si="837"/>
        <v>3520</v>
      </c>
      <c r="AH477" s="21"/>
      <c r="AI477" s="21"/>
      <c r="AJ477" s="21"/>
      <c r="AK477" s="21">
        <f t="shared" si="823"/>
        <v>3520</v>
      </c>
      <c r="AL477" s="21">
        <f t="shared" si="824"/>
        <v>0</v>
      </c>
      <c r="AM477" s="21">
        <f t="shared" si="825"/>
        <v>0</v>
      </c>
      <c r="AN477" s="21"/>
      <c r="AO477" s="21">
        <f t="shared" si="781"/>
        <v>3520</v>
      </c>
      <c r="AP477" s="21"/>
      <c r="AQ477" s="2"/>
    </row>
    <row r="478" spans="1:43" ht="31.2" x14ac:dyDescent="0.3">
      <c r="A478" s="3" t="s">
        <v>134</v>
      </c>
      <c r="B478" s="26"/>
      <c r="C478" s="3"/>
      <c r="D478" s="3"/>
      <c r="E478" s="16" t="s">
        <v>800</v>
      </c>
      <c r="F478" s="21">
        <f>F479</f>
        <v>5560.2</v>
      </c>
      <c r="G478" s="21">
        <f t="shared" ref="G478:AP478" si="849">G479</f>
        <v>0</v>
      </c>
      <c r="H478" s="21">
        <f t="shared" si="849"/>
        <v>0</v>
      </c>
      <c r="I478" s="21">
        <f t="shared" si="849"/>
        <v>0</v>
      </c>
      <c r="J478" s="21">
        <f t="shared" si="849"/>
        <v>0</v>
      </c>
      <c r="K478" s="21">
        <f t="shared" si="849"/>
        <v>0</v>
      </c>
      <c r="L478" s="21">
        <f t="shared" si="749"/>
        <v>5560.2</v>
      </c>
      <c r="M478" s="21">
        <f t="shared" si="750"/>
        <v>0</v>
      </c>
      <c r="N478" s="21">
        <f t="shared" si="751"/>
        <v>0</v>
      </c>
      <c r="O478" s="21">
        <f t="shared" si="849"/>
        <v>0</v>
      </c>
      <c r="P478" s="21">
        <f t="shared" si="849"/>
        <v>0</v>
      </c>
      <c r="Q478" s="21">
        <f t="shared" si="849"/>
        <v>0</v>
      </c>
      <c r="R478" s="21">
        <f t="shared" si="841"/>
        <v>5560.2</v>
      </c>
      <c r="S478" s="21">
        <f t="shared" si="842"/>
        <v>0</v>
      </c>
      <c r="T478" s="21">
        <f t="shared" si="843"/>
        <v>0</v>
      </c>
      <c r="U478" s="21">
        <f t="shared" si="849"/>
        <v>0</v>
      </c>
      <c r="V478" s="21">
        <f t="shared" si="849"/>
        <v>0</v>
      </c>
      <c r="W478" s="21">
        <f t="shared" si="844"/>
        <v>5560.2</v>
      </c>
      <c r="X478" s="21">
        <f t="shared" si="845"/>
        <v>0</v>
      </c>
      <c r="Y478" s="21">
        <f t="shared" si="846"/>
        <v>0</v>
      </c>
      <c r="Z478" s="21">
        <f t="shared" si="849"/>
        <v>0</v>
      </c>
      <c r="AA478" s="21">
        <f t="shared" si="849"/>
        <v>0</v>
      </c>
      <c r="AB478" s="21">
        <f t="shared" si="849"/>
        <v>0</v>
      </c>
      <c r="AC478" s="21">
        <f t="shared" si="833"/>
        <v>5560.2</v>
      </c>
      <c r="AD478" s="21">
        <f t="shared" si="834"/>
        <v>0</v>
      </c>
      <c r="AE478" s="21">
        <f t="shared" si="835"/>
        <v>0</v>
      </c>
      <c r="AF478" s="21">
        <f t="shared" si="849"/>
        <v>0</v>
      </c>
      <c r="AG478" s="21">
        <f t="shared" si="837"/>
        <v>5560.2</v>
      </c>
      <c r="AH478" s="21">
        <f t="shared" si="849"/>
        <v>0</v>
      </c>
      <c r="AI478" s="21">
        <f t="shared" si="849"/>
        <v>0</v>
      </c>
      <c r="AJ478" s="21">
        <f t="shared" si="849"/>
        <v>0</v>
      </c>
      <c r="AK478" s="21">
        <f t="shared" si="823"/>
        <v>5560.2</v>
      </c>
      <c r="AL478" s="21">
        <f t="shared" si="824"/>
        <v>0</v>
      </c>
      <c r="AM478" s="21">
        <f t="shared" si="825"/>
        <v>0</v>
      </c>
      <c r="AN478" s="21">
        <f t="shared" si="849"/>
        <v>0</v>
      </c>
      <c r="AO478" s="21">
        <f t="shared" si="781"/>
        <v>5560.2</v>
      </c>
      <c r="AP478" s="21">
        <f t="shared" si="849"/>
        <v>0</v>
      </c>
      <c r="AQ478" s="2"/>
    </row>
    <row r="479" spans="1:43" ht="46.8" x14ac:dyDescent="0.3">
      <c r="A479" s="3" t="s">
        <v>134</v>
      </c>
      <c r="B479" s="26">
        <v>600</v>
      </c>
      <c r="C479" s="3"/>
      <c r="D479" s="3"/>
      <c r="E479" s="16" t="s">
        <v>676</v>
      </c>
      <c r="F479" s="21">
        <f>F480+F482</f>
        <v>5560.2</v>
      </c>
      <c r="G479" s="21">
        <f t="shared" ref="G479:AP479" si="850">G480+G482</f>
        <v>0</v>
      </c>
      <c r="H479" s="21">
        <f t="shared" si="850"/>
        <v>0</v>
      </c>
      <c r="I479" s="21">
        <f t="shared" ref="I479:K479" si="851">I480+I482</f>
        <v>0</v>
      </c>
      <c r="J479" s="21">
        <f t="shared" si="851"/>
        <v>0</v>
      </c>
      <c r="K479" s="21">
        <f t="shared" si="851"/>
        <v>0</v>
      </c>
      <c r="L479" s="21">
        <f t="shared" si="749"/>
        <v>5560.2</v>
      </c>
      <c r="M479" s="21">
        <f t="shared" si="750"/>
        <v>0</v>
      </c>
      <c r="N479" s="21">
        <f t="shared" si="751"/>
        <v>0</v>
      </c>
      <c r="O479" s="21">
        <f t="shared" ref="O479:Q479" si="852">O480+O482</f>
        <v>0</v>
      </c>
      <c r="P479" s="21">
        <f t="shared" si="852"/>
        <v>0</v>
      </c>
      <c r="Q479" s="21">
        <f t="shared" si="852"/>
        <v>0</v>
      </c>
      <c r="R479" s="21">
        <f t="shared" si="841"/>
        <v>5560.2</v>
      </c>
      <c r="S479" s="21">
        <f t="shared" si="842"/>
        <v>0</v>
      </c>
      <c r="T479" s="21">
        <f t="shared" si="843"/>
        <v>0</v>
      </c>
      <c r="U479" s="21">
        <f t="shared" ref="U479:V479" si="853">U480+U482</f>
        <v>0</v>
      </c>
      <c r="V479" s="21">
        <f t="shared" si="853"/>
        <v>0</v>
      </c>
      <c r="W479" s="21">
        <f t="shared" si="844"/>
        <v>5560.2</v>
      </c>
      <c r="X479" s="21">
        <f t="shared" si="845"/>
        <v>0</v>
      </c>
      <c r="Y479" s="21">
        <f t="shared" si="846"/>
        <v>0</v>
      </c>
      <c r="Z479" s="21">
        <f t="shared" ref="Z479:AB479" si="854">Z480+Z482</f>
        <v>0</v>
      </c>
      <c r="AA479" s="21">
        <f t="shared" si="854"/>
        <v>0</v>
      </c>
      <c r="AB479" s="21">
        <f t="shared" si="854"/>
        <v>0</v>
      </c>
      <c r="AC479" s="21">
        <f t="shared" si="833"/>
        <v>5560.2</v>
      </c>
      <c r="AD479" s="21">
        <f t="shared" si="834"/>
        <v>0</v>
      </c>
      <c r="AE479" s="21">
        <f t="shared" si="835"/>
        <v>0</v>
      </c>
      <c r="AF479" s="21">
        <f t="shared" ref="AF479" si="855">AF480+AF482</f>
        <v>0</v>
      </c>
      <c r="AG479" s="21">
        <f t="shared" si="837"/>
        <v>5560.2</v>
      </c>
      <c r="AH479" s="21">
        <f t="shared" ref="AH479:AJ479" si="856">AH480+AH482</f>
        <v>0</v>
      </c>
      <c r="AI479" s="21">
        <f t="shared" si="856"/>
        <v>0</v>
      </c>
      <c r="AJ479" s="21">
        <f t="shared" si="856"/>
        <v>0</v>
      </c>
      <c r="AK479" s="21">
        <f t="shared" si="823"/>
        <v>5560.2</v>
      </c>
      <c r="AL479" s="21">
        <f t="shared" si="824"/>
        <v>0</v>
      </c>
      <c r="AM479" s="21">
        <f t="shared" si="825"/>
        <v>0</v>
      </c>
      <c r="AN479" s="21">
        <f t="shared" ref="AN479" si="857">AN480+AN482</f>
        <v>0</v>
      </c>
      <c r="AO479" s="21">
        <f t="shared" si="781"/>
        <v>5560.2</v>
      </c>
      <c r="AP479" s="21">
        <f t="shared" si="850"/>
        <v>0</v>
      </c>
      <c r="AQ479" s="2"/>
    </row>
    <row r="480" spans="1:43" x14ac:dyDescent="0.3">
      <c r="A480" s="3" t="s">
        <v>134</v>
      </c>
      <c r="B480" s="26">
        <v>610</v>
      </c>
      <c r="C480" s="3"/>
      <c r="D480" s="3"/>
      <c r="E480" s="16" t="s">
        <v>690</v>
      </c>
      <c r="F480" s="21">
        <f>F481</f>
        <v>2302.6</v>
      </c>
      <c r="G480" s="21">
        <f t="shared" ref="G480:AP480" si="858">G481</f>
        <v>0</v>
      </c>
      <c r="H480" s="21">
        <f t="shared" si="858"/>
        <v>0</v>
      </c>
      <c r="I480" s="21">
        <f t="shared" si="858"/>
        <v>0</v>
      </c>
      <c r="J480" s="21">
        <f t="shared" si="858"/>
        <v>0</v>
      </c>
      <c r="K480" s="21">
        <f t="shared" si="858"/>
        <v>0</v>
      </c>
      <c r="L480" s="21">
        <f t="shared" si="749"/>
        <v>2302.6</v>
      </c>
      <c r="M480" s="21">
        <f t="shared" si="750"/>
        <v>0</v>
      </c>
      <c r="N480" s="21">
        <f t="shared" si="751"/>
        <v>0</v>
      </c>
      <c r="O480" s="21">
        <f t="shared" si="858"/>
        <v>0</v>
      </c>
      <c r="P480" s="21">
        <f t="shared" si="858"/>
        <v>0</v>
      </c>
      <c r="Q480" s="21">
        <f t="shared" si="858"/>
        <v>0</v>
      </c>
      <c r="R480" s="21">
        <f t="shared" si="841"/>
        <v>2302.6</v>
      </c>
      <c r="S480" s="21">
        <f t="shared" si="842"/>
        <v>0</v>
      </c>
      <c r="T480" s="21">
        <f t="shared" si="843"/>
        <v>0</v>
      </c>
      <c r="U480" s="21">
        <f t="shared" si="858"/>
        <v>0</v>
      </c>
      <c r="V480" s="21">
        <f t="shared" si="858"/>
        <v>0</v>
      </c>
      <c r="W480" s="21">
        <f t="shared" si="844"/>
        <v>2302.6</v>
      </c>
      <c r="X480" s="21">
        <f t="shared" si="845"/>
        <v>0</v>
      </c>
      <c r="Y480" s="21">
        <f t="shared" si="846"/>
        <v>0</v>
      </c>
      <c r="Z480" s="21">
        <f t="shared" si="858"/>
        <v>0</v>
      </c>
      <c r="AA480" s="21">
        <f t="shared" si="858"/>
        <v>0</v>
      </c>
      <c r="AB480" s="21">
        <f t="shared" si="858"/>
        <v>0</v>
      </c>
      <c r="AC480" s="21">
        <f t="shared" si="833"/>
        <v>2302.6</v>
      </c>
      <c r="AD480" s="21">
        <f t="shared" si="834"/>
        <v>0</v>
      </c>
      <c r="AE480" s="21">
        <f t="shared" si="835"/>
        <v>0</v>
      </c>
      <c r="AF480" s="21">
        <f t="shared" si="858"/>
        <v>0</v>
      </c>
      <c r="AG480" s="21">
        <f t="shared" si="837"/>
        <v>2302.6</v>
      </c>
      <c r="AH480" s="21">
        <f t="shared" si="858"/>
        <v>0</v>
      </c>
      <c r="AI480" s="21">
        <f t="shared" si="858"/>
        <v>0</v>
      </c>
      <c r="AJ480" s="21">
        <f t="shared" si="858"/>
        <v>0</v>
      </c>
      <c r="AK480" s="21">
        <f t="shared" si="823"/>
        <v>2302.6</v>
      </c>
      <c r="AL480" s="21">
        <f t="shared" si="824"/>
        <v>0</v>
      </c>
      <c r="AM480" s="21">
        <f t="shared" si="825"/>
        <v>0</v>
      </c>
      <c r="AN480" s="21">
        <f t="shared" si="858"/>
        <v>0</v>
      </c>
      <c r="AO480" s="21">
        <f t="shared" si="781"/>
        <v>2302.6</v>
      </c>
      <c r="AP480" s="21">
        <f t="shared" si="858"/>
        <v>0</v>
      </c>
      <c r="AQ480" s="2"/>
    </row>
    <row r="481" spans="1:43" x14ac:dyDescent="0.3">
      <c r="A481" s="3" t="s">
        <v>134</v>
      </c>
      <c r="B481" s="26">
        <v>610</v>
      </c>
      <c r="C481" s="3" t="s">
        <v>115</v>
      </c>
      <c r="D481" s="3" t="s">
        <v>5</v>
      </c>
      <c r="E481" s="16" t="s">
        <v>665</v>
      </c>
      <c r="F481" s="21">
        <v>2302.6</v>
      </c>
      <c r="G481" s="21">
        <v>0</v>
      </c>
      <c r="H481" s="21">
        <v>0</v>
      </c>
      <c r="I481" s="21"/>
      <c r="J481" s="21"/>
      <c r="K481" s="21"/>
      <c r="L481" s="21">
        <f t="shared" si="749"/>
        <v>2302.6</v>
      </c>
      <c r="M481" s="21">
        <f t="shared" si="750"/>
        <v>0</v>
      </c>
      <c r="N481" s="21">
        <f t="shared" si="751"/>
        <v>0</v>
      </c>
      <c r="O481" s="21"/>
      <c r="P481" s="21"/>
      <c r="Q481" s="21"/>
      <c r="R481" s="21">
        <f t="shared" si="841"/>
        <v>2302.6</v>
      </c>
      <c r="S481" s="21">
        <f t="shared" si="842"/>
        <v>0</v>
      </c>
      <c r="T481" s="21">
        <f t="shared" si="843"/>
        <v>0</v>
      </c>
      <c r="U481" s="21"/>
      <c r="V481" s="21"/>
      <c r="W481" s="21">
        <f t="shared" si="844"/>
        <v>2302.6</v>
      </c>
      <c r="X481" s="21">
        <f t="shared" si="845"/>
        <v>0</v>
      </c>
      <c r="Y481" s="21">
        <f t="shared" si="846"/>
        <v>0</v>
      </c>
      <c r="Z481" s="21"/>
      <c r="AA481" s="21"/>
      <c r="AB481" s="21"/>
      <c r="AC481" s="21">
        <f t="shared" si="833"/>
        <v>2302.6</v>
      </c>
      <c r="AD481" s="21">
        <f t="shared" si="834"/>
        <v>0</v>
      </c>
      <c r="AE481" s="21">
        <f t="shared" si="835"/>
        <v>0</v>
      </c>
      <c r="AF481" s="21"/>
      <c r="AG481" s="21">
        <f t="shared" si="837"/>
        <v>2302.6</v>
      </c>
      <c r="AH481" s="21"/>
      <c r="AI481" s="21"/>
      <c r="AJ481" s="21"/>
      <c r="AK481" s="21">
        <f t="shared" si="823"/>
        <v>2302.6</v>
      </c>
      <c r="AL481" s="21">
        <f t="shared" si="824"/>
        <v>0</v>
      </c>
      <c r="AM481" s="21">
        <f t="shared" si="825"/>
        <v>0</v>
      </c>
      <c r="AN481" s="21"/>
      <c r="AO481" s="21">
        <f t="shared" si="781"/>
        <v>2302.6</v>
      </c>
      <c r="AP481" s="21"/>
      <c r="AQ481" s="2"/>
    </row>
    <row r="482" spans="1:43" x14ac:dyDescent="0.3">
      <c r="A482" s="3" t="s">
        <v>134</v>
      </c>
      <c r="B482" s="26">
        <v>620</v>
      </c>
      <c r="C482" s="3"/>
      <c r="D482" s="3"/>
      <c r="E482" s="16" t="s">
        <v>691</v>
      </c>
      <c r="F482" s="21">
        <f>F483</f>
        <v>3257.6</v>
      </c>
      <c r="G482" s="21">
        <f t="shared" ref="G482:AP482" si="859">G483</f>
        <v>0</v>
      </c>
      <c r="H482" s="21">
        <f t="shared" si="859"/>
        <v>0</v>
      </c>
      <c r="I482" s="21">
        <f t="shared" si="859"/>
        <v>0</v>
      </c>
      <c r="J482" s="21">
        <f t="shared" si="859"/>
        <v>0</v>
      </c>
      <c r="K482" s="21">
        <f t="shared" si="859"/>
        <v>0</v>
      </c>
      <c r="L482" s="21">
        <f t="shared" si="749"/>
        <v>3257.6</v>
      </c>
      <c r="M482" s="21">
        <f t="shared" si="750"/>
        <v>0</v>
      </c>
      <c r="N482" s="21">
        <f t="shared" si="751"/>
        <v>0</v>
      </c>
      <c r="O482" s="21">
        <f t="shared" si="859"/>
        <v>0</v>
      </c>
      <c r="P482" s="21">
        <f t="shared" si="859"/>
        <v>0</v>
      </c>
      <c r="Q482" s="21">
        <f t="shared" si="859"/>
        <v>0</v>
      </c>
      <c r="R482" s="21">
        <f t="shared" si="841"/>
        <v>3257.6</v>
      </c>
      <c r="S482" s="21">
        <f t="shared" si="842"/>
        <v>0</v>
      </c>
      <c r="T482" s="21">
        <f t="shared" si="843"/>
        <v>0</v>
      </c>
      <c r="U482" s="21">
        <f t="shared" si="859"/>
        <v>0</v>
      </c>
      <c r="V482" s="21">
        <f t="shared" si="859"/>
        <v>0</v>
      </c>
      <c r="W482" s="21">
        <f t="shared" si="844"/>
        <v>3257.6</v>
      </c>
      <c r="X482" s="21">
        <f t="shared" si="845"/>
        <v>0</v>
      </c>
      <c r="Y482" s="21">
        <f t="shared" si="846"/>
        <v>0</v>
      </c>
      <c r="Z482" s="21">
        <f t="shared" si="859"/>
        <v>0</v>
      </c>
      <c r="AA482" s="21">
        <f t="shared" si="859"/>
        <v>0</v>
      </c>
      <c r="AB482" s="21">
        <f t="shared" si="859"/>
        <v>0</v>
      </c>
      <c r="AC482" s="21">
        <f t="shared" si="833"/>
        <v>3257.6</v>
      </c>
      <c r="AD482" s="21">
        <f t="shared" si="834"/>
        <v>0</v>
      </c>
      <c r="AE482" s="21">
        <f t="shared" si="835"/>
        <v>0</v>
      </c>
      <c r="AF482" s="21">
        <f t="shared" si="859"/>
        <v>0</v>
      </c>
      <c r="AG482" s="21">
        <f t="shared" si="837"/>
        <v>3257.6</v>
      </c>
      <c r="AH482" s="21">
        <f t="shared" si="859"/>
        <v>0</v>
      </c>
      <c r="AI482" s="21">
        <f t="shared" si="859"/>
        <v>0</v>
      </c>
      <c r="AJ482" s="21">
        <f t="shared" si="859"/>
        <v>0</v>
      </c>
      <c r="AK482" s="21">
        <f t="shared" si="823"/>
        <v>3257.6</v>
      </c>
      <c r="AL482" s="21">
        <f t="shared" si="824"/>
        <v>0</v>
      </c>
      <c r="AM482" s="21">
        <f t="shared" si="825"/>
        <v>0</v>
      </c>
      <c r="AN482" s="21">
        <f t="shared" si="859"/>
        <v>0</v>
      </c>
      <c r="AO482" s="21">
        <f t="shared" si="781"/>
        <v>3257.6</v>
      </c>
      <c r="AP482" s="21">
        <f t="shared" si="859"/>
        <v>0</v>
      </c>
      <c r="AQ482" s="2"/>
    </row>
    <row r="483" spans="1:43" x14ac:dyDescent="0.3">
      <c r="A483" s="3" t="s">
        <v>134</v>
      </c>
      <c r="B483" s="26">
        <v>620</v>
      </c>
      <c r="C483" s="3" t="s">
        <v>115</v>
      </c>
      <c r="D483" s="3" t="s">
        <v>5</v>
      </c>
      <c r="E483" s="16" t="s">
        <v>665</v>
      </c>
      <c r="F483" s="21">
        <v>3257.6</v>
      </c>
      <c r="G483" s="21">
        <v>0</v>
      </c>
      <c r="H483" s="21">
        <v>0</v>
      </c>
      <c r="I483" s="21"/>
      <c r="J483" s="21"/>
      <c r="K483" s="21"/>
      <c r="L483" s="21">
        <f t="shared" si="749"/>
        <v>3257.6</v>
      </c>
      <c r="M483" s="21">
        <f t="shared" si="750"/>
        <v>0</v>
      </c>
      <c r="N483" s="21">
        <f t="shared" si="751"/>
        <v>0</v>
      </c>
      <c r="O483" s="21"/>
      <c r="P483" s="21"/>
      <c r="Q483" s="21"/>
      <c r="R483" s="21">
        <f t="shared" si="841"/>
        <v>3257.6</v>
      </c>
      <c r="S483" s="21">
        <f t="shared" si="842"/>
        <v>0</v>
      </c>
      <c r="T483" s="21">
        <f t="shared" si="843"/>
        <v>0</v>
      </c>
      <c r="U483" s="21"/>
      <c r="V483" s="21"/>
      <c r="W483" s="21">
        <f t="shared" si="844"/>
        <v>3257.6</v>
      </c>
      <c r="X483" s="21">
        <f t="shared" si="845"/>
        <v>0</v>
      </c>
      <c r="Y483" s="21">
        <f t="shared" si="846"/>
        <v>0</v>
      </c>
      <c r="Z483" s="21"/>
      <c r="AA483" s="21"/>
      <c r="AB483" s="21"/>
      <c r="AC483" s="21">
        <f t="shared" si="833"/>
        <v>3257.6</v>
      </c>
      <c r="AD483" s="21">
        <f t="shared" si="834"/>
        <v>0</v>
      </c>
      <c r="AE483" s="21">
        <f t="shared" si="835"/>
        <v>0</v>
      </c>
      <c r="AF483" s="21"/>
      <c r="AG483" s="21">
        <f t="shared" si="837"/>
        <v>3257.6</v>
      </c>
      <c r="AH483" s="21"/>
      <c r="AI483" s="21"/>
      <c r="AJ483" s="21"/>
      <c r="AK483" s="21">
        <f t="shared" si="823"/>
        <v>3257.6</v>
      </c>
      <c r="AL483" s="21">
        <f t="shared" si="824"/>
        <v>0</v>
      </c>
      <c r="AM483" s="21">
        <f t="shared" si="825"/>
        <v>0</v>
      </c>
      <c r="AN483" s="21"/>
      <c r="AO483" s="21">
        <f t="shared" si="781"/>
        <v>3257.6</v>
      </c>
      <c r="AP483" s="21"/>
      <c r="AQ483" s="2"/>
    </row>
    <row r="484" spans="1:43" ht="46.8" x14ac:dyDescent="0.3">
      <c r="A484" s="3" t="s">
        <v>138</v>
      </c>
      <c r="B484" s="26"/>
      <c r="C484" s="3"/>
      <c r="D484" s="3"/>
      <c r="E484" s="16" t="s">
        <v>880</v>
      </c>
      <c r="F484" s="21">
        <f>F485+F489</f>
        <v>22742.600000000002</v>
      </c>
      <c r="G484" s="21">
        <f t="shared" ref="G484:AP484" si="860">G485+G489</f>
        <v>21992.9</v>
      </c>
      <c r="H484" s="21">
        <f t="shared" si="860"/>
        <v>21992.9</v>
      </c>
      <c r="I484" s="21">
        <f t="shared" ref="I484:K484" si="861">I485+I489</f>
        <v>-0.6</v>
      </c>
      <c r="J484" s="21">
        <f t="shared" si="861"/>
        <v>-0.8</v>
      </c>
      <c r="K484" s="21">
        <f t="shared" si="861"/>
        <v>-0.8</v>
      </c>
      <c r="L484" s="21">
        <f t="shared" si="749"/>
        <v>22742.000000000004</v>
      </c>
      <c r="M484" s="21">
        <f t="shared" si="750"/>
        <v>21992.100000000002</v>
      </c>
      <c r="N484" s="21">
        <f t="shared" si="751"/>
        <v>21992.100000000002</v>
      </c>
      <c r="O484" s="21">
        <f t="shared" ref="O484:Q484" si="862">O485+O489</f>
        <v>0</v>
      </c>
      <c r="P484" s="21">
        <f t="shared" si="862"/>
        <v>0</v>
      </c>
      <c r="Q484" s="21">
        <f t="shared" si="862"/>
        <v>0</v>
      </c>
      <c r="R484" s="21">
        <f t="shared" si="841"/>
        <v>22742.000000000004</v>
      </c>
      <c r="S484" s="21">
        <f t="shared" si="842"/>
        <v>21992.100000000002</v>
      </c>
      <c r="T484" s="21">
        <f t="shared" si="843"/>
        <v>21992.100000000002</v>
      </c>
      <c r="U484" s="21">
        <f t="shared" ref="U484:V484" si="863">U485+U489</f>
        <v>0</v>
      </c>
      <c r="V484" s="21">
        <f t="shared" si="863"/>
        <v>0</v>
      </c>
      <c r="W484" s="21">
        <f t="shared" si="844"/>
        <v>22742.000000000004</v>
      </c>
      <c r="X484" s="21">
        <f t="shared" si="845"/>
        <v>21992.100000000002</v>
      </c>
      <c r="Y484" s="21">
        <f t="shared" si="846"/>
        <v>21992.100000000002</v>
      </c>
      <c r="Z484" s="21">
        <f t="shared" ref="Z484:AB484" si="864">Z485+Z489</f>
        <v>0</v>
      </c>
      <c r="AA484" s="21">
        <f t="shared" si="864"/>
        <v>0</v>
      </c>
      <c r="AB484" s="21">
        <f t="shared" si="864"/>
        <v>0</v>
      </c>
      <c r="AC484" s="21">
        <f t="shared" si="833"/>
        <v>22742.000000000004</v>
      </c>
      <c r="AD484" s="21">
        <f t="shared" si="834"/>
        <v>21992.100000000002</v>
      </c>
      <c r="AE484" s="21">
        <f t="shared" si="835"/>
        <v>21992.100000000002</v>
      </c>
      <c r="AF484" s="21">
        <f t="shared" ref="AF484" si="865">AF485+AF489</f>
        <v>0</v>
      </c>
      <c r="AG484" s="21">
        <f t="shared" si="837"/>
        <v>22742.000000000004</v>
      </c>
      <c r="AH484" s="21">
        <f t="shared" ref="AH484:AJ484" si="866">AH485+AH489</f>
        <v>0</v>
      </c>
      <c r="AI484" s="21">
        <f t="shared" si="866"/>
        <v>0</v>
      </c>
      <c r="AJ484" s="21">
        <f t="shared" si="866"/>
        <v>0</v>
      </c>
      <c r="AK484" s="21">
        <f t="shared" si="823"/>
        <v>22742.000000000004</v>
      </c>
      <c r="AL484" s="21">
        <f t="shared" si="824"/>
        <v>21992.100000000002</v>
      </c>
      <c r="AM484" s="21">
        <f t="shared" si="825"/>
        <v>21992.100000000002</v>
      </c>
      <c r="AN484" s="21">
        <f t="shared" ref="AN484" si="867">AN485+AN489</f>
        <v>0</v>
      </c>
      <c r="AO484" s="21">
        <f t="shared" si="781"/>
        <v>22742.000000000004</v>
      </c>
      <c r="AP484" s="21">
        <f t="shared" si="860"/>
        <v>0</v>
      </c>
      <c r="AQ484" s="2"/>
    </row>
    <row r="485" spans="1:43" ht="46.8" x14ac:dyDescent="0.3">
      <c r="A485" s="3" t="s">
        <v>136</v>
      </c>
      <c r="B485" s="26"/>
      <c r="C485" s="3"/>
      <c r="D485" s="3"/>
      <c r="E485" s="16" t="s">
        <v>799</v>
      </c>
      <c r="F485" s="21">
        <f>F486</f>
        <v>22464.400000000001</v>
      </c>
      <c r="G485" s="21">
        <f t="shared" ref="G485:AP487" si="868">G486</f>
        <v>21992.9</v>
      </c>
      <c r="H485" s="21">
        <f t="shared" si="868"/>
        <v>21992.9</v>
      </c>
      <c r="I485" s="21">
        <f t="shared" si="868"/>
        <v>-0.6</v>
      </c>
      <c r="J485" s="21">
        <f t="shared" si="868"/>
        <v>-0.8</v>
      </c>
      <c r="K485" s="21">
        <f t="shared" si="868"/>
        <v>-0.8</v>
      </c>
      <c r="L485" s="21">
        <f t="shared" si="749"/>
        <v>22463.800000000003</v>
      </c>
      <c r="M485" s="21">
        <f t="shared" si="750"/>
        <v>21992.100000000002</v>
      </c>
      <c r="N485" s="21">
        <f t="shared" si="751"/>
        <v>21992.100000000002</v>
      </c>
      <c r="O485" s="21">
        <f t="shared" si="868"/>
        <v>0</v>
      </c>
      <c r="P485" s="21">
        <f t="shared" si="868"/>
        <v>0</v>
      </c>
      <c r="Q485" s="21">
        <f t="shared" si="868"/>
        <v>0</v>
      </c>
      <c r="R485" s="21">
        <f t="shared" si="841"/>
        <v>22463.800000000003</v>
      </c>
      <c r="S485" s="21">
        <f t="shared" si="842"/>
        <v>21992.100000000002</v>
      </c>
      <c r="T485" s="21">
        <f t="shared" si="843"/>
        <v>21992.100000000002</v>
      </c>
      <c r="U485" s="21">
        <f t="shared" si="868"/>
        <v>0</v>
      </c>
      <c r="V485" s="21">
        <f t="shared" si="868"/>
        <v>0</v>
      </c>
      <c r="W485" s="21">
        <f t="shared" si="844"/>
        <v>22463.800000000003</v>
      </c>
      <c r="X485" s="21">
        <f t="shared" si="845"/>
        <v>21992.100000000002</v>
      </c>
      <c r="Y485" s="21">
        <f t="shared" si="846"/>
        <v>21992.100000000002</v>
      </c>
      <c r="Z485" s="21">
        <f t="shared" si="868"/>
        <v>0</v>
      </c>
      <c r="AA485" s="21">
        <f t="shared" si="868"/>
        <v>0</v>
      </c>
      <c r="AB485" s="21">
        <f t="shared" si="868"/>
        <v>0</v>
      </c>
      <c r="AC485" s="21">
        <f t="shared" si="833"/>
        <v>22463.800000000003</v>
      </c>
      <c r="AD485" s="21">
        <f t="shared" si="834"/>
        <v>21992.100000000002</v>
      </c>
      <c r="AE485" s="21">
        <f t="shared" si="835"/>
        <v>21992.100000000002</v>
      </c>
      <c r="AF485" s="21">
        <f t="shared" si="868"/>
        <v>0</v>
      </c>
      <c r="AG485" s="21">
        <f t="shared" si="837"/>
        <v>22463.800000000003</v>
      </c>
      <c r="AH485" s="21">
        <f t="shared" si="868"/>
        <v>0</v>
      </c>
      <c r="AI485" s="21">
        <f t="shared" si="868"/>
        <v>0</v>
      </c>
      <c r="AJ485" s="21">
        <f t="shared" si="868"/>
        <v>0</v>
      </c>
      <c r="AK485" s="21">
        <f t="shared" si="823"/>
        <v>22463.800000000003</v>
      </c>
      <c r="AL485" s="21">
        <f t="shared" si="824"/>
        <v>21992.100000000002</v>
      </c>
      <c r="AM485" s="21">
        <f t="shared" si="825"/>
        <v>21992.100000000002</v>
      </c>
      <c r="AN485" s="21">
        <f t="shared" si="868"/>
        <v>0</v>
      </c>
      <c r="AO485" s="21">
        <f t="shared" si="781"/>
        <v>22463.800000000003</v>
      </c>
      <c r="AP485" s="21">
        <f t="shared" si="868"/>
        <v>0</v>
      </c>
      <c r="AQ485" s="2"/>
    </row>
    <row r="486" spans="1:43" ht="46.8" x14ac:dyDescent="0.3">
      <c r="A486" s="3" t="s">
        <v>136</v>
      </c>
      <c r="B486" s="26">
        <v>600</v>
      </c>
      <c r="C486" s="3"/>
      <c r="D486" s="3"/>
      <c r="E486" s="16" t="s">
        <v>676</v>
      </c>
      <c r="F486" s="21">
        <f>F487</f>
        <v>22464.400000000001</v>
      </c>
      <c r="G486" s="21">
        <f t="shared" si="868"/>
        <v>21992.9</v>
      </c>
      <c r="H486" s="21">
        <f t="shared" si="868"/>
        <v>21992.9</v>
      </c>
      <c r="I486" s="21">
        <f t="shared" si="868"/>
        <v>-0.6</v>
      </c>
      <c r="J486" s="21">
        <f t="shared" si="868"/>
        <v>-0.8</v>
      </c>
      <c r="K486" s="21">
        <f t="shared" si="868"/>
        <v>-0.8</v>
      </c>
      <c r="L486" s="21">
        <f t="shared" si="749"/>
        <v>22463.800000000003</v>
      </c>
      <c r="M486" s="21">
        <f t="shared" si="750"/>
        <v>21992.100000000002</v>
      </c>
      <c r="N486" s="21">
        <f t="shared" si="751"/>
        <v>21992.100000000002</v>
      </c>
      <c r="O486" s="21">
        <f t="shared" si="868"/>
        <v>0</v>
      </c>
      <c r="P486" s="21">
        <f t="shared" si="868"/>
        <v>0</v>
      </c>
      <c r="Q486" s="21">
        <f t="shared" si="868"/>
        <v>0</v>
      </c>
      <c r="R486" s="21">
        <f t="shared" si="841"/>
        <v>22463.800000000003</v>
      </c>
      <c r="S486" s="21">
        <f t="shared" si="842"/>
        <v>21992.100000000002</v>
      </c>
      <c r="T486" s="21">
        <f t="shared" si="843"/>
        <v>21992.100000000002</v>
      </c>
      <c r="U486" s="21">
        <f t="shared" si="868"/>
        <v>0</v>
      </c>
      <c r="V486" s="21">
        <f t="shared" si="868"/>
        <v>0</v>
      </c>
      <c r="W486" s="21">
        <f t="shared" si="844"/>
        <v>22463.800000000003</v>
      </c>
      <c r="X486" s="21">
        <f t="shared" si="845"/>
        <v>21992.100000000002</v>
      </c>
      <c r="Y486" s="21">
        <f t="shared" si="846"/>
        <v>21992.100000000002</v>
      </c>
      <c r="Z486" s="21">
        <f t="shared" si="868"/>
        <v>0</v>
      </c>
      <c r="AA486" s="21">
        <f t="shared" si="868"/>
        <v>0</v>
      </c>
      <c r="AB486" s="21">
        <f t="shared" si="868"/>
        <v>0</v>
      </c>
      <c r="AC486" s="21">
        <f t="shared" si="833"/>
        <v>22463.800000000003</v>
      </c>
      <c r="AD486" s="21">
        <f t="shared" si="834"/>
        <v>21992.100000000002</v>
      </c>
      <c r="AE486" s="21">
        <f t="shared" si="835"/>
        <v>21992.100000000002</v>
      </c>
      <c r="AF486" s="21">
        <f t="shared" si="868"/>
        <v>0</v>
      </c>
      <c r="AG486" s="21">
        <f t="shared" si="837"/>
        <v>22463.800000000003</v>
      </c>
      <c r="AH486" s="21">
        <f t="shared" si="868"/>
        <v>0</v>
      </c>
      <c r="AI486" s="21">
        <f t="shared" si="868"/>
        <v>0</v>
      </c>
      <c r="AJ486" s="21">
        <f t="shared" si="868"/>
        <v>0</v>
      </c>
      <c r="AK486" s="21">
        <f t="shared" si="823"/>
        <v>22463.800000000003</v>
      </c>
      <c r="AL486" s="21">
        <f t="shared" si="824"/>
        <v>21992.100000000002</v>
      </c>
      <c r="AM486" s="21">
        <f t="shared" si="825"/>
        <v>21992.100000000002</v>
      </c>
      <c r="AN486" s="21">
        <f t="shared" si="868"/>
        <v>0</v>
      </c>
      <c r="AO486" s="21">
        <f t="shared" si="781"/>
        <v>22463.800000000003</v>
      </c>
      <c r="AP486" s="21">
        <f t="shared" si="868"/>
        <v>0</v>
      </c>
      <c r="AQ486" s="2"/>
    </row>
    <row r="487" spans="1:43" x14ac:dyDescent="0.3">
      <c r="A487" s="3" t="s">
        <v>136</v>
      </c>
      <c r="B487" s="26">
        <v>620</v>
      </c>
      <c r="C487" s="3"/>
      <c r="D487" s="3"/>
      <c r="E487" s="16" t="s">
        <v>691</v>
      </c>
      <c r="F487" s="21">
        <f>F488</f>
        <v>22464.400000000001</v>
      </c>
      <c r="G487" s="21">
        <f t="shared" si="868"/>
        <v>21992.9</v>
      </c>
      <c r="H487" s="21">
        <f t="shared" si="868"/>
        <v>21992.9</v>
      </c>
      <c r="I487" s="21">
        <f t="shared" si="868"/>
        <v>-0.6</v>
      </c>
      <c r="J487" s="21">
        <f t="shared" si="868"/>
        <v>-0.8</v>
      </c>
      <c r="K487" s="21">
        <f t="shared" si="868"/>
        <v>-0.8</v>
      </c>
      <c r="L487" s="21">
        <f t="shared" si="749"/>
        <v>22463.800000000003</v>
      </c>
      <c r="M487" s="21">
        <f t="shared" si="750"/>
        <v>21992.100000000002</v>
      </c>
      <c r="N487" s="21">
        <f t="shared" si="751"/>
        <v>21992.100000000002</v>
      </c>
      <c r="O487" s="21">
        <f t="shared" si="868"/>
        <v>0</v>
      </c>
      <c r="P487" s="21">
        <f t="shared" si="868"/>
        <v>0</v>
      </c>
      <c r="Q487" s="21">
        <f t="shared" si="868"/>
        <v>0</v>
      </c>
      <c r="R487" s="21">
        <f t="shared" si="841"/>
        <v>22463.800000000003</v>
      </c>
      <c r="S487" s="21">
        <f t="shared" si="842"/>
        <v>21992.100000000002</v>
      </c>
      <c r="T487" s="21">
        <f t="shared" si="843"/>
        <v>21992.100000000002</v>
      </c>
      <c r="U487" s="21">
        <f t="shared" si="868"/>
        <v>0</v>
      </c>
      <c r="V487" s="21">
        <f t="shared" si="868"/>
        <v>0</v>
      </c>
      <c r="W487" s="21">
        <f t="shared" si="844"/>
        <v>22463.800000000003</v>
      </c>
      <c r="X487" s="21">
        <f t="shared" si="845"/>
        <v>21992.100000000002</v>
      </c>
      <c r="Y487" s="21">
        <f t="shared" si="846"/>
        <v>21992.100000000002</v>
      </c>
      <c r="Z487" s="21">
        <f t="shared" si="868"/>
        <v>0</v>
      </c>
      <c r="AA487" s="21">
        <f t="shared" si="868"/>
        <v>0</v>
      </c>
      <c r="AB487" s="21">
        <f t="shared" si="868"/>
        <v>0</v>
      </c>
      <c r="AC487" s="21">
        <f t="shared" si="833"/>
        <v>22463.800000000003</v>
      </c>
      <c r="AD487" s="21">
        <f t="shared" si="834"/>
        <v>21992.100000000002</v>
      </c>
      <c r="AE487" s="21">
        <f t="shared" si="835"/>
        <v>21992.100000000002</v>
      </c>
      <c r="AF487" s="21">
        <f t="shared" si="868"/>
        <v>0</v>
      </c>
      <c r="AG487" s="21">
        <f t="shared" si="837"/>
        <v>22463.800000000003</v>
      </c>
      <c r="AH487" s="21">
        <f t="shared" si="868"/>
        <v>0</v>
      </c>
      <c r="AI487" s="21">
        <f t="shared" si="868"/>
        <v>0</v>
      </c>
      <c r="AJ487" s="21">
        <f t="shared" si="868"/>
        <v>0</v>
      </c>
      <c r="AK487" s="21">
        <f t="shared" si="823"/>
        <v>22463.800000000003</v>
      </c>
      <c r="AL487" s="21">
        <f t="shared" si="824"/>
        <v>21992.100000000002</v>
      </c>
      <c r="AM487" s="21">
        <f t="shared" si="825"/>
        <v>21992.100000000002</v>
      </c>
      <c r="AN487" s="21">
        <f t="shared" si="868"/>
        <v>0</v>
      </c>
      <c r="AO487" s="21">
        <f t="shared" si="781"/>
        <v>22463.800000000003</v>
      </c>
      <c r="AP487" s="21">
        <f t="shared" si="868"/>
        <v>0</v>
      </c>
      <c r="AQ487" s="2"/>
    </row>
    <row r="488" spans="1:43" x14ac:dyDescent="0.3">
      <c r="A488" s="3" t="s">
        <v>136</v>
      </c>
      <c r="B488" s="26">
        <v>620</v>
      </c>
      <c r="C488" s="3" t="s">
        <v>115</v>
      </c>
      <c r="D488" s="3" t="s">
        <v>5</v>
      </c>
      <c r="E488" s="16" t="s">
        <v>665</v>
      </c>
      <c r="F488" s="21">
        <v>22464.400000000001</v>
      </c>
      <c r="G488" s="21">
        <v>21992.9</v>
      </c>
      <c r="H488" s="21">
        <v>21992.9</v>
      </c>
      <c r="I488" s="21">
        <v>-0.6</v>
      </c>
      <c r="J488" s="21">
        <v>-0.8</v>
      </c>
      <c r="K488" s="21">
        <v>-0.8</v>
      </c>
      <c r="L488" s="21">
        <f t="shared" si="749"/>
        <v>22463.800000000003</v>
      </c>
      <c r="M488" s="21">
        <f t="shared" si="750"/>
        <v>21992.100000000002</v>
      </c>
      <c r="N488" s="21">
        <f t="shared" si="751"/>
        <v>21992.100000000002</v>
      </c>
      <c r="O488" s="21"/>
      <c r="P488" s="21"/>
      <c r="Q488" s="21"/>
      <c r="R488" s="21">
        <f t="shared" si="841"/>
        <v>22463.800000000003</v>
      </c>
      <c r="S488" s="21">
        <f t="shared" si="842"/>
        <v>21992.100000000002</v>
      </c>
      <c r="T488" s="21">
        <f t="shared" si="843"/>
        <v>21992.100000000002</v>
      </c>
      <c r="U488" s="21"/>
      <c r="V488" s="21"/>
      <c r="W488" s="21">
        <f t="shared" si="844"/>
        <v>22463.800000000003</v>
      </c>
      <c r="X488" s="21">
        <f t="shared" si="845"/>
        <v>21992.100000000002</v>
      </c>
      <c r="Y488" s="21">
        <f t="shared" si="846"/>
        <v>21992.100000000002</v>
      </c>
      <c r="Z488" s="21"/>
      <c r="AA488" s="21"/>
      <c r="AB488" s="21"/>
      <c r="AC488" s="21">
        <f t="shared" si="833"/>
        <v>22463.800000000003</v>
      </c>
      <c r="AD488" s="21">
        <f t="shared" si="834"/>
        <v>21992.100000000002</v>
      </c>
      <c r="AE488" s="21">
        <f t="shared" si="835"/>
        <v>21992.100000000002</v>
      </c>
      <c r="AF488" s="21"/>
      <c r="AG488" s="21">
        <f t="shared" si="837"/>
        <v>22463.800000000003</v>
      </c>
      <c r="AH488" s="21"/>
      <c r="AI488" s="21"/>
      <c r="AJ488" s="21"/>
      <c r="AK488" s="21">
        <f t="shared" si="823"/>
        <v>22463.800000000003</v>
      </c>
      <c r="AL488" s="21">
        <f t="shared" si="824"/>
        <v>21992.100000000002</v>
      </c>
      <c r="AM488" s="21">
        <f t="shared" si="825"/>
        <v>21992.100000000002</v>
      </c>
      <c r="AN488" s="21"/>
      <c r="AO488" s="21">
        <f t="shared" si="781"/>
        <v>22463.800000000003</v>
      </c>
      <c r="AP488" s="21"/>
      <c r="AQ488" s="2"/>
    </row>
    <row r="489" spans="1:43" ht="31.2" x14ac:dyDescent="0.3">
      <c r="A489" s="3" t="s">
        <v>137</v>
      </c>
      <c r="B489" s="26"/>
      <c r="C489" s="3"/>
      <c r="D489" s="3"/>
      <c r="E489" s="16" t="s">
        <v>800</v>
      </c>
      <c r="F489" s="21">
        <f>F490</f>
        <v>278.2</v>
      </c>
      <c r="G489" s="21">
        <f t="shared" ref="G489:AP491" si="869">G490</f>
        <v>0</v>
      </c>
      <c r="H489" s="21">
        <f t="shared" si="869"/>
        <v>0</v>
      </c>
      <c r="I489" s="21">
        <f t="shared" si="869"/>
        <v>0</v>
      </c>
      <c r="J489" s="21">
        <f t="shared" si="869"/>
        <v>0</v>
      </c>
      <c r="K489" s="21">
        <f t="shared" si="869"/>
        <v>0</v>
      </c>
      <c r="L489" s="21">
        <f t="shared" si="749"/>
        <v>278.2</v>
      </c>
      <c r="M489" s="21">
        <f t="shared" si="750"/>
        <v>0</v>
      </c>
      <c r="N489" s="21">
        <f t="shared" si="751"/>
        <v>0</v>
      </c>
      <c r="O489" s="21">
        <f t="shared" si="869"/>
        <v>0</v>
      </c>
      <c r="P489" s="21">
        <f t="shared" si="869"/>
        <v>0</v>
      </c>
      <c r="Q489" s="21">
        <f t="shared" si="869"/>
        <v>0</v>
      </c>
      <c r="R489" s="21">
        <f t="shared" si="841"/>
        <v>278.2</v>
      </c>
      <c r="S489" s="21">
        <f t="shared" si="842"/>
        <v>0</v>
      </c>
      <c r="T489" s="21">
        <f t="shared" si="843"/>
        <v>0</v>
      </c>
      <c r="U489" s="21">
        <f t="shared" si="869"/>
        <v>0</v>
      </c>
      <c r="V489" s="21">
        <f t="shared" si="869"/>
        <v>0</v>
      </c>
      <c r="W489" s="21">
        <f t="shared" si="844"/>
        <v>278.2</v>
      </c>
      <c r="X489" s="21">
        <f t="shared" si="845"/>
        <v>0</v>
      </c>
      <c r="Y489" s="21">
        <f t="shared" si="846"/>
        <v>0</v>
      </c>
      <c r="Z489" s="21">
        <f t="shared" si="869"/>
        <v>0</v>
      </c>
      <c r="AA489" s="21">
        <f t="shared" si="869"/>
        <v>0</v>
      </c>
      <c r="AB489" s="21">
        <f t="shared" si="869"/>
        <v>0</v>
      </c>
      <c r="AC489" s="21">
        <f t="shared" si="833"/>
        <v>278.2</v>
      </c>
      <c r="AD489" s="21">
        <f t="shared" si="834"/>
        <v>0</v>
      </c>
      <c r="AE489" s="21">
        <f t="shared" si="835"/>
        <v>0</v>
      </c>
      <c r="AF489" s="21">
        <f t="shared" si="869"/>
        <v>0</v>
      </c>
      <c r="AG489" s="21">
        <f t="shared" si="837"/>
        <v>278.2</v>
      </c>
      <c r="AH489" s="21">
        <f t="shared" si="869"/>
        <v>0</v>
      </c>
      <c r="AI489" s="21">
        <f t="shared" si="869"/>
        <v>0</v>
      </c>
      <c r="AJ489" s="21">
        <f t="shared" si="869"/>
        <v>0</v>
      </c>
      <c r="AK489" s="21">
        <f t="shared" si="823"/>
        <v>278.2</v>
      </c>
      <c r="AL489" s="21">
        <f t="shared" si="824"/>
        <v>0</v>
      </c>
      <c r="AM489" s="21">
        <f t="shared" si="825"/>
        <v>0</v>
      </c>
      <c r="AN489" s="21">
        <f t="shared" si="869"/>
        <v>0</v>
      </c>
      <c r="AO489" s="21">
        <f t="shared" si="781"/>
        <v>278.2</v>
      </c>
      <c r="AP489" s="21">
        <f t="shared" si="869"/>
        <v>0</v>
      </c>
      <c r="AQ489" s="2"/>
    </row>
    <row r="490" spans="1:43" ht="46.8" x14ac:dyDescent="0.3">
      <c r="A490" s="3" t="s">
        <v>137</v>
      </c>
      <c r="B490" s="26">
        <v>600</v>
      </c>
      <c r="C490" s="3"/>
      <c r="D490" s="3"/>
      <c r="E490" s="16" t="s">
        <v>676</v>
      </c>
      <c r="F490" s="21">
        <f>F491</f>
        <v>278.2</v>
      </c>
      <c r="G490" s="21">
        <f t="shared" si="869"/>
        <v>0</v>
      </c>
      <c r="H490" s="21">
        <f t="shared" si="869"/>
        <v>0</v>
      </c>
      <c r="I490" s="21">
        <f t="shared" si="869"/>
        <v>0</v>
      </c>
      <c r="J490" s="21">
        <f t="shared" si="869"/>
        <v>0</v>
      </c>
      <c r="K490" s="21">
        <f t="shared" si="869"/>
        <v>0</v>
      </c>
      <c r="L490" s="21">
        <f t="shared" ref="L490:L558" si="870">F490+I490</f>
        <v>278.2</v>
      </c>
      <c r="M490" s="21">
        <f t="shared" ref="M490:M558" si="871">G490+J490</f>
        <v>0</v>
      </c>
      <c r="N490" s="21">
        <f t="shared" ref="N490:N558" si="872">H490+K490</f>
        <v>0</v>
      </c>
      <c r="O490" s="21">
        <f t="shared" si="869"/>
        <v>0</v>
      </c>
      <c r="P490" s="21">
        <f t="shared" si="869"/>
        <v>0</v>
      </c>
      <c r="Q490" s="21">
        <f t="shared" si="869"/>
        <v>0</v>
      </c>
      <c r="R490" s="21">
        <f t="shared" si="841"/>
        <v>278.2</v>
      </c>
      <c r="S490" s="21">
        <f t="shared" si="842"/>
        <v>0</v>
      </c>
      <c r="T490" s="21">
        <f t="shared" si="843"/>
        <v>0</v>
      </c>
      <c r="U490" s="21">
        <f t="shared" si="869"/>
        <v>0</v>
      </c>
      <c r="V490" s="21">
        <f t="shared" si="869"/>
        <v>0</v>
      </c>
      <c r="W490" s="21">
        <f t="shared" si="844"/>
        <v>278.2</v>
      </c>
      <c r="X490" s="21">
        <f t="shared" si="845"/>
        <v>0</v>
      </c>
      <c r="Y490" s="21">
        <f t="shared" si="846"/>
        <v>0</v>
      </c>
      <c r="Z490" s="21">
        <f t="shared" si="869"/>
        <v>0</v>
      </c>
      <c r="AA490" s="21">
        <f t="shared" si="869"/>
        <v>0</v>
      </c>
      <c r="AB490" s="21">
        <f t="shared" si="869"/>
        <v>0</v>
      </c>
      <c r="AC490" s="21">
        <f t="shared" si="833"/>
        <v>278.2</v>
      </c>
      <c r="AD490" s="21">
        <f t="shared" si="834"/>
        <v>0</v>
      </c>
      <c r="AE490" s="21">
        <f t="shared" si="835"/>
        <v>0</v>
      </c>
      <c r="AF490" s="21">
        <f t="shared" si="869"/>
        <v>0</v>
      </c>
      <c r="AG490" s="21">
        <f t="shared" si="837"/>
        <v>278.2</v>
      </c>
      <c r="AH490" s="21">
        <f t="shared" si="869"/>
        <v>0</v>
      </c>
      <c r="AI490" s="21">
        <f t="shared" si="869"/>
        <v>0</v>
      </c>
      <c r="AJ490" s="21">
        <f t="shared" si="869"/>
        <v>0</v>
      </c>
      <c r="AK490" s="21">
        <f t="shared" si="823"/>
        <v>278.2</v>
      </c>
      <c r="AL490" s="21">
        <f t="shared" si="824"/>
        <v>0</v>
      </c>
      <c r="AM490" s="21">
        <f t="shared" si="825"/>
        <v>0</v>
      </c>
      <c r="AN490" s="21">
        <f t="shared" si="869"/>
        <v>0</v>
      </c>
      <c r="AO490" s="21">
        <f t="shared" si="781"/>
        <v>278.2</v>
      </c>
      <c r="AP490" s="21">
        <f t="shared" si="869"/>
        <v>0</v>
      </c>
      <c r="AQ490" s="2"/>
    </row>
    <row r="491" spans="1:43" x14ac:dyDescent="0.3">
      <c r="A491" s="3" t="s">
        <v>137</v>
      </c>
      <c r="B491" s="26">
        <v>620</v>
      </c>
      <c r="C491" s="3"/>
      <c r="D491" s="3"/>
      <c r="E491" s="16" t="s">
        <v>691</v>
      </c>
      <c r="F491" s="21">
        <f>F492</f>
        <v>278.2</v>
      </c>
      <c r="G491" s="21">
        <f t="shared" si="869"/>
        <v>0</v>
      </c>
      <c r="H491" s="21">
        <f t="shared" si="869"/>
        <v>0</v>
      </c>
      <c r="I491" s="21">
        <f t="shared" si="869"/>
        <v>0</v>
      </c>
      <c r="J491" s="21">
        <f t="shared" si="869"/>
        <v>0</v>
      </c>
      <c r="K491" s="21">
        <f t="shared" si="869"/>
        <v>0</v>
      </c>
      <c r="L491" s="21">
        <f t="shared" si="870"/>
        <v>278.2</v>
      </c>
      <c r="M491" s="21">
        <f t="shared" si="871"/>
        <v>0</v>
      </c>
      <c r="N491" s="21">
        <f t="shared" si="872"/>
        <v>0</v>
      </c>
      <c r="O491" s="21">
        <f t="shared" si="869"/>
        <v>0</v>
      </c>
      <c r="P491" s="21">
        <f t="shared" si="869"/>
        <v>0</v>
      </c>
      <c r="Q491" s="21">
        <f t="shared" si="869"/>
        <v>0</v>
      </c>
      <c r="R491" s="21">
        <f t="shared" si="841"/>
        <v>278.2</v>
      </c>
      <c r="S491" s="21">
        <f t="shared" si="842"/>
        <v>0</v>
      </c>
      <c r="T491" s="21">
        <f t="shared" si="843"/>
        <v>0</v>
      </c>
      <c r="U491" s="21">
        <f t="shared" si="869"/>
        <v>0</v>
      </c>
      <c r="V491" s="21">
        <f t="shared" si="869"/>
        <v>0</v>
      </c>
      <c r="W491" s="21">
        <f t="shared" si="844"/>
        <v>278.2</v>
      </c>
      <c r="X491" s="21">
        <f t="shared" si="845"/>
        <v>0</v>
      </c>
      <c r="Y491" s="21">
        <f t="shared" si="846"/>
        <v>0</v>
      </c>
      <c r="Z491" s="21">
        <f t="shared" si="869"/>
        <v>0</v>
      </c>
      <c r="AA491" s="21">
        <f t="shared" si="869"/>
        <v>0</v>
      </c>
      <c r="AB491" s="21">
        <f t="shared" si="869"/>
        <v>0</v>
      </c>
      <c r="AC491" s="21">
        <f t="shared" si="833"/>
        <v>278.2</v>
      </c>
      <c r="AD491" s="21">
        <f t="shared" si="834"/>
        <v>0</v>
      </c>
      <c r="AE491" s="21">
        <f t="shared" si="835"/>
        <v>0</v>
      </c>
      <c r="AF491" s="21">
        <f t="shared" si="869"/>
        <v>0</v>
      </c>
      <c r="AG491" s="21">
        <f t="shared" si="837"/>
        <v>278.2</v>
      </c>
      <c r="AH491" s="21">
        <f t="shared" si="869"/>
        <v>0</v>
      </c>
      <c r="AI491" s="21">
        <f t="shared" si="869"/>
        <v>0</v>
      </c>
      <c r="AJ491" s="21">
        <f t="shared" si="869"/>
        <v>0</v>
      </c>
      <c r="AK491" s="21">
        <f t="shared" si="823"/>
        <v>278.2</v>
      </c>
      <c r="AL491" s="21">
        <f t="shared" si="824"/>
        <v>0</v>
      </c>
      <c r="AM491" s="21">
        <f t="shared" si="825"/>
        <v>0</v>
      </c>
      <c r="AN491" s="21">
        <f t="shared" si="869"/>
        <v>0</v>
      </c>
      <c r="AO491" s="21">
        <f t="shared" si="781"/>
        <v>278.2</v>
      </c>
      <c r="AP491" s="21">
        <f t="shared" si="869"/>
        <v>0</v>
      </c>
      <c r="AQ491" s="2"/>
    </row>
    <row r="492" spans="1:43" x14ac:dyDescent="0.3">
      <c r="A492" s="3" t="s">
        <v>137</v>
      </c>
      <c r="B492" s="26">
        <v>620</v>
      </c>
      <c r="C492" s="3" t="s">
        <v>115</v>
      </c>
      <c r="D492" s="3" t="s">
        <v>5</v>
      </c>
      <c r="E492" s="16" t="s">
        <v>665</v>
      </c>
      <c r="F492" s="21">
        <v>278.2</v>
      </c>
      <c r="G492" s="21">
        <v>0</v>
      </c>
      <c r="H492" s="21">
        <v>0</v>
      </c>
      <c r="I492" s="21"/>
      <c r="J492" s="21"/>
      <c r="K492" s="21"/>
      <c r="L492" s="21">
        <f t="shared" si="870"/>
        <v>278.2</v>
      </c>
      <c r="M492" s="21">
        <f t="shared" si="871"/>
        <v>0</v>
      </c>
      <c r="N492" s="21">
        <f t="shared" si="872"/>
        <v>0</v>
      </c>
      <c r="O492" s="21"/>
      <c r="P492" s="21"/>
      <c r="Q492" s="21"/>
      <c r="R492" s="21">
        <f t="shared" si="841"/>
        <v>278.2</v>
      </c>
      <c r="S492" s="21">
        <f t="shared" si="842"/>
        <v>0</v>
      </c>
      <c r="T492" s="21">
        <f t="shared" si="843"/>
        <v>0</v>
      </c>
      <c r="U492" s="21"/>
      <c r="V492" s="21"/>
      <c r="W492" s="21">
        <f t="shared" si="844"/>
        <v>278.2</v>
      </c>
      <c r="X492" s="21">
        <f t="shared" si="845"/>
        <v>0</v>
      </c>
      <c r="Y492" s="21">
        <f t="shared" si="846"/>
        <v>0</v>
      </c>
      <c r="Z492" s="21"/>
      <c r="AA492" s="21"/>
      <c r="AB492" s="21"/>
      <c r="AC492" s="21">
        <f t="shared" si="833"/>
        <v>278.2</v>
      </c>
      <c r="AD492" s="21">
        <f t="shared" si="834"/>
        <v>0</v>
      </c>
      <c r="AE492" s="21">
        <f t="shared" si="835"/>
        <v>0</v>
      </c>
      <c r="AF492" s="21"/>
      <c r="AG492" s="21">
        <f t="shared" si="837"/>
        <v>278.2</v>
      </c>
      <c r="AH492" s="21"/>
      <c r="AI492" s="21"/>
      <c r="AJ492" s="21"/>
      <c r="AK492" s="21">
        <f t="shared" si="823"/>
        <v>278.2</v>
      </c>
      <c r="AL492" s="21">
        <f t="shared" si="824"/>
        <v>0</v>
      </c>
      <c r="AM492" s="21">
        <f t="shared" si="825"/>
        <v>0</v>
      </c>
      <c r="AN492" s="21"/>
      <c r="AO492" s="21">
        <f t="shared" si="781"/>
        <v>278.2</v>
      </c>
      <c r="AP492" s="21"/>
      <c r="AQ492" s="2"/>
    </row>
    <row r="493" spans="1:43" s="11" customFormat="1" ht="31.2" x14ac:dyDescent="0.3">
      <c r="A493" s="10" t="s">
        <v>140</v>
      </c>
      <c r="B493" s="19"/>
      <c r="C493" s="10"/>
      <c r="D493" s="10"/>
      <c r="E493" s="18" t="s">
        <v>738</v>
      </c>
      <c r="F493" s="20">
        <f>F494+F499</f>
        <v>179343.40000000002</v>
      </c>
      <c r="G493" s="20">
        <f t="shared" ref="G493:AP493" si="873">G494+G499</f>
        <v>178498.30000000002</v>
      </c>
      <c r="H493" s="20">
        <f t="shared" si="873"/>
        <v>178498.30000000002</v>
      </c>
      <c r="I493" s="20">
        <f t="shared" ref="I493:K493" si="874">I494+I499</f>
        <v>-98.699999999999818</v>
      </c>
      <c r="J493" s="20">
        <f t="shared" si="874"/>
        <v>-131.6</v>
      </c>
      <c r="K493" s="20">
        <f t="shared" si="874"/>
        <v>-131.6</v>
      </c>
      <c r="L493" s="20">
        <f t="shared" si="870"/>
        <v>179244.7</v>
      </c>
      <c r="M493" s="20">
        <f t="shared" si="871"/>
        <v>178366.7</v>
      </c>
      <c r="N493" s="20">
        <f t="shared" si="872"/>
        <v>178366.7</v>
      </c>
      <c r="O493" s="20">
        <f t="shared" ref="O493:Q493" si="875">O494+O499</f>
        <v>7000</v>
      </c>
      <c r="P493" s="20">
        <f t="shared" si="875"/>
        <v>0</v>
      </c>
      <c r="Q493" s="20">
        <f t="shared" si="875"/>
        <v>0</v>
      </c>
      <c r="R493" s="20">
        <f t="shared" si="841"/>
        <v>186244.7</v>
      </c>
      <c r="S493" s="20">
        <f t="shared" si="842"/>
        <v>178366.7</v>
      </c>
      <c r="T493" s="20">
        <f t="shared" si="843"/>
        <v>178366.7</v>
      </c>
      <c r="U493" s="20">
        <f t="shared" ref="U493:V493" si="876">U494+U499</f>
        <v>0</v>
      </c>
      <c r="V493" s="20">
        <f t="shared" si="876"/>
        <v>0</v>
      </c>
      <c r="W493" s="21">
        <f t="shared" si="844"/>
        <v>186244.7</v>
      </c>
      <c r="X493" s="21">
        <f t="shared" si="845"/>
        <v>178366.7</v>
      </c>
      <c r="Y493" s="21">
        <f t="shared" si="846"/>
        <v>178366.7</v>
      </c>
      <c r="Z493" s="20">
        <f t="shared" ref="Z493:AB493" si="877">Z494+Z499</f>
        <v>-207.405</v>
      </c>
      <c r="AA493" s="20">
        <f t="shared" si="877"/>
        <v>0</v>
      </c>
      <c r="AB493" s="20">
        <f t="shared" si="877"/>
        <v>0</v>
      </c>
      <c r="AC493" s="21">
        <f t="shared" si="833"/>
        <v>186037.29500000001</v>
      </c>
      <c r="AD493" s="20">
        <f t="shared" si="834"/>
        <v>178366.7</v>
      </c>
      <c r="AE493" s="20">
        <f t="shared" si="835"/>
        <v>178366.7</v>
      </c>
      <c r="AF493" s="20">
        <f t="shared" ref="AF493" si="878">AF494+AF499</f>
        <v>0</v>
      </c>
      <c r="AG493" s="20">
        <f t="shared" si="837"/>
        <v>186037.29500000001</v>
      </c>
      <c r="AH493" s="20">
        <f t="shared" ref="AH493:AJ493" si="879">AH494+AH499</f>
        <v>391.65599999999995</v>
      </c>
      <c r="AI493" s="20">
        <f t="shared" si="879"/>
        <v>0</v>
      </c>
      <c r="AJ493" s="20">
        <f t="shared" si="879"/>
        <v>0</v>
      </c>
      <c r="AK493" s="20">
        <f t="shared" si="823"/>
        <v>186428.951</v>
      </c>
      <c r="AL493" s="20">
        <f t="shared" si="824"/>
        <v>178366.7</v>
      </c>
      <c r="AM493" s="20">
        <f t="shared" si="825"/>
        <v>178366.7</v>
      </c>
      <c r="AN493" s="20">
        <f t="shared" ref="AN493" si="880">AN494+AN499</f>
        <v>0</v>
      </c>
      <c r="AO493" s="20">
        <f t="shared" si="781"/>
        <v>186428.951</v>
      </c>
      <c r="AP493" s="20">
        <f t="shared" si="873"/>
        <v>0</v>
      </c>
    </row>
    <row r="494" spans="1:43" ht="62.4" x14ac:dyDescent="0.3">
      <c r="A494" s="3" t="s">
        <v>141</v>
      </c>
      <c r="B494" s="26"/>
      <c r="C494" s="3"/>
      <c r="D494" s="3"/>
      <c r="E494" s="16" t="s">
        <v>881</v>
      </c>
      <c r="F494" s="21">
        <f>F495</f>
        <v>9411</v>
      </c>
      <c r="G494" s="21">
        <f t="shared" ref="G494:AP497" si="881">G495</f>
        <v>9411</v>
      </c>
      <c r="H494" s="21">
        <f t="shared" si="881"/>
        <v>9411</v>
      </c>
      <c r="I494" s="21">
        <f t="shared" si="881"/>
        <v>0</v>
      </c>
      <c r="J494" s="21">
        <f t="shared" si="881"/>
        <v>0</v>
      </c>
      <c r="K494" s="21">
        <f t="shared" si="881"/>
        <v>0</v>
      </c>
      <c r="L494" s="21">
        <f t="shared" si="870"/>
        <v>9411</v>
      </c>
      <c r="M494" s="21">
        <f t="shared" si="871"/>
        <v>9411</v>
      </c>
      <c r="N494" s="21">
        <f t="shared" si="872"/>
        <v>9411</v>
      </c>
      <c r="O494" s="21">
        <f t="shared" si="881"/>
        <v>0</v>
      </c>
      <c r="P494" s="21">
        <f t="shared" si="881"/>
        <v>0</v>
      </c>
      <c r="Q494" s="21">
        <f t="shared" si="881"/>
        <v>0</v>
      </c>
      <c r="R494" s="21">
        <f t="shared" si="841"/>
        <v>9411</v>
      </c>
      <c r="S494" s="21">
        <f t="shared" si="842"/>
        <v>9411</v>
      </c>
      <c r="T494" s="21">
        <f t="shared" si="843"/>
        <v>9411</v>
      </c>
      <c r="U494" s="21">
        <f t="shared" si="881"/>
        <v>0</v>
      </c>
      <c r="V494" s="21">
        <f t="shared" si="881"/>
        <v>0</v>
      </c>
      <c r="W494" s="21">
        <f t="shared" si="844"/>
        <v>9411</v>
      </c>
      <c r="X494" s="21">
        <f t="shared" si="845"/>
        <v>9411</v>
      </c>
      <c r="Y494" s="21">
        <f t="shared" si="846"/>
        <v>9411</v>
      </c>
      <c r="Z494" s="21">
        <f t="shared" si="881"/>
        <v>-207.405</v>
      </c>
      <c r="AA494" s="21">
        <f t="shared" si="881"/>
        <v>0</v>
      </c>
      <c r="AB494" s="21">
        <f t="shared" si="881"/>
        <v>0</v>
      </c>
      <c r="AC494" s="21">
        <f t="shared" si="833"/>
        <v>9203.5949999999993</v>
      </c>
      <c r="AD494" s="21">
        <f t="shared" si="834"/>
        <v>9411</v>
      </c>
      <c r="AE494" s="21">
        <f t="shared" si="835"/>
        <v>9411</v>
      </c>
      <c r="AF494" s="21">
        <f t="shared" si="881"/>
        <v>0</v>
      </c>
      <c r="AG494" s="21">
        <f t="shared" si="837"/>
        <v>9203.5949999999993</v>
      </c>
      <c r="AH494" s="21">
        <f t="shared" si="881"/>
        <v>-11.05</v>
      </c>
      <c r="AI494" s="21">
        <f t="shared" si="881"/>
        <v>0</v>
      </c>
      <c r="AJ494" s="21">
        <f t="shared" si="881"/>
        <v>0</v>
      </c>
      <c r="AK494" s="21">
        <f t="shared" si="823"/>
        <v>9192.5450000000001</v>
      </c>
      <c r="AL494" s="21">
        <f t="shared" si="824"/>
        <v>9411</v>
      </c>
      <c r="AM494" s="21">
        <f t="shared" si="825"/>
        <v>9411</v>
      </c>
      <c r="AN494" s="21">
        <f t="shared" si="881"/>
        <v>0</v>
      </c>
      <c r="AO494" s="21">
        <f t="shared" si="781"/>
        <v>9192.5450000000001</v>
      </c>
      <c r="AP494" s="21">
        <f t="shared" si="881"/>
        <v>0</v>
      </c>
      <c r="AQ494" s="2"/>
    </row>
    <row r="495" spans="1:43" ht="31.2" x14ac:dyDescent="0.3">
      <c r="A495" s="3" t="s">
        <v>139</v>
      </c>
      <c r="B495" s="26"/>
      <c r="C495" s="3"/>
      <c r="D495" s="3"/>
      <c r="E495" s="16" t="s">
        <v>882</v>
      </c>
      <c r="F495" s="21">
        <f>F496</f>
        <v>9411</v>
      </c>
      <c r="G495" s="21">
        <f t="shared" si="881"/>
        <v>9411</v>
      </c>
      <c r="H495" s="21">
        <f t="shared" si="881"/>
        <v>9411</v>
      </c>
      <c r="I495" s="21">
        <f t="shared" si="881"/>
        <v>0</v>
      </c>
      <c r="J495" s="21">
        <f t="shared" si="881"/>
        <v>0</v>
      </c>
      <c r="K495" s="21">
        <f t="shared" si="881"/>
        <v>0</v>
      </c>
      <c r="L495" s="21">
        <f t="shared" si="870"/>
        <v>9411</v>
      </c>
      <c r="M495" s="21">
        <f t="shared" si="871"/>
        <v>9411</v>
      </c>
      <c r="N495" s="21">
        <f t="shared" si="872"/>
        <v>9411</v>
      </c>
      <c r="O495" s="21">
        <f t="shared" si="881"/>
        <v>0</v>
      </c>
      <c r="P495" s="21">
        <f t="shared" si="881"/>
        <v>0</v>
      </c>
      <c r="Q495" s="21">
        <f t="shared" si="881"/>
        <v>0</v>
      </c>
      <c r="R495" s="21">
        <f t="shared" si="841"/>
        <v>9411</v>
      </c>
      <c r="S495" s="21">
        <f t="shared" si="842"/>
        <v>9411</v>
      </c>
      <c r="T495" s="21">
        <f t="shared" si="843"/>
        <v>9411</v>
      </c>
      <c r="U495" s="21">
        <f t="shared" si="881"/>
        <v>0</v>
      </c>
      <c r="V495" s="21">
        <f t="shared" si="881"/>
        <v>0</v>
      </c>
      <c r="W495" s="21">
        <f t="shared" si="844"/>
        <v>9411</v>
      </c>
      <c r="X495" s="21">
        <f t="shared" si="845"/>
        <v>9411</v>
      </c>
      <c r="Y495" s="21">
        <f t="shared" si="846"/>
        <v>9411</v>
      </c>
      <c r="Z495" s="21">
        <f t="shared" si="881"/>
        <v>-207.405</v>
      </c>
      <c r="AA495" s="21">
        <f t="shared" si="881"/>
        <v>0</v>
      </c>
      <c r="AB495" s="21">
        <f t="shared" si="881"/>
        <v>0</v>
      </c>
      <c r="AC495" s="21">
        <f t="shared" si="833"/>
        <v>9203.5949999999993</v>
      </c>
      <c r="AD495" s="21">
        <f t="shared" si="834"/>
        <v>9411</v>
      </c>
      <c r="AE495" s="21">
        <f t="shared" si="835"/>
        <v>9411</v>
      </c>
      <c r="AF495" s="21">
        <f t="shared" si="881"/>
        <v>0</v>
      </c>
      <c r="AG495" s="21">
        <f t="shared" si="837"/>
        <v>9203.5949999999993</v>
      </c>
      <c r="AH495" s="21">
        <f t="shared" si="881"/>
        <v>-11.05</v>
      </c>
      <c r="AI495" s="21">
        <f t="shared" si="881"/>
        <v>0</v>
      </c>
      <c r="AJ495" s="21">
        <f t="shared" si="881"/>
        <v>0</v>
      </c>
      <c r="AK495" s="21">
        <f t="shared" si="823"/>
        <v>9192.5450000000001</v>
      </c>
      <c r="AL495" s="21">
        <f t="shared" si="824"/>
        <v>9411</v>
      </c>
      <c r="AM495" s="21">
        <f t="shared" si="825"/>
        <v>9411</v>
      </c>
      <c r="AN495" s="21">
        <f t="shared" si="881"/>
        <v>0</v>
      </c>
      <c r="AO495" s="21">
        <f t="shared" si="781"/>
        <v>9192.5450000000001</v>
      </c>
      <c r="AP495" s="21">
        <f t="shared" si="881"/>
        <v>0</v>
      </c>
      <c r="AQ495" s="2"/>
    </row>
    <row r="496" spans="1:43" ht="31.2" x14ac:dyDescent="0.3">
      <c r="A496" s="3" t="s">
        <v>139</v>
      </c>
      <c r="B496" s="26">
        <v>200</v>
      </c>
      <c r="C496" s="3"/>
      <c r="D496" s="3"/>
      <c r="E496" s="16" t="s">
        <v>673</v>
      </c>
      <c r="F496" s="21">
        <f>F497</f>
        <v>9411</v>
      </c>
      <c r="G496" s="21">
        <f t="shared" si="881"/>
        <v>9411</v>
      </c>
      <c r="H496" s="21">
        <f t="shared" si="881"/>
        <v>9411</v>
      </c>
      <c r="I496" s="21">
        <f t="shared" si="881"/>
        <v>0</v>
      </c>
      <c r="J496" s="21">
        <f t="shared" si="881"/>
        <v>0</v>
      </c>
      <c r="K496" s="21">
        <f t="shared" si="881"/>
        <v>0</v>
      </c>
      <c r="L496" s="21">
        <f t="shared" si="870"/>
        <v>9411</v>
      </c>
      <c r="M496" s="21">
        <f t="shared" si="871"/>
        <v>9411</v>
      </c>
      <c r="N496" s="21">
        <f t="shared" si="872"/>
        <v>9411</v>
      </c>
      <c r="O496" s="21">
        <f t="shared" si="881"/>
        <v>0</v>
      </c>
      <c r="P496" s="21">
        <f t="shared" si="881"/>
        <v>0</v>
      </c>
      <c r="Q496" s="21">
        <f t="shared" si="881"/>
        <v>0</v>
      </c>
      <c r="R496" s="21">
        <f t="shared" si="841"/>
        <v>9411</v>
      </c>
      <c r="S496" s="21">
        <f t="shared" si="842"/>
        <v>9411</v>
      </c>
      <c r="T496" s="21">
        <f t="shared" si="843"/>
        <v>9411</v>
      </c>
      <c r="U496" s="21">
        <f t="shared" si="881"/>
        <v>0</v>
      </c>
      <c r="V496" s="21">
        <f t="shared" si="881"/>
        <v>0</v>
      </c>
      <c r="W496" s="21">
        <f t="shared" si="844"/>
        <v>9411</v>
      </c>
      <c r="X496" s="21">
        <f t="shared" si="845"/>
        <v>9411</v>
      </c>
      <c r="Y496" s="21">
        <f t="shared" si="846"/>
        <v>9411</v>
      </c>
      <c r="Z496" s="21">
        <f t="shared" si="881"/>
        <v>-207.405</v>
      </c>
      <c r="AA496" s="21">
        <f t="shared" si="881"/>
        <v>0</v>
      </c>
      <c r="AB496" s="21">
        <f t="shared" si="881"/>
        <v>0</v>
      </c>
      <c r="AC496" s="21">
        <f t="shared" si="833"/>
        <v>9203.5949999999993</v>
      </c>
      <c r="AD496" s="21">
        <f t="shared" si="834"/>
        <v>9411</v>
      </c>
      <c r="AE496" s="21">
        <f t="shared" si="835"/>
        <v>9411</v>
      </c>
      <c r="AF496" s="21">
        <f t="shared" si="881"/>
        <v>0</v>
      </c>
      <c r="AG496" s="21">
        <f t="shared" si="837"/>
        <v>9203.5949999999993</v>
      </c>
      <c r="AH496" s="21">
        <f t="shared" si="881"/>
        <v>-11.05</v>
      </c>
      <c r="AI496" s="21">
        <f t="shared" si="881"/>
        <v>0</v>
      </c>
      <c r="AJ496" s="21">
        <f t="shared" si="881"/>
        <v>0</v>
      </c>
      <c r="AK496" s="21">
        <f t="shared" si="823"/>
        <v>9192.5450000000001</v>
      </c>
      <c r="AL496" s="21">
        <f t="shared" si="824"/>
        <v>9411</v>
      </c>
      <c r="AM496" s="21">
        <f t="shared" si="825"/>
        <v>9411</v>
      </c>
      <c r="AN496" s="21">
        <f t="shared" si="881"/>
        <v>0</v>
      </c>
      <c r="AO496" s="21">
        <f t="shared" si="781"/>
        <v>9192.5450000000001</v>
      </c>
      <c r="AP496" s="21">
        <f t="shared" si="881"/>
        <v>0</v>
      </c>
      <c r="AQ496" s="2"/>
    </row>
    <row r="497" spans="1:43" ht="46.8" x14ac:dyDescent="0.3">
      <c r="A497" s="3" t="s">
        <v>139</v>
      </c>
      <c r="B497" s="26">
        <v>240</v>
      </c>
      <c r="C497" s="3"/>
      <c r="D497" s="3"/>
      <c r="E497" s="16" t="s">
        <v>681</v>
      </c>
      <c r="F497" s="21">
        <f>F498</f>
        <v>9411</v>
      </c>
      <c r="G497" s="21">
        <f t="shared" si="881"/>
        <v>9411</v>
      </c>
      <c r="H497" s="21">
        <f t="shared" si="881"/>
        <v>9411</v>
      </c>
      <c r="I497" s="21">
        <f t="shared" si="881"/>
        <v>0</v>
      </c>
      <c r="J497" s="21">
        <f t="shared" si="881"/>
        <v>0</v>
      </c>
      <c r="K497" s="21">
        <f t="shared" si="881"/>
        <v>0</v>
      </c>
      <c r="L497" s="21">
        <f t="shared" si="870"/>
        <v>9411</v>
      </c>
      <c r="M497" s="21">
        <f t="shared" si="871"/>
        <v>9411</v>
      </c>
      <c r="N497" s="21">
        <f t="shared" si="872"/>
        <v>9411</v>
      </c>
      <c r="O497" s="21">
        <f t="shared" si="881"/>
        <v>0</v>
      </c>
      <c r="P497" s="21">
        <f t="shared" si="881"/>
        <v>0</v>
      </c>
      <c r="Q497" s="21">
        <f t="shared" si="881"/>
        <v>0</v>
      </c>
      <c r="R497" s="21">
        <f t="shared" si="841"/>
        <v>9411</v>
      </c>
      <c r="S497" s="21">
        <f t="shared" si="842"/>
        <v>9411</v>
      </c>
      <c r="T497" s="21">
        <f t="shared" si="843"/>
        <v>9411</v>
      </c>
      <c r="U497" s="21">
        <f t="shared" si="881"/>
        <v>0</v>
      </c>
      <c r="V497" s="21">
        <f t="shared" si="881"/>
        <v>0</v>
      </c>
      <c r="W497" s="21">
        <f t="shared" si="844"/>
        <v>9411</v>
      </c>
      <c r="X497" s="21">
        <f t="shared" si="845"/>
        <v>9411</v>
      </c>
      <c r="Y497" s="21">
        <f t="shared" si="846"/>
        <v>9411</v>
      </c>
      <c r="Z497" s="21">
        <f t="shared" si="881"/>
        <v>-207.405</v>
      </c>
      <c r="AA497" s="21">
        <f t="shared" si="881"/>
        <v>0</v>
      </c>
      <c r="AB497" s="21">
        <f t="shared" si="881"/>
        <v>0</v>
      </c>
      <c r="AC497" s="21">
        <f t="shared" si="833"/>
        <v>9203.5949999999993</v>
      </c>
      <c r="AD497" s="21">
        <f t="shared" si="834"/>
        <v>9411</v>
      </c>
      <c r="AE497" s="21">
        <f t="shared" si="835"/>
        <v>9411</v>
      </c>
      <c r="AF497" s="21">
        <f t="shared" si="881"/>
        <v>0</v>
      </c>
      <c r="AG497" s="21">
        <f t="shared" si="837"/>
        <v>9203.5949999999993</v>
      </c>
      <c r="AH497" s="21">
        <f t="shared" si="881"/>
        <v>-11.05</v>
      </c>
      <c r="AI497" s="21">
        <f t="shared" si="881"/>
        <v>0</v>
      </c>
      <c r="AJ497" s="21">
        <f t="shared" si="881"/>
        <v>0</v>
      </c>
      <c r="AK497" s="21">
        <f t="shared" si="823"/>
        <v>9192.5450000000001</v>
      </c>
      <c r="AL497" s="21">
        <f t="shared" si="824"/>
        <v>9411</v>
      </c>
      <c r="AM497" s="21">
        <f t="shared" si="825"/>
        <v>9411</v>
      </c>
      <c r="AN497" s="21">
        <f t="shared" si="881"/>
        <v>0</v>
      </c>
      <c r="AO497" s="21">
        <f t="shared" si="781"/>
        <v>9192.5450000000001</v>
      </c>
      <c r="AP497" s="21">
        <f t="shared" si="881"/>
        <v>0</v>
      </c>
      <c r="AQ497" s="2"/>
    </row>
    <row r="498" spans="1:43" x14ac:dyDescent="0.3">
      <c r="A498" s="3" t="s">
        <v>139</v>
      </c>
      <c r="B498" s="26">
        <v>240</v>
      </c>
      <c r="C498" s="3" t="s">
        <v>115</v>
      </c>
      <c r="D498" s="3" t="s">
        <v>126</v>
      </c>
      <c r="E498" s="16" t="s">
        <v>666</v>
      </c>
      <c r="F498" s="21">
        <v>9411</v>
      </c>
      <c r="G498" s="21">
        <v>9411</v>
      </c>
      <c r="H498" s="21">
        <v>9411</v>
      </c>
      <c r="I498" s="21"/>
      <c r="J498" s="21"/>
      <c r="K498" s="21"/>
      <c r="L498" s="21">
        <f t="shared" si="870"/>
        <v>9411</v>
      </c>
      <c r="M498" s="21">
        <f t="shared" si="871"/>
        <v>9411</v>
      </c>
      <c r="N498" s="21">
        <f t="shared" si="872"/>
        <v>9411</v>
      </c>
      <c r="O498" s="21"/>
      <c r="P498" s="21"/>
      <c r="Q498" s="21"/>
      <c r="R498" s="21">
        <f t="shared" si="841"/>
        <v>9411</v>
      </c>
      <c r="S498" s="21">
        <f t="shared" si="842"/>
        <v>9411</v>
      </c>
      <c r="T498" s="21">
        <f t="shared" si="843"/>
        <v>9411</v>
      </c>
      <c r="U498" s="21"/>
      <c r="V498" s="21"/>
      <c r="W498" s="21">
        <f t="shared" si="844"/>
        <v>9411</v>
      </c>
      <c r="X498" s="21">
        <f t="shared" si="845"/>
        <v>9411</v>
      </c>
      <c r="Y498" s="21">
        <f t="shared" si="846"/>
        <v>9411</v>
      </c>
      <c r="Z498" s="21">
        <f>-24.75-182.655</f>
        <v>-207.405</v>
      </c>
      <c r="AA498" s="21"/>
      <c r="AB498" s="21"/>
      <c r="AC498" s="21">
        <f t="shared" si="833"/>
        <v>9203.5949999999993</v>
      </c>
      <c r="AD498" s="21">
        <f t="shared" si="834"/>
        <v>9411</v>
      </c>
      <c r="AE498" s="21">
        <f t="shared" si="835"/>
        <v>9411</v>
      </c>
      <c r="AF498" s="21"/>
      <c r="AG498" s="21">
        <f t="shared" si="837"/>
        <v>9203.5949999999993</v>
      </c>
      <c r="AH498" s="21">
        <v>-11.05</v>
      </c>
      <c r="AI498" s="21"/>
      <c r="AJ498" s="21"/>
      <c r="AK498" s="21">
        <f t="shared" si="823"/>
        <v>9192.5450000000001</v>
      </c>
      <c r="AL498" s="21">
        <f t="shared" si="824"/>
        <v>9411</v>
      </c>
      <c r="AM498" s="21">
        <f t="shared" si="825"/>
        <v>9411</v>
      </c>
      <c r="AN498" s="21"/>
      <c r="AO498" s="21">
        <f t="shared" si="781"/>
        <v>9192.5450000000001</v>
      </c>
      <c r="AP498" s="21"/>
      <c r="AQ498" s="2"/>
    </row>
    <row r="499" spans="1:43" ht="31.2" x14ac:dyDescent="0.3">
      <c r="A499" s="3" t="s">
        <v>150</v>
      </c>
      <c r="B499" s="26"/>
      <c r="C499" s="3"/>
      <c r="D499" s="3"/>
      <c r="E499" s="16" t="s">
        <v>883</v>
      </c>
      <c r="F499" s="21">
        <f>F504+F510+F516+F532+F536+F540+F544+F548+F528</f>
        <v>169932.40000000002</v>
      </c>
      <c r="G499" s="21">
        <f t="shared" ref="G499:K499" si="882">G504+G510+G516+G532+G536+G540+G544+G548+G528</f>
        <v>169087.30000000002</v>
      </c>
      <c r="H499" s="21">
        <f t="shared" si="882"/>
        <v>169087.30000000002</v>
      </c>
      <c r="I499" s="21">
        <f t="shared" si="882"/>
        <v>-98.699999999999818</v>
      </c>
      <c r="J499" s="21">
        <f t="shared" si="882"/>
        <v>-131.6</v>
      </c>
      <c r="K499" s="21">
        <f t="shared" si="882"/>
        <v>-131.6</v>
      </c>
      <c r="L499" s="21">
        <f t="shared" si="870"/>
        <v>169833.7</v>
      </c>
      <c r="M499" s="21">
        <f t="shared" si="871"/>
        <v>168955.7</v>
      </c>
      <c r="N499" s="21">
        <f t="shared" si="872"/>
        <v>168955.7</v>
      </c>
      <c r="O499" s="21">
        <f>O504+O510+O516+O532+O536+O540+O544+O548+O528+O500</f>
        <v>7000</v>
      </c>
      <c r="P499" s="21">
        <f t="shared" ref="P499:AP499" si="883">P504+P510+P516+P532+P536+P540+P544+P548+P528+P500</f>
        <v>0</v>
      </c>
      <c r="Q499" s="21">
        <f t="shared" si="883"/>
        <v>0</v>
      </c>
      <c r="R499" s="21">
        <f t="shared" si="841"/>
        <v>176833.7</v>
      </c>
      <c r="S499" s="21">
        <f t="shared" si="842"/>
        <v>168955.7</v>
      </c>
      <c r="T499" s="21">
        <f t="shared" si="843"/>
        <v>168955.7</v>
      </c>
      <c r="U499" s="21">
        <f t="shared" ref="U499:V499" si="884">U504+U510+U516+U532+U536+U540+U544+U548+U528+U500</f>
        <v>0</v>
      </c>
      <c r="V499" s="21">
        <f t="shared" si="884"/>
        <v>0</v>
      </c>
      <c r="W499" s="21">
        <f t="shared" si="844"/>
        <v>176833.7</v>
      </c>
      <c r="X499" s="21">
        <f t="shared" si="845"/>
        <v>168955.7</v>
      </c>
      <c r="Y499" s="21">
        <f t="shared" si="846"/>
        <v>168955.7</v>
      </c>
      <c r="Z499" s="21">
        <f t="shared" ref="Z499:AB499" si="885">Z504+Z510+Z516+Z532+Z536+Z540+Z544+Z548+Z528+Z500</f>
        <v>0</v>
      </c>
      <c r="AA499" s="21">
        <f t="shared" si="885"/>
        <v>0</v>
      </c>
      <c r="AB499" s="21">
        <f t="shared" si="885"/>
        <v>0</v>
      </c>
      <c r="AC499" s="21">
        <f t="shared" si="833"/>
        <v>176833.7</v>
      </c>
      <c r="AD499" s="21">
        <f t="shared" si="834"/>
        <v>168955.7</v>
      </c>
      <c r="AE499" s="21">
        <f t="shared" si="835"/>
        <v>168955.7</v>
      </c>
      <c r="AF499" s="21">
        <f t="shared" ref="AF499" si="886">AF504+AF510+AF516+AF532+AF536+AF540+AF544+AF548+AF528+AF500</f>
        <v>0</v>
      </c>
      <c r="AG499" s="21">
        <f t="shared" si="837"/>
        <v>176833.7</v>
      </c>
      <c r="AH499" s="21">
        <f t="shared" ref="AH499:AJ499" si="887">AH504+AH510+AH516+AH532+AH536+AH540+AH544+AH548+AH528+AH500</f>
        <v>402.70599999999996</v>
      </c>
      <c r="AI499" s="21">
        <f t="shared" si="887"/>
        <v>0</v>
      </c>
      <c r="AJ499" s="21">
        <f t="shared" si="887"/>
        <v>0</v>
      </c>
      <c r="AK499" s="21">
        <f t="shared" si="823"/>
        <v>177236.40600000002</v>
      </c>
      <c r="AL499" s="21">
        <f t="shared" si="824"/>
        <v>168955.7</v>
      </c>
      <c r="AM499" s="21">
        <f t="shared" si="825"/>
        <v>168955.7</v>
      </c>
      <c r="AN499" s="21">
        <f t="shared" ref="AN499" si="888">AN504+AN510+AN516+AN532+AN536+AN540+AN544+AN548+AN528+AN500</f>
        <v>0</v>
      </c>
      <c r="AO499" s="21">
        <f t="shared" si="781"/>
        <v>177236.40600000002</v>
      </c>
      <c r="AP499" s="21">
        <f t="shared" si="883"/>
        <v>0</v>
      </c>
      <c r="AQ499" s="2"/>
    </row>
    <row r="500" spans="1:43" ht="62.4" x14ac:dyDescent="0.3">
      <c r="A500" s="3" t="s">
        <v>1318</v>
      </c>
      <c r="B500" s="26"/>
      <c r="C500" s="3"/>
      <c r="D500" s="3"/>
      <c r="E500" s="16" t="s">
        <v>1319</v>
      </c>
      <c r="F500" s="21"/>
      <c r="G500" s="21"/>
      <c r="H500" s="21"/>
      <c r="I500" s="21"/>
      <c r="J500" s="21"/>
      <c r="K500" s="21"/>
      <c r="L500" s="21">
        <f>L501</f>
        <v>0</v>
      </c>
      <c r="M500" s="21">
        <f t="shared" ref="M500:AP502" si="889">M501</f>
        <v>0</v>
      </c>
      <c r="N500" s="21">
        <f t="shared" si="889"/>
        <v>0</v>
      </c>
      <c r="O500" s="21">
        <f t="shared" si="889"/>
        <v>5000</v>
      </c>
      <c r="P500" s="21">
        <f t="shared" si="889"/>
        <v>0</v>
      </c>
      <c r="Q500" s="21">
        <f t="shared" si="889"/>
        <v>0</v>
      </c>
      <c r="R500" s="21">
        <f t="shared" si="841"/>
        <v>5000</v>
      </c>
      <c r="S500" s="21">
        <f t="shared" si="842"/>
        <v>0</v>
      </c>
      <c r="T500" s="21">
        <f t="shared" si="843"/>
        <v>0</v>
      </c>
      <c r="U500" s="21">
        <f t="shared" si="889"/>
        <v>0</v>
      </c>
      <c r="V500" s="21">
        <f t="shared" si="889"/>
        <v>0</v>
      </c>
      <c r="W500" s="21">
        <f t="shared" si="844"/>
        <v>5000</v>
      </c>
      <c r="X500" s="21">
        <f t="shared" si="845"/>
        <v>0</v>
      </c>
      <c r="Y500" s="21">
        <f t="shared" si="846"/>
        <v>0</v>
      </c>
      <c r="Z500" s="21">
        <f t="shared" si="889"/>
        <v>0</v>
      </c>
      <c r="AA500" s="21">
        <f t="shared" si="889"/>
        <v>0</v>
      </c>
      <c r="AB500" s="21">
        <f t="shared" si="889"/>
        <v>0</v>
      </c>
      <c r="AC500" s="21">
        <f t="shared" si="833"/>
        <v>5000</v>
      </c>
      <c r="AD500" s="21">
        <f t="shared" si="834"/>
        <v>0</v>
      </c>
      <c r="AE500" s="21">
        <f t="shared" si="835"/>
        <v>0</v>
      </c>
      <c r="AF500" s="21">
        <f t="shared" si="889"/>
        <v>0</v>
      </c>
      <c r="AG500" s="21">
        <f t="shared" si="837"/>
        <v>5000</v>
      </c>
      <c r="AH500" s="21">
        <f t="shared" si="889"/>
        <v>0</v>
      </c>
      <c r="AI500" s="21">
        <f t="shared" si="889"/>
        <v>0</v>
      </c>
      <c r="AJ500" s="21">
        <f t="shared" si="889"/>
        <v>0</v>
      </c>
      <c r="AK500" s="21">
        <f t="shared" si="823"/>
        <v>5000</v>
      </c>
      <c r="AL500" s="21">
        <f t="shared" si="824"/>
        <v>0</v>
      </c>
      <c r="AM500" s="21">
        <f t="shared" si="825"/>
        <v>0</v>
      </c>
      <c r="AN500" s="21">
        <f t="shared" si="889"/>
        <v>0</v>
      </c>
      <c r="AO500" s="21">
        <f t="shared" si="781"/>
        <v>5000</v>
      </c>
      <c r="AP500" s="21">
        <f t="shared" si="889"/>
        <v>0</v>
      </c>
      <c r="AQ500" s="2"/>
    </row>
    <row r="501" spans="1:43" ht="46.8" x14ac:dyDescent="0.3">
      <c r="A501" s="3" t="s">
        <v>1318</v>
      </c>
      <c r="B501" s="26">
        <v>600</v>
      </c>
      <c r="C501" s="3"/>
      <c r="D501" s="3"/>
      <c r="E501" s="16" t="s">
        <v>676</v>
      </c>
      <c r="F501" s="21"/>
      <c r="G501" s="21"/>
      <c r="H501" s="21"/>
      <c r="I501" s="21"/>
      <c r="J501" s="21"/>
      <c r="K501" s="21"/>
      <c r="L501" s="21">
        <f>L502</f>
        <v>0</v>
      </c>
      <c r="M501" s="21">
        <f t="shared" si="889"/>
        <v>0</v>
      </c>
      <c r="N501" s="21">
        <f t="shared" si="889"/>
        <v>0</v>
      </c>
      <c r="O501" s="21">
        <f t="shared" si="889"/>
        <v>5000</v>
      </c>
      <c r="P501" s="21">
        <f t="shared" si="889"/>
        <v>0</v>
      </c>
      <c r="Q501" s="21">
        <f t="shared" si="889"/>
        <v>0</v>
      </c>
      <c r="R501" s="21">
        <f t="shared" si="841"/>
        <v>5000</v>
      </c>
      <c r="S501" s="21">
        <f t="shared" si="842"/>
        <v>0</v>
      </c>
      <c r="T501" s="21">
        <f t="shared" si="843"/>
        <v>0</v>
      </c>
      <c r="U501" s="21">
        <f t="shared" si="889"/>
        <v>0</v>
      </c>
      <c r="V501" s="21">
        <f t="shared" si="889"/>
        <v>0</v>
      </c>
      <c r="W501" s="21">
        <f t="shared" si="844"/>
        <v>5000</v>
      </c>
      <c r="X501" s="21">
        <f t="shared" si="845"/>
        <v>0</v>
      </c>
      <c r="Y501" s="21">
        <f t="shared" si="846"/>
        <v>0</v>
      </c>
      <c r="Z501" s="21">
        <f t="shared" si="889"/>
        <v>0</v>
      </c>
      <c r="AA501" s="21">
        <f t="shared" si="889"/>
        <v>0</v>
      </c>
      <c r="AB501" s="21">
        <f t="shared" si="889"/>
        <v>0</v>
      </c>
      <c r="AC501" s="21">
        <f t="shared" si="833"/>
        <v>5000</v>
      </c>
      <c r="AD501" s="21">
        <f t="shared" si="834"/>
        <v>0</v>
      </c>
      <c r="AE501" s="21">
        <f t="shared" si="835"/>
        <v>0</v>
      </c>
      <c r="AF501" s="21">
        <f t="shared" si="889"/>
        <v>0</v>
      </c>
      <c r="AG501" s="21">
        <f t="shared" si="837"/>
        <v>5000</v>
      </c>
      <c r="AH501" s="21">
        <f t="shared" si="889"/>
        <v>0</v>
      </c>
      <c r="AI501" s="21">
        <f t="shared" si="889"/>
        <v>0</v>
      </c>
      <c r="AJ501" s="21">
        <f t="shared" si="889"/>
        <v>0</v>
      </c>
      <c r="AK501" s="21">
        <f t="shared" si="823"/>
        <v>5000</v>
      </c>
      <c r="AL501" s="21">
        <f t="shared" si="824"/>
        <v>0</v>
      </c>
      <c r="AM501" s="21">
        <f t="shared" si="825"/>
        <v>0</v>
      </c>
      <c r="AN501" s="21">
        <f t="shared" si="889"/>
        <v>0</v>
      </c>
      <c r="AO501" s="21">
        <f t="shared" si="781"/>
        <v>5000</v>
      </c>
      <c r="AP501" s="21">
        <f t="shared" si="889"/>
        <v>0</v>
      </c>
      <c r="AQ501" s="2"/>
    </row>
    <row r="502" spans="1:43" x14ac:dyDescent="0.3">
      <c r="A502" s="3" t="s">
        <v>1318</v>
      </c>
      <c r="B502" s="26">
        <v>620</v>
      </c>
      <c r="C502" s="3"/>
      <c r="D502" s="3"/>
      <c r="E502" s="16" t="s">
        <v>691</v>
      </c>
      <c r="F502" s="21"/>
      <c r="G502" s="21"/>
      <c r="H502" s="21"/>
      <c r="I502" s="21"/>
      <c r="J502" s="21"/>
      <c r="K502" s="21"/>
      <c r="L502" s="21">
        <f>L503</f>
        <v>0</v>
      </c>
      <c r="M502" s="21">
        <f t="shared" si="889"/>
        <v>0</v>
      </c>
      <c r="N502" s="21">
        <f t="shared" si="889"/>
        <v>0</v>
      </c>
      <c r="O502" s="21">
        <f t="shared" si="889"/>
        <v>5000</v>
      </c>
      <c r="P502" s="21">
        <f t="shared" si="889"/>
        <v>0</v>
      </c>
      <c r="Q502" s="21">
        <f t="shared" si="889"/>
        <v>0</v>
      </c>
      <c r="R502" s="21">
        <f t="shared" si="841"/>
        <v>5000</v>
      </c>
      <c r="S502" s="21">
        <f t="shared" si="842"/>
        <v>0</v>
      </c>
      <c r="T502" s="21">
        <f t="shared" si="843"/>
        <v>0</v>
      </c>
      <c r="U502" s="21">
        <f t="shared" si="889"/>
        <v>0</v>
      </c>
      <c r="V502" s="21">
        <f t="shared" si="889"/>
        <v>0</v>
      </c>
      <c r="W502" s="21">
        <f t="shared" si="844"/>
        <v>5000</v>
      </c>
      <c r="X502" s="21">
        <f t="shared" si="845"/>
        <v>0</v>
      </c>
      <c r="Y502" s="21">
        <f t="shared" si="846"/>
        <v>0</v>
      </c>
      <c r="Z502" s="21">
        <f t="shared" si="889"/>
        <v>0</v>
      </c>
      <c r="AA502" s="21">
        <f t="shared" si="889"/>
        <v>0</v>
      </c>
      <c r="AB502" s="21">
        <f t="shared" si="889"/>
        <v>0</v>
      </c>
      <c r="AC502" s="21">
        <f t="shared" si="833"/>
        <v>5000</v>
      </c>
      <c r="AD502" s="21">
        <f t="shared" si="834"/>
        <v>0</v>
      </c>
      <c r="AE502" s="21">
        <f t="shared" si="835"/>
        <v>0</v>
      </c>
      <c r="AF502" s="21">
        <f t="shared" si="889"/>
        <v>0</v>
      </c>
      <c r="AG502" s="21">
        <f t="shared" si="837"/>
        <v>5000</v>
      </c>
      <c r="AH502" s="21">
        <f t="shared" si="889"/>
        <v>0</v>
      </c>
      <c r="AI502" s="21">
        <f t="shared" si="889"/>
        <v>0</v>
      </c>
      <c r="AJ502" s="21">
        <f t="shared" si="889"/>
        <v>0</v>
      </c>
      <c r="AK502" s="21">
        <f t="shared" si="823"/>
        <v>5000</v>
      </c>
      <c r="AL502" s="21">
        <f t="shared" si="824"/>
        <v>0</v>
      </c>
      <c r="AM502" s="21">
        <f t="shared" si="825"/>
        <v>0</v>
      </c>
      <c r="AN502" s="21">
        <f t="shared" si="889"/>
        <v>0</v>
      </c>
      <c r="AO502" s="21">
        <f t="shared" si="781"/>
        <v>5000</v>
      </c>
      <c r="AP502" s="21">
        <f t="shared" si="889"/>
        <v>0</v>
      </c>
      <c r="AQ502" s="2"/>
    </row>
    <row r="503" spans="1:43" x14ac:dyDescent="0.3">
      <c r="A503" s="3" t="s">
        <v>1318</v>
      </c>
      <c r="B503" s="26">
        <v>620</v>
      </c>
      <c r="C503" s="3" t="s">
        <v>115</v>
      </c>
      <c r="D503" s="3" t="s">
        <v>5</v>
      </c>
      <c r="E503" s="16" t="s">
        <v>665</v>
      </c>
      <c r="F503" s="21"/>
      <c r="G503" s="21"/>
      <c r="H503" s="21"/>
      <c r="I503" s="21"/>
      <c r="J503" s="21"/>
      <c r="K503" s="21"/>
      <c r="L503" s="21">
        <v>0</v>
      </c>
      <c r="M503" s="21">
        <v>0</v>
      </c>
      <c r="N503" s="21">
        <v>0</v>
      </c>
      <c r="O503" s="21">
        <v>5000</v>
      </c>
      <c r="P503" s="21"/>
      <c r="Q503" s="21"/>
      <c r="R503" s="21">
        <f t="shared" si="841"/>
        <v>5000</v>
      </c>
      <c r="S503" s="21">
        <f t="shared" si="842"/>
        <v>0</v>
      </c>
      <c r="T503" s="21">
        <f t="shared" si="843"/>
        <v>0</v>
      </c>
      <c r="U503" s="21"/>
      <c r="V503" s="21"/>
      <c r="W503" s="21">
        <f t="shared" si="844"/>
        <v>5000</v>
      </c>
      <c r="X503" s="21">
        <f t="shared" si="845"/>
        <v>0</v>
      </c>
      <c r="Y503" s="21">
        <f t="shared" si="846"/>
        <v>0</v>
      </c>
      <c r="Z503" s="21"/>
      <c r="AA503" s="21"/>
      <c r="AB503" s="21"/>
      <c r="AC503" s="21">
        <f t="shared" si="833"/>
        <v>5000</v>
      </c>
      <c r="AD503" s="21">
        <f t="shared" si="834"/>
        <v>0</v>
      </c>
      <c r="AE503" s="21">
        <f t="shared" si="835"/>
        <v>0</v>
      </c>
      <c r="AF503" s="21"/>
      <c r="AG503" s="21">
        <f t="shared" si="837"/>
        <v>5000</v>
      </c>
      <c r="AH503" s="21"/>
      <c r="AI503" s="21"/>
      <c r="AJ503" s="21"/>
      <c r="AK503" s="21">
        <f t="shared" si="823"/>
        <v>5000</v>
      </c>
      <c r="AL503" s="21">
        <f t="shared" si="824"/>
        <v>0</v>
      </c>
      <c r="AM503" s="21">
        <f t="shared" si="825"/>
        <v>0</v>
      </c>
      <c r="AN503" s="21"/>
      <c r="AO503" s="21">
        <f t="shared" si="781"/>
        <v>5000</v>
      </c>
      <c r="AP503" s="21"/>
      <c r="AQ503" s="2"/>
    </row>
    <row r="504" spans="1:43" ht="46.8" x14ac:dyDescent="0.3">
      <c r="A504" s="3" t="s">
        <v>142</v>
      </c>
      <c r="B504" s="26"/>
      <c r="C504" s="3"/>
      <c r="D504" s="3"/>
      <c r="E504" s="16" t="s">
        <v>799</v>
      </c>
      <c r="F504" s="21">
        <f>F505</f>
        <v>81792.7</v>
      </c>
      <c r="G504" s="21">
        <f t="shared" ref="G504:AP504" si="890">G505</f>
        <v>81428.900000000009</v>
      </c>
      <c r="H504" s="21">
        <f t="shared" si="890"/>
        <v>81428.900000000009</v>
      </c>
      <c r="I504" s="21">
        <f t="shared" si="890"/>
        <v>-98.7</v>
      </c>
      <c r="J504" s="21">
        <f t="shared" si="890"/>
        <v>-131.6</v>
      </c>
      <c r="K504" s="21">
        <f t="shared" si="890"/>
        <v>-131.6</v>
      </c>
      <c r="L504" s="21">
        <f t="shared" si="870"/>
        <v>81694</v>
      </c>
      <c r="M504" s="21">
        <f t="shared" si="871"/>
        <v>81297.3</v>
      </c>
      <c r="N504" s="21">
        <f t="shared" si="872"/>
        <v>81297.3</v>
      </c>
      <c r="O504" s="21">
        <f t="shared" si="890"/>
        <v>0</v>
      </c>
      <c r="P504" s="21">
        <f t="shared" si="890"/>
        <v>0</v>
      </c>
      <c r="Q504" s="21">
        <f t="shared" si="890"/>
        <v>0</v>
      </c>
      <c r="R504" s="21">
        <f t="shared" si="841"/>
        <v>81694</v>
      </c>
      <c r="S504" s="21">
        <f t="shared" si="842"/>
        <v>81297.3</v>
      </c>
      <c r="T504" s="21">
        <f t="shared" si="843"/>
        <v>81297.3</v>
      </c>
      <c r="U504" s="21">
        <f t="shared" si="890"/>
        <v>0</v>
      </c>
      <c r="V504" s="21">
        <f t="shared" si="890"/>
        <v>0</v>
      </c>
      <c r="W504" s="21">
        <f t="shared" si="844"/>
        <v>81694</v>
      </c>
      <c r="X504" s="21">
        <f t="shared" si="845"/>
        <v>81297.3</v>
      </c>
      <c r="Y504" s="21">
        <f t="shared" si="846"/>
        <v>81297.3</v>
      </c>
      <c r="Z504" s="21">
        <f t="shared" si="890"/>
        <v>0</v>
      </c>
      <c r="AA504" s="21">
        <f t="shared" si="890"/>
        <v>0</v>
      </c>
      <c r="AB504" s="21">
        <f t="shared" si="890"/>
        <v>0</v>
      </c>
      <c r="AC504" s="21">
        <f t="shared" si="833"/>
        <v>81694</v>
      </c>
      <c r="AD504" s="21">
        <f t="shared" si="834"/>
        <v>81297.3</v>
      </c>
      <c r="AE504" s="21">
        <f t="shared" si="835"/>
        <v>81297.3</v>
      </c>
      <c r="AF504" s="21">
        <f t="shared" si="890"/>
        <v>0</v>
      </c>
      <c r="AG504" s="21">
        <f t="shared" si="837"/>
        <v>81694</v>
      </c>
      <c r="AH504" s="21">
        <f t="shared" si="890"/>
        <v>0</v>
      </c>
      <c r="AI504" s="21">
        <f t="shared" si="890"/>
        <v>0</v>
      </c>
      <c r="AJ504" s="21">
        <f t="shared" si="890"/>
        <v>0</v>
      </c>
      <c r="AK504" s="21">
        <f t="shared" si="823"/>
        <v>81694</v>
      </c>
      <c r="AL504" s="21">
        <f t="shared" si="824"/>
        <v>81297.3</v>
      </c>
      <c r="AM504" s="21">
        <f t="shared" si="825"/>
        <v>81297.3</v>
      </c>
      <c r="AN504" s="21">
        <f t="shared" si="890"/>
        <v>0</v>
      </c>
      <c r="AO504" s="21">
        <f t="shared" si="781"/>
        <v>81694</v>
      </c>
      <c r="AP504" s="21">
        <f t="shared" si="890"/>
        <v>0</v>
      </c>
      <c r="AQ504" s="2"/>
    </row>
    <row r="505" spans="1:43" ht="46.8" x14ac:dyDescent="0.3">
      <c r="A505" s="3" t="s">
        <v>142</v>
      </c>
      <c r="B505" s="26">
        <v>600</v>
      </c>
      <c r="C505" s="3"/>
      <c r="D505" s="3"/>
      <c r="E505" s="16" t="s">
        <v>676</v>
      </c>
      <c r="F505" s="21">
        <f>F506+F508</f>
        <v>81792.7</v>
      </c>
      <c r="G505" s="21">
        <f t="shared" ref="G505:AP505" si="891">G506+G508</f>
        <v>81428.900000000009</v>
      </c>
      <c r="H505" s="21">
        <f t="shared" si="891"/>
        <v>81428.900000000009</v>
      </c>
      <c r="I505" s="21">
        <f t="shared" ref="I505:K505" si="892">I506+I508</f>
        <v>-98.7</v>
      </c>
      <c r="J505" s="21">
        <f t="shared" si="892"/>
        <v>-131.6</v>
      </c>
      <c r="K505" s="21">
        <f t="shared" si="892"/>
        <v>-131.6</v>
      </c>
      <c r="L505" s="21">
        <f t="shared" si="870"/>
        <v>81694</v>
      </c>
      <c r="M505" s="21">
        <f t="shared" si="871"/>
        <v>81297.3</v>
      </c>
      <c r="N505" s="21">
        <f t="shared" si="872"/>
        <v>81297.3</v>
      </c>
      <c r="O505" s="21">
        <f t="shared" ref="O505:Q505" si="893">O506+O508</f>
        <v>0</v>
      </c>
      <c r="P505" s="21">
        <f t="shared" si="893"/>
        <v>0</v>
      </c>
      <c r="Q505" s="21">
        <f t="shared" si="893"/>
        <v>0</v>
      </c>
      <c r="R505" s="21">
        <f t="shared" si="841"/>
        <v>81694</v>
      </c>
      <c r="S505" s="21">
        <f t="shared" si="842"/>
        <v>81297.3</v>
      </c>
      <c r="T505" s="21">
        <f t="shared" si="843"/>
        <v>81297.3</v>
      </c>
      <c r="U505" s="21">
        <f t="shared" ref="U505:V505" si="894">U506+U508</f>
        <v>0</v>
      </c>
      <c r="V505" s="21">
        <f t="shared" si="894"/>
        <v>0</v>
      </c>
      <c r="W505" s="21">
        <f t="shared" si="844"/>
        <v>81694</v>
      </c>
      <c r="X505" s="21">
        <f t="shared" si="845"/>
        <v>81297.3</v>
      </c>
      <c r="Y505" s="21">
        <f t="shared" si="846"/>
        <v>81297.3</v>
      </c>
      <c r="Z505" s="21">
        <f t="shared" ref="Z505:AB505" si="895">Z506+Z508</f>
        <v>0</v>
      </c>
      <c r="AA505" s="21">
        <f t="shared" si="895"/>
        <v>0</v>
      </c>
      <c r="AB505" s="21">
        <f t="shared" si="895"/>
        <v>0</v>
      </c>
      <c r="AC505" s="21">
        <f t="shared" si="833"/>
        <v>81694</v>
      </c>
      <c r="AD505" s="21">
        <f t="shared" si="834"/>
        <v>81297.3</v>
      </c>
      <c r="AE505" s="21">
        <f t="shared" si="835"/>
        <v>81297.3</v>
      </c>
      <c r="AF505" s="21">
        <f t="shared" ref="AF505" si="896">AF506+AF508</f>
        <v>0</v>
      </c>
      <c r="AG505" s="21">
        <f t="shared" si="837"/>
        <v>81694</v>
      </c>
      <c r="AH505" s="21">
        <f t="shared" ref="AH505:AJ505" si="897">AH506+AH508</f>
        <v>0</v>
      </c>
      <c r="AI505" s="21">
        <f t="shared" si="897"/>
        <v>0</v>
      </c>
      <c r="AJ505" s="21">
        <f t="shared" si="897"/>
        <v>0</v>
      </c>
      <c r="AK505" s="21">
        <f t="shared" si="823"/>
        <v>81694</v>
      </c>
      <c r="AL505" s="21">
        <f t="shared" si="824"/>
        <v>81297.3</v>
      </c>
      <c r="AM505" s="21">
        <f t="shared" si="825"/>
        <v>81297.3</v>
      </c>
      <c r="AN505" s="21">
        <f t="shared" ref="AN505" si="898">AN506+AN508</f>
        <v>0</v>
      </c>
      <c r="AO505" s="21">
        <f t="shared" si="781"/>
        <v>81694</v>
      </c>
      <c r="AP505" s="21">
        <f t="shared" si="891"/>
        <v>0</v>
      </c>
      <c r="AQ505" s="2"/>
    </row>
    <row r="506" spans="1:43" x14ac:dyDescent="0.3">
      <c r="A506" s="3" t="s">
        <v>142</v>
      </c>
      <c r="B506" s="26">
        <v>610</v>
      </c>
      <c r="C506" s="3"/>
      <c r="D506" s="3"/>
      <c r="E506" s="16" t="s">
        <v>690</v>
      </c>
      <c r="F506" s="21">
        <f>F507</f>
        <v>30000.5</v>
      </c>
      <c r="G506" s="21">
        <f t="shared" ref="G506:AP506" si="899">G507</f>
        <v>30000.5</v>
      </c>
      <c r="H506" s="21">
        <f t="shared" si="899"/>
        <v>30000.5</v>
      </c>
      <c r="I506" s="21">
        <f t="shared" si="899"/>
        <v>-98.7</v>
      </c>
      <c r="J506" s="21">
        <f t="shared" si="899"/>
        <v>-131.6</v>
      </c>
      <c r="K506" s="21">
        <f t="shared" si="899"/>
        <v>-131.6</v>
      </c>
      <c r="L506" s="21">
        <f t="shared" si="870"/>
        <v>29901.8</v>
      </c>
      <c r="M506" s="21">
        <f t="shared" si="871"/>
        <v>29868.9</v>
      </c>
      <c r="N506" s="21">
        <f t="shared" si="872"/>
        <v>29868.9</v>
      </c>
      <c r="O506" s="21">
        <f t="shared" si="899"/>
        <v>0</v>
      </c>
      <c r="P506" s="21">
        <f t="shared" si="899"/>
        <v>0</v>
      </c>
      <c r="Q506" s="21">
        <f t="shared" si="899"/>
        <v>0</v>
      </c>
      <c r="R506" s="21">
        <f t="shared" si="841"/>
        <v>29901.8</v>
      </c>
      <c r="S506" s="21">
        <f t="shared" si="842"/>
        <v>29868.9</v>
      </c>
      <c r="T506" s="21">
        <f t="shared" si="843"/>
        <v>29868.9</v>
      </c>
      <c r="U506" s="21">
        <f t="shared" si="899"/>
        <v>0</v>
      </c>
      <c r="V506" s="21">
        <f t="shared" si="899"/>
        <v>0</v>
      </c>
      <c r="W506" s="21">
        <f t="shared" si="844"/>
        <v>29901.8</v>
      </c>
      <c r="X506" s="21">
        <f t="shared" si="845"/>
        <v>29868.9</v>
      </c>
      <c r="Y506" s="21">
        <f t="shared" si="846"/>
        <v>29868.9</v>
      </c>
      <c r="Z506" s="21">
        <f t="shared" si="899"/>
        <v>0</v>
      </c>
      <c r="AA506" s="21">
        <f t="shared" si="899"/>
        <v>0</v>
      </c>
      <c r="AB506" s="21">
        <f t="shared" si="899"/>
        <v>0</v>
      </c>
      <c r="AC506" s="21">
        <f t="shared" si="833"/>
        <v>29901.8</v>
      </c>
      <c r="AD506" s="21">
        <f t="shared" si="834"/>
        <v>29868.9</v>
      </c>
      <c r="AE506" s="21">
        <f t="shared" si="835"/>
        <v>29868.9</v>
      </c>
      <c r="AF506" s="21">
        <f t="shared" si="899"/>
        <v>0</v>
      </c>
      <c r="AG506" s="21">
        <f t="shared" si="837"/>
        <v>29901.8</v>
      </c>
      <c r="AH506" s="21">
        <f t="shared" si="899"/>
        <v>0</v>
      </c>
      <c r="AI506" s="21">
        <f t="shared" si="899"/>
        <v>0</v>
      </c>
      <c r="AJ506" s="21">
        <f t="shared" si="899"/>
        <v>0</v>
      </c>
      <c r="AK506" s="21">
        <f t="shared" si="823"/>
        <v>29901.8</v>
      </c>
      <c r="AL506" s="21">
        <f t="shared" si="824"/>
        <v>29868.9</v>
      </c>
      <c r="AM506" s="21">
        <f t="shared" si="825"/>
        <v>29868.9</v>
      </c>
      <c r="AN506" s="21">
        <f t="shared" si="899"/>
        <v>0</v>
      </c>
      <c r="AO506" s="21">
        <f t="shared" si="781"/>
        <v>29901.8</v>
      </c>
      <c r="AP506" s="21">
        <f t="shared" si="899"/>
        <v>0</v>
      </c>
      <c r="AQ506" s="2"/>
    </row>
    <row r="507" spans="1:43" x14ac:dyDescent="0.3">
      <c r="A507" s="3" t="s">
        <v>142</v>
      </c>
      <c r="B507" s="26">
        <v>610</v>
      </c>
      <c r="C507" s="3" t="s">
        <v>115</v>
      </c>
      <c r="D507" s="3" t="s">
        <v>5</v>
      </c>
      <c r="E507" s="16" t="s">
        <v>665</v>
      </c>
      <c r="F507" s="21">
        <v>30000.5</v>
      </c>
      <c r="G507" s="21">
        <v>30000.5</v>
      </c>
      <c r="H507" s="21">
        <v>30000.5</v>
      </c>
      <c r="I507" s="21">
        <v>-98.7</v>
      </c>
      <c r="J507" s="21">
        <v>-131.6</v>
      </c>
      <c r="K507" s="21">
        <v>-131.6</v>
      </c>
      <c r="L507" s="21">
        <f t="shared" si="870"/>
        <v>29901.8</v>
      </c>
      <c r="M507" s="21">
        <f t="shared" si="871"/>
        <v>29868.9</v>
      </c>
      <c r="N507" s="21">
        <f t="shared" si="872"/>
        <v>29868.9</v>
      </c>
      <c r="O507" s="21"/>
      <c r="P507" s="21"/>
      <c r="Q507" s="21"/>
      <c r="R507" s="21">
        <f t="shared" si="841"/>
        <v>29901.8</v>
      </c>
      <c r="S507" s="21">
        <f t="shared" si="842"/>
        <v>29868.9</v>
      </c>
      <c r="T507" s="21">
        <f t="shared" si="843"/>
        <v>29868.9</v>
      </c>
      <c r="U507" s="21"/>
      <c r="V507" s="21"/>
      <c r="W507" s="21">
        <f t="shared" si="844"/>
        <v>29901.8</v>
      </c>
      <c r="X507" s="21">
        <f t="shared" si="845"/>
        <v>29868.9</v>
      </c>
      <c r="Y507" s="21">
        <f t="shared" si="846"/>
        <v>29868.9</v>
      </c>
      <c r="Z507" s="21"/>
      <c r="AA507" s="21"/>
      <c r="AB507" s="21"/>
      <c r="AC507" s="21">
        <f t="shared" si="833"/>
        <v>29901.8</v>
      </c>
      <c r="AD507" s="21">
        <f t="shared" si="834"/>
        <v>29868.9</v>
      </c>
      <c r="AE507" s="21">
        <f t="shared" si="835"/>
        <v>29868.9</v>
      </c>
      <c r="AF507" s="21"/>
      <c r="AG507" s="21">
        <f t="shared" si="837"/>
        <v>29901.8</v>
      </c>
      <c r="AH507" s="21"/>
      <c r="AI507" s="21"/>
      <c r="AJ507" s="21"/>
      <c r="AK507" s="21">
        <f t="shared" si="823"/>
        <v>29901.8</v>
      </c>
      <c r="AL507" s="21">
        <f t="shared" si="824"/>
        <v>29868.9</v>
      </c>
      <c r="AM507" s="21">
        <f t="shared" si="825"/>
        <v>29868.9</v>
      </c>
      <c r="AN507" s="21"/>
      <c r="AO507" s="21">
        <f t="shared" si="781"/>
        <v>29901.8</v>
      </c>
      <c r="AP507" s="21"/>
      <c r="AQ507" s="2"/>
    </row>
    <row r="508" spans="1:43" x14ac:dyDescent="0.3">
      <c r="A508" s="3" t="s">
        <v>142</v>
      </c>
      <c r="B508" s="26">
        <v>620</v>
      </c>
      <c r="C508" s="3"/>
      <c r="D508" s="3"/>
      <c r="E508" s="16" t="s">
        <v>691</v>
      </c>
      <c r="F508" s="21">
        <f>F509</f>
        <v>51792.2</v>
      </c>
      <c r="G508" s="21">
        <f t="shared" ref="G508:AP508" si="900">G509</f>
        <v>51428.400000000009</v>
      </c>
      <c r="H508" s="21">
        <f t="shared" si="900"/>
        <v>51428.400000000009</v>
      </c>
      <c r="I508" s="21">
        <f t="shared" si="900"/>
        <v>0</v>
      </c>
      <c r="J508" s="21">
        <f t="shared" si="900"/>
        <v>0</v>
      </c>
      <c r="K508" s="21">
        <f t="shared" si="900"/>
        <v>0</v>
      </c>
      <c r="L508" s="21">
        <f t="shared" si="870"/>
        <v>51792.2</v>
      </c>
      <c r="M508" s="21">
        <f t="shared" si="871"/>
        <v>51428.400000000009</v>
      </c>
      <c r="N508" s="21">
        <f t="shared" si="872"/>
        <v>51428.400000000009</v>
      </c>
      <c r="O508" s="21">
        <f t="shared" si="900"/>
        <v>0</v>
      </c>
      <c r="P508" s="21">
        <f t="shared" si="900"/>
        <v>0</v>
      </c>
      <c r="Q508" s="21">
        <f t="shared" si="900"/>
        <v>0</v>
      </c>
      <c r="R508" s="21">
        <f t="shared" si="841"/>
        <v>51792.2</v>
      </c>
      <c r="S508" s="21">
        <f t="shared" si="842"/>
        <v>51428.400000000009</v>
      </c>
      <c r="T508" s="21">
        <f t="shared" si="843"/>
        <v>51428.400000000009</v>
      </c>
      <c r="U508" s="21">
        <f t="shared" si="900"/>
        <v>0</v>
      </c>
      <c r="V508" s="21">
        <f t="shared" si="900"/>
        <v>0</v>
      </c>
      <c r="W508" s="21">
        <f t="shared" si="844"/>
        <v>51792.2</v>
      </c>
      <c r="X508" s="21">
        <f t="shared" si="845"/>
        <v>51428.400000000009</v>
      </c>
      <c r="Y508" s="21">
        <f t="shared" si="846"/>
        <v>51428.400000000009</v>
      </c>
      <c r="Z508" s="21">
        <f t="shared" si="900"/>
        <v>0</v>
      </c>
      <c r="AA508" s="21">
        <f t="shared" si="900"/>
        <v>0</v>
      </c>
      <c r="AB508" s="21">
        <f t="shared" si="900"/>
        <v>0</v>
      </c>
      <c r="AC508" s="21">
        <f t="shared" si="833"/>
        <v>51792.2</v>
      </c>
      <c r="AD508" s="21">
        <f t="shared" si="834"/>
        <v>51428.400000000009</v>
      </c>
      <c r="AE508" s="21">
        <f t="shared" si="835"/>
        <v>51428.400000000009</v>
      </c>
      <c r="AF508" s="21">
        <f t="shared" si="900"/>
        <v>0</v>
      </c>
      <c r="AG508" s="21">
        <f t="shared" si="837"/>
        <v>51792.2</v>
      </c>
      <c r="AH508" s="21">
        <f t="shared" si="900"/>
        <v>0</v>
      </c>
      <c r="AI508" s="21">
        <f t="shared" si="900"/>
        <v>0</v>
      </c>
      <c r="AJ508" s="21">
        <f t="shared" si="900"/>
        <v>0</v>
      </c>
      <c r="AK508" s="21">
        <f t="shared" si="823"/>
        <v>51792.2</v>
      </c>
      <c r="AL508" s="21">
        <f t="shared" si="824"/>
        <v>51428.400000000009</v>
      </c>
      <c r="AM508" s="21">
        <f t="shared" si="825"/>
        <v>51428.400000000009</v>
      </c>
      <c r="AN508" s="21">
        <f t="shared" si="900"/>
        <v>0</v>
      </c>
      <c r="AO508" s="21">
        <f t="shared" ref="AO508:AO518" si="901">AK508+AN508</f>
        <v>51792.2</v>
      </c>
      <c r="AP508" s="21">
        <f t="shared" si="900"/>
        <v>0</v>
      </c>
      <c r="AQ508" s="2"/>
    </row>
    <row r="509" spans="1:43" x14ac:dyDescent="0.3">
      <c r="A509" s="3" t="s">
        <v>142</v>
      </c>
      <c r="B509" s="26">
        <v>620</v>
      </c>
      <c r="C509" s="3" t="s">
        <v>115</v>
      </c>
      <c r="D509" s="3" t="s">
        <v>5</v>
      </c>
      <c r="E509" s="16" t="s">
        <v>665</v>
      </c>
      <c r="F509" s="21">
        <v>51792.2</v>
      </c>
      <c r="G509" s="21">
        <v>51428.400000000009</v>
      </c>
      <c r="H509" s="21">
        <v>51428.400000000009</v>
      </c>
      <c r="I509" s="21"/>
      <c r="J509" s="21"/>
      <c r="K509" s="21"/>
      <c r="L509" s="21">
        <f t="shared" si="870"/>
        <v>51792.2</v>
      </c>
      <c r="M509" s="21">
        <f t="shared" si="871"/>
        <v>51428.400000000009</v>
      </c>
      <c r="N509" s="21">
        <f t="shared" si="872"/>
        <v>51428.400000000009</v>
      </c>
      <c r="O509" s="21"/>
      <c r="P509" s="21"/>
      <c r="Q509" s="21"/>
      <c r="R509" s="21">
        <f t="shared" si="841"/>
        <v>51792.2</v>
      </c>
      <c r="S509" s="21">
        <f t="shared" si="842"/>
        <v>51428.400000000009</v>
      </c>
      <c r="T509" s="21">
        <f t="shared" si="843"/>
        <v>51428.400000000009</v>
      </c>
      <c r="U509" s="21"/>
      <c r="V509" s="21"/>
      <c r="W509" s="21">
        <f t="shared" si="844"/>
        <v>51792.2</v>
      </c>
      <c r="X509" s="21">
        <f t="shared" si="845"/>
        <v>51428.400000000009</v>
      </c>
      <c r="Y509" s="21">
        <f t="shared" si="846"/>
        <v>51428.400000000009</v>
      </c>
      <c r="Z509" s="21"/>
      <c r="AA509" s="21"/>
      <c r="AB509" s="21"/>
      <c r="AC509" s="21">
        <f t="shared" si="833"/>
        <v>51792.2</v>
      </c>
      <c r="AD509" s="21">
        <f t="shared" si="834"/>
        <v>51428.400000000009</v>
      </c>
      <c r="AE509" s="21">
        <f t="shared" si="835"/>
        <v>51428.400000000009</v>
      </c>
      <c r="AF509" s="21"/>
      <c r="AG509" s="21">
        <f t="shared" si="837"/>
        <v>51792.2</v>
      </c>
      <c r="AH509" s="21"/>
      <c r="AI509" s="21"/>
      <c r="AJ509" s="21"/>
      <c r="AK509" s="21">
        <f t="shared" si="823"/>
        <v>51792.2</v>
      </c>
      <c r="AL509" s="21">
        <f t="shared" si="824"/>
        <v>51428.400000000009</v>
      </c>
      <c r="AM509" s="21">
        <f t="shared" si="825"/>
        <v>51428.400000000009</v>
      </c>
      <c r="AN509" s="21"/>
      <c r="AO509" s="21">
        <f t="shared" si="901"/>
        <v>51792.2</v>
      </c>
      <c r="AP509" s="21"/>
      <c r="AQ509" s="2"/>
    </row>
    <row r="510" spans="1:43" ht="31.2" x14ac:dyDescent="0.3">
      <c r="A510" s="3" t="s">
        <v>143</v>
      </c>
      <c r="B510" s="26"/>
      <c r="C510" s="3"/>
      <c r="D510" s="3"/>
      <c r="E510" s="16" t="s">
        <v>800</v>
      </c>
      <c r="F510" s="21">
        <f>F511</f>
        <v>481.3</v>
      </c>
      <c r="G510" s="21">
        <f t="shared" ref="G510:AP510" si="902">G511</f>
        <v>0</v>
      </c>
      <c r="H510" s="21">
        <f t="shared" si="902"/>
        <v>0</v>
      </c>
      <c r="I510" s="21">
        <f t="shared" si="902"/>
        <v>0</v>
      </c>
      <c r="J510" s="21">
        <f t="shared" si="902"/>
        <v>0</v>
      </c>
      <c r="K510" s="21">
        <f t="shared" si="902"/>
        <v>0</v>
      </c>
      <c r="L510" s="21">
        <f t="shared" si="870"/>
        <v>481.3</v>
      </c>
      <c r="M510" s="21">
        <f t="shared" si="871"/>
        <v>0</v>
      </c>
      <c r="N510" s="21">
        <f t="shared" si="872"/>
        <v>0</v>
      </c>
      <c r="O510" s="21">
        <f t="shared" si="902"/>
        <v>0</v>
      </c>
      <c r="P510" s="21">
        <f t="shared" si="902"/>
        <v>0</v>
      </c>
      <c r="Q510" s="21">
        <f t="shared" si="902"/>
        <v>0</v>
      </c>
      <c r="R510" s="21">
        <f t="shared" si="841"/>
        <v>481.3</v>
      </c>
      <c r="S510" s="21">
        <f t="shared" si="842"/>
        <v>0</v>
      </c>
      <c r="T510" s="21">
        <f t="shared" si="843"/>
        <v>0</v>
      </c>
      <c r="U510" s="21">
        <f t="shared" si="902"/>
        <v>0</v>
      </c>
      <c r="V510" s="21">
        <f t="shared" si="902"/>
        <v>0</v>
      </c>
      <c r="W510" s="21">
        <f t="shared" si="844"/>
        <v>481.3</v>
      </c>
      <c r="X510" s="21">
        <f t="shared" si="845"/>
        <v>0</v>
      </c>
      <c r="Y510" s="21">
        <f t="shared" si="846"/>
        <v>0</v>
      </c>
      <c r="Z510" s="21">
        <f t="shared" si="902"/>
        <v>0</v>
      </c>
      <c r="AA510" s="21">
        <f t="shared" si="902"/>
        <v>0</v>
      </c>
      <c r="AB510" s="21">
        <f t="shared" si="902"/>
        <v>0</v>
      </c>
      <c r="AC510" s="21">
        <f t="shared" si="833"/>
        <v>481.3</v>
      </c>
      <c r="AD510" s="21">
        <f t="shared" si="834"/>
        <v>0</v>
      </c>
      <c r="AE510" s="21">
        <f t="shared" si="835"/>
        <v>0</v>
      </c>
      <c r="AF510" s="21">
        <f t="shared" si="902"/>
        <v>0</v>
      </c>
      <c r="AG510" s="21">
        <f t="shared" si="837"/>
        <v>481.3</v>
      </c>
      <c r="AH510" s="21">
        <f t="shared" si="902"/>
        <v>0</v>
      </c>
      <c r="AI510" s="21">
        <f t="shared" si="902"/>
        <v>0</v>
      </c>
      <c r="AJ510" s="21">
        <f t="shared" si="902"/>
        <v>0</v>
      </c>
      <c r="AK510" s="21">
        <f t="shared" si="823"/>
        <v>481.3</v>
      </c>
      <c r="AL510" s="21">
        <f t="shared" si="824"/>
        <v>0</v>
      </c>
      <c r="AM510" s="21">
        <f t="shared" si="825"/>
        <v>0</v>
      </c>
      <c r="AN510" s="21">
        <f t="shared" si="902"/>
        <v>0</v>
      </c>
      <c r="AO510" s="21">
        <f t="shared" si="901"/>
        <v>481.3</v>
      </c>
      <c r="AP510" s="21">
        <f t="shared" si="902"/>
        <v>0</v>
      </c>
      <c r="AQ510" s="2"/>
    </row>
    <row r="511" spans="1:43" ht="46.8" x14ac:dyDescent="0.3">
      <c r="A511" s="3" t="s">
        <v>143</v>
      </c>
      <c r="B511" s="26">
        <v>600</v>
      </c>
      <c r="C511" s="3"/>
      <c r="D511" s="3"/>
      <c r="E511" s="16" t="s">
        <v>676</v>
      </c>
      <c r="F511" s="21">
        <f>F512+F514</f>
        <v>481.3</v>
      </c>
      <c r="G511" s="21">
        <f t="shared" ref="G511:AP511" si="903">G512+G514</f>
        <v>0</v>
      </c>
      <c r="H511" s="21">
        <f t="shared" si="903"/>
        <v>0</v>
      </c>
      <c r="I511" s="21">
        <f t="shared" ref="I511:K511" si="904">I512+I514</f>
        <v>0</v>
      </c>
      <c r="J511" s="21">
        <f t="shared" si="904"/>
        <v>0</v>
      </c>
      <c r="K511" s="21">
        <f t="shared" si="904"/>
        <v>0</v>
      </c>
      <c r="L511" s="21">
        <f t="shared" si="870"/>
        <v>481.3</v>
      </c>
      <c r="M511" s="21">
        <f t="shared" si="871"/>
        <v>0</v>
      </c>
      <c r="N511" s="21">
        <f t="shared" si="872"/>
        <v>0</v>
      </c>
      <c r="O511" s="21">
        <f t="shared" ref="O511:Q511" si="905">O512+O514</f>
        <v>0</v>
      </c>
      <c r="P511" s="21">
        <f t="shared" si="905"/>
        <v>0</v>
      </c>
      <c r="Q511" s="21">
        <f t="shared" si="905"/>
        <v>0</v>
      </c>
      <c r="R511" s="21">
        <f t="shared" si="841"/>
        <v>481.3</v>
      </c>
      <c r="S511" s="21">
        <f t="shared" si="842"/>
        <v>0</v>
      </c>
      <c r="T511" s="21">
        <f t="shared" si="843"/>
        <v>0</v>
      </c>
      <c r="U511" s="21">
        <f t="shared" ref="U511:V511" si="906">U512+U514</f>
        <v>0</v>
      </c>
      <c r="V511" s="21">
        <f t="shared" si="906"/>
        <v>0</v>
      </c>
      <c r="W511" s="21">
        <f t="shared" si="844"/>
        <v>481.3</v>
      </c>
      <c r="X511" s="21">
        <f t="shared" si="845"/>
        <v>0</v>
      </c>
      <c r="Y511" s="21">
        <f t="shared" si="846"/>
        <v>0</v>
      </c>
      <c r="Z511" s="21">
        <f t="shared" ref="Z511:AB511" si="907">Z512+Z514</f>
        <v>0</v>
      </c>
      <c r="AA511" s="21">
        <f t="shared" si="907"/>
        <v>0</v>
      </c>
      <c r="AB511" s="21">
        <f t="shared" si="907"/>
        <v>0</v>
      </c>
      <c r="AC511" s="21">
        <f t="shared" si="833"/>
        <v>481.3</v>
      </c>
      <c r="AD511" s="21">
        <f t="shared" si="834"/>
        <v>0</v>
      </c>
      <c r="AE511" s="21">
        <f t="shared" si="835"/>
        <v>0</v>
      </c>
      <c r="AF511" s="21">
        <f t="shared" ref="AF511" si="908">AF512+AF514</f>
        <v>0</v>
      </c>
      <c r="AG511" s="21">
        <f t="shared" si="837"/>
        <v>481.3</v>
      </c>
      <c r="AH511" s="21">
        <f t="shared" ref="AH511:AJ511" si="909">AH512+AH514</f>
        <v>0</v>
      </c>
      <c r="AI511" s="21">
        <f t="shared" si="909"/>
        <v>0</v>
      </c>
      <c r="AJ511" s="21">
        <f t="shared" si="909"/>
        <v>0</v>
      </c>
      <c r="AK511" s="21">
        <f t="shared" si="823"/>
        <v>481.3</v>
      </c>
      <c r="AL511" s="21">
        <f t="shared" si="824"/>
        <v>0</v>
      </c>
      <c r="AM511" s="21">
        <f t="shared" si="825"/>
        <v>0</v>
      </c>
      <c r="AN511" s="21">
        <f t="shared" ref="AN511" si="910">AN512+AN514</f>
        <v>0</v>
      </c>
      <c r="AO511" s="21">
        <f t="shared" si="901"/>
        <v>481.3</v>
      </c>
      <c r="AP511" s="21">
        <f t="shared" si="903"/>
        <v>0</v>
      </c>
      <c r="AQ511" s="2"/>
    </row>
    <row r="512" spans="1:43" x14ac:dyDescent="0.3">
      <c r="A512" s="3" t="s">
        <v>143</v>
      </c>
      <c r="B512" s="26">
        <v>610</v>
      </c>
      <c r="C512" s="3"/>
      <c r="D512" s="3"/>
      <c r="E512" s="16" t="s">
        <v>690</v>
      </c>
      <c r="F512" s="21">
        <f>F513</f>
        <v>74.5</v>
      </c>
      <c r="G512" s="21">
        <f t="shared" ref="G512:AP512" si="911">G513</f>
        <v>0</v>
      </c>
      <c r="H512" s="21">
        <f t="shared" si="911"/>
        <v>0</v>
      </c>
      <c r="I512" s="21">
        <f t="shared" si="911"/>
        <v>0</v>
      </c>
      <c r="J512" s="21">
        <f t="shared" si="911"/>
        <v>0</v>
      </c>
      <c r="K512" s="21">
        <f t="shared" si="911"/>
        <v>0</v>
      </c>
      <c r="L512" s="21">
        <f t="shared" si="870"/>
        <v>74.5</v>
      </c>
      <c r="M512" s="21">
        <f t="shared" si="871"/>
        <v>0</v>
      </c>
      <c r="N512" s="21">
        <f t="shared" si="872"/>
        <v>0</v>
      </c>
      <c r="O512" s="21">
        <f t="shared" si="911"/>
        <v>0</v>
      </c>
      <c r="P512" s="21">
        <f t="shared" si="911"/>
        <v>0</v>
      </c>
      <c r="Q512" s="21">
        <f t="shared" si="911"/>
        <v>0</v>
      </c>
      <c r="R512" s="21">
        <f t="shared" si="841"/>
        <v>74.5</v>
      </c>
      <c r="S512" s="21">
        <f t="shared" si="842"/>
        <v>0</v>
      </c>
      <c r="T512" s="21">
        <f t="shared" si="843"/>
        <v>0</v>
      </c>
      <c r="U512" s="21">
        <f t="shared" si="911"/>
        <v>0</v>
      </c>
      <c r="V512" s="21">
        <f t="shared" si="911"/>
        <v>0</v>
      </c>
      <c r="W512" s="21">
        <f t="shared" si="844"/>
        <v>74.5</v>
      </c>
      <c r="X512" s="21">
        <f t="shared" si="845"/>
        <v>0</v>
      </c>
      <c r="Y512" s="21">
        <f t="shared" si="846"/>
        <v>0</v>
      </c>
      <c r="Z512" s="21">
        <f t="shared" si="911"/>
        <v>0</v>
      </c>
      <c r="AA512" s="21">
        <f t="shared" si="911"/>
        <v>0</v>
      </c>
      <c r="AB512" s="21">
        <f t="shared" si="911"/>
        <v>0</v>
      </c>
      <c r="AC512" s="21">
        <f t="shared" si="833"/>
        <v>74.5</v>
      </c>
      <c r="AD512" s="21">
        <f t="shared" si="834"/>
        <v>0</v>
      </c>
      <c r="AE512" s="21">
        <f t="shared" si="835"/>
        <v>0</v>
      </c>
      <c r="AF512" s="21">
        <f t="shared" si="911"/>
        <v>0</v>
      </c>
      <c r="AG512" s="21">
        <f t="shared" si="837"/>
        <v>74.5</v>
      </c>
      <c r="AH512" s="21">
        <f t="shared" si="911"/>
        <v>0</v>
      </c>
      <c r="AI512" s="21">
        <f t="shared" si="911"/>
        <v>0</v>
      </c>
      <c r="AJ512" s="21">
        <f t="shared" si="911"/>
        <v>0</v>
      </c>
      <c r="AK512" s="21">
        <f t="shared" si="823"/>
        <v>74.5</v>
      </c>
      <c r="AL512" s="21">
        <f t="shared" si="824"/>
        <v>0</v>
      </c>
      <c r="AM512" s="21">
        <f t="shared" si="825"/>
        <v>0</v>
      </c>
      <c r="AN512" s="21">
        <f t="shared" si="911"/>
        <v>0</v>
      </c>
      <c r="AO512" s="21">
        <f t="shared" si="901"/>
        <v>74.5</v>
      </c>
      <c r="AP512" s="21">
        <f t="shared" si="911"/>
        <v>0</v>
      </c>
      <c r="AQ512" s="2"/>
    </row>
    <row r="513" spans="1:43" x14ac:dyDescent="0.3">
      <c r="A513" s="3" t="s">
        <v>143</v>
      </c>
      <c r="B513" s="26">
        <v>610</v>
      </c>
      <c r="C513" s="3" t="s">
        <v>115</v>
      </c>
      <c r="D513" s="3" t="s">
        <v>5</v>
      </c>
      <c r="E513" s="16" t="s">
        <v>665</v>
      </c>
      <c r="F513" s="21">
        <v>74.5</v>
      </c>
      <c r="G513" s="21">
        <v>0</v>
      </c>
      <c r="H513" s="21">
        <v>0</v>
      </c>
      <c r="I513" s="21"/>
      <c r="J513" s="21"/>
      <c r="K513" s="21"/>
      <c r="L513" s="21">
        <f t="shared" si="870"/>
        <v>74.5</v>
      </c>
      <c r="M513" s="21">
        <f t="shared" si="871"/>
        <v>0</v>
      </c>
      <c r="N513" s="21">
        <f t="shared" si="872"/>
        <v>0</v>
      </c>
      <c r="O513" s="21"/>
      <c r="P513" s="21"/>
      <c r="Q513" s="21"/>
      <c r="R513" s="21">
        <f t="shared" si="841"/>
        <v>74.5</v>
      </c>
      <c r="S513" s="21">
        <f t="shared" si="842"/>
        <v>0</v>
      </c>
      <c r="T513" s="21">
        <f t="shared" si="843"/>
        <v>0</v>
      </c>
      <c r="U513" s="21"/>
      <c r="V513" s="21"/>
      <c r="W513" s="21">
        <f t="shared" si="844"/>
        <v>74.5</v>
      </c>
      <c r="X513" s="21">
        <f t="shared" si="845"/>
        <v>0</v>
      </c>
      <c r="Y513" s="21">
        <f t="shared" si="846"/>
        <v>0</v>
      </c>
      <c r="Z513" s="21"/>
      <c r="AA513" s="21"/>
      <c r="AB513" s="21"/>
      <c r="AC513" s="21">
        <f t="shared" si="833"/>
        <v>74.5</v>
      </c>
      <c r="AD513" s="21">
        <f t="shared" si="834"/>
        <v>0</v>
      </c>
      <c r="AE513" s="21">
        <f t="shared" si="835"/>
        <v>0</v>
      </c>
      <c r="AF513" s="21"/>
      <c r="AG513" s="21">
        <f t="shared" si="837"/>
        <v>74.5</v>
      </c>
      <c r="AH513" s="21"/>
      <c r="AI513" s="21"/>
      <c r="AJ513" s="21"/>
      <c r="AK513" s="21">
        <f t="shared" si="823"/>
        <v>74.5</v>
      </c>
      <c r="AL513" s="21">
        <f t="shared" si="824"/>
        <v>0</v>
      </c>
      <c r="AM513" s="21">
        <f t="shared" si="825"/>
        <v>0</v>
      </c>
      <c r="AN513" s="21"/>
      <c r="AO513" s="21">
        <f t="shared" si="901"/>
        <v>74.5</v>
      </c>
      <c r="AP513" s="21"/>
      <c r="AQ513" s="2"/>
    </row>
    <row r="514" spans="1:43" x14ac:dyDescent="0.3">
      <c r="A514" s="3" t="s">
        <v>143</v>
      </c>
      <c r="B514" s="26">
        <v>620</v>
      </c>
      <c r="C514" s="3"/>
      <c r="D514" s="3"/>
      <c r="E514" s="16" t="s">
        <v>691</v>
      </c>
      <c r="F514" s="21">
        <f>F515</f>
        <v>406.8</v>
      </c>
      <c r="G514" s="21">
        <f t="shared" ref="G514:AP514" si="912">G515</f>
        <v>0</v>
      </c>
      <c r="H514" s="21">
        <f t="shared" si="912"/>
        <v>0</v>
      </c>
      <c r="I514" s="21">
        <f t="shared" si="912"/>
        <v>0</v>
      </c>
      <c r="J514" s="21">
        <f t="shared" si="912"/>
        <v>0</v>
      </c>
      <c r="K514" s="21">
        <f t="shared" si="912"/>
        <v>0</v>
      </c>
      <c r="L514" s="21">
        <f t="shared" si="870"/>
        <v>406.8</v>
      </c>
      <c r="M514" s="21">
        <f t="shared" si="871"/>
        <v>0</v>
      </c>
      <c r="N514" s="21">
        <f t="shared" si="872"/>
        <v>0</v>
      </c>
      <c r="O514" s="21">
        <f t="shared" si="912"/>
        <v>0</v>
      </c>
      <c r="P514" s="21">
        <f t="shared" si="912"/>
        <v>0</v>
      </c>
      <c r="Q514" s="21">
        <f t="shared" si="912"/>
        <v>0</v>
      </c>
      <c r="R514" s="21">
        <f t="shared" si="841"/>
        <v>406.8</v>
      </c>
      <c r="S514" s="21">
        <f t="shared" si="842"/>
        <v>0</v>
      </c>
      <c r="T514" s="21">
        <f t="shared" si="843"/>
        <v>0</v>
      </c>
      <c r="U514" s="21">
        <f t="shared" si="912"/>
        <v>0</v>
      </c>
      <c r="V514" s="21">
        <f t="shared" si="912"/>
        <v>0</v>
      </c>
      <c r="W514" s="21">
        <f t="shared" si="844"/>
        <v>406.8</v>
      </c>
      <c r="X514" s="21">
        <f t="shared" si="845"/>
        <v>0</v>
      </c>
      <c r="Y514" s="21">
        <f t="shared" si="846"/>
        <v>0</v>
      </c>
      <c r="Z514" s="21">
        <f t="shared" si="912"/>
        <v>0</v>
      </c>
      <c r="AA514" s="21">
        <f t="shared" si="912"/>
        <v>0</v>
      </c>
      <c r="AB514" s="21">
        <f t="shared" si="912"/>
        <v>0</v>
      </c>
      <c r="AC514" s="21">
        <f t="shared" si="833"/>
        <v>406.8</v>
      </c>
      <c r="AD514" s="21">
        <f t="shared" si="834"/>
        <v>0</v>
      </c>
      <c r="AE514" s="21">
        <f t="shared" si="835"/>
        <v>0</v>
      </c>
      <c r="AF514" s="21">
        <f t="shared" si="912"/>
        <v>0</v>
      </c>
      <c r="AG514" s="21">
        <f t="shared" si="837"/>
        <v>406.8</v>
      </c>
      <c r="AH514" s="21">
        <f t="shared" si="912"/>
        <v>0</v>
      </c>
      <c r="AI514" s="21">
        <f t="shared" si="912"/>
        <v>0</v>
      </c>
      <c r="AJ514" s="21">
        <f t="shared" si="912"/>
        <v>0</v>
      </c>
      <c r="AK514" s="21">
        <f t="shared" si="823"/>
        <v>406.8</v>
      </c>
      <c r="AL514" s="21">
        <f t="shared" si="824"/>
        <v>0</v>
      </c>
      <c r="AM514" s="21">
        <f t="shared" si="825"/>
        <v>0</v>
      </c>
      <c r="AN514" s="21">
        <f t="shared" si="912"/>
        <v>0</v>
      </c>
      <c r="AO514" s="21">
        <f t="shared" si="901"/>
        <v>406.8</v>
      </c>
      <c r="AP514" s="21">
        <f t="shared" si="912"/>
        <v>0</v>
      </c>
      <c r="AQ514" s="2"/>
    </row>
    <row r="515" spans="1:43" x14ac:dyDescent="0.3">
      <c r="A515" s="3" t="s">
        <v>143</v>
      </c>
      <c r="B515" s="26">
        <v>620</v>
      </c>
      <c r="C515" s="3" t="s">
        <v>115</v>
      </c>
      <c r="D515" s="3" t="s">
        <v>5</v>
      </c>
      <c r="E515" s="16" t="s">
        <v>665</v>
      </c>
      <c r="F515" s="21">
        <v>406.8</v>
      </c>
      <c r="G515" s="21">
        <v>0</v>
      </c>
      <c r="H515" s="21">
        <v>0</v>
      </c>
      <c r="I515" s="21"/>
      <c r="J515" s="21"/>
      <c r="K515" s="21"/>
      <c r="L515" s="21">
        <f t="shared" si="870"/>
        <v>406.8</v>
      </c>
      <c r="M515" s="21">
        <f t="shared" si="871"/>
        <v>0</v>
      </c>
      <c r="N515" s="21">
        <f t="shared" si="872"/>
        <v>0</v>
      </c>
      <c r="O515" s="21"/>
      <c r="P515" s="21"/>
      <c r="Q515" s="21"/>
      <c r="R515" s="21">
        <f t="shared" si="841"/>
        <v>406.8</v>
      </c>
      <c r="S515" s="21">
        <f t="shared" si="842"/>
        <v>0</v>
      </c>
      <c r="T515" s="21">
        <f t="shared" si="843"/>
        <v>0</v>
      </c>
      <c r="U515" s="21"/>
      <c r="V515" s="21"/>
      <c r="W515" s="21">
        <f t="shared" si="844"/>
        <v>406.8</v>
      </c>
      <c r="X515" s="21">
        <f t="shared" si="845"/>
        <v>0</v>
      </c>
      <c r="Y515" s="21">
        <f t="shared" si="846"/>
        <v>0</v>
      </c>
      <c r="Z515" s="21"/>
      <c r="AA515" s="21"/>
      <c r="AB515" s="21"/>
      <c r="AC515" s="21">
        <f t="shared" si="833"/>
        <v>406.8</v>
      </c>
      <c r="AD515" s="21">
        <f t="shared" si="834"/>
        <v>0</v>
      </c>
      <c r="AE515" s="21">
        <f t="shared" si="835"/>
        <v>0</v>
      </c>
      <c r="AF515" s="21"/>
      <c r="AG515" s="21">
        <f t="shared" si="837"/>
        <v>406.8</v>
      </c>
      <c r="AH515" s="21"/>
      <c r="AI515" s="21"/>
      <c r="AJ515" s="21"/>
      <c r="AK515" s="21">
        <f t="shared" si="823"/>
        <v>406.8</v>
      </c>
      <c r="AL515" s="21">
        <f t="shared" si="824"/>
        <v>0</v>
      </c>
      <c r="AM515" s="21">
        <f t="shared" si="825"/>
        <v>0</v>
      </c>
      <c r="AN515" s="21"/>
      <c r="AO515" s="21">
        <f t="shared" si="901"/>
        <v>406.8</v>
      </c>
      <c r="AP515" s="21"/>
      <c r="AQ515" s="2"/>
    </row>
    <row r="516" spans="1:43" x14ac:dyDescent="0.3">
      <c r="A516" s="3" t="s">
        <v>144</v>
      </c>
      <c r="B516" s="26"/>
      <c r="C516" s="3"/>
      <c r="D516" s="3"/>
      <c r="E516" s="16" t="s">
        <v>884</v>
      </c>
      <c r="F516" s="21">
        <f>F517+F521</f>
        <v>17218.8</v>
      </c>
      <c r="G516" s="21">
        <f t="shared" ref="G516:AP516" si="913">G517+G521</f>
        <v>17218.8</v>
      </c>
      <c r="H516" s="21">
        <f t="shared" si="913"/>
        <v>17218.8</v>
      </c>
      <c r="I516" s="21">
        <f t="shared" ref="I516:K516" si="914">I517+I521</f>
        <v>-3000</v>
      </c>
      <c r="J516" s="21">
        <f t="shared" si="914"/>
        <v>0</v>
      </c>
      <c r="K516" s="21">
        <f t="shared" si="914"/>
        <v>0</v>
      </c>
      <c r="L516" s="21">
        <f t="shared" si="870"/>
        <v>14218.8</v>
      </c>
      <c r="M516" s="21">
        <f t="shared" si="871"/>
        <v>17218.8</v>
      </c>
      <c r="N516" s="21">
        <f t="shared" si="872"/>
        <v>17218.8</v>
      </c>
      <c r="O516" s="21">
        <f t="shared" ref="O516:Q516" si="915">O517+O521</f>
        <v>5565</v>
      </c>
      <c r="P516" s="21">
        <f t="shared" si="915"/>
        <v>5565</v>
      </c>
      <c r="Q516" s="21">
        <f t="shared" si="915"/>
        <v>5565</v>
      </c>
      <c r="R516" s="21">
        <f t="shared" si="841"/>
        <v>19783.8</v>
      </c>
      <c r="S516" s="21">
        <f t="shared" si="842"/>
        <v>22783.8</v>
      </c>
      <c r="T516" s="21">
        <f t="shared" si="843"/>
        <v>22783.8</v>
      </c>
      <c r="U516" s="21">
        <f t="shared" ref="U516:V516" si="916">U517+U521</f>
        <v>0</v>
      </c>
      <c r="V516" s="21">
        <f t="shared" si="916"/>
        <v>0</v>
      </c>
      <c r="W516" s="21">
        <f t="shared" si="844"/>
        <v>19783.8</v>
      </c>
      <c r="X516" s="21">
        <f t="shared" si="845"/>
        <v>22783.8</v>
      </c>
      <c r="Y516" s="21">
        <f t="shared" si="846"/>
        <v>22783.8</v>
      </c>
      <c r="Z516" s="21">
        <f t="shared" ref="Z516:AB516" si="917">Z517+Z521</f>
        <v>0</v>
      </c>
      <c r="AA516" s="21">
        <f t="shared" si="917"/>
        <v>0</v>
      </c>
      <c r="AB516" s="21">
        <f t="shared" si="917"/>
        <v>0</v>
      </c>
      <c r="AC516" s="21">
        <f t="shared" si="833"/>
        <v>19783.8</v>
      </c>
      <c r="AD516" s="21">
        <f t="shared" si="834"/>
        <v>22783.8</v>
      </c>
      <c r="AE516" s="21">
        <f t="shared" si="835"/>
        <v>22783.8</v>
      </c>
      <c r="AF516" s="21">
        <f t="shared" ref="AF516" si="918">AF517+AF521</f>
        <v>0</v>
      </c>
      <c r="AG516" s="21">
        <f t="shared" si="837"/>
        <v>19783.8</v>
      </c>
      <c r="AH516" s="21">
        <f t="shared" ref="AH516:AJ516" si="919">AH517+AH521</f>
        <v>288.70599999999996</v>
      </c>
      <c r="AI516" s="21">
        <f t="shared" si="919"/>
        <v>0</v>
      </c>
      <c r="AJ516" s="21">
        <f t="shared" si="919"/>
        <v>0</v>
      </c>
      <c r="AK516" s="21">
        <f t="shared" si="823"/>
        <v>20072.505999999998</v>
      </c>
      <c r="AL516" s="21">
        <f t="shared" si="824"/>
        <v>22783.8</v>
      </c>
      <c r="AM516" s="21">
        <f t="shared" si="825"/>
        <v>22783.8</v>
      </c>
      <c r="AN516" s="21">
        <f t="shared" ref="AN516" si="920">AN517+AN521</f>
        <v>0</v>
      </c>
      <c r="AO516" s="21">
        <f t="shared" si="901"/>
        <v>20072.505999999998</v>
      </c>
      <c r="AP516" s="21">
        <f t="shared" si="913"/>
        <v>0</v>
      </c>
      <c r="AQ516" s="2"/>
    </row>
    <row r="517" spans="1:43" ht="31.2" x14ac:dyDescent="0.3">
      <c r="A517" s="3" t="s">
        <v>144</v>
      </c>
      <c r="B517" s="26">
        <v>200</v>
      </c>
      <c r="C517" s="3"/>
      <c r="D517" s="3"/>
      <c r="E517" s="16" t="s">
        <v>673</v>
      </c>
      <c r="F517" s="21">
        <f>F518</f>
        <v>1873.1</v>
      </c>
      <c r="G517" s="21">
        <f t="shared" ref="G517:AP517" si="921">G518</f>
        <v>1873.1</v>
      </c>
      <c r="H517" s="21">
        <f t="shared" si="921"/>
        <v>1873.1</v>
      </c>
      <c r="I517" s="21">
        <f t="shared" si="921"/>
        <v>0</v>
      </c>
      <c r="J517" s="21">
        <f t="shared" si="921"/>
        <v>0</v>
      </c>
      <c r="K517" s="21">
        <f t="shared" si="921"/>
        <v>0</v>
      </c>
      <c r="L517" s="21">
        <f t="shared" si="870"/>
        <v>1873.1</v>
      </c>
      <c r="M517" s="21">
        <f t="shared" si="871"/>
        <v>1873.1</v>
      </c>
      <c r="N517" s="21">
        <f t="shared" si="872"/>
        <v>1873.1</v>
      </c>
      <c r="O517" s="21">
        <f t="shared" si="921"/>
        <v>0.24199999999999999</v>
      </c>
      <c r="P517" s="21">
        <f t="shared" si="921"/>
        <v>0.24199999999999999</v>
      </c>
      <c r="Q517" s="21">
        <f t="shared" si="921"/>
        <v>0.24199999999999999</v>
      </c>
      <c r="R517" s="21">
        <f t="shared" si="841"/>
        <v>1873.3419999999999</v>
      </c>
      <c r="S517" s="21">
        <f t="shared" si="842"/>
        <v>1873.3419999999999</v>
      </c>
      <c r="T517" s="21">
        <f t="shared" si="843"/>
        <v>1873.3419999999999</v>
      </c>
      <c r="U517" s="21">
        <f t="shared" si="921"/>
        <v>0</v>
      </c>
      <c r="V517" s="21">
        <f t="shared" si="921"/>
        <v>0</v>
      </c>
      <c r="W517" s="21">
        <f t="shared" si="844"/>
        <v>1873.3419999999999</v>
      </c>
      <c r="X517" s="21">
        <f t="shared" si="845"/>
        <v>1873.3419999999999</v>
      </c>
      <c r="Y517" s="21">
        <f t="shared" si="846"/>
        <v>1873.3419999999999</v>
      </c>
      <c r="Z517" s="21">
        <f t="shared" si="921"/>
        <v>0</v>
      </c>
      <c r="AA517" s="21">
        <f t="shared" si="921"/>
        <v>0</v>
      </c>
      <c r="AB517" s="21">
        <f t="shared" si="921"/>
        <v>0</v>
      </c>
      <c r="AC517" s="21">
        <f t="shared" si="833"/>
        <v>1873.3419999999999</v>
      </c>
      <c r="AD517" s="21">
        <f t="shared" si="834"/>
        <v>1873.3419999999999</v>
      </c>
      <c r="AE517" s="21">
        <f t="shared" si="835"/>
        <v>1873.3419999999999</v>
      </c>
      <c r="AF517" s="21">
        <f t="shared" si="921"/>
        <v>0</v>
      </c>
      <c r="AG517" s="21">
        <f t="shared" si="837"/>
        <v>1873.3419999999999</v>
      </c>
      <c r="AH517" s="21">
        <f t="shared" si="921"/>
        <v>-114.218</v>
      </c>
      <c r="AI517" s="21">
        <f t="shared" si="921"/>
        <v>0</v>
      </c>
      <c r="AJ517" s="21">
        <f t="shared" si="921"/>
        <v>0</v>
      </c>
      <c r="AK517" s="21">
        <f t="shared" si="823"/>
        <v>1759.1239999999998</v>
      </c>
      <c r="AL517" s="21">
        <f t="shared" si="824"/>
        <v>1873.3419999999999</v>
      </c>
      <c r="AM517" s="21">
        <f t="shared" si="825"/>
        <v>1873.3419999999999</v>
      </c>
      <c r="AN517" s="21">
        <f t="shared" si="921"/>
        <v>0</v>
      </c>
      <c r="AO517" s="21">
        <f t="shared" si="901"/>
        <v>1759.1239999999998</v>
      </c>
      <c r="AP517" s="21">
        <f t="shared" si="921"/>
        <v>0</v>
      </c>
      <c r="AQ517" s="2"/>
    </row>
    <row r="518" spans="1:43" ht="46.8" x14ac:dyDescent="0.3">
      <c r="A518" s="3" t="s">
        <v>144</v>
      </c>
      <c r="B518" s="26">
        <v>240</v>
      </c>
      <c r="C518" s="3"/>
      <c r="D518" s="3"/>
      <c r="E518" s="16" t="s">
        <v>681</v>
      </c>
      <c r="F518" s="21">
        <f t="shared" ref="F518:K518" si="922">F520</f>
        <v>1873.1</v>
      </c>
      <c r="G518" s="21">
        <f t="shared" si="922"/>
        <v>1873.1</v>
      </c>
      <c r="H518" s="21">
        <f t="shared" si="922"/>
        <v>1873.1</v>
      </c>
      <c r="I518" s="21">
        <f t="shared" si="922"/>
        <v>0</v>
      </c>
      <c r="J518" s="21">
        <f t="shared" si="922"/>
        <v>0</v>
      </c>
      <c r="K518" s="21">
        <f t="shared" si="922"/>
        <v>0</v>
      </c>
      <c r="L518" s="21">
        <f t="shared" si="870"/>
        <v>1873.1</v>
      </c>
      <c r="M518" s="21">
        <f t="shared" si="871"/>
        <v>1873.1</v>
      </c>
      <c r="N518" s="21">
        <f t="shared" si="872"/>
        <v>1873.1</v>
      </c>
      <c r="O518" s="21">
        <f>O520+O519</f>
        <v>0.24199999999999999</v>
      </c>
      <c r="P518" s="21">
        <f t="shared" ref="P518:AP518" si="923">P520+P519</f>
        <v>0.24199999999999999</v>
      </c>
      <c r="Q518" s="21">
        <f t="shared" si="923"/>
        <v>0.24199999999999999</v>
      </c>
      <c r="R518" s="21">
        <f t="shared" si="841"/>
        <v>1873.3419999999999</v>
      </c>
      <c r="S518" s="21">
        <f t="shared" si="842"/>
        <v>1873.3419999999999</v>
      </c>
      <c r="T518" s="21">
        <f t="shared" si="843"/>
        <v>1873.3419999999999</v>
      </c>
      <c r="U518" s="21">
        <f t="shared" ref="U518:V518" si="924">U520+U519</f>
        <v>0</v>
      </c>
      <c r="V518" s="21">
        <f t="shared" si="924"/>
        <v>0</v>
      </c>
      <c r="W518" s="21">
        <f t="shared" si="844"/>
        <v>1873.3419999999999</v>
      </c>
      <c r="X518" s="21">
        <f t="shared" si="845"/>
        <v>1873.3419999999999</v>
      </c>
      <c r="Y518" s="21">
        <f t="shared" si="846"/>
        <v>1873.3419999999999</v>
      </c>
      <c r="Z518" s="21">
        <f t="shared" ref="Z518:AB518" si="925">Z520+Z519</f>
        <v>0</v>
      </c>
      <c r="AA518" s="21">
        <f t="shared" si="925"/>
        <v>0</v>
      </c>
      <c r="AB518" s="21">
        <f t="shared" si="925"/>
        <v>0</v>
      </c>
      <c r="AC518" s="21">
        <f t="shared" si="833"/>
        <v>1873.3419999999999</v>
      </c>
      <c r="AD518" s="21">
        <f t="shared" si="834"/>
        <v>1873.3419999999999</v>
      </c>
      <c r="AE518" s="21">
        <f t="shared" si="835"/>
        <v>1873.3419999999999</v>
      </c>
      <c r="AF518" s="21">
        <f t="shared" ref="AF518" si="926">AF520+AF519</f>
        <v>0</v>
      </c>
      <c r="AG518" s="21">
        <f t="shared" si="837"/>
        <v>1873.3419999999999</v>
      </c>
      <c r="AH518" s="21">
        <f t="shared" ref="AH518:AJ518" si="927">AH520+AH519</f>
        <v>-114.218</v>
      </c>
      <c r="AI518" s="21">
        <f t="shared" si="927"/>
        <v>0</v>
      </c>
      <c r="AJ518" s="21">
        <f t="shared" si="927"/>
        <v>0</v>
      </c>
      <c r="AK518" s="21">
        <f t="shared" si="823"/>
        <v>1759.1239999999998</v>
      </c>
      <c r="AL518" s="21">
        <f t="shared" si="824"/>
        <v>1873.3419999999999</v>
      </c>
      <c r="AM518" s="21">
        <f t="shared" si="825"/>
        <v>1873.3419999999999</v>
      </c>
      <c r="AN518" s="21">
        <f t="shared" ref="AN518" si="928">AN520+AN519</f>
        <v>0</v>
      </c>
      <c r="AO518" s="21">
        <f t="shared" si="901"/>
        <v>1759.1239999999998</v>
      </c>
      <c r="AP518" s="21">
        <f t="shared" si="923"/>
        <v>0</v>
      </c>
      <c r="AQ518" s="2"/>
    </row>
    <row r="519" spans="1:43" hidden="1" x14ac:dyDescent="0.3">
      <c r="A519" s="3" t="s">
        <v>144</v>
      </c>
      <c r="B519" s="23">
        <v>240</v>
      </c>
      <c r="C519" s="3" t="s">
        <v>115</v>
      </c>
      <c r="D519" s="3" t="s">
        <v>5</v>
      </c>
      <c r="E519" s="16" t="s">
        <v>665</v>
      </c>
      <c r="F519" s="21"/>
      <c r="G519" s="21"/>
      <c r="H519" s="21"/>
      <c r="I519" s="21"/>
      <c r="J519" s="21"/>
      <c r="K519" s="21"/>
      <c r="L519" s="21">
        <v>0</v>
      </c>
      <c r="M519" s="21">
        <v>0</v>
      </c>
      <c r="N519" s="21">
        <v>0</v>
      </c>
      <c r="O519" s="21"/>
      <c r="P519" s="21"/>
      <c r="Q519" s="21"/>
      <c r="R519" s="21">
        <f t="shared" si="841"/>
        <v>0</v>
      </c>
      <c r="S519" s="21">
        <f t="shared" si="842"/>
        <v>0</v>
      </c>
      <c r="T519" s="21">
        <f t="shared" si="843"/>
        <v>0</v>
      </c>
      <c r="U519" s="21"/>
      <c r="V519" s="21"/>
      <c r="W519" s="21">
        <f t="shared" si="844"/>
        <v>0</v>
      </c>
      <c r="X519" s="21">
        <f t="shared" si="845"/>
        <v>0</v>
      </c>
      <c r="Y519" s="21">
        <f t="shared" si="846"/>
        <v>0</v>
      </c>
      <c r="Z519" s="21"/>
      <c r="AA519" s="21"/>
      <c r="AB519" s="21"/>
      <c r="AC519" s="21">
        <f t="shared" si="833"/>
        <v>0</v>
      </c>
      <c r="AD519" s="21">
        <f t="shared" si="834"/>
        <v>0</v>
      </c>
      <c r="AE519" s="21">
        <f t="shared" si="835"/>
        <v>0</v>
      </c>
      <c r="AF519" s="21"/>
      <c r="AG519" s="21">
        <f t="shared" si="837"/>
        <v>0</v>
      </c>
      <c r="AH519" s="21"/>
      <c r="AI519" s="21"/>
      <c r="AJ519" s="21"/>
      <c r="AK519" s="21">
        <f t="shared" si="823"/>
        <v>0</v>
      </c>
      <c r="AL519" s="21">
        <f t="shared" si="824"/>
        <v>0</v>
      </c>
      <c r="AM519" s="21">
        <f t="shared" si="825"/>
        <v>0</v>
      </c>
      <c r="AN519" s="21"/>
      <c r="AO519" s="21"/>
      <c r="AP519" s="21"/>
      <c r="AQ519" s="9">
        <v>0</v>
      </c>
    </row>
    <row r="520" spans="1:43" x14ac:dyDescent="0.3">
      <c r="A520" s="3" t="s">
        <v>144</v>
      </c>
      <c r="B520" s="26">
        <v>240</v>
      </c>
      <c r="C520" s="3" t="s">
        <v>115</v>
      </c>
      <c r="D520" s="3" t="s">
        <v>126</v>
      </c>
      <c r="E520" s="16" t="s">
        <v>666</v>
      </c>
      <c r="F520" s="21">
        <v>1873.1</v>
      </c>
      <c r="G520" s="21">
        <v>1873.1</v>
      </c>
      <c r="H520" s="21">
        <v>1873.1</v>
      </c>
      <c r="I520" s="21"/>
      <c r="J520" s="21"/>
      <c r="K520" s="21"/>
      <c r="L520" s="21">
        <f t="shared" si="870"/>
        <v>1873.1</v>
      </c>
      <c r="M520" s="21">
        <f t="shared" si="871"/>
        <v>1873.1</v>
      </c>
      <c r="N520" s="21">
        <f t="shared" si="872"/>
        <v>1873.1</v>
      </c>
      <c r="O520" s="21">
        <v>0.24199999999999999</v>
      </c>
      <c r="P520" s="21">
        <v>0.24199999999999999</v>
      </c>
      <c r="Q520" s="21">
        <v>0.24199999999999999</v>
      </c>
      <c r="R520" s="21">
        <f t="shared" si="841"/>
        <v>1873.3419999999999</v>
      </c>
      <c r="S520" s="21">
        <f t="shared" si="842"/>
        <v>1873.3419999999999</v>
      </c>
      <c r="T520" s="21">
        <f t="shared" si="843"/>
        <v>1873.3419999999999</v>
      </c>
      <c r="U520" s="21"/>
      <c r="V520" s="21"/>
      <c r="W520" s="21">
        <f t="shared" si="844"/>
        <v>1873.3419999999999</v>
      </c>
      <c r="X520" s="21">
        <f t="shared" si="845"/>
        <v>1873.3419999999999</v>
      </c>
      <c r="Y520" s="21">
        <f t="shared" si="846"/>
        <v>1873.3419999999999</v>
      </c>
      <c r="Z520" s="21"/>
      <c r="AA520" s="21"/>
      <c r="AB520" s="21"/>
      <c r="AC520" s="21">
        <f t="shared" si="833"/>
        <v>1873.3419999999999</v>
      </c>
      <c r="AD520" s="21">
        <f t="shared" si="834"/>
        <v>1873.3419999999999</v>
      </c>
      <c r="AE520" s="21">
        <f t="shared" si="835"/>
        <v>1873.3419999999999</v>
      </c>
      <c r="AF520" s="21"/>
      <c r="AG520" s="21">
        <f t="shared" si="837"/>
        <v>1873.3419999999999</v>
      </c>
      <c r="AH520" s="21">
        <v>-114.218</v>
      </c>
      <c r="AI520" s="21"/>
      <c r="AJ520" s="21"/>
      <c r="AK520" s="21">
        <f t="shared" si="823"/>
        <v>1759.1239999999998</v>
      </c>
      <c r="AL520" s="21">
        <f t="shared" si="824"/>
        <v>1873.3419999999999</v>
      </c>
      <c r="AM520" s="21">
        <f t="shared" si="825"/>
        <v>1873.3419999999999</v>
      </c>
      <c r="AN520" s="21"/>
      <c r="AO520" s="21">
        <f t="shared" ref="AO520:AO531" si="929">AK520+AN520</f>
        <v>1759.1239999999998</v>
      </c>
      <c r="AP520" s="21"/>
      <c r="AQ520" s="2"/>
    </row>
    <row r="521" spans="1:43" ht="46.8" x14ac:dyDescent="0.3">
      <c r="A521" s="3" t="s">
        <v>144</v>
      </c>
      <c r="B521" s="26">
        <v>600</v>
      </c>
      <c r="C521" s="3"/>
      <c r="D521" s="3"/>
      <c r="E521" s="16" t="s">
        <v>676</v>
      </c>
      <c r="F521" s="21">
        <f>F522+F525</f>
        <v>15345.699999999999</v>
      </c>
      <c r="G521" s="21">
        <f t="shared" ref="G521:AP521" si="930">G522+G525</f>
        <v>15345.699999999999</v>
      </c>
      <c r="H521" s="21">
        <f t="shared" si="930"/>
        <v>15345.699999999999</v>
      </c>
      <c r="I521" s="21">
        <f t="shared" ref="I521:K521" si="931">I522+I525</f>
        <v>-3000</v>
      </c>
      <c r="J521" s="21">
        <f t="shared" si="931"/>
        <v>0</v>
      </c>
      <c r="K521" s="21">
        <f t="shared" si="931"/>
        <v>0</v>
      </c>
      <c r="L521" s="21">
        <f t="shared" si="870"/>
        <v>12345.699999999999</v>
      </c>
      <c r="M521" s="21">
        <f t="shared" si="871"/>
        <v>15345.699999999999</v>
      </c>
      <c r="N521" s="21">
        <f t="shared" si="872"/>
        <v>15345.699999999999</v>
      </c>
      <c r="O521" s="21">
        <f t="shared" ref="O521:Q521" si="932">O522+O525</f>
        <v>5564.7579999999998</v>
      </c>
      <c r="P521" s="21">
        <f t="shared" si="932"/>
        <v>5564.7579999999998</v>
      </c>
      <c r="Q521" s="21">
        <f t="shared" si="932"/>
        <v>5564.7579999999998</v>
      </c>
      <c r="R521" s="21">
        <f t="shared" si="841"/>
        <v>17910.457999999999</v>
      </c>
      <c r="S521" s="21">
        <f t="shared" si="842"/>
        <v>20910.457999999999</v>
      </c>
      <c r="T521" s="21">
        <f t="shared" si="843"/>
        <v>20910.457999999999</v>
      </c>
      <c r="U521" s="21">
        <f t="shared" ref="U521:V521" si="933">U522+U525</f>
        <v>0</v>
      </c>
      <c r="V521" s="21">
        <f t="shared" si="933"/>
        <v>0</v>
      </c>
      <c r="W521" s="21">
        <f t="shared" si="844"/>
        <v>17910.457999999999</v>
      </c>
      <c r="X521" s="21">
        <f t="shared" si="845"/>
        <v>20910.457999999999</v>
      </c>
      <c r="Y521" s="21">
        <f t="shared" si="846"/>
        <v>20910.457999999999</v>
      </c>
      <c r="Z521" s="21">
        <f t="shared" ref="Z521:AB521" si="934">Z522+Z525</f>
        <v>0</v>
      </c>
      <c r="AA521" s="21">
        <f t="shared" si="934"/>
        <v>0</v>
      </c>
      <c r="AB521" s="21">
        <f t="shared" si="934"/>
        <v>0</v>
      </c>
      <c r="AC521" s="21">
        <f t="shared" si="833"/>
        <v>17910.457999999999</v>
      </c>
      <c r="AD521" s="21">
        <f t="shared" si="834"/>
        <v>20910.457999999999</v>
      </c>
      <c r="AE521" s="21">
        <f t="shared" si="835"/>
        <v>20910.457999999999</v>
      </c>
      <c r="AF521" s="21">
        <f t="shared" ref="AF521" si="935">AF522+AF525</f>
        <v>0</v>
      </c>
      <c r="AG521" s="21">
        <f t="shared" si="837"/>
        <v>17910.457999999999</v>
      </c>
      <c r="AH521" s="21">
        <f t="shared" ref="AH521:AJ521" si="936">AH522+AH525</f>
        <v>402.92399999999998</v>
      </c>
      <c r="AI521" s="21">
        <f t="shared" si="936"/>
        <v>0</v>
      </c>
      <c r="AJ521" s="21">
        <f t="shared" si="936"/>
        <v>0</v>
      </c>
      <c r="AK521" s="21">
        <f t="shared" si="823"/>
        <v>18313.381999999998</v>
      </c>
      <c r="AL521" s="21">
        <f t="shared" si="824"/>
        <v>20910.457999999999</v>
      </c>
      <c r="AM521" s="21">
        <f t="shared" si="825"/>
        <v>20910.457999999999</v>
      </c>
      <c r="AN521" s="21">
        <f t="shared" ref="AN521" si="937">AN522+AN525</f>
        <v>0</v>
      </c>
      <c r="AO521" s="21">
        <f t="shared" si="929"/>
        <v>18313.381999999998</v>
      </c>
      <c r="AP521" s="21">
        <f t="shared" si="930"/>
        <v>0</v>
      </c>
      <c r="AQ521" s="2"/>
    </row>
    <row r="522" spans="1:43" x14ac:dyDescent="0.3">
      <c r="A522" s="3" t="s">
        <v>144</v>
      </c>
      <c r="B522" s="26">
        <v>610</v>
      </c>
      <c r="C522" s="3"/>
      <c r="D522" s="3"/>
      <c r="E522" s="16" t="s">
        <v>690</v>
      </c>
      <c r="F522" s="21">
        <f>F523+F524</f>
        <v>2118.9</v>
      </c>
      <c r="G522" s="21">
        <f t="shared" ref="G522:AP522" si="938">G523+G524</f>
        <v>2118.9</v>
      </c>
      <c r="H522" s="21">
        <f t="shared" si="938"/>
        <v>2118.9</v>
      </c>
      <c r="I522" s="21">
        <f t="shared" ref="I522:K522" si="939">I523+I524</f>
        <v>0</v>
      </c>
      <c r="J522" s="21">
        <f t="shared" si="939"/>
        <v>0</v>
      </c>
      <c r="K522" s="21">
        <f t="shared" si="939"/>
        <v>0</v>
      </c>
      <c r="L522" s="21">
        <f t="shared" si="870"/>
        <v>2118.9</v>
      </c>
      <c r="M522" s="21">
        <f t="shared" si="871"/>
        <v>2118.9</v>
      </c>
      <c r="N522" s="21">
        <f t="shared" si="872"/>
        <v>2118.9</v>
      </c>
      <c r="O522" s="21">
        <f t="shared" ref="O522:Q522" si="940">O523+O524</f>
        <v>79.510000000000005</v>
      </c>
      <c r="P522" s="21">
        <f t="shared" si="940"/>
        <v>79.510000000000005</v>
      </c>
      <c r="Q522" s="21">
        <f t="shared" si="940"/>
        <v>79.510000000000005</v>
      </c>
      <c r="R522" s="21">
        <f t="shared" si="841"/>
        <v>2198.4100000000003</v>
      </c>
      <c r="S522" s="21">
        <f t="shared" si="842"/>
        <v>2198.4100000000003</v>
      </c>
      <c r="T522" s="21">
        <f t="shared" si="843"/>
        <v>2198.4100000000003</v>
      </c>
      <c r="U522" s="21">
        <f t="shared" ref="U522:V522" si="941">U523+U524</f>
        <v>0</v>
      </c>
      <c r="V522" s="21">
        <f t="shared" si="941"/>
        <v>0</v>
      </c>
      <c r="W522" s="21">
        <f t="shared" si="844"/>
        <v>2198.4100000000003</v>
      </c>
      <c r="X522" s="21">
        <f t="shared" si="845"/>
        <v>2198.4100000000003</v>
      </c>
      <c r="Y522" s="21">
        <f t="shared" si="846"/>
        <v>2198.4100000000003</v>
      </c>
      <c r="Z522" s="21">
        <f t="shared" ref="Z522:AB522" si="942">Z523+Z524</f>
        <v>0</v>
      </c>
      <c r="AA522" s="21">
        <f t="shared" si="942"/>
        <v>0</v>
      </c>
      <c r="AB522" s="21">
        <f t="shared" si="942"/>
        <v>0</v>
      </c>
      <c r="AC522" s="21">
        <f t="shared" si="833"/>
        <v>2198.4100000000003</v>
      </c>
      <c r="AD522" s="21">
        <f t="shared" si="834"/>
        <v>2198.4100000000003</v>
      </c>
      <c r="AE522" s="21">
        <f t="shared" si="835"/>
        <v>2198.4100000000003</v>
      </c>
      <c r="AF522" s="21">
        <f t="shared" ref="AF522" si="943">AF523+AF524</f>
        <v>0</v>
      </c>
      <c r="AG522" s="21">
        <f t="shared" si="837"/>
        <v>2198.4100000000003</v>
      </c>
      <c r="AH522" s="21">
        <f t="shared" ref="AH522:AJ522" si="944">AH523+AH524</f>
        <v>0</v>
      </c>
      <c r="AI522" s="21">
        <f t="shared" si="944"/>
        <v>0</v>
      </c>
      <c r="AJ522" s="21">
        <f t="shared" si="944"/>
        <v>0</v>
      </c>
      <c r="AK522" s="21">
        <f t="shared" si="823"/>
        <v>2198.4100000000003</v>
      </c>
      <c r="AL522" s="21">
        <f t="shared" si="824"/>
        <v>2198.4100000000003</v>
      </c>
      <c r="AM522" s="21">
        <f t="shared" si="825"/>
        <v>2198.4100000000003</v>
      </c>
      <c r="AN522" s="21">
        <f t="shared" ref="AN522" si="945">AN523+AN524</f>
        <v>0</v>
      </c>
      <c r="AO522" s="21">
        <f t="shared" si="929"/>
        <v>2198.4100000000003</v>
      </c>
      <c r="AP522" s="21">
        <f t="shared" si="938"/>
        <v>0</v>
      </c>
      <c r="AQ522" s="2"/>
    </row>
    <row r="523" spans="1:43" x14ac:dyDescent="0.3">
      <c r="A523" s="3" t="s">
        <v>144</v>
      </c>
      <c r="B523" s="26">
        <v>610</v>
      </c>
      <c r="C523" s="3" t="s">
        <v>115</v>
      </c>
      <c r="D523" s="3" t="s">
        <v>5</v>
      </c>
      <c r="E523" s="16" t="s">
        <v>665</v>
      </c>
      <c r="F523" s="21">
        <v>1987.7</v>
      </c>
      <c r="G523" s="21">
        <v>1987.7</v>
      </c>
      <c r="H523" s="21">
        <v>1987.7</v>
      </c>
      <c r="I523" s="21"/>
      <c r="J523" s="21"/>
      <c r="K523" s="21"/>
      <c r="L523" s="21">
        <f t="shared" si="870"/>
        <v>1987.7</v>
      </c>
      <c r="M523" s="21">
        <f t="shared" si="871"/>
        <v>1987.7</v>
      </c>
      <c r="N523" s="21">
        <f t="shared" si="872"/>
        <v>1987.7</v>
      </c>
      <c r="O523" s="21"/>
      <c r="P523" s="21"/>
      <c r="Q523" s="21"/>
      <c r="R523" s="21">
        <f t="shared" si="841"/>
        <v>1987.7</v>
      </c>
      <c r="S523" s="21">
        <f t="shared" si="842"/>
        <v>1987.7</v>
      </c>
      <c r="T523" s="21">
        <f t="shared" si="843"/>
        <v>1987.7</v>
      </c>
      <c r="U523" s="21"/>
      <c r="V523" s="21"/>
      <c r="W523" s="21">
        <f t="shared" si="844"/>
        <v>1987.7</v>
      </c>
      <c r="X523" s="21">
        <f t="shared" si="845"/>
        <v>1987.7</v>
      </c>
      <c r="Y523" s="21">
        <f t="shared" si="846"/>
        <v>1987.7</v>
      </c>
      <c r="Z523" s="21"/>
      <c r="AA523" s="21"/>
      <c r="AB523" s="21"/>
      <c r="AC523" s="21">
        <f t="shared" si="833"/>
        <v>1987.7</v>
      </c>
      <c r="AD523" s="21">
        <f t="shared" si="834"/>
        <v>1987.7</v>
      </c>
      <c r="AE523" s="21">
        <f t="shared" si="835"/>
        <v>1987.7</v>
      </c>
      <c r="AF523" s="21"/>
      <c r="AG523" s="21">
        <f t="shared" si="837"/>
        <v>1987.7</v>
      </c>
      <c r="AH523" s="21"/>
      <c r="AI523" s="21"/>
      <c r="AJ523" s="21"/>
      <c r="AK523" s="21">
        <f t="shared" si="823"/>
        <v>1987.7</v>
      </c>
      <c r="AL523" s="21">
        <f t="shared" si="824"/>
        <v>1987.7</v>
      </c>
      <c r="AM523" s="21">
        <f t="shared" si="825"/>
        <v>1987.7</v>
      </c>
      <c r="AN523" s="21"/>
      <c r="AO523" s="21">
        <f t="shared" si="929"/>
        <v>1987.7</v>
      </c>
      <c r="AP523" s="21"/>
      <c r="AQ523" s="2"/>
    </row>
    <row r="524" spans="1:43" x14ac:dyDescent="0.3">
      <c r="A524" s="3" t="s">
        <v>144</v>
      </c>
      <c r="B524" s="26">
        <v>610</v>
      </c>
      <c r="C524" s="3" t="s">
        <v>115</v>
      </c>
      <c r="D524" s="3" t="s">
        <v>126</v>
      </c>
      <c r="E524" s="16" t="s">
        <v>666</v>
      </c>
      <c r="F524" s="21">
        <v>131.19999999999999</v>
      </c>
      <c r="G524" s="21">
        <v>131.19999999999999</v>
      </c>
      <c r="H524" s="21">
        <v>131.19999999999999</v>
      </c>
      <c r="I524" s="21"/>
      <c r="J524" s="21"/>
      <c r="K524" s="21"/>
      <c r="L524" s="21">
        <f t="shared" si="870"/>
        <v>131.19999999999999</v>
      </c>
      <c r="M524" s="21">
        <f t="shared" si="871"/>
        <v>131.19999999999999</v>
      </c>
      <c r="N524" s="21">
        <f t="shared" si="872"/>
        <v>131.19999999999999</v>
      </c>
      <c r="O524" s="21">
        <v>79.510000000000005</v>
      </c>
      <c r="P524" s="21">
        <v>79.510000000000005</v>
      </c>
      <c r="Q524" s="21">
        <v>79.510000000000005</v>
      </c>
      <c r="R524" s="21">
        <f t="shared" si="841"/>
        <v>210.70999999999998</v>
      </c>
      <c r="S524" s="21">
        <f t="shared" si="842"/>
        <v>210.70999999999998</v>
      </c>
      <c r="T524" s="21">
        <f t="shared" si="843"/>
        <v>210.70999999999998</v>
      </c>
      <c r="U524" s="21"/>
      <c r="V524" s="21"/>
      <c r="W524" s="21">
        <f t="shared" si="844"/>
        <v>210.70999999999998</v>
      </c>
      <c r="X524" s="21">
        <f t="shared" si="845"/>
        <v>210.70999999999998</v>
      </c>
      <c r="Y524" s="21">
        <f t="shared" si="846"/>
        <v>210.70999999999998</v>
      </c>
      <c r="Z524" s="21"/>
      <c r="AA524" s="21"/>
      <c r="AB524" s="21"/>
      <c r="AC524" s="21">
        <f t="shared" si="833"/>
        <v>210.70999999999998</v>
      </c>
      <c r="AD524" s="21">
        <f t="shared" si="834"/>
        <v>210.70999999999998</v>
      </c>
      <c r="AE524" s="21">
        <f t="shared" si="835"/>
        <v>210.70999999999998</v>
      </c>
      <c r="AF524" s="21"/>
      <c r="AG524" s="21">
        <f t="shared" si="837"/>
        <v>210.70999999999998</v>
      </c>
      <c r="AH524" s="21"/>
      <c r="AI524" s="21"/>
      <c r="AJ524" s="21"/>
      <c r="AK524" s="21">
        <f t="shared" si="823"/>
        <v>210.70999999999998</v>
      </c>
      <c r="AL524" s="21">
        <f t="shared" si="824"/>
        <v>210.70999999999998</v>
      </c>
      <c r="AM524" s="21">
        <f t="shared" si="825"/>
        <v>210.70999999999998</v>
      </c>
      <c r="AN524" s="21"/>
      <c r="AO524" s="21">
        <f t="shared" si="929"/>
        <v>210.70999999999998</v>
      </c>
      <c r="AP524" s="21"/>
      <c r="AQ524" s="2"/>
    </row>
    <row r="525" spans="1:43" x14ac:dyDescent="0.3">
      <c r="A525" s="3" t="s">
        <v>144</v>
      </c>
      <c r="B525" s="26">
        <v>620</v>
      </c>
      <c r="C525" s="3"/>
      <c r="D525" s="3"/>
      <c r="E525" s="16" t="s">
        <v>691</v>
      </c>
      <c r="F525" s="21">
        <f>F526+F527</f>
        <v>13226.8</v>
      </c>
      <c r="G525" s="21">
        <f t="shared" ref="G525:AP525" si="946">G526+G527</f>
        <v>13226.8</v>
      </c>
      <c r="H525" s="21">
        <f t="shared" si="946"/>
        <v>13226.8</v>
      </c>
      <c r="I525" s="21">
        <f t="shared" ref="I525:K525" si="947">I526+I527</f>
        <v>-3000</v>
      </c>
      <c r="J525" s="21">
        <f t="shared" si="947"/>
        <v>0</v>
      </c>
      <c r="K525" s="21">
        <f t="shared" si="947"/>
        <v>0</v>
      </c>
      <c r="L525" s="21">
        <f t="shared" si="870"/>
        <v>10226.799999999999</v>
      </c>
      <c r="M525" s="21">
        <f t="shared" si="871"/>
        <v>13226.8</v>
      </c>
      <c r="N525" s="21">
        <f t="shared" si="872"/>
        <v>13226.8</v>
      </c>
      <c r="O525" s="21">
        <f t="shared" ref="O525:Q525" si="948">O526+O527</f>
        <v>5485.2479999999996</v>
      </c>
      <c r="P525" s="21">
        <f t="shared" si="948"/>
        <v>5485.2479999999996</v>
      </c>
      <c r="Q525" s="21">
        <f t="shared" si="948"/>
        <v>5485.2479999999996</v>
      </c>
      <c r="R525" s="21">
        <f t="shared" si="841"/>
        <v>15712.047999999999</v>
      </c>
      <c r="S525" s="21">
        <f t="shared" si="842"/>
        <v>18712.047999999999</v>
      </c>
      <c r="T525" s="21">
        <f t="shared" si="843"/>
        <v>18712.047999999999</v>
      </c>
      <c r="U525" s="21">
        <f t="shared" ref="U525:V525" si="949">U526+U527</f>
        <v>0</v>
      </c>
      <c r="V525" s="21">
        <f t="shared" si="949"/>
        <v>0</v>
      </c>
      <c r="W525" s="21">
        <f t="shared" si="844"/>
        <v>15712.047999999999</v>
      </c>
      <c r="X525" s="21">
        <f t="shared" si="845"/>
        <v>18712.047999999999</v>
      </c>
      <c r="Y525" s="21">
        <f t="shared" si="846"/>
        <v>18712.047999999999</v>
      </c>
      <c r="Z525" s="21">
        <f t="shared" ref="Z525:AB525" si="950">Z526+Z527</f>
        <v>0</v>
      </c>
      <c r="AA525" s="21">
        <f t="shared" si="950"/>
        <v>0</v>
      </c>
      <c r="AB525" s="21">
        <f t="shared" si="950"/>
        <v>0</v>
      </c>
      <c r="AC525" s="21">
        <f t="shared" si="833"/>
        <v>15712.047999999999</v>
      </c>
      <c r="AD525" s="21">
        <f t="shared" si="834"/>
        <v>18712.047999999999</v>
      </c>
      <c r="AE525" s="21">
        <f t="shared" si="835"/>
        <v>18712.047999999999</v>
      </c>
      <c r="AF525" s="21">
        <f t="shared" ref="AF525" si="951">AF526+AF527</f>
        <v>0</v>
      </c>
      <c r="AG525" s="21">
        <f t="shared" si="837"/>
        <v>15712.047999999999</v>
      </c>
      <c r="AH525" s="21">
        <f t="shared" ref="AH525:AJ525" si="952">AH526+AH527</f>
        <v>402.92399999999998</v>
      </c>
      <c r="AI525" s="21">
        <f t="shared" si="952"/>
        <v>0</v>
      </c>
      <c r="AJ525" s="21">
        <f t="shared" si="952"/>
        <v>0</v>
      </c>
      <c r="AK525" s="21">
        <f t="shared" si="823"/>
        <v>16114.971999999998</v>
      </c>
      <c r="AL525" s="21">
        <f t="shared" si="824"/>
        <v>18712.047999999999</v>
      </c>
      <c r="AM525" s="21">
        <f t="shared" si="825"/>
        <v>18712.047999999999</v>
      </c>
      <c r="AN525" s="21">
        <f t="shared" ref="AN525" si="953">AN526+AN527</f>
        <v>0</v>
      </c>
      <c r="AO525" s="21">
        <f t="shared" si="929"/>
        <v>16114.971999999998</v>
      </c>
      <c r="AP525" s="21">
        <f t="shared" si="946"/>
        <v>0</v>
      </c>
      <c r="AQ525" s="2"/>
    </row>
    <row r="526" spans="1:43" x14ac:dyDescent="0.3">
      <c r="A526" s="3" t="s">
        <v>144</v>
      </c>
      <c r="B526" s="26">
        <v>620</v>
      </c>
      <c r="C526" s="3" t="s">
        <v>115</v>
      </c>
      <c r="D526" s="3" t="s">
        <v>5</v>
      </c>
      <c r="E526" s="16" t="s">
        <v>665</v>
      </c>
      <c r="F526" s="21">
        <v>4748.5</v>
      </c>
      <c r="G526" s="21">
        <v>4748.5</v>
      </c>
      <c r="H526" s="21">
        <v>4748.5</v>
      </c>
      <c r="I526" s="21"/>
      <c r="J526" s="21"/>
      <c r="K526" s="21"/>
      <c r="L526" s="21">
        <f t="shared" si="870"/>
        <v>4748.5</v>
      </c>
      <c r="M526" s="21">
        <f t="shared" si="871"/>
        <v>4748.5</v>
      </c>
      <c r="N526" s="21">
        <f t="shared" si="872"/>
        <v>4748.5</v>
      </c>
      <c r="O526" s="21"/>
      <c r="P526" s="21"/>
      <c r="Q526" s="21"/>
      <c r="R526" s="21">
        <f t="shared" si="841"/>
        <v>4748.5</v>
      </c>
      <c r="S526" s="21">
        <f t="shared" si="842"/>
        <v>4748.5</v>
      </c>
      <c r="T526" s="21">
        <f t="shared" si="843"/>
        <v>4748.5</v>
      </c>
      <c r="U526" s="21"/>
      <c r="V526" s="21"/>
      <c r="W526" s="21">
        <f t="shared" si="844"/>
        <v>4748.5</v>
      </c>
      <c r="X526" s="21">
        <f t="shared" si="845"/>
        <v>4748.5</v>
      </c>
      <c r="Y526" s="21">
        <f t="shared" si="846"/>
        <v>4748.5</v>
      </c>
      <c r="Z526" s="21"/>
      <c r="AA526" s="21"/>
      <c r="AB526" s="21"/>
      <c r="AC526" s="21">
        <f t="shared" si="833"/>
        <v>4748.5</v>
      </c>
      <c r="AD526" s="21">
        <f t="shared" si="834"/>
        <v>4748.5</v>
      </c>
      <c r="AE526" s="21">
        <f t="shared" si="835"/>
        <v>4748.5</v>
      </c>
      <c r="AF526" s="21"/>
      <c r="AG526" s="21">
        <f t="shared" si="837"/>
        <v>4748.5</v>
      </c>
      <c r="AH526" s="21"/>
      <c r="AI526" s="21"/>
      <c r="AJ526" s="21"/>
      <c r="AK526" s="21">
        <f t="shared" si="823"/>
        <v>4748.5</v>
      </c>
      <c r="AL526" s="21">
        <f t="shared" si="824"/>
        <v>4748.5</v>
      </c>
      <c r="AM526" s="21">
        <f t="shared" si="825"/>
        <v>4748.5</v>
      </c>
      <c r="AN526" s="21"/>
      <c r="AO526" s="21">
        <f t="shared" si="929"/>
        <v>4748.5</v>
      </c>
      <c r="AP526" s="21"/>
      <c r="AQ526" s="2"/>
    </row>
    <row r="527" spans="1:43" x14ac:dyDescent="0.3">
      <c r="A527" s="3" t="s">
        <v>144</v>
      </c>
      <c r="B527" s="26">
        <v>620</v>
      </c>
      <c r="C527" s="3" t="s">
        <v>115</v>
      </c>
      <c r="D527" s="3" t="s">
        <v>126</v>
      </c>
      <c r="E527" s="16" t="s">
        <v>666</v>
      </c>
      <c r="F527" s="21">
        <v>8478.2999999999993</v>
      </c>
      <c r="G527" s="21">
        <v>8478.2999999999993</v>
      </c>
      <c r="H527" s="21">
        <v>8478.2999999999993</v>
      </c>
      <c r="I527" s="21">
        <v>-3000</v>
      </c>
      <c r="J527" s="21"/>
      <c r="K527" s="21"/>
      <c r="L527" s="21">
        <f t="shared" si="870"/>
        <v>5478.2999999999993</v>
      </c>
      <c r="M527" s="21">
        <f t="shared" si="871"/>
        <v>8478.2999999999993</v>
      </c>
      <c r="N527" s="21">
        <f t="shared" si="872"/>
        <v>8478.2999999999993</v>
      </c>
      <c r="O527" s="21">
        <v>5485.2479999999996</v>
      </c>
      <c r="P527" s="21">
        <v>5485.2479999999996</v>
      </c>
      <c r="Q527" s="21">
        <v>5485.2479999999996</v>
      </c>
      <c r="R527" s="21">
        <f t="shared" si="841"/>
        <v>10963.547999999999</v>
      </c>
      <c r="S527" s="21">
        <f t="shared" si="842"/>
        <v>13963.547999999999</v>
      </c>
      <c r="T527" s="21">
        <f t="shared" si="843"/>
        <v>13963.547999999999</v>
      </c>
      <c r="U527" s="21"/>
      <c r="V527" s="21"/>
      <c r="W527" s="21">
        <f t="shared" si="844"/>
        <v>10963.547999999999</v>
      </c>
      <c r="X527" s="21">
        <f t="shared" si="845"/>
        <v>13963.547999999999</v>
      </c>
      <c r="Y527" s="21">
        <f t="shared" si="846"/>
        <v>13963.547999999999</v>
      </c>
      <c r="Z527" s="21"/>
      <c r="AA527" s="21"/>
      <c r="AB527" s="21"/>
      <c r="AC527" s="21">
        <f t="shared" si="833"/>
        <v>10963.547999999999</v>
      </c>
      <c r="AD527" s="21">
        <f t="shared" si="834"/>
        <v>13963.547999999999</v>
      </c>
      <c r="AE527" s="21">
        <f t="shared" si="835"/>
        <v>13963.547999999999</v>
      </c>
      <c r="AF527" s="21"/>
      <c r="AG527" s="21">
        <f t="shared" si="837"/>
        <v>10963.547999999999</v>
      </c>
      <c r="AH527" s="21">
        <v>402.92399999999998</v>
      </c>
      <c r="AI527" s="21"/>
      <c r="AJ527" s="21"/>
      <c r="AK527" s="21">
        <f t="shared" si="823"/>
        <v>11366.471999999998</v>
      </c>
      <c r="AL527" s="21">
        <f t="shared" si="824"/>
        <v>13963.547999999999</v>
      </c>
      <c r="AM527" s="21">
        <f t="shared" si="825"/>
        <v>13963.547999999999</v>
      </c>
      <c r="AN527" s="21"/>
      <c r="AO527" s="21">
        <f t="shared" si="929"/>
        <v>11366.471999999998</v>
      </c>
      <c r="AP527" s="21"/>
      <c r="AQ527" s="2"/>
    </row>
    <row r="528" spans="1:43" x14ac:dyDescent="0.3">
      <c r="A528" s="3" t="s">
        <v>1257</v>
      </c>
      <c r="B528" s="26"/>
      <c r="C528" s="3"/>
      <c r="D528" s="3"/>
      <c r="E528" s="16" t="s">
        <v>1258</v>
      </c>
      <c r="F528" s="21">
        <f>F529</f>
        <v>0</v>
      </c>
      <c r="G528" s="21">
        <f t="shared" ref="G528:AP530" si="954">G529</f>
        <v>0</v>
      </c>
      <c r="H528" s="21">
        <f t="shared" si="954"/>
        <v>0</v>
      </c>
      <c r="I528" s="21">
        <f t="shared" si="954"/>
        <v>3000</v>
      </c>
      <c r="J528" s="21">
        <f t="shared" si="954"/>
        <v>0</v>
      </c>
      <c r="K528" s="21">
        <f t="shared" si="954"/>
        <v>0</v>
      </c>
      <c r="L528" s="21">
        <f t="shared" si="870"/>
        <v>3000</v>
      </c>
      <c r="M528" s="21">
        <f t="shared" si="871"/>
        <v>0</v>
      </c>
      <c r="N528" s="21">
        <f t="shared" si="872"/>
        <v>0</v>
      </c>
      <c r="O528" s="21">
        <f t="shared" si="954"/>
        <v>2000</v>
      </c>
      <c r="P528" s="21">
        <f t="shared" si="954"/>
        <v>0</v>
      </c>
      <c r="Q528" s="21">
        <f t="shared" si="954"/>
        <v>0</v>
      </c>
      <c r="R528" s="21">
        <f t="shared" si="841"/>
        <v>5000</v>
      </c>
      <c r="S528" s="21">
        <f t="shared" si="842"/>
        <v>0</v>
      </c>
      <c r="T528" s="21">
        <f t="shared" si="843"/>
        <v>0</v>
      </c>
      <c r="U528" s="21">
        <f t="shared" si="954"/>
        <v>0</v>
      </c>
      <c r="V528" s="21">
        <f t="shared" si="954"/>
        <v>0</v>
      </c>
      <c r="W528" s="21">
        <f t="shared" si="844"/>
        <v>5000</v>
      </c>
      <c r="X528" s="21">
        <f t="shared" si="845"/>
        <v>0</v>
      </c>
      <c r="Y528" s="21">
        <f t="shared" si="846"/>
        <v>0</v>
      </c>
      <c r="Z528" s="21">
        <f t="shared" si="954"/>
        <v>0</v>
      </c>
      <c r="AA528" s="21">
        <f t="shared" si="954"/>
        <v>0</v>
      </c>
      <c r="AB528" s="21">
        <f t="shared" si="954"/>
        <v>0</v>
      </c>
      <c r="AC528" s="21">
        <f t="shared" si="833"/>
        <v>5000</v>
      </c>
      <c r="AD528" s="21">
        <f t="shared" si="834"/>
        <v>0</v>
      </c>
      <c r="AE528" s="21">
        <f t="shared" si="835"/>
        <v>0</v>
      </c>
      <c r="AF528" s="21">
        <f t="shared" si="954"/>
        <v>0</v>
      </c>
      <c r="AG528" s="21">
        <f t="shared" si="837"/>
        <v>5000</v>
      </c>
      <c r="AH528" s="21">
        <f t="shared" si="954"/>
        <v>0</v>
      </c>
      <c r="AI528" s="21">
        <f t="shared" si="954"/>
        <v>0</v>
      </c>
      <c r="AJ528" s="21">
        <f t="shared" si="954"/>
        <v>0</v>
      </c>
      <c r="AK528" s="21">
        <f t="shared" si="823"/>
        <v>5000</v>
      </c>
      <c r="AL528" s="21">
        <f t="shared" si="824"/>
        <v>0</v>
      </c>
      <c r="AM528" s="21">
        <f t="shared" si="825"/>
        <v>0</v>
      </c>
      <c r="AN528" s="21">
        <f t="shared" si="954"/>
        <v>0</v>
      </c>
      <c r="AO528" s="21">
        <f t="shared" si="929"/>
        <v>5000</v>
      </c>
      <c r="AP528" s="21">
        <f t="shared" si="954"/>
        <v>0</v>
      </c>
      <c r="AQ528" s="2"/>
    </row>
    <row r="529" spans="1:43" ht="31.2" x14ac:dyDescent="0.3">
      <c r="A529" s="3" t="s">
        <v>1257</v>
      </c>
      <c r="B529" s="26">
        <v>200</v>
      </c>
      <c r="C529" s="3"/>
      <c r="D529" s="3"/>
      <c r="E529" s="16" t="s">
        <v>673</v>
      </c>
      <c r="F529" s="21">
        <f>F530</f>
        <v>0</v>
      </c>
      <c r="G529" s="21">
        <f t="shared" si="954"/>
        <v>0</v>
      </c>
      <c r="H529" s="21">
        <f t="shared" si="954"/>
        <v>0</v>
      </c>
      <c r="I529" s="21">
        <f t="shared" si="954"/>
        <v>3000</v>
      </c>
      <c r="J529" s="21">
        <f t="shared" si="954"/>
        <v>0</v>
      </c>
      <c r="K529" s="21">
        <f t="shared" si="954"/>
        <v>0</v>
      </c>
      <c r="L529" s="21">
        <f t="shared" si="870"/>
        <v>3000</v>
      </c>
      <c r="M529" s="21">
        <f t="shared" si="871"/>
        <v>0</v>
      </c>
      <c r="N529" s="21">
        <f t="shared" si="872"/>
        <v>0</v>
      </c>
      <c r="O529" s="21">
        <f t="shared" si="954"/>
        <v>2000</v>
      </c>
      <c r="P529" s="21">
        <f t="shared" si="954"/>
        <v>0</v>
      </c>
      <c r="Q529" s="21">
        <f t="shared" si="954"/>
        <v>0</v>
      </c>
      <c r="R529" s="21">
        <f t="shared" si="841"/>
        <v>5000</v>
      </c>
      <c r="S529" s="21">
        <f t="shared" si="842"/>
        <v>0</v>
      </c>
      <c r="T529" s="21">
        <f t="shared" si="843"/>
        <v>0</v>
      </c>
      <c r="U529" s="21">
        <f t="shared" si="954"/>
        <v>0</v>
      </c>
      <c r="V529" s="21">
        <f t="shared" si="954"/>
        <v>0</v>
      </c>
      <c r="W529" s="21">
        <f t="shared" si="844"/>
        <v>5000</v>
      </c>
      <c r="X529" s="21">
        <f t="shared" si="845"/>
        <v>0</v>
      </c>
      <c r="Y529" s="21">
        <f t="shared" si="846"/>
        <v>0</v>
      </c>
      <c r="Z529" s="21">
        <f t="shared" si="954"/>
        <v>0</v>
      </c>
      <c r="AA529" s="21">
        <f t="shared" si="954"/>
        <v>0</v>
      </c>
      <c r="AB529" s="21">
        <f t="shared" si="954"/>
        <v>0</v>
      </c>
      <c r="AC529" s="21">
        <f t="shared" si="833"/>
        <v>5000</v>
      </c>
      <c r="AD529" s="21">
        <f t="shared" si="834"/>
        <v>0</v>
      </c>
      <c r="AE529" s="21">
        <f t="shared" si="835"/>
        <v>0</v>
      </c>
      <c r="AF529" s="21">
        <f t="shared" si="954"/>
        <v>0</v>
      </c>
      <c r="AG529" s="21">
        <f t="shared" si="837"/>
        <v>5000</v>
      </c>
      <c r="AH529" s="21">
        <f t="shared" si="954"/>
        <v>0</v>
      </c>
      <c r="AI529" s="21">
        <f t="shared" si="954"/>
        <v>0</v>
      </c>
      <c r="AJ529" s="21">
        <f t="shared" si="954"/>
        <v>0</v>
      </c>
      <c r="AK529" s="21">
        <f t="shared" ref="AK529:AK592" si="955">AG529+AH529</f>
        <v>5000</v>
      </c>
      <c r="AL529" s="21">
        <f t="shared" ref="AL529:AL592" si="956">AD529+AI529</f>
        <v>0</v>
      </c>
      <c r="AM529" s="21">
        <f t="shared" ref="AM529:AM592" si="957">AE529+AJ529</f>
        <v>0</v>
      </c>
      <c r="AN529" s="21">
        <f t="shared" si="954"/>
        <v>0</v>
      </c>
      <c r="AO529" s="21">
        <f t="shared" si="929"/>
        <v>5000</v>
      </c>
      <c r="AP529" s="21">
        <f t="shared" si="954"/>
        <v>0</v>
      </c>
      <c r="AQ529" s="2"/>
    </row>
    <row r="530" spans="1:43" ht="46.8" x14ac:dyDescent="0.3">
      <c r="A530" s="3" t="s">
        <v>1257</v>
      </c>
      <c r="B530" s="26">
        <v>240</v>
      </c>
      <c r="C530" s="3"/>
      <c r="D530" s="3"/>
      <c r="E530" s="16" t="s">
        <v>681</v>
      </c>
      <c r="F530" s="21">
        <f>F531</f>
        <v>0</v>
      </c>
      <c r="G530" s="21">
        <f t="shared" si="954"/>
        <v>0</v>
      </c>
      <c r="H530" s="21">
        <f t="shared" si="954"/>
        <v>0</v>
      </c>
      <c r="I530" s="21">
        <f t="shared" si="954"/>
        <v>3000</v>
      </c>
      <c r="J530" s="21">
        <f t="shared" si="954"/>
        <v>0</v>
      </c>
      <c r="K530" s="21">
        <f t="shared" si="954"/>
        <v>0</v>
      </c>
      <c r="L530" s="21">
        <f t="shared" si="870"/>
        <v>3000</v>
      </c>
      <c r="M530" s="21">
        <f t="shared" si="871"/>
        <v>0</v>
      </c>
      <c r="N530" s="21">
        <f t="shared" si="872"/>
        <v>0</v>
      </c>
      <c r="O530" s="21">
        <f t="shared" si="954"/>
        <v>2000</v>
      </c>
      <c r="P530" s="21">
        <f t="shared" si="954"/>
        <v>0</v>
      </c>
      <c r="Q530" s="21">
        <f t="shared" si="954"/>
        <v>0</v>
      </c>
      <c r="R530" s="21">
        <f t="shared" si="841"/>
        <v>5000</v>
      </c>
      <c r="S530" s="21">
        <f t="shared" si="842"/>
        <v>0</v>
      </c>
      <c r="T530" s="21">
        <f t="shared" si="843"/>
        <v>0</v>
      </c>
      <c r="U530" s="21">
        <f t="shared" si="954"/>
        <v>0</v>
      </c>
      <c r="V530" s="21">
        <f t="shared" si="954"/>
        <v>0</v>
      </c>
      <c r="W530" s="21">
        <f t="shared" si="844"/>
        <v>5000</v>
      </c>
      <c r="X530" s="21">
        <f t="shared" si="845"/>
        <v>0</v>
      </c>
      <c r="Y530" s="21">
        <f t="shared" si="846"/>
        <v>0</v>
      </c>
      <c r="Z530" s="21">
        <f t="shared" si="954"/>
        <v>0</v>
      </c>
      <c r="AA530" s="21">
        <f t="shared" si="954"/>
        <v>0</v>
      </c>
      <c r="AB530" s="21">
        <f t="shared" si="954"/>
        <v>0</v>
      </c>
      <c r="AC530" s="21">
        <f t="shared" si="833"/>
        <v>5000</v>
      </c>
      <c r="AD530" s="21">
        <f t="shared" si="834"/>
        <v>0</v>
      </c>
      <c r="AE530" s="21">
        <f t="shared" si="835"/>
        <v>0</v>
      </c>
      <c r="AF530" s="21">
        <f t="shared" si="954"/>
        <v>0</v>
      </c>
      <c r="AG530" s="21">
        <f t="shared" si="837"/>
        <v>5000</v>
      </c>
      <c r="AH530" s="21">
        <f t="shared" si="954"/>
        <v>0</v>
      </c>
      <c r="AI530" s="21">
        <f t="shared" si="954"/>
        <v>0</v>
      </c>
      <c r="AJ530" s="21">
        <f t="shared" si="954"/>
        <v>0</v>
      </c>
      <c r="AK530" s="21">
        <f t="shared" si="955"/>
        <v>5000</v>
      </c>
      <c r="AL530" s="21">
        <f t="shared" si="956"/>
        <v>0</v>
      </c>
      <c r="AM530" s="21">
        <f t="shared" si="957"/>
        <v>0</v>
      </c>
      <c r="AN530" s="21">
        <f t="shared" si="954"/>
        <v>0</v>
      </c>
      <c r="AO530" s="21">
        <f t="shared" si="929"/>
        <v>5000</v>
      </c>
      <c r="AP530" s="21">
        <f t="shared" si="954"/>
        <v>0</v>
      </c>
      <c r="AQ530" s="2"/>
    </row>
    <row r="531" spans="1:43" x14ac:dyDescent="0.3">
      <c r="A531" s="3" t="s">
        <v>1257</v>
      </c>
      <c r="B531" s="26">
        <v>240</v>
      </c>
      <c r="C531" s="3" t="s">
        <v>115</v>
      </c>
      <c r="D531" s="3" t="s">
        <v>126</v>
      </c>
      <c r="E531" s="16" t="s">
        <v>666</v>
      </c>
      <c r="F531" s="21">
        <v>0</v>
      </c>
      <c r="G531" s="21">
        <v>0</v>
      </c>
      <c r="H531" s="21">
        <v>0</v>
      </c>
      <c r="I531" s="21">
        <v>3000</v>
      </c>
      <c r="J531" s="21"/>
      <c r="K531" s="21"/>
      <c r="L531" s="21">
        <f t="shared" si="870"/>
        <v>3000</v>
      </c>
      <c r="M531" s="21">
        <f t="shared" si="871"/>
        <v>0</v>
      </c>
      <c r="N531" s="21">
        <f t="shared" si="872"/>
        <v>0</v>
      </c>
      <c r="O531" s="21">
        <v>2000</v>
      </c>
      <c r="P531" s="21"/>
      <c r="Q531" s="21"/>
      <c r="R531" s="21">
        <f t="shared" si="841"/>
        <v>5000</v>
      </c>
      <c r="S531" s="21">
        <f t="shared" si="842"/>
        <v>0</v>
      </c>
      <c r="T531" s="21">
        <f t="shared" si="843"/>
        <v>0</v>
      </c>
      <c r="U531" s="21"/>
      <c r="V531" s="21"/>
      <c r="W531" s="21">
        <f t="shared" si="844"/>
        <v>5000</v>
      </c>
      <c r="X531" s="21">
        <f t="shared" si="845"/>
        <v>0</v>
      </c>
      <c r="Y531" s="21">
        <f t="shared" si="846"/>
        <v>0</v>
      </c>
      <c r="Z531" s="21"/>
      <c r="AA531" s="21"/>
      <c r="AB531" s="21"/>
      <c r="AC531" s="21">
        <f t="shared" si="833"/>
        <v>5000</v>
      </c>
      <c r="AD531" s="21">
        <f t="shared" si="834"/>
        <v>0</v>
      </c>
      <c r="AE531" s="21">
        <f t="shared" si="835"/>
        <v>0</v>
      </c>
      <c r="AF531" s="21"/>
      <c r="AG531" s="21">
        <f t="shared" si="837"/>
        <v>5000</v>
      </c>
      <c r="AH531" s="21"/>
      <c r="AI531" s="21"/>
      <c r="AJ531" s="21"/>
      <c r="AK531" s="21">
        <f t="shared" si="955"/>
        <v>5000</v>
      </c>
      <c r="AL531" s="21">
        <f t="shared" si="956"/>
        <v>0</v>
      </c>
      <c r="AM531" s="21">
        <f t="shared" si="957"/>
        <v>0</v>
      </c>
      <c r="AN531" s="21"/>
      <c r="AO531" s="21">
        <f t="shared" si="929"/>
        <v>5000</v>
      </c>
      <c r="AP531" s="21"/>
      <c r="AQ531" s="2"/>
    </row>
    <row r="532" spans="1:43" ht="31.2" hidden="1" x14ac:dyDescent="0.3">
      <c r="A532" s="3" t="s">
        <v>145</v>
      </c>
      <c r="B532" s="23"/>
      <c r="C532" s="3"/>
      <c r="D532" s="3"/>
      <c r="E532" s="16" t="s">
        <v>1246</v>
      </c>
      <c r="F532" s="21">
        <f>F533</f>
        <v>5565</v>
      </c>
      <c r="G532" s="21">
        <f t="shared" ref="G532:AP534" si="958">G533</f>
        <v>5565</v>
      </c>
      <c r="H532" s="21">
        <f t="shared" si="958"/>
        <v>5565</v>
      </c>
      <c r="I532" s="21">
        <f t="shared" si="958"/>
        <v>0</v>
      </c>
      <c r="J532" s="21">
        <f t="shared" si="958"/>
        <v>0</v>
      </c>
      <c r="K532" s="21">
        <f t="shared" si="958"/>
        <v>0</v>
      </c>
      <c r="L532" s="21">
        <f t="shared" si="870"/>
        <v>5565</v>
      </c>
      <c r="M532" s="21">
        <f t="shared" si="871"/>
        <v>5565</v>
      </c>
      <c r="N532" s="21">
        <f t="shared" si="872"/>
        <v>5565</v>
      </c>
      <c r="O532" s="21">
        <f t="shared" si="958"/>
        <v>-5565</v>
      </c>
      <c r="P532" s="21">
        <f t="shared" si="958"/>
        <v>-5565</v>
      </c>
      <c r="Q532" s="21">
        <f t="shared" si="958"/>
        <v>-5565</v>
      </c>
      <c r="R532" s="21">
        <f t="shared" si="841"/>
        <v>0</v>
      </c>
      <c r="S532" s="21">
        <f t="shared" si="842"/>
        <v>0</v>
      </c>
      <c r="T532" s="21">
        <f t="shared" si="843"/>
        <v>0</v>
      </c>
      <c r="U532" s="21">
        <f t="shared" si="958"/>
        <v>0</v>
      </c>
      <c r="V532" s="21">
        <f t="shared" si="958"/>
        <v>0</v>
      </c>
      <c r="W532" s="21">
        <f t="shared" si="844"/>
        <v>0</v>
      </c>
      <c r="X532" s="21">
        <f t="shared" si="845"/>
        <v>0</v>
      </c>
      <c r="Y532" s="21">
        <f t="shared" si="846"/>
        <v>0</v>
      </c>
      <c r="Z532" s="21">
        <f t="shared" si="958"/>
        <v>0</v>
      </c>
      <c r="AA532" s="21">
        <f t="shared" si="958"/>
        <v>0</v>
      </c>
      <c r="AB532" s="21">
        <f t="shared" si="958"/>
        <v>0</v>
      </c>
      <c r="AC532" s="21">
        <f t="shared" si="833"/>
        <v>0</v>
      </c>
      <c r="AD532" s="21">
        <f t="shared" si="834"/>
        <v>0</v>
      </c>
      <c r="AE532" s="21">
        <f t="shared" si="835"/>
        <v>0</v>
      </c>
      <c r="AF532" s="21">
        <f t="shared" si="958"/>
        <v>0</v>
      </c>
      <c r="AG532" s="21">
        <f t="shared" si="837"/>
        <v>0</v>
      </c>
      <c r="AH532" s="21">
        <f t="shared" si="958"/>
        <v>0</v>
      </c>
      <c r="AI532" s="21">
        <f t="shared" si="958"/>
        <v>0</v>
      </c>
      <c r="AJ532" s="21">
        <f t="shared" si="958"/>
        <v>0</v>
      </c>
      <c r="AK532" s="21">
        <f t="shared" si="955"/>
        <v>0</v>
      </c>
      <c r="AL532" s="21">
        <f t="shared" si="956"/>
        <v>0</v>
      </c>
      <c r="AM532" s="21">
        <f t="shared" si="957"/>
        <v>0</v>
      </c>
      <c r="AN532" s="21">
        <f t="shared" si="958"/>
        <v>0</v>
      </c>
      <c r="AO532" s="21"/>
      <c r="AP532" s="21">
        <f t="shared" si="958"/>
        <v>0</v>
      </c>
      <c r="AQ532" s="9">
        <v>0</v>
      </c>
    </row>
    <row r="533" spans="1:43" ht="31.2" hidden="1" x14ac:dyDescent="0.3">
      <c r="A533" s="3" t="s">
        <v>145</v>
      </c>
      <c r="B533" s="23">
        <v>200</v>
      </c>
      <c r="C533" s="3"/>
      <c r="D533" s="3"/>
      <c r="E533" s="16" t="s">
        <v>673</v>
      </c>
      <c r="F533" s="21">
        <f>F534</f>
        <v>5565</v>
      </c>
      <c r="G533" s="21">
        <f t="shared" si="958"/>
        <v>5565</v>
      </c>
      <c r="H533" s="21">
        <f t="shared" si="958"/>
        <v>5565</v>
      </c>
      <c r="I533" s="21">
        <f t="shared" si="958"/>
        <v>0</v>
      </c>
      <c r="J533" s="21">
        <f t="shared" si="958"/>
        <v>0</v>
      </c>
      <c r="K533" s="21">
        <f t="shared" si="958"/>
        <v>0</v>
      </c>
      <c r="L533" s="21">
        <f t="shared" si="870"/>
        <v>5565</v>
      </c>
      <c r="M533" s="21">
        <f t="shared" si="871"/>
        <v>5565</v>
      </c>
      <c r="N533" s="21">
        <f t="shared" si="872"/>
        <v>5565</v>
      </c>
      <c r="O533" s="21">
        <f t="shared" si="958"/>
        <v>-5565</v>
      </c>
      <c r="P533" s="21">
        <f t="shared" si="958"/>
        <v>-5565</v>
      </c>
      <c r="Q533" s="21">
        <f t="shared" si="958"/>
        <v>-5565</v>
      </c>
      <c r="R533" s="21">
        <f t="shared" si="841"/>
        <v>0</v>
      </c>
      <c r="S533" s="21">
        <f t="shared" si="842"/>
        <v>0</v>
      </c>
      <c r="T533" s="21">
        <f t="shared" si="843"/>
        <v>0</v>
      </c>
      <c r="U533" s="21">
        <f t="shared" si="958"/>
        <v>0</v>
      </c>
      <c r="V533" s="21">
        <f t="shared" si="958"/>
        <v>0</v>
      </c>
      <c r="W533" s="21">
        <f t="shared" si="844"/>
        <v>0</v>
      </c>
      <c r="X533" s="21">
        <f t="shared" si="845"/>
        <v>0</v>
      </c>
      <c r="Y533" s="21">
        <f t="shared" si="846"/>
        <v>0</v>
      </c>
      <c r="Z533" s="21">
        <f t="shared" si="958"/>
        <v>0</v>
      </c>
      <c r="AA533" s="21">
        <f t="shared" si="958"/>
        <v>0</v>
      </c>
      <c r="AB533" s="21">
        <f t="shared" si="958"/>
        <v>0</v>
      </c>
      <c r="AC533" s="21">
        <f t="shared" ref="AC533:AC596" si="959">W533+Z533</f>
        <v>0</v>
      </c>
      <c r="AD533" s="21">
        <f t="shared" ref="AD533:AD596" si="960">X533+AA533</f>
        <v>0</v>
      </c>
      <c r="AE533" s="21">
        <f t="shared" ref="AE533:AE596" si="961">Y533+AB533</f>
        <v>0</v>
      </c>
      <c r="AF533" s="21">
        <f t="shared" si="958"/>
        <v>0</v>
      </c>
      <c r="AG533" s="21">
        <f t="shared" ref="AG533:AG596" si="962">AC533+AF533</f>
        <v>0</v>
      </c>
      <c r="AH533" s="21">
        <f t="shared" si="958"/>
        <v>0</v>
      </c>
      <c r="AI533" s="21">
        <f t="shared" si="958"/>
        <v>0</v>
      </c>
      <c r="AJ533" s="21">
        <f t="shared" si="958"/>
        <v>0</v>
      </c>
      <c r="AK533" s="21">
        <f t="shared" si="955"/>
        <v>0</v>
      </c>
      <c r="AL533" s="21">
        <f t="shared" si="956"/>
        <v>0</v>
      </c>
      <c r="AM533" s="21">
        <f t="shared" si="957"/>
        <v>0</v>
      </c>
      <c r="AN533" s="21">
        <f t="shared" si="958"/>
        <v>0</v>
      </c>
      <c r="AO533" s="21"/>
      <c r="AP533" s="21">
        <f t="shared" si="958"/>
        <v>0</v>
      </c>
      <c r="AQ533" s="9">
        <v>0</v>
      </c>
    </row>
    <row r="534" spans="1:43" ht="46.8" hidden="1" x14ac:dyDescent="0.3">
      <c r="A534" s="3" t="s">
        <v>145</v>
      </c>
      <c r="B534" s="23">
        <v>240</v>
      </c>
      <c r="C534" s="3"/>
      <c r="D534" s="3"/>
      <c r="E534" s="16" t="s">
        <v>681</v>
      </c>
      <c r="F534" s="21">
        <f>F535</f>
        <v>5565</v>
      </c>
      <c r="G534" s="21">
        <f t="shared" si="958"/>
        <v>5565</v>
      </c>
      <c r="H534" s="21">
        <f t="shared" si="958"/>
        <v>5565</v>
      </c>
      <c r="I534" s="21">
        <f t="shared" si="958"/>
        <v>0</v>
      </c>
      <c r="J534" s="21">
        <f t="shared" si="958"/>
        <v>0</v>
      </c>
      <c r="K534" s="21">
        <f t="shared" si="958"/>
        <v>0</v>
      </c>
      <c r="L534" s="21">
        <f t="shared" si="870"/>
        <v>5565</v>
      </c>
      <c r="M534" s="21">
        <f t="shared" si="871"/>
        <v>5565</v>
      </c>
      <c r="N534" s="21">
        <f t="shared" si="872"/>
        <v>5565</v>
      </c>
      <c r="O534" s="21">
        <f t="shared" si="958"/>
        <v>-5565</v>
      </c>
      <c r="P534" s="21">
        <f t="shared" si="958"/>
        <v>-5565</v>
      </c>
      <c r="Q534" s="21">
        <f t="shared" si="958"/>
        <v>-5565</v>
      </c>
      <c r="R534" s="21">
        <f t="shared" si="841"/>
        <v>0</v>
      </c>
      <c r="S534" s="21">
        <f t="shared" si="842"/>
        <v>0</v>
      </c>
      <c r="T534" s="21">
        <f t="shared" si="843"/>
        <v>0</v>
      </c>
      <c r="U534" s="21">
        <f t="shared" si="958"/>
        <v>0</v>
      </c>
      <c r="V534" s="21">
        <f t="shared" si="958"/>
        <v>0</v>
      </c>
      <c r="W534" s="21">
        <f t="shared" si="844"/>
        <v>0</v>
      </c>
      <c r="X534" s="21">
        <f t="shared" si="845"/>
        <v>0</v>
      </c>
      <c r="Y534" s="21">
        <f t="shared" si="846"/>
        <v>0</v>
      </c>
      <c r="Z534" s="21">
        <f t="shared" si="958"/>
        <v>0</v>
      </c>
      <c r="AA534" s="21">
        <f t="shared" si="958"/>
        <v>0</v>
      </c>
      <c r="AB534" s="21">
        <f t="shared" si="958"/>
        <v>0</v>
      </c>
      <c r="AC534" s="21">
        <f t="shared" si="959"/>
        <v>0</v>
      </c>
      <c r="AD534" s="21">
        <f t="shared" si="960"/>
        <v>0</v>
      </c>
      <c r="AE534" s="21">
        <f t="shared" si="961"/>
        <v>0</v>
      </c>
      <c r="AF534" s="21">
        <f t="shared" si="958"/>
        <v>0</v>
      </c>
      <c r="AG534" s="21">
        <f t="shared" si="962"/>
        <v>0</v>
      </c>
      <c r="AH534" s="21">
        <f t="shared" si="958"/>
        <v>0</v>
      </c>
      <c r="AI534" s="21">
        <f t="shared" si="958"/>
        <v>0</v>
      </c>
      <c r="AJ534" s="21">
        <f t="shared" si="958"/>
        <v>0</v>
      </c>
      <c r="AK534" s="21">
        <f t="shared" si="955"/>
        <v>0</v>
      </c>
      <c r="AL534" s="21">
        <f t="shared" si="956"/>
        <v>0</v>
      </c>
      <c r="AM534" s="21">
        <f t="shared" si="957"/>
        <v>0</v>
      </c>
      <c r="AN534" s="21">
        <f t="shared" si="958"/>
        <v>0</v>
      </c>
      <c r="AO534" s="21"/>
      <c r="AP534" s="21">
        <f t="shared" si="958"/>
        <v>0</v>
      </c>
      <c r="AQ534" s="9">
        <v>0</v>
      </c>
    </row>
    <row r="535" spans="1:43" hidden="1" x14ac:dyDescent="0.3">
      <c r="A535" s="3" t="s">
        <v>145</v>
      </c>
      <c r="B535" s="23">
        <v>240</v>
      </c>
      <c r="C535" s="3" t="s">
        <v>115</v>
      </c>
      <c r="D535" s="3" t="s">
        <v>5</v>
      </c>
      <c r="E535" s="16" t="s">
        <v>665</v>
      </c>
      <c r="F535" s="21">
        <v>5565</v>
      </c>
      <c r="G535" s="21">
        <v>5565</v>
      </c>
      <c r="H535" s="21">
        <v>5565</v>
      </c>
      <c r="I535" s="21"/>
      <c r="J535" s="21"/>
      <c r="K535" s="21"/>
      <c r="L535" s="21">
        <f t="shared" si="870"/>
        <v>5565</v>
      </c>
      <c r="M535" s="21">
        <f t="shared" si="871"/>
        <v>5565</v>
      </c>
      <c r="N535" s="21">
        <f t="shared" si="872"/>
        <v>5565</v>
      </c>
      <c r="O535" s="21">
        <v>-5565</v>
      </c>
      <c r="P535" s="21">
        <v>-5565</v>
      </c>
      <c r="Q535" s="21">
        <v>-5565</v>
      </c>
      <c r="R535" s="21">
        <f t="shared" ref="R535:R598" si="963">L535+O535</f>
        <v>0</v>
      </c>
      <c r="S535" s="21">
        <f t="shared" ref="S535:S598" si="964">M535+P535</f>
        <v>0</v>
      </c>
      <c r="T535" s="21">
        <f t="shared" ref="T535:T598" si="965">N535+Q535</f>
        <v>0</v>
      </c>
      <c r="U535" s="21"/>
      <c r="V535" s="21"/>
      <c r="W535" s="21">
        <f t="shared" ref="W535:W598" si="966">R535+U535</f>
        <v>0</v>
      </c>
      <c r="X535" s="21">
        <f t="shared" ref="X535:X598" si="967">S535</f>
        <v>0</v>
      </c>
      <c r="Y535" s="21">
        <f t="shared" ref="Y535:Y598" si="968">T535+V535</f>
        <v>0</v>
      </c>
      <c r="Z535" s="21"/>
      <c r="AA535" s="21"/>
      <c r="AB535" s="21"/>
      <c r="AC535" s="21">
        <f t="shared" si="959"/>
        <v>0</v>
      </c>
      <c r="AD535" s="21">
        <f t="shared" si="960"/>
        <v>0</v>
      </c>
      <c r="AE535" s="21">
        <f t="shared" si="961"/>
        <v>0</v>
      </c>
      <c r="AF535" s="21"/>
      <c r="AG535" s="21">
        <f t="shared" si="962"/>
        <v>0</v>
      </c>
      <c r="AH535" s="21"/>
      <c r="AI535" s="21"/>
      <c r="AJ535" s="21"/>
      <c r="AK535" s="21">
        <f t="shared" si="955"/>
        <v>0</v>
      </c>
      <c r="AL535" s="21">
        <f t="shared" si="956"/>
        <v>0</v>
      </c>
      <c r="AM535" s="21">
        <f t="shared" si="957"/>
        <v>0</v>
      </c>
      <c r="AN535" s="21"/>
      <c r="AO535" s="21"/>
      <c r="AP535" s="21"/>
      <c r="AQ535" s="9">
        <v>0</v>
      </c>
    </row>
    <row r="536" spans="1:43" ht="109.2" x14ac:dyDescent="0.3">
      <c r="A536" s="3" t="s">
        <v>146</v>
      </c>
      <c r="B536" s="26"/>
      <c r="C536" s="3"/>
      <c r="D536" s="3"/>
      <c r="E536" s="16" t="s">
        <v>885</v>
      </c>
      <c r="F536" s="21">
        <f>F537</f>
        <v>806.6</v>
      </c>
      <c r="G536" s="21">
        <f t="shared" ref="G536:AP538" si="969">G537</f>
        <v>806.6</v>
      </c>
      <c r="H536" s="21">
        <f t="shared" si="969"/>
        <v>806.6</v>
      </c>
      <c r="I536" s="21">
        <f t="shared" si="969"/>
        <v>0</v>
      </c>
      <c r="J536" s="21">
        <f t="shared" si="969"/>
        <v>0</v>
      </c>
      <c r="K536" s="21">
        <f t="shared" si="969"/>
        <v>0</v>
      </c>
      <c r="L536" s="21">
        <f t="shared" si="870"/>
        <v>806.6</v>
      </c>
      <c r="M536" s="21">
        <f t="shared" si="871"/>
        <v>806.6</v>
      </c>
      <c r="N536" s="21">
        <f t="shared" si="872"/>
        <v>806.6</v>
      </c>
      <c r="O536" s="21">
        <f t="shared" si="969"/>
        <v>0</v>
      </c>
      <c r="P536" s="21">
        <f t="shared" si="969"/>
        <v>0</v>
      </c>
      <c r="Q536" s="21">
        <f t="shared" si="969"/>
        <v>0</v>
      </c>
      <c r="R536" s="21">
        <f t="shared" si="963"/>
        <v>806.6</v>
      </c>
      <c r="S536" s="21">
        <f t="shared" si="964"/>
        <v>806.6</v>
      </c>
      <c r="T536" s="21">
        <f t="shared" si="965"/>
        <v>806.6</v>
      </c>
      <c r="U536" s="21">
        <f t="shared" si="969"/>
        <v>0</v>
      </c>
      <c r="V536" s="21">
        <f t="shared" si="969"/>
        <v>0</v>
      </c>
      <c r="W536" s="21">
        <f t="shared" si="966"/>
        <v>806.6</v>
      </c>
      <c r="X536" s="21">
        <f t="shared" si="967"/>
        <v>806.6</v>
      </c>
      <c r="Y536" s="21">
        <f t="shared" si="968"/>
        <v>806.6</v>
      </c>
      <c r="Z536" s="21">
        <f t="shared" si="969"/>
        <v>0</v>
      </c>
      <c r="AA536" s="21">
        <f t="shared" si="969"/>
        <v>0</v>
      </c>
      <c r="AB536" s="21">
        <f t="shared" si="969"/>
        <v>0</v>
      </c>
      <c r="AC536" s="21">
        <f t="shared" si="959"/>
        <v>806.6</v>
      </c>
      <c r="AD536" s="21">
        <f t="shared" si="960"/>
        <v>806.6</v>
      </c>
      <c r="AE536" s="21">
        <f t="shared" si="961"/>
        <v>806.6</v>
      </c>
      <c r="AF536" s="21">
        <f t="shared" si="969"/>
        <v>0</v>
      </c>
      <c r="AG536" s="21">
        <f t="shared" si="962"/>
        <v>806.6</v>
      </c>
      <c r="AH536" s="21">
        <f t="shared" si="969"/>
        <v>0</v>
      </c>
      <c r="AI536" s="21">
        <f t="shared" si="969"/>
        <v>0</v>
      </c>
      <c r="AJ536" s="21">
        <f t="shared" si="969"/>
        <v>0</v>
      </c>
      <c r="AK536" s="21">
        <f t="shared" si="955"/>
        <v>806.6</v>
      </c>
      <c r="AL536" s="21">
        <f t="shared" si="956"/>
        <v>806.6</v>
      </c>
      <c r="AM536" s="21">
        <f t="shared" si="957"/>
        <v>806.6</v>
      </c>
      <c r="AN536" s="21">
        <f t="shared" si="969"/>
        <v>0</v>
      </c>
      <c r="AO536" s="21">
        <f t="shared" ref="AO536:AO599" si="970">AK536+AN536</f>
        <v>806.6</v>
      </c>
      <c r="AP536" s="21">
        <f t="shared" si="969"/>
        <v>0</v>
      </c>
      <c r="AQ536" s="2"/>
    </row>
    <row r="537" spans="1:43" ht="46.8" x14ac:dyDescent="0.3">
      <c r="A537" s="3" t="s">
        <v>146</v>
      </c>
      <c r="B537" s="26">
        <v>600</v>
      </c>
      <c r="C537" s="3"/>
      <c r="D537" s="3"/>
      <c r="E537" s="16" t="s">
        <v>676</v>
      </c>
      <c r="F537" s="21">
        <f>F538</f>
        <v>806.6</v>
      </c>
      <c r="G537" s="21">
        <f t="shared" si="969"/>
        <v>806.6</v>
      </c>
      <c r="H537" s="21">
        <f t="shared" si="969"/>
        <v>806.6</v>
      </c>
      <c r="I537" s="21">
        <f t="shared" si="969"/>
        <v>0</v>
      </c>
      <c r="J537" s="21">
        <f t="shared" si="969"/>
        <v>0</v>
      </c>
      <c r="K537" s="21">
        <f t="shared" si="969"/>
        <v>0</v>
      </c>
      <c r="L537" s="21">
        <f t="shared" si="870"/>
        <v>806.6</v>
      </c>
      <c r="M537" s="21">
        <f t="shared" si="871"/>
        <v>806.6</v>
      </c>
      <c r="N537" s="21">
        <f t="shared" si="872"/>
        <v>806.6</v>
      </c>
      <c r="O537" s="21">
        <f t="shared" si="969"/>
        <v>0</v>
      </c>
      <c r="P537" s="21">
        <f t="shared" si="969"/>
        <v>0</v>
      </c>
      <c r="Q537" s="21">
        <f t="shared" si="969"/>
        <v>0</v>
      </c>
      <c r="R537" s="21">
        <f t="shared" si="963"/>
        <v>806.6</v>
      </c>
      <c r="S537" s="21">
        <f t="shared" si="964"/>
        <v>806.6</v>
      </c>
      <c r="T537" s="21">
        <f t="shared" si="965"/>
        <v>806.6</v>
      </c>
      <c r="U537" s="21">
        <f t="shared" si="969"/>
        <v>0</v>
      </c>
      <c r="V537" s="21">
        <f t="shared" si="969"/>
        <v>0</v>
      </c>
      <c r="W537" s="21">
        <f t="shared" si="966"/>
        <v>806.6</v>
      </c>
      <c r="X537" s="21">
        <f t="shared" si="967"/>
        <v>806.6</v>
      </c>
      <c r="Y537" s="21">
        <f t="shared" si="968"/>
        <v>806.6</v>
      </c>
      <c r="Z537" s="21">
        <f t="shared" si="969"/>
        <v>0</v>
      </c>
      <c r="AA537" s="21">
        <f t="shared" si="969"/>
        <v>0</v>
      </c>
      <c r="AB537" s="21">
        <f t="shared" si="969"/>
        <v>0</v>
      </c>
      <c r="AC537" s="21">
        <f t="shared" si="959"/>
        <v>806.6</v>
      </c>
      <c r="AD537" s="21">
        <f t="shared" si="960"/>
        <v>806.6</v>
      </c>
      <c r="AE537" s="21">
        <f t="shared" si="961"/>
        <v>806.6</v>
      </c>
      <c r="AF537" s="21">
        <f t="shared" si="969"/>
        <v>0</v>
      </c>
      <c r="AG537" s="21">
        <f t="shared" si="962"/>
        <v>806.6</v>
      </c>
      <c r="AH537" s="21">
        <f t="shared" si="969"/>
        <v>0</v>
      </c>
      <c r="AI537" s="21">
        <f t="shared" si="969"/>
        <v>0</v>
      </c>
      <c r="AJ537" s="21">
        <f t="shared" si="969"/>
        <v>0</v>
      </c>
      <c r="AK537" s="21">
        <f t="shared" si="955"/>
        <v>806.6</v>
      </c>
      <c r="AL537" s="21">
        <f t="shared" si="956"/>
        <v>806.6</v>
      </c>
      <c r="AM537" s="21">
        <f t="shared" si="957"/>
        <v>806.6</v>
      </c>
      <c r="AN537" s="21">
        <f t="shared" si="969"/>
        <v>0</v>
      </c>
      <c r="AO537" s="21">
        <f t="shared" si="970"/>
        <v>806.6</v>
      </c>
      <c r="AP537" s="21">
        <f t="shared" si="969"/>
        <v>0</v>
      </c>
      <c r="AQ537" s="2"/>
    </row>
    <row r="538" spans="1:43" ht="46.8" x14ac:dyDescent="0.3">
      <c r="A538" s="3" t="s">
        <v>146</v>
      </c>
      <c r="B538" s="26">
        <v>630</v>
      </c>
      <c r="C538" s="3"/>
      <c r="D538" s="3"/>
      <c r="E538" s="16" t="s">
        <v>692</v>
      </c>
      <c r="F538" s="21">
        <f>F539</f>
        <v>806.6</v>
      </c>
      <c r="G538" s="21">
        <f t="shared" si="969"/>
        <v>806.6</v>
      </c>
      <c r="H538" s="21">
        <f t="shared" si="969"/>
        <v>806.6</v>
      </c>
      <c r="I538" s="21">
        <f t="shared" si="969"/>
        <v>0</v>
      </c>
      <c r="J538" s="21">
        <f t="shared" si="969"/>
        <v>0</v>
      </c>
      <c r="K538" s="21">
        <f t="shared" si="969"/>
        <v>0</v>
      </c>
      <c r="L538" s="21">
        <f t="shared" si="870"/>
        <v>806.6</v>
      </c>
      <c r="M538" s="21">
        <f t="shared" si="871"/>
        <v>806.6</v>
      </c>
      <c r="N538" s="21">
        <f t="shared" si="872"/>
        <v>806.6</v>
      </c>
      <c r="O538" s="21">
        <f t="shared" si="969"/>
        <v>0</v>
      </c>
      <c r="P538" s="21">
        <f t="shared" si="969"/>
        <v>0</v>
      </c>
      <c r="Q538" s="21">
        <f t="shared" si="969"/>
        <v>0</v>
      </c>
      <c r="R538" s="21">
        <f t="shared" si="963"/>
        <v>806.6</v>
      </c>
      <c r="S538" s="21">
        <f t="shared" si="964"/>
        <v>806.6</v>
      </c>
      <c r="T538" s="21">
        <f t="shared" si="965"/>
        <v>806.6</v>
      </c>
      <c r="U538" s="21">
        <f t="shared" si="969"/>
        <v>0</v>
      </c>
      <c r="V538" s="21">
        <f t="shared" si="969"/>
        <v>0</v>
      </c>
      <c r="W538" s="21">
        <f t="shared" si="966"/>
        <v>806.6</v>
      </c>
      <c r="X538" s="21">
        <f t="shared" si="967"/>
        <v>806.6</v>
      </c>
      <c r="Y538" s="21">
        <f t="shared" si="968"/>
        <v>806.6</v>
      </c>
      <c r="Z538" s="21">
        <f t="shared" si="969"/>
        <v>0</v>
      </c>
      <c r="AA538" s="21">
        <f t="shared" si="969"/>
        <v>0</v>
      </c>
      <c r="AB538" s="21">
        <f t="shared" si="969"/>
        <v>0</v>
      </c>
      <c r="AC538" s="21">
        <f t="shared" si="959"/>
        <v>806.6</v>
      </c>
      <c r="AD538" s="21">
        <f t="shared" si="960"/>
        <v>806.6</v>
      </c>
      <c r="AE538" s="21">
        <f t="shared" si="961"/>
        <v>806.6</v>
      </c>
      <c r="AF538" s="21">
        <f t="shared" si="969"/>
        <v>0</v>
      </c>
      <c r="AG538" s="21">
        <f t="shared" si="962"/>
        <v>806.6</v>
      </c>
      <c r="AH538" s="21">
        <f t="shared" si="969"/>
        <v>0</v>
      </c>
      <c r="AI538" s="21">
        <f t="shared" si="969"/>
        <v>0</v>
      </c>
      <c r="AJ538" s="21">
        <f t="shared" si="969"/>
        <v>0</v>
      </c>
      <c r="AK538" s="21">
        <f t="shared" si="955"/>
        <v>806.6</v>
      </c>
      <c r="AL538" s="21">
        <f t="shared" si="956"/>
        <v>806.6</v>
      </c>
      <c r="AM538" s="21">
        <f t="shared" si="957"/>
        <v>806.6</v>
      </c>
      <c r="AN538" s="21">
        <f t="shared" si="969"/>
        <v>0</v>
      </c>
      <c r="AO538" s="21">
        <f t="shared" si="970"/>
        <v>806.6</v>
      </c>
      <c r="AP538" s="21">
        <f t="shared" si="969"/>
        <v>0</v>
      </c>
      <c r="AQ538" s="2"/>
    </row>
    <row r="539" spans="1:43" x14ac:dyDescent="0.3">
      <c r="A539" s="3" t="s">
        <v>146</v>
      </c>
      <c r="B539" s="26">
        <v>630</v>
      </c>
      <c r="C539" s="3" t="s">
        <v>115</v>
      </c>
      <c r="D539" s="3" t="s">
        <v>126</v>
      </c>
      <c r="E539" s="16" t="s">
        <v>666</v>
      </c>
      <c r="F539" s="21">
        <v>806.6</v>
      </c>
      <c r="G539" s="21">
        <v>806.6</v>
      </c>
      <c r="H539" s="21">
        <v>806.6</v>
      </c>
      <c r="I539" s="21"/>
      <c r="J539" s="21"/>
      <c r="K539" s="21"/>
      <c r="L539" s="21">
        <f t="shared" si="870"/>
        <v>806.6</v>
      </c>
      <c r="M539" s="21">
        <f t="shared" si="871"/>
        <v>806.6</v>
      </c>
      <c r="N539" s="21">
        <f t="shared" si="872"/>
        <v>806.6</v>
      </c>
      <c r="O539" s="21"/>
      <c r="P539" s="21"/>
      <c r="Q539" s="21"/>
      <c r="R539" s="21">
        <f t="shared" si="963"/>
        <v>806.6</v>
      </c>
      <c r="S539" s="21">
        <f t="shared" si="964"/>
        <v>806.6</v>
      </c>
      <c r="T539" s="21">
        <f t="shared" si="965"/>
        <v>806.6</v>
      </c>
      <c r="U539" s="21"/>
      <c r="V539" s="21"/>
      <c r="W539" s="21">
        <f t="shared" si="966"/>
        <v>806.6</v>
      </c>
      <c r="X539" s="21">
        <f t="shared" si="967"/>
        <v>806.6</v>
      </c>
      <c r="Y539" s="21">
        <f t="shared" si="968"/>
        <v>806.6</v>
      </c>
      <c r="Z539" s="21"/>
      <c r="AA539" s="21"/>
      <c r="AB539" s="21"/>
      <c r="AC539" s="21">
        <f t="shared" si="959"/>
        <v>806.6</v>
      </c>
      <c r="AD539" s="21">
        <f t="shared" si="960"/>
        <v>806.6</v>
      </c>
      <c r="AE539" s="21">
        <f t="shared" si="961"/>
        <v>806.6</v>
      </c>
      <c r="AF539" s="21"/>
      <c r="AG539" s="21">
        <f t="shared" si="962"/>
        <v>806.6</v>
      </c>
      <c r="AH539" s="21"/>
      <c r="AI539" s="21"/>
      <c r="AJ539" s="21"/>
      <c r="AK539" s="21">
        <f t="shared" si="955"/>
        <v>806.6</v>
      </c>
      <c r="AL539" s="21">
        <f t="shared" si="956"/>
        <v>806.6</v>
      </c>
      <c r="AM539" s="21">
        <f t="shared" si="957"/>
        <v>806.6</v>
      </c>
      <c r="AN539" s="21"/>
      <c r="AO539" s="21">
        <f t="shared" si="970"/>
        <v>806.6</v>
      </c>
      <c r="AP539" s="21"/>
      <c r="AQ539" s="2"/>
    </row>
    <row r="540" spans="1:43" ht="78" x14ac:dyDescent="0.3">
      <c r="A540" s="3" t="s">
        <v>147</v>
      </c>
      <c r="B540" s="26"/>
      <c r="C540" s="3"/>
      <c r="D540" s="3"/>
      <c r="E540" s="16" t="s">
        <v>886</v>
      </c>
      <c r="F540" s="21">
        <f>F541</f>
        <v>2400</v>
      </c>
      <c r="G540" s="21">
        <f t="shared" ref="G540:AP542" si="971">G541</f>
        <v>2400</v>
      </c>
      <c r="H540" s="21">
        <f t="shared" si="971"/>
        <v>2400</v>
      </c>
      <c r="I540" s="21">
        <f t="shared" si="971"/>
        <v>0</v>
      </c>
      <c r="J540" s="21">
        <f t="shared" si="971"/>
        <v>0</v>
      </c>
      <c r="K540" s="21">
        <f t="shared" si="971"/>
        <v>0</v>
      </c>
      <c r="L540" s="21">
        <f t="shared" si="870"/>
        <v>2400</v>
      </c>
      <c r="M540" s="21">
        <f t="shared" si="871"/>
        <v>2400</v>
      </c>
      <c r="N540" s="21">
        <f t="shared" si="872"/>
        <v>2400</v>
      </c>
      <c r="O540" s="21">
        <f t="shared" si="971"/>
        <v>0</v>
      </c>
      <c r="P540" s="21">
        <f t="shared" si="971"/>
        <v>0</v>
      </c>
      <c r="Q540" s="21">
        <f t="shared" si="971"/>
        <v>0</v>
      </c>
      <c r="R540" s="21">
        <f t="shared" si="963"/>
        <v>2400</v>
      </c>
      <c r="S540" s="21">
        <f t="shared" si="964"/>
        <v>2400</v>
      </c>
      <c r="T540" s="21">
        <f t="shared" si="965"/>
        <v>2400</v>
      </c>
      <c r="U540" s="21">
        <f t="shared" si="971"/>
        <v>0</v>
      </c>
      <c r="V540" s="21">
        <f t="shared" si="971"/>
        <v>0</v>
      </c>
      <c r="W540" s="21">
        <f t="shared" si="966"/>
        <v>2400</v>
      </c>
      <c r="X540" s="21">
        <f t="shared" si="967"/>
        <v>2400</v>
      </c>
      <c r="Y540" s="21">
        <f t="shared" si="968"/>
        <v>2400</v>
      </c>
      <c r="Z540" s="21">
        <f t="shared" si="971"/>
        <v>0</v>
      </c>
      <c r="AA540" s="21">
        <f t="shared" si="971"/>
        <v>0</v>
      </c>
      <c r="AB540" s="21">
        <f t="shared" si="971"/>
        <v>0</v>
      </c>
      <c r="AC540" s="21">
        <f t="shared" si="959"/>
        <v>2400</v>
      </c>
      <c r="AD540" s="21">
        <f t="shared" si="960"/>
        <v>2400</v>
      </c>
      <c r="AE540" s="21">
        <f t="shared" si="961"/>
        <v>2400</v>
      </c>
      <c r="AF540" s="21">
        <f t="shared" si="971"/>
        <v>0</v>
      </c>
      <c r="AG540" s="21">
        <f t="shared" si="962"/>
        <v>2400</v>
      </c>
      <c r="AH540" s="21">
        <f t="shared" si="971"/>
        <v>0</v>
      </c>
      <c r="AI540" s="21">
        <f t="shared" si="971"/>
        <v>0</v>
      </c>
      <c r="AJ540" s="21">
        <f t="shared" si="971"/>
        <v>0</v>
      </c>
      <c r="AK540" s="21">
        <f t="shared" si="955"/>
        <v>2400</v>
      </c>
      <c r="AL540" s="21">
        <f t="shared" si="956"/>
        <v>2400</v>
      </c>
      <c r="AM540" s="21">
        <f t="shared" si="957"/>
        <v>2400</v>
      </c>
      <c r="AN540" s="21">
        <f t="shared" si="971"/>
        <v>0</v>
      </c>
      <c r="AO540" s="21">
        <f t="shared" si="970"/>
        <v>2400</v>
      </c>
      <c r="AP540" s="21">
        <f t="shared" si="971"/>
        <v>0</v>
      </c>
      <c r="AQ540" s="2"/>
    </row>
    <row r="541" spans="1:43" ht="46.8" x14ac:dyDescent="0.3">
      <c r="A541" s="3" t="s">
        <v>147</v>
      </c>
      <c r="B541" s="26">
        <v>600</v>
      </c>
      <c r="C541" s="3"/>
      <c r="D541" s="3"/>
      <c r="E541" s="16" t="s">
        <v>676</v>
      </c>
      <c r="F541" s="21">
        <f>F542</f>
        <v>2400</v>
      </c>
      <c r="G541" s="21">
        <f t="shared" si="971"/>
        <v>2400</v>
      </c>
      <c r="H541" s="21">
        <f t="shared" si="971"/>
        <v>2400</v>
      </c>
      <c r="I541" s="21">
        <f t="shared" si="971"/>
        <v>0</v>
      </c>
      <c r="J541" s="21">
        <f t="shared" si="971"/>
        <v>0</v>
      </c>
      <c r="K541" s="21">
        <f t="shared" si="971"/>
        <v>0</v>
      </c>
      <c r="L541" s="21">
        <f t="shared" si="870"/>
        <v>2400</v>
      </c>
      <c r="M541" s="21">
        <f t="shared" si="871"/>
        <v>2400</v>
      </c>
      <c r="N541" s="21">
        <f t="shared" si="872"/>
        <v>2400</v>
      </c>
      <c r="O541" s="21">
        <f t="shared" si="971"/>
        <v>0</v>
      </c>
      <c r="P541" s="21">
        <f t="shared" si="971"/>
        <v>0</v>
      </c>
      <c r="Q541" s="21">
        <f t="shared" si="971"/>
        <v>0</v>
      </c>
      <c r="R541" s="21">
        <f t="shared" si="963"/>
        <v>2400</v>
      </c>
      <c r="S541" s="21">
        <f t="shared" si="964"/>
        <v>2400</v>
      </c>
      <c r="T541" s="21">
        <f t="shared" si="965"/>
        <v>2400</v>
      </c>
      <c r="U541" s="21">
        <f t="shared" si="971"/>
        <v>0</v>
      </c>
      <c r="V541" s="21">
        <f t="shared" si="971"/>
        <v>0</v>
      </c>
      <c r="W541" s="21">
        <f t="shared" si="966"/>
        <v>2400</v>
      </c>
      <c r="X541" s="21">
        <f t="shared" si="967"/>
        <v>2400</v>
      </c>
      <c r="Y541" s="21">
        <f t="shared" si="968"/>
        <v>2400</v>
      </c>
      <c r="Z541" s="21">
        <f t="shared" si="971"/>
        <v>0</v>
      </c>
      <c r="AA541" s="21">
        <f t="shared" si="971"/>
        <v>0</v>
      </c>
      <c r="AB541" s="21">
        <f t="shared" si="971"/>
        <v>0</v>
      </c>
      <c r="AC541" s="21">
        <f t="shared" si="959"/>
        <v>2400</v>
      </c>
      <c r="AD541" s="21">
        <f t="shared" si="960"/>
        <v>2400</v>
      </c>
      <c r="AE541" s="21">
        <f t="shared" si="961"/>
        <v>2400</v>
      </c>
      <c r="AF541" s="21">
        <f t="shared" si="971"/>
        <v>0</v>
      </c>
      <c r="AG541" s="21">
        <f t="shared" si="962"/>
        <v>2400</v>
      </c>
      <c r="AH541" s="21">
        <f t="shared" si="971"/>
        <v>0</v>
      </c>
      <c r="AI541" s="21">
        <f t="shared" si="971"/>
        <v>0</v>
      </c>
      <c r="AJ541" s="21">
        <f t="shared" si="971"/>
        <v>0</v>
      </c>
      <c r="AK541" s="21">
        <f t="shared" si="955"/>
        <v>2400</v>
      </c>
      <c r="AL541" s="21">
        <f t="shared" si="956"/>
        <v>2400</v>
      </c>
      <c r="AM541" s="21">
        <f t="shared" si="957"/>
        <v>2400</v>
      </c>
      <c r="AN541" s="21">
        <f t="shared" si="971"/>
        <v>0</v>
      </c>
      <c r="AO541" s="21">
        <f t="shared" si="970"/>
        <v>2400</v>
      </c>
      <c r="AP541" s="21">
        <f t="shared" si="971"/>
        <v>0</v>
      </c>
      <c r="AQ541" s="2"/>
    </row>
    <row r="542" spans="1:43" ht="46.8" x14ac:dyDescent="0.3">
      <c r="A542" s="3" t="s">
        <v>147</v>
      </c>
      <c r="B542" s="26">
        <v>630</v>
      </c>
      <c r="C542" s="3"/>
      <c r="D542" s="3"/>
      <c r="E542" s="16" t="s">
        <v>692</v>
      </c>
      <c r="F542" s="21">
        <f>F543</f>
        <v>2400</v>
      </c>
      <c r="G542" s="21">
        <f t="shared" si="971"/>
        <v>2400</v>
      </c>
      <c r="H542" s="21">
        <f t="shared" si="971"/>
        <v>2400</v>
      </c>
      <c r="I542" s="21">
        <f t="shared" si="971"/>
        <v>0</v>
      </c>
      <c r="J542" s="21">
        <f t="shared" si="971"/>
        <v>0</v>
      </c>
      <c r="K542" s="21">
        <f t="shared" si="971"/>
        <v>0</v>
      </c>
      <c r="L542" s="21">
        <f t="shared" si="870"/>
        <v>2400</v>
      </c>
      <c r="M542" s="21">
        <f t="shared" si="871"/>
        <v>2400</v>
      </c>
      <c r="N542" s="21">
        <f t="shared" si="872"/>
        <v>2400</v>
      </c>
      <c r="O542" s="21">
        <f t="shared" si="971"/>
        <v>0</v>
      </c>
      <c r="P542" s="21">
        <f t="shared" si="971"/>
        <v>0</v>
      </c>
      <c r="Q542" s="21">
        <f t="shared" si="971"/>
        <v>0</v>
      </c>
      <c r="R542" s="21">
        <f t="shared" si="963"/>
        <v>2400</v>
      </c>
      <c r="S542" s="21">
        <f t="shared" si="964"/>
        <v>2400</v>
      </c>
      <c r="T542" s="21">
        <f t="shared" si="965"/>
        <v>2400</v>
      </c>
      <c r="U542" s="21">
        <f t="shared" si="971"/>
        <v>0</v>
      </c>
      <c r="V542" s="21">
        <f t="shared" si="971"/>
        <v>0</v>
      </c>
      <c r="W542" s="21">
        <f t="shared" si="966"/>
        <v>2400</v>
      </c>
      <c r="X542" s="21">
        <f t="shared" si="967"/>
        <v>2400</v>
      </c>
      <c r="Y542" s="21">
        <f t="shared" si="968"/>
        <v>2400</v>
      </c>
      <c r="Z542" s="21">
        <f t="shared" si="971"/>
        <v>0</v>
      </c>
      <c r="AA542" s="21">
        <f t="shared" si="971"/>
        <v>0</v>
      </c>
      <c r="AB542" s="21">
        <f t="shared" si="971"/>
        <v>0</v>
      </c>
      <c r="AC542" s="21">
        <f t="shared" si="959"/>
        <v>2400</v>
      </c>
      <c r="AD542" s="21">
        <f t="shared" si="960"/>
        <v>2400</v>
      </c>
      <c r="AE542" s="21">
        <f t="shared" si="961"/>
        <v>2400</v>
      </c>
      <c r="AF542" s="21">
        <f t="shared" si="971"/>
        <v>0</v>
      </c>
      <c r="AG542" s="21">
        <f t="shared" si="962"/>
        <v>2400</v>
      </c>
      <c r="AH542" s="21">
        <f t="shared" si="971"/>
        <v>0</v>
      </c>
      <c r="AI542" s="21">
        <f t="shared" si="971"/>
        <v>0</v>
      </c>
      <c r="AJ542" s="21">
        <f t="shared" si="971"/>
        <v>0</v>
      </c>
      <c r="AK542" s="21">
        <f t="shared" si="955"/>
        <v>2400</v>
      </c>
      <c r="AL542" s="21">
        <f t="shared" si="956"/>
        <v>2400</v>
      </c>
      <c r="AM542" s="21">
        <f t="shared" si="957"/>
        <v>2400</v>
      </c>
      <c r="AN542" s="21">
        <f t="shared" si="971"/>
        <v>0</v>
      </c>
      <c r="AO542" s="21">
        <f t="shared" si="970"/>
        <v>2400</v>
      </c>
      <c r="AP542" s="21">
        <f t="shared" si="971"/>
        <v>0</v>
      </c>
      <c r="AQ542" s="2"/>
    </row>
    <row r="543" spans="1:43" x14ac:dyDescent="0.3">
      <c r="A543" s="3" t="s">
        <v>147</v>
      </c>
      <c r="B543" s="26">
        <v>630</v>
      </c>
      <c r="C543" s="3" t="s">
        <v>115</v>
      </c>
      <c r="D543" s="3" t="s">
        <v>5</v>
      </c>
      <c r="E543" s="16" t="s">
        <v>665</v>
      </c>
      <c r="F543" s="21">
        <v>2400</v>
      </c>
      <c r="G543" s="21">
        <v>2400</v>
      </c>
      <c r="H543" s="21">
        <v>2400</v>
      </c>
      <c r="I543" s="21"/>
      <c r="J543" s="21"/>
      <c r="K543" s="21"/>
      <c r="L543" s="21">
        <f t="shared" si="870"/>
        <v>2400</v>
      </c>
      <c r="M543" s="21">
        <f t="shared" si="871"/>
        <v>2400</v>
      </c>
      <c r="N543" s="21">
        <f t="shared" si="872"/>
        <v>2400</v>
      </c>
      <c r="O543" s="21"/>
      <c r="P543" s="21"/>
      <c r="Q543" s="21"/>
      <c r="R543" s="21">
        <f t="shared" si="963"/>
        <v>2400</v>
      </c>
      <c r="S543" s="21">
        <f t="shared" si="964"/>
        <v>2400</v>
      </c>
      <c r="T543" s="21">
        <f t="shared" si="965"/>
        <v>2400</v>
      </c>
      <c r="U543" s="21"/>
      <c r="V543" s="21"/>
      <c r="W543" s="21">
        <f t="shared" si="966"/>
        <v>2400</v>
      </c>
      <c r="X543" s="21">
        <f t="shared" si="967"/>
        <v>2400</v>
      </c>
      <c r="Y543" s="21">
        <f t="shared" si="968"/>
        <v>2400</v>
      </c>
      <c r="Z543" s="21"/>
      <c r="AA543" s="21"/>
      <c r="AB543" s="21"/>
      <c r="AC543" s="21">
        <f t="shared" si="959"/>
        <v>2400</v>
      </c>
      <c r="AD543" s="21">
        <f t="shared" si="960"/>
        <v>2400</v>
      </c>
      <c r="AE543" s="21">
        <f t="shared" si="961"/>
        <v>2400</v>
      </c>
      <c r="AF543" s="21"/>
      <c r="AG543" s="21">
        <f t="shared" si="962"/>
        <v>2400</v>
      </c>
      <c r="AH543" s="21"/>
      <c r="AI543" s="21"/>
      <c r="AJ543" s="21"/>
      <c r="AK543" s="21">
        <f t="shared" si="955"/>
        <v>2400</v>
      </c>
      <c r="AL543" s="21">
        <f t="shared" si="956"/>
        <v>2400</v>
      </c>
      <c r="AM543" s="21">
        <f t="shared" si="957"/>
        <v>2400</v>
      </c>
      <c r="AN543" s="21"/>
      <c r="AO543" s="21">
        <f t="shared" si="970"/>
        <v>2400</v>
      </c>
      <c r="AP543" s="21"/>
      <c r="AQ543" s="2"/>
    </row>
    <row r="544" spans="1:43" ht="62.4" x14ac:dyDescent="0.3">
      <c r="A544" s="3" t="s">
        <v>148</v>
      </c>
      <c r="B544" s="26"/>
      <c r="C544" s="3"/>
      <c r="D544" s="3"/>
      <c r="E544" s="16" t="s">
        <v>1275</v>
      </c>
      <c r="F544" s="21">
        <f>F545</f>
        <v>60000</v>
      </c>
      <c r="G544" s="21">
        <f t="shared" ref="G544:AP546" si="972">G545</f>
        <v>60000</v>
      </c>
      <c r="H544" s="21">
        <f t="shared" si="972"/>
        <v>60000</v>
      </c>
      <c r="I544" s="21">
        <f t="shared" si="972"/>
        <v>0</v>
      </c>
      <c r="J544" s="21">
        <f t="shared" si="972"/>
        <v>0</v>
      </c>
      <c r="K544" s="21">
        <f t="shared" si="972"/>
        <v>0</v>
      </c>
      <c r="L544" s="21">
        <f t="shared" si="870"/>
        <v>60000</v>
      </c>
      <c r="M544" s="21">
        <f t="shared" si="871"/>
        <v>60000</v>
      </c>
      <c r="N544" s="21">
        <f t="shared" si="872"/>
        <v>60000</v>
      </c>
      <c r="O544" s="21">
        <f t="shared" si="972"/>
        <v>0</v>
      </c>
      <c r="P544" s="21">
        <f t="shared" si="972"/>
        <v>0</v>
      </c>
      <c r="Q544" s="21">
        <f t="shared" si="972"/>
        <v>0</v>
      </c>
      <c r="R544" s="21">
        <f t="shared" si="963"/>
        <v>60000</v>
      </c>
      <c r="S544" s="21">
        <f t="shared" si="964"/>
        <v>60000</v>
      </c>
      <c r="T544" s="21">
        <f t="shared" si="965"/>
        <v>60000</v>
      </c>
      <c r="U544" s="21">
        <f t="shared" si="972"/>
        <v>0</v>
      </c>
      <c r="V544" s="21">
        <f t="shared" si="972"/>
        <v>0</v>
      </c>
      <c r="W544" s="21">
        <f t="shared" si="966"/>
        <v>60000</v>
      </c>
      <c r="X544" s="21">
        <f t="shared" si="967"/>
        <v>60000</v>
      </c>
      <c r="Y544" s="21">
        <f t="shared" si="968"/>
        <v>60000</v>
      </c>
      <c r="Z544" s="21">
        <f t="shared" si="972"/>
        <v>0</v>
      </c>
      <c r="AA544" s="21">
        <f t="shared" si="972"/>
        <v>0</v>
      </c>
      <c r="AB544" s="21">
        <f t="shared" si="972"/>
        <v>0</v>
      </c>
      <c r="AC544" s="21">
        <f t="shared" si="959"/>
        <v>60000</v>
      </c>
      <c r="AD544" s="21">
        <f t="shared" si="960"/>
        <v>60000</v>
      </c>
      <c r="AE544" s="21">
        <f t="shared" si="961"/>
        <v>60000</v>
      </c>
      <c r="AF544" s="21">
        <f t="shared" si="972"/>
        <v>0</v>
      </c>
      <c r="AG544" s="21">
        <f t="shared" si="962"/>
        <v>60000</v>
      </c>
      <c r="AH544" s="21">
        <f t="shared" si="972"/>
        <v>0</v>
      </c>
      <c r="AI544" s="21">
        <f t="shared" si="972"/>
        <v>0</v>
      </c>
      <c r="AJ544" s="21">
        <f t="shared" si="972"/>
        <v>0</v>
      </c>
      <c r="AK544" s="21">
        <f t="shared" si="955"/>
        <v>60000</v>
      </c>
      <c r="AL544" s="21">
        <f t="shared" si="956"/>
        <v>60000</v>
      </c>
      <c r="AM544" s="21">
        <f t="shared" si="957"/>
        <v>60000</v>
      </c>
      <c r="AN544" s="21">
        <f t="shared" si="972"/>
        <v>0</v>
      </c>
      <c r="AO544" s="21">
        <f t="shared" si="970"/>
        <v>60000</v>
      </c>
      <c r="AP544" s="21">
        <f t="shared" si="972"/>
        <v>0</v>
      </c>
      <c r="AQ544" s="2"/>
    </row>
    <row r="545" spans="1:43" ht="46.8" x14ac:dyDescent="0.3">
      <c r="A545" s="3" t="s">
        <v>148</v>
      </c>
      <c r="B545" s="26">
        <v>600</v>
      </c>
      <c r="C545" s="3"/>
      <c r="D545" s="3"/>
      <c r="E545" s="16" t="s">
        <v>676</v>
      </c>
      <c r="F545" s="21">
        <f>F546</f>
        <v>60000</v>
      </c>
      <c r="G545" s="21">
        <f t="shared" si="972"/>
        <v>60000</v>
      </c>
      <c r="H545" s="21">
        <f t="shared" si="972"/>
        <v>60000</v>
      </c>
      <c r="I545" s="21">
        <f t="shared" si="972"/>
        <v>0</v>
      </c>
      <c r="J545" s="21">
        <f t="shared" si="972"/>
        <v>0</v>
      </c>
      <c r="K545" s="21">
        <f t="shared" si="972"/>
        <v>0</v>
      </c>
      <c r="L545" s="21">
        <f t="shared" si="870"/>
        <v>60000</v>
      </c>
      <c r="M545" s="21">
        <f t="shared" si="871"/>
        <v>60000</v>
      </c>
      <c r="N545" s="21">
        <f t="shared" si="872"/>
        <v>60000</v>
      </c>
      <c r="O545" s="21">
        <f t="shared" si="972"/>
        <v>0</v>
      </c>
      <c r="P545" s="21">
        <f t="shared" si="972"/>
        <v>0</v>
      </c>
      <c r="Q545" s="21">
        <f t="shared" si="972"/>
        <v>0</v>
      </c>
      <c r="R545" s="21">
        <f t="shared" si="963"/>
        <v>60000</v>
      </c>
      <c r="S545" s="21">
        <f t="shared" si="964"/>
        <v>60000</v>
      </c>
      <c r="T545" s="21">
        <f t="shared" si="965"/>
        <v>60000</v>
      </c>
      <c r="U545" s="21">
        <f t="shared" si="972"/>
        <v>0</v>
      </c>
      <c r="V545" s="21">
        <f t="shared" si="972"/>
        <v>0</v>
      </c>
      <c r="W545" s="21">
        <f t="shared" si="966"/>
        <v>60000</v>
      </c>
      <c r="X545" s="21">
        <f t="shared" si="967"/>
        <v>60000</v>
      </c>
      <c r="Y545" s="21">
        <f t="shared" si="968"/>
        <v>60000</v>
      </c>
      <c r="Z545" s="21">
        <f t="shared" si="972"/>
        <v>0</v>
      </c>
      <c r="AA545" s="21">
        <f t="shared" si="972"/>
        <v>0</v>
      </c>
      <c r="AB545" s="21">
        <f t="shared" si="972"/>
        <v>0</v>
      </c>
      <c r="AC545" s="21">
        <f t="shared" si="959"/>
        <v>60000</v>
      </c>
      <c r="AD545" s="21">
        <f t="shared" si="960"/>
        <v>60000</v>
      </c>
      <c r="AE545" s="21">
        <f t="shared" si="961"/>
        <v>60000</v>
      </c>
      <c r="AF545" s="21">
        <f t="shared" si="972"/>
        <v>0</v>
      </c>
      <c r="AG545" s="21">
        <f t="shared" si="962"/>
        <v>60000</v>
      </c>
      <c r="AH545" s="21">
        <f t="shared" si="972"/>
        <v>0</v>
      </c>
      <c r="AI545" s="21">
        <f t="shared" si="972"/>
        <v>0</v>
      </c>
      <c r="AJ545" s="21">
        <f t="shared" si="972"/>
        <v>0</v>
      </c>
      <c r="AK545" s="21">
        <f t="shared" si="955"/>
        <v>60000</v>
      </c>
      <c r="AL545" s="21">
        <f t="shared" si="956"/>
        <v>60000</v>
      </c>
      <c r="AM545" s="21">
        <f t="shared" si="957"/>
        <v>60000</v>
      </c>
      <c r="AN545" s="21">
        <f t="shared" si="972"/>
        <v>0</v>
      </c>
      <c r="AO545" s="21">
        <f t="shared" si="970"/>
        <v>60000</v>
      </c>
      <c r="AP545" s="21">
        <f t="shared" si="972"/>
        <v>0</v>
      </c>
      <c r="AQ545" s="2"/>
    </row>
    <row r="546" spans="1:43" ht="46.8" x14ac:dyDescent="0.3">
      <c r="A546" s="3" t="s">
        <v>148</v>
      </c>
      <c r="B546" s="26">
        <v>630</v>
      </c>
      <c r="C546" s="3"/>
      <c r="D546" s="3"/>
      <c r="E546" s="16" t="s">
        <v>692</v>
      </c>
      <c r="F546" s="21">
        <f>F547</f>
        <v>60000</v>
      </c>
      <c r="G546" s="21">
        <f t="shared" si="972"/>
        <v>60000</v>
      </c>
      <c r="H546" s="21">
        <f t="shared" si="972"/>
        <v>60000</v>
      </c>
      <c r="I546" s="21">
        <f t="shared" si="972"/>
        <v>0</v>
      </c>
      <c r="J546" s="21">
        <f t="shared" si="972"/>
        <v>0</v>
      </c>
      <c r="K546" s="21">
        <f t="shared" si="972"/>
        <v>0</v>
      </c>
      <c r="L546" s="21">
        <f t="shared" si="870"/>
        <v>60000</v>
      </c>
      <c r="M546" s="21">
        <f t="shared" si="871"/>
        <v>60000</v>
      </c>
      <c r="N546" s="21">
        <f t="shared" si="872"/>
        <v>60000</v>
      </c>
      <c r="O546" s="21">
        <f t="shared" si="972"/>
        <v>0</v>
      </c>
      <c r="P546" s="21">
        <f t="shared" si="972"/>
        <v>0</v>
      </c>
      <c r="Q546" s="21">
        <f t="shared" si="972"/>
        <v>0</v>
      </c>
      <c r="R546" s="21">
        <f t="shared" si="963"/>
        <v>60000</v>
      </c>
      <c r="S546" s="21">
        <f t="shared" si="964"/>
        <v>60000</v>
      </c>
      <c r="T546" s="21">
        <f t="shared" si="965"/>
        <v>60000</v>
      </c>
      <c r="U546" s="21">
        <f t="shared" si="972"/>
        <v>0</v>
      </c>
      <c r="V546" s="21">
        <f t="shared" si="972"/>
        <v>0</v>
      </c>
      <c r="W546" s="21">
        <f t="shared" si="966"/>
        <v>60000</v>
      </c>
      <c r="X546" s="21">
        <f t="shared" si="967"/>
        <v>60000</v>
      </c>
      <c r="Y546" s="21">
        <f t="shared" si="968"/>
        <v>60000</v>
      </c>
      <c r="Z546" s="21">
        <f t="shared" si="972"/>
        <v>0</v>
      </c>
      <c r="AA546" s="21">
        <f t="shared" si="972"/>
        <v>0</v>
      </c>
      <c r="AB546" s="21">
        <f t="shared" si="972"/>
        <v>0</v>
      </c>
      <c r="AC546" s="21">
        <f t="shared" si="959"/>
        <v>60000</v>
      </c>
      <c r="AD546" s="21">
        <f t="shared" si="960"/>
        <v>60000</v>
      </c>
      <c r="AE546" s="21">
        <f t="shared" si="961"/>
        <v>60000</v>
      </c>
      <c r="AF546" s="21">
        <f t="shared" si="972"/>
        <v>0</v>
      </c>
      <c r="AG546" s="21">
        <f t="shared" si="962"/>
        <v>60000</v>
      </c>
      <c r="AH546" s="21">
        <f t="shared" si="972"/>
        <v>0</v>
      </c>
      <c r="AI546" s="21">
        <f t="shared" si="972"/>
        <v>0</v>
      </c>
      <c r="AJ546" s="21">
        <f t="shared" si="972"/>
        <v>0</v>
      </c>
      <c r="AK546" s="21">
        <f t="shared" si="955"/>
        <v>60000</v>
      </c>
      <c r="AL546" s="21">
        <f t="shared" si="956"/>
        <v>60000</v>
      </c>
      <c r="AM546" s="21">
        <f t="shared" si="957"/>
        <v>60000</v>
      </c>
      <c r="AN546" s="21">
        <f t="shared" si="972"/>
        <v>0</v>
      </c>
      <c r="AO546" s="21">
        <f t="shared" si="970"/>
        <v>60000</v>
      </c>
      <c r="AP546" s="21">
        <f t="shared" si="972"/>
        <v>0</v>
      </c>
      <c r="AQ546" s="2"/>
    </row>
    <row r="547" spans="1:43" x14ac:dyDescent="0.3">
      <c r="A547" s="3" t="s">
        <v>148</v>
      </c>
      <c r="B547" s="26">
        <v>630</v>
      </c>
      <c r="C547" s="3" t="s">
        <v>115</v>
      </c>
      <c r="D547" s="3" t="s">
        <v>21</v>
      </c>
      <c r="E547" s="16" t="s">
        <v>667</v>
      </c>
      <c r="F547" s="21">
        <v>60000</v>
      </c>
      <c r="G547" s="21">
        <v>60000</v>
      </c>
      <c r="H547" s="21">
        <v>60000</v>
      </c>
      <c r="I547" s="21"/>
      <c r="J547" s="21"/>
      <c r="K547" s="21"/>
      <c r="L547" s="21">
        <f t="shared" si="870"/>
        <v>60000</v>
      </c>
      <c r="M547" s="21">
        <f t="shared" si="871"/>
        <v>60000</v>
      </c>
      <c r="N547" s="21">
        <f t="shared" si="872"/>
        <v>60000</v>
      </c>
      <c r="O547" s="21"/>
      <c r="P547" s="21"/>
      <c r="Q547" s="21"/>
      <c r="R547" s="21">
        <f t="shared" si="963"/>
        <v>60000</v>
      </c>
      <c r="S547" s="21">
        <f t="shared" si="964"/>
        <v>60000</v>
      </c>
      <c r="T547" s="21">
        <f t="shared" si="965"/>
        <v>60000</v>
      </c>
      <c r="U547" s="21"/>
      <c r="V547" s="21"/>
      <c r="W547" s="21">
        <f t="shared" si="966"/>
        <v>60000</v>
      </c>
      <c r="X547" s="21">
        <f t="shared" si="967"/>
        <v>60000</v>
      </c>
      <c r="Y547" s="21">
        <f t="shared" si="968"/>
        <v>60000</v>
      </c>
      <c r="Z547" s="21"/>
      <c r="AA547" s="21"/>
      <c r="AB547" s="21"/>
      <c r="AC547" s="21">
        <f t="shared" si="959"/>
        <v>60000</v>
      </c>
      <c r="AD547" s="21">
        <f t="shared" si="960"/>
        <v>60000</v>
      </c>
      <c r="AE547" s="21">
        <f t="shared" si="961"/>
        <v>60000</v>
      </c>
      <c r="AF547" s="21"/>
      <c r="AG547" s="21">
        <f t="shared" si="962"/>
        <v>60000</v>
      </c>
      <c r="AH547" s="21"/>
      <c r="AI547" s="21"/>
      <c r="AJ547" s="21"/>
      <c r="AK547" s="21">
        <f t="shared" si="955"/>
        <v>60000</v>
      </c>
      <c r="AL547" s="21">
        <f t="shared" si="956"/>
        <v>60000</v>
      </c>
      <c r="AM547" s="21">
        <f t="shared" si="957"/>
        <v>60000</v>
      </c>
      <c r="AN547" s="21"/>
      <c r="AO547" s="21">
        <f t="shared" si="970"/>
        <v>60000</v>
      </c>
      <c r="AP547" s="21"/>
      <c r="AQ547" s="2"/>
    </row>
    <row r="548" spans="1:43" ht="46.8" x14ac:dyDescent="0.3">
      <c r="A548" s="3" t="s">
        <v>149</v>
      </c>
      <c r="B548" s="26"/>
      <c r="C548" s="3"/>
      <c r="D548" s="3"/>
      <c r="E548" s="16" t="s">
        <v>887</v>
      </c>
      <c r="F548" s="21">
        <f>F549</f>
        <v>1668</v>
      </c>
      <c r="G548" s="21">
        <f t="shared" ref="G548:AP550" si="973">G549</f>
        <v>1668</v>
      </c>
      <c r="H548" s="21">
        <f t="shared" si="973"/>
        <v>1668</v>
      </c>
      <c r="I548" s="21">
        <f t="shared" si="973"/>
        <v>0</v>
      </c>
      <c r="J548" s="21">
        <f t="shared" si="973"/>
        <v>0</v>
      </c>
      <c r="K548" s="21">
        <f t="shared" si="973"/>
        <v>0</v>
      </c>
      <c r="L548" s="21">
        <f t="shared" si="870"/>
        <v>1668</v>
      </c>
      <c r="M548" s="21">
        <f t="shared" si="871"/>
        <v>1668</v>
      </c>
      <c r="N548" s="21">
        <f t="shared" si="872"/>
        <v>1668</v>
      </c>
      <c r="O548" s="21">
        <f t="shared" si="973"/>
        <v>0</v>
      </c>
      <c r="P548" s="21">
        <f t="shared" si="973"/>
        <v>0</v>
      </c>
      <c r="Q548" s="21">
        <f t="shared" si="973"/>
        <v>0</v>
      </c>
      <c r="R548" s="21">
        <f t="shared" si="963"/>
        <v>1668</v>
      </c>
      <c r="S548" s="21">
        <f t="shared" si="964"/>
        <v>1668</v>
      </c>
      <c r="T548" s="21">
        <f t="shared" si="965"/>
        <v>1668</v>
      </c>
      <c r="U548" s="21">
        <f t="shared" si="973"/>
        <v>0</v>
      </c>
      <c r="V548" s="21">
        <f t="shared" si="973"/>
        <v>0</v>
      </c>
      <c r="W548" s="21">
        <f t="shared" si="966"/>
        <v>1668</v>
      </c>
      <c r="X548" s="21">
        <f t="shared" si="967"/>
        <v>1668</v>
      </c>
      <c r="Y548" s="21">
        <f t="shared" si="968"/>
        <v>1668</v>
      </c>
      <c r="Z548" s="21">
        <f t="shared" si="973"/>
        <v>0</v>
      </c>
      <c r="AA548" s="21">
        <f t="shared" si="973"/>
        <v>0</v>
      </c>
      <c r="AB548" s="21">
        <f t="shared" si="973"/>
        <v>0</v>
      </c>
      <c r="AC548" s="21">
        <f t="shared" si="959"/>
        <v>1668</v>
      </c>
      <c r="AD548" s="21">
        <f t="shared" si="960"/>
        <v>1668</v>
      </c>
      <c r="AE548" s="21">
        <f t="shared" si="961"/>
        <v>1668</v>
      </c>
      <c r="AF548" s="21">
        <f t="shared" si="973"/>
        <v>0</v>
      </c>
      <c r="AG548" s="21">
        <f t="shared" si="962"/>
        <v>1668</v>
      </c>
      <c r="AH548" s="21">
        <f t="shared" si="973"/>
        <v>114</v>
      </c>
      <c r="AI548" s="21">
        <f t="shared" si="973"/>
        <v>0</v>
      </c>
      <c r="AJ548" s="21">
        <f t="shared" si="973"/>
        <v>0</v>
      </c>
      <c r="AK548" s="21">
        <f t="shared" si="955"/>
        <v>1782</v>
      </c>
      <c r="AL548" s="21">
        <f t="shared" si="956"/>
        <v>1668</v>
      </c>
      <c r="AM548" s="21">
        <f t="shared" si="957"/>
        <v>1668</v>
      </c>
      <c r="AN548" s="21">
        <f t="shared" si="973"/>
        <v>0</v>
      </c>
      <c r="AO548" s="21">
        <f t="shared" si="970"/>
        <v>1782</v>
      </c>
      <c r="AP548" s="21">
        <f t="shared" si="973"/>
        <v>0</v>
      </c>
      <c r="AQ548" s="2"/>
    </row>
    <row r="549" spans="1:43" ht="31.2" x14ac:dyDescent="0.3">
      <c r="A549" s="3" t="s">
        <v>149</v>
      </c>
      <c r="B549" s="26">
        <v>300</v>
      </c>
      <c r="C549" s="3"/>
      <c r="D549" s="3"/>
      <c r="E549" s="16" t="s">
        <v>674</v>
      </c>
      <c r="F549" s="21">
        <f>F550</f>
        <v>1668</v>
      </c>
      <c r="G549" s="21">
        <f t="shared" si="973"/>
        <v>1668</v>
      </c>
      <c r="H549" s="21">
        <f t="shared" si="973"/>
        <v>1668</v>
      </c>
      <c r="I549" s="21">
        <f t="shared" si="973"/>
        <v>0</v>
      </c>
      <c r="J549" s="21">
        <f t="shared" si="973"/>
        <v>0</v>
      </c>
      <c r="K549" s="21">
        <f t="shared" si="973"/>
        <v>0</v>
      </c>
      <c r="L549" s="21">
        <f t="shared" si="870"/>
        <v>1668</v>
      </c>
      <c r="M549" s="21">
        <f t="shared" si="871"/>
        <v>1668</v>
      </c>
      <c r="N549" s="21">
        <f t="shared" si="872"/>
        <v>1668</v>
      </c>
      <c r="O549" s="21">
        <f t="shared" si="973"/>
        <v>0</v>
      </c>
      <c r="P549" s="21">
        <f t="shared" si="973"/>
        <v>0</v>
      </c>
      <c r="Q549" s="21">
        <f t="shared" si="973"/>
        <v>0</v>
      </c>
      <c r="R549" s="21">
        <f t="shared" si="963"/>
        <v>1668</v>
      </c>
      <c r="S549" s="21">
        <f t="shared" si="964"/>
        <v>1668</v>
      </c>
      <c r="T549" s="21">
        <f t="shared" si="965"/>
        <v>1668</v>
      </c>
      <c r="U549" s="21">
        <f t="shared" si="973"/>
        <v>0</v>
      </c>
      <c r="V549" s="21">
        <f t="shared" si="973"/>
        <v>0</v>
      </c>
      <c r="W549" s="21">
        <f t="shared" si="966"/>
        <v>1668</v>
      </c>
      <c r="X549" s="21">
        <f t="shared" si="967"/>
        <v>1668</v>
      </c>
      <c r="Y549" s="21">
        <f t="shared" si="968"/>
        <v>1668</v>
      </c>
      <c r="Z549" s="21">
        <f t="shared" si="973"/>
        <v>0</v>
      </c>
      <c r="AA549" s="21">
        <f t="shared" si="973"/>
        <v>0</v>
      </c>
      <c r="AB549" s="21">
        <f t="shared" si="973"/>
        <v>0</v>
      </c>
      <c r="AC549" s="21">
        <f t="shared" si="959"/>
        <v>1668</v>
      </c>
      <c r="AD549" s="21">
        <f t="shared" si="960"/>
        <v>1668</v>
      </c>
      <c r="AE549" s="21">
        <f t="shared" si="961"/>
        <v>1668</v>
      </c>
      <c r="AF549" s="21">
        <f t="shared" si="973"/>
        <v>0</v>
      </c>
      <c r="AG549" s="21">
        <f t="shared" si="962"/>
        <v>1668</v>
      </c>
      <c r="AH549" s="21">
        <f t="shared" si="973"/>
        <v>114</v>
      </c>
      <c r="AI549" s="21">
        <f t="shared" si="973"/>
        <v>0</v>
      </c>
      <c r="AJ549" s="21">
        <f t="shared" si="973"/>
        <v>0</v>
      </c>
      <c r="AK549" s="21">
        <f t="shared" si="955"/>
        <v>1782</v>
      </c>
      <c r="AL549" s="21">
        <f t="shared" si="956"/>
        <v>1668</v>
      </c>
      <c r="AM549" s="21">
        <f t="shared" si="957"/>
        <v>1668</v>
      </c>
      <c r="AN549" s="21">
        <f t="shared" si="973"/>
        <v>0</v>
      </c>
      <c r="AO549" s="21">
        <f t="shared" si="970"/>
        <v>1782</v>
      </c>
      <c r="AP549" s="21">
        <f t="shared" si="973"/>
        <v>0</v>
      </c>
      <c r="AQ549" s="2"/>
    </row>
    <row r="550" spans="1:43" ht="31.2" x14ac:dyDescent="0.3">
      <c r="A550" s="3" t="s">
        <v>149</v>
      </c>
      <c r="B550" s="26">
        <v>330</v>
      </c>
      <c r="C550" s="3"/>
      <c r="D550" s="3"/>
      <c r="E550" s="16" t="s">
        <v>684</v>
      </c>
      <c r="F550" s="21">
        <f>F551</f>
        <v>1668</v>
      </c>
      <c r="G550" s="21">
        <f t="shared" si="973"/>
        <v>1668</v>
      </c>
      <c r="H550" s="21">
        <f t="shared" si="973"/>
        <v>1668</v>
      </c>
      <c r="I550" s="21">
        <f t="shared" si="973"/>
        <v>0</v>
      </c>
      <c r="J550" s="21">
        <f t="shared" si="973"/>
        <v>0</v>
      </c>
      <c r="K550" s="21">
        <f t="shared" si="973"/>
        <v>0</v>
      </c>
      <c r="L550" s="21">
        <f t="shared" si="870"/>
        <v>1668</v>
      </c>
      <c r="M550" s="21">
        <f t="shared" si="871"/>
        <v>1668</v>
      </c>
      <c r="N550" s="21">
        <f t="shared" si="872"/>
        <v>1668</v>
      </c>
      <c r="O550" s="21">
        <f t="shared" si="973"/>
        <v>0</v>
      </c>
      <c r="P550" s="21">
        <f t="shared" si="973"/>
        <v>0</v>
      </c>
      <c r="Q550" s="21">
        <f t="shared" si="973"/>
        <v>0</v>
      </c>
      <c r="R550" s="21">
        <f t="shared" si="963"/>
        <v>1668</v>
      </c>
      <c r="S550" s="21">
        <f t="shared" si="964"/>
        <v>1668</v>
      </c>
      <c r="T550" s="21">
        <f t="shared" si="965"/>
        <v>1668</v>
      </c>
      <c r="U550" s="21">
        <f t="shared" si="973"/>
        <v>0</v>
      </c>
      <c r="V550" s="21">
        <f t="shared" si="973"/>
        <v>0</v>
      </c>
      <c r="W550" s="21">
        <f t="shared" si="966"/>
        <v>1668</v>
      </c>
      <c r="X550" s="21">
        <f t="shared" si="967"/>
        <v>1668</v>
      </c>
      <c r="Y550" s="21">
        <f t="shared" si="968"/>
        <v>1668</v>
      </c>
      <c r="Z550" s="21">
        <f t="shared" si="973"/>
        <v>0</v>
      </c>
      <c r="AA550" s="21">
        <f t="shared" si="973"/>
        <v>0</v>
      </c>
      <c r="AB550" s="21">
        <f t="shared" si="973"/>
        <v>0</v>
      </c>
      <c r="AC550" s="21">
        <f t="shared" si="959"/>
        <v>1668</v>
      </c>
      <c r="AD550" s="21">
        <f t="shared" si="960"/>
        <v>1668</v>
      </c>
      <c r="AE550" s="21">
        <f t="shared" si="961"/>
        <v>1668</v>
      </c>
      <c r="AF550" s="21">
        <f t="shared" si="973"/>
        <v>0</v>
      </c>
      <c r="AG550" s="21">
        <f t="shared" si="962"/>
        <v>1668</v>
      </c>
      <c r="AH550" s="21">
        <f t="shared" si="973"/>
        <v>114</v>
      </c>
      <c r="AI550" s="21">
        <f t="shared" si="973"/>
        <v>0</v>
      </c>
      <c r="AJ550" s="21">
        <f t="shared" si="973"/>
        <v>0</v>
      </c>
      <c r="AK550" s="21">
        <f t="shared" si="955"/>
        <v>1782</v>
      </c>
      <c r="AL550" s="21">
        <f t="shared" si="956"/>
        <v>1668</v>
      </c>
      <c r="AM550" s="21">
        <f t="shared" si="957"/>
        <v>1668</v>
      </c>
      <c r="AN550" s="21">
        <f t="shared" si="973"/>
        <v>0</v>
      </c>
      <c r="AO550" s="21">
        <f t="shared" si="970"/>
        <v>1782</v>
      </c>
      <c r="AP550" s="21">
        <f t="shared" si="973"/>
        <v>0</v>
      </c>
      <c r="AQ550" s="2"/>
    </row>
    <row r="551" spans="1:43" x14ac:dyDescent="0.3">
      <c r="A551" s="3" t="s">
        <v>149</v>
      </c>
      <c r="B551" s="26">
        <v>330</v>
      </c>
      <c r="C551" s="3" t="s">
        <v>115</v>
      </c>
      <c r="D551" s="3" t="s">
        <v>21</v>
      </c>
      <c r="E551" s="16" t="s">
        <v>667</v>
      </c>
      <c r="F551" s="21">
        <v>1668</v>
      </c>
      <c r="G551" s="21">
        <v>1668</v>
      </c>
      <c r="H551" s="21">
        <v>1668</v>
      </c>
      <c r="I551" s="21"/>
      <c r="J551" s="21"/>
      <c r="K551" s="21"/>
      <c r="L551" s="21">
        <f t="shared" si="870"/>
        <v>1668</v>
      </c>
      <c r="M551" s="21">
        <f t="shared" si="871"/>
        <v>1668</v>
      </c>
      <c r="N551" s="21">
        <f t="shared" si="872"/>
        <v>1668</v>
      </c>
      <c r="O551" s="21"/>
      <c r="P551" s="21"/>
      <c r="Q551" s="21"/>
      <c r="R551" s="21">
        <f t="shared" si="963"/>
        <v>1668</v>
      </c>
      <c r="S551" s="21">
        <f t="shared" si="964"/>
        <v>1668</v>
      </c>
      <c r="T551" s="21">
        <f t="shared" si="965"/>
        <v>1668</v>
      </c>
      <c r="U551" s="21"/>
      <c r="V551" s="21"/>
      <c r="W551" s="21">
        <f t="shared" si="966"/>
        <v>1668</v>
      </c>
      <c r="X551" s="21">
        <f t="shared" si="967"/>
        <v>1668</v>
      </c>
      <c r="Y551" s="21">
        <f t="shared" si="968"/>
        <v>1668</v>
      </c>
      <c r="Z551" s="21"/>
      <c r="AA551" s="21"/>
      <c r="AB551" s="21"/>
      <c r="AC551" s="21">
        <f t="shared" si="959"/>
        <v>1668</v>
      </c>
      <c r="AD551" s="21">
        <f t="shared" si="960"/>
        <v>1668</v>
      </c>
      <c r="AE551" s="21">
        <f t="shared" si="961"/>
        <v>1668</v>
      </c>
      <c r="AF551" s="21"/>
      <c r="AG551" s="21">
        <f t="shared" si="962"/>
        <v>1668</v>
      </c>
      <c r="AH551" s="21">
        <v>114</v>
      </c>
      <c r="AI551" s="21"/>
      <c r="AJ551" s="21"/>
      <c r="AK551" s="21">
        <f t="shared" si="955"/>
        <v>1782</v>
      </c>
      <c r="AL551" s="21">
        <f t="shared" si="956"/>
        <v>1668</v>
      </c>
      <c r="AM551" s="21">
        <f t="shared" si="957"/>
        <v>1668</v>
      </c>
      <c r="AN551" s="21"/>
      <c r="AO551" s="21">
        <f t="shared" si="970"/>
        <v>1782</v>
      </c>
      <c r="AP551" s="21"/>
      <c r="AQ551" s="2"/>
    </row>
    <row r="552" spans="1:43" s="9" customFormat="1" ht="46.8" x14ac:dyDescent="0.3">
      <c r="A552" s="8" t="s">
        <v>157</v>
      </c>
      <c r="B552" s="14"/>
      <c r="C552" s="8"/>
      <c r="D552" s="8"/>
      <c r="E552" s="17" t="s">
        <v>704</v>
      </c>
      <c r="F552" s="12">
        <f>F553+F603+F620+F646</f>
        <v>325541.2</v>
      </c>
      <c r="G552" s="12">
        <f t="shared" ref="G552:AP552" si="974">G553+G603+G620+G646</f>
        <v>323902</v>
      </c>
      <c r="H552" s="12">
        <f t="shared" si="974"/>
        <v>315323.60000000003</v>
      </c>
      <c r="I552" s="12">
        <f t="shared" ref="I552:K552" si="975">I553+I603+I620+I646</f>
        <v>-21</v>
      </c>
      <c r="J552" s="12">
        <f t="shared" si="975"/>
        <v>0</v>
      </c>
      <c r="K552" s="12">
        <f t="shared" si="975"/>
        <v>-84.2</v>
      </c>
      <c r="L552" s="12">
        <f t="shared" si="870"/>
        <v>325520.2</v>
      </c>
      <c r="M552" s="12">
        <f t="shared" si="871"/>
        <v>323902</v>
      </c>
      <c r="N552" s="12">
        <f t="shared" si="872"/>
        <v>315239.40000000002</v>
      </c>
      <c r="O552" s="12">
        <f t="shared" ref="O552:Q552" si="976">O553+O603+O620+O646</f>
        <v>0</v>
      </c>
      <c r="P552" s="12">
        <f t="shared" si="976"/>
        <v>0</v>
      </c>
      <c r="Q552" s="12">
        <f t="shared" si="976"/>
        <v>0</v>
      </c>
      <c r="R552" s="12">
        <f t="shared" si="963"/>
        <v>325520.2</v>
      </c>
      <c r="S552" s="12">
        <f t="shared" si="964"/>
        <v>323902</v>
      </c>
      <c r="T552" s="12">
        <f t="shared" si="965"/>
        <v>315239.40000000002</v>
      </c>
      <c r="U552" s="12">
        <f t="shared" ref="U552:V552" si="977">U553+U603+U620+U646</f>
        <v>0</v>
      </c>
      <c r="V552" s="12">
        <f t="shared" si="977"/>
        <v>0</v>
      </c>
      <c r="W552" s="21">
        <f t="shared" si="966"/>
        <v>325520.2</v>
      </c>
      <c r="X552" s="21">
        <f t="shared" si="967"/>
        <v>323902</v>
      </c>
      <c r="Y552" s="21">
        <f t="shared" si="968"/>
        <v>315239.40000000002</v>
      </c>
      <c r="Z552" s="12">
        <f t="shared" ref="Z552:AB552" si="978">Z553+Z603+Z620+Z646</f>
        <v>0</v>
      </c>
      <c r="AA552" s="12">
        <f t="shared" si="978"/>
        <v>0</v>
      </c>
      <c r="AB552" s="12">
        <f t="shared" si="978"/>
        <v>0</v>
      </c>
      <c r="AC552" s="21">
        <f t="shared" si="959"/>
        <v>325520.2</v>
      </c>
      <c r="AD552" s="12">
        <f t="shared" si="960"/>
        <v>323902</v>
      </c>
      <c r="AE552" s="12">
        <f t="shared" si="961"/>
        <v>315239.40000000002</v>
      </c>
      <c r="AF552" s="12">
        <f t="shared" ref="AF552" si="979">AF553+AF603+AF620+AF646</f>
        <v>0</v>
      </c>
      <c r="AG552" s="12">
        <f t="shared" si="962"/>
        <v>325520.2</v>
      </c>
      <c r="AH552" s="12">
        <f t="shared" ref="AH552:AJ552" si="980">AH553+AH603+AH620+AH646</f>
        <v>18356.3</v>
      </c>
      <c r="AI552" s="12">
        <f t="shared" si="980"/>
        <v>0</v>
      </c>
      <c r="AJ552" s="12">
        <f t="shared" si="980"/>
        <v>0</v>
      </c>
      <c r="AK552" s="12">
        <f t="shared" si="955"/>
        <v>343876.5</v>
      </c>
      <c r="AL552" s="12">
        <f t="shared" si="956"/>
        <v>323902</v>
      </c>
      <c r="AM552" s="12">
        <f t="shared" si="957"/>
        <v>315239.40000000002</v>
      </c>
      <c r="AN552" s="12">
        <f t="shared" ref="AN552" si="981">AN553+AN603+AN620+AN646</f>
        <v>0</v>
      </c>
      <c r="AO552" s="12">
        <f t="shared" si="970"/>
        <v>343876.5</v>
      </c>
      <c r="AP552" s="12">
        <f t="shared" si="974"/>
        <v>0</v>
      </c>
    </row>
    <row r="553" spans="1:43" s="11" customFormat="1" ht="62.4" x14ac:dyDescent="0.3">
      <c r="A553" s="10" t="s">
        <v>158</v>
      </c>
      <c r="B553" s="19"/>
      <c r="C553" s="10"/>
      <c r="D553" s="10"/>
      <c r="E553" s="18" t="s">
        <v>739</v>
      </c>
      <c r="F553" s="20">
        <f>F554+F587</f>
        <v>34317.699999999997</v>
      </c>
      <c r="G553" s="20">
        <f t="shared" ref="G553:AP553" si="982">G554+G587</f>
        <v>35200.699999999997</v>
      </c>
      <c r="H553" s="20">
        <f t="shared" si="982"/>
        <v>24083</v>
      </c>
      <c r="I553" s="20">
        <f t="shared" ref="I553:K553" si="983">I554+I587</f>
        <v>0</v>
      </c>
      <c r="J553" s="20">
        <f t="shared" si="983"/>
        <v>0</v>
      </c>
      <c r="K553" s="20">
        <f t="shared" si="983"/>
        <v>0</v>
      </c>
      <c r="L553" s="20">
        <f t="shared" si="870"/>
        <v>34317.699999999997</v>
      </c>
      <c r="M553" s="20">
        <f t="shared" si="871"/>
        <v>35200.699999999997</v>
      </c>
      <c r="N553" s="20">
        <f t="shared" si="872"/>
        <v>24083</v>
      </c>
      <c r="O553" s="20">
        <f t="shared" ref="O553:Q553" si="984">O554+O587</f>
        <v>0</v>
      </c>
      <c r="P553" s="20">
        <f t="shared" si="984"/>
        <v>0</v>
      </c>
      <c r="Q553" s="20">
        <f t="shared" si="984"/>
        <v>0</v>
      </c>
      <c r="R553" s="20">
        <f t="shared" si="963"/>
        <v>34317.699999999997</v>
      </c>
      <c r="S553" s="20">
        <f t="shared" si="964"/>
        <v>35200.699999999997</v>
      </c>
      <c r="T553" s="20">
        <f t="shared" si="965"/>
        <v>24083</v>
      </c>
      <c r="U553" s="20">
        <f t="shared" ref="U553:V553" si="985">U554+U587</f>
        <v>0</v>
      </c>
      <c r="V553" s="20">
        <f t="shared" si="985"/>
        <v>0</v>
      </c>
      <c r="W553" s="21">
        <f t="shared" si="966"/>
        <v>34317.699999999997</v>
      </c>
      <c r="X553" s="21">
        <f t="shared" si="967"/>
        <v>35200.699999999997</v>
      </c>
      <c r="Y553" s="21">
        <f t="shared" si="968"/>
        <v>24083</v>
      </c>
      <c r="Z553" s="20">
        <f t="shared" ref="Z553:AB553" si="986">Z554+Z587</f>
        <v>0</v>
      </c>
      <c r="AA553" s="20">
        <f t="shared" si="986"/>
        <v>0</v>
      </c>
      <c r="AB553" s="20">
        <f t="shared" si="986"/>
        <v>0</v>
      </c>
      <c r="AC553" s="21">
        <f t="shared" si="959"/>
        <v>34317.699999999997</v>
      </c>
      <c r="AD553" s="20">
        <f t="shared" si="960"/>
        <v>35200.699999999997</v>
      </c>
      <c r="AE553" s="20">
        <f t="shared" si="961"/>
        <v>24083</v>
      </c>
      <c r="AF553" s="20">
        <f t="shared" ref="AF553" si="987">AF554+AF587</f>
        <v>0</v>
      </c>
      <c r="AG553" s="20">
        <f t="shared" si="962"/>
        <v>34317.699999999997</v>
      </c>
      <c r="AH553" s="20">
        <f t="shared" ref="AH553:AJ553" si="988">AH554+AH587</f>
        <v>0</v>
      </c>
      <c r="AI553" s="20">
        <f t="shared" si="988"/>
        <v>0</v>
      </c>
      <c r="AJ553" s="20">
        <f t="shared" si="988"/>
        <v>0</v>
      </c>
      <c r="AK553" s="20">
        <f t="shared" si="955"/>
        <v>34317.699999999997</v>
      </c>
      <c r="AL553" s="20">
        <f t="shared" si="956"/>
        <v>35200.699999999997</v>
      </c>
      <c r="AM553" s="20">
        <f t="shared" si="957"/>
        <v>24083</v>
      </c>
      <c r="AN553" s="20">
        <f t="shared" ref="AN553" si="989">AN554+AN587</f>
        <v>0</v>
      </c>
      <c r="AO553" s="20">
        <f t="shared" si="970"/>
        <v>34317.699999999997</v>
      </c>
      <c r="AP553" s="20">
        <f t="shared" si="982"/>
        <v>0</v>
      </c>
    </row>
    <row r="554" spans="1:43" ht="46.8" x14ac:dyDescent="0.3">
      <c r="A554" s="3" t="s">
        <v>159</v>
      </c>
      <c r="B554" s="26"/>
      <c r="C554" s="3"/>
      <c r="D554" s="3"/>
      <c r="E554" s="16" t="s">
        <v>888</v>
      </c>
      <c r="F554" s="21">
        <f>F555+F559+F566+F573+F577+F581</f>
        <v>31268.3</v>
      </c>
      <c r="G554" s="21">
        <f t="shared" ref="G554:AP554" si="990">G555+G559+G566+G573+G577+G581</f>
        <v>32151.3</v>
      </c>
      <c r="H554" s="21">
        <f t="shared" si="990"/>
        <v>21033.599999999999</v>
      </c>
      <c r="I554" s="21">
        <f t="shared" ref="I554:K554" si="991">I555+I559+I566+I573+I577+I581</f>
        <v>0</v>
      </c>
      <c r="J554" s="21">
        <f t="shared" si="991"/>
        <v>0</v>
      </c>
      <c r="K554" s="21">
        <f t="shared" si="991"/>
        <v>0</v>
      </c>
      <c r="L554" s="21">
        <f t="shared" si="870"/>
        <v>31268.3</v>
      </c>
      <c r="M554" s="21">
        <f t="shared" si="871"/>
        <v>32151.3</v>
      </c>
      <c r="N554" s="21">
        <f t="shared" si="872"/>
        <v>21033.599999999999</v>
      </c>
      <c r="O554" s="21">
        <f t="shared" ref="O554:Q554" si="992">O555+O559+O566+O573+O577+O581</f>
        <v>0</v>
      </c>
      <c r="P554" s="21">
        <f t="shared" si="992"/>
        <v>0</v>
      </c>
      <c r="Q554" s="21">
        <f t="shared" si="992"/>
        <v>0</v>
      </c>
      <c r="R554" s="21">
        <f t="shared" si="963"/>
        <v>31268.3</v>
      </c>
      <c r="S554" s="21">
        <f t="shared" si="964"/>
        <v>32151.3</v>
      </c>
      <c r="T554" s="21">
        <f t="shared" si="965"/>
        <v>21033.599999999999</v>
      </c>
      <c r="U554" s="21">
        <f t="shared" ref="U554:V554" si="993">U555+U559+U566+U573+U577+U581</f>
        <v>0</v>
      </c>
      <c r="V554" s="21">
        <f t="shared" si="993"/>
        <v>0</v>
      </c>
      <c r="W554" s="21">
        <f t="shared" si="966"/>
        <v>31268.3</v>
      </c>
      <c r="X554" s="21">
        <f t="shared" si="967"/>
        <v>32151.3</v>
      </c>
      <c r="Y554" s="21">
        <f t="shared" si="968"/>
        <v>21033.599999999999</v>
      </c>
      <c r="Z554" s="21">
        <f t="shared" ref="Z554:AB554" si="994">Z555+Z559+Z566+Z573+Z577+Z581</f>
        <v>0</v>
      </c>
      <c r="AA554" s="21">
        <f t="shared" si="994"/>
        <v>0</v>
      </c>
      <c r="AB554" s="21">
        <f t="shared" si="994"/>
        <v>0</v>
      </c>
      <c r="AC554" s="21">
        <f t="shared" si="959"/>
        <v>31268.3</v>
      </c>
      <c r="AD554" s="21">
        <f t="shared" si="960"/>
        <v>32151.3</v>
      </c>
      <c r="AE554" s="21">
        <f t="shared" si="961"/>
        <v>21033.599999999999</v>
      </c>
      <c r="AF554" s="21">
        <f t="shared" ref="AF554" si="995">AF555+AF559+AF566+AF573+AF577+AF581</f>
        <v>0</v>
      </c>
      <c r="AG554" s="21">
        <f t="shared" si="962"/>
        <v>31268.3</v>
      </c>
      <c r="AH554" s="21">
        <f t="shared" ref="AH554:AJ554" si="996">AH555+AH559+AH566+AH573+AH577+AH581</f>
        <v>0</v>
      </c>
      <c r="AI554" s="21">
        <f t="shared" si="996"/>
        <v>0</v>
      </c>
      <c r="AJ554" s="21">
        <f t="shared" si="996"/>
        <v>0</v>
      </c>
      <c r="AK554" s="21">
        <f t="shared" si="955"/>
        <v>31268.3</v>
      </c>
      <c r="AL554" s="21">
        <f t="shared" si="956"/>
        <v>32151.3</v>
      </c>
      <c r="AM554" s="21">
        <f t="shared" si="957"/>
        <v>21033.599999999999</v>
      </c>
      <c r="AN554" s="21">
        <f t="shared" ref="AN554" si="997">AN555+AN559+AN566+AN573+AN577+AN581</f>
        <v>0</v>
      </c>
      <c r="AO554" s="21">
        <f t="shared" si="970"/>
        <v>31268.3</v>
      </c>
      <c r="AP554" s="21">
        <f t="shared" si="990"/>
        <v>0</v>
      </c>
      <c r="AQ554" s="2"/>
    </row>
    <row r="555" spans="1:43" ht="46.8" x14ac:dyDescent="0.3">
      <c r="A555" s="3" t="s">
        <v>151</v>
      </c>
      <c r="B555" s="26"/>
      <c r="C555" s="3"/>
      <c r="D555" s="3"/>
      <c r="E555" s="16" t="s">
        <v>889</v>
      </c>
      <c r="F555" s="21">
        <f>F556</f>
        <v>895.5</v>
      </c>
      <c r="G555" s="21">
        <f t="shared" ref="G555:AP557" si="998">G556</f>
        <v>895.5</v>
      </c>
      <c r="H555" s="21">
        <f t="shared" si="998"/>
        <v>895.5</v>
      </c>
      <c r="I555" s="21">
        <f t="shared" si="998"/>
        <v>0</v>
      </c>
      <c r="J555" s="21">
        <f t="shared" si="998"/>
        <v>0</v>
      </c>
      <c r="K555" s="21">
        <f t="shared" si="998"/>
        <v>0</v>
      </c>
      <c r="L555" s="21">
        <f t="shared" si="870"/>
        <v>895.5</v>
      </c>
      <c r="M555" s="21">
        <f t="shared" si="871"/>
        <v>895.5</v>
      </c>
      <c r="N555" s="21">
        <f t="shared" si="872"/>
        <v>895.5</v>
      </c>
      <c r="O555" s="21">
        <f t="shared" si="998"/>
        <v>0</v>
      </c>
      <c r="P555" s="21">
        <f t="shared" si="998"/>
        <v>0</v>
      </c>
      <c r="Q555" s="21">
        <f t="shared" si="998"/>
        <v>0</v>
      </c>
      <c r="R555" s="21">
        <f t="shared" si="963"/>
        <v>895.5</v>
      </c>
      <c r="S555" s="21">
        <f t="shared" si="964"/>
        <v>895.5</v>
      </c>
      <c r="T555" s="21">
        <f t="shared" si="965"/>
        <v>895.5</v>
      </c>
      <c r="U555" s="21">
        <f t="shared" si="998"/>
        <v>0</v>
      </c>
      <c r="V555" s="21">
        <f t="shared" si="998"/>
        <v>0</v>
      </c>
      <c r="W555" s="21">
        <f t="shared" si="966"/>
        <v>895.5</v>
      </c>
      <c r="X555" s="21">
        <f t="shared" si="967"/>
        <v>895.5</v>
      </c>
      <c r="Y555" s="21">
        <f t="shared" si="968"/>
        <v>895.5</v>
      </c>
      <c r="Z555" s="21">
        <f t="shared" si="998"/>
        <v>0</v>
      </c>
      <c r="AA555" s="21">
        <f t="shared" si="998"/>
        <v>0</v>
      </c>
      <c r="AB555" s="21">
        <f t="shared" si="998"/>
        <v>0</v>
      </c>
      <c r="AC555" s="21">
        <f t="shared" si="959"/>
        <v>895.5</v>
      </c>
      <c r="AD555" s="21">
        <f t="shared" si="960"/>
        <v>895.5</v>
      </c>
      <c r="AE555" s="21">
        <f t="shared" si="961"/>
        <v>895.5</v>
      </c>
      <c r="AF555" s="21">
        <f t="shared" si="998"/>
        <v>0</v>
      </c>
      <c r="AG555" s="21">
        <f t="shared" si="962"/>
        <v>895.5</v>
      </c>
      <c r="AH555" s="21">
        <f t="shared" si="998"/>
        <v>0</v>
      </c>
      <c r="AI555" s="21">
        <f t="shared" si="998"/>
        <v>0</v>
      </c>
      <c r="AJ555" s="21">
        <f t="shared" si="998"/>
        <v>0</v>
      </c>
      <c r="AK555" s="21">
        <f t="shared" si="955"/>
        <v>895.5</v>
      </c>
      <c r="AL555" s="21">
        <f t="shared" si="956"/>
        <v>895.5</v>
      </c>
      <c r="AM555" s="21">
        <f t="shared" si="957"/>
        <v>895.5</v>
      </c>
      <c r="AN555" s="21">
        <f t="shared" si="998"/>
        <v>0</v>
      </c>
      <c r="AO555" s="21">
        <f t="shared" si="970"/>
        <v>895.5</v>
      </c>
      <c r="AP555" s="21">
        <f t="shared" si="998"/>
        <v>0</v>
      </c>
      <c r="AQ555" s="2"/>
    </row>
    <row r="556" spans="1:43" ht="31.2" x14ac:dyDescent="0.3">
      <c r="A556" s="3" t="s">
        <v>151</v>
      </c>
      <c r="B556" s="26">
        <v>200</v>
      </c>
      <c r="C556" s="3"/>
      <c r="D556" s="3"/>
      <c r="E556" s="16" t="s">
        <v>673</v>
      </c>
      <c r="F556" s="21">
        <f>F557</f>
        <v>895.5</v>
      </c>
      <c r="G556" s="21">
        <f t="shared" si="998"/>
        <v>895.5</v>
      </c>
      <c r="H556" s="21">
        <f t="shared" si="998"/>
        <v>895.5</v>
      </c>
      <c r="I556" s="21">
        <f t="shared" si="998"/>
        <v>0</v>
      </c>
      <c r="J556" s="21">
        <f t="shared" si="998"/>
        <v>0</v>
      </c>
      <c r="K556" s="21">
        <f t="shared" si="998"/>
        <v>0</v>
      </c>
      <c r="L556" s="21">
        <f t="shared" si="870"/>
        <v>895.5</v>
      </c>
      <c r="M556" s="21">
        <f t="shared" si="871"/>
        <v>895.5</v>
      </c>
      <c r="N556" s="21">
        <f t="shared" si="872"/>
        <v>895.5</v>
      </c>
      <c r="O556" s="21">
        <f t="shared" si="998"/>
        <v>0</v>
      </c>
      <c r="P556" s="21">
        <f t="shared" si="998"/>
        <v>0</v>
      </c>
      <c r="Q556" s="21">
        <f t="shared" si="998"/>
        <v>0</v>
      </c>
      <c r="R556" s="21">
        <f t="shared" si="963"/>
        <v>895.5</v>
      </c>
      <c r="S556" s="21">
        <f t="shared" si="964"/>
        <v>895.5</v>
      </c>
      <c r="T556" s="21">
        <f t="shared" si="965"/>
        <v>895.5</v>
      </c>
      <c r="U556" s="21">
        <f t="shared" si="998"/>
        <v>0</v>
      </c>
      <c r="V556" s="21">
        <f t="shared" si="998"/>
        <v>0</v>
      </c>
      <c r="W556" s="21">
        <f t="shared" si="966"/>
        <v>895.5</v>
      </c>
      <c r="X556" s="21">
        <f t="shared" si="967"/>
        <v>895.5</v>
      </c>
      <c r="Y556" s="21">
        <f t="shared" si="968"/>
        <v>895.5</v>
      </c>
      <c r="Z556" s="21">
        <f t="shared" si="998"/>
        <v>0</v>
      </c>
      <c r="AA556" s="21">
        <f t="shared" si="998"/>
        <v>0</v>
      </c>
      <c r="AB556" s="21">
        <f t="shared" si="998"/>
        <v>0</v>
      </c>
      <c r="AC556" s="21">
        <f t="shared" si="959"/>
        <v>895.5</v>
      </c>
      <c r="AD556" s="21">
        <f t="shared" si="960"/>
        <v>895.5</v>
      </c>
      <c r="AE556" s="21">
        <f t="shared" si="961"/>
        <v>895.5</v>
      </c>
      <c r="AF556" s="21">
        <f t="shared" si="998"/>
        <v>0</v>
      </c>
      <c r="AG556" s="21">
        <f t="shared" si="962"/>
        <v>895.5</v>
      </c>
      <c r="AH556" s="21">
        <f t="shared" si="998"/>
        <v>0</v>
      </c>
      <c r="AI556" s="21">
        <f t="shared" si="998"/>
        <v>0</v>
      </c>
      <c r="AJ556" s="21">
        <f t="shared" si="998"/>
        <v>0</v>
      </c>
      <c r="AK556" s="21">
        <f t="shared" si="955"/>
        <v>895.5</v>
      </c>
      <c r="AL556" s="21">
        <f t="shared" si="956"/>
        <v>895.5</v>
      </c>
      <c r="AM556" s="21">
        <f t="shared" si="957"/>
        <v>895.5</v>
      </c>
      <c r="AN556" s="21">
        <f t="shared" si="998"/>
        <v>0</v>
      </c>
      <c r="AO556" s="21">
        <f t="shared" si="970"/>
        <v>895.5</v>
      </c>
      <c r="AP556" s="21">
        <f t="shared" si="998"/>
        <v>0</v>
      </c>
      <c r="AQ556" s="2"/>
    </row>
    <row r="557" spans="1:43" ht="46.8" x14ac:dyDescent="0.3">
      <c r="A557" s="3" t="s">
        <v>151</v>
      </c>
      <c r="B557" s="26">
        <v>240</v>
      </c>
      <c r="C557" s="3"/>
      <c r="D557" s="3"/>
      <c r="E557" s="16" t="s">
        <v>681</v>
      </c>
      <c r="F557" s="21">
        <f>F558</f>
        <v>895.5</v>
      </c>
      <c r="G557" s="21">
        <f t="shared" si="998"/>
        <v>895.5</v>
      </c>
      <c r="H557" s="21">
        <f t="shared" si="998"/>
        <v>895.5</v>
      </c>
      <c r="I557" s="21">
        <f t="shared" si="998"/>
        <v>0</v>
      </c>
      <c r="J557" s="21">
        <f t="shared" si="998"/>
        <v>0</v>
      </c>
      <c r="K557" s="21">
        <f t="shared" si="998"/>
        <v>0</v>
      </c>
      <c r="L557" s="21">
        <f t="shared" si="870"/>
        <v>895.5</v>
      </c>
      <c r="M557" s="21">
        <f t="shared" si="871"/>
        <v>895.5</v>
      </c>
      <c r="N557" s="21">
        <f t="shared" si="872"/>
        <v>895.5</v>
      </c>
      <c r="O557" s="21">
        <f t="shared" si="998"/>
        <v>0</v>
      </c>
      <c r="P557" s="21">
        <f t="shared" si="998"/>
        <v>0</v>
      </c>
      <c r="Q557" s="21">
        <f t="shared" si="998"/>
        <v>0</v>
      </c>
      <c r="R557" s="21">
        <f t="shared" si="963"/>
        <v>895.5</v>
      </c>
      <c r="S557" s="21">
        <f t="shared" si="964"/>
        <v>895.5</v>
      </c>
      <c r="T557" s="21">
        <f t="shared" si="965"/>
        <v>895.5</v>
      </c>
      <c r="U557" s="21">
        <f t="shared" si="998"/>
        <v>0</v>
      </c>
      <c r="V557" s="21">
        <f t="shared" si="998"/>
        <v>0</v>
      </c>
      <c r="W557" s="21">
        <f t="shared" si="966"/>
        <v>895.5</v>
      </c>
      <c r="X557" s="21">
        <f t="shared" si="967"/>
        <v>895.5</v>
      </c>
      <c r="Y557" s="21">
        <f t="shared" si="968"/>
        <v>895.5</v>
      </c>
      <c r="Z557" s="21">
        <f t="shared" si="998"/>
        <v>0</v>
      </c>
      <c r="AA557" s="21">
        <f t="shared" si="998"/>
        <v>0</v>
      </c>
      <c r="AB557" s="21">
        <f t="shared" si="998"/>
        <v>0</v>
      </c>
      <c r="AC557" s="21">
        <f t="shared" si="959"/>
        <v>895.5</v>
      </c>
      <c r="AD557" s="21">
        <f t="shared" si="960"/>
        <v>895.5</v>
      </c>
      <c r="AE557" s="21">
        <f t="shared" si="961"/>
        <v>895.5</v>
      </c>
      <c r="AF557" s="21">
        <f t="shared" si="998"/>
        <v>0</v>
      </c>
      <c r="AG557" s="21">
        <f t="shared" si="962"/>
        <v>895.5</v>
      </c>
      <c r="AH557" s="21">
        <f t="shared" si="998"/>
        <v>0</v>
      </c>
      <c r="AI557" s="21">
        <f t="shared" si="998"/>
        <v>0</v>
      </c>
      <c r="AJ557" s="21">
        <f t="shared" si="998"/>
        <v>0</v>
      </c>
      <c r="AK557" s="21">
        <f t="shared" si="955"/>
        <v>895.5</v>
      </c>
      <c r="AL557" s="21">
        <f t="shared" si="956"/>
        <v>895.5</v>
      </c>
      <c r="AM557" s="21">
        <f t="shared" si="957"/>
        <v>895.5</v>
      </c>
      <c r="AN557" s="21">
        <f t="shared" si="998"/>
        <v>0</v>
      </c>
      <c r="AO557" s="21">
        <f t="shared" si="970"/>
        <v>895.5</v>
      </c>
      <c r="AP557" s="21">
        <f t="shared" si="998"/>
        <v>0</v>
      </c>
      <c r="AQ557" s="2"/>
    </row>
    <row r="558" spans="1:43" x14ac:dyDescent="0.3">
      <c r="A558" s="3" t="s">
        <v>151</v>
      </c>
      <c r="B558" s="26">
        <v>240</v>
      </c>
      <c r="C558" s="3" t="s">
        <v>63</v>
      </c>
      <c r="D558" s="3" t="s">
        <v>160</v>
      </c>
      <c r="E558" s="16" t="s">
        <v>664</v>
      </c>
      <c r="F558" s="21">
        <v>895.5</v>
      </c>
      <c r="G558" s="21">
        <v>895.5</v>
      </c>
      <c r="H558" s="21">
        <v>895.5</v>
      </c>
      <c r="I558" s="21"/>
      <c r="J558" s="21"/>
      <c r="K558" s="21"/>
      <c r="L558" s="21">
        <f t="shared" si="870"/>
        <v>895.5</v>
      </c>
      <c r="M558" s="21">
        <f t="shared" si="871"/>
        <v>895.5</v>
      </c>
      <c r="N558" s="21">
        <f t="shared" si="872"/>
        <v>895.5</v>
      </c>
      <c r="O558" s="21"/>
      <c r="P558" s="21"/>
      <c r="Q558" s="21"/>
      <c r="R558" s="21">
        <f t="shared" si="963"/>
        <v>895.5</v>
      </c>
      <c r="S558" s="21">
        <f t="shared" si="964"/>
        <v>895.5</v>
      </c>
      <c r="T558" s="21">
        <f t="shared" si="965"/>
        <v>895.5</v>
      </c>
      <c r="U558" s="21"/>
      <c r="V558" s="21"/>
      <c r="W558" s="21">
        <f t="shared" si="966"/>
        <v>895.5</v>
      </c>
      <c r="X558" s="21">
        <f t="shared" si="967"/>
        <v>895.5</v>
      </c>
      <c r="Y558" s="21">
        <f t="shared" si="968"/>
        <v>895.5</v>
      </c>
      <c r="Z558" s="21"/>
      <c r="AA558" s="21"/>
      <c r="AB558" s="21"/>
      <c r="AC558" s="21">
        <f t="shared" si="959"/>
        <v>895.5</v>
      </c>
      <c r="AD558" s="21">
        <f t="shared" si="960"/>
        <v>895.5</v>
      </c>
      <c r="AE558" s="21">
        <f t="shared" si="961"/>
        <v>895.5</v>
      </c>
      <c r="AF558" s="21"/>
      <c r="AG558" s="21">
        <f t="shared" si="962"/>
        <v>895.5</v>
      </c>
      <c r="AH558" s="21"/>
      <c r="AI558" s="21"/>
      <c r="AJ558" s="21"/>
      <c r="AK558" s="21">
        <f t="shared" si="955"/>
        <v>895.5</v>
      </c>
      <c r="AL558" s="21">
        <f t="shared" si="956"/>
        <v>895.5</v>
      </c>
      <c r="AM558" s="21">
        <f t="shared" si="957"/>
        <v>895.5</v>
      </c>
      <c r="AN558" s="21"/>
      <c r="AO558" s="21">
        <f t="shared" si="970"/>
        <v>895.5</v>
      </c>
      <c r="AP558" s="21"/>
      <c r="AQ558" s="2"/>
    </row>
    <row r="559" spans="1:43" ht="109.2" x14ac:dyDescent="0.3">
      <c r="A559" s="3" t="s">
        <v>152</v>
      </c>
      <c r="B559" s="26"/>
      <c r="C559" s="3"/>
      <c r="D559" s="3"/>
      <c r="E559" s="16" t="s">
        <v>890</v>
      </c>
      <c r="F559" s="21">
        <f>F560+F563</f>
        <v>8128.5999999999995</v>
      </c>
      <c r="G559" s="21">
        <f t="shared" ref="G559:AP559" si="999">G560+G563</f>
        <v>9011.6</v>
      </c>
      <c r="H559" s="21">
        <f t="shared" si="999"/>
        <v>9011.6</v>
      </c>
      <c r="I559" s="21">
        <f t="shared" ref="I559:K559" si="1000">I560+I563</f>
        <v>0</v>
      </c>
      <c r="J559" s="21">
        <f t="shared" si="1000"/>
        <v>0</v>
      </c>
      <c r="K559" s="21">
        <f t="shared" si="1000"/>
        <v>0</v>
      </c>
      <c r="L559" s="21">
        <f t="shared" ref="L559:L622" si="1001">F559+I559</f>
        <v>8128.5999999999995</v>
      </c>
      <c r="M559" s="21">
        <f t="shared" ref="M559:M622" si="1002">G559+J559</f>
        <v>9011.6</v>
      </c>
      <c r="N559" s="21">
        <f t="shared" ref="N559:N622" si="1003">H559+K559</f>
        <v>9011.6</v>
      </c>
      <c r="O559" s="21">
        <f t="shared" ref="O559:Q559" si="1004">O560+O563</f>
        <v>0</v>
      </c>
      <c r="P559" s="21">
        <f t="shared" si="1004"/>
        <v>0</v>
      </c>
      <c r="Q559" s="21">
        <f t="shared" si="1004"/>
        <v>0</v>
      </c>
      <c r="R559" s="21">
        <f t="shared" si="963"/>
        <v>8128.5999999999995</v>
      </c>
      <c r="S559" s="21">
        <f t="shared" si="964"/>
        <v>9011.6</v>
      </c>
      <c r="T559" s="21">
        <f t="shared" si="965"/>
        <v>9011.6</v>
      </c>
      <c r="U559" s="21">
        <f t="shared" ref="U559:V559" si="1005">U560+U563</f>
        <v>0</v>
      </c>
      <c r="V559" s="21">
        <f t="shared" si="1005"/>
        <v>0</v>
      </c>
      <c r="W559" s="21">
        <f t="shared" si="966"/>
        <v>8128.5999999999995</v>
      </c>
      <c r="X559" s="21">
        <f t="shared" si="967"/>
        <v>9011.6</v>
      </c>
      <c r="Y559" s="21">
        <f t="shared" si="968"/>
        <v>9011.6</v>
      </c>
      <c r="Z559" s="21">
        <f t="shared" ref="Z559:AB559" si="1006">Z560+Z563</f>
        <v>0</v>
      </c>
      <c r="AA559" s="21">
        <f t="shared" si="1006"/>
        <v>0</v>
      </c>
      <c r="AB559" s="21">
        <f t="shared" si="1006"/>
        <v>0</v>
      </c>
      <c r="AC559" s="21">
        <f t="shared" si="959"/>
        <v>8128.5999999999995</v>
      </c>
      <c r="AD559" s="21">
        <f t="shared" si="960"/>
        <v>9011.6</v>
      </c>
      <c r="AE559" s="21">
        <f t="shared" si="961"/>
        <v>9011.6</v>
      </c>
      <c r="AF559" s="21">
        <f t="shared" ref="AF559" si="1007">AF560+AF563</f>
        <v>0</v>
      </c>
      <c r="AG559" s="21">
        <f t="shared" si="962"/>
        <v>8128.5999999999995</v>
      </c>
      <c r="AH559" s="21">
        <f t="shared" ref="AH559:AJ559" si="1008">AH560+AH563</f>
        <v>0</v>
      </c>
      <c r="AI559" s="21">
        <f t="shared" si="1008"/>
        <v>0</v>
      </c>
      <c r="AJ559" s="21">
        <f t="shared" si="1008"/>
        <v>0</v>
      </c>
      <c r="AK559" s="21">
        <f t="shared" si="955"/>
        <v>8128.5999999999995</v>
      </c>
      <c r="AL559" s="21">
        <f t="shared" si="956"/>
        <v>9011.6</v>
      </c>
      <c r="AM559" s="21">
        <f t="shared" si="957"/>
        <v>9011.6</v>
      </c>
      <c r="AN559" s="21">
        <f t="shared" ref="AN559" si="1009">AN560+AN563</f>
        <v>0</v>
      </c>
      <c r="AO559" s="21">
        <f t="shared" si="970"/>
        <v>8128.5999999999995</v>
      </c>
      <c r="AP559" s="21">
        <f t="shared" si="999"/>
        <v>0</v>
      </c>
      <c r="AQ559" s="2"/>
    </row>
    <row r="560" spans="1:43" ht="31.2" x14ac:dyDescent="0.3">
      <c r="A560" s="3" t="s">
        <v>152</v>
      </c>
      <c r="B560" s="26">
        <v>200</v>
      </c>
      <c r="C560" s="3"/>
      <c r="D560" s="3"/>
      <c r="E560" s="16" t="s">
        <v>673</v>
      </c>
      <c r="F560" s="21">
        <f>F561</f>
        <v>35.200000000000003</v>
      </c>
      <c r="G560" s="21">
        <f t="shared" ref="G560:AP561" si="1010">G561</f>
        <v>39</v>
      </c>
      <c r="H560" s="21">
        <f t="shared" si="1010"/>
        <v>39</v>
      </c>
      <c r="I560" s="21">
        <f t="shared" si="1010"/>
        <v>0</v>
      </c>
      <c r="J560" s="21">
        <f t="shared" si="1010"/>
        <v>0</v>
      </c>
      <c r="K560" s="21">
        <f t="shared" si="1010"/>
        <v>0</v>
      </c>
      <c r="L560" s="21">
        <f t="shared" si="1001"/>
        <v>35.200000000000003</v>
      </c>
      <c r="M560" s="21">
        <f t="shared" si="1002"/>
        <v>39</v>
      </c>
      <c r="N560" s="21">
        <f t="shared" si="1003"/>
        <v>39</v>
      </c>
      <c r="O560" s="21">
        <f t="shared" si="1010"/>
        <v>0</v>
      </c>
      <c r="P560" s="21">
        <f t="shared" si="1010"/>
        <v>0</v>
      </c>
      <c r="Q560" s="21">
        <f t="shared" si="1010"/>
        <v>0</v>
      </c>
      <c r="R560" s="21">
        <f t="shared" si="963"/>
        <v>35.200000000000003</v>
      </c>
      <c r="S560" s="21">
        <f t="shared" si="964"/>
        <v>39</v>
      </c>
      <c r="T560" s="21">
        <f t="shared" si="965"/>
        <v>39</v>
      </c>
      <c r="U560" s="21">
        <f t="shared" si="1010"/>
        <v>0</v>
      </c>
      <c r="V560" s="21">
        <f t="shared" si="1010"/>
        <v>0</v>
      </c>
      <c r="W560" s="21">
        <f t="shared" si="966"/>
        <v>35.200000000000003</v>
      </c>
      <c r="X560" s="21">
        <f t="shared" si="967"/>
        <v>39</v>
      </c>
      <c r="Y560" s="21">
        <f t="shared" si="968"/>
        <v>39</v>
      </c>
      <c r="Z560" s="21">
        <f t="shared" si="1010"/>
        <v>0</v>
      </c>
      <c r="AA560" s="21">
        <f t="shared" si="1010"/>
        <v>0</v>
      </c>
      <c r="AB560" s="21">
        <f t="shared" si="1010"/>
        <v>0</v>
      </c>
      <c r="AC560" s="21">
        <f t="shared" si="959"/>
        <v>35.200000000000003</v>
      </c>
      <c r="AD560" s="21">
        <f t="shared" si="960"/>
        <v>39</v>
      </c>
      <c r="AE560" s="21">
        <f t="shared" si="961"/>
        <v>39</v>
      </c>
      <c r="AF560" s="21">
        <f t="shared" si="1010"/>
        <v>0</v>
      </c>
      <c r="AG560" s="21">
        <f t="shared" si="962"/>
        <v>35.200000000000003</v>
      </c>
      <c r="AH560" s="21">
        <f t="shared" si="1010"/>
        <v>0</v>
      </c>
      <c r="AI560" s="21">
        <f t="shared" si="1010"/>
        <v>0</v>
      </c>
      <c r="AJ560" s="21">
        <f t="shared" si="1010"/>
        <v>0</v>
      </c>
      <c r="AK560" s="21">
        <f t="shared" si="955"/>
        <v>35.200000000000003</v>
      </c>
      <c r="AL560" s="21">
        <f t="shared" si="956"/>
        <v>39</v>
      </c>
      <c r="AM560" s="21">
        <f t="shared" si="957"/>
        <v>39</v>
      </c>
      <c r="AN560" s="21">
        <f t="shared" si="1010"/>
        <v>0</v>
      </c>
      <c r="AO560" s="21">
        <f t="shared" si="970"/>
        <v>35.200000000000003</v>
      </c>
      <c r="AP560" s="21">
        <f t="shared" si="1010"/>
        <v>0</v>
      </c>
      <c r="AQ560" s="2"/>
    </row>
    <row r="561" spans="1:43" ht="46.8" x14ac:dyDescent="0.3">
      <c r="A561" s="3" t="s">
        <v>152</v>
      </c>
      <c r="B561" s="26">
        <v>240</v>
      </c>
      <c r="C561" s="3"/>
      <c r="D561" s="3"/>
      <c r="E561" s="16" t="s">
        <v>681</v>
      </c>
      <c r="F561" s="21">
        <f>F562</f>
        <v>35.200000000000003</v>
      </c>
      <c r="G561" s="21">
        <f t="shared" si="1010"/>
        <v>39</v>
      </c>
      <c r="H561" s="21">
        <f t="shared" si="1010"/>
        <v>39</v>
      </c>
      <c r="I561" s="21">
        <f t="shared" si="1010"/>
        <v>0</v>
      </c>
      <c r="J561" s="21">
        <f t="shared" si="1010"/>
        <v>0</v>
      </c>
      <c r="K561" s="21">
        <f t="shared" si="1010"/>
        <v>0</v>
      </c>
      <c r="L561" s="21">
        <f t="shared" si="1001"/>
        <v>35.200000000000003</v>
      </c>
      <c r="M561" s="21">
        <f t="shared" si="1002"/>
        <v>39</v>
      </c>
      <c r="N561" s="21">
        <f t="shared" si="1003"/>
        <v>39</v>
      </c>
      <c r="O561" s="21">
        <f t="shared" si="1010"/>
        <v>0</v>
      </c>
      <c r="P561" s="21">
        <f t="shared" si="1010"/>
        <v>0</v>
      </c>
      <c r="Q561" s="21">
        <f t="shared" si="1010"/>
        <v>0</v>
      </c>
      <c r="R561" s="21">
        <f t="shared" si="963"/>
        <v>35.200000000000003</v>
      </c>
      <c r="S561" s="21">
        <f t="shared" si="964"/>
        <v>39</v>
      </c>
      <c r="T561" s="21">
        <f t="shared" si="965"/>
        <v>39</v>
      </c>
      <c r="U561" s="21">
        <f t="shared" si="1010"/>
        <v>0</v>
      </c>
      <c r="V561" s="21">
        <f t="shared" si="1010"/>
        <v>0</v>
      </c>
      <c r="W561" s="21">
        <f t="shared" si="966"/>
        <v>35.200000000000003</v>
      </c>
      <c r="X561" s="21">
        <f t="shared" si="967"/>
        <v>39</v>
      </c>
      <c r="Y561" s="21">
        <f t="shared" si="968"/>
        <v>39</v>
      </c>
      <c r="Z561" s="21">
        <f t="shared" si="1010"/>
        <v>0</v>
      </c>
      <c r="AA561" s="21">
        <f t="shared" si="1010"/>
        <v>0</v>
      </c>
      <c r="AB561" s="21">
        <f t="shared" si="1010"/>
        <v>0</v>
      </c>
      <c r="AC561" s="21">
        <f t="shared" si="959"/>
        <v>35.200000000000003</v>
      </c>
      <c r="AD561" s="21">
        <f t="shared" si="960"/>
        <v>39</v>
      </c>
      <c r="AE561" s="21">
        <f t="shared" si="961"/>
        <v>39</v>
      </c>
      <c r="AF561" s="21">
        <f t="shared" si="1010"/>
        <v>0</v>
      </c>
      <c r="AG561" s="21">
        <f t="shared" si="962"/>
        <v>35.200000000000003</v>
      </c>
      <c r="AH561" s="21">
        <f t="shared" si="1010"/>
        <v>0</v>
      </c>
      <c r="AI561" s="21">
        <f t="shared" si="1010"/>
        <v>0</v>
      </c>
      <c r="AJ561" s="21">
        <f t="shared" si="1010"/>
        <v>0</v>
      </c>
      <c r="AK561" s="21">
        <f t="shared" si="955"/>
        <v>35.200000000000003</v>
      </c>
      <c r="AL561" s="21">
        <f t="shared" si="956"/>
        <v>39</v>
      </c>
      <c r="AM561" s="21">
        <f t="shared" si="957"/>
        <v>39</v>
      </c>
      <c r="AN561" s="21">
        <f t="shared" si="1010"/>
        <v>0</v>
      </c>
      <c r="AO561" s="21">
        <f t="shared" si="970"/>
        <v>35.200000000000003</v>
      </c>
      <c r="AP561" s="21">
        <f t="shared" si="1010"/>
        <v>0</v>
      </c>
      <c r="AQ561" s="2"/>
    </row>
    <row r="562" spans="1:43" x14ac:dyDescent="0.3">
      <c r="A562" s="3" t="s">
        <v>152</v>
      </c>
      <c r="B562" s="26">
        <v>240</v>
      </c>
      <c r="C562" s="3" t="s">
        <v>63</v>
      </c>
      <c r="D562" s="3" t="s">
        <v>160</v>
      </c>
      <c r="E562" s="16" t="s">
        <v>664</v>
      </c>
      <c r="F562" s="21">
        <v>35.200000000000003</v>
      </c>
      <c r="G562" s="21">
        <v>39</v>
      </c>
      <c r="H562" s="21">
        <v>39</v>
      </c>
      <c r="I562" s="21"/>
      <c r="J562" s="21"/>
      <c r="K562" s="21"/>
      <c r="L562" s="21">
        <f t="shared" si="1001"/>
        <v>35.200000000000003</v>
      </c>
      <c r="M562" s="21">
        <f t="shared" si="1002"/>
        <v>39</v>
      </c>
      <c r="N562" s="21">
        <f t="shared" si="1003"/>
        <v>39</v>
      </c>
      <c r="O562" s="21"/>
      <c r="P562" s="21"/>
      <c r="Q562" s="21"/>
      <c r="R562" s="21">
        <f t="shared" si="963"/>
        <v>35.200000000000003</v>
      </c>
      <c r="S562" s="21">
        <f t="shared" si="964"/>
        <v>39</v>
      </c>
      <c r="T562" s="21">
        <f t="shared" si="965"/>
        <v>39</v>
      </c>
      <c r="U562" s="21"/>
      <c r="V562" s="21"/>
      <c r="W562" s="21">
        <f t="shared" si="966"/>
        <v>35.200000000000003</v>
      </c>
      <c r="X562" s="21">
        <f t="shared" si="967"/>
        <v>39</v>
      </c>
      <c r="Y562" s="21">
        <f t="shared" si="968"/>
        <v>39</v>
      </c>
      <c r="Z562" s="21"/>
      <c r="AA562" s="21"/>
      <c r="AB562" s="21"/>
      <c r="AC562" s="21">
        <f t="shared" si="959"/>
        <v>35.200000000000003</v>
      </c>
      <c r="AD562" s="21">
        <f t="shared" si="960"/>
        <v>39</v>
      </c>
      <c r="AE562" s="21">
        <f t="shared" si="961"/>
        <v>39</v>
      </c>
      <c r="AF562" s="21"/>
      <c r="AG562" s="21">
        <f t="shared" si="962"/>
        <v>35.200000000000003</v>
      </c>
      <c r="AH562" s="21"/>
      <c r="AI562" s="21"/>
      <c r="AJ562" s="21"/>
      <c r="AK562" s="21">
        <f t="shared" si="955"/>
        <v>35.200000000000003</v>
      </c>
      <c r="AL562" s="21">
        <f t="shared" si="956"/>
        <v>39</v>
      </c>
      <c r="AM562" s="21">
        <f t="shared" si="957"/>
        <v>39</v>
      </c>
      <c r="AN562" s="21"/>
      <c r="AO562" s="21">
        <f t="shared" si="970"/>
        <v>35.200000000000003</v>
      </c>
      <c r="AP562" s="21"/>
      <c r="AQ562" s="2"/>
    </row>
    <row r="563" spans="1:43" ht="31.2" x14ac:dyDescent="0.3">
      <c r="A563" s="3" t="s">
        <v>152</v>
      </c>
      <c r="B563" s="26">
        <v>300</v>
      </c>
      <c r="C563" s="3"/>
      <c r="D563" s="3"/>
      <c r="E563" s="16" t="s">
        <v>674</v>
      </c>
      <c r="F563" s="21">
        <f>F564</f>
        <v>8093.4</v>
      </c>
      <c r="G563" s="21">
        <f t="shared" ref="G563:AP564" si="1011">G564</f>
        <v>8972.6</v>
      </c>
      <c r="H563" s="21">
        <f t="shared" si="1011"/>
        <v>8972.6</v>
      </c>
      <c r="I563" s="21">
        <f t="shared" si="1011"/>
        <v>0</v>
      </c>
      <c r="J563" s="21">
        <f t="shared" si="1011"/>
        <v>0</v>
      </c>
      <c r="K563" s="21">
        <f t="shared" si="1011"/>
        <v>0</v>
      </c>
      <c r="L563" s="21">
        <f t="shared" si="1001"/>
        <v>8093.4</v>
      </c>
      <c r="M563" s="21">
        <f t="shared" si="1002"/>
        <v>8972.6</v>
      </c>
      <c r="N563" s="21">
        <f t="shared" si="1003"/>
        <v>8972.6</v>
      </c>
      <c r="O563" s="21">
        <f t="shared" si="1011"/>
        <v>0</v>
      </c>
      <c r="P563" s="21">
        <f t="shared" si="1011"/>
        <v>0</v>
      </c>
      <c r="Q563" s="21">
        <f t="shared" si="1011"/>
        <v>0</v>
      </c>
      <c r="R563" s="21">
        <f t="shared" si="963"/>
        <v>8093.4</v>
      </c>
      <c r="S563" s="21">
        <f t="shared" si="964"/>
        <v>8972.6</v>
      </c>
      <c r="T563" s="21">
        <f t="shared" si="965"/>
        <v>8972.6</v>
      </c>
      <c r="U563" s="21">
        <f t="shared" si="1011"/>
        <v>0</v>
      </c>
      <c r="V563" s="21">
        <f t="shared" si="1011"/>
        <v>0</v>
      </c>
      <c r="W563" s="21">
        <f t="shared" si="966"/>
        <v>8093.4</v>
      </c>
      <c r="X563" s="21">
        <f t="shared" si="967"/>
        <v>8972.6</v>
      </c>
      <c r="Y563" s="21">
        <f t="shared" si="968"/>
        <v>8972.6</v>
      </c>
      <c r="Z563" s="21">
        <f t="shared" si="1011"/>
        <v>0</v>
      </c>
      <c r="AA563" s="21">
        <f t="shared" si="1011"/>
        <v>0</v>
      </c>
      <c r="AB563" s="21">
        <f t="shared" si="1011"/>
        <v>0</v>
      </c>
      <c r="AC563" s="21">
        <f t="shared" si="959"/>
        <v>8093.4</v>
      </c>
      <c r="AD563" s="21">
        <f t="shared" si="960"/>
        <v>8972.6</v>
      </c>
      <c r="AE563" s="21">
        <f t="shared" si="961"/>
        <v>8972.6</v>
      </c>
      <c r="AF563" s="21">
        <f t="shared" si="1011"/>
        <v>0</v>
      </c>
      <c r="AG563" s="21">
        <f t="shared" si="962"/>
        <v>8093.4</v>
      </c>
      <c r="AH563" s="21">
        <f t="shared" si="1011"/>
        <v>0</v>
      </c>
      <c r="AI563" s="21">
        <f t="shared" si="1011"/>
        <v>0</v>
      </c>
      <c r="AJ563" s="21">
        <f t="shared" si="1011"/>
        <v>0</v>
      </c>
      <c r="AK563" s="21">
        <f t="shared" si="955"/>
        <v>8093.4</v>
      </c>
      <c r="AL563" s="21">
        <f t="shared" si="956"/>
        <v>8972.6</v>
      </c>
      <c r="AM563" s="21">
        <f t="shared" si="957"/>
        <v>8972.6</v>
      </c>
      <c r="AN563" s="21">
        <f t="shared" si="1011"/>
        <v>0</v>
      </c>
      <c r="AO563" s="21">
        <f t="shared" si="970"/>
        <v>8093.4</v>
      </c>
      <c r="AP563" s="21">
        <f t="shared" si="1011"/>
        <v>0</v>
      </c>
      <c r="AQ563" s="2"/>
    </row>
    <row r="564" spans="1:43" ht="31.2" x14ac:dyDescent="0.3">
      <c r="A564" s="3" t="s">
        <v>152</v>
      </c>
      <c r="B564" s="26">
        <v>310</v>
      </c>
      <c r="C564" s="3"/>
      <c r="D564" s="3"/>
      <c r="E564" s="16" t="s">
        <v>682</v>
      </c>
      <c r="F564" s="21">
        <f>F565</f>
        <v>8093.4</v>
      </c>
      <c r="G564" s="21">
        <f t="shared" si="1011"/>
        <v>8972.6</v>
      </c>
      <c r="H564" s="21">
        <f t="shared" si="1011"/>
        <v>8972.6</v>
      </c>
      <c r="I564" s="21">
        <f t="shared" si="1011"/>
        <v>0</v>
      </c>
      <c r="J564" s="21">
        <f t="shared" si="1011"/>
        <v>0</v>
      </c>
      <c r="K564" s="21">
        <f t="shared" si="1011"/>
        <v>0</v>
      </c>
      <c r="L564" s="21">
        <f t="shared" si="1001"/>
        <v>8093.4</v>
      </c>
      <c r="M564" s="21">
        <f t="shared" si="1002"/>
        <v>8972.6</v>
      </c>
      <c r="N564" s="21">
        <f t="shared" si="1003"/>
        <v>8972.6</v>
      </c>
      <c r="O564" s="21">
        <f t="shared" si="1011"/>
        <v>0</v>
      </c>
      <c r="P564" s="21">
        <f t="shared" si="1011"/>
        <v>0</v>
      </c>
      <c r="Q564" s="21">
        <f t="shared" si="1011"/>
        <v>0</v>
      </c>
      <c r="R564" s="21">
        <f t="shared" si="963"/>
        <v>8093.4</v>
      </c>
      <c r="S564" s="21">
        <f t="shared" si="964"/>
        <v>8972.6</v>
      </c>
      <c r="T564" s="21">
        <f t="shared" si="965"/>
        <v>8972.6</v>
      </c>
      <c r="U564" s="21">
        <f t="shared" si="1011"/>
        <v>0</v>
      </c>
      <c r="V564" s="21">
        <f t="shared" si="1011"/>
        <v>0</v>
      </c>
      <c r="W564" s="21">
        <f t="shared" si="966"/>
        <v>8093.4</v>
      </c>
      <c r="X564" s="21">
        <f t="shared" si="967"/>
        <v>8972.6</v>
      </c>
      <c r="Y564" s="21">
        <f t="shared" si="968"/>
        <v>8972.6</v>
      </c>
      <c r="Z564" s="21">
        <f t="shared" si="1011"/>
        <v>0</v>
      </c>
      <c r="AA564" s="21">
        <f t="shared" si="1011"/>
        <v>0</v>
      </c>
      <c r="AB564" s="21">
        <f t="shared" si="1011"/>
        <v>0</v>
      </c>
      <c r="AC564" s="21">
        <f t="shared" si="959"/>
        <v>8093.4</v>
      </c>
      <c r="AD564" s="21">
        <f t="shared" si="960"/>
        <v>8972.6</v>
      </c>
      <c r="AE564" s="21">
        <f t="shared" si="961"/>
        <v>8972.6</v>
      </c>
      <c r="AF564" s="21">
        <f t="shared" si="1011"/>
        <v>0</v>
      </c>
      <c r="AG564" s="21">
        <f t="shared" si="962"/>
        <v>8093.4</v>
      </c>
      <c r="AH564" s="21">
        <f t="shared" si="1011"/>
        <v>0</v>
      </c>
      <c r="AI564" s="21">
        <f t="shared" si="1011"/>
        <v>0</v>
      </c>
      <c r="AJ564" s="21">
        <f t="shared" si="1011"/>
        <v>0</v>
      </c>
      <c r="AK564" s="21">
        <f t="shared" si="955"/>
        <v>8093.4</v>
      </c>
      <c r="AL564" s="21">
        <f t="shared" si="956"/>
        <v>8972.6</v>
      </c>
      <c r="AM564" s="21">
        <f t="shared" si="957"/>
        <v>8972.6</v>
      </c>
      <c r="AN564" s="21">
        <f t="shared" si="1011"/>
        <v>0</v>
      </c>
      <c r="AO564" s="21">
        <f t="shared" si="970"/>
        <v>8093.4</v>
      </c>
      <c r="AP564" s="21">
        <f t="shared" si="1011"/>
        <v>0</v>
      </c>
      <c r="AQ564" s="2"/>
    </row>
    <row r="565" spans="1:43" x14ac:dyDescent="0.3">
      <c r="A565" s="3" t="s">
        <v>152</v>
      </c>
      <c r="B565" s="26">
        <v>310</v>
      </c>
      <c r="C565" s="3" t="s">
        <v>63</v>
      </c>
      <c r="D565" s="3" t="s">
        <v>21</v>
      </c>
      <c r="E565" s="16" t="s">
        <v>662</v>
      </c>
      <c r="F565" s="21">
        <v>8093.4</v>
      </c>
      <c r="G565" s="21">
        <v>8972.6</v>
      </c>
      <c r="H565" s="21">
        <v>8972.6</v>
      </c>
      <c r="I565" s="21"/>
      <c r="J565" s="21"/>
      <c r="K565" s="21"/>
      <c r="L565" s="21">
        <f t="shared" si="1001"/>
        <v>8093.4</v>
      </c>
      <c r="M565" s="21">
        <f t="shared" si="1002"/>
        <v>8972.6</v>
      </c>
      <c r="N565" s="21">
        <f t="shared" si="1003"/>
        <v>8972.6</v>
      </c>
      <c r="O565" s="21"/>
      <c r="P565" s="21"/>
      <c r="Q565" s="21"/>
      <c r="R565" s="21">
        <f t="shared" si="963"/>
        <v>8093.4</v>
      </c>
      <c r="S565" s="21">
        <f t="shared" si="964"/>
        <v>8972.6</v>
      </c>
      <c r="T565" s="21">
        <f t="shared" si="965"/>
        <v>8972.6</v>
      </c>
      <c r="U565" s="21"/>
      <c r="V565" s="21"/>
      <c r="W565" s="21">
        <f t="shared" si="966"/>
        <v>8093.4</v>
      </c>
      <c r="X565" s="21">
        <f t="shared" si="967"/>
        <v>8972.6</v>
      </c>
      <c r="Y565" s="21">
        <f t="shared" si="968"/>
        <v>8972.6</v>
      </c>
      <c r="Z565" s="21"/>
      <c r="AA565" s="21"/>
      <c r="AB565" s="21"/>
      <c r="AC565" s="21">
        <f t="shared" si="959"/>
        <v>8093.4</v>
      </c>
      <c r="AD565" s="21">
        <f t="shared" si="960"/>
        <v>8972.6</v>
      </c>
      <c r="AE565" s="21">
        <f t="shared" si="961"/>
        <v>8972.6</v>
      </c>
      <c r="AF565" s="21"/>
      <c r="AG565" s="21">
        <f t="shared" si="962"/>
        <v>8093.4</v>
      </c>
      <c r="AH565" s="21"/>
      <c r="AI565" s="21"/>
      <c r="AJ565" s="21"/>
      <c r="AK565" s="21">
        <f t="shared" si="955"/>
        <v>8093.4</v>
      </c>
      <c r="AL565" s="21">
        <f t="shared" si="956"/>
        <v>8972.6</v>
      </c>
      <c r="AM565" s="21">
        <f t="shared" si="957"/>
        <v>8972.6</v>
      </c>
      <c r="AN565" s="21"/>
      <c r="AO565" s="21">
        <f t="shared" si="970"/>
        <v>8093.4</v>
      </c>
      <c r="AP565" s="21"/>
      <c r="AQ565" s="2"/>
    </row>
    <row r="566" spans="1:43" ht="78" x14ac:dyDescent="0.3">
      <c r="A566" s="3" t="s">
        <v>153</v>
      </c>
      <c r="B566" s="26"/>
      <c r="C566" s="3"/>
      <c r="D566" s="3"/>
      <c r="E566" s="16" t="s">
        <v>891</v>
      </c>
      <c r="F566" s="21">
        <f>F567+F570</f>
        <v>4052</v>
      </c>
      <c r="G566" s="21">
        <f t="shared" ref="G566:AP566" si="1012">G567+G570</f>
        <v>4052</v>
      </c>
      <c r="H566" s="21">
        <f t="shared" si="1012"/>
        <v>4052</v>
      </c>
      <c r="I566" s="21">
        <f t="shared" ref="I566:K566" si="1013">I567+I570</f>
        <v>0</v>
      </c>
      <c r="J566" s="21">
        <f t="shared" si="1013"/>
        <v>0</v>
      </c>
      <c r="K566" s="21">
        <f t="shared" si="1013"/>
        <v>0</v>
      </c>
      <c r="L566" s="21">
        <f t="shared" si="1001"/>
        <v>4052</v>
      </c>
      <c r="M566" s="21">
        <f t="shared" si="1002"/>
        <v>4052</v>
      </c>
      <c r="N566" s="21">
        <f t="shared" si="1003"/>
        <v>4052</v>
      </c>
      <c r="O566" s="21">
        <f t="shared" ref="O566:Q566" si="1014">O567+O570</f>
        <v>0</v>
      </c>
      <c r="P566" s="21">
        <f t="shared" si="1014"/>
        <v>0</v>
      </c>
      <c r="Q566" s="21">
        <f t="shared" si="1014"/>
        <v>0</v>
      </c>
      <c r="R566" s="21">
        <f t="shared" si="963"/>
        <v>4052</v>
      </c>
      <c r="S566" s="21">
        <f t="shared" si="964"/>
        <v>4052</v>
      </c>
      <c r="T566" s="21">
        <f t="shared" si="965"/>
        <v>4052</v>
      </c>
      <c r="U566" s="21">
        <f t="shared" ref="U566:V566" si="1015">U567+U570</f>
        <v>0</v>
      </c>
      <c r="V566" s="21">
        <f t="shared" si="1015"/>
        <v>0</v>
      </c>
      <c r="W566" s="21">
        <f t="shared" si="966"/>
        <v>4052</v>
      </c>
      <c r="X566" s="21">
        <f t="shared" si="967"/>
        <v>4052</v>
      </c>
      <c r="Y566" s="21">
        <f t="shared" si="968"/>
        <v>4052</v>
      </c>
      <c r="Z566" s="21">
        <f t="shared" ref="Z566:AB566" si="1016">Z567+Z570</f>
        <v>0</v>
      </c>
      <c r="AA566" s="21">
        <f t="shared" si="1016"/>
        <v>0</v>
      </c>
      <c r="AB566" s="21">
        <f t="shared" si="1016"/>
        <v>0</v>
      </c>
      <c r="AC566" s="21">
        <f t="shared" si="959"/>
        <v>4052</v>
      </c>
      <c r="AD566" s="21">
        <f t="shared" si="960"/>
        <v>4052</v>
      </c>
      <c r="AE566" s="21">
        <f t="shared" si="961"/>
        <v>4052</v>
      </c>
      <c r="AF566" s="21">
        <f t="shared" ref="AF566" si="1017">AF567+AF570</f>
        <v>0</v>
      </c>
      <c r="AG566" s="21">
        <f t="shared" si="962"/>
        <v>4052</v>
      </c>
      <c r="AH566" s="21">
        <f t="shared" ref="AH566:AJ566" si="1018">AH567+AH570</f>
        <v>0</v>
      </c>
      <c r="AI566" s="21">
        <f t="shared" si="1018"/>
        <v>0</v>
      </c>
      <c r="AJ566" s="21">
        <f t="shared" si="1018"/>
        <v>0</v>
      </c>
      <c r="AK566" s="21">
        <f t="shared" si="955"/>
        <v>4052</v>
      </c>
      <c r="AL566" s="21">
        <f t="shared" si="956"/>
        <v>4052</v>
      </c>
      <c r="AM566" s="21">
        <f t="shared" si="957"/>
        <v>4052</v>
      </c>
      <c r="AN566" s="21">
        <f t="shared" ref="AN566" si="1019">AN567+AN570</f>
        <v>0</v>
      </c>
      <c r="AO566" s="21">
        <f t="shared" si="970"/>
        <v>4052</v>
      </c>
      <c r="AP566" s="21">
        <f t="shared" si="1012"/>
        <v>0</v>
      </c>
      <c r="AQ566" s="2"/>
    </row>
    <row r="567" spans="1:43" ht="31.2" x14ac:dyDescent="0.3">
      <c r="A567" s="3" t="s">
        <v>153</v>
      </c>
      <c r="B567" s="26">
        <v>200</v>
      </c>
      <c r="C567" s="3"/>
      <c r="D567" s="3"/>
      <c r="E567" s="16" t="s">
        <v>673</v>
      </c>
      <c r="F567" s="21">
        <f>F568</f>
        <v>17.600000000000001</v>
      </c>
      <c r="G567" s="21">
        <f t="shared" ref="G567:AP568" si="1020">G568</f>
        <v>17.600000000000001</v>
      </c>
      <c r="H567" s="21">
        <f t="shared" si="1020"/>
        <v>17.600000000000001</v>
      </c>
      <c r="I567" s="21">
        <f t="shared" si="1020"/>
        <v>0</v>
      </c>
      <c r="J567" s="21">
        <f t="shared" si="1020"/>
        <v>0</v>
      </c>
      <c r="K567" s="21">
        <f t="shared" si="1020"/>
        <v>0</v>
      </c>
      <c r="L567" s="21">
        <f t="shared" si="1001"/>
        <v>17.600000000000001</v>
      </c>
      <c r="M567" s="21">
        <f t="shared" si="1002"/>
        <v>17.600000000000001</v>
      </c>
      <c r="N567" s="21">
        <f t="shared" si="1003"/>
        <v>17.600000000000001</v>
      </c>
      <c r="O567" s="21">
        <f t="shared" si="1020"/>
        <v>0</v>
      </c>
      <c r="P567" s="21">
        <f t="shared" si="1020"/>
        <v>0</v>
      </c>
      <c r="Q567" s="21">
        <f t="shared" si="1020"/>
        <v>0</v>
      </c>
      <c r="R567" s="21">
        <f t="shared" si="963"/>
        <v>17.600000000000001</v>
      </c>
      <c r="S567" s="21">
        <f t="shared" si="964"/>
        <v>17.600000000000001</v>
      </c>
      <c r="T567" s="21">
        <f t="shared" si="965"/>
        <v>17.600000000000001</v>
      </c>
      <c r="U567" s="21">
        <f t="shared" si="1020"/>
        <v>0</v>
      </c>
      <c r="V567" s="21">
        <f t="shared" si="1020"/>
        <v>0</v>
      </c>
      <c r="W567" s="21">
        <f t="shared" si="966"/>
        <v>17.600000000000001</v>
      </c>
      <c r="X567" s="21">
        <f t="shared" si="967"/>
        <v>17.600000000000001</v>
      </c>
      <c r="Y567" s="21">
        <f t="shared" si="968"/>
        <v>17.600000000000001</v>
      </c>
      <c r="Z567" s="21">
        <f t="shared" si="1020"/>
        <v>0</v>
      </c>
      <c r="AA567" s="21">
        <f t="shared" si="1020"/>
        <v>0</v>
      </c>
      <c r="AB567" s="21">
        <f t="shared" si="1020"/>
        <v>0</v>
      </c>
      <c r="AC567" s="21">
        <f t="shared" si="959"/>
        <v>17.600000000000001</v>
      </c>
      <c r="AD567" s="21">
        <f t="shared" si="960"/>
        <v>17.600000000000001</v>
      </c>
      <c r="AE567" s="21">
        <f t="shared" si="961"/>
        <v>17.600000000000001</v>
      </c>
      <c r="AF567" s="21">
        <f t="shared" si="1020"/>
        <v>0</v>
      </c>
      <c r="AG567" s="21">
        <f t="shared" si="962"/>
        <v>17.600000000000001</v>
      </c>
      <c r="AH567" s="21">
        <f t="shared" si="1020"/>
        <v>0</v>
      </c>
      <c r="AI567" s="21">
        <f t="shared" si="1020"/>
        <v>0</v>
      </c>
      <c r="AJ567" s="21">
        <f t="shared" si="1020"/>
        <v>0</v>
      </c>
      <c r="AK567" s="21">
        <f t="shared" si="955"/>
        <v>17.600000000000001</v>
      </c>
      <c r="AL567" s="21">
        <f t="shared" si="956"/>
        <v>17.600000000000001</v>
      </c>
      <c r="AM567" s="21">
        <f t="shared" si="957"/>
        <v>17.600000000000001</v>
      </c>
      <c r="AN567" s="21">
        <f t="shared" si="1020"/>
        <v>0</v>
      </c>
      <c r="AO567" s="21">
        <f t="shared" si="970"/>
        <v>17.600000000000001</v>
      </c>
      <c r="AP567" s="21">
        <f t="shared" si="1020"/>
        <v>0</v>
      </c>
      <c r="AQ567" s="2"/>
    </row>
    <row r="568" spans="1:43" ht="46.8" x14ac:dyDescent="0.3">
      <c r="A568" s="3" t="s">
        <v>153</v>
      </c>
      <c r="B568" s="26">
        <v>240</v>
      </c>
      <c r="C568" s="3"/>
      <c r="D568" s="3"/>
      <c r="E568" s="16" t="s">
        <v>681</v>
      </c>
      <c r="F568" s="21">
        <f>F569</f>
        <v>17.600000000000001</v>
      </c>
      <c r="G568" s="21">
        <f t="shared" si="1020"/>
        <v>17.600000000000001</v>
      </c>
      <c r="H568" s="21">
        <f t="shared" si="1020"/>
        <v>17.600000000000001</v>
      </c>
      <c r="I568" s="21">
        <f t="shared" si="1020"/>
        <v>0</v>
      </c>
      <c r="J568" s="21">
        <f t="shared" si="1020"/>
        <v>0</v>
      </c>
      <c r="K568" s="21">
        <f t="shared" si="1020"/>
        <v>0</v>
      </c>
      <c r="L568" s="21">
        <f t="shared" si="1001"/>
        <v>17.600000000000001</v>
      </c>
      <c r="M568" s="21">
        <f t="shared" si="1002"/>
        <v>17.600000000000001</v>
      </c>
      <c r="N568" s="21">
        <f t="shared" si="1003"/>
        <v>17.600000000000001</v>
      </c>
      <c r="O568" s="21">
        <f t="shared" si="1020"/>
        <v>0</v>
      </c>
      <c r="P568" s="21">
        <f t="shared" si="1020"/>
        <v>0</v>
      </c>
      <c r="Q568" s="21">
        <f t="shared" si="1020"/>
        <v>0</v>
      </c>
      <c r="R568" s="21">
        <f t="shared" si="963"/>
        <v>17.600000000000001</v>
      </c>
      <c r="S568" s="21">
        <f t="shared" si="964"/>
        <v>17.600000000000001</v>
      </c>
      <c r="T568" s="21">
        <f t="shared" si="965"/>
        <v>17.600000000000001</v>
      </c>
      <c r="U568" s="21">
        <f t="shared" si="1020"/>
        <v>0</v>
      </c>
      <c r="V568" s="21">
        <f t="shared" si="1020"/>
        <v>0</v>
      </c>
      <c r="W568" s="21">
        <f t="shared" si="966"/>
        <v>17.600000000000001</v>
      </c>
      <c r="X568" s="21">
        <f t="shared" si="967"/>
        <v>17.600000000000001</v>
      </c>
      <c r="Y568" s="21">
        <f t="shared" si="968"/>
        <v>17.600000000000001</v>
      </c>
      <c r="Z568" s="21">
        <f t="shared" si="1020"/>
        <v>0</v>
      </c>
      <c r="AA568" s="21">
        <f t="shared" si="1020"/>
        <v>0</v>
      </c>
      <c r="AB568" s="21">
        <f t="shared" si="1020"/>
        <v>0</v>
      </c>
      <c r="AC568" s="21">
        <f t="shared" si="959"/>
        <v>17.600000000000001</v>
      </c>
      <c r="AD568" s="21">
        <f t="shared" si="960"/>
        <v>17.600000000000001</v>
      </c>
      <c r="AE568" s="21">
        <f t="shared" si="961"/>
        <v>17.600000000000001</v>
      </c>
      <c r="AF568" s="21">
        <f t="shared" si="1020"/>
        <v>0</v>
      </c>
      <c r="AG568" s="21">
        <f t="shared" si="962"/>
        <v>17.600000000000001</v>
      </c>
      <c r="AH568" s="21">
        <f t="shared" si="1020"/>
        <v>0</v>
      </c>
      <c r="AI568" s="21">
        <f t="shared" si="1020"/>
        <v>0</v>
      </c>
      <c r="AJ568" s="21">
        <f t="shared" si="1020"/>
        <v>0</v>
      </c>
      <c r="AK568" s="21">
        <f t="shared" si="955"/>
        <v>17.600000000000001</v>
      </c>
      <c r="AL568" s="21">
        <f t="shared" si="956"/>
        <v>17.600000000000001</v>
      </c>
      <c r="AM568" s="21">
        <f t="shared" si="957"/>
        <v>17.600000000000001</v>
      </c>
      <c r="AN568" s="21">
        <f t="shared" si="1020"/>
        <v>0</v>
      </c>
      <c r="AO568" s="21">
        <f t="shared" si="970"/>
        <v>17.600000000000001</v>
      </c>
      <c r="AP568" s="21">
        <f t="shared" si="1020"/>
        <v>0</v>
      </c>
      <c r="AQ568" s="2"/>
    </row>
    <row r="569" spans="1:43" x14ac:dyDescent="0.3">
      <c r="A569" s="3" t="s">
        <v>153</v>
      </c>
      <c r="B569" s="26">
        <v>240</v>
      </c>
      <c r="C569" s="3" t="s">
        <v>63</v>
      </c>
      <c r="D569" s="3" t="s">
        <v>160</v>
      </c>
      <c r="E569" s="16" t="s">
        <v>664</v>
      </c>
      <c r="F569" s="21">
        <v>17.600000000000001</v>
      </c>
      <c r="G569" s="21">
        <v>17.600000000000001</v>
      </c>
      <c r="H569" s="21">
        <v>17.600000000000001</v>
      </c>
      <c r="I569" s="21"/>
      <c r="J569" s="21"/>
      <c r="K569" s="21"/>
      <c r="L569" s="21">
        <f t="shared" si="1001"/>
        <v>17.600000000000001</v>
      </c>
      <c r="M569" s="21">
        <f t="shared" si="1002"/>
        <v>17.600000000000001</v>
      </c>
      <c r="N569" s="21">
        <f t="shared" si="1003"/>
        <v>17.600000000000001</v>
      </c>
      <c r="O569" s="21"/>
      <c r="P569" s="21"/>
      <c r="Q569" s="21"/>
      <c r="R569" s="21">
        <f t="shared" si="963"/>
        <v>17.600000000000001</v>
      </c>
      <c r="S569" s="21">
        <f t="shared" si="964"/>
        <v>17.600000000000001</v>
      </c>
      <c r="T569" s="21">
        <f t="shared" si="965"/>
        <v>17.600000000000001</v>
      </c>
      <c r="U569" s="21"/>
      <c r="V569" s="21"/>
      <c r="W569" s="21">
        <f t="shared" si="966"/>
        <v>17.600000000000001</v>
      </c>
      <c r="X569" s="21">
        <f t="shared" si="967"/>
        <v>17.600000000000001</v>
      </c>
      <c r="Y569" s="21">
        <f t="shared" si="968"/>
        <v>17.600000000000001</v>
      </c>
      <c r="Z569" s="21"/>
      <c r="AA569" s="21"/>
      <c r="AB569" s="21"/>
      <c r="AC569" s="21">
        <f t="shared" si="959"/>
        <v>17.600000000000001</v>
      </c>
      <c r="AD569" s="21">
        <f t="shared" si="960"/>
        <v>17.600000000000001</v>
      </c>
      <c r="AE569" s="21">
        <f t="shared" si="961"/>
        <v>17.600000000000001</v>
      </c>
      <c r="AF569" s="21"/>
      <c r="AG569" s="21">
        <f t="shared" si="962"/>
        <v>17.600000000000001</v>
      </c>
      <c r="AH569" s="21"/>
      <c r="AI569" s="21"/>
      <c r="AJ569" s="21"/>
      <c r="AK569" s="21">
        <f t="shared" si="955"/>
        <v>17.600000000000001</v>
      </c>
      <c r="AL569" s="21">
        <f t="shared" si="956"/>
        <v>17.600000000000001</v>
      </c>
      <c r="AM569" s="21">
        <f t="shared" si="957"/>
        <v>17.600000000000001</v>
      </c>
      <c r="AN569" s="21"/>
      <c r="AO569" s="21">
        <f t="shared" si="970"/>
        <v>17.600000000000001</v>
      </c>
      <c r="AP569" s="21"/>
      <c r="AQ569" s="2"/>
    </row>
    <row r="570" spans="1:43" ht="31.2" x14ac:dyDescent="0.3">
      <c r="A570" s="3" t="s">
        <v>153</v>
      </c>
      <c r="B570" s="26">
        <v>300</v>
      </c>
      <c r="C570" s="3"/>
      <c r="D570" s="3"/>
      <c r="E570" s="16" t="s">
        <v>674</v>
      </c>
      <c r="F570" s="21">
        <f>F571</f>
        <v>4034.4</v>
      </c>
      <c r="G570" s="21">
        <f t="shared" ref="G570:AP571" si="1021">G571</f>
        <v>4034.4</v>
      </c>
      <c r="H570" s="21">
        <f t="shared" si="1021"/>
        <v>4034.4</v>
      </c>
      <c r="I570" s="21">
        <f t="shared" si="1021"/>
        <v>0</v>
      </c>
      <c r="J570" s="21">
        <f t="shared" si="1021"/>
        <v>0</v>
      </c>
      <c r="K570" s="21">
        <f t="shared" si="1021"/>
        <v>0</v>
      </c>
      <c r="L570" s="21">
        <f t="shared" si="1001"/>
        <v>4034.4</v>
      </c>
      <c r="M570" s="21">
        <f t="shared" si="1002"/>
        <v>4034.4</v>
      </c>
      <c r="N570" s="21">
        <f t="shared" si="1003"/>
        <v>4034.4</v>
      </c>
      <c r="O570" s="21">
        <f t="shared" si="1021"/>
        <v>0</v>
      </c>
      <c r="P570" s="21">
        <f t="shared" si="1021"/>
        <v>0</v>
      </c>
      <c r="Q570" s="21">
        <f t="shared" si="1021"/>
        <v>0</v>
      </c>
      <c r="R570" s="21">
        <f t="shared" si="963"/>
        <v>4034.4</v>
      </c>
      <c r="S570" s="21">
        <f t="shared" si="964"/>
        <v>4034.4</v>
      </c>
      <c r="T570" s="21">
        <f t="shared" si="965"/>
        <v>4034.4</v>
      </c>
      <c r="U570" s="21">
        <f t="shared" si="1021"/>
        <v>0</v>
      </c>
      <c r="V570" s="21">
        <f t="shared" si="1021"/>
        <v>0</v>
      </c>
      <c r="W570" s="21">
        <f t="shared" si="966"/>
        <v>4034.4</v>
      </c>
      <c r="X570" s="21">
        <f t="shared" si="967"/>
        <v>4034.4</v>
      </c>
      <c r="Y570" s="21">
        <f t="shared" si="968"/>
        <v>4034.4</v>
      </c>
      <c r="Z570" s="21">
        <f t="shared" si="1021"/>
        <v>0</v>
      </c>
      <c r="AA570" s="21">
        <f t="shared" si="1021"/>
        <v>0</v>
      </c>
      <c r="AB570" s="21">
        <f t="shared" si="1021"/>
        <v>0</v>
      </c>
      <c r="AC570" s="21">
        <f t="shared" si="959"/>
        <v>4034.4</v>
      </c>
      <c r="AD570" s="21">
        <f t="shared" si="960"/>
        <v>4034.4</v>
      </c>
      <c r="AE570" s="21">
        <f t="shared" si="961"/>
        <v>4034.4</v>
      </c>
      <c r="AF570" s="21">
        <f t="shared" si="1021"/>
        <v>0</v>
      </c>
      <c r="AG570" s="21">
        <f t="shared" si="962"/>
        <v>4034.4</v>
      </c>
      <c r="AH570" s="21">
        <f t="shared" si="1021"/>
        <v>0</v>
      </c>
      <c r="AI570" s="21">
        <f t="shared" si="1021"/>
        <v>0</v>
      </c>
      <c r="AJ570" s="21">
        <f t="shared" si="1021"/>
        <v>0</v>
      </c>
      <c r="AK570" s="21">
        <f t="shared" si="955"/>
        <v>4034.4</v>
      </c>
      <c r="AL570" s="21">
        <f t="shared" si="956"/>
        <v>4034.4</v>
      </c>
      <c r="AM570" s="21">
        <f t="shared" si="957"/>
        <v>4034.4</v>
      </c>
      <c r="AN570" s="21">
        <f t="shared" si="1021"/>
        <v>0</v>
      </c>
      <c r="AO570" s="21">
        <f t="shared" si="970"/>
        <v>4034.4</v>
      </c>
      <c r="AP570" s="21">
        <f t="shared" si="1021"/>
        <v>0</v>
      </c>
      <c r="AQ570" s="2"/>
    </row>
    <row r="571" spans="1:43" ht="31.2" x14ac:dyDescent="0.3">
      <c r="A571" s="3" t="s">
        <v>153</v>
      </c>
      <c r="B571" s="26">
        <v>310</v>
      </c>
      <c r="C571" s="3"/>
      <c r="D571" s="3"/>
      <c r="E571" s="16" t="s">
        <v>682</v>
      </c>
      <c r="F571" s="21">
        <f>F572</f>
        <v>4034.4</v>
      </c>
      <c r="G571" s="21">
        <f t="shared" si="1021"/>
        <v>4034.4</v>
      </c>
      <c r="H571" s="21">
        <f t="shared" si="1021"/>
        <v>4034.4</v>
      </c>
      <c r="I571" s="21">
        <f t="shared" si="1021"/>
        <v>0</v>
      </c>
      <c r="J571" s="21">
        <f t="shared" si="1021"/>
        <v>0</v>
      </c>
      <c r="K571" s="21">
        <f t="shared" si="1021"/>
        <v>0</v>
      </c>
      <c r="L571" s="21">
        <f t="shared" si="1001"/>
        <v>4034.4</v>
      </c>
      <c r="M571" s="21">
        <f t="shared" si="1002"/>
        <v>4034.4</v>
      </c>
      <c r="N571" s="21">
        <f t="shared" si="1003"/>
        <v>4034.4</v>
      </c>
      <c r="O571" s="21">
        <f t="shared" si="1021"/>
        <v>0</v>
      </c>
      <c r="P571" s="21">
        <f t="shared" si="1021"/>
        <v>0</v>
      </c>
      <c r="Q571" s="21">
        <f t="shared" si="1021"/>
        <v>0</v>
      </c>
      <c r="R571" s="21">
        <f t="shared" si="963"/>
        <v>4034.4</v>
      </c>
      <c r="S571" s="21">
        <f t="shared" si="964"/>
        <v>4034.4</v>
      </c>
      <c r="T571" s="21">
        <f t="shared" si="965"/>
        <v>4034.4</v>
      </c>
      <c r="U571" s="21">
        <f t="shared" si="1021"/>
        <v>0</v>
      </c>
      <c r="V571" s="21">
        <f t="shared" si="1021"/>
        <v>0</v>
      </c>
      <c r="W571" s="21">
        <f t="shared" si="966"/>
        <v>4034.4</v>
      </c>
      <c r="X571" s="21">
        <f t="shared" si="967"/>
        <v>4034.4</v>
      </c>
      <c r="Y571" s="21">
        <f t="shared" si="968"/>
        <v>4034.4</v>
      </c>
      <c r="Z571" s="21">
        <f t="shared" si="1021"/>
        <v>0</v>
      </c>
      <c r="AA571" s="21">
        <f t="shared" si="1021"/>
        <v>0</v>
      </c>
      <c r="AB571" s="21">
        <f t="shared" si="1021"/>
        <v>0</v>
      </c>
      <c r="AC571" s="21">
        <f t="shared" si="959"/>
        <v>4034.4</v>
      </c>
      <c r="AD571" s="21">
        <f t="shared" si="960"/>
        <v>4034.4</v>
      </c>
      <c r="AE571" s="21">
        <f t="shared" si="961"/>
        <v>4034.4</v>
      </c>
      <c r="AF571" s="21">
        <f t="shared" si="1021"/>
        <v>0</v>
      </c>
      <c r="AG571" s="21">
        <f t="shared" si="962"/>
        <v>4034.4</v>
      </c>
      <c r="AH571" s="21">
        <f t="shared" si="1021"/>
        <v>0</v>
      </c>
      <c r="AI571" s="21">
        <f t="shared" si="1021"/>
        <v>0</v>
      </c>
      <c r="AJ571" s="21">
        <f t="shared" si="1021"/>
        <v>0</v>
      </c>
      <c r="AK571" s="21">
        <f t="shared" si="955"/>
        <v>4034.4</v>
      </c>
      <c r="AL571" s="21">
        <f t="shared" si="956"/>
        <v>4034.4</v>
      </c>
      <c r="AM571" s="21">
        <f t="shared" si="957"/>
        <v>4034.4</v>
      </c>
      <c r="AN571" s="21">
        <f t="shared" si="1021"/>
        <v>0</v>
      </c>
      <c r="AO571" s="21">
        <f t="shared" si="970"/>
        <v>4034.4</v>
      </c>
      <c r="AP571" s="21">
        <f t="shared" si="1021"/>
        <v>0</v>
      </c>
      <c r="AQ571" s="2"/>
    </row>
    <row r="572" spans="1:43" x14ac:dyDescent="0.3">
      <c r="A572" s="3" t="s">
        <v>153</v>
      </c>
      <c r="B572" s="26">
        <v>310</v>
      </c>
      <c r="C572" s="3" t="s">
        <v>63</v>
      </c>
      <c r="D572" s="3" t="s">
        <v>21</v>
      </c>
      <c r="E572" s="16" t="s">
        <v>662</v>
      </c>
      <c r="F572" s="21">
        <v>4034.4</v>
      </c>
      <c r="G572" s="21">
        <v>4034.4</v>
      </c>
      <c r="H572" s="21">
        <v>4034.4</v>
      </c>
      <c r="I572" s="21"/>
      <c r="J572" s="21"/>
      <c r="K572" s="21"/>
      <c r="L572" s="21">
        <f t="shared" si="1001"/>
        <v>4034.4</v>
      </c>
      <c r="M572" s="21">
        <f t="shared" si="1002"/>
        <v>4034.4</v>
      </c>
      <c r="N572" s="21">
        <f t="shared" si="1003"/>
        <v>4034.4</v>
      </c>
      <c r="O572" s="21"/>
      <c r="P572" s="21"/>
      <c r="Q572" s="21"/>
      <c r="R572" s="21">
        <f t="shared" si="963"/>
        <v>4034.4</v>
      </c>
      <c r="S572" s="21">
        <f t="shared" si="964"/>
        <v>4034.4</v>
      </c>
      <c r="T572" s="21">
        <f t="shared" si="965"/>
        <v>4034.4</v>
      </c>
      <c r="U572" s="21"/>
      <c r="V572" s="21"/>
      <c r="W572" s="21">
        <f t="shared" si="966"/>
        <v>4034.4</v>
      </c>
      <c r="X572" s="21">
        <f t="shared" si="967"/>
        <v>4034.4</v>
      </c>
      <c r="Y572" s="21">
        <f t="shared" si="968"/>
        <v>4034.4</v>
      </c>
      <c r="Z572" s="21"/>
      <c r="AA572" s="21"/>
      <c r="AB572" s="21"/>
      <c r="AC572" s="21">
        <f t="shared" si="959"/>
        <v>4034.4</v>
      </c>
      <c r="AD572" s="21">
        <f t="shared" si="960"/>
        <v>4034.4</v>
      </c>
      <c r="AE572" s="21">
        <f t="shared" si="961"/>
        <v>4034.4</v>
      </c>
      <c r="AF572" s="21"/>
      <c r="AG572" s="21">
        <f t="shared" si="962"/>
        <v>4034.4</v>
      </c>
      <c r="AH572" s="21"/>
      <c r="AI572" s="21"/>
      <c r="AJ572" s="21"/>
      <c r="AK572" s="21">
        <f t="shared" si="955"/>
        <v>4034.4</v>
      </c>
      <c r="AL572" s="21">
        <f t="shared" si="956"/>
        <v>4034.4</v>
      </c>
      <c r="AM572" s="21">
        <f t="shared" si="957"/>
        <v>4034.4</v>
      </c>
      <c r="AN572" s="21"/>
      <c r="AO572" s="21">
        <f t="shared" si="970"/>
        <v>4034.4</v>
      </c>
      <c r="AP572" s="21"/>
      <c r="AQ572" s="2"/>
    </row>
    <row r="573" spans="1:43" x14ac:dyDescent="0.3">
      <c r="A573" s="3" t="s">
        <v>154</v>
      </c>
      <c r="B573" s="26"/>
      <c r="C573" s="3"/>
      <c r="D573" s="3"/>
      <c r="E573" s="16" t="s">
        <v>892</v>
      </c>
      <c r="F573" s="21">
        <f>F574</f>
        <v>7074.5</v>
      </c>
      <c r="G573" s="21">
        <f t="shared" ref="G573:AP575" si="1022">G574</f>
        <v>7074.5</v>
      </c>
      <c r="H573" s="21">
        <f t="shared" si="1022"/>
        <v>7074.5</v>
      </c>
      <c r="I573" s="21">
        <f t="shared" si="1022"/>
        <v>0</v>
      </c>
      <c r="J573" s="21">
        <f t="shared" si="1022"/>
        <v>0</v>
      </c>
      <c r="K573" s="21">
        <f t="shared" si="1022"/>
        <v>0</v>
      </c>
      <c r="L573" s="21">
        <f t="shared" si="1001"/>
        <v>7074.5</v>
      </c>
      <c r="M573" s="21">
        <f t="shared" si="1002"/>
        <v>7074.5</v>
      </c>
      <c r="N573" s="21">
        <f t="shared" si="1003"/>
        <v>7074.5</v>
      </c>
      <c r="O573" s="21">
        <f t="shared" si="1022"/>
        <v>0</v>
      </c>
      <c r="P573" s="21">
        <f t="shared" si="1022"/>
        <v>0</v>
      </c>
      <c r="Q573" s="21">
        <f t="shared" si="1022"/>
        <v>0</v>
      </c>
      <c r="R573" s="21">
        <f t="shared" si="963"/>
        <v>7074.5</v>
      </c>
      <c r="S573" s="21">
        <f t="shared" si="964"/>
        <v>7074.5</v>
      </c>
      <c r="T573" s="21">
        <f t="shared" si="965"/>
        <v>7074.5</v>
      </c>
      <c r="U573" s="21">
        <f t="shared" si="1022"/>
        <v>0</v>
      </c>
      <c r="V573" s="21">
        <f t="shared" si="1022"/>
        <v>0</v>
      </c>
      <c r="W573" s="21">
        <f t="shared" si="966"/>
        <v>7074.5</v>
      </c>
      <c r="X573" s="21">
        <f t="shared" si="967"/>
        <v>7074.5</v>
      </c>
      <c r="Y573" s="21">
        <f t="shared" si="968"/>
        <v>7074.5</v>
      </c>
      <c r="Z573" s="21">
        <f t="shared" si="1022"/>
        <v>0</v>
      </c>
      <c r="AA573" s="21">
        <f t="shared" si="1022"/>
        <v>0</v>
      </c>
      <c r="AB573" s="21">
        <f t="shared" si="1022"/>
        <v>0</v>
      </c>
      <c r="AC573" s="21">
        <f t="shared" si="959"/>
        <v>7074.5</v>
      </c>
      <c r="AD573" s="21">
        <f t="shared" si="960"/>
        <v>7074.5</v>
      </c>
      <c r="AE573" s="21">
        <f t="shared" si="961"/>
        <v>7074.5</v>
      </c>
      <c r="AF573" s="21">
        <f t="shared" si="1022"/>
        <v>0</v>
      </c>
      <c r="AG573" s="21">
        <f t="shared" si="962"/>
        <v>7074.5</v>
      </c>
      <c r="AH573" s="21">
        <f t="shared" si="1022"/>
        <v>0</v>
      </c>
      <c r="AI573" s="21">
        <f t="shared" si="1022"/>
        <v>0</v>
      </c>
      <c r="AJ573" s="21">
        <f t="shared" si="1022"/>
        <v>0</v>
      </c>
      <c r="AK573" s="21">
        <f t="shared" si="955"/>
        <v>7074.5</v>
      </c>
      <c r="AL573" s="21">
        <f t="shared" si="956"/>
        <v>7074.5</v>
      </c>
      <c r="AM573" s="21">
        <f t="shared" si="957"/>
        <v>7074.5</v>
      </c>
      <c r="AN573" s="21">
        <f t="shared" si="1022"/>
        <v>0</v>
      </c>
      <c r="AO573" s="21">
        <f t="shared" si="970"/>
        <v>7074.5</v>
      </c>
      <c r="AP573" s="21">
        <f t="shared" si="1022"/>
        <v>0</v>
      </c>
      <c r="AQ573" s="2"/>
    </row>
    <row r="574" spans="1:43" ht="31.2" x14ac:dyDescent="0.3">
      <c r="A574" s="3" t="s">
        <v>154</v>
      </c>
      <c r="B574" s="26">
        <v>300</v>
      </c>
      <c r="C574" s="3"/>
      <c r="D574" s="3"/>
      <c r="E574" s="16" t="s">
        <v>674</v>
      </c>
      <c r="F574" s="21">
        <f>F575</f>
        <v>7074.5</v>
      </c>
      <c r="G574" s="21">
        <f t="shared" si="1022"/>
        <v>7074.5</v>
      </c>
      <c r="H574" s="21">
        <f t="shared" si="1022"/>
        <v>7074.5</v>
      </c>
      <c r="I574" s="21">
        <f t="shared" si="1022"/>
        <v>0</v>
      </c>
      <c r="J574" s="21">
        <f t="shared" si="1022"/>
        <v>0</v>
      </c>
      <c r="K574" s="21">
        <f t="shared" si="1022"/>
        <v>0</v>
      </c>
      <c r="L574" s="21">
        <f t="shared" si="1001"/>
        <v>7074.5</v>
      </c>
      <c r="M574" s="21">
        <f t="shared" si="1002"/>
        <v>7074.5</v>
      </c>
      <c r="N574" s="21">
        <f t="shared" si="1003"/>
        <v>7074.5</v>
      </c>
      <c r="O574" s="21">
        <f t="shared" si="1022"/>
        <v>0</v>
      </c>
      <c r="P574" s="21">
        <f t="shared" si="1022"/>
        <v>0</v>
      </c>
      <c r="Q574" s="21">
        <f t="shared" si="1022"/>
        <v>0</v>
      </c>
      <c r="R574" s="21">
        <f t="shared" si="963"/>
        <v>7074.5</v>
      </c>
      <c r="S574" s="21">
        <f t="shared" si="964"/>
        <v>7074.5</v>
      </c>
      <c r="T574" s="21">
        <f t="shared" si="965"/>
        <v>7074.5</v>
      </c>
      <c r="U574" s="21">
        <f t="shared" si="1022"/>
        <v>0</v>
      </c>
      <c r="V574" s="21">
        <f t="shared" si="1022"/>
        <v>0</v>
      </c>
      <c r="W574" s="21">
        <f t="shared" si="966"/>
        <v>7074.5</v>
      </c>
      <c r="X574" s="21">
        <f t="shared" si="967"/>
        <v>7074.5</v>
      </c>
      <c r="Y574" s="21">
        <f t="shared" si="968"/>
        <v>7074.5</v>
      </c>
      <c r="Z574" s="21">
        <f t="shared" si="1022"/>
        <v>0</v>
      </c>
      <c r="AA574" s="21">
        <f t="shared" si="1022"/>
        <v>0</v>
      </c>
      <c r="AB574" s="21">
        <f t="shared" si="1022"/>
        <v>0</v>
      </c>
      <c r="AC574" s="21">
        <f t="shared" si="959"/>
        <v>7074.5</v>
      </c>
      <c r="AD574" s="21">
        <f t="shared" si="960"/>
        <v>7074.5</v>
      </c>
      <c r="AE574" s="21">
        <f t="shared" si="961"/>
        <v>7074.5</v>
      </c>
      <c r="AF574" s="21">
        <f t="shared" si="1022"/>
        <v>0</v>
      </c>
      <c r="AG574" s="21">
        <f t="shared" si="962"/>
        <v>7074.5</v>
      </c>
      <c r="AH574" s="21">
        <f t="shared" si="1022"/>
        <v>0</v>
      </c>
      <c r="AI574" s="21">
        <f t="shared" si="1022"/>
        <v>0</v>
      </c>
      <c r="AJ574" s="21">
        <f t="shared" si="1022"/>
        <v>0</v>
      </c>
      <c r="AK574" s="21">
        <f t="shared" si="955"/>
        <v>7074.5</v>
      </c>
      <c r="AL574" s="21">
        <f t="shared" si="956"/>
        <v>7074.5</v>
      </c>
      <c r="AM574" s="21">
        <f t="shared" si="957"/>
        <v>7074.5</v>
      </c>
      <c r="AN574" s="21">
        <f t="shared" si="1022"/>
        <v>0</v>
      </c>
      <c r="AO574" s="21">
        <f t="shared" si="970"/>
        <v>7074.5</v>
      </c>
      <c r="AP574" s="21">
        <f t="shared" si="1022"/>
        <v>0</v>
      </c>
      <c r="AQ574" s="2"/>
    </row>
    <row r="575" spans="1:43" ht="31.2" x14ac:dyDescent="0.3">
      <c r="A575" s="3" t="s">
        <v>154</v>
      </c>
      <c r="B575" s="26">
        <v>320</v>
      </c>
      <c r="C575" s="3"/>
      <c r="D575" s="3"/>
      <c r="E575" s="16" t="s">
        <v>683</v>
      </c>
      <c r="F575" s="21">
        <f>F576</f>
        <v>7074.5</v>
      </c>
      <c r="G575" s="21">
        <f t="shared" si="1022"/>
        <v>7074.5</v>
      </c>
      <c r="H575" s="21">
        <f t="shared" si="1022"/>
        <v>7074.5</v>
      </c>
      <c r="I575" s="21">
        <f t="shared" si="1022"/>
        <v>0</v>
      </c>
      <c r="J575" s="21">
        <f t="shared" si="1022"/>
        <v>0</v>
      </c>
      <c r="K575" s="21">
        <f t="shared" si="1022"/>
        <v>0</v>
      </c>
      <c r="L575" s="21">
        <f t="shared" si="1001"/>
        <v>7074.5</v>
      </c>
      <c r="M575" s="21">
        <f t="shared" si="1002"/>
        <v>7074.5</v>
      </c>
      <c r="N575" s="21">
        <f t="shared" si="1003"/>
        <v>7074.5</v>
      </c>
      <c r="O575" s="21">
        <f t="shared" si="1022"/>
        <v>0</v>
      </c>
      <c r="P575" s="21">
        <f t="shared" si="1022"/>
        <v>0</v>
      </c>
      <c r="Q575" s="21">
        <f t="shared" si="1022"/>
        <v>0</v>
      </c>
      <c r="R575" s="21">
        <f t="shared" si="963"/>
        <v>7074.5</v>
      </c>
      <c r="S575" s="21">
        <f t="shared" si="964"/>
        <v>7074.5</v>
      </c>
      <c r="T575" s="21">
        <f t="shared" si="965"/>
        <v>7074.5</v>
      </c>
      <c r="U575" s="21">
        <f t="shared" si="1022"/>
        <v>0</v>
      </c>
      <c r="V575" s="21">
        <f t="shared" si="1022"/>
        <v>0</v>
      </c>
      <c r="W575" s="21">
        <f t="shared" si="966"/>
        <v>7074.5</v>
      </c>
      <c r="X575" s="21">
        <f t="shared" si="967"/>
        <v>7074.5</v>
      </c>
      <c r="Y575" s="21">
        <f t="shared" si="968"/>
        <v>7074.5</v>
      </c>
      <c r="Z575" s="21">
        <f t="shared" si="1022"/>
        <v>0</v>
      </c>
      <c r="AA575" s="21">
        <f t="shared" si="1022"/>
        <v>0</v>
      </c>
      <c r="AB575" s="21">
        <f t="shared" si="1022"/>
        <v>0</v>
      </c>
      <c r="AC575" s="21">
        <f t="shared" si="959"/>
        <v>7074.5</v>
      </c>
      <c r="AD575" s="21">
        <f t="shared" si="960"/>
        <v>7074.5</v>
      </c>
      <c r="AE575" s="21">
        <f t="shared" si="961"/>
        <v>7074.5</v>
      </c>
      <c r="AF575" s="21">
        <f t="shared" si="1022"/>
        <v>0</v>
      </c>
      <c r="AG575" s="21">
        <f t="shared" si="962"/>
        <v>7074.5</v>
      </c>
      <c r="AH575" s="21">
        <f t="shared" si="1022"/>
        <v>0</v>
      </c>
      <c r="AI575" s="21">
        <f t="shared" si="1022"/>
        <v>0</v>
      </c>
      <c r="AJ575" s="21">
        <f t="shared" si="1022"/>
        <v>0</v>
      </c>
      <c r="AK575" s="21">
        <f t="shared" si="955"/>
        <v>7074.5</v>
      </c>
      <c r="AL575" s="21">
        <f t="shared" si="956"/>
        <v>7074.5</v>
      </c>
      <c r="AM575" s="21">
        <f t="shared" si="957"/>
        <v>7074.5</v>
      </c>
      <c r="AN575" s="21">
        <f t="shared" si="1022"/>
        <v>0</v>
      </c>
      <c r="AO575" s="21">
        <f t="shared" si="970"/>
        <v>7074.5</v>
      </c>
      <c r="AP575" s="21">
        <f t="shared" si="1022"/>
        <v>0</v>
      </c>
      <c r="AQ575" s="2"/>
    </row>
    <row r="576" spans="1:43" x14ac:dyDescent="0.3">
      <c r="A576" s="3" t="s">
        <v>154</v>
      </c>
      <c r="B576" s="26">
        <v>320</v>
      </c>
      <c r="C576" s="3" t="s">
        <v>63</v>
      </c>
      <c r="D576" s="3" t="s">
        <v>160</v>
      </c>
      <c r="E576" s="16" t="s">
        <v>664</v>
      </c>
      <c r="F576" s="21">
        <v>7074.5</v>
      </c>
      <c r="G576" s="21">
        <v>7074.5</v>
      </c>
      <c r="H576" s="21">
        <v>7074.5</v>
      </c>
      <c r="I576" s="21"/>
      <c r="J576" s="21"/>
      <c r="K576" s="21"/>
      <c r="L576" s="21">
        <f t="shared" si="1001"/>
        <v>7074.5</v>
      </c>
      <c r="M576" s="21">
        <f t="shared" si="1002"/>
        <v>7074.5</v>
      </c>
      <c r="N576" s="21">
        <f t="shared" si="1003"/>
        <v>7074.5</v>
      </c>
      <c r="O576" s="21"/>
      <c r="P576" s="21"/>
      <c r="Q576" s="21"/>
      <c r="R576" s="21">
        <f t="shared" si="963"/>
        <v>7074.5</v>
      </c>
      <c r="S576" s="21">
        <f t="shared" si="964"/>
        <v>7074.5</v>
      </c>
      <c r="T576" s="21">
        <f t="shared" si="965"/>
        <v>7074.5</v>
      </c>
      <c r="U576" s="21"/>
      <c r="V576" s="21"/>
      <c r="W576" s="21">
        <f t="shared" si="966"/>
        <v>7074.5</v>
      </c>
      <c r="X576" s="21">
        <f t="shared" si="967"/>
        <v>7074.5</v>
      </c>
      <c r="Y576" s="21">
        <f t="shared" si="968"/>
        <v>7074.5</v>
      </c>
      <c r="Z576" s="21"/>
      <c r="AA576" s="21"/>
      <c r="AB576" s="21"/>
      <c r="AC576" s="21">
        <f t="shared" si="959"/>
        <v>7074.5</v>
      </c>
      <c r="AD576" s="21">
        <f t="shared" si="960"/>
        <v>7074.5</v>
      </c>
      <c r="AE576" s="21">
        <f t="shared" si="961"/>
        <v>7074.5</v>
      </c>
      <c r="AF576" s="21"/>
      <c r="AG576" s="21">
        <f t="shared" si="962"/>
        <v>7074.5</v>
      </c>
      <c r="AH576" s="21"/>
      <c r="AI576" s="21"/>
      <c r="AJ576" s="21"/>
      <c r="AK576" s="21">
        <f t="shared" si="955"/>
        <v>7074.5</v>
      </c>
      <c r="AL576" s="21">
        <f t="shared" si="956"/>
        <v>7074.5</v>
      </c>
      <c r="AM576" s="21">
        <f t="shared" si="957"/>
        <v>7074.5</v>
      </c>
      <c r="AN576" s="21"/>
      <c r="AO576" s="21">
        <f t="shared" si="970"/>
        <v>7074.5</v>
      </c>
      <c r="AP576" s="21"/>
      <c r="AQ576" s="2"/>
    </row>
    <row r="577" spans="1:43" ht="46.8" x14ac:dyDescent="0.3">
      <c r="A577" s="3" t="s">
        <v>155</v>
      </c>
      <c r="B577" s="26"/>
      <c r="C577" s="3"/>
      <c r="D577" s="3"/>
      <c r="E577" s="16" t="s">
        <v>893</v>
      </c>
      <c r="F577" s="21">
        <f>F578</f>
        <v>4597.7</v>
      </c>
      <c r="G577" s="21">
        <f t="shared" ref="G577:AP579" si="1023">G578</f>
        <v>4597.7</v>
      </c>
      <c r="H577" s="21">
        <f t="shared" si="1023"/>
        <v>0</v>
      </c>
      <c r="I577" s="21">
        <f t="shared" si="1023"/>
        <v>0</v>
      </c>
      <c r="J577" s="21">
        <f t="shared" si="1023"/>
        <v>0</v>
      </c>
      <c r="K577" s="21">
        <f t="shared" si="1023"/>
        <v>0</v>
      </c>
      <c r="L577" s="21">
        <f t="shared" si="1001"/>
        <v>4597.7</v>
      </c>
      <c r="M577" s="21">
        <f t="shared" si="1002"/>
        <v>4597.7</v>
      </c>
      <c r="N577" s="21">
        <f t="shared" si="1003"/>
        <v>0</v>
      </c>
      <c r="O577" s="21">
        <f t="shared" si="1023"/>
        <v>0</v>
      </c>
      <c r="P577" s="21">
        <f t="shared" si="1023"/>
        <v>0</v>
      </c>
      <c r="Q577" s="21">
        <f t="shared" si="1023"/>
        <v>0</v>
      </c>
      <c r="R577" s="21">
        <f t="shared" si="963"/>
        <v>4597.7</v>
      </c>
      <c r="S577" s="21">
        <f t="shared" si="964"/>
        <v>4597.7</v>
      </c>
      <c r="T577" s="21">
        <f t="shared" si="965"/>
        <v>0</v>
      </c>
      <c r="U577" s="21">
        <f t="shared" si="1023"/>
        <v>0</v>
      </c>
      <c r="V577" s="21">
        <f t="shared" si="1023"/>
        <v>0</v>
      </c>
      <c r="W577" s="21">
        <f t="shared" si="966"/>
        <v>4597.7</v>
      </c>
      <c r="X577" s="21">
        <f t="shared" si="967"/>
        <v>4597.7</v>
      </c>
      <c r="Y577" s="21">
        <f t="shared" si="968"/>
        <v>0</v>
      </c>
      <c r="Z577" s="21">
        <f t="shared" si="1023"/>
        <v>0</v>
      </c>
      <c r="AA577" s="21">
        <f t="shared" si="1023"/>
        <v>0</v>
      </c>
      <c r="AB577" s="21">
        <f t="shared" si="1023"/>
        <v>0</v>
      </c>
      <c r="AC577" s="21">
        <f t="shared" si="959"/>
        <v>4597.7</v>
      </c>
      <c r="AD577" s="21">
        <f t="shared" si="960"/>
        <v>4597.7</v>
      </c>
      <c r="AE577" s="21">
        <f t="shared" si="961"/>
        <v>0</v>
      </c>
      <c r="AF577" s="21">
        <f t="shared" si="1023"/>
        <v>0</v>
      </c>
      <c r="AG577" s="21">
        <f t="shared" si="962"/>
        <v>4597.7</v>
      </c>
      <c r="AH577" s="21">
        <f t="shared" si="1023"/>
        <v>0</v>
      </c>
      <c r="AI577" s="21">
        <f t="shared" si="1023"/>
        <v>0</v>
      </c>
      <c r="AJ577" s="21">
        <f t="shared" si="1023"/>
        <v>0</v>
      </c>
      <c r="AK577" s="21">
        <f t="shared" si="955"/>
        <v>4597.7</v>
      </c>
      <c r="AL577" s="21">
        <f t="shared" si="956"/>
        <v>4597.7</v>
      </c>
      <c r="AM577" s="21">
        <f t="shared" si="957"/>
        <v>0</v>
      </c>
      <c r="AN577" s="21">
        <f t="shared" si="1023"/>
        <v>0</v>
      </c>
      <c r="AO577" s="21">
        <f t="shared" si="970"/>
        <v>4597.7</v>
      </c>
      <c r="AP577" s="21">
        <f t="shared" si="1023"/>
        <v>0</v>
      </c>
      <c r="AQ577" s="2"/>
    </row>
    <row r="578" spans="1:43" ht="31.2" x14ac:dyDescent="0.3">
      <c r="A578" s="3" t="s">
        <v>155</v>
      </c>
      <c r="B578" s="26">
        <v>300</v>
      </c>
      <c r="C578" s="3"/>
      <c r="D578" s="3"/>
      <c r="E578" s="16" t="s">
        <v>674</v>
      </c>
      <c r="F578" s="21">
        <f>F579</f>
        <v>4597.7</v>
      </c>
      <c r="G578" s="21">
        <f t="shared" si="1023"/>
        <v>4597.7</v>
      </c>
      <c r="H578" s="21">
        <f t="shared" si="1023"/>
        <v>0</v>
      </c>
      <c r="I578" s="21">
        <f t="shared" si="1023"/>
        <v>0</v>
      </c>
      <c r="J578" s="21">
        <f t="shared" si="1023"/>
        <v>0</v>
      </c>
      <c r="K578" s="21">
        <f t="shared" si="1023"/>
        <v>0</v>
      </c>
      <c r="L578" s="21">
        <f t="shared" si="1001"/>
        <v>4597.7</v>
      </c>
      <c r="M578" s="21">
        <f t="shared" si="1002"/>
        <v>4597.7</v>
      </c>
      <c r="N578" s="21">
        <f t="shared" si="1003"/>
        <v>0</v>
      </c>
      <c r="O578" s="21">
        <f t="shared" si="1023"/>
        <v>0</v>
      </c>
      <c r="P578" s="21">
        <f t="shared" si="1023"/>
        <v>0</v>
      </c>
      <c r="Q578" s="21">
        <f t="shared" si="1023"/>
        <v>0</v>
      </c>
      <c r="R578" s="21">
        <f t="shared" si="963"/>
        <v>4597.7</v>
      </c>
      <c r="S578" s="21">
        <f t="shared" si="964"/>
        <v>4597.7</v>
      </c>
      <c r="T578" s="21">
        <f t="shared" si="965"/>
        <v>0</v>
      </c>
      <c r="U578" s="21">
        <f t="shared" si="1023"/>
        <v>0</v>
      </c>
      <c r="V578" s="21">
        <f t="shared" si="1023"/>
        <v>0</v>
      </c>
      <c r="W578" s="21">
        <f t="shared" si="966"/>
        <v>4597.7</v>
      </c>
      <c r="X578" s="21">
        <f t="shared" si="967"/>
        <v>4597.7</v>
      </c>
      <c r="Y578" s="21">
        <f t="shared" si="968"/>
        <v>0</v>
      </c>
      <c r="Z578" s="21">
        <f t="shared" si="1023"/>
        <v>0</v>
      </c>
      <c r="AA578" s="21">
        <f t="shared" si="1023"/>
        <v>0</v>
      </c>
      <c r="AB578" s="21">
        <f t="shared" si="1023"/>
        <v>0</v>
      </c>
      <c r="AC578" s="21">
        <f t="shared" si="959"/>
        <v>4597.7</v>
      </c>
      <c r="AD578" s="21">
        <f t="shared" si="960"/>
        <v>4597.7</v>
      </c>
      <c r="AE578" s="21">
        <f t="shared" si="961"/>
        <v>0</v>
      </c>
      <c r="AF578" s="21">
        <f t="shared" si="1023"/>
        <v>0</v>
      </c>
      <c r="AG578" s="21">
        <f t="shared" si="962"/>
        <v>4597.7</v>
      </c>
      <c r="AH578" s="21">
        <f t="shared" si="1023"/>
        <v>0</v>
      </c>
      <c r="AI578" s="21">
        <f t="shared" si="1023"/>
        <v>0</v>
      </c>
      <c r="AJ578" s="21">
        <f t="shared" si="1023"/>
        <v>0</v>
      </c>
      <c r="AK578" s="21">
        <f t="shared" si="955"/>
        <v>4597.7</v>
      </c>
      <c r="AL578" s="21">
        <f t="shared" si="956"/>
        <v>4597.7</v>
      </c>
      <c r="AM578" s="21">
        <f t="shared" si="957"/>
        <v>0</v>
      </c>
      <c r="AN578" s="21">
        <f t="shared" si="1023"/>
        <v>0</v>
      </c>
      <c r="AO578" s="21">
        <f t="shared" si="970"/>
        <v>4597.7</v>
      </c>
      <c r="AP578" s="21">
        <f t="shared" si="1023"/>
        <v>0</v>
      </c>
      <c r="AQ578" s="2"/>
    </row>
    <row r="579" spans="1:43" ht="31.2" x14ac:dyDescent="0.3">
      <c r="A579" s="3" t="s">
        <v>155</v>
      </c>
      <c r="B579" s="26">
        <v>310</v>
      </c>
      <c r="C579" s="3"/>
      <c r="D579" s="3"/>
      <c r="E579" s="16" t="s">
        <v>682</v>
      </c>
      <c r="F579" s="21">
        <f>F580</f>
        <v>4597.7</v>
      </c>
      <c r="G579" s="21">
        <f t="shared" si="1023"/>
        <v>4597.7</v>
      </c>
      <c r="H579" s="21">
        <f t="shared" si="1023"/>
        <v>0</v>
      </c>
      <c r="I579" s="21">
        <f t="shared" si="1023"/>
        <v>0</v>
      </c>
      <c r="J579" s="21">
        <f t="shared" si="1023"/>
        <v>0</v>
      </c>
      <c r="K579" s="21">
        <f t="shared" si="1023"/>
        <v>0</v>
      </c>
      <c r="L579" s="21">
        <f t="shared" si="1001"/>
        <v>4597.7</v>
      </c>
      <c r="M579" s="21">
        <f t="shared" si="1002"/>
        <v>4597.7</v>
      </c>
      <c r="N579" s="21">
        <f t="shared" si="1003"/>
        <v>0</v>
      </c>
      <c r="O579" s="21">
        <f t="shared" si="1023"/>
        <v>0</v>
      </c>
      <c r="P579" s="21">
        <f t="shared" si="1023"/>
        <v>0</v>
      </c>
      <c r="Q579" s="21">
        <f t="shared" si="1023"/>
        <v>0</v>
      </c>
      <c r="R579" s="21">
        <f t="shared" si="963"/>
        <v>4597.7</v>
      </c>
      <c r="S579" s="21">
        <f t="shared" si="964"/>
        <v>4597.7</v>
      </c>
      <c r="T579" s="21">
        <f t="shared" si="965"/>
        <v>0</v>
      </c>
      <c r="U579" s="21">
        <f t="shared" si="1023"/>
        <v>0</v>
      </c>
      <c r="V579" s="21">
        <f t="shared" si="1023"/>
        <v>0</v>
      </c>
      <c r="W579" s="21">
        <f t="shared" si="966"/>
        <v>4597.7</v>
      </c>
      <c r="X579" s="21">
        <f t="shared" si="967"/>
        <v>4597.7</v>
      </c>
      <c r="Y579" s="21">
        <f t="shared" si="968"/>
        <v>0</v>
      </c>
      <c r="Z579" s="21">
        <f t="shared" si="1023"/>
        <v>0</v>
      </c>
      <c r="AA579" s="21">
        <f t="shared" si="1023"/>
        <v>0</v>
      </c>
      <c r="AB579" s="21">
        <f t="shared" si="1023"/>
        <v>0</v>
      </c>
      <c r="AC579" s="21">
        <f t="shared" si="959"/>
        <v>4597.7</v>
      </c>
      <c r="AD579" s="21">
        <f t="shared" si="960"/>
        <v>4597.7</v>
      </c>
      <c r="AE579" s="21">
        <f t="shared" si="961"/>
        <v>0</v>
      </c>
      <c r="AF579" s="21">
        <f t="shared" si="1023"/>
        <v>0</v>
      </c>
      <c r="AG579" s="21">
        <f t="shared" si="962"/>
        <v>4597.7</v>
      </c>
      <c r="AH579" s="21">
        <f t="shared" si="1023"/>
        <v>0</v>
      </c>
      <c r="AI579" s="21">
        <f t="shared" si="1023"/>
        <v>0</v>
      </c>
      <c r="AJ579" s="21">
        <f t="shared" si="1023"/>
        <v>0</v>
      </c>
      <c r="AK579" s="21">
        <f t="shared" si="955"/>
        <v>4597.7</v>
      </c>
      <c r="AL579" s="21">
        <f t="shared" si="956"/>
        <v>4597.7</v>
      </c>
      <c r="AM579" s="21">
        <f t="shared" si="957"/>
        <v>0</v>
      </c>
      <c r="AN579" s="21">
        <f t="shared" si="1023"/>
        <v>0</v>
      </c>
      <c r="AO579" s="21">
        <f t="shared" si="970"/>
        <v>4597.7</v>
      </c>
      <c r="AP579" s="21">
        <f t="shared" si="1023"/>
        <v>0</v>
      </c>
      <c r="AQ579" s="2"/>
    </row>
    <row r="580" spans="1:43" x14ac:dyDescent="0.3">
      <c r="A580" s="3" t="s">
        <v>155</v>
      </c>
      <c r="B580" s="26">
        <v>310</v>
      </c>
      <c r="C580" s="3" t="s">
        <v>63</v>
      </c>
      <c r="D580" s="3" t="s">
        <v>21</v>
      </c>
      <c r="E580" s="16" t="s">
        <v>662</v>
      </c>
      <c r="F580" s="21">
        <v>4597.7</v>
      </c>
      <c r="G580" s="21">
        <v>4597.7</v>
      </c>
      <c r="H580" s="21">
        <v>0</v>
      </c>
      <c r="I580" s="21"/>
      <c r="J580" s="21"/>
      <c r="K580" s="21"/>
      <c r="L580" s="21">
        <f t="shared" si="1001"/>
        <v>4597.7</v>
      </c>
      <c r="M580" s="21">
        <f t="shared" si="1002"/>
        <v>4597.7</v>
      </c>
      <c r="N580" s="21">
        <f t="shared" si="1003"/>
        <v>0</v>
      </c>
      <c r="O580" s="21"/>
      <c r="P580" s="21"/>
      <c r="Q580" s="21"/>
      <c r="R580" s="21">
        <f t="shared" si="963"/>
        <v>4597.7</v>
      </c>
      <c r="S580" s="21">
        <f t="shared" si="964"/>
        <v>4597.7</v>
      </c>
      <c r="T580" s="21">
        <f t="shared" si="965"/>
        <v>0</v>
      </c>
      <c r="U580" s="21"/>
      <c r="V580" s="21"/>
      <c r="W580" s="21">
        <f t="shared" si="966"/>
        <v>4597.7</v>
      </c>
      <c r="X580" s="21">
        <f t="shared" si="967"/>
        <v>4597.7</v>
      </c>
      <c r="Y580" s="21">
        <f t="shared" si="968"/>
        <v>0</v>
      </c>
      <c r="Z580" s="21"/>
      <c r="AA580" s="21"/>
      <c r="AB580" s="21"/>
      <c r="AC580" s="21">
        <f t="shared" si="959"/>
        <v>4597.7</v>
      </c>
      <c r="AD580" s="21">
        <f t="shared" si="960"/>
        <v>4597.7</v>
      </c>
      <c r="AE580" s="21">
        <f t="shared" si="961"/>
        <v>0</v>
      </c>
      <c r="AF580" s="21"/>
      <c r="AG580" s="21">
        <f t="shared" si="962"/>
        <v>4597.7</v>
      </c>
      <c r="AH580" s="21"/>
      <c r="AI580" s="21"/>
      <c r="AJ580" s="21"/>
      <c r="AK580" s="21">
        <f t="shared" si="955"/>
        <v>4597.7</v>
      </c>
      <c r="AL580" s="21">
        <f t="shared" si="956"/>
        <v>4597.7</v>
      </c>
      <c r="AM580" s="21">
        <f t="shared" si="957"/>
        <v>0</v>
      </c>
      <c r="AN580" s="21"/>
      <c r="AO580" s="21">
        <f t="shared" si="970"/>
        <v>4597.7</v>
      </c>
      <c r="AP580" s="21"/>
      <c r="AQ580" s="2"/>
    </row>
    <row r="581" spans="1:43" ht="46.8" x14ac:dyDescent="0.3">
      <c r="A581" s="3" t="s">
        <v>156</v>
      </c>
      <c r="B581" s="26"/>
      <c r="C581" s="3"/>
      <c r="D581" s="3"/>
      <c r="E581" s="16" t="s">
        <v>894</v>
      </c>
      <c r="F581" s="21">
        <f>F582</f>
        <v>6519.9999999999991</v>
      </c>
      <c r="G581" s="21">
        <f t="shared" ref="G581:AP581" si="1024">G582</f>
        <v>6519.9999999999991</v>
      </c>
      <c r="H581" s="21">
        <f t="shared" si="1024"/>
        <v>0</v>
      </c>
      <c r="I581" s="21">
        <f t="shared" si="1024"/>
        <v>0</v>
      </c>
      <c r="J581" s="21">
        <f t="shared" si="1024"/>
        <v>0</v>
      </c>
      <c r="K581" s="21">
        <f t="shared" si="1024"/>
        <v>0</v>
      </c>
      <c r="L581" s="21">
        <f t="shared" si="1001"/>
        <v>6519.9999999999991</v>
      </c>
      <c r="M581" s="21">
        <f t="shared" si="1002"/>
        <v>6519.9999999999991</v>
      </c>
      <c r="N581" s="21">
        <f t="shared" si="1003"/>
        <v>0</v>
      </c>
      <c r="O581" s="21">
        <f t="shared" si="1024"/>
        <v>0</v>
      </c>
      <c r="P581" s="21">
        <f t="shared" si="1024"/>
        <v>0</v>
      </c>
      <c r="Q581" s="21">
        <f t="shared" si="1024"/>
        <v>0</v>
      </c>
      <c r="R581" s="21">
        <f t="shared" si="963"/>
        <v>6519.9999999999991</v>
      </c>
      <c r="S581" s="21">
        <f t="shared" si="964"/>
        <v>6519.9999999999991</v>
      </c>
      <c r="T581" s="21">
        <f t="shared" si="965"/>
        <v>0</v>
      </c>
      <c r="U581" s="21">
        <f t="shared" si="1024"/>
        <v>0</v>
      </c>
      <c r="V581" s="21">
        <f t="shared" si="1024"/>
        <v>0</v>
      </c>
      <c r="W581" s="21">
        <f t="shared" si="966"/>
        <v>6519.9999999999991</v>
      </c>
      <c r="X581" s="21">
        <f t="shared" si="967"/>
        <v>6519.9999999999991</v>
      </c>
      <c r="Y581" s="21">
        <f t="shared" si="968"/>
        <v>0</v>
      </c>
      <c r="Z581" s="21">
        <f t="shared" si="1024"/>
        <v>0</v>
      </c>
      <c r="AA581" s="21">
        <f t="shared" si="1024"/>
        <v>0</v>
      </c>
      <c r="AB581" s="21">
        <f t="shared" si="1024"/>
        <v>0</v>
      </c>
      <c r="AC581" s="21">
        <f t="shared" si="959"/>
        <v>6519.9999999999991</v>
      </c>
      <c r="AD581" s="21">
        <f t="shared" si="960"/>
        <v>6519.9999999999991</v>
      </c>
      <c r="AE581" s="21">
        <f t="shared" si="961"/>
        <v>0</v>
      </c>
      <c r="AF581" s="21">
        <f t="shared" si="1024"/>
        <v>0</v>
      </c>
      <c r="AG581" s="21">
        <f t="shared" si="962"/>
        <v>6519.9999999999991</v>
      </c>
      <c r="AH581" s="21">
        <f t="shared" si="1024"/>
        <v>0</v>
      </c>
      <c r="AI581" s="21">
        <f t="shared" si="1024"/>
        <v>0</v>
      </c>
      <c r="AJ581" s="21">
        <f t="shared" si="1024"/>
        <v>0</v>
      </c>
      <c r="AK581" s="21">
        <f t="shared" si="955"/>
        <v>6519.9999999999991</v>
      </c>
      <c r="AL581" s="21">
        <f t="shared" si="956"/>
        <v>6519.9999999999991</v>
      </c>
      <c r="AM581" s="21">
        <f t="shared" si="957"/>
        <v>0</v>
      </c>
      <c r="AN581" s="21">
        <f t="shared" si="1024"/>
        <v>0</v>
      </c>
      <c r="AO581" s="21">
        <f t="shared" si="970"/>
        <v>6519.9999999999991</v>
      </c>
      <c r="AP581" s="21">
        <f t="shared" si="1024"/>
        <v>0</v>
      </c>
      <c r="AQ581" s="2"/>
    </row>
    <row r="582" spans="1:43" ht="46.8" x14ac:dyDescent="0.3">
      <c r="A582" s="3" t="s">
        <v>156</v>
      </c>
      <c r="B582" s="26">
        <v>600</v>
      </c>
      <c r="C582" s="3"/>
      <c r="D582" s="3"/>
      <c r="E582" s="16" t="s">
        <v>676</v>
      </c>
      <c r="F582" s="21">
        <f>F583+F585</f>
        <v>6519.9999999999991</v>
      </c>
      <c r="G582" s="21">
        <f t="shared" ref="G582:AP582" si="1025">G583+G585</f>
        <v>6519.9999999999991</v>
      </c>
      <c r="H582" s="21">
        <f t="shared" si="1025"/>
        <v>0</v>
      </c>
      <c r="I582" s="21">
        <f t="shared" ref="I582:K582" si="1026">I583+I585</f>
        <v>0</v>
      </c>
      <c r="J582" s="21">
        <f t="shared" si="1026"/>
        <v>0</v>
      </c>
      <c r="K582" s="21">
        <f t="shared" si="1026"/>
        <v>0</v>
      </c>
      <c r="L582" s="21">
        <f t="shared" si="1001"/>
        <v>6519.9999999999991</v>
      </c>
      <c r="M582" s="21">
        <f t="shared" si="1002"/>
        <v>6519.9999999999991</v>
      </c>
      <c r="N582" s="21">
        <f t="shared" si="1003"/>
        <v>0</v>
      </c>
      <c r="O582" s="21">
        <f t="shared" ref="O582:Q582" si="1027">O583+O585</f>
        <v>0</v>
      </c>
      <c r="P582" s="21">
        <f t="shared" si="1027"/>
        <v>0</v>
      </c>
      <c r="Q582" s="21">
        <f t="shared" si="1027"/>
        <v>0</v>
      </c>
      <c r="R582" s="21">
        <f t="shared" si="963"/>
        <v>6519.9999999999991</v>
      </c>
      <c r="S582" s="21">
        <f t="shared" si="964"/>
        <v>6519.9999999999991</v>
      </c>
      <c r="T582" s="21">
        <f t="shared" si="965"/>
        <v>0</v>
      </c>
      <c r="U582" s="21">
        <f t="shared" ref="U582:V582" si="1028">U583+U585</f>
        <v>0</v>
      </c>
      <c r="V582" s="21">
        <f t="shared" si="1028"/>
        <v>0</v>
      </c>
      <c r="W582" s="21">
        <f t="shared" si="966"/>
        <v>6519.9999999999991</v>
      </c>
      <c r="X582" s="21">
        <f t="shared" si="967"/>
        <v>6519.9999999999991</v>
      </c>
      <c r="Y582" s="21">
        <f t="shared" si="968"/>
        <v>0</v>
      </c>
      <c r="Z582" s="21">
        <f t="shared" ref="Z582:AB582" si="1029">Z583+Z585</f>
        <v>0</v>
      </c>
      <c r="AA582" s="21">
        <f t="shared" si="1029"/>
        <v>0</v>
      </c>
      <c r="AB582" s="21">
        <f t="shared" si="1029"/>
        <v>0</v>
      </c>
      <c r="AC582" s="21">
        <f t="shared" si="959"/>
        <v>6519.9999999999991</v>
      </c>
      <c r="AD582" s="21">
        <f t="shared" si="960"/>
        <v>6519.9999999999991</v>
      </c>
      <c r="AE582" s="21">
        <f t="shared" si="961"/>
        <v>0</v>
      </c>
      <c r="AF582" s="21">
        <f t="shared" ref="AF582" si="1030">AF583+AF585</f>
        <v>0</v>
      </c>
      <c r="AG582" s="21">
        <f t="shared" si="962"/>
        <v>6519.9999999999991</v>
      </c>
      <c r="AH582" s="21">
        <f t="shared" ref="AH582:AJ582" si="1031">AH583+AH585</f>
        <v>0</v>
      </c>
      <c r="AI582" s="21">
        <f t="shared" si="1031"/>
        <v>0</v>
      </c>
      <c r="AJ582" s="21">
        <f t="shared" si="1031"/>
        <v>0</v>
      </c>
      <c r="AK582" s="21">
        <f t="shared" si="955"/>
        <v>6519.9999999999991</v>
      </c>
      <c r="AL582" s="21">
        <f t="shared" si="956"/>
        <v>6519.9999999999991</v>
      </c>
      <c r="AM582" s="21">
        <f t="shared" si="957"/>
        <v>0</v>
      </c>
      <c r="AN582" s="21">
        <f t="shared" ref="AN582" si="1032">AN583+AN585</f>
        <v>0</v>
      </c>
      <c r="AO582" s="21">
        <f t="shared" si="970"/>
        <v>6519.9999999999991</v>
      </c>
      <c r="AP582" s="21">
        <f t="shared" si="1025"/>
        <v>0</v>
      </c>
      <c r="AQ582" s="2"/>
    </row>
    <row r="583" spans="1:43" x14ac:dyDescent="0.3">
      <c r="A583" s="3" t="s">
        <v>156</v>
      </c>
      <c r="B583" s="26">
        <v>610</v>
      </c>
      <c r="C583" s="3"/>
      <c r="D583" s="3"/>
      <c r="E583" s="16" t="s">
        <v>690</v>
      </c>
      <c r="F583" s="21">
        <f>F584</f>
        <v>951.7</v>
      </c>
      <c r="G583" s="21">
        <f t="shared" ref="G583:AP583" si="1033">G584</f>
        <v>951.7</v>
      </c>
      <c r="H583" s="21">
        <f t="shared" si="1033"/>
        <v>0</v>
      </c>
      <c r="I583" s="21">
        <f t="shared" si="1033"/>
        <v>0</v>
      </c>
      <c r="J583" s="21">
        <f t="shared" si="1033"/>
        <v>0</v>
      </c>
      <c r="K583" s="21">
        <f t="shared" si="1033"/>
        <v>0</v>
      </c>
      <c r="L583" s="21">
        <f t="shared" si="1001"/>
        <v>951.7</v>
      </c>
      <c r="M583" s="21">
        <f t="shared" si="1002"/>
        <v>951.7</v>
      </c>
      <c r="N583" s="21">
        <f t="shared" si="1003"/>
        <v>0</v>
      </c>
      <c r="O583" s="21">
        <f t="shared" si="1033"/>
        <v>0</v>
      </c>
      <c r="P583" s="21">
        <f t="shared" si="1033"/>
        <v>0</v>
      </c>
      <c r="Q583" s="21">
        <f t="shared" si="1033"/>
        <v>0</v>
      </c>
      <c r="R583" s="21">
        <f t="shared" si="963"/>
        <v>951.7</v>
      </c>
      <c r="S583" s="21">
        <f t="shared" si="964"/>
        <v>951.7</v>
      </c>
      <c r="T583" s="21">
        <f t="shared" si="965"/>
        <v>0</v>
      </c>
      <c r="U583" s="21">
        <f t="shared" si="1033"/>
        <v>0</v>
      </c>
      <c r="V583" s="21">
        <f t="shared" si="1033"/>
        <v>0</v>
      </c>
      <c r="W583" s="21">
        <f t="shared" si="966"/>
        <v>951.7</v>
      </c>
      <c r="X583" s="21">
        <f t="shared" si="967"/>
        <v>951.7</v>
      </c>
      <c r="Y583" s="21">
        <f t="shared" si="968"/>
        <v>0</v>
      </c>
      <c r="Z583" s="21">
        <f t="shared" si="1033"/>
        <v>0</v>
      </c>
      <c r="AA583" s="21">
        <f t="shared" si="1033"/>
        <v>0</v>
      </c>
      <c r="AB583" s="21">
        <f t="shared" si="1033"/>
        <v>0</v>
      </c>
      <c r="AC583" s="21">
        <f t="shared" si="959"/>
        <v>951.7</v>
      </c>
      <c r="AD583" s="21">
        <f t="shared" si="960"/>
        <v>951.7</v>
      </c>
      <c r="AE583" s="21">
        <f t="shared" si="961"/>
        <v>0</v>
      </c>
      <c r="AF583" s="21">
        <f t="shared" si="1033"/>
        <v>0</v>
      </c>
      <c r="AG583" s="21">
        <f t="shared" si="962"/>
        <v>951.7</v>
      </c>
      <c r="AH583" s="21">
        <f t="shared" si="1033"/>
        <v>0</v>
      </c>
      <c r="AI583" s="21">
        <f t="shared" si="1033"/>
        <v>0</v>
      </c>
      <c r="AJ583" s="21">
        <f t="shared" si="1033"/>
        <v>0</v>
      </c>
      <c r="AK583" s="21">
        <f t="shared" si="955"/>
        <v>951.7</v>
      </c>
      <c r="AL583" s="21">
        <f t="shared" si="956"/>
        <v>951.7</v>
      </c>
      <c r="AM583" s="21">
        <f t="shared" si="957"/>
        <v>0</v>
      </c>
      <c r="AN583" s="21">
        <f t="shared" si="1033"/>
        <v>0</v>
      </c>
      <c r="AO583" s="21">
        <f t="shared" si="970"/>
        <v>951.7</v>
      </c>
      <c r="AP583" s="21">
        <f t="shared" si="1033"/>
        <v>0</v>
      </c>
      <c r="AQ583" s="2"/>
    </row>
    <row r="584" spans="1:43" x14ac:dyDescent="0.3">
      <c r="A584" s="3" t="s">
        <v>156</v>
      </c>
      <c r="B584" s="26">
        <v>610</v>
      </c>
      <c r="C584" s="3" t="s">
        <v>63</v>
      </c>
      <c r="D584" s="3" t="s">
        <v>21</v>
      </c>
      <c r="E584" s="16" t="s">
        <v>662</v>
      </c>
      <c r="F584" s="21">
        <v>951.7</v>
      </c>
      <c r="G584" s="21">
        <v>951.7</v>
      </c>
      <c r="H584" s="21">
        <v>0</v>
      </c>
      <c r="I584" s="21"/>
      <c r="J584" s="21"/>
      <c r="K584" s="21"/>
      <c r="L584" s="21">
        <f t="shared" si="1001"/>
        <v>951.7</v>
      </c>
      <c r="M584" s="21">
        <f t="shared" si="1002"/>
        <v>951.7</v>
      </c>
      <c r="N584" s="21">
        <f t="shared" si="1003"/>
        <v>0</v>
      </c>
      <c r="O584" s="21"/>
      <c r="P584" s="21"/>
      <c r="Q584" s="21"/>
      <c r="R584" s="21">
        <f t="shared" si="963"/>
        <v>951.7</v>
      </c>
      <c r="S584" s="21">
        <f t="shared" si="964"/>
        <v>951.7</v>
      </c>
      <c r="T584" s="21">
        <f t="shared" si="965"/>
        <v>0</v>
      </c>
      <c r="U584" s="21"/>
      <c r="V584" s="21"/>
      <c r="W584" s="21">
        <f t="shared" si="966"/>
        <v>951.7</v>
      </c>
      <c r="X584" s="21">
        <f t="shared" si="967"/>
        <v>951.7</v>
      </c>
      <c r="Y584" s="21">
        <f t="shared" si="968"/>
        <v>0</v>
      </c>
      <c r="Z584" s="21"/>
      <c r="AA584" s="21"/>
      <c r="AB584" s="21"/>
      <c r="AC584" s="21">
        <f t="shared" si="959"/>
        <v>951.7</v>
      </c>
      <c r="AD584" s="21">
        <f t="shared" si="960"/>
        <v>951.7</v>
      </c>
      <c r="AE584" s="21">
        <f t="shared" si="961"/>
        <v>0</v>
      </c>
      <c r="AF584" s="21"/>
      <c r="AG584" s="21">
        <f t="shared" si="962"/>
        <v>951.7</v>
      </c>
      <c r="AH584" s="21"/>
      <c r="AI584" s="21"/>
      <c r="AJ584" s="21"/>
      <c r="AK584" s="21">
        <f t="shared" si="955"/>
        <v>951.7</v>
      </c>
      <c r="AL584" s="21">
        <f t="shared" si="956"/>
        <v>951.7</v>
      </c>
      <c r="AM584" s="21">
        <f t="shared" si="957"/>
        <v>0</v>
      </c>
      <c r="AN584" s="21"/>
      <c r="AO584" s="21">
        <f t="shared" si="970"/>
        <v>951.7</v>
      </c>
      <c r="AP584" s="21"/>
      <c r="AQ584" s="2"/>
    </row>
    <row r="585" spans="1:43" x14ac:dyDescent="0.3">
      <c r="A585" s="3" t="s">
        <v>156</v>
      </c>
      <c r="B585" s="26">
        <v>620</v>
      </c>
      <c r="C585" s="3"/>
      <c r="D585" s="3"/>
      <c r="E585" s="16" t="s">
        <v>691</v>
      </c>
      <c r="F585" s="21">
        <f>F586</f>
        <v>5568.2999999999993</v>
      </c>
      <c r="G585" s="21">
        <f t="shared" ref="G585:AP585" si="1034">G586</f>
        <v>5568.2999999999993</v>
      </c>
      <c r="H585" s="21">
        <f t="shared" si="1034"/>
        <v>0</v>
      </c>
      <c r="I585" s="21">
        <f t="shared" si="1034"/>
        <v>0</v>
      </c>
      <c r="J585" s="21">
        <f t="shared" si="1034"/>
        <v>0</v>
      </c>
      <c r="K585" s="21">
        <f t="shared" si="1034"/>
        <v>0</v>
      </c>
      <c r="L585" s="21">
        <f t="shared" si="1001"/>
        <v>5568.2999999999993</v>
      </c>
      <c r="M585" s="21">
        <f t="shared" si="1002"/>
        <v>5568.2999999999993</v>
      </c>
      <c r="N585" s="21">
        <f t="shared" si="1003"/>
        <v>0</v>
      </c>
      <c r="O585" s="21">
        <f t="shared" si="1034"/>
        <v>0</v>
      </c>
      <c r="P585" s="21">
        <f t="shared" si="1034"/>
        <v>0</v>
      </c>
      <c r="Q585" s="21">
        <f t="shared" si="1034"/>
        <v>0</v>
      </c>
      <c r="R585" s="21">
        <f t="shared" si="963"/>
        <v>5568.2999999999993</v>
      </c>
      <c r="S585" s="21">
        <f t="shared" si="964"/>
        <v>5568.2999999999993</v>
      </c>
      <c r="T585" s="21">
        <f t="shared" si="965"/>
        <v>0</v>
      </c>
      <c r="U585" s="21">
        <f t="shared" si="1034"/>
        <v>0</v>
      </c>
      <c r="V585" s="21">
        <f t="shared" si="1034"/>
        <v>0</v>
      </c>
      <c r="W585" s="21">
        <f t="shared" si="966"/>
        <v>5568.2999999999993</v>
      </c>
      <c r="X585" s="21">
        <f t="shared" si="967"/>
        <v>5568.2999999999993</v>
      </c>
      <c r="Y585" s="21">
        <f t="shared" si="968"/>
        <v>0</v>
      </c>
      <c r="Z585" s="21">
        <f t="shared" si="1034"/>
        <v>0</v>
      </c>
      <c r="AA585" s="21">
        <f t="shared" si="1034"/>
        <v>0</v>
      </c>
      <c r="AB585" s="21">
        <f t="shared" si="1034"/>
        <v>0</v>
      </c>
      <c r="AC585" s="21">
        <f t="shared" si="959"/>
        <v>5568.2999999999993</v>
      </c>
      <c r="AD585" s="21">
        <f t="shared" si="960"/>
        <v>5568.2999999999993</v>
      </c>
      <c r="AE585" s="21">
        <f t="shared" si="961"/>
        <v>0</v>
      </c>
      <c r="AF585" s="21">
        <f t="shared" si="1034"/>
        <v>0</v>
      </c>
      <c r="AG585" s="21">
        <f t="shared" si="962"/>
        <v>5568.2999999999993</v>
      </c>
      <c r="AH585" s="21">
        <f t="shared" si="1034"/>
        <v>0</v>
      </c>
      <c r="AI585" s="21">
        <f t="shared" si="1034"/>
        <v>0</v>
      </c>
      <c r="AJ585" s="21">
        <f t="shared" si="1034"/>
        <v>0</v>
      </c>
      <c r="AK585" s="21">
        <f t="shared" si="955"/>
        <v>5568.2999999999993</v>
      </c>
      <c r="AL585" s="21">
        <f t="shared" si="956"/>
        <v>5568.2999999999993</v>
      </c>
      <c r="AM585" s="21">
        <f t="shared" si="957"/>
        <v>0</v>
      </c>
      <c r="AN585" s="21">
        <f t="shared" si="1034"/>
        <v>0</v>
      </c>
      <c r="AO585" s="21">
        <f t="shared" si="970"/>
        <v>5568.2999999999993</v>
      </c>
      <c r="AP585" s="21">
        <f t="shared" si="1034"/>
        <v>0</v>
      </c>
      <c r="AQ585" s="2"/>
    </row>
    <row r="586" spans="1:43" x14ac:dyDescent="0.3">
      <c r="A586" s="3" t="s">
        <v>156</v>
      </c>
      <c r="B586" s="26">
        <v>620</v>
      </c>
      <c r="C586" s="3" t="s">
        <v>63</v>
      </c>
      <c r="D586" s="3" t="s">
        <v>21</v>
      </c>
      <c r="E586" s="16" t="s">
        <v>662</v>
      </c>
      <c r="F586" s="21">
        <v>5568.2999999999993</v>
      </c>
      <c r="G586" s="21">
        <v>5568.2999999999993</v>
      </c>
      <c r="H586" s="21">
        <v>0</v>
      </c>
      <c r="I586" s="21"/>
      <c r="J586" s="21"/>
      <c r="K586" s="21"/>
      <c r="L586" s="21">
        <f t="shared" si="1001"/>
        <v>5568.2999999999993</v>
      </c>
      <c r="M586" s="21">
        <f t="shared" si="1002"/>
        <v>5568.2999999999993</v>
      </c>
      <c r="N586" s="21">
        <f t="shared" si="1003"/>
        <v>0</v>
      </c>
      <c r="O586" s="21"/>
      <c r="P586" s="21"/>
      <c r="Q586" s="21"/>
      <c r="R586" s="21">
        <f t="shared" si="963"/>
        <v>5568.2999999999993</v>
      </c>
      <c r="S586" s="21">
        <f t="shared" si="964"/>
        <v>5568.2999999999993</v>
      </c>
      <c r="T586" s="21">
        <f t="shared" si="965"/>
        <v>0</v>
      </c>
      <c r="U586" s="21"/>
      <c r="V586" s="21"/>
      <c r="W586" s="21">
        <f t="shared" si="966"/>
        <v>5568.2999999999993</v>
      </c>
      <c r="X586" s="21">
        <f t="shared" si="967"/>
        <v>5568.2999999999993</v>
      </c>
      <c r="Y586" s="21">
        <f t="shared" si="968"/>
        <v>0</v>
      </c>
      <c r="Z586" s="21"/>
      <c r="AA586" s="21"/>
      <c r="AB586" s="21"/>
      <c r="AC586" s="21">
        <f t="shared" si="959"/>
        <v>5568.2999999999993</v>
      </c>
      <c r="AD586" s="21">
        <f t="shared" si="960"/>
        <v>5568.2999999999993</v>
      </c>
      <c r="AE586" s="21">
        <f t="shared" si="961"/>
        <v>0</v>
      </c>
      <c r="AF586" s="21"/>
      <c r="AG586" s="21">
        <f t="shared" si="962"/>
        <v>5568.2999999999993</v>
      </c>
      <c r="AH586" s="21"/>
      <c r="AI586" s="21"/>
      <c r="AJ586" s="21"/>
      <c r="AK586" s="21">
        <f t="shared" si="955"/>
        <v>5568.2999999999993</v>
      </c>
      <c r="AL586" s="21">
        <f t="shared" si="956"/>
        <v>5568.2999999999993</v>
      </c>
      <c r="AM586" s="21">
        <f t="shared" si="957"/>
        <v>0</v>
      </c>
      <c r="AN586" s="21"/>
      <c r="AO586" s="21">
        <f t="shared" si="970"/>
        <v>5568.2999999999993</v>
      </c>
      <c r="AP586" s="21"/>
      <c r="AQ586" s="2"/>
    </row>
    <row r="587" spans="1:43" ht="62.4" x14ac:dyDescent="0.3">
      <c r="A587" s="3" t="s">
        <v>164</v>
      </c>
      <c r="B587" s="26"/>
      <c r="C587" s="3"/>
      <c r="D587" s="3"/>
      <c r="E587" s="16" t="s">
        <v>895</v>
      </c>
      <c r="F587" s="21">
        <f>F588+F595+F599</f>
        <v>3049.4</v>
      </c>
      <c r="G587" s="21">
        <f t="shared" ref="G587:AP587" si="1035">G588+G595+G599</f>
        <v>3049.4</v>
      </c>
      <c r="H587" s="21">
        <f t="shared" si="1035"/>
        <v>3049.4</v>
      </c>
      <c r="I587" s="21">
        <f t="shared" ref="I587:K587" si="1036">I588+I595+I599</f>
        <v>0</v>
      </c>
      <c r="J587" s="21">
        <f t="shared" si="1036"/>
        <v>0</v>
      </c>
      <c r="K587" s="21">
        <f t="shared" si="1036"/>
        <v>0</v>
      </c>
      <c r="L587" s="21">
        <f t="shared" si="1001"/>
        <v>3049.4</v>
      </c>
      <c r="M587" s="21">
        <f t="shared" si="1002"/>
        <v>3049.4</v>
      </c>
      <c r="N587" s="21">
        <f t="shared" si="1003"/>
        <v>3049.4</v>
      </c>
      <c r="O587" s="21">
        <f t="shared" ref="O587:Q587" si="1037">O588+O595+O599</f>
        <v>0</v>
      </c>
      <c r="P587" s="21">
        <f t="shared" si="1037"/>
        <v>0</v>
      </c>
      <c r="Q587" s="21">
        <f t="shared" si="1037"/>
        <v>0</v>
      </c>
      <c r="R587" s="21">
        <f t="shared" si="963"/>
        <v>3049.4</v>
      </c>
      <c r="S587" s="21">
        <f t="shared" si="964"/>
        <v>3049.4</v>
      </c>
      <c r="T587" s="21">
        <f t="shared" si="965"/>
        <v>3049.4</v>
      </c>
      <c r="U587" s="21">
        <f t="shared" ref="U587:V587" si="1038">U588+U595+U599</f>
        <v>0</v>
      </c>
      <c r="V587" s="21">
        <f t="shared" si="1038"/>
        <v>0</v>
      </c>
      <c r="W587" s="21">
        <f t="shared" si="966"/>
        <v>3049.4</v>
      </c>
      <c r="X587" s="21">
        <f t="shared" si="967"/>
        <v>3049.4</v>
      </c>
      <c r="Y587" s="21">
        <f t="shared" si="968"/>
        <v>3049.4</v>
      </c>
      <c r="Z587" s="21">
        <f t="shared" ref="Z587:AB587" si="1039">Z588+Z595+Z599</f>
        <v>0</v>
      </c>
      <c r="AA587" s="21">
        <f t="shared" si="1039"/>
        <v>0</v>
      </c>
      <c r="AB587" s="21">
        <f t="shared" si="1039"/>
        <v>0</v>
      </c>
      <c r="AC587" s="21">
        <f t="shared" si="959"/>
        <v>3049.4</v>
      </c>
      <c r="AD587" s="21">
        <f t="shared" si="960"/>
        <v>3049.4</v>
      </c>
      <c r="AE587" s="21">
        <f t="shared" si="961"/>
        <v>3049.4</v>
      </c>
      <c r="AF587" s="21">
        <f t="shared" ref="AF587" si="1040">AF588+AF595+AF599</f>
        <v>0</v>
      </c>
      <c r="AG587" s="21">
        <f t="shared" si="962"/>
        <v>3049.4</v>
      </c>
      <c r="AH587" s="21">
        <f t="shared" ref="AH587:AJ587" si="1041">AH588+AH595+AH599</f>
        <v>0</v>
      </c>
      <c r="AI587" s="21">
        <f t="shared" si="1041"/>
        <v>0</v>
      </c>
      <c r="AJ587" s="21">
        <f t="shared" si="1041"/>
        <v>0</v>
      </c>
      <c r="AK587" s="21">
        <f t="shared" si="955"/>
        <v>3049.4</v>
      </c>
      <c r="AL587" s="21">
        <f t="shared" si="956"/>
        <v>3049.4</v>
      </c>
      <c r="AM587" s="21">
        <f t="shared" si="957"/>
        <v>3049.4</v>
      </c>
      <c r="AN587" s="21">
        <f t="shared" ref="AN587" si="1042">AN588+AN595+AN599</f>
        <v>0</v>
      </c>
      <c r="AO587" s="21">
        <f t="shared" si="970"/>
        <v>3049.4</v>
      </c>
      <c r="AP587" s="21">
        <f t="shared" si="1035"/>
        <v>0</v>
      </c>
      <c r="AQ587" s="2"/>
    </row>
    <row r="588" spans="1:43" ht="31.2" x14ac:dyDescent="0.3">
      <c r="A588" s="3" t="s">
        <v>161</v>
      </c>
      <c r="B588" s="26"/>
      <c r="C588" s="3"/>
      <c r="D588" s="3"/>
      <c r="E588" s="16" t="s">
        <v>896</v>
      </c>
      <c r="F588" s="21">
        <f>F589+F592</f>
        <v>2580.1</v>
      </c>
      <c r="G588" s="21">
        <f t="shared" ref="G588:AP588" si="1043">G589+G592</f>
        <v>2580.1</v>
      </c>
      <c r="H588" s="21">
        <f t="shared" si="1043"/>
        <v>2580.1</v>
      </c>
      <c r="I588" s="21">
        <f t="shared" ref="I588:K588" si="1044">I589+I592</f>
        <v>0</v>
      </c>
      <c r="J588" s="21">
        <f t="shared" si="1044"/>
        <v>0</v>
      </c>
      <c r="K588" s="21">
        <f t="shared" si="1044"/>
        <v>0</v>
      </c>
      <c r="L588" s="21">
        <f t="shared" si="1001"/>
        <v>2580.1</v>
      </c>
      <c r="M588" s="21">
        <f t="shared" si="1002"/>
        <v>2580.1</v>
      </c>
      <c r="N588" s="21">
        <f t="shared" si="1003"/>
        <v>2580.1</v>
      </c>
      <c r="O588" s="21">
        <f t="shared" ref="O588:Q588" si="1045">O589+O592</f>
        <v>0</v>
      </c>
      <c r="P588" s="21">
        <f t="shared" si="1045"/>
        <v>0</v>
      </c>
      <c r="Q588" s="21">
        <f t="shared" si="1045"/>
        <v>0</v>
      </c>
      <c r="R588" s="21">
        <f t="shared" si="963"/>
        <v>2580.1</v>
      </c>
      <c r="S588" s="21">
        <f t="shared" si="964"/>
        <v>2580.1</v>
      </c>
      <c r="T588" s="21">
        <f t="shared" si="965"/>
        <v>2580.1</v>
      </c>
      <c r="U588" s="21">
        <f t="shared" ref="U588:V588" si="1046">U589+U592</f>
        <v>0</v>
      </c>
      <c r="V588" s="21">
        <f t="shared" si="1046"/>
        <v>0</v>
      </c>
      <c r="W588" s="21">
        <f t="shared" si="966"/>
        <v>2580.1</v>
      </c>
      <c r="X588" s="21">
        <f t="shared" si="967"/>
        <v>2580.1</v>
      </c>
      <c r="Y588" s="21">
        <f t="shared" si="968"/>
        <v>2580.1</v>
      </c>
      <c r="Z588" s="21">
        <f t="shared" ref="Z588:AB588" si="1047">Z589+Z592</f>
        <v>0</v>
      </c>
      <c r="AA588" s="21">
        <f t="shared" si="1047"/>
        <v>0</v>
      </c>
      <c r="AB588" s="21">
        <f t="shared" si="1047"/>
        <v>0</v>
      </c>
      <c r="AC588" s="21">
        <f t="shared" si="959"/>
        <v>2580.1</v>
      </c>
      <c r="AD588" s="21">
        <f t="shared" si="960"/>
        <v>2580.1</v>
      </c>
      <c r="AE588" s="21">
        <f t="shared" si="961"/>
        <v>2580.1</v>
      </c>
      <c r="AF588" s="21">
        <f t="shared" ref="AF588" si="1048">AF589+AF592</f>
        <v>0</v>
      </c>
      <c r="AG588" s="21">
        <f t="shared" si="962"/>
        <v>2580.1</v>
      </c>
      <c r="AH588" s="21">
        <f t="shared" ref="AH588:AJ588" si="1049">AH589+AH592</f>
        <v>0</v>
      </c>
      <c r="AI588" s="21">
        <f t="shared" si="1049"/>
        <v>0</v>
      </c>
      <c r="AJ588" s="21">
        <f t="shared" si="1049"/>
        <v>0</v>
      </c>
      <c r="AK588" s="21">
        <f t="shared" si="955"/>
        <v>2580.1</v>
      </c>
      <c r="AL588" s="21">
        <f t="shared" si="956"/>
        <v>2580.1</v>
      </c>
      <c r="AM588" s="21">
        <f t="shared" si="957"/>
        <v>2580.1</v>
      </c>
      <c r="AN588" s="21">
        <f t="shared" ref="AN588" si="1050">AN589+AN592</f>
        <v>0</v>
      </c>
      <c r="AO588" s="21">
        <f t="shared" si="970"/>
        <v>2580.1</v>
      </c>
      <c r="AP588" s="21">
        <f t="shared" si="1043"/>
        <v>0</v>
      </c>
      <c r="AQ588" s="2"/>
    </row>
    <row r="589" spans="1:43" ht="31.2" x14ac:dyDescent="0.3">
      <c r="A589" s="3" t="s">
        <v>161</v>
      </c>
      <c r="B589" s="26">
        <v>200</v>
      </c>
      <c r="C589" s="3"/>
      <c r="D589" s="3"/>
      <c r="E589" s="16" t="s">
        <v>673</v>
      </c>
      <c r="F589" s="21">
        <f>F590</f>
        <v>1462.1</v>
      </c>
      <c r="G589" s="21">
        <f t="shared" ref="G589:AP590" si="1051">G590</f>
        <v>1462.1</v>
      </c>
      <c r="H589" s="21">
        <f t="shared" si="1051"/>
        <v>1462.1</v>
      </c>
      <c r="I589" s="21">
        <f t="shared" si="1051"/>
        <v>0</v>
      </c>
      <c r="J589" s="21">
        <f t="shared" si="1051"/>
        <v>0</v>
      </c>
      <c r="K589" s="21">
        <f t="shared" si="1051"/>
        <v>0</v>
      </c>
      <c r="L589" s="21">
        <f t="shared" si="1001"/>
        <v>1462.1</v>
      </c>
      <c r="M589" s="21">
        <f t="shared" si="1002"/>
        <v>1462.1</v>
      </c>
      <c r="N589" s="21">
        <f t="shared" si="1003"/>
        <v>1462.1</v>
      </c>
      <c r="O589" s="21">
        <f t="shared" si="1051"/>
        <v>0</v>
      </c>
      <c r="P589" s="21">
        <f t="shared" si="1051"/>
        <v>0</v>
      </c>
      <c r="Q589" s="21">
        <f t="shared" si="1051"/>
        <v>0</v>
      </c>
      <c r="R589" s="21">
        <f t="shared" si="963"/>
        <v>1462.1</v>
      </c>
      <c r="S589" s="21">
        <f t="shared" si="964"/>
        <v>1462.1</v>
      </c>
      <c r="T589" s="21">
        <f t="shared" si="965"/>
        <v>1462.1</v>
      </c>
      <c r="U589" s="21">
        <f t="shared" si="1051"/>
        <v>0</v>
      </c>
      <c r="V589" s="21">
        <f t="shared" si="1051"/>
        <v>0</v>
      </c>
      <c r="W589" s="21">
        <f t="shared" si="966"/>
        <v>1462.1</v>
      </c>
      <c r="X589" s="21">
        <f t="shared" si="967"/>
        <v>1462.1</v>
      </c>
      <c r="Y589" s="21">
        <f t="shared" si="968"/>
        <v>1462.1</v>
      </c>
      <c r="Z589" s="21">
        <f t="shared" si="1051"/>
        <v>0</v>
      </c>
      <c r="AA589" s="21">
        <f t="shared" si="1051"/>
        <v>0</v>
      </c>
      <c r="AB589" s="21">
        <f t="shared" si="1051"/>
        <v>0</v>
      </c>
      <c r="AC589" s="21">
        <f t="shared" si="959"/>
        <v>1462.1</v>
      </c>
      <c r="AD589" s="21">
        <f t="shared" si="960"/>
        <v>1462.1</v>
      </c>
      <c r="AE589" s="21">
        <f t="shared" si="961"/>
        <v>1462.1</v>
      </c>
      <c r="AF589" s="21">
        <f t="shared" si="1051"/>
        <v>0</v>
      </c>
      <c r="AG589" s="21">
        <f t="shared" si="962"/>
        <v>1462.1</v>
      </c>
      <c r="AH589" s="21">
        <f t="shared" si="1051"/>
        <v>0</v>
      </c>
      <c r="AI589" s="21">
        <f t="shared" si="1051"/>
        <v>0</v>
      </c>
      <c r="AJ589" s="21">
        <f t="shared" si="1051"/>
        <v>0</v>
      </c>
      <c r="AK589" s="21">
        <f t="shared" si="955"/>
        <v>1462.1</v>
      </c>
      <c r="AL589" s="21">
        <f t="shared" si="956"/>
        <v>1462.1</v>
      </c>
      <c r="AM589" s="21">
        <f t="shared" si="957"/>
        <v>1462.1</v>
      </c>
      <c r="AN589" s="21">
        <f t="shared" si="1051"/>
        <v>0</v>
      </c>
      <c r="AO589" s="21">
        <f t="shared" si="970"/>
        <v>1462.1</v>
      </c>
      <c r="AP589" s="21">
        <f t="shared" si="1051"/>
        <v>0</v>
      </c>
      <c r="AQ589" s="2"/>
    </row>
    <row r="590" spans="1:43" ht="46.8" x14ac:dyDescent="0.3">
      <c r="A590" s="3" t="s">
        <v>161</v>
      </c>
      <c r="B590" s="26">
        <v>240</v>
      </c>
      <c r="C590" s="3"/>
      <c r="D590" s="3"/>
      <c r="E590" s="16" t="s">
        <v>681</v>
      </c>
      <c r="F590" s="21">
        <f>F591</f>
        <v>1462.1</v>
      </c>
      <c r="G590" s="21">
        <f t="shared" si="1051"/>
        <v>1462.1</v>
      </c>
      <c r="H590" s="21">
        <f t="shared" si="1051"/>
        <v>1462.1</v>
      </c>
      <c r="I590" s="21">
        <f t="shared" si="1051"/>
        <v>0</v>
      </c>
      <c r="J590" s="21">
        <f t="shared" si="1051"/>
        <v>0</v>
      </c>
      <c r="K590" s="21">
        <f t="shared" si="1051"/>
        <v>0</v>
      </c>
      <c r="L590" s="21">
        <f t="shared" si="1001"/>
        <v>1462.1</v>
      </c>
      <c r="M590" s="21">
        <f t="shared" si="1002"/>
        <v>1462.1</v>
      </c>
      <c r="N590" s="21">
        <f t="shared" si="1003"/>
        <v>1462.1</v>
      </c>
      <c r="O590" s="21">
        <f t="shared" si="1051"/>
        <v>0</v>
      </c>
      <c r="P590" s="21">
        <f t="shared" si="1051"/>
        <v>0</v>
      </c>
      <c r="Q590" s="21">
        <f t="shared" si="1051"/>
        <v>0</v>
      </c>
      <c r="R590" s="21">
        <f t="shared" si="963"/>
        <v>1462.1</v>
      </c>
      <c r="S590" s="21">
        <f t="shared" si="964"/>
        <v>1462.1</v>
      </c>
      <c r="T590" s="21">
        <f t="shared" si="965"/>
        <v>1462.1</v>
      </c>
      <c r="U590" s="21">
        <f t="shared" si="1051"/>
        <v>0</v>
      </c>
      <c r="V590" s="21">
        <f t="shared" si="1051"/>
        <v>0</v>
      </c>
      <c r="W590" s="21">
        <f t="shared" si="966"/>
        <v>1462.1</v>
      </c>
      <c r="X590" s="21">
        <f t="shared" si="967"/>
        <v>1462.1</v>
      </c>
      <c r="Y590" s="21">
        <f t="shared" si="968"/>
        <v>1462.1</v>
      </c>
      <c r="Z590" s="21">
        <f t="shared" si="1051"/>
        <v>0</v>
      </c>
      <c r="AA590" s="21">
        <f t="shared" si="1051"/>
        <v>0</v>
      </c>
      <c r="AB590" s="21">
        <f t="shared" si="1051"/>
        <v>0</v>
      </c>
      <c r="AC590" s="21">
        <f t="shared" si="959"/>
        <v>1462.1</v>
      </c>
      <c r="AD590" s="21">
        <f t="shared" si="960"/>
        <v>1462.1</v>
      </c>
      <c r="AE590" s="21">
        <f t="shared" si="961"/>
        <v>1462.1</v>
      </c>
      <c r="AF590" s="21">
        <f t="shared" si="1051"/>
        <v>0</v>
      </c>
      <c r="AG590" s="21">
        <f t="shared" si="962"/>
        <v>1462.1</v>
      </c>
      <c r="AH590" s="21">
        <f t="shared" si="1051"/>
        <v>0</v>
      </c>
      <c r="AI590" s="21">
        <f t="shared" si="1051"/>
        <v>0</v>
      </c>
      <c r="AJ590" s="21">
        <f t="shared" si="1051"/>
        <v>0</v>
      </c>
      <c r="AK590" s="21">
        <f t="shared" si="955"/>
        <v>1462.1</v>
      </c>
      <c r="AL590" s="21">
        <f t="shared" si="956"/>
        <v>1462.1</v>
      </c>
      <c r="AM590" s="21">
        <f t="shared" si="957"/>
        <v>1462.1</v>
      </c>
      <c r="AN590" s="21">
        <f t="shared" si="1051"/>
        <v>0</v>
      </c>
      <c r="AO590" s="21">
        <f t="shared" si="970"/>
        <v>1462.1</v>
      </c>
      <c r="AP590" s="21">
        <f t="shared" si="1051"/>
        <v>0</v>
      </c>
      <c r="AQ590" s="2"/>
    </row>
    <row r="591" spans="1:43" x14ac:dyDescent="0.3">
      <c r="A591" s="3" t="s">
        <v>161</v>
      </c>
      <c r="B591" s="26">
        <v>240</v>
      </c>
      <c r="C591" s="3" t="s">
        <v>63</v>
      </c>
      <c r="D591" s="3" t="s">
        <v>160</v>
      </c>
      <c r="E591" s="16" t="s">
        <v>664</v>
      </c>
      <c r="F591" s="21">
        <v>1462.1</v>
      </c>
      <c r="G591" s="21">
        <v>1462.1</v>
      </c>
      <c r="H591" s="21">
        <v>1462.1</v>
      </c>
      <c r="I591" s="21"/>
      <c r="J591" s="21"/>
      <c r="K591" s="21"/>
      <c r="L591" s="21">
        <f t="shared" si="1001"/>
        <v>1462.1</v>
      </c>
      <c r="M591" s="21">
        <f t="shared" si="1002"/>
        <v>1462.1</v>
      </c>
      <c r="N591" s="21">
        <f t="shared" si="1003"/>
        <v>1462.1</v>
      </c>
      <c r="O591" s="21"/>
      <c r="P591" s="21"/>
      <c r="Q591" s="21"/>
      <c r="R591" s="21">
        <f t="shared" si="963"/>
        <v>1462.1</v>
      </c>
      <c r="S591" s="21">
        <f t="shared" si="964"/>
        <v>1462.1</v>
      </c>
      <c r="T591" s="21">
        <f t="shared" si="965"/>
        <v>1462.1</v>
      </c>
      <c r="U591" s="21"/>
      <c r="V591" s="21"/>
      <c r="W591" s="21">
        <f t="shared" si="966"/>
        <v>1462.1</v>
      </c>
      <c r="X591" s="21">
        <f t="shared" si="967"/>
        <v>1462.1</v>
      </c>
      <c r="Y591" s="21">
        <f t="shared" si="968"/>
        <v>1462.1</v>
      </c>
      <c r="Z591" s="21"/>
      <c r="AA591" s="21"/>
      <c r="AB591" s="21"/>
      <c r="AC591" s="21">
        <f t="shared" si="959"/>
        <v>1462.1</v>
      </c>
      <c r="AD591" s="21">
        <f t="shared" si="960"/>
        <v>1462.1</v>
      </c>
      <c r="AE591" s="21">
        <f t="shared" si="961"/>
        <v>1462.1</v>
      </c>
      <c r="AF591" s="21"/>
      <c r="AG591" s="21">
        <f t="shared" si="962"/>
        <v>1462.1</v>
      </c>
      <c r="AH591" s="21"/>
      <c r="AI591" s="21"/>
      <c r="AJ591" s="21"/>
      <c r="AK591" s="21">
        <f t="shared" si="955"/>
        <v>1462.1</v>
      </c>
      <c r="AL591" s="21">
        <f t="shared" si="956"/>
        <v>1462.1</v>
      </c>
      <c r="AM591" s="21">
        <f t="shared" si="957"/>
        <v>1462.1</v>
      </c>
      <c r="AN591" s="21"/>
      <c r="AO591" s="21">
        <f t="shared" si="970"/>
        <v>1462.1</v>
      </c>
      <c r="AP591" s="21"/>
      <c r="AQ591" s="2"/>
    </row>
    <row r="592" spans="1:43" ht="46.8" x14ac:dyDescent="0.3">
      <c r="A592" s="3" t="s">
        <v>161</v>
      </c>
      <c r="B592" s="26">
        <v>600</v>
      </c>
      <c r="C592" s="3"/>
      <c r="D592" s="3"/>
      <c r="E592" s="16" t="s">
        <v>676</v>
      </c>
      <c r="F592" s="21">
        <f>F593</f>
        <v>1118</v>
      </c>
      <c r="G592" s="21">
        <f t="shared" ref="G592:AP593" si="1052">G593</f>
        <v>1118</v>
      </c>
      <c r="H592" s="21">
        <f t="shared" si="1052"/>
        <v>1118</v>
      </c>
      <c r="I592" s="21">
        <f t="shared" si="1052"/>
        <v>0</v>
      </c>
      <c r="J592" s="21">
        <f t="shared" si="1052"/>
        <v>0</v>
      </c>
      <c r="K592" s="21">
        <f t="shared" si="1052"/>
        <v>0</v>
      </c>
      <c r="L592" s="21">
        <f t="shared" si="1001"/>
        <v>1118</v>
      </c>
      <c r="M592" s="21">
        <f t="shared" si="1002"/>
        <v>1118</v>
      </c>
      <c r="N592" s="21">
        <f t="shared" si="1003"/>
        <v>1118</v>
      </c>
      <c r="O592" s="21">
        <f t="shared" si="1052"/>
        <v>0</v>
      </c>
      <c r="P592" s="21">
        <f t="shared" si="1052"/>
        <v>0</v>
      </c>
      <c r="Q592" s="21">
        <f t="shared" si="1052"/>
        <v>0</v>
      </c>
      <c r="R592" s="21">
        <f t="shared" si="963"/>
        <v>1118</v>
      </c>
      <c r="S592" s="21">
        <f t="shared" si="964"/>
        <v>1118</v>
      </c>
      <c r="T592" s="21">
        <f t="shared" si="965"/>
        <v>1118</v>
      </c>
      <c r="U592" s="21">
        <f t="shared" si="1052"/>
        <v>0</v>
      </c>
      <c r="V592" s="21">
        <f t="shared" si="1052"/>
        <v>0</v>
      </c>
      <c r="W592" s="21">
        <f t="shared" si="966"/>
        <v>1118</v>
      </c>
      <c r="X592" s="21">
        <f t="shared" si="967"/>
        <v>1118</v>
      </c>
      <c r="Y592" s="21">
        <f t="shared" si="968"/>
        <v>1118</v>
      </c>
      <c r="Z592" s="21">
        <f t="shared" si="1052"/>
        <v>0</v>
      </c>
      <c r="AA592" s="21">
        <f t="shared" si="1052"/>
        <v>0</v>
      </c>
      <c r="AB592" s="21">
        <f t="shared" si="1052"/>
        <v>0</v>
      </c>
      <c r="AC592" s="21">
        <f t="shared" si="959"/>
        <v>1118</v>
      </c>
      <c r="AD592" s="21">
        <f t="shared" si="960"/>
        <v>1118</v>
      </c>
      <c r="AE592" s="21">
        <f t="shared" si="961"/>
        <v>1118</v>
      </c>
      <c r="AF592" s="21">
        <f t="shared" si="1052"/>
        <v>0</v>
      </c>
      <c r="AG592" s="21">
        <f t="shared" si="962"/>
        <v>1118</v>
      </c>
      <c r="AH592" s="21">
        <f t="shared" si="1052"/>
        <v>0</v>
      </c>
      <c r="AI592" s="21">
        <f t="shared" si="1052"/>
        <v>0</v>
      </c>
      <c r="AJ592" s="21">
        <f t="shared" si="1052"/>
        <v>0</v>
      </c>
      <c r="AK592" s="21">
        <f t="shared" si="955"/>
        <v>1118</v>
      </c>
      <c r="AL592" s="21">
        <f t="shared" si="956"/>
        <v>1118</v>
      </c>
      <c r="AM592" s="21">
        <f t="shared" si="957"/>
        <v>1118</v>
      </c>
      <c r="AN592" s="21">
        <f t="shared" si="1052"/>
        <v>0</v>
      </c>
      <c r="AO592" s="21">
        <f t="shared" si="970"/>
        <v>1118</v>
      </c>
      <c r="AP592" s="21">
        <f t="shared" si="1052"/>
        <v>0</v>
      </c>
      <c r="AQ592" s="2"/>
    </row>
    <row r="593" spans="1:43" x14ac:dyDescent="0.3">
      <c r="A593" s="3" t="s">
        <v>161</v>
      </c>
      <c r="B593" s="26">
        <v>620</v>
      </c>
      <c r="C593" s="3"/>
      <c r="D593" s="3"/>
      <c r="E593" s="16" t="s">
        <v>691</v>
      </c>
      <c r="F593" s="21">
        <f>F594</f>
        <v>1118</v>
      </c>
      <c r="G593" s="21">
        <f t="shared" si="1052"/>
        <v>1118</v>
      </c>
      <c r="H593" s="21">
        <f t="shared" si="1052"/>
        <v>1118</v>
      </c>
      <c r="I593" s="21">
        <f t="shared" si="1052"/>
        <v>0</v>
      </c>
      <c r="J593" s="21">
        <f t="shared" si="1052"/>
        <v>0</v>
      </c>
      <c r="K593" s="21">
        <f t="shared" si="1052"/>
        <v>0</v>
      </c>
      <c r="L593" s="21">
        <f t="shared" si="1001"/>
        <v>1118</v>
      </c>
      <c r="M593" s="21">
        <f t="shared" si="1002"/>
        <v>1118</v>
      </c>
      <c r="N593" s="21">
        <f t="shared" si="1003"/>
        <v>1118</v>
      </c>
      <c r="O593" s="21">
        <f t="shared" si="1052"/>
        <v>0</v>
      </c>
      <c r="P593" s="21">
        <f t="shared" si="1052"/>
        <v>0</v>
      </c>
      <c r="Q593" s="21">
        <f t="shared" si="1052"/>
        <v>0</v>
      </c>
      <c r="R593" s="21">
        <f t="shared" si="963"/>
        <v>1118</v>
      </c>
      <c r="S593" s="21">
        <f t="shared" si="964"/>
        <v>1118</v>
      </c>
      <c r="T593" s="21">
        <f t="shared" si="965"/>
        <v>1118</v>
      </c>
      <c r="U593" s="21">
        <f t="shared" si="1052"/>
        <v>0</v>
      </c>
      <c r="V593" s="21">
        <f t="shared" si="1052"/>
        <v>0</v>
      </c>
      <c r="W593" s="21">
        <f t="shared" si="966"/>
        <v>1118</v>
      </c>
      <c r="X593" s="21">
        <f t="shared" si="967"/>
        <v>1118</v>
      </c>
      <c r="Y593" s="21">
        <f t="shared" si="968"/>
        <v>1118</v>
      </c>
      <c r="Z593" s="21">
        <f t="shared" si="1052"/>
        <v>0</v>
      </c>
      <c r="AA593" s="21">
        <f t="shared" si="1052"/>
        <v>0</v>
      </c>
      <c r="AB593" s="21">
        <f t="shared" si="1052"/>
        <v>0</v>
      </c>
      <c r="AC593" s="21">
        <f t="shared" si="959"/>
        <v>1118</v>
      </c>
      <c r="AD593" s="21">
        <f t="shared" si="960"/>
        <v>1118</v>
      </c>
      <c r="AE593" s="21">
        <f t="shared" si="961"/>
        <v>1118</v>
      </c>
      <c r="AF593" s="21">
        <f t="shared" si="1052"/>
        <v>0</v>
      </c>
      <c r="AG593" s="21">
        <f t="shared" si="962"/>
        <v>1118</v>
      </c>
      <c r="AH593" s="21">
        <f t="shared" si="1052"/>
        <v>0</v>
      </c>
      <c r="AI593" s="21">
        <f t="shared" si="1052"/>
        <v>0</v>
      </c>
      <c r="AJ593" s="21">
        <f t="shared" si="1052"/>
        <v>0</v>
      </c>
      <c r="AK593" s="21">
        <f t="shared" ref="AK593:AK656" si="1053">AG593+AH593</f>
        <v>1118</v>
      </c>
      <c r="AL593" s="21">
        <f t="shared" ref="AL593:AL656" si="1054">AD593+AI593</f>
        <v>1118</v>
      </c>
      <c r="AM593" s="21">
        <f t="shared" ref="AM593:AM656" si="1055">AE593+AJ593</f>
        <v>1118</v>
      </c>
      <c r="AN593" s="21">
        <f t="shared" si="1052"/>
        <v>0</v>
      </c>
      <c r="AO593" s="21">
        <f t="shared" si="970"/>
        <v>1118</v>
      </c>
      <c r="AP593" s="21">
        <f t="shared" si="1052"/>
        <v>0</v>
      </c>
      <c r="AQ593" s="2"/>
    </row>
    <row r="594" spans="1:43" x14ac:dyDescent="0.3">
      <c r="A594" s="3" t="s">
        <v>161</v>
      </c>
      <c r="B594" s="26">
        <v>620</v>
      </c>
      <c r="C594" s="3" t="s">
        <v>25</v>
      </c>
      <c r="D594" s="3" t="s">
        <v>5</v>
      </c>
      <c r="E594" s="16" t="s">
        <v>658</v>
      </c>
      <c r="F594" s="21">
        <v>1118</v>
      </c>
      <c r="G594" s="21">
        <v>1118</v>
      </c>
      <c r="H594" s="21">
        <v>1118</v>
      </c>
      <c r="I594" s="21"/>
      <c r="J594" s="21"/>
      <c r="K594" s="21"/>
      <c r="L594" s="21">
        <f t="shared" si="1001"/>
        <v>1118</v>
      </c>
      <c r="M594" s="21">
        <f t="shared" si="1002"/>
        <v>1118</v>
      </c>
      <c r="N594" s="21">
        <f t="shared" si="1003"/>
        <v>1118</v>
      </c>
      <c r="O594" s="21"/>
      <c r="P594" s="21"/>
      <c r="Q594" s="21"/>
      <c r="R594" s="21">
        <f t="shared" si="963"/>
        <v>1118</v>
      </c>
      <c r="S594" s="21">
        <f t="shared" si="964"/>
        <v>1118</v>
      </c>
      <c r="T594" s="21">
        <f t="shared" si="965"/>
        <v>1118</v>
      </c>
      <c r="U594" s="21"/>
      <c r="V594" s="21"/>
      <c r="W594" s="21">
        <f t="shared" si="966"/>
        <v>1118</v>
      </c>
      <c r="X594" s="21">
        <f t="shared" si="967"/>
        <v>1118</v>
      </c>
      <c r="Y594" s="21">
        <f t="shared" si="968"/>
        <v>1118</v>
      </c>
      <c r="Z594" s="21"/>
      <c r="AA594" s="21"/>
      <c r="AB594" s="21"/>
      <c r="AC594" s="21">
        <f t="shared" si="959"/>
        <v>1118</v>
      </c>
      <c r="AD594" s="21">
        <f t="shared" si="960"/>
        <v>1118</v>
      </c>
      <c r="AE594" s="21">
        <f t="shared" si="961"/>
        <v>1118</v>
      </c>
      <c r="AF594" s="21"/>
      <c r="AG594" s="21">
        <f t="shared" si="962"/>
        <v>1118</v>
      </c>
      <c r="AH594" s="21"/>
      <c r="AI594" s="21"/>
      <c r="AJ594" s="21"/>
      <c r="AK594" s="21">
        <f t="shared" si="1053"/>
        <v>1118</v>
      </c>
      <c r="AL594" s="21">
        <f t="shared" si="1054"/>
        <v>1118</v>
      </c>
      <c r="AM594" s="21">
        <f t="shared" si="1055"/>
        <v>1118</v>
      </c>
      <c r="AN594" s="21"/>
      <c r="AO594" s="21">
        <f t="shared" si="970"/>
        <v>1118</v>
      </c>
      <c r="AP594" s="21"/>
      <c r="AQ594" s="2"/>
    </row>
    <row r="595" spans="1:43" ht="62.4" x14ac:dyDescent="0.3">
      <c r="A595" s="3" t="s">
        <v>162</v>
      </c>
      <c r="B595" s="26"/>
      <c r="C595" s="3"/>
      <c r="D595" s="3"/>
      <c r="E595" s="16" t="s">
        <v>897</v>
      </c>
      <c r="F595" s="21">
        <f>F596</f>
        <v>181.9</v>
      </c>
      <c r="G595" s="21">
        <f t="shared" ref="G595:AP597" si="1056">G596</f>
        <v>181.9</v>
      </c>
      <c r="H595" s="21">
        <f t="shared" si="1056"/>
        <v>181.9</v>
      </c>
      <c r="I595" s="21">
        <f t="shared" si="1056"/>
        <v>0</v>
      </c>
      <c r="J595" s="21">
        <f t="shared" si="1056"/>
        <v>0</v>
      </c>
      <c r="K595" s="21">
        <f t="shared" si="1056"/>
        <v>0</v>
      </c>
      <c r="L595" s="21">
        <f t="shared" si="1001"/>
        <v>181.9</v>
      </c>
      <c r="M595" s="21">
        <f t="shared" si="1002"/>
        <v>181.9</v>
      </c>
      <c r="N595" s="21">
        <f t="shared" si="1003"/>
        <v>181.9</v>
      </c>
      <c r="O595" s="21">
        <f t="shared" si="1056"/>
        <v>0</v>
      </c>
      <c r="P595" s="21">
        <f t="shared" si="1056"/>
        <v>0</v>
      </c>
      <c r="Q595" s="21">
        <f t="shared" si="1056"/>
        <v>0</v>
      </c>
      <c r="R595" s="21">
        <f t="shared" si="963"/>
        <v>181.9</v>
      </c>
      <c r="S595" s="21">
        <f t="shared" si="964"/>
        <v>181.9</v>
      </c>
      <c r="T595" s="21">
        <f t="shared" si="965"/>
        <v>181.9</v>
      </c>
      <c r="U595" s="21">
        <f t="shared" si="1056"/>
        <v>0</v>
      </c>
      <c r="V595" s="21">
        <f t="shared" si="1056"/>
        <v>0</v>
      </c>
      <c r="W595" s="21">
        <f t="shared" si="966"/>
        <v>181.9</v>
      </c>
      <c r="X595" s="21">
        <f t="shared" si="967"/>
        <v>181.9</v>
      </c>
      <c r="Y595" s="21">
        <f t="shared" si="968"/>
        <v>181.9</v>
      </c>
      <c r="Z595" s="21">
        <f t="shared" si="1056"/>
        <v>0</v>
      </c>
      <c r="AA595" s="21">
        <f t="shared" si="1056"/>
        <v>0</v>
      </c>
      <c r="AB595" s="21">
        <f t="shared" si="1056"/>
        <v>0</v>
      </c>
      <c r="AC595" s="21">
        <f t="shared" si="959"/>
        <v>181.9</v>
      </c>
      <c r="AD595" s="21">
        <f t="shared" si="960"/>
        <v>181.9</v>
      </c>
      <c r="AE595" s="21">
        <f t="shared" si="961"/>
        <v>181.9</v>
      </c>
      <c r="AF595" s="21">
        <f t="shared" si="1056"/>
        <v>0</v>
      </c>
      <c r="AG595" s="21">
        <f t="shared" si="962"/>
        <v>181.9</v>
      </c>
      <c r="AH595" s="21">
        <f t="shared" si="1056"/>
        <v>0</v>
      </c>
      <c r="AI595" s="21">
        <f t="shared" si="1056"/>
        <v>0</v>
      </c>
      <c r="AJ595" s="21">
        <f t="shared" si="1056"/>
        <v>0</v>
      </c>
      <c r="AK595" s="21">
        <f t="shared" si="1053"/>
        <v>181.9</v>
      </c>
      <c r="AL595" s="21">
        <f t="shared" si="1054"/>
        <v>181.9</v>
      </c>
      <c r="AM595" s="21">
        <f t="shared" si="1055"/>
        <v>181.9</v>
      </c>
      <c r="AN595" s="21">
        <f t="shared" si="1056"/>
        <v>0</v>
      </c>
      <c r="AO595" s="21">
        <f t="shared" si="970"/>
        <v>181.9</v>
      </c>
      <c r="AP595" s="21">
        <f t="shared" si="1056"/>
        <v>0</v>
      </c>
      <c r="AQ595" s="2"/>
    </row>
    <row r="596" spans="1:43" ht="46.8" x14ac:dyDescent="0.3">
      <c r="A596" s="3" t="s">
        <v>162</v>
      </c>
      <c r="B596" s="26">
        <v>600</v>
      </c>
      <c r="C596" s="3"/>
      <c r="D596" s="3"/>
      <c r="E596" s="16" t="s">
        <v>676</v>
      </c>
      <c r="F596" s="21">
        <f>F597</f>
        <v>181.9</v>
      </c>
      <c r="G596" s="21">
        <f t="shared" si="1056"/>
        <v>181.9</v>
      </c>
      <c r="H596" s="21">
        <f t="shared" si="1056"/>
        <v>181.9</v>
      </c>
      <c r="I596" s="21">
        <f t="shared" si="1056"/>
        <v>0</v>
      </c>
      <c r="J596" s="21">
        <f t="shared" si="1056"/>
        <v>0</v>
      </c>
      <c r="K596" s="21">
        <f t="shared" si="1056"/>
        <v>0</v>
      </c>
      <c r="L596" s="21">
        <f t="shared" si="1001"/>
        <v>181.9</v>
      </c>
      <c r="M596" s="21">
        <f t="shared" si="1002"/>
        <v>181.9</v>
      </c>
      <c r="N596" s="21">
        <f t="shared" si="1003"/>
        <v>181.9</v>
      </c>
      <c r="O596" s="21">
        <f t="shared" si="1056"/>
        <v>0</v>
      </c>
      <c r="P596" s="21">
        <f t="shared" si="1056"/>
        <v>0</v>
      </c>
      <c r="Q596" s="21">
        <f t="shared" si="1056"/>
        <v>0</v>
      </c>
      <c r="R596" s="21">
        <f t="shared" si="963"/>
        <v>181.9</v>
      </c>
      <c r="S596" s="21">
        <f t="shared" si="964"/>
        <v>181.9</v>
      </c>
      <c r="T596" s="21">
        <f t="shared" si="965"/>
        <v>181.9</v>
      </c>
      <c r="U596" s="21">
        <f t="shared" si="1056"/>
        <v>0</v>
      </c>
      <c r="V596" s="21">
        <f t="shared" si="1056"/>
        <v>0</v>
      </c>
      <c r="W596" s="21">
        <f t="shared" si="966"/>
        <v>181.9</v>
      </c>
      <c r="X596" s="21">
        <f t="shared" si="967"/>
        <v>181.9</v>
      </c>
      <c r="Y596" s="21">
        <f t="shared" si="968"/>
        <v>181.9</v>
      </c>
      <c r="Z596" s="21">
        <f t="shared" si="1056"/>
        <v>0</v>
      </c>
      <c r="AA596" s="21">
        <f t="shared" si="1056"/>
        <v>0</v>
      </c>
      <c r="AB596" s="21">
        <f t="shared" si="1056"/>
        <v>0</v>
      </c>
      <c r="AC596" s="21">
        <f t="shared" si="959"/>
        <v>181.9</v>
      </c>
      <c r="AD596" s="21">
        <f t="shared" si="960"/>
        <v>181.9</v>
      </c>
      <c r="AE596" s="21">
        <f t="shared" si="961"/>
        <v>181.9</v>
      </c>
      <c r="AF596" s="21">
        <f t="shared" si="1056"/>
        <v>0</v>
      </c>
      <c r="AG596" s="21">
        <f t="shared" si="962"/>
        <v>181.9</v>
      </c>
      <c r="AH596" s="21">
        <f t="shared" si="1056"/>
        <v>0</v>
      </c>
      <c r="AI596" s="21">
        <f t="shared" si="1056"/>
        <v>0</v>
      </c>
      <c r="AJ596" s="21">
        <f t="shared" si="1056"/>
        <v>0</v>
      </c>
      <c r="AK596" s="21">
        <f t="shared" si="1053"/>
        <v>181.9</v>
      </c>
      <c r="AL596" s="21">
        <f t="shared" si="1054"/>
        <v>181.9</v>
      </c>
      <c r="AM596" s="21">
        <f t="shared" si="1055"/>
        <v>181.9</v>
      </c>
      <c r="AN596" s="21">
        <f t="shared" si="1056"/>
        <v>0</v>
      </c>
      <c r="AO596" s="21">
        <f t="shared" si="970"/>
        <v>181.9</v>
      </c>
      <c r="AP596" s="21">
        <f t="shared" si="1056"/>
        <v>0</v>
      </c>
      <c r="AQ596" s="2"/>
    </row>
    <row r="597" spans="1:43" ht="46.8" x14ac:dyDescent="0.3">
      <c r="A597" s="3" t="s">
        <v>162</v>
      </c>
      <c r="B597" s="26">
        <v>630</v>
      </c>
      <c r="C597" s="3"/>
      <c r="D597" s="3"/>
      <c r="E597" s="16" t="s">
        <v>692</v>
      </c>
      <c r="F597" s="21">
        <f>F598</f>
        <v>181.9</v>
      </c>
      <c r="G597" s="21">
        <f t="shared" si="1056"/>
        <v>181.9</v>
      </c>
      <c r="H597" s="21">
        <f t="shared" si="1056"/>
        <v>181.9</v>
      </c>
      <c r="I597" s="21">
        <f t="shared" si="1056"/>
        <v>0</v>
      </c>
      <c r="J597" s="21">
        <f t="shared" si="1056"/>
        <v>0</v>
      </c>
      <c r="K597" s="21">
        <f t="shared" si="1056"/>
        <v>0</v>
      </c>
      <c r="L597" s="21">
        <f t="shared" si="1001"/>
        <v>181.9</v>
      </c>
      <c r="M597" s="21">
        <f t="shared" si="1002"/>
        <v>181.9</v>
      </c>
      <c r="N597" s="21">
        <f t="shared" si="1003"/>
        <v>181.9</v>
      </c>
      <c r="O597" s="21">
        <f t="shared" si="1056"/>
        <v>0</v>
      </c>
      <c r="P597" s="21">
        <f t="shared" si="1056"/>
        <v>0</v>
      </c>
      <c r="Q597" s="21">
        <f t="shared" si="1056"/>
        <v>0</v>
      </c>
      <c r="R597" s="21">
        <f t="shared" si="963"/>
        <v>181.9</v>
      </c>
      <c r="S597" s="21">
        <f t="shared" si="964"/>
        <v>181.9</v>
      </c>
      <c r="T597" s="21">
        <f t="shared" si="965"/>
        <v>181.9</v>
      </c>
      <c r="U597" s="21">
        <f t="shared" si="1056"/>
        <v>0</v>
      </c>
      <c r="V597" s="21">
        <f t="shared" si="1056"/>
        <v>0</v>
      </c>
      <c r="W597" s="21">
        <f t="shared" si="966"/>
        <v>181.9</v>
      </c>
      <c r="X597" s="21">
        <f t="shared" si="967"/>
        <v>181.9</v>
      </c>
      <c r="Y597" s="21">
        <f t="shared" si="968"/>
        <v>181.9</v>
      </c>
      <c r="Z597" s="21">
        <f t="shared" si="1056"/>
        <v>0</v>
      </c>
      <c r="AA597" s="21">
        <f t="shared" si="1056"/>
        <v>0</v>
      </c>
      <c r="AB597" s="21">
        <f t="shared" si="1056"/>
        <v>0</v>
      </c>
      <c r="AC597" s="21">
        <f t="shared" ref="AC597:AC660" si="1057">W597+Z597</f>
        <v>181.9</v>
      </c>
      <c r="AD597" s="21">
        <f t="shared" ref="AD597:AD660" si="1058">X597+AA597</f>
        <v>181.9</v>
      </c>
      <c r="AE597" s="21">
        <f t="shared" ref="AE597:AE660" si="1059">Y597+AB597</f>
        <v>181.9</v>
      </c>
      <c r="AF597" s="21">
        <f t="shared" si="1056"/>
        <v>0</v>
      </c>
      <c r="AG597" s="21">
        <f t="shared" ref="AG597:AG660" si="1060">AC597+AF597</f>
        <v>181.9</v>
      </c>
      <c r="AH597" s="21">
        <f t="shared" si="1056"/>
        <v>0</v>
      </c>
      <c r="AI597" s="21">
        <f t="shared" si="1056"/>
        <v>0</v>
      </c>
      <c r="AJ597" s="21">
        <f t="shared" si="1056"/>
        <v>0</v>
      </c>
      <c r="AK597" s="21">
        <f t="shared" si="1053"/>
        <v>181.9</v>
      </c>
      <c r="AL597" s="21">
        <f t="shared" si="1054"/>
        <v>181.9</v>
      </c>
      <c r="AM597" s="21">
        <f t="shared" si="1055"/>
        <v>181.9</v>
      </c>
      <c r="AN597" s="21">
        <f t="shared" si="1056"/>
        <v>0</v>
      </c>
      <c r="AO597" s="21">
        <f t="shared" si="970"/>
        <v>181.9</v>
      </c>
      <c r="AP597" s="21">
        <f t="shared" si="1056"/>
        <v>0</v>
      </c>
      <c r="AQ597" s="2"/>
    </row>
    <row r="598" spans="1:43" x14ac:dyDescent="0.3">
      <c r="A598" s="3" t="s">
        <v>162</v>
      </c>
      <c r="B598" s="26">
        <v>630</v>
      </c>
      <c r="C598" s="3" t="s">
        <v>63</v>
      </c>
      <c r="D598" s="3" t="s">
        <v>160</v>
      </c>
      <c r="E598" s="16" t="s">
        <v>664</v>
      </c>
      <c r="F598" s="21">
        <v>181.9</v>
      </c>
      <c r="G598" s="21">
        <v>181.9</v>
      </c>
      <c r="H598" s="21">
        <v>181.9</v>
      </c>
      <c r="I598" s="21"/>
      <c r="J598" s="21"/>
      <c r="K598" s="21"/>
      <c r="L598" s="21">
        <f t="shared" si="1001"/>
        <v>181.9</v>
      </c>
      <c r="M598" s="21">
        <f t="shared" si="1002"/>
        <v>181.9</v>
      </c>
      <c r="N598" s="21">
        <f t="shared" si="1003"/>
        <v>181.9</v>
      </c>
      <c r="O598" s="21"/>
      <c r="P598" s="21"/>
      <c r="Q598" s="21"/>
      <c r="R598" s="21">
        <f t="shared" si="963"/>
        <v>181.9</v>
      </c>
      <c r="S598" s="21">
        <f t="shared" si="964"/>
        <v>181.9</v>
      </c>
      <c r="T598" s="21">
        <f t="shared" si="965"/>
        <v>181.9</v>
      </c>
      <c r="U598" s="21"/>
      <c r="V598" s="21"/>
      <c r="W598" s="21">
        <f t="shared" si="966"/>
        <v>181.9</v>
      </c>
      <c r="X598" s="21">
        <f t="shared" si="967"/>
        <v>181.9</v>
      </c>
      <c r="Y598" s="21">
        <f t="shared" si="968"/>
        <v>181.9</v>
      </c>
      <c r="Z598" s="21"/>
      <c r="AA598" s="21"/>
      <c r="AB598" s="21"/>
      <c r="AC598" s="21">
        <f t="shared" si="1057"/>
        <v>181.9</v>
      </c>
      <c r="AD598" s="21">
        <f t="shared" si="1058"/>
        <v>181.9</v>
      </c>
      <c r="AE598" s="21">
        <f t="shared" si="1059"/>
        <v>181.9</v>
      </c>
      <c r="AF598" s="21"/>
      <c r="AG598" s="21">
        <f t="shared" si="1060"/>
        <v>181.9</v>
      </c>
      <c r="AH598" s="21"/>
      <c r="AI598" s="21"/>
      <c r="AJ598" s="21"/>
      <c r="AK598" s="21">
        <f t="shared" si="1053"/>
        <v>181.9</v>
      </c>
      <c r="AL598" s="21">
        <f t="shared" si="1054"/>
        <v>181.9</v>
      </c>
      <c r="AM598" s="21">
        <f t="shared" si="1055"/>
        <v>181.9</v>
      </c>
      <c r="AN598" s="21"/>
      <c r="AO598" s="21">
        <f t="shared" si="970"/>
        <v>181.9</v>
      </c>
      <c r="AP598" s="21"/>
      <c r="AQ598" s="2"/>
    </row>
    <row r="599" spans="1:43" ht="31.2" x14ac:dyDescent="0.3">
      <c r="A599" s="3" t="s">
        <v>163</v>
      </c>
      <c r="B599" s="26"/>
      <c r="C599" s="3"/>
      <c r="D599" s="3"/>
      <c r="E599" s="16" t="s">
        <v>898</v>
      </c>
      <c r="F599" s="21">
        <f>F600</f>
        <v>287.39999999999998</v>
      </c>
      <c r="G599" s="21">
        <f t="shared" ref="G599:AP601" si="1061">G600</f>
        <v>287.39999999999998</v>
      </c>
      <c r="H599" s="21">
        <f t="shared" si="1061"/>
        <v>287.39999999999998</v>
      </c>
      <c r="I599" s="21">
        <f t="shared" si="1061"/>
        <v>0</v>
      </c>
      <c r="J599" s="21">
        <f t="shared" si="1061"/>
        <v>0</v>
      </c>
      <c r="K599" s="21">
        <f t="shared" si="1061"/>
        <v>0</v>
      </c>
      <c r="L599" s="21">
        <f t="shared" si="1001"/>
        <v>287.39999999999998</v>
      </c>
      <c r="M599" s="21">
        <f t="shared" si="1002"/>
        <v>287.39999999999998</v>
      </c>
      <c r="N599" s="21">
        <f t="shared" si="1003"/>
        <v>287.39999999999998</v>
      </c>
      <c r="O599" s="21">
        <f t="shared" si="1061"/>
        <v>0</v>
      </c>
      <c r="P599" s="21">
        <f t="shared" si="1061"/>
        <v>0</v>
      </c>
      <c r="Q599" s="21">
        <f t="shared" si="1061"/>
        <v>0</v>
      </c>
      <c r="R599" s="21">
        <f t="shared" ref="R599:R662" si="1062">L599+O599</f>
        <v>287.39999999999998</v>
      </c>
      <c r="S599" s="21">
        <f t="shared" ref="S599:S662" si="1063">M599+P599</f>
        <v>287.39999999999998</v>
      </c>
      <c r="T599" s="21">
        <f t="shared" ref="T599:T662" si="1064">N599+Q599</f>
        <v>287.39999999999998</v>
      </c>
      <c r="U599" s="21">
        <f t="shared" si="1061"/>
        <v>0</v>
      </c>
      <c r="V599" s="21">
        <f t="shared" si="1061"/>
        <v>0</v>
      </c>
      <c r="W599" s="21">
        <f t="shared" ref="W599:W662" si="1065">R599+U599</f>
        <v>287.39999999999998</v>
      </c>
      <c r="X599" s="21">
        <f t="shared" ref="X599:X662" si="1066">S599</f>
        <v>287.39999999999998</v>
      </c>
      <c r="Y599" s="21">
        <f t="shared" ref="Y599:Y662" si="1067">T599+V599</f>
        <v>287.39999999999998</v>
      </c>
      <c r="Z599" s="21">
        <f t="shared" si="1061"/>
        <v>0</v>
      </c>
      <c r="AA599" s="21">
        <f t="shared" si="1061"/>
        <v>0</v>
      </c>
      <c r="AB599" s="21">
        <f t="shared" si="1061"/>
        <v>0</v>
      </c>
      <c r="AC599" s="21">
        <f t="shared" si="1057"/>
        <v>287.39999999999998</v>
      </c>
      <c r="AD599" s="21">
        <f t="shared" si="1058"/>
        <v>287.39999999999998</v>
      </c>
      <c r="AE599" s="21">
        <f t="shared" si="1059"/>
        <v>287.39999999999998</v>
      </c>
      <c r="AF599" s="21">
        <f t="shared" si="1061"/>
        <v>0</v>
      </c>
      <c r="AG599" s="21">
        <f t="shared" si="1060"/>
        <v>287.39999999999998</v>
      </c>
      <c r="AH599" s="21">
        <f t="shared" si="1061"/>
        <v>0</v>
      </c>
      <c r="AI599" s="21">
        <f t="shared" si="1061"/>
        <v>0</v>
      </c>
      <c r="AJ599" s="21">
        <f t="shared" si="1061"/>
        <v>0</v>
      </c>
      <c r="AK599" s="21">
        <f t="shared" si="1053"/>
        <v>287.39999999999998</v>
      </c>
      <c r="AL599" s="21">
        <f t="shared" si="1054"/>
        <v>287.39999999999998</v>
      </c>
      <c r="AM599" s="21">
        <f t="shared" si="1055"/>
        <v>287.39999999999998</v>
      </c>
      <c r="AN599" s="21">
        <f t="shared" si="1061"/>
        <v>0</v>
      </c>
      <c r="AO599" s="21">
        <f t="shared" si="970"/>
        <v>287.39999999999998</v>
      </c>
      <c r="AP599" s="21">
        <f t="shared" si="1061"/>
        <v>0</v>
      </c>
      <c r="AQ599" s="2"/>
    </row>
    <row r="600" spans="1:43" ht="31.2" x14ac:dyDescent="0.3">
      <c r="A600" s="3" t="s">
        <v>163</v>
      </c>
      <c r="B600" s="26">
        <v>300</v>
      </c>
      <c r="C600" s="3"/>
      <c r="D600" s="3"/>
      <c r="E600" s="16" t="s">
        <v>674</v>
      </c>
      <c r="F600" s="21">
        <f>F601</f>
        <v>287.39999999999998</v>
      </c>
      <c r="G600" s="21">
        <f t="shared" si="1061"/>
        <v>287.39999999999998</v>
      </c>
      <c r="H600" s="21">
        <f t="shared" si="1061"/>
        <v>287.39999999999998</v>
      </c>
      <c r="I600" s="21">
        <f t="shared" si="1061"/>
        <v>0</v>
      </c>
      <c r="J600" s="21">
        <f t="shared" si="1061"/>
        <v>0</v>
      </c>
      <c r="K600" s="21">
        <f t="shared" si="1061"/>
        <v>0</v>
      </c>
      <c r="L600" s="21">
        <f t="shared" si="1001"/>
        <v>287.39999999999998</v>
      </c>
      <c r="M600" s="21">
        <f t="shared" si="1002"/>
        <v>287.39999999999998</v>
      </c>
      <c r="N600" s="21">
        <f t="shared" si="1003"/>
        <v>287.39999999999998</v>
      </c>
      <c r="O600" s="21">
        <f t="shared" si="1061"/>
        <v>0</v>
      </c>
      <c r="P600" s="21">
        <f t="shared" si="1061"/>
        <v>0</v>
      </c>
      <c r="Q600" s="21">
        <f t="shared" si="1061"/>
        <v>0</v>
      </c>
      <c r="R600" s="21">
        <f t="shared" si="1062"/>
        <v>287.39999999999998</v>
      </c>
      <c r="S600" s="21">
        <f t="shared" si="1063"/>
        <v>287.39999999999998</v>
      </c>
      <c r="T600" s="21">
        <f t="shared" si="1064"/>
        <v>287.39999999999998</v>
      </c>
      <c r="U600" s="21">
        <f t="shared" si="1061"/>
        <v>0</v>
      </c>
      <c r="V600" s="21">
        <f t="shared" si="1061"/>
        <v>0</v>
      </c>
      <c r="W600" s="21">
        <f t="shared" si="1065"/>
        <v>287.39999999999998</v>
      </c>
      <c r="X600" s="21">
        <f t="shared" si="1066"/>
        <v>287.39999999999998</v>
      </c>
      <c r="Y600" s="21">
        <f t="shared" si="1067"/>
        <v>287.39999999999998</v>
      </c>
      <c r="Z600" s="21">
        <f t="shared" si="1061"/>
        <v>0</v>
      </c>
      <c r="AA600" s="21">
        <f t="shared" si="1061"/>
        <v>0</v>
      </c>
      <c r="AB600" s="21">
        <f t="shared" si="1061"/>
        <v>0</v>
      </c>
      <c r="AC600" s="21">
        <f t="shared" si="1057"/>
        <v>287.39999999999998</v>
      </c>
      <c r="AD600" s="21">
        <f t="shared" si="1058"/>
        <v>287.39999999999998</v>
      </c>
      <c r="AE600" s="21">
        <f t="shared" si="1059"/>
        <v>287.39999999999998</v>
      </c>
      <c r="AF600" s="21">
        <f t="shared" si="1061"/>
        <v>0</v>
      </c>
      <c r="AG600" s="21">
        <f t="shared" si="1060"/>
        <v>287.39999999999998</v>
      </c>
      <c r="AH600" s="21">
        <f t="shared" si="1061"/>
        <v>0</v>
      </c>
      <c r="AI600" s="21">
        <f t="shared" si="1061"/>
        <v>0</v>
      </c>
      <c r="AJ600" s="21">
        <f t="shared" si="1061"/>
        <v>0</v>
      </c>
      <c r="AK600" s="21">
        <f t="shared" si="1053"/>
        <v>287.39999999999998</v>
      </c>
      <c r="AL600" s="21">
        <f t="shared" si="1054"/>
        <v>287.39999999999998</v>
      </c>
      <c r="AM600" s="21">
        <f t="shared" si="1055"/>
        <v>287.39999999999998</v>
      </c>
      <c r="AN600" s="21">
        <f t="shared" si="1061"/>
        <v>0</v>
      </c>
      <c r="AO600" s="21">
        <f t="shared" ref="AO600:AO609" si="1068">AK600+AN600</f>
        <v>287.39999999999998</v>
      </c>
      <c r="AP600" s="21">
        <f t="shared" si="1061"/>
        <v>0</v>
      </c>
      <c r="AQ600" s="2"/>
    </row>
    <row r="601" spans="1:43" x14ac:dyDescent="0.3">
      <c r="A601" s="3" t="s">
        <v>163</v>
      </c>
      <c r="B601" s="26">
        <v>350</v>
      </c>
      <c r="C601" s="3"/>
      <c r="D601" s="3"/>
      <c r="E601" s="16" t="s">
        <v>686</v>
      </c>
      <c r="F601" s="21">
        <f>F602</f>
        <v>287.39999999999998</v>
      </c>
      <c r="G601" s="21">
        <f t="shared" si="1061"/>
        <v>287.39999999999998</v>
      </c>
      <c r="H601" s="21">
        <f t="shared" si="1061"/>
        <v>287.39999999999998</v>
      </c>
      <c r="I601" s="21">
        <f t="shared" si="1061"/>
        <v>0</v>
      </c>
      <c r="J601" s="21">
        <f t="shared" si="1061"/>
        <v>0</v>
      </c>
      <c r="K601" s="21">
        <f t="shared" si="1061"/>
        <v>0</v>
      </c>
      <c r="L601" s="21">
        <f t="shared" si="1001"/>
        <v>287.39999999999998</v>
      </c>
      <c r="M601" s="21">
        <f t="shared" si="1002"/>
        <v>287.39999999999998</v>
      </c>
      <c r="N601" s="21">
        <f t="shared" si="1003"/>
        <v>287.39999999999998</v>
      </c>
      <c r="O601" s="21">
        <f t="shared" si="1061"/>
        <v>0</v>
      </c>
      <c r="P601" s="21">
        <f t="shared" si="1061"/>
        <v>0</v>
      </c>
      <c r="Q601" s="21">
        <f t="shared" si="1061"/>
        <v>0</v>
      </c>
      <c r="R601" s="21">
        <f t="shared" si="1062"/>
        <v>287.39999999999998</v>
      </c>
      <c r="S601" s="21">
        <f t="shared" si="1063"/>
        <v>287.39999999999998</v>
      </c>
      <c r="T601" s="21">
        <f t="shared" si="1064"/>
        <v>287.39999999999998</v>
      </c>
      <c r="U601" s="21">
        <f t="shared" si="1061"/>
        <v>0</v>
      </c>
      <c r="V601" s="21">
        <f t="shared" si="1061"/>
        <v>0</v>
      </c>
      <c r="W601" s="21">
        <f t="shared" si="1065"/>
        <v>287.39999999999998</v>
      </c>
      <c r="X601" s="21">
        <f t="shared" si="1066"/>
        <v>287.39999999999998</v>
      </c>
      <c r="Y601" s="21">
        <f t="shared" si="1067"/>
        <v>287.39999999999998</v>
      </c>
      <c r="Z601" s="21">
        <f t="shared" si="1061"/>
        <v>0</v>
      </c>
      <c r="AA601" s="21">
        <f t="shared" si="1061"/>
        <v>0</v>
      </c>
      <c r="AB601" s="21">
        <f t="shared" si="1061"/>
        <v>0</v>
      </c>
      <c r="AC601" s="21">
        <f t="shared" si="1057"/>
        <v>287.39999999999998</v>
      </c>
      <c r="AD601" s="21">
        <f t="shared" si="1058"/>
        <v>287.39999999999998</v>
      </c>
      <c r="AE601" s="21">
        <f t="shared" si="1059"/>
        <v>287.39999999999998</v>
      </c>
      <c r="AF601" s="21">
        <f t="shared" si="1061"/>
        <v>0</v>
      </c>
      <c r="AG601" s="21">
        <f t="shared" si="1060"/>
        <v>287.39999999999998</v>
      </c>
      <c r="AH601" s="21">
        <f t="shared" si="1061"/>
        <v>0</v>
      </c>
      <c r="AI601" s="21">
        <f t="shared" si="1061"/>
        <v>0</v>
      </c>
      <c r="AJ601" s="21">
        <f t="shared" si="1061"/>
        <v>0</v>
      </c>
      <c r="AK601" s="21">
        <f t="shared" si="1053"/>
        <v>287.39999999999998</v>
      </c>
      <c r="AL601" s="21">
        <f t="shared" si="1054"/>
        <v>287.39999999999998</v>
      </c>
      <c r="AM601" s="21">
        <f t="shared" si="1055"/>
        <v>287.39999999999998</v>
      </c>
      <c r="AN601" s="21">
        <f t="shared" si="1061"/>
        <v>0</v>
      </c>
      <c r="AO601" s="21">
        <f t="shared" si="1068"/>
        <v>287.39999999999998</v>
      </c>
      <c r="AP601" s="21">
        <f t="shared" si="1061"/>
        <v>0</v>
      </c>
      <c r="AQ601" s="2"/>
    </row>
    <row r="602" spans="1:43" x14ac:dyDescent="0.3">
      <c r="A602" s="3" t="s">
        <v>163</v>
      </c>
      <c r="B602" s="26">
        <v>350</v>
      </c>
      <c r="C602" s="3" t="s">
        <v>63</v>
      </c>
      <c r="D602" s="3" t="s">
        <v>21</v>
      </c>
      <c r="E602" s="16" t="s">
        <v>662</v>
      </c>
      <c r="F602" s="21">
        <v>287.39999999999998</v>
      </c>
      <c r="G602" s="21">
        <v>287.39999999999998</v>
      </c>
      <c r="H602" s="21">
        <v>287.39999999999998</v>
      </c>
      <c r="I602" s="21"/>
      <c r="J602" s="21"/>
      <c r="K602" s="21"/>
      <c r="L602" s="21">
        <f t="shared" si="1001"/>
        <v>287.39999999999998</v>
      </c>
      <c r="M602" s="21">
        <f t="shared" si="1002"/>
        <v>287.39999999999998</v>
      </c>
      <c r="N602" s="21">
        <f t="shared" si="1003"/>
        <v>287.39999999999998</v>
      </c>
      <c r="O602" s="21"/>
      <c r="P602" s="21"/>
      <c r="Q602" s="21"/>
      <c r="R602" s="21">
        <f t="shared" si="1062"/>
        <v>287.39999999999998</v>
      </c>
      <c r="S602" s="21">
        <f t="shared" si="1063"/>
        <v>287.39999999999998</v>
      </c>
      <c r="T602" s="21">
        <f t="shared" si="1064"/>
        <v>287.39999999999998</v>
      </c>
      <c r="U602" s="21"/>
      <c r="V602" s="21"/>
      <c r="W602" s="21">
        <f t="shared" si="1065"/>
        <v>287.39999999999998</v>
      </c>
      <c r="X602" s="21">
        <f t="shared" si="1066"/>
        <v>287.39999999999998</v>
      </c>
      <c r="Y602" s="21">
        <f t="shared" si="1067"/>
        <v>287.39999999999998</v>
      </c>
      <c r="Z602" s="21"/>
      <c r="AA602" s="21"/>
      <c r="AB602" s="21"/>
      <c r="AC602" s="21">
        <f t="shared" si="1057"/>
        <v>287.39999999999998</v>
      </c>
      <c r="AD602" s="21">
        <f t="shared" si="1058"/>
        <v>287.39999999999998</v>
      </c>
      <c r="AE602" s="21">
        <f t="shared" si="1059"/>
        <v>287.39999999999998</v>
      </c>
      <c r="AF602" s="21"/>
      <c r="AG602" s="21">
        <f t="shared" si="1060"/>
        <v>287.39999999999998</v>
      </c>
      <c r="AH602" s="21"/>
      <c r="AI602" s="21"/>
      <c r="AJ602" s="21"/>
      <c r="AK602" s="21">
        <f t="shared" si="1053"/>
        <v>287.39999999999998</v>
      </c>
      <c r="AL602" s="21">
        <f t="shared" si="1054"/>
        <v>287.39999999999998</v>
      </c>
      <c r="AM602" s="21">
        <f t="shared" si="1055"/>
        <v>287.39999999999998</v>
      </c>
      <c r="AN602" s="21"/>
      <c r="AO602" s="21">
        <f t="shared" si="1068"/>
        <v>287.39999999999998</v>
      </c>
      <c r="AP602" s="21"/>
      <c r="AQ602" s="2"/>
    </row>
    <row r="603" spans="1:43" s="11" customFormat="1" ht="31.2" x14ac:dyDescent="0.3">
      <c r="A603" s="10" t="s">
        <v>167</v>
      </c>
      <c r="B603" s="19"/>
      <c r="C603" s="10"/>
      <c r="D603" s="10"/>
      <c r="E603" s="18" t="s">
        <v>740</v>
      </c>
      <c r="F603" s="20">
        <f>F604</f>
        <v>22115.7</v>
      </c>
      <c r="G603" s="20">
        <f t="shared" ref="G603:AP603" si="1069">G604</f>
        <v>19719</v>
      </c>
      <c r="H603" s="20">
        <f t="shared" si="1069"/>
        <v>22258.300000000003</v>
      </c>
      <c r="I603" s="20">
        <f t="shared" si="1069"/>
        <v>-21</v>
      </c>
      <c r="J603" s="20">
        <f t="shared" si="1069"/>
        <v>0</v>
      </c>
      <c r="K603" s="20">
        <f t="shared" si="1069"/>
        <v>-84.2</v>
      </c>
      <c r="L603" s="20">
        <f t="shared" si="1001"/>
        <v>22094.7</v>
      </c>
      <c r="M603" s="20">
        <f t="shared" si="1002"/>
        <v>19719</v>
      </c>
      <c r="N603" s="20">
        <f t="shared" si="1003"/>
        <v>22174.100000000002</v>
      </c>
      <c r="O603" s="20">
        <f t="shared" si="1069"/>
        <v>0</v>
      </c>
      <c r="P603" s="20">
        <f t="shared" si="1069"/>
        <v>0</v>
      </c>
      <c r="Q603" s="20">
        <f t="shared" si="1069"/>
        <v>0</v>
      </c>
      <c r="R603" s="20">
        <f t="shared" si="1062"/>
        <v>22094.7</v>
      </c>
      <c r="S603" s="20">
        <f t="shared" si="1063"/>
        <v>19719</v>
      </c>
      <c r="T603" s="20">
        <f t="shared" si="1064"/>
        <v>22174.100000000002</v>
      </c>
      <c r="U603" s="20">
        <f t="shared" si="1069"/>
        <v>0</v>
      </c>
      <c r="V603" s="20">
        <f t="shared" si="1069"/>
        <v>0</v>
      </c>
      <c r="W603" s="21">
        <f t="shared" si="1065"/>
        <v>22094.7</v>
      </c>
      <c r="X603" s="21">
        <f t="shared" si="1066"/>
        <v>19719</v>
      </c>
      <c r="Y603" s="21">
        <f t="shared" si="1067"/>
        <v>22174.100000000002</v>
      </c>
      <c r="Z603" s="20">
        <f t="shared" si="1069"/>
        <v>0</v>
      </c>
      <c r="AA603" s="20">
        <f t="shared" si="1069"/>
        <v>0</v>
      </c>
      <c r="AB603" s="20">
        <f t="shared" si="1069"/>
        <v>0</v>
      </c>
      <c r="AC603" s="21">
        <f t="shared" si="1057"/>
        <v>22094.7</v>
      </c>
      <c r="AD603" s="20">
        <f t="shared" si="1058"/>
        <v>19719</v>
      </c>
      <c r="AE603" s="20">
        <f t="shared" si="1059"/>
        <v>22174.100000000002</v>
      </c>
      <c r="AF603" s="20">
        <f t="shared" si="1069"/>
        <v>0</v>
      </c>
      <c r="AG603" s="20">
        <f t="shared" si="1060"/>
        <v>22094.7</v>
      </c>
      <c r="AH603" s="20">
        <f t="shared" si="1069"/>
        <v>0</v>
      </c>
      <c r="AI603" s="20">
        <f t="shared" si="1069"/>
        <v>0</v>
      </c>
      <c r="AJ603" s="20">
        <f t="shared" si="1069"/>
        <v>0</v>
      </c>
      <c r="AK603" s="20">
        <f t="shared" si="1053"/>
        <v>22094.7</v>
      </c>
      <c r="AL603" s="20">
        <f t="shared" si="1054"/>
        <v>19719</v>
      </c>
      <c r="AM603" s="20">
        <f t="shared" si="1055"/>
        <v>22174.100000000002</v>
      </c>
      <c r="AN603" s="20">
        <f t="shared" si="1069"/>
        <v>0</v>
      </c>
      <c r="AO603" s="20">
        <f t="shared" si="1068"/>
        <v>22094.7</v>
      </c>
      <c r="AP603" s="20">
        <f t="shared" si="1069"/>
        <v>0</v>
      </c>
    </row>
    <row r="604" spans="1:43" ht="78" x14ac:dyDescent="0.3">
      <c r="A604" s="3" t="s">
        <v>168</v>
      </c>
      <c r="B604" s="26"/>
      <c r="C604" s="3"/>
      <c r="D604" s="3"/>
      <c r="E604" s="16" t="s">
        <v>899</v>
      </c>
      <c r="F604" s="21">
        <f>F605+F616</f>
        <v>22115.7</v>
      </c>
      <c r="G604" s="21">
        <f t="shared" ref="G604:AP604" si="1070">G605+G616</f>
        <v>19719</v>
      </c>
      <c r="H604" s="21">
        <f t="shared" si="1070"/>
        <v>22258.300000000003</v>
      </c>
      <c r="I604" s="21">
        <f t="shared" ref="I604:K604" si="1071">I605+I616</f>
        <v>-21</v>
      </c>
      <c r="J604" s="21">
        <f t="shared" si="1071"/>
        <v>0</v>
      </c>
      <c r="K604" s="21">
        <f t="shared" si="1071"/>
        <v>-84.2</v>
      </c>
      <c r="L604" s="21">
        <f t="shared" si="1001"/>
        <v>22094.7</v>
      </c>
      <c r="M604" s="21">
        <f t="shared" si="1002"/>
        <v>19719</v>
      </c>
      <c r="N604" s="21">
        <f t="shared" si="1003"/>
        <v>22174.100000000002</v>
      </c>
      <c r="O604" s="21">
        <f t="shared" ref="O604:Q604" si="1072">O605+O616</f>
        <v>0</v>
      </c>
      <c r="P604" s="21">
        <f t="shared" si="1072"/>
        <v>0</v>
      </c>
      <c r="Q604" s="21">
        <f t="shared" si="1072"/>
        <v>0</v>
      </c>
      <c r="R604" s="21">
        <f t="shared" si="1062"/>
        <v>22094.7</v>
      </c>
      <c r="S604" s="21">
        <f t="shared" si="1063"/>
        <v>19719</v>
      </c>
      <c r="T604" s="21">
        <f t="shared" si="1064"/>
        <v>22174.100000000002</v>
      </c>
      <c r="U604" s="21">
        <f t="shared" ref="U604:V604" si="1073">U605+U616</f>
        <v>0</v>
      </c>
      <c r="V604" s="21">
        <f t="shared" si="1073"/>
        <v>0</v>
      </c>
      <c r="W604" s="21">
        <f t="shared" si="1065"/>
        <v>22094.7</v>
      </c>
      <c r="X604" s="21">
        <f t="shared" si="1066"/>
        <v>19719</v>
      </c>
      <c r="Y604" s="21">
        <f t="shared" si="1067"/>
        <v>22174.100000000002</v>
      </c>
      <c r="Z604" s="21">
        <f t="shared" ref="Z604:AB604" si="1074">Z605+Z616</f>
        <v>0</v>
      </c>
      <c r="AA604" s="21">
        <f t="shared" si="1074"/>
        <v>0</v>
      </c>
      <c r="AB604" s="21">
        <f t="shared" si="1074"/>
        <v>0</v>
      </c>
      <c r="AC604" s="21">
        <f t="shared" si="1057"/>
        <v>22094.7</v>
      </c>
      <c r="AD604" s="21">
        <f t="shared" si="1058"/>
        <v>19719</v>
      </c>
      <c r="AE604" s="21">
        <f t="shared" si="1059"/>
        <v>22174.100000000002</v>
      </c>
      <c r="AF604" s="21">
        <f t="shared" ref="AF604" si="1075">AF605+AF616</f>
        <v>0</v>
      </c>
      <c r="AG604" s="21">
        <f t="shared" si="1060"/>
        <v>22094.7</v>
      </c>
      <c r="AH604" s="21">
        <f t="shared" ref="AH604:AJ604" si="1076">AH605+AH616</f>
        <v>0</v>
      </c>
      <c r="AI604" s="21">
        <f t="shared" si="1076"/>
        <v>0</v>
      </c>
      <c r="AJ604" s="21">
        <f t="shared" si="1076"/>
        <v>0</v>
      </c>
      <c r="AK604" s="21">
        <f t="shared" si="1053"/>
        <v>22094.7</v>
      </c>
      <c r="AL604" s="21">
        <f t="shared" si="1054"/>
        <v>19719</v>
      </c>
      <c r="AM604" s="21">
        <f t="shared" si="1055"/>
        <v>22174.100000000002</v>
      </c>
      <c r="AN604" s="21">
        <f t="shared" ref="AN604" si="1077">AN605+AN616</f>
        <v>0</v>
      </c>
      <c r="AO604" s="21">
        <f t="shared" si="1068"/>
        <v>22094.7</v>
      </c>
      <c r="AP604" s="21">
        <f t="shared" si="1070"/>
        <v>0</v>
      </c>
      <c r="AQ604" s="2"/>
    </row>
    <row r="605" spans="1:43" ht="46.8" x14ac:dyDescent="0.3">
      <c r="A605" s="3" t="s">
        <v>165</v>
      </c>
      <c r="B605" s="26"/>
      <c r="C605" s="3"/>
      <c r="D605" s="3"/>
      <c r="E605" s="16" t="s">
        <v>900</v>
      </c>
      <c r="F605" s="21">
        <f>F606</f>
        <v>20740.8</v>
      </c>
      <c r="G605" s="21">
        <f t="shared" ref="G605:AP605" si="1078">G606</f>
        <v>18344.099999999999</v>
      </c>
      <c r="H605" s="21">
        <f t="shared" si="1078"/>
        <v>20883.400000000001</v>
      </c>
      <c r="I605" s="21">
        <f t="shared" si="1078"/>
        <v>-21</v>
      </c>
      <c r="J605" s="21">
        <f t="shared" si="1078"/>
        <v>0</v>
      </c>
      <c r="K605" s="21">
        <f t="shared" si="1078"/>
        <v>-84.2</v>
      </c>
      <c r="L605" s="21">
        <f t="shared" si="1001"/>
        <v>20719.8</v>
      </c>
      <c r="M605" s="21">
        <f t="shared" si="1002"/>
        <v>18344.099999999999</v>
      </c>
      <c r="N605" s="21">
        <f t="shared" si="1003"/>
        <v>20799.2</v>
      </c>
      <c r="O605" s="21">
        <f t="shared" si="1078"/>
        <v>0</v>
      </c>
      <c r="P605" s="21">
        <f t="shared" si="1078"/>
        <v>0</v>
      </c>
      <c r="Q605" s="21">
        <f t="shared" si="1078"/>
        <v>0</v>
      </c>
      <c r="R605" s="21">
        <f t="shared" si="1062"/>
        <v>20719.8</v>
      </c>
      <c r="S605" s="21">
        <f t="shared" si="1063"/>
        <v>18344.099999999999</v>
      </c>
      <c r="T605" s="21">
        <f t="shared" si="1064"/>
        <v>20799.2</v>
      </c>
      <c r="U605" s="21">
        <f t="shared" si="1078"/>
        <v>0</v>
      </c>
      <c r="V605" s="21">
        <f t="shared" si="1078"/>
        <v>0</v>
      </c>
      <c r="W605" s="21">
        <f t="shared" si="1065"/>
        <v>20719.8</v>
      </c>
      <c r="X605" s="21">
        <f t="shared" si="1066"/>
        <v>18344.099999999999</v>
      </c>
      <c r="Y605" s="21">
        <f t="shared" si="1067"/>
        <v>20799.2</v>
      </c>
      <c r="Z605" s="21">
        <f t="shared" si="1078"/>
        <v>0</v>
      </c>
      <c r="AA605" s="21">
        <f t="shared" si="1078"/>
        <v>0</v>
      </c>
      <c r="AB605" s="21">
        <f t="shared" si="1078"/>
        <v>0</v>
      </c>
      <c r="AC605" s="21">
        <f t="shared" si="1057"/>
        <v>20719.8</v>
      </c>
      <c r="AD605" s="21">
        <f t="shared" si="1058"/>
        <v>18344.099999999999</v>
      </c>
      <c r="AE605" s="21">
        <f t="shared" si="1059"/>
        <v>20799.2</v>
      </c>
      <c r="AF605" s="21">
        <f t="shared" si="1078"/>
        <v>0</v>
      </c>
      <c r="AG605" s="21">
        <f t="shared" si="1060"/>
        <v>20719.8</v>
      </c>
      <c r="AH605" s="21">
        <f t="shared" si="1078"/>
        <v>0</v>
      </c>
      <c r="AI605" s="21">
        <f t="shared" si="1078"/>
        <v>0</v>
      </c>
      <c r="AJ605" s="21">
        <f t="shared" si="1078"/>
        <v>0</v>
      </c>
      <c r="AK605" s="21">
        <f t="shared" si="1053"/>
        <v>20719.8</v>
      </c>
      <c r="AL605" s="21">
        <f t="shared" si="1054"/>
        <v>18344.099999999999</v>
      </c>
      <c r="AM605" s="21">
        <f t="shared" si="1055"/>
        <v>20799.2</v>
      </c>
      <c r="AN605" s="21">
        <f t="shared" si="1078"/>
        <v>0</v>
      </c>
      <c r="AO605" s="21">
        <f t="shared" si="1068"/>
        <v>20719.8</v>
      </c>
      <c r="AP605" s="21">
        <f t="shared" si="1078"/>
        <v>0</v>
      </c>
      <c r="AQ605" s="2"/>
    </row>
    <row r="606" spans="1:43" ht="46.8" x14ac:dyDescent="0.3">
      <c r="A606" s="3" t="s">
        <v>165</v>
      </c>
      <c r="B606" s="26">
        <v>600</v>
      </c>
      <c r="C606" s="3"/>
      <c r="D606" s="3"/>
      <c r="E606" s="16" t="s">
        <v>676</v>
      </c>
      <c r="F606" s="21">
        <f>F607+F611</f>
        <v>20740.8</v>
      </c>
      <c r="G606" s="21">
        <f t="shared" ref="G606:AP606" si="1079">G607+G611</f>
        <v>18344.099999999999</v>
      </c>
      <c r="H606" s="21">
        <f t="shared" si="1079"/>
        <v>20883.400000000001</v>
      </c>
      <c r="I606" s="21">
        <f t="shared" ref="I606:K606" si="1080">I607+I611</f>
        <v>-21</v>
      </c>
      <c r="J606" s="21">
        <f t="shared" si="1080"/>
        <v>0</v>
      </c>
      <c r="K606" s="21">
        <f t="shared" si="1080"/>
        <v>-84.2</v>
      </c>
      <c r="L606" s="21">
        <f t="shared" si="1001"/>
        <v>20719.8</v>
      </c>
      <c r="M606" s="21">
        <f t="shared" si="1002"/>
        <v>18344.099999999999</v>
      </c>
      <c r="N606" s="21">
        <f t="shared" si="1003"/>
        <v>20799.2</v>
      </c>
      <c r="O606" s="21">
        <f t="shared" ref="O606:Q606" si="1081">O607+O611</f>
        <v>0</v>
      </c>
      <c r="P606" s="21">
        <f t="shared" si="1081"/>
        <v>0</v>
      </c>
      <c r="Q606" s="21">
        <f t="shared" si="1081"/>
        <v>0</v>
      </c>
      <c r="R606" s="21">
        <f t="shared" si="1062"/>
        <v>20719.8</v>
      </c>
      <c r="S606" s="21">
        <f t="shared" si="1063"/>
        <v>18344.099999999999</v>
      </c>
      <c r="T606" s="21">
        <f t="shared" si="1064"/>
        <v>20799.2</v>
      </c>
      <c r="U606" s="21">
        <f t="shared" ref="U606:V606" si="1082">U607+U611</f>
        <v>0</v>
      </c>
      <c r="V606" s="21">
        <f t="shared" si="1082"/>
        <v>0</v>
      </c>
      <c r="W606" s="21">
        <f t="shared" si="1065"/>
        <v>20719.8</v>
      </c>
      <c r="X606" s="21">
        <f t="shared" si="1066"/>
        <v>18344.099999999999</v>
      </c>
      <c r="Y606" s="21">
        <f t="shared" si="1067"/>
        <v>20799.2</v>
      </c>
      <c r="Z606" s="21">
        <f t="shared" ref="Z606:AB606" si="1083">Z607+Z611</f>
        <v>0</v>
      </c>
      <c r="AA606" s="21">
        <f t="shared" si="1083"/>
        <v>0</v>
      </c>
      <c r="AB606" s="21">
        <f t="shared" si="1083"/>
        <v>0</v>
      </c>
      <c r="AC606" s="21">
        <f t="shared" si="1057"/>
        <v>20719.8</v>
      </c>
      <c r="AD606" s="21">
        <f t="shared" si="1058"/>
        <v>18344.099999999999</v>
      </c>
      <c r="AE606" s="21">
        <f t="shared" si="1059"/>
        <v>20799.2</v>
      </c>
      <c r="AF606" s="21">
        <f t="shared" ref="AF606" si="1084">AF607+AF611</f>
        <v>0</v>
      </c>
      <c r="AG606" s="21">
        <f t="shared" si="1060"/>
        <v>20719.8</v>
      </c>
      <c r="AH606" s="21">
        <f t="shared" ref="AH606:AJ606" si="1085">AH607+AH611</f>
        <v>0</v>
      </c>
      <c r="AI606" s="21">
        <f t="shared" si="1085"/>
        <v>0</v>
      </c>
      <c r="AJ606" s="21">
        <f t="shared" si="1085"/>
        <v>0</v>
      </c>
      <c r="AK606" s="21">
        <f t="shared" si="1053"/>
        <v>20719.8</v>
      </c>
      <c r="AL606" s="21">
        <f t="shared" si="1054"/>
        <v>18344.099999999999</v>
      </c>
      <c r="AM606" s="21">
        <f t="shared" si="1055"/>
        <v>20799.2</v>
      </c>
      <c r="AN606" s="21">
        <f t="shared" ref="AN606" si="1086">AN607+AN611</f>
        <v>0</v>
      </c>
      <c r="AO606" s="21">
        <f t="shared" si="1068"/>
        <v>20719.8</v>
      </c>
      <c r="AP606" s="21">
        <f t="shared" si="1079"/>
        <v>0</v>
      </c>
      <c r="AQ606" s="2"/>
    </row>
    <row r="607" spans="1:43" x14ac:dyDescent="0.3">
      <c r="A607" s="3" t="s">
        <v>165</v>
      </c>
      <c r="B607" s="26">
        <v>610</v>
      </c>
      <c r="C607" s="3"/>
      <c r="D607" s="3"/>
      <c r="E607" s="16" t="s">
        <v>690</v>
      </c>
      <c r="F607" s="21">
        <f>F608+F609+F610</f>
        <v>3097.2999999999997</v>
      </c>
      <c r="G607" s="21">
        <f t="shared" ref="G607:AP607" si="1087">G608+G609+G610</f>
        <v>7917.1</v>
      </c>
      <c r="H607" s="21">
        <f t="shared" si="1087"/>
        <v>15068.6</v>
      </c>
      <c r="I607" s="21">
        <f t="shared" ref="I607:K607" si="1088">I608+I609+I610</f>
        <v>-21</v>
      </c>
      <c r="J607" s="21">
        <f t="shared" si="1088"/>
        <v>0</v>
      </c>
      <c r="K607" s="21">
        <f t="shared" si="1088"/>
        <v>-84.2</v>
      </c>
      <c r="L607" s="21">
        <f t="shared" si="1001"/>
        <v>3076.2999999999997</v>
      </c>
      <c r="M607" s="21">
        <f t="shared" si="1002"/>
        <v>7917.1</v>
      </c>
      <c r="N607" s="21">
        <f t="shared" si="1003"/>
        <v>14984.4</v>
      </c>
      <c r="O607" s="21">
        <f t="shared" ref="O607:Q607" si="1089">O608+O609+O610</f>
        <v>0</v>
      </c>
      <c r="P607" s="21">
        <f t="shared" si="1089"/>
        <v>0</v>
      </c>
      <c r="Q607" s="21">
        <f t="shared" si="1089"/>
        <v>0</v>
      </c>
      <c r="R607" s="21">
        <f t="shared" si="1062"/>
        <v>3076.2999999999997</v>
      </c>
      <c r="S607" s="21">
        <f t="shared" si="1063"/>
        <v>7917.1</v>
      </c>
      <c r="T607" s="21">
        <f t="shared" si="1064"/>
        <v>14984.4</v>
      </c>
      <c r="U607" s="21">
        <f t="shared" ref="U607:V607" si="1090">U608+U609+U610</f>
        <v>0</v>
      </c>
      <c r="V607" s="21">
        <f t="shared" si="1090"/>
        <v>0</v>
      </c>
      <c r="W607" s="21">
        <f t="shared" si="1065"/>
        <v>3076.2999999999997</v>
      </c>
      <c r="X607" s="21">
        <f t="shared" si="1066"/>
        <v>7917.1</v>
      </c>
      <c r="Y607" s="21">
        <f t="shared" si="1067"/>
        <v>14984.4</v>
      </c>
      <c r="Z607" s="21">
        <f t="shared" ref="Z607:AB607" si="1091">Z608+Z609+Z610</f>
        <v>0</v>
      </c>
      <c r="AA607" s="21">
        <f t="shared" si="1091"/>
        <v>0</v>
      </c>
      <c r="AB607" s="21">
        <f t="shared" si="1091"/>
        <v>0</v>
      </c>
      <c r="AC607" s="21">
        <f t="shared" si="1057"/>
        <v>3076.2999999999997</v>
      </c>
      <c r="AD607" s="21">
        <f t="shared" si="1058"/>
        <v>7917.1</v>
      </c>
      <c r="AE607" s="21">
        <f t="shared" si="1059"/>
        <v>14984.4</v>
      </c>
      <c r="AF607" s="21">
        <f t="shared" ref="AF607" si="1092">AF608+AF609+AF610</f>
        <v>0</v>
      </c>
      <c r="AG607" s="21">
        <f t="shared" si="1060"/>
        <v>3076.2999999999997</v>
      </c>
      <c r="AH607" s="21">
        <f t="shared" ref="AH607:AJ607" si="1093">AH608+AH609+AH610</f>
        <v>0</v>
      </c>
      <c r="AI607" s="21">
        <f t="shared" si="1093"/>
        <v>0</v>
      </c>
      <c r="AJ607" s="21">
        <f t="shared" si="1093"/>
        <v>0</v>
      </c>
      <c r="AK607" s="21">
        <f t="shared" si="1053"/>
        <v>3076.2999999999997</v>
      </c>
      <c r="AL607" s="21">
        <f t="shared" si="1054"/>
        <v>7917.1</v>
      </c>
      <c r="AM607" s="21">
        <f t="shared" si="1055"/>
        <v>14984.4</v>
      </c>
      <c r="AN607" s="21">
        <f t="shared" ref="AN607" si="1094">AN608+AN609+AN610</f>
        <v>0</v>
      </c>
      <c r="AO607" s="21">
        <f t="shared" si="1068"/>
        <v>3076.2999999999997</v>
      </c>
      <c r="AP607" s="21">
        <f t="shared" si="1087"/>
        <v>0</v>
      </c>
      <c r="AQ607" s="2"/>
    </row>
    <row r="608" spans="1:43" x14ac:dyDescent="0.3">
      <c r="A608" s="3" t="s">
        <v>165</v>
      </c>
      <c r="B608" s="26">
        <v>610</v>
      </c>
      <c r="C608" s="3" t="s">
        <v>29</v>
      </c>
      <c r="D608" s="3" t="s">
        <v>126</v>
      </c>
      <c r="E608" s="16" t="s">
        <v>653</v>
      </c>
      <c r="F608" s="21">
        <v>2316.6999999999998</v>
      </c>
      <c r="G608" s="21">
        <v>4602.8999999999996</v>
      </c>
      <c r="H608" s="21">
        <v>13615.1</v>
      </c>
      <c r="I608" s="21"/>
      <c r="J608" s="21"/>
      <c r="K608" s="21"/>
      <c r="L608" s="21">
        <f t="shared" si="1001"/>
        <v>2316.6999999999998</v>
      </c>
      <c r="M608" s="21">
        <f t="shared" si="1002"/>
        <v>4602.8999999999996</v>
      </c>
      <c r="N608" s="21">
        <f t="shared" si="1003"/>
        <v>13615.1</v>
      </c>
      <c r="O608" s="21"/>
      <c r="P608" s="21"/>
      <c r="Q608" s="21"/>
      <c r="R608" s="21">
        <f t="shared" si="1062"/>
        <v>2316.6999999999998</v>
      </c>
      <c r="S608" s="21">
        <f t="shared" si="1063"/>
        <v>4602.8999999999996</v>
      </c>
      <c r="T608" s="21">
        <f t="shared" si="1064"/>
        <v>13615.1</v>
      </c>
      <c r="U608" s="21"/>
      <c r="V608" s="21"/>
      <c r="W608" s="21">
        <f t="shared" si="1065"/>
        <v>2316.6999999999998</v>
      </c>
      <c r="X608" s="21">
        <f t="shared" si="1066"/>
        <v>4602.8999999999996</v>
      </c>
      <c r="Y608" s="21">
        <f t="shared" si="1067"/>
        <v>13615.1</v>
      </c>
      <c r="Z608" s="21"/>
      <c r="AA608" s="21"/>
      <c r="AB608" s="21"/>
      <c r="AC608" s="21">
        <f t="shared" si="1057"/>
        <v>2316.6999999999998</v>
      </c>
      <c r="AD608" s="21">
        <f t="shared" si="1058"/>
        <v>4602.8999999999996</v>
      </c>
      <c r="AE608" s="21">
        <f t="shared" si="1059"/>
        <v>13615.1</v>
      </c>
      <c r="AF608" s="21"/>
      <c r="AG608" s="21">
        <f t="shared" si="1060"/>
        <v>2316.6999999999998</v>
      </c>
      <c r="AH608" s="21"/>
      <c r="AI608" s="21"/>
      <c r="AJ608" s="21"/>
      <c r="AK608" s="21">
        <f t="shared" si="1053"/>
        <v>2316.6999999999998</v>
      </c>
      <c r="AL608" s="21">
        <f t="shared" si="1054"/>
        <v>4602.8999999999996</v>
      </c>
      <c r="AM608" s="21">
        <f t="shared" si="1055"/>
        <v>13615.1</v>
      </c>
      <c r="AN608" s="21"/>
      <c r="AO608" s="21">
        <f t="shared" si="1068"/>
        <v>2316.6999999999998</v>
      </c>
      <c r="AP608" s="21"/>
      <c r="AQ608" s="2"/>
    </row>
    <row r="609" spans="1:43" x14ac:dyDescent="0.3">
      <c r="A609" s="3" t="s">
        <v>165</v>
      </c>
      <c r="B609" s="26">
        <v>610</v>
      </c>
      <c r="C609" s="3" t="s">
        <v>25</v>
      </c>
      <c r="D609" s="3" t="s">
        <v>5</v>
      </c>
      <c r="E609" s="16" t="s">
        <v>658</v>
      </c>
      <c r="F609" s="21">
        <v>780.6</v>
      </c>
      <c r="G609" s="21">
        <v>1830.3</v>
      </c>
      <c r="H609" s="21">
        <v>1453.5</v>
      </c>
      <c r="I609" s="21">
        <v>-21</v>
      </c>
      <c r="J609" s="21"/>
      <c r="K609" s="21">
        <v>-84.2</v>
      </c>
      <c r="L609" s="21">
        <f t="shared" si="1001"/>
        <v>759.6</v>
      </c>
      <c r="M609" s="21">
        <f t="shared" si="1002"/>
        <v>1830.3</v>
      </c>
      <c r="N609" s="21">
        <f t="shared" si="1003"/>
        <v>1369.3</v>
      </c>
      <c r="O609" s="21"/>
      <c r="P609" s="21"/>
      <c r="Q609" s="21"/>
      <c r="R609" s="21">
        <f t="shared" si="1062"/>
        <v>759.6</v>
      </c>
      <c r="S609" s="21">
        <f t="shared" si="1063"/>
        <v>1830.3</v>
      </c>
      <c r="T609" s="21">
        <f t="shared" si="1064"/>
        <v>1369.3</v>
      </c>
      <c r="U609" s="21"/>
      <c r="V609" s="21"/>
      <c r="W609" s="21">
        <f t="shared" si="1065"/>
        <v>759.6</v>
      </c>
      <c r="X609" s="21">
        <f t="shared" si="1066"/>
        <v>1830.3</v>
      </c>
      <c r="Y609" s="21">
        <f t="shared" si="1067"/>
        <v>1369.3</v>
      </c>
      <c r="Z609" s="21"/>
      <c r="AA609" s="21"/>
      <c r="AB609" s="21"/>
      <c r="AC609" s="21">
        <f t="shared" si="1057"/>
        <v>759.6</v>
      </c>
      <c r="AD609" s="21">
        <f t="shared" si="1058"/>
        <v>1830.3</v>
      </c>
      <c r="AE609" s="21">
        <f t="shared" si="1059"/>
        <v>1369.3</v>
      </c>
      <c r="AF609" s="21"/>
      <c r="AG609" s="21">
        <f t="shared" si="1060"/>
        <v>759.6</v>
      </c>
      <c r="AH609" s="21"/>
      <c r="AI609" s="21"/>
      <c r="AJ609" s="21"/>
      <c r="AK609" s="21">
        <f t="shared" si="1053"/>
        <v>759.6</v>
      </c>
      <c r="AL609" s="21">
        <f t="shared" si="1054"/>
        <v>1830.3</v>
      </c>
      <c r="AM609" s="21">
        <f t="shared" si="1055"/>
        <v>1369.3</v>
      </c>
      <c r="AN609" s="21"/>
      <c r="AO609" s="21">
        <f t="shared" si="1068"/>
        <v>759.6</v>
      </c>
      <c r="AP609" s="21"/>
      <c r="AQ609" s="2"/>
    </row>
    <row r="610" spans="1:43" hidden="1" x14ac:dyDescent="0.3">
      <c r="A610" s="3" t="s">
        <v>165</v>
      </c>
      <c r="B610" s="23">
        <v>610</v>
      </c>
      <c r="C610" s="3" t="s">
        <v>115</v>
      </c>
      <c r="D610" s="3" t="s">
        <v>5</v>
      </c>
      <c r="E610" s="16" t="s">
        <v>665</v>
      </c>
      <c r="F610" s="21">
        <v>0</v>
      </c>
      <c r="G610" s="21">
        <v>1483.9</v>
      </c>
      <c r="H610" s="21">
        <v>0</v>
      </c>
      <c r="I610" s="21"/>
      <c r="J610" s="21"/>
      <c r="K610" s="21"/>
      <c r="L610" s="21">
        <f t="shared" si="1001"/>
        <v>0</v>
      </c>
      <c r="M610" s="21">
        <f t="shared" si="1002"/>
        <v>1483.9</v>
      </c>
      <c r="N610" s="21">
        <f t="shared" si="1003"/>
        <v>0</v>
      </c>
      <c r="O610" s="21"/>
      <c r="P610" s="21"/>
      <c r="Q610" s="21"/>
      <c r="R610" s="21">
        <f t="shared" si="1062"/>
        <v>0</v>
      </c>
      <c r="S610" s="21">
        <f t="shared" si="1063"/>
        <v>1483.9</v>
      </c>
      <c r="T610" s="21">
        <f t="shared" si="1064"/>
        <v>0</v>
      </c>
      <c r="U610" s="21"/>
      <c r="V610" s="21"/>
      <c r="W610" s="21">
        <f t="shared" si="1065"/>
        <v>0</v>
      </c>
      <c r="X610" s="21">
        <f t="shared" si="1066"/>
        <v>1483.9</v>
      </c>
      <c r="Y610" s="21">
        <f t="shared" si="1067"/>
        <v>0</v>
      </c>
      <c r="Z610" s="21"/>
      <c r="AA610" s="21"/>
      <c r="AB610" s="21"/>
      <c r="AC610" s="21">
        <f t="shared" si="1057"/>
        <v>0</v>
      </c>
      <c r="AD610" s="21">
        <f t="shared" si="1058"/>
        <v>1483.9</v>
      </c>
      <c r="AE610" s="21">
        <f t="shared" si="1059"/>
        <v>0</v>
      </c>
      <c r="AF610" s="21"/>
      <c r="AG610" s="21">
        <f t="shared" si="1060"/>
        <v>0</v>
      </c>
      <c r="AH610" s="21"/>
      <c r="AI610" s="21"/>
      <c r="AJ610" s="21"/>
      <c r="AK610" s="21">
        <f t="shared" si="1053"/>
        <v>0</v>
      </c>
      <c r="AL610" s="21">
        <f t="shared" si="1054"/>
        <v>1483.9</v>
      </c>
      <c r="AM610" s="21">
        <f t="shared" si="1055"/>
        <v>0</v>
      </c>
      <c r="AN610" s="21"/>
      <c r="AO610" s="21"/>
      <c r="AP610" s="21"/>
      <c r="AQ610" s="9">
        <v>0</v>
      </c>
    </row>
    <row r="611" spans="1:43" x14ac:dyDescent="0.3">
      <c r="A611" s="3" t="s">
        <v>165</v>
      </c>
      <c r="B611" s="26">
        <v>620</v>
      </c>
      <c r="C611" s="3"/>
      <c r="D611" s="3"/>
      <c r="E611" s="16" t="s">
        <v>691</v>
      </c>
      <c r="F611" s="21">
        <f>F612+F613+F614+F615</f>
        <v>17643.5</v>
      </c>
      <c r="G611" s="21">
        <f t="shared" ref="G611:AP611" si="1095">G612+G613+G614+G615</f>
        <v>10427</v>
      </c>
      <c r="H611" s="21">
        <f t="shared" si="1095"/>
        <v>5814.7999999999993</v>
      </c>
      <c r="I611" s="21">
        <f t="shared" ref="I611:K611" si="1096">I612+I613+I614+I615</f>
        <v>0</v>
      </c>
      <c r="J611" s="21">
        <f t="shared" si="1096"/>
        <v>0</v>
      </c>
      <c r="K611" s="21">
        <f t="shared" si="1096"/>
        <v>0</v>
      </c>
      <c r="L611" s="21">
        <f t="shared" si="1001"/>
        <v>17643.5</v>
      </c>
      <c r="M611" s="21">
        <f t="shared" si="1002"/>
        <v>10427</v>
      </c>
      <c r="N611" s="21">
        <f t="shared" si="1003"/>
        <v>5814.7999999999993</v>
      </c>
      <c r="O611" s="21">
        <f t="shared" ref="O611:Q611" si="1097">O612+O613+O614+O615</f>
        <v>0</v>
      </c>
      <c r="P611" s="21">
        <f t="shared" si="1097"/>
        <v>0</v>
      </c>
      <c r="Q611" s="21">
        <f t="shared" si="1097"/>
        <v>0</v>
      </c>
      <c r="R611" s="21">
        <f t="shared" si="1062"/>
        <v>17643.5</v>
      </c>
      <c r="S611" s="21">
        <f t="shared" si="1063"/>
        <v>10427</v>
      </c>
      <c r="T611" s="21">
        <f t="shared" si="1064"/>
        <v>5814.7999999999993</v>
      </c>
      <c r="U611" s="21">
        <f t="shared" ref="U611:V611" si="1098">U612+U613+U614+U615</f>
        <v>0</v>
      </c>
      <c r="V611" s="21">
        <f t="shared" si="1098"/>
        <v>0</v>
      </c>
      <c r="W611" s="21">
        <f t="shared" si="1065"/>
        <v>17643.5</v>
      </c>
      <c r="X611" s="21">
        <f t="shared" si="1066"/>
        <v>10427</v>
      </c>
      <c r="Y611" s="21">
        <f t="shared" si="1067"/>
        <v>5814.7999999999993</v>
      </c>
      <c r="Z611" s="21">
        <f t="shared" ref="Z611:AB611" si="1099">Z612+Z613+Z614+Z615</f>
        <v>0</v>
      </c>
      <c r="AA611" s="21">
        <f t="shared" si="1099"/>
        <v>0</v>
      </c>
      <c r="AB611" s="21">
        <f t="shared" si="1099"/>
        <v>0</v>
      </c>
      <c r="AC611" s="21">
        <f t="shared" si="1057"/>
        <v>17643.5</v>
      </c>
      <c r="AD611" s="21">
        <f t="shared" si="1058"/>
        <v>10427</v>
      </c>
      <c r="AE611" s="21">
        <f t="shared" si="1059"/>
        <v>5814.7999999999993</v>
      </c>
      <c r="AF611" s="21">
        <f t="shared" ref="AF611" si="1100">AF612+AF613+AF614+AF615</f>
        <v>0</v>
      </c>
      <c r="AG611" s="21">
        <f t="shared" si="1060"/>
        <v>17643.5</v>
      </c>
      <c r="AH611" s="21">
        <f t="shared" ref="AH611:AJ611" si="1101">AH612+AH613+AH614+AH615</f>
        <v>0</v>
      </c>
      <c r="AI611" s="21">
        <f t="shared" si="1101"/>
        <v>0</v>
      </c>
      <c r="AJ611" s="21">
        <f t="shared" si="1101"/>
        <v>0</v>
      </c>
      <c r="AK611" s="21">
        <f t="shared" si="1053"/>
        <v>17643.5</v>
      </c>
      <c r="AL611" s="21">
        <f t="shared" si="1054"/>
        <v>10427</v>
      </c>
      <c r="AM611" s="21">
        <f t="shared" si="1055"/>
        <v>5814.7999999999993</v>
      </c>
      <c r="AN611" s="21">
        <f t="shared" ref="AN611" si="1102">AN612+AN613+AN614+AN615</f>
        <v>0</v>
      </c>
      <c r="AO611" s="21">
        <f t="shared" ref="AO611:AO674" si="1103">AK611+AN611</f>
        <v>17643.5</v>
      </c>
      <c r="AP611" s="21">
        <f t="shared" si="1095"/>
        <v>0</v>
      </c>
      <c r="AQ611" s="2"/>
    </row>
    <row r="612" spans="1:43" x14ac:dyDescent="0.3">
      <c r="A612" s="3" t="s">
        <v>165</v>
      </c>
      <c r="B612" s="26">
        <v>620</v>
      </c>
      <c r="C612" s="3" t="s">
        <v>29</v>
      </c>
      <c r="D612" s="3" t="s">
        <v>126</v>
      </c>
      <c r="E612" s="16" t="s">
        <v>653</v>
      </c>
      <c r="F612" s="21">
        <v>14815.2</v>
      </c>
      <c r="G612" s="21">
        <v>8800.4</v>
      </c>
      <c r="H612" s="21">
        <v>3190.7</v>
      </c>
      <c r="I612" s="21"/>
      <c r="J612" s="21"/>
      <c r="K612" s="21"/>
      <c r="L612" s="21">
        <f t="shared" si="1001"/>
        <v>14815.2</v>
      </c>
      <c r="M612" s="21">
        <f t="shared" si="1002"/>
        <v>8800.4</v>
      </c>
      <c r="N612" s="21">
        <f t="shared" si="1003"/>
        <v>3190.7</v>
      </c>
      <c r="O612" s="21"/>
      <c r="P612" s="21"/>
      <c r="Q612" s="21"/>
      <c r="R612" s="21">
        <f t="shared" si="1062"/>
        <v>14815.2</v>
      </c>
      <c r="S612" s="21">
        <f t="shared" si="1063"/>
        <v>8800.4</v>
      </c>
      <c r="T612" s="21">
        <f t="shared" si="1064"/>
        <v>3190.7</v>
      </c>
      <c r="U612" s="21"/>
      <c r="V612" s="21"/>
      <c r="W612" s="21">
        <f t="shared" si="1065"/>
        <v>14815.2</v>
      </c>
      <c r="X612" s="21">
        <f t="shared" si="1066"/>
        <v>8800.4</v>
      </c>
      <c r="Y612" s="21">
        <f t="shared" si="1067"/>
        <v>3190.7</v>
      </c>
      <c r="Z612" s="21"/>
      <c r="AA612" s="21"/>
      <c r="AB612" s="21"/>
      <c r="AC612" s="21">
        <f t="shared" si="1057"/>
        <v>14815.2</v>
      </c>
      <c r="AD612" s="21">
        <f t="shared" si="1058"/>
        <v>8800.4</v>
      </c>
      <c r="AE612" s="21">
        <f t="shared" si="1059"/>
        <v>3190.7</v>
      </c>
      <c r="AF612" s="21"/>
      <c r="AG612" s="21">
        <f t="shared" si="1060"/>
        <v>14815.2</v>
      </c>
      <c r="AH612" s="21"/>
      <c r="AI612" s="21"/>
      <c r="AJ612" s="21"/>
      <c r="AK612" s="21">
        <f t="shared" si="1053"/>
        <v>14815.2</v>
      </c>
      <c r="AL612" s="21">
        <f t="shared" si="1054"/>
        <v>8800.4</v>
      </c>
      <c r="AM612" s="21">
        <f t="shared" si="1055"/>
        <v>3190.7</v>
      </c>
      <c r="AN612" s="21"/>
      <c r="AO612" s="21">
        <f t="shared" si="1103"/>
        <v>14815.2</v>
      </c>
      <c r="AP612" s="21"/>
      <c r="AQ612" s="2"/>
    </row>
    <row r="613" spans="1:43" x14ac:dyDescent="0.3">
      <c r="A613" s="3" t="s">
        <v>165</v>
      </c>
      <c r="B613" s="26">
        <v>620</v>
      </c>
      <c r="C613" s="3" t="s">
        <v>29</v>
      </c>
      <c r="D613" s="3" t="s">
        <v>21</v>
      </c>
      <c r="E613" s="16" t="s">
        <v>654</v>
      </c>
      <c r="F613" s="21">
        <v>808.5</v>
      </c>
      <c r="G613" s="21">
        <v>0</v>
      </c>
      <c r="H613" s="21">
        <v>0</v>
      </c>
      <c r="I613" s="21"/>
      <c r="J613" s="21"/>
      <c r="K613" s="21"/>
      <c r="L613" s="21">
        <f t="shared" si="1001"/>
        <v>808.5</v>
      </c>
      <c r="M613" s="21">
        <f t="shared" si="1002"/>
        <v>0</v>
      </c>
      <c r="N613" s="21">
        <f t="shared" si="1003"/>
        <v>0</v>
      </c>
      <c r="O613" s="21"/>
      <c r="P613" s="21"/>
      <c r="Q613" s="21"/>
      <c r="R613" s="21">
        <f t="shared" si="1062"/>
        <v>808.5</v>
      </c>
      <c r="S613" s="21">
        <f t="shared" si="1063"/>
        <v>0</v>
      </c>
      <c r="T613" s="21">
        <f t="shared" si="1064"/>
        <v>0</v>
      </c>
      <c r="U613" s="21"/>
      <c r="V613" s="21"/>
      <c r="W613" s="21">
        <f t="shared" si="1065"/>
        <v>808.5</v>
      </c>
      <c r="X613" s="21">
        <f t="shared" si="1066"/>
        <v>0</v>
      </c>
      <c r="Y613" s="21">
        <f t="shared" si="1067"/>
        <v>0</v>
      </c>
      <c r="Z613" s="21"/>
      <c r="AA613" s="21"/>
      <c r="AB613" s="21"/>
      <c r="AC613" s="21">
        <f t="shared" si="1057"/>
        <v>808.5</v>
      </c>
      <c r="AD613" s="21">
        <f t="shared" si="1058"/>
        <v>0</v>
      </c>
      <c r="AE613" s="21">
        <f t="shared" si="1059"/>
        <v>0</v>
      </c>
      <c r="AF613" s="21"/>
      <c r="AG613" s="21">
        <f t="shared" si="1060"/>
        <v>808.5</v>
      </c>
      <c r="AH613" s="21"/>
      <c r="AI613" s="21"/>
      <c r="AJ613" s="21"/>
      <c r="AK613" s="21">
        <f t="shared" si="1053"/>
        <v>808.5</v>
      </c>
      <c r="AL613" s="21">
        <f t="shared" si="1054"/>
        <v>0</v>
      </c>
      <c r="AM613" s="21">
        <f t="shared" si="1055"/>
        <v>0</v>
      </c>
      <c r="AN613" s="21"/>
      <c r="AO613" s="21">
        <f t="shared" si="1103"/>
        <v>808.5</v>
      </c>
      <c r="AP613" s="21"/>
      <c r="AQ613" s="2"/>
    </row>
    <row r="614" spans="1:43" x14ac:dyDescent="0.3">
      <c r="A614" s="3" t="s">
        <v>165</v>
      </c>
      <c r="B614" s="26">
        <v>620</v>
      </c>
      <c r="C614" s="3" t="s">
        <v>25</v>
      </c>
      <c r="D614" s="3" t="s">
        <v>5</v>
      </c>
      <c r="E614" s="16" t="s">
        <v>658</v>
      </c>
      <c r="F614" s="21">
        <v>1277.0999999999999</v>
      </c>
      <c r="G614" s="21">
        <v>1626.6</v>
      </c>
      <c r="H614" s="21">
        <v>1140.2</v>
      </c>
      <c r="I614" s="21"/>
      <c r="J614" s="21"/>
      <c r="K614" s="21"/>
      <c r="L614" s="21">
        <f t="shared" si="1001"/>
        <v>1277.0999999999999</v>
      </c>
      <c r="M614" s="21">
        <f t="shared" si="1002"/>
        <v>1626.6</v>
      </c>
      <c r="N614" s="21">
        <f t="shared" si="1003"/>
        <v>1140.2</v>
      </c>
      <c r="O614" s="21"/>
      <c r="P614" s="21"/>
      <c r="Q614" s="21"/>
      <c r="R614" s="21">
        <f t="shared" si="1062"/>
        <v>1277.0999999999999</v>
      </c>
      <c r="S614" s="21">
        <f t="shared" si="1063"/>
        <v>1626.6</v>
      </c>
      <c r="T614" s="21">
        <f t="shared" si="1064"/>
        <v>1140.2</v>
      </c>
      <c r="U614" s="21"/>
      <c r="V614" s="21"/>
      <c r="W614" s="21">
        <f t="shared" si="1065"/>
        <v>1277.0999999999999</v>
      </c>
      <c r="X614" s="21">
        <f t="shared" si="1066"/>
        <v>1626.6</v>
      </c>
      <c r="Y614" s="21">
        <f t="shared" si="1067"/>
        <v>1140.2</v>
      </c>
      <c r="Z614" s="21"/>
      <c r="AA614" s="21"/>
      <c r="AB614" s="21"/>
      <c r="AC614" s="21">
        <f t="shared" si="1057"/>
        <v>1277.0999999999999</v>
      </c>
      <c r="AD614" s="21">
        <f t="shared" si="1058"/>
        <v>1626.6</v>
      </c>
      <c r="AE614" s="21">
        <f t="shared" si="1059"/>
        <v>1140.2</v>
      </c>
      <c r="AF614" s="21"/>
      <c r="AG614" s="21">
        <f t="shared" si="1060"/>
        <v>1277.0999999999999</v>
      </c>
      <c r="AH614" s="21"/>
      <c r="AI614" s="21"/>
      <c r="AJ614" s="21"/>
      <c r="AK614" s="21">
        <f t="shared" si="1053"/>
        <v>1277.0999999999999</v>
      </c>
      <c r="AL614" s="21">
        <f t="shared" si="1054"/>
        <v>1626.6</v>
      </c>
      <c r="AM614" s="21">
        <f t="shared" si="1055"/>
        <v>1140.2</v>
      </c>
      <c r="AN614" s="21"/>
      <c r="AO614" s="21">
        <f t="shared" si="1103"/>
        <v>1277.0999999999999</v>
      </c>
      <c r="AP614" s="21"/>
      <c r="AQ614" s="2"/>
    </row>
    <row r="615" spans="1:43" x14ac:dyDescent="0.3">
      <c r="A615" s="3" t="s">
        <v>165</v>
      </c>
      <c r="B615" s="26">
        <v>620</v>
      </c>
      <c r="C615" s="3" t="s">
        <v>115</v>
      </c>
      <c r="D615" s="3" t="s">
        <v>5</v>
      </c>
      <c r="E615" s="16" t="s">
        <v>665</v>
      </c>
      <c r="F615" s="21">
        <v>742.7</v>
      </c>
      <c r="G615" s="21">
        <v>0</v>
      </c>
      <c r="H615" s="21">
        <v>1483.9</v>
      </c>
      <c r="I615" s="21"/>
      <c r="J615" s="21"/>
      <c r="K615" s="21"/>
      <c r="L615" s="21">
        <f t="shared" si="1001"/>
        <v>742.7</v>
      </c>
      <c r="M615" s="21">
        <f t="shared" si="1002"/>
        <v>0</v>
      </c>
      <c r="N615" s="21">
        <f t="shared" si="1003"/>
        <v>1483.9</v>
      </c>
      <c r="O615" s="21"/>
      <c r="P615" s="21"/>
      <c r="Q615" s="21"/>
      <c r="R615" s="21">
        <f t="shared" si="1062"/>
        <v>742.7</v>
      </c>
      <c r="S615" s="21">
        <f t="shared" si="1063"/>
        <v>0</v>
      </c>
      <c r="T615" s="21">
        <f t="shared" si="1064"/>
        <v>1483.9</v>
      </c>
      <c r="U615" s="21"/>
      <c r="V615" s="21"/>
      <c r="W615" s="21">
        <f t="shared" si="1065"/>
        <v>742.7</v>
      </c>
      <c r="X615" s="21">
        <f t="shared" si="1066"/>
        <v>0</v>
      </c>
      <c r="Y615" s="21">
        <f t="shared" si="1067"/>
        <v>1483.9</v>
      </c>
      <c r="Z615" s="21"/>
      <c r="AA615" s="21"/>
      <c r="AB615" s="21"/>
      <c r="AC615" s="21">
        <f t="shared" si="1057"/>
        <v>742.7</v>
      </c>
      <c r="AD615" s="21">
        <f t="shared" si="1058"/>
        <v>0</v>
      </c>
      <c r="AE615" s="21">
        <f t="shared" si="1059"/>
        <v>1483.9</v>
      </c>
      <c r="AF615" s="21"/>
      <c r="AG615" s="21">
        <f t="shared" si="1060"/>
        <v>742.7</v>
      </c>
      <c r="AH615" s="21"/>
      <c r="AI615" s="21"/>
      <c r="AJ615" s="21"/>
      <c r="AK615" s="21">
        <f t="shared" si="1053"/>
        <v>742.7</v>
      </c>
      <c r="AL615" s="21">
        <f t="shared" si="1054"/>
        <v>0</v>
      </c>
      <c r="AM615" s="21">
        <f t="shared" si="1055"/>
        <v>1483.9</v>
      </c>
      <c r="AN615" s="21"/>
      <c r="AO615" s="21">
        <f t="shared" si="1103"/>
        <v>742.7</v>
      </c>
      <c r="AP615" s="21"/>
      <c r="AQ615" s="2"/>
    </row>
    <row r="616" spans="1:43" x14ac:dyDescent="0.3">
      <c r="A616" s="3" t="s">
        <v>166</v>
      </c>
      <c r="B616" s="26"/>
      <c r="C616" s="3"/>
      <c r="D616" s="3"/>
      <c r="E616" s="16" t="s">
        <v>901</v>
      </c>
      <c r="F616" s="21">
        <f>F617</f>
        <v>1374.9</v>
      </c>
      <c r="G616" s="21">
        <f t="shared" ref="G616:AP618" si="1104">G617</f>
        <v>1374.9</v>
      </c>
      <c r="H616" s="21">
        <f t="shared" si="1104"/>
        <v>1374.9</v>
      </c>
      <c r="I616" s="21">
        <f t="shared" si="1104"/>
        <v>0</v>
      </c>
      <c r="J616" s="21">
        <f t="shared" si="1104"/>
        <v>0</v>
      </c>
      <c r="K616" s="21">
        <f t="shared" si="1104"/>
        <v>0</v>
      </c>
      <c r="L616" s="21">
        <f t="shared" si="1001"/>
        <v>1374.9</v>
      </c>
      <c r="M616" s="21">
        <f t="shared" si="1002"/>
        <v>1374.9</v>
      </c>
      <c r="N616" s="21">
        <f t="shared" si="1003"/>
        <v>1374.9</v>
      </c>
      <c r="O616" s="21">
        <f t="shared" si="1104"/>
        <v>0</v>
      </c>
      <c r="P616" s="21">
        <f t="shared" si="1104"/>
        <v>0</v>
      </c>
      <c r="Q616" s="21">
        <f t="shared" si="1104"/>
        <v>0</v>
      </c>
      <c r="R616" s="21">
        <f t="shared" si="1062"/>
        <v>1374.9</v>
      </c>
      <c r="S616" s="21">
        <f t="shared" si="1063"/>
        <v>1374.9</v>
      </c>
      <c r="T616" s="21">
        <f t="shared" si="1064"/>
        <v>1374.9</v>
      </c>
      <c r="U616" s="21">
        <f t="shared" si="1104"/>
        <v>0</v>
      </c>
      <c r="V616" s="21">
        <f t="shared" si="1104"/>
        <v>0</v>
      </c>
      <c r="W616" s="21">
        <f t="shared" si="1065"/>
        <v>1374.9</v>
      </c>
      <c r="X616" s="21">
        <f t="shared" si="1066"/>
        <v>1374.9</v>
      </c>
      <c r="Y616" s="21">
        <f t="shared" si="1067"/>
        <v>1374.9</v>
      </c>
      <c r="Z616" s="21">
        <f t="shared" si="1104"/>
        <v>0</v>
      </c>
      <c r="AA616" s="21">
        <f t="shared" si="1104"/>
        <v>0</v>
      </c>
      <c r="AB616" s="21">
        <f t="shared" si="1104"/>
        <v>0</v>
      </c>
      <c r="AC616" s="21">
        <f t="shared" si="1057"/>
        <v>1374.9</v>
      </c>
      <c r="AD616" s="21">
        <f t="shared" si="1058"/>
        <v>1374.9</v>
      </c>
      <c r="AE616" s="21">
        <f t="shared" si="1059"/>
        <v>1374.9</v>
      </c>
      <c r="AF616" s="21">
        <f t="shared" si="1104"/>
        <v>0</v>
      </c>
      <c r="AG616" s="21">
        <f t="shared" si="1060"/>
        <v>1374.9</v>
      </c>
      <c r="AH616" s="21">
        <f t="shared" si="1104"/>
        <v>0</v>
      </c>
      <c r="AI616" s="21">
        <f t="shared" si="1104"/>
        <v>0</v>
      </c>
      <c r="AJ616" s="21">
        <f t="shared" si="1104"/>
        <v>0</v>
      </c>
      <c r="AK616" s="21">
        <f t="shared" si="1053"/>
        <v>1374.9</v>
      </c>
      <c r="AL616" s="21">
        <f t="shared" si="1054"/>
        <v>1374.9</v>
      </c>
      <c r="AM616" s="21">
        <f t="shared" si="1055"/>
        <v>1374.9</v>
      </c>
      <c r="AN616" s="21">
        <f t="shared" si="1104"/>
        <v>0</v>
      </c>
      <c r="AO616" s="21">
        <f t="shared" si="1103"/>
        <v>1374.9</v>
      </c>
      <c r="AP616" s="21">
        <f t="shared" si="1104"/>
        <v>0</v>
      </c>
      <c r="AQ616" s="2"/>
    </row>
    <row r="617" spans="1:43" ht="31.2" x14ac:dyDescent="0.3">
      <c r="A617" s="3" t="s">
        <v>166</v>
      </c>
      <c r="B617" s="26">
        <v>200</v>
      </c>
      <c r="C617" s="3"/>
      <c r="D617" s="3"/>
      <c r="E617" s="16" t="s">
        <v>673</v>
      </c>
      <c r="F617" s="21">
        <f>F618</f>
        <v>1374.9</v>
      </c>
      <c r="G617" s="21">
        <f t="shared" si="1104"/>
        <v>1374.9</v>
      </c>
      <c r="H617" s="21">
        <f t="shared" si="1104"/>
        <v>1374.9</v>
      </c>
      <c r="I617" s="21">
        <f t="shared" si="1104"/>
        <v>0</v>
      </c>
      <c r="J617" s="21">
        <f t="shared" si="1104"/>
        <v>0</v>
      </c>
      <c r="K617" s="21">
        <f t="shared" si="1104"/>
        <v>0</v>
      </c>
      <c r="L617" s="21">
        <f t="shared" si="1001"/>
        <v>1374.9</v>
      </c>
      <c r="M617" s="21">
        <f t="shared" si="1002"/>
        <v>1374.9</v>
      </c>
      <c r="N617" s="21">
        <f t="shared" si="1003"/>
        <v>1374.9</v>
      </c>
      <c r="O617" s="21">
        <f t="shared" si="1104"/>
        <v>0</v>
      </c>
      <c r="P617" s="21">
        <f t="shared" si="1104"/>
        <v>0</v>
      </c>
      <c r="Q617" s="21">
        <f t="shared" si="1104"/>
        <v>0</v>
      </c>
      <c r="R617" s="21">
        <f t="shared" si="1062"/>
        <v>1374.9</v>
      </c>
      <c r="S617" s="21">
        <f t="shared" si="1063"/>
        <v>1374.9</v>
      </c>
      <c r="T617" s="21">
        <f t="shared" si="1064"/>
        <v>1374.9</v>
      </c>
      <c r="U617" s="21">
        <f t="shared" si="1104"/>
        <v>0</v>
      </c>
      <c r="V617" s="21">
        <f t="shared" si="1104"/>
        <v>0</v>
      </c>
      <c r="W617" s="21">
        <f t="shared" si="1065"/>
        <v>1374.9</v>
      </c>
      <c r="X617" s="21">
        <f t="shared" si="1066"/>
        <v>1374.9</v>
      </c>
      <c r="Y617" s="21">
        <f t="shared" si="1067"/>
        <v>1374.9</v>
      </c>
      <c r="Z617" s="21">
        <f t="shared" si="1104"/>
        <v>0</v>
      </c>
      <c r="AA617" s="21">
        <f t="shared" si="1104"/>
        <v>0</v>
      </c>
      <c r="AB617" s="21">
        <f t="shared" si="1104"/>
        <v>0</v>
      </c>
      <c r="AC617" s="21">
        <f t="shared" si="1057"/>
        <v>1374.9</v>
      </c>
      <c r="AD617" s="21">
        <f t="shared" si="1058"/>
        <v>1374.9</v>
      </c>
      <c r="AE617" s="21">
        <f t="shared" si="1059"/>
        <v>1374.9</v>
      </c>
      <c r="AF617" s="21">
        <f t="shared" si="1104"/>
        <v>0</v>
      </c>
      <c r="AG617" s="21">
        <f t="shared" si="1060"/>
        <v>1374.9</v>
      </c>
      <c r="AH617" s="21">
        <f t="shared" si="1104"/>
        <v>0</v>
      </c>
      <c r="AI617" s="21">
        <f t="shared" si="1104"/>
        <v>0</v>
      </c>
      <c r="AJ617" s="21">
        <f t="shared" si="1104"/>
        <v>0</v>
      </c>
      <c r="AK617" s="21">
        <f t="shared" si="1053"/>
        <v>1374.9</v>
      </c>
      <c r="AL617" s="21">
        <f t="shared" si="1054"/>
        <v>1374.9</v>
      </c>
      <c r="AM617" s="21">
        <f t="shared" si="1055"/>
        <v>1374.9</v>
      </c>
      <c r="AN617" s="21">
        <f t="shared" si="1104"/>
        <v>0</v>
      </c>
      <c r="AO617" s="21">
        <f t="shared" si="1103"/>
        <v>1374.9</v>
      </c>
      <c r="AP617" s="21">
        <f t="shared" si="1104"/>
        <v>0</v>
      </c>
      <c r="AQ617" s="2"/>
    </row>
    <row r="618" spans="1:43" ht="46.8" x14ac:dyDescent="0.3">
      <c r="A618" s="3" t="s">
        <v>166</v>
      </c>
      <c r="B618" s="26">
        <v>240</v>
      </c>
      <c r="C618" s="3"/>
      <c r="D618" s="3"/>
      <c r="E618" s="16" t="s">
        <v>681</v>
      </c>
      <c r="F618" s="21">
        <f>F619</f>
        <v>1374.9</v>
      </c>
      <c r="G618" s="21">
        <f t="shared" si="1104"/>
        <v>1374.9</v>
      </c>
      <c r="H618" s="21">
        <f t="shared" si="1104"/>
        <v>1374.9</v>
      </c>
      <c r="I618" s="21">
        <f t="shared" si="1104"/>
        <v>0</v>
      </c>
      <c r="J618" s="21">
        <f t="shared" si="1104"/>
        <v>0</v>
      </c>
      <c r="K618" s="21">
        <f t="shared" si="1104"/>
        <v>0</v>
      </c>
      <c r="L618" s="21">
        <f t="shared" si="1001"/>
        <v>1374.9</v>
      </c>
      <c r="M618" s="21">
        <f t="shared" si="1002"/>
        <v>1374.9</v>
      </c>
      <c r="N618" s="21">
        <f t="shared" si="1003"/>
        <v>1374.9</v>
      </c>
      <c r="O618" s="21">
        <f t="shared" si="1104"/>
        <v>0</v>
      </c>
      <c r="P618" s="21">
        <f t="shared" si="1104"/>
        <v>0</v>
      </c>
      <c r="Q618" s="21">
        <f t="shared" si="1104"/>
        <v>0</v>
      </c>
      <c r="R618" s="21">
        <f t="shared" si="1062"/>
        <v>1374.9</v>
      </c>
      <c r="S618" s="21">
        <f t="shared" si="1063"/>
        <v>1374.9</v>
      </c>
      <c r="T618" s="21">
        <f t="shared" si="1064"/>
        <v>1374.9</v>
      </c>
      <c r="U618" s="21">
        <f t="shared" si="1104"/>
        <v>0</v>
      </c>
      <c r="V618" s="21">
        <f t="shared" si="1104"/>
        <v>0</v>
      </c>
      <c r="W618" s="21">
        <f t="shared" si="1065"/>
        <v>1374.9</v>
      </c>
      <c r="X618" s="21">
        <f t="shared" si="1066"/>
        <v>1374.9</v>
      </c>
      <c r="Y618" s="21">
        <f t="shared" si="1067"/>
        <v>1374.9</v>
      </c>
      <c r="Z618" s="21">
        <f t="shared" si="1104"/>
        <v>0</v>
      </c>
      <c r="AA618" s="21">
        <f t="shared" si="1104"/>
        <v>0</v>
      </c>
      <c r="AB618" s="21">
        <f t="shared" si="1104"/>
        <v>0</v>
      </c>
      <c r="AC618" s="21">
        <f t="shared" si="1057"/>
        <v>1374.9</v>
      </c>
      <c r="AD618" s="21">
        <f t="shared" si="1058"/>
        <v>1374.9</v>
      </c>
      <c r="AE618" s="21">
        <f t="shared" si="1059"/>
        <v>1374.9</v>
      </c>
      <c r="AF618" s="21">
        <f t="shared" si="1104"/>
        <v>0</v>
      </c>
      <c r="AG618" s="21">
        <f t="shared" si="1060"/>
        <v>1374.9</v>
      </c>
      <c r="AH618" s="21">
        <f t="shared" si="1104"/>
        <v>0</v>
      </c>
      <c r="AI618" s="21">
        <f t="shared" si="1104"/>
        <v>0</v>
      </c>
      <c r="AJ618" s="21">
        <f t="shared" si="1104"/>
        <v>0</v>
      </c>
      <c r="AK618" s="21">
        <f t="shared" si="1053"/>
        <v>1374.9</v>
      </c>
      <c r="AL618" s="21">
        <f t="shared" si="1054"/>
        <v>1374.9</v>
      </c>
      <c r="AM618" s="21">
        <f t="shared" si="1055"/>
        <v>1374.9</v>
      </c>
      <c r="AN618" s="21">
        <f t="shared" si="1104"/>
        <v>0</v>
      </c>
      <c r="AO618" s="21">
        <f t="shared" si="1103"/>
        <v>1374.9</v>
      </c>
      <c r="AP618" s="21">
        <f t="shared" si="1104"/>
        <v>0</v>
      </c>
      <c r="AQ618" s="2"/>
    </row>
    <row r="619" spans="1:43" x14ac:dyDescent="0.3">
      <c r="A619" s="3" t="s">
        <v>166</v>
      </c>
      <c r="B619" s="26">
        <v>240</v>
      </c>
      <c r="C619" s="3" t="s">
        <v>63</v>
      </c>
      <c r="D619" s="3" t="s">
        <v>160</v>
      </c>
      <c r="E619" s="16" t="s">
        <v>664</v>
      </c>
      <c r="F619" s="21">
        <v>1374.9</v>
      </c>
      <c r="G619" s="21">
        <v>1374.9</v>
      </c>
      <c r="H619" s="21">
        <v>1374.9</v>
      </c>
      <c r="I619" s="21"/>
      <c r="J619" s="21"/>
      <c r="K619" s="21"/>
      <c r="L619" s="21">
        <f t="shared" si="1001"/>
        <v>1374.9</v>
      </c>
      <c r="M619" s="21">
        <f t="shared" si="1002"/>
        <v>1374.9</v>
      </c>
      <c r="N619" s="21">
        <f t="shared" si="1003"/>
        <v>1374.9</v>
      </c>
      <c r="O619" s="21"/>
      <c r="P619" s="21"/>
      <c r="Q619" s="21"/>
      <c r="R619" s="21">
        <f t="shared" si="1062"/>
        <v>1374.9</v>
      </c>
      <c r="S619" s="21">
        <f t="shared" si="1063"/>
        <v>1374.9</v>
      </c>
      <c r="T619" s="21">
        <f t="shared" si="1064"/>
        <v>1374.9</v>
      </c>
      <c r="U619" s="21"/>
      <c r="V619" s="21"/>
      <c r="W619" s="21">
        <f t="shared" si="1065"/>
        <v>1374.9</v>
      </c>
      <c r="X619" s="21">
        <f t="shared" si="1066"/>
        <v>1374.9</v>
      </c>
      <c r="Y619" s="21">
        <f t="shared" si="1067"/>
        <v>1374.9</v>
      </c>
      <c r="Z619" s="21"/>
      <c r="AA619" s="21"/>
      <c r="AB619" s="21"/>
      <c r="AC619" s="21">
        <f t="shared" si="1057"/>
        <v>1374.9</v>
      </c>
      <c r="AD619" s="21">
        <f t="shared" si="1058"/>
        <v>1374.9</v>
      </c>
      <c r="AE619" s="21">
        <f t="shared" si="1059"/>
        <v>1374.9</v>
      </c>
      <c r="AF619" s="21"/>
      <c r="AG619" s="21">
        <f t="shared" si="1060"/>
        <v>1374.9</v>
      </c>
      <c r="AH619" s="21"/>
      <c r="AI619" s="21"/>
      <c r="AJ619" s="21"/>
      <c r="AK619" s="21">
        <f t="shared" si="1053"/>
        <v>1374.9</v>
      </c>
      <c r="AL619" s="21">
        <f t="shared" si="1054"/>
        <v>1374.9</v>
      </c>
      <c r="AM619" s="21">
        <f t="shared" si="1055"/>
        <v>1374.9</v>
      </c>
      <c r="AN619" s="21"/>
      <c r="AO619" s="21">
        <f t="shared" si="1103"/>
        <v>1374.9</v>
      </c>
      <c r="AP619" s="21"/>
      <c r="AQ619" s="2"/>
    </row>
    <row r="620" spans="1:43" s="11" customFormat="1" ht="31.2" x14ac:dyDescent="0.3">
      <c r="A620" s="10" t="s">
        <v>171</v>
      </c>
      <c r="B620" s="19"/>
      <c r="C620" s="10"/>
      <c r="D620" s="10"/>
      <c r="E620" s="18" t="s">
        <v>741</v>
      </c>
      <c r="F620" s="20">
        <f>F621+F629+F638</f>
        <v>31239.600000000006</v>
      </c>
      <c r="G620" s="20">
        <f t="shared" ref="G620:AP620" si="1105">G621+G629+G638</f>
        <v>31230.999999999996</v>
      </c>
      <c r="H620" s="20">
        <f t="shared" si="1105"/>
        <v>31230.999999999996</v>
      </c>
      <c r="I620" s="20">
        <f t="shared" ref="I620:K620" si="1106">I621+I629+I638</f>
        <v>0</v>
      </c>
      <c r="J620" s="20">
        <f t="shared" si="1106"/>
        <v>0</v>
      </c>
      <c r="K620" s="20">
        <f t="shared" si="1106"/>
        <v>0</v>
      </c>
      <c r="L620" s="20">
        <f t="shared" si="1001"/>
        <v>31239.600000000006</v>
      </c>
      <c r="M620" s="20">
        <f t="shared" si="1002"/>
        <v>31230.999999999996</v>
      </c>
      <c r="N620" s="20">
        <f t="shared" si="1003"/>
        <v>31230.999999999996</v>
      </c>
      <c r="O620" s="20">
        <f t="shared" ref="O620:Q620" si="1107">O621+O629+O638</f>
        <v>0</v>
      </c>
      <c r="P620" s="20">
        <f t="shared" si="1107"/>
        <v>0</v>
      </c>
      <c r="Q620" s="20">
        <f t="shared" si="1107"/>
        <v>0</v>
      </c>
      <c r="R620" s="20">
        <f t="shared" si="1062"/>
        <v>31239.600000000006</v>
      </c>
      <c r="S620" s="20">
        <f t="shared" si="1063"/>
        <v>31230.999999999996</v>
      </c>
      <c r="T620" s="20">
        <f t="shared" si="1064"/>
        <v>31230.999999999996</v>
      </c>
      <c r="U620" s="20">
        <f t="shared" ref="U620:V620" si="1108">U621+U629+U638</f>
        <v>0</v>
      </c>
      <c r="V620" s="20">
        <f t="shared" si="1108"/>
        <v>0</v>
      </c>
      <c r="W620" s="21">
        <f t="shared" si="1065"/>
        <v>31239.600000000006</v>
      </c>
      <c r="X620" s="21">
        <f t="shared" si="1066"/>
        <v>31230.999999999996</v>
      </c>
      <c r="Y620" s="21">
        <f t="shared" si="1067"/>
        <v>31230.999999999996</v>
      </c>
      <c r="Z620" s="20">
        <f t="shared" ref="Z620:AB620" si="1109">Z621+Z629+Z638</f>
        <v>0</v>
      </c>
      <c r="AA620" s="20">
        <f t="shared" si="1109"/>
        <v>0</v>
      </c>
      <c r="AB620" s="20">
        <f t="shared" si="1109"/>
        <v>0</v>
      </c>
      <c r="AC620" s="21">
        <f t="shared" si="1057"/>
        <v>31239.600000000006</v>
      </c>
      <c r="AD620" s="20">
        <f t="shared" si="1058"/>
        <v>31230.999999999996</v>
      </c>
      <c r="AE620" s="20">
        <f t="shared" si="1059"/>
        <v>31230.999999999996</v>
      </c>
      <c r="AF620" s="20">
        <f t="shared" ref="AF620" si="1110">AF621+AF629+AF638</f>
        <v>0</v>
      </c>
      <c r="AG620" s="20">
        <f t="shared" si="1060"/>
        <v>31239.600000000006</v>
      </c>
      <c r="AH620" s="20">
        <f t="shared" ref="AH620:AJ620" si="1111">AH621+AH629+AH638</f>
        <v>0</v>
      </c>
      <c r="AI620" s="20">
        <f t="shared" si="1111"/>
        <v>0</v>
      </c>
      <c r="AJ620" s="20">
        <f t="shared" si="1111"/>
        <v>0</v>
      </c>
      <c r="AK620" s="20">
        <f t="shared" si="1053"/>
        <v>31239.600000000006</v>
      </c>
      <c r="AL620" s="20">
        <f t="shared" si="1054"/>
        <v>31230.999999999996</v>
      </c>
      <c r="AM620" s="20">
        <f t="shared" si="1055"/>
        <v>31230.999999999996</v>
      </c>
      <c r="AN620" s="20">
        <f t="shared" ref="AN620" si="1112">AN621+AN629+AN638</f>
        <v>0</v>
      </c>
      <c r="AO620" s="20">
        <f t="shared" si="1103"/>
        <v>31239.600000000006</v>
      </c>
      <c r="AP620" s="20">
        <f t="shared" si="1105"/>
        <v>0</v>
      </c>
    </row>
    <row r="621" spans="1:43" ht="62.4" x14ac:dyDescent="0.3">
      <c r="A621" s="3" t="s">
        <v>172</v>
      </c>
      <c r="B621" s="26"/>
      <c r="C621" s="3"/>
      <c r="D621" s="3"/>
      <c r="E621" s="16" t="s">
        <v>902</v>
      </c>
      <c r="F621" s="21">
        <f>F622</f>
        <v>29013.000000000004</v>
      </c>
      <c r="G621" s="21">
        <f t="shared" ref="G621:AP621" si="1113">G622</f>
        <v>29012.999999999996</v>
      </c>
      <c r="H621" s="21">
        <f t="shared" si="1113"/>
        <v>29012.999999999996</v>
      </c>
      <c r="I621" s="21">
        <f t="shared" si="1113"/>
        <v>0</v>
      </c>
      <c r="J621" s="21">
        <f t="shared" si="1113"/>
        <v>0</v>
      </c>
      <c r="K621" s="21">
        <f t="shared" si="1113"/>
        <v>0</v>
      </c>
      <c r="L621" s="21">
        <f t="shared" si="1001"/>
        <v>29013.000000000004</v>
      </c>
      <c r="M621" s="21">
        <f t="shared" si="1002"/>
        <v>29012.999999999996</v>
      </c>
      <c r="N621" s="21">
        <f t="shared" si="1003"/>
        <v>29012.999999999996</v>
      </c>
      <c r="O621" s="21">
        <f t="shared" si="1113"/>
        <v>0</v>
      </c>
      <c r="P621" s="21">
        <f t="shared" si="1113"/>
        <v>0</v>
      </c>
      <c r="Q621" s="21">
        <f t="shared" si="1113"/>
        <v>0</v>
      </c>
      <c r="R621" s="21">
        <f t="shared" si="1062"/>
        <v>29013.000000000004</v>
      </c>
      <c r="S621" s="21">
        <f t="shared" si="1063"/>
        <v>29012.999999999996</v>
      </c>
      <c r="T621" s="21">
        <f t="shared" si="1064"/>
        <v>29012.999999999996</v>
      </c>
      <c r="U621" s="21">
        <f t="shared" si="1113"/>
        <v>0</v>
      </c>
      <c r="V621" s="21">
        <f t="shared" si="1113"/>
        <v>0</v>
      </c>
      <c r="W621" s="21">
        <f t="shared" si="1065"/>
        <v>29013.000000000004</v>
      </c>
      <c r="X621" s="21">
        <f t="shared" si="1066"/>
        <v>29012.999999999996</v>
      </c>
      <c r="Y621" s="21">
        <f t="shared" si="1067"/>
        <v>29012.999999999996</v>
      </c>
      <c r="Z621" s="21">
        <f t="shared" si="1113"/>
        <v>0</v>
      </c>
      <c r="AA621" s="21">
        <f t="shared" si="1113"/>
        <v>0</v>
      </c>
      <c r="AB621" s="21">
        <f t="shared" si="1113"/>
        <v>0</v>
      </c>
      <c r="AC621" s="21">
        <f t="shared" si="1057"/>
        <v>29013.000000000004</v>
      </c>
      <c r="AD621" s="21">
        <f t="shared" si="1058"/>
        <v>29012.999999999996</v>
      </c>
      <c r="AE621" s="21">
        <f t="shared" si="1059"/>
        <v>29012.999999999996</v>
      </c>
      <c r="AF621" s="21">
        <f t="shared" si="1113"/>
        <v>0</v>
      </c>
      <c r="AG621" s="21">
        <f t="shared" si="1060"/>
        <v>29013.000000000004</v>
      </c>
      <c r="AH621" s="21">
        <f t="shared" si="1113"/>
        <v>0</v>
      </c>
      <c r="AI621" s="21">
        <f t="shared" si="1113"/>
        <v>0</v>
      </c>
      <c r="AJ621" s="21">
        <f t="shared" si="1113"/>
        <v>0</v>
      </c>
      <c r="AK621" s="21">
        <f t="shared" si="1053"/>
        <v>29013.000000000004</v>
      </c>
      <c r="AL621" s="21">
        <f t="shared" si="1054"/>
        <v>29012.999999999996</v>
      </c>
      <c r="AM621" s="21">
        <f t="shared" si="1055"/>
        <v>29012.999999999996</v>
      </c>
      <c r="AN621" s="21">
        <f t="shared" si="1113"/>
        <v>0</v>
      </c>
      <c r="AO621" s="21">
        <f t="shared" si="1103"/>
        <v>29013.000000000004</v>
      </c>
      <c r="AP621" s="21">
        <f t="shared" si="1113"/>
        <v>0</v>
      </c>
      <c r="AQ621" s="2"/>
    </row>
    <row r="622" spans="1:43" ht="46.8" x14ac:dyDescent="0.3">
      <c r="A622" s="3" t="s">
        <v>170</v>
      </c>
      <c r="B622" s="26"/>
      <c r="C622" s="3"/>
      <c r="D622" s="3"/>
      <c r="E622" s="16" t="s">
        <v>903</v>
      </c>
      <c r="F622" s="21">
        <f>F623+F626</f>
        <v>29013.000000000004</v>
      </c>
      <c r="G622" s="21">
        <f t="shared" ref="G622:AP622" si="1114">G623+G626</f>
        <v>29012.999999999996</v>
      </c>
      <c r="H622" s="21">
        <f t="shared" si="1114"/>
        <v>29012.999999999996</v>
      </c>
      <c r="I622" s="21">
        <f t="shared" ref="I622:K622" si="1115">I623+I626</f>
        <v>0</v>
      </c>
      <c r="J622" s="21">
        <f t="shared" si="1115"/>
        <v>0</v>
      </c>
      <c r="K622" s="21">
        <f t="shared" si="1115"/>
        <v>0</v>
      </c>
      <c r="L622" s="21">
        <f t="shared" si="1001"/>
        <v>29013.000000000004</v>
      </c>
      <c r="M622" s="21">
        <f t="shared" si="1002"/>
        <v>29012.999999999996</v>
      </c>
      <c r="N622" s="21">
        <f t="shared" si="1003"/>
        <v>29012.999999999996</v>
      </c>
      <c r="O622" s="21">
        <f t="shared" ref="O622:Q622" si="1116">O623+O626</f>
        <v>0</v>
      </c>
      <c r="P622" s="21">
        <f t="shared" si="1116"/>
        <v>0</v>
      </c>
      <c r="Q622" s="21">
        <f t="shared" si="1116"/>
        <v>0</v>
      </c>
      <c r="R622" s="21">
        <f t="shared" si="1062"/>
        <v>29013.000000000004</v>
      </c>
      <c r="S622" s="21">
        <f t="shared" si="1063"/>
        <v>29012.999999999996</v>
      </c>
      <c r="T622" s="21">
        <f t="shared" si="1064"/>
        <v>29012.999999999996</v>
      </c>
      <c r="U622" s="21">
        <f t="shared" ref="U622:V622" si="1117">U623+U626</f>
        <v>0</v>
      </c>
      <c r="V622" s="21">
        <f t="shared" si="1117"/>
        <v>0</v>
      </c>
      <c r="W622" s="21">
        <f t="shared" si="1065"/>
        <v>29013.000000000004</v>
      </c>
      <c r="X622" s="21">
        <f t="shared" si="1066"/>
        <v>29012.999999999996</v>
      </c>
      <c r="Y622" s="21">
        <f t="shared" si="1067"/>
        <v>29012.999999999996</v>
      </c>
      <c r="Z622" s="21">
        <f t="shared" ref="Z622:AB622" si="1118">Z623+Z626</f>
        <v>0</v>
      </c>
      <c r="AA622" s="21">
        <f t="shared" si="1118"/>
        <v>0</v>
      </c>
      <c r="AB622" s="21">
        <f t="shared" si="1118"/>
        <v>0</v>
      </c>
      <c r="AC622" s="21">
        <f t="shared" si="1057"/>
        <v>29013.000000000004</v>
      </c>
      <c r="AD622" s="21">
        <f t="shared" si="1058"/>
        <v>29012.999999999996</v>
      </c>
      <c r="AE622" s="21">
        <f t="shared" si="1059"/>
        <v>29012.999999999996</v>
      </c>
      <c r="AF622" s="21">
        <f t="shared" ref="AF622" si="1119">AF623+AF626</f>
        <v>0</v>
      </c>
      <c r="AG622" s="21">
        <f t="shared" si="1060"/>
        <v>29013.000000000004</v>
      </c>
      <c r="AH622" s="21">
        <f t="shared" ref="AH622:AJ622" si="1120">AH623+AH626</f>
        <v>0</v>
      </c>
      <c r="AI622" s="21">
        <f t="shared" si="1120"/>
        <v>0</v>
      </c>
      <c r="AJ622" s="21">
        <f t="shared" si="1120"/>
        <v>0</v>
      </c>
      <c r="AK622" s="21">
        <f t="shared" si="1053"/>
        <v>29013.000000000004</v>
      </c>
      <c r="AL622" s="21">
        <f t="shared" si="1054"/>
        <v>29012.999999999996</v>
      </c>
      <c r="AM622" s="21">
        <f t="shared" si="1055"/>
        <v>29012.999999999996</v>
      </c>
      <c r="AN622" s="21">
        <f t="shared" ref="AN622" si="1121">AN623+AN626</f>
        <v>0</v>
      </c>
      <c r="AO622" s="21">
        <f t="shared" si="1103"/>
        <v>29013.000000000004</v>
      </c>
      <c r="AP622" s="21">
        <f t="shared" si="1114"/>
        <v>0</v>
      </c>
      <c r="AQ622" s="2"/>
    </row>
    <row r="623" spans="1:43" ht="93.6" x14ac:dyDescent="0.3">
      <c r="A623" s="3" t="s">
        <v>170</v>
      </c>
      <c r="B623" s="26">
        <v>100</v>
      </c>
      <c r="C623" s="3"/>
      <c r="D623" s="3"/>
      <c r="E623" s="16" t="s">
        <v>672</v>
      </c>
      <c r="F623" s="21">
        <f>F624</f>
        <v>28074.300000000003</v>
      </c>
      <c r="G623" s="21">
        <f t="shared" ref="G623:AP624" si="1122">G624</f>
        <v>28624.399999999998</v>
      </c>
      <c r="H623" s="21">
        <f t="shared" si="1122"/>
        <v>28624.399999999998</v>
      </c>
      <c r="I623" s="21">
        <f t="shared" si="1122"/>
        <v>0</v>
      </c>
      <c r="J623" s="21">
        <f t="shared" si="1122"/>
        <v>0</v>
      </c>
      <c r="K623" s="21">
        <f t="shared" si="1122"/>
        <v>0</v>
      </c>
      <c r="L623" s="21">
        <f t="shared" ref="L623:L686" si="1123">F623+I623</f>
        <v>28074.300000000003</v>
      </c>
      <c r="M623" s="21">
        <f t="shared" ref="M623:M686" si="1124">G623+J623</f>
        <v>28624.399999999998</v>
      </c>
      <c r="N623" s="21">
        <f t="shared" ref="N623:N686" si="1125">H623+K623</f>
        <v>28624.399999999998</v>
      </c>
      <c r="O623" s="21">
        <f t="shared" si="1122"/>
        <v>0</v>
      </c>
      <c r="P623" s="21">
        <f t="shared" si="1122"/>
        <v>0</v>
      </c>
      <c r="Q623" s="21">
        <f t="shared" si="1122"/>
        <v>0</v>
      </c>
      <c r="R623" s="21">
        <f t="shared" si="1062"/>
        <v>28074.300000000003</v>
      </c>
      <c r="S623" s="21">
        <f t="shared" si="1063"/>
        <v>28624.399999999998</v>
      </c>
      <c r="T623" s="21">
        <f t="shared" si="1064"/>
        <v>28624.399999999998</v>
      </c>
      <c r="U623" s="21">
        <f t="shared" si="1122"/>
        <v>0</v>
      </c>
      <c r="V623" s="21">
        <f t="shared" si="1122"/>
        <v>0</v>
      </c>
      <c r="W623" s="21">
        <f t="shared" si="1065"/>
        <v>28074.300000000003</v>
      </c>
      <c r="X623" s="21">
        <f t="shared" si="1066"/>
        <v>28624.399999999998</v>
      </c>
      <c r="Y623" s="21">
        <f t="shared" si="1067"/>
        <v>28624.399999999998</v>
      </c>
      <c r="Z623" s="21">
        <f t="shared" si="1122"/>
        <v>0</v>
      </c>
      <c r="AA623" s="21">
        <f t="shared" si="1122"/>
        <v>0</v>
      </c>
      <c r="AB623" s="21">
        <f t="shared" si="1122"/>
        <v>0</v>
      </c>
      <c r="AC623" s="21">
        <f t="shared" si="1057"/>
        <v>28074.300000000003</v>
      </c>
      <c r="AD623" s="21">
        <f t="shared" si="1058"/>
        <v>28624.399999999998</v>
      </c>
      <c r="AE623" s="21">
        <f t="shared" si="1059"/>
        <v>28624.399999999998</v>
      </c>
      <c r="AF623" s="21">
        <f t="shared" si="1122"/>
        <v>0</v>
      </c>
      <c r="AG623" s="21">
        <f t="shared" si="1060"/>
        <v>28074.300000000003</v>
      </c>
      <c r="AH623" s="21">
        <f t="shared" si="1122"/>
        <v>0</v>
      </c>
      <c r="AI623" s="21">
        <f t="shared" si="1122"/>
        <v>0</v>
      </c>
      <c r="AJ623" s="21">
        <f t="shared" si="1122"/>
        <v>0</v>
      </c>
      <c r="AK623" s="21">
        <f t="shared" si="1053"/>
        <v>28074.300000000003</v>
      </c>
      <c r="AL623" s="21">
        <f t="shared" si="1054"/>
        <v>28624.399999999998</v>
      </c>
      <c r="AM623" s="21">
        <f t="shared" si="1055"/>
        <v>28624.399999999998</v>
      </c>
      <c r="AN623" s="21">
        <f t="shared" si="1122"/>
        <v>0</v>
      </c>
      <c r="AO623" s="21">
        <f t="shared" si="1103"/>
        <v>28074.300000000003</v>
      </c>
      <c r="AP623" s="21">
        <f t="shared" si="1122"/>
        <v>0</v>
      </c>
      <c r="AQ623" s="2"/>
    </row>
    <row r="624" spans="1:43" ht="31.2" x14ac:dyDescent="0.3">
      <c r="A624" s="3" t="s">
        <v>170</v>
      </c>
      <c r="B624" s="26">
        <v>120</v>
      </c>
      <c r="C624" s="3"/>
      <c r="D624" s="3"/>
      <c r="E624" s="16" t="s">
        <v>680</v>
      </c>
      <c r="F624" s="21">
        <f>F625</f>
        <v>28074.300000000003</v>
      </c>
      <c r="G624" s="21">
        <f t="shared" si="1122"/>
        <v>28624.399999999998</v>
      </c>
      <c r="H624" s="21">
        <f t="shared" si="1122"/>
        <v>28624.399999999998</v>
      </c>
      <c r="I624" s="21">
        <f t="shared" si="1122"/>
        <v>0</v>
      </c>
      <c r="J624" s="21">
        <f t="shared" si="1122"/>
        <v>0</v>
      </c>
      <c r="K624" s="21">
        <f t="shared" si="1122"/>
        <v>0</v>
      </c>
      <c r="L624" s="21">
        <f t="shared" si="1123"/>
        <v>28074.300000000003</v>
      </c>
      <c r="M624" s="21">
        <f t="shared" si="1124"/>
        <v>28624.399999999998</v>
      </c>
      <c r="N624" s="21">
        <f t="shared" si="1125"/>
        <v>28624.399999999998</v>
      </c>
      <c r="O624" s="21">
        <f t="shared" si="1122"/>
        <v>0</v>
      </c>
      <c r="P624" s="21">
        <f t="shared" si="1122"/>
        <v>0</v>
      </c>
      <c r="Q624" s="21">
        <f t="shared" si="1122"/>
        <v>0</v>
      </c>
      <c r="R624" s="21">
        <f t="shared" si="1062"/>
        <v>28074.300000000003</v>
      </c>
      <c r="S624" s="21">
        <f t="shared" si="1063"/>
        <v>28624.399999999998</v>
      </c>
      <c r="T624" s="21">
        <f t="shared" si="1064"/>
        <v>28624.399999999998</v>
      </c>
      <c r="U624" s="21">
        <f t="shared" si="1122"/>
        <v>0</v>
      </c>
      <c r="V624" s="21">
        <f t="shared" si="1122"/>
        <v>0</v>
      </c>
      <c r="W624" s="21">
        <f t="shared" si="1065"/>
        <v>28074.300000000003</v>
      </c>
      <c r="X624" s="21">
        <f t="shared" si="1066"/>
        <v>28624.399999999998</v>
      </c>
      <c r="Y624" s="21">
        <f t="shared" si="1067"/>
        <v>28624.399999999998</v>
      </c>
      <c r="Z624" s="21">
        <f t="shared" si="1122"/>
        <v>0</v>
      </c>
      <c r="AA624" s="21">
        <f t="shared" si="1122"/>
        <v>0</v>
      </c>
      <c r="AB624" s="21">
        <f t="shared" si="1122"/>
        <v>0</v>
      </c>
      <c r="AC624" s="21">
        <f t="shared" si="1057"/>
        <v>28074.300000000003</v>
      </c>
      <c r="AD624" s="21">
        <f t="shared" si="1058"/>
        <v>28624.399999999998</v>
      </c>
      <c r="AE624" s="21">
        <f t="shared" si="1059"/>
        <v>28624.399999999998</v>
      </c>
      <c r="AF624" s="21">
        <f t="shared" si="1122"/>
        <v>0</v>
      </c>
      <c r="AG624" s="21">
        <f t="shared" si="1060"/>
        <v>28074.300000000003</v>
      </c>
      <c r="AH624" s="21">
        <f t="shared" si="1122"/>
        <v>0</v>
      </c>
      <c r="AI624" s="21">
        <f t="shared" si="1122"/>
        <v>0</v>
      </c>
      <c r="AJ624" s="21">
        <f t="shared" si="1122"/>
        <v>0</v>
      </c>
      <c r="AK624" s="21">
        <f t="shared" si="1053"/>
        <v>28074.300000000003</v>
      </c>
      <c r="AL624" s="21">
        <f t="shared" si="1054"/>
        <v>28624.399999999998</v>
      </c>
      <c r="AM624" s="21">
        <f t="shared" si="1055"/>
        <v>28624.399999999998</v>
      </c>
      <c r="AN624" s="21">
        <f t="shared" si="1122"/>
        <v>0</v>
      </c>
      <c r="AO624" s="21">
        <f t="shared" si="1103"/>
        <v>28074.300000000003</v>
      </c>
      <c r="AP624" s="21">
        <f t="shared" si="1122"/>
        <v>0</v>
      </c>
      <c r="AQ624" s="2"/>
    </row>
    <row r="625" spans="1:43" ht="62.4" x14ac:dyDescent="0.3">
      <c r="A625" s="3" t="s">
        <v>170</v>
      </c>
      <c r="B625" s="26">
        <v>120</v>
      </c>
      <c r="C625" s="3" t="s">
        <v>5</v>
      </c>
      <c r="D625" s="3" t="s">
        <v>169</v>
      </c>
      <c r="E625" s="16" t="s">
        <v>634</v>
      </c>
      <c r="F625" s="21">
        <v>28074.300000000003</v>
      </c>
      <c r="G625" s="21">
        <v>28624.399999999998</v>
      </c>
      <c r="H625" s="21">
        <v>28624.399999999998</v>
      </c>
      <c r="I625" s="21"/>
      <c r="J625" s="21"/>
      <c r="K625" s="21"/>
      <c r="L625" s="21">
        <f t="shared" si="1123"/>
        <v>28074.300000000003</v>
      </c>
      <c r="M625" s="21">
        <f t="shared" si="1124"/>
        <v>28624.399999999998</v>
      </c>
      <c r="N625" s="21">
        <f t="shared" si="1125"/>
        <v>28624.399999999998</v>
      </c>
      <c r="O625" s="21"/>
      <c r="P625" s="21"/>
      <c r="Q625" s="21"/>
      <c r="R625" s="21">
        <f t="shared" si="1062"/>
        <v>28074.300000000003</v>
      </c>
      <c r="S625" s="21">
        <f t="shared" si="1063"/>
        <v>28624.399999999998</v>
      </c>
      <c r="T625" s="21">
        <f t="shared" si="1064"/>
        <v>28624.399999999998</v>
      </c>
      <c r="U625" s="21"/>
      <c r="V625" s="21"/>
      <c r="W625" s="21">
        <f t="shared" si="1065"/>
        <v>28074.300000000003</v>
      </c>
      <c r="X625" s="21">
        <f t="shared" si="1066"/>
        <v>28624.399999999998</v>
      </c>
      <c r="Y625" s="21">
        <f t="shared" si="1067"/>
        <v>28624.399999999998</v>
      </c>
      <c r="Z625" s="21"/>
      <c r="AA625" s="21"/>
      <c r="AB625" s="21"/>
      <c r="AC625" s="21">
        <f t="shared" si="1057"/>
        <v>28074.300000000003</v>
      </c>
      <c r="AD625" s="21">
        <f t="shared" si="1058"/>
        <v>28624.399999999998</v>
      </c>
      <c r="AE625" s="21">
        <f t="shared" si="1059"/>
        <v>28624.399999999998</v>
      </c>
      <c r="AF625" s="21"/>
      <c r="AG625" s="21">
        <f t="shared" si="1060"/>
        <v>28074.300000000003</v>
      </c>
      <c r="AH625" s="21"/>
      <c r="AI625" s="21"/>
      <c r="AJ625" s="21"/>
      <c r="AK625" s="21">
        <f t="shared" si="1053"/>
        <v>28074.300000000003</v>
      </c>
      <c r="AL625" s="21">
        <f t="shared" si="1054"/>
        <v>28624.399999999998</v>
      </c>
      <c r="AM625" s="21">
        <f t="shared" si="1055"/>
        <v>28624.399999999998</v>
      </c>
      <c r="AN625" s="21"/>
      <c r="AO625" s="21">
        <f t="shared" si="1103"/>
        <v>28074.300000000003</v>
      </c>
      <c r="AP625" s="21"/>
      <c r="AQ625" s="2"/>
    </row>
    <row r="626" spans="1:43" ht="31.2" x14ac:dyDescent="0.3">
      <c r="A626" s="3" t="s">
        <v>170</v>
      </c>
      <c r="B626" s="26">
        <v>200</v>
      </c>
      <c r="C626" s="3"/>
      <c r="D626" s="3"/>
      <c r="E626" s="16" t="s">
        <v>673</v>
      </c>
      <c r="F626" s="21">
        <f>F627</f>
        <v>938.7</v>
      </c>
      <c r="G626" s="21">
        <f t="shared" ref="G626:AP627" si="1126">G627</f>
        <v>388.59999999999997</v>
      </c>
      <c r="H626" s="21">
        <f t="shared" si="1126"/>
        <v>388.59999999999997</v>
      </c>
      <c r="I626" s="21">
        <f t="shared" si="1126"/>
        <v>0</v>
      </c>
      <c r="J626" s="21">
        <f t="shared" si="1126"/>
        <v>0</v>
      </c>
      <c r="K626" s="21">
        <f t="shared" si="1126"/>
        <v>0</v>
      </c>
      <c r="L626" s="21">
        <f t="shared" si="1123"/>
        <v>938.7</v>
      </c>
      <c r="M626" s="21">
        <f t="shared" si="1124"/>
        <v>388.59999999999997</v>
      </c>
      <c r="N626" s="21">
        <f t="shared" si="1125"/>
        <v>388.59999999999997</v>
      </c>
      <c r="O626" s="21">
        <f t="shared" si="1126"/>
        <v>0</v>
      </c>
      <c r="P626" s="21">
        <f t="shared" si="1126"/>
        <v>0</v>
      </c>
      <c r="Q626" s="21">
        <f t="shared" si="1126"/>
        <v>0</v>
      </c>
      <c r="R626" s="21">
        <f t="shared" si="1062"/>
        <v>938.7</v>
      </c>
      <c r="S626" s="21">
        <f t="shared" si="1063"/>
        <v>388.59999999999997</v>
      </c>
      <c r="T626" s="21">
        <f t="shared" si="1064"/>
        <v>388.59999999999997</v>
      </c>
      <c r="U626" s="21">
        <f t="shared" si="1126"/>
        <v>0</v>
      </c>
      <c r="V626" s="21">
        <f t="shared" si="1126"/>
        <v>0</v>
      </c>
      <c r="W626" s="21">
        <f t="shared" si="1065"/>
        <v>938.7</v>
      </c>
      <c r="X626" s="21">
        <f t="shared" si="1066"/>
        <v>388.59999999999997</v>
      </c>
      <c r="Y626" s="21">
        <f t="shared" si="1067"/>
        <v>388.59999999999997</v>
      </c>
      <c r="Z626" s="21">
        <f t="shared" si="1126"/>
        <v>0</v>
      </c>
      <c r="AA626" s="21">
        <f t="shared" si="1126"/>
        <v>0</v>
      </c>
      <c r="AB626" s="21">
        <f t="shared" si="1126"/>
        <v>0</v>
      </c>
      <c r="AC626" s="21">
        <f t="shared" si="1057"/>
        <v>938.7</v>
      </c>
      <c r="AD626" s="21">
        <f t="shared" si="1058"/>
        <v>388.59999999999997</v>
      </c>
      <c r="AE626" s="21">
        <f t="shared" si="1059"/>
        <v>388.59999999999997</v>
      </c>
      <c r="AF626" s="21">
        <f t="shared" si="1126"/>
        <v>0</v>
      </c>
      <c r="AG626" s="21">
        <f t="shared" si="1060"/>
        <v>938.7</v>
      </c>
      <c r="AH626" s="21">
        <f t="shared" si="1126"/>
        <v>0</v>
      </c>
      <c r="AI626" s="21">
        <f t="shared" si="1126"/>
        <v>0</v>
      </c>
      <c r="AJ626" s="21">
        <f t="shared" si="1126"/>
        <v>0</v>
      </c>
      <c r="AK626" s="21">
        <f t="shared" si="1053"/>
        <v>938.7</v>
      </c>
      <c r="AL626" s="21">
        <f t="shared" si="1054"/>
        <v>388.59999999999997</v>
      </c>
      <c r="AM626" s="21">
        <f t="shared" si="1055"/>
        <v>388.59999999999997</v>
      </c>
      <c r="AN626" s="21">
        <f t="shared" si="1126"/>
        <v>0</v>
      </c>
      <c r="AO626" s="21">
        <f t="shared" si="1103"/>
        <v>938.7</v>
      </c>
      <c r="AP626" s="21">
        <f t="shared" si="1126"/>
        <v>0</v>
      </c>
      <c r="AQ626" s="2"/>
    </row>
    <row r="627" spans="1:43" ht="46.8" x14ac:dyDescent="0.3">
      <c r="A627" s="3" t="s">
        <v>170</v>
      </c>
      <c r="B627" s="26">
        <v>240</v>
      </c>
      <c r="C627" s="3"/>
      <c r="D627" s="3"/>
      <c r="E627" s="16" t="s">
        <v>681</v>
      </c>
      <c r="F627" s="21">
        <f>F628</f>
        <v>938.7</v>
      </c>
      <c r="G627" s="21">
        <f t="shared" si="1126"/>
        <v>388.59999999999997</v>
      </c>
      <c r="H627" s="21">
        <f t="shared" si="1126"/>
        <v>388.59999999999997</v>
      </c>
      <c r="I627" s="21">
        <f t="shared" si="1126"/>
        <v>0</v>
      </c>
      <c r="J627" s="21">
        <f t="shared" si="1126"/>
        <v>0</v>
      </c>
      <c r="K627" s="21">
        <f t="shared" si="1126"/>
        <v>0</v>
      </c>
      <c r="L627" s="21">
        <f t="shared" si="1123"/>
        <v>938.7</v>
      </c>
      <c r="M627" s="21">
        <f t="shared" si="1124"/>
        <v>388.59999999999997</v>
      </c>
      <c r="N627" s="21">
        <f t="shared" si="1125"/>
        <v>388.59999999999997</v>
      </c>
      <c r="O627" s="21">
        <f t="shared" si="1126"/>
        <v>0</v>
      </c>
      <c r="P627" s="21">
        <f t="shared" si="1126"/>
        <v>0</v>
      </c>
      <c r="Q627" s="21">
        <f t="shared" si="1126"/>
        <v>0</v>
      </c>
      <c r="R627" s="21">
        <f t="shared" si="1062"/>
        <v>938.7</v>
      </c>
      <c r="S627" s="21">
        <f t="shared" si="1063"/>
        <v>388.59999999999997</v>
      </c>
      <c r="T627" s="21">
        <f t="shared" si="1064"/>
        <v>388.59999999999997</v>
      </c>
      <c r="U627" s="21">
        <f t="shared" si="1126"/>
        <v>0</v>
      </c>
      <c r="V627" s="21">
        <f t="shared" si="1126"/>
        <v>0</v>
      </c>
      <c r="W627" s="21">
        <f t="shared" si="1065"/>
        <v>938.7</v>
      </c>
      <c r="X627" s="21">
        <f t="shared" si="1066"/>
        <v>388.59999999999997</v>
      </c>
      <c r="Y627" s="21">
        <f t="shared" si="1067"/>
        <v>388.59999999999997</v>
      </c>
      <c r="Z627" s="21">
        <f t="shared" si="1126"/>
        <v>0</v>
      </c>
      <c r="AA627" s="21">
        <f t="shared" si="1126"/>
        <v>0</v>
      </c>
      <c r="AB627" s="21">
        <f t="shared" si="1126"/>
        <v>0</v>
      </c>
      <c r="AC627" s="21">
        <f t="shared" si="1057"/>
        <v>938.7</v>
      </c>
      <c r="AD627" s="21">
        <f t="shared" si="1058"/>
        <v>388.59999999999997</v>
      </c>
      <c r="AE627" s="21">
        <f t="shared" si="1059"/>
        <v>388.59999999999997</v>
      </c>
      <c r="AF627" s="21">
        <f t="shared" si="1126"/>
        <v>0</v>
      </c>
      <c r="AG627" s="21">
        <f t="shared" si="1060"/>
        <v>938.7</v>
      </c>
      <c r="AH627" s="21">
        <f t="shared" si="1126"/>
        <v>0</v>
      </c>
      <c r="AI627" s="21">
        <f t="shared" si="1126"/>
        <v>0</v>
      </c>
      <c r="AJ627" s="21">
        <f t="shared" si="1126"/>
        <v>0</v>
      </c>
      <c r="AK627" s="21">
        <f t="shared" si="1053"/>
        <v>938.7</v>
      </c>
      <c r="AL627" s="21">
        <f t="shared" si="1054"/>
        <v>388.59999999999997</v>
      </c>
      <c r="AM627" s="21">
        <f t="shared" si="1055"/>
        <v>388.59999999999997</v>
      </c>
      <c r="AN627" s="21">
        <f t="shared" si="1126"/>
        <v>0</v>
      </c>
      <c r="AO627" s="21">
        <f t="shared" si="1103"/>
        <v>938.7</v>
      </c>
      <c r="AP627" s="21">
        <f t="shared" si="1126"/>
        <v>0</v>
      </c>
      <c r="AQ627" s="2"/>
    </row>
    <row r="628" spans="1:43" ht="62.4" x14ac:dyDescent="0.3">
      <c r="A628" s="3" t="s">
        <v>170</v>
      </c>
      <c r="B628" s="26">
        <v>240</v>
      </c>
      <c r="C628" s="3" t="s">
        <v>5</v>
      </c>
      <c r="D628" s="3" t="s">
        <v>169</v>
      </c>
      <c r="E628" s="16" t="s">
        <v>634</v>
      </c>
      <c r="F628" s="21">
        <v>938.7</v>
      </c>
      <c r="G628" s="21">
        <v>388.59999999999997</v>
      </c>
      <c r="H628" s="21">
        <v>388.59999999999997</v>
      </c>
      <c r="I628" s="21"/>
      <c r="J628" s="21"/>
      <c r="K628" s="21"/>
      <c r="L628" s="21">
        <f t="shared" si="1123"/>
        <v>938.7</v>
      </c>
      <c r="M628" s="21">
        <f t="shared" si="1124"/>
        <v>388.59999999999997</v>
      </c>
      <c r="N628" s="21">
        <f t="shared" si="1125"/>
        <v>388.59999999999997</v>
      </c>
      <c r="O628" s="21"/>
      <c r="P628" s="21"/>
      <c r="Q628" s="21"/>
      <c r="R628" s="21">
        <f t="shared" si="1062"/>
        <v>938.7</v>
      </c>
      <c r="S628" s="21">
        <f t="shared" si="1063"/>
        <v>388.59999999999997</v>
      </c>
      <c r="T628" s="21">
        <f t="shared" si="1064"/>
        <v>388.59999999999997</v>
      </c>
      <c r="U628" s="21"/>
      <c r="V628" s="21"/>
      <c r="W628" s="21">
        <f t="shared" si="1065"/>
        <v>938.7</v>
      </c>
      <c r="X628" s="21">
        <f t="shared" si="1066"/>
        <v>388.59999999999997</v>
      </c>
      <c r="Y628" s="21">
        <f t="shared" si="1067"/>
        <v>388.59999999999997</v>
      </c>
      <c r="Z628" s="21"/>
      <c r="AA628" s="21"/>
      <c r="AB628" s="21"/>
      <c r="AC628" s="21">
        <f t="shared" si="1057"/>
        <v>938.7</v>
      </c>
      <c r="AD628" s="21">
        <f t="shared" si="1058"/>
        <v>388.59999999999997</v>
      </c>
      <c r="AE628" s="21">
        <f t="shared" si="1059"/>
        <v>388.59999999999997</v>
      </c>
      <c r="AF628" s="21"/>
      <c r="AG628" s="21">
        <f t="shared" si="1060"/>
        <v>938.7</v>
      </c>
      <c r="AH628" s="21"/>
      <c r="AI628" s="21"/>
      <c r="AJ628" s="21"/>
      <c r="AK628" s="21">
        <f t="shared" si="1053"/>
        <v>938.7</v>
      </c>
      <c r="AL628" s="21">
        <f t="shared" si="1054"/>
        <v>388.59999999999997</v>
      </c>
      <c r="AM628" s="21">
        <f t="shared" si="1055"/>
        <v>388.59999999999997</v>
      </c>
      <c r="AN628" s="21"/>
      <c r="AO628" s="21">
        <f t="shared" si="1103"/>
        <v>938.7</v>
      </c>
      <c r="AP628" s="21"/>
      <c r="AQ628" s="2"/>
    </row>
    <row r="629" spans="1:43" ht="46.8" x14ac:dyDescent="0.3">
      <c r="A629" s="3" t="s">
        <v>175</v>
      </c>
      <c r="B629" s="26"/>
      <c r="C629" s="3"/>
      <c r="D629" s="3"/>
      <c r="E629" s="16" t="s">
        <v>904</v>
      </c>
      <c r="F629" s="21">
        <f>F630+F634</f>
        <v>629.4</v>
      </c>
      <c r="G629" s="21">
        <f t="shared" ref="G629:AP629" si="1127">G630+G634</f>
        <v>629.4</v>
      </c>
      <c r="H629" s="21">
        <f t="shared" si="1127"/>
        <v>629.4</v>
      </c>
      <c r="I629" s="21">
        <f t="shared" ref="I629:K629" si="1128">I630+I634</f>
        <v>0</v>
      </c>
      <c r="J629" s="21">
        <f t="shared" si="1128"/>
        <v>0</v>
      </c>
      <c r="K629" s="21">
        <f t="shared" si="1128"/>
        <v>0</v>
      </c>
      <c r="L629" s="21">
        <f t="shared" si="1123"/>
        <v>629.4</v>
      </c>
      <c r="M629" s="21">
        <f t="shared" si="1124"/>
        <v>629.4</v>
      </c>
      <c r="N629" s="21">
        <f t="shared" si="1125"/>
        <v>629.4</v>
      </c>
      <c r="O629" s="21">
        <f t="shared" ref="O629:Q629" si="1129">O630+O634</f>
        <v>0</v>
      </c>
      <c r="P629" s="21">
        <f t="shared" si="1129"/>
        <v>0</v>
      </c>
      <c r="Q629" s="21">
        <f t="shared" si="1129"/>
        <v>0</v>
      </c>
      <c r="R629" s="21">
        <f t="shared" si="1062"/>
        <v>629.4</v>
      </c>
      <c r="S629" s="21">
        <f t="shared" si="1063"/>
        <v>629.4</v>
      </c>
      <c r="T629" s="21">
        <f t="shared" si="1064"/>
        <v>629.4</v>
      </c>
      <c r="U629" s="21">
        <f t="shared" ref="U629:V629" si="1130">U630+U634</f>
        <v>0</v>
      </c>
      <c r="V629" s="21">
        <f t="shared" si="1130"/>
        <v>0</v>
      </c>
      <c r="W629" s="21">
        <f t="shared" si="1065"/>
        <v>629.4</v>
      </c>
      <c r="X629" s="21">
        <f t="shared" si="1066"/>
        <v>629.4</v>
      </c>
      <c r="Y629" s="21">
        <f t="shared" si="1067"/>
        <v>629.4</v>
      </c>
      <c r="Z629" s="21">
        <f t="shared" ref="Z629:AB629" si="1131">Z630+Z634</f>
        <v>0</v>
      </c>
      <c r="AA629" s="21">
        <f t="shared" si="1131"/>
        <v>0</v>
      </c>
      <c r="AB629" s="21">
        <f t="shared" si="1131"/>
        <v>0</v>
      </c>
      <c r="AC629" s="21">
        <f t="shared" si="1057"/>
        <v>629.4</v>
      </c>
      <c r="AD629" s="21">
        <f t="shared" si="1058"/>
        <v>629.4</v>
      </c>
      <c r="AE629" s="21">
        <f t="shared" si="1059"/>
        <v>629.4</v>
      </c>
      <c r="AF629" s="21">
        <f t="shared" ref="AF629" si="1132">AF630+AF634</f>
        <v>0</v>
      </c>
      <c r="AG629" s="21">
        <f t="shared" si="1060"/>
        <v>629.4</v>
      </c>
      <c r="AH629" s="21">
        <f t="shared" ref="AH629:AJ629" si="1133">AH630+AH634</f>
        <v>0</v>
      </c>
      <c r="AI629" s="21">
        <f t="shared" si="1133"/>
        <v>0</v>
      </c>
      <c r="AJ629" s="21">
        <f t="shared" si="1133"/>
        <v>0</v>
      </c>
      <c r="AK629" s="21">
        <f t="shared" si="1053"/>
        <v>629.4</v>
      </c>
      <c r="AL629" s="21">
        <f t="shared" si="1054"/>
        <v>629.4</v>
      </c>
      <c r="AM629" s="21">
        <f t="shared" si="1055"/>
        <v>629.4</v>
      </c>
      <c r="AN629" s="21">
        <f t="shared" ref="AN629" si="1134">AN630+AN634</f>
        <v>0</v>
      </c>
      <c r="AO629" s="21">
        <f t="shared" si="1103"/>
        <v>629.4</v>
      </c>
      <c r="AP629" s="21">
        <f t="shared" si="1127"/>
        <v>0</v>
      </c>
      <c r="AQ629" s="2"/>
    </row>
    <row r="630" spans="1:43" ht="31.2" x14ac:dyDescent="0.3">
      <c r="A630" s="3" t="s">
        <v>173</v>
      </c>
      <c r="B630" s="26"/>
      <c r="C630" s="3"/>
      <c r="D630" s="3"/>
      <c r="E630" s="16" t="s">
        <v>905</v>
      </c>
      <c r="F630" s="21">
        <f>F631</f>
        <v>489.4</v>
      </c>
      <c r="G630" s="21">
        <f t="shared" ref="G630:AP632" si="1135">G631</f>
        <v>489.4</v>
      </c>
      <c r="H630" s="21">
        <f t="shared" si="1135"/>
        <v>489.4</v>
      </c>
      <c r="I630" s="21">
        <f t="shared" si="1135"/>
        <v>0</v>
      </c>
      <c r="J630" s="21">
        <f t="shared" si="1135"/>
        <v>0</v>
      </c>
      <c r="K630" s="21">
        <f t="shared" si="1135"/>
        <v>0</v>
      </c>
      <c r="L630" s="21">
        <f t="shared" si="1123"/>
        <v>489.4</v>
      </c>
      <c r="M630" s="21">
        <f t="shared" si="1124"/>
        <v>489.4</v>
      </c>
      <c r="N630" s="21">
        <f t="shared" si="1125"/>
        <v>489.4</v>
      </c>
      <c r="O630" s="21">
        <f t="shared" si="1135"/>
        <v>0</v>
      </c>
      <c r="P630" s="21">
        <f t="shared" si="1135"/>
        <v>0</v>
      </c>
      <c r="Q630" s="21">
        <f t="shared" si="1135"/>
        <v>0</v>
      </c>
      <c r="R630" s="21">
        <f t="shared" si="1062"/>
        <v>489.4</v>
      </c>
      <c r="S630" s="21">
        <f t="shared" si="1063"/>
        <v>489.4</v>
      </c>
      <c r="T630" s="21">
        <f t="shared" si="1064"/>
        <v>489.4</v>
      </c>
      <c r="U630" s="21">
        <f t="shared" si="1135"/>
        <v>0</v>
      </c>
      <c r="V630" s="21">
        <f t="shared" si="1135"/>
        <v>0</v>
      </c>
      <c r="W630" s="21">
        <f t="shared" si="1065"/>
        <v>489.4</v>
      </c>
      <c r="X630" s="21">
        <f t="shared" si="1066"/>
        <v>489.4</v>
      </c>
      <c r="Y630" s="21">
        <f t="shared" si="1067"/>
        <v>489.4</v>
      </c>
      <c r="Z630" s="21">
        <f t="shared" si="1135"/>
        <v>0</v>
      </c>
      <c r="AA630" s="21">
        <f t="shared" si="1135"/>
        <v>0</v>
      </c>
      <c r="AB630" s="21">
        <f t="shared" si="1135"/>
        <v>0</v>
      </c>
      <c r="AC630" s="21">
        <f t="shared" si="1057"/>
        <v>489.4</v>
      </c>
      <c r="AD630" s="21">
        <f t="shared" si="1058"/>
        <v>489.4</v>
      </c>
      <c r="AE630" s="21">
        <f t="shared" si="1059"/>
        <v>489.4</v>
      </c>
      <c r="AF630" s="21">
        <f t="shared" si="1135"/>
        <v>0</v>
      </c>
      <c r="AG630" s="21">
        <f t="shared" si="1060"/>
        <v>489.4</v>
      </c>
      <c r="AH630" s="21">
        <f t="shared" si="1135"/>
        <v>0</v>
      </c>
      <c r="AI630" s="21">
        <f t="shared" si="1135"/>
        <v>0</v>
      </c>
      <c r="AJ630" s="21">
        <f t="shared" si="1135"/>
        <v>0</v>
      </c>
      <c r="AK630" s="21">
        <f t="shared" si="1053"/>
        <v>489.4</v>
      </c>
      <c r="AL630" s="21">
        <f t="shared" si="1054"/>
        <v>489.4</v>
      </c>
      <c r="AM630" s="21">
        <f t="shared" si="1055"/>
        <v>489.4</v>
      </c>
      <c r="AN630" s="21">
        <f t="shared" si="1135"/>
        <v>0</v>
      </c>
      <c r="AO630" s="21">
        <f t="shared" si="1103"/>
        <v>489.4</v>
      </c>
      <c r="AP630" s="21">
        <f t="shared" si="1135"/>
        <v>0</v>
      </c>
      <c r="AQ630" s="2"/>
    </row>
    <row r="631" spans="1:43" ht="46.8" x14ac:dyDescent="0.3">
      <c r="A631" s="3" t="s">
        <v>173</v>
      </c>
      <c r="B631" s="26">
        <v>600</v>
      </c>
      <c r="C631" s="3"/>
      <c r="D631" s="3"/>
      <c r="E631" s="16" t="s">
        <v>676</v>
      </c>
      <c r="F631" s="21">
        <f>F632</f>
        <v>489.4</v>
      </c>
      <c r="G631" s="21">
        <f t="shared" si="1135"/>
        <v>489.4</v>
      </c>
      <c r="H631" s="21">
        <f t="shared" si="1135"/>
        <v>489.4</v>
      </c>
      <c r="I631" s="21">
        <f t="shared" si="1135"/>
        <v>0</v>
      </c>
      <c r="J631" s="21">
        <f t="shared" si="1135"/>
        <v>0</v>
      </c>
      <c r="K631" s="21">
        <f t="shared" si="1135"/>
        <v>0</v>
      </c>
      <c r="L631" s="21">
        <f t="shared" si="1123"/>
        <v>489.4</v>
      </c>
      <c r="M631" s="21">
        <f t="shared" si="1124"/>
        <v>489.4</v>
      </c>
      <c r="N631" s="21">
        <f t="shared" si="1125"/>
        <v>489.4</v>
      </c>
      <c r="O631" s="21">
        <f t="shared" si="1135"/>
        <v>0</v>
      </c>
      <c r="P631" s="21">
        <f t="shared" si="1135"/>
        <v>0</v>
      </c>
      <c r="Q631" s="21">
        <f t="shared" si="1135"/>
        <v>0</v>
      </c>
      <c r="R631" s="21">
        <f t="shared" si="1062"/>
        <v>489.4</v>
      </c>
      <c r="S631" s="21">
        <f t="shared" si="1063"/>
        <v>489.4</v>
      </c>
      <c r="T631" s="21">
        <f t="shared" si="1064"/>
        <v>489.4</v>
      </c>
      <c r="U631" s="21">
        <f t="shared" si="1135"/>
        <v>0</v>
      </c>
      <c r="V631" s="21">
        <f t="shared" si="1135"/>
        <v>0</v>
      </c>
      <c r="W631" s="21">
        <f t="shared" si="1065"/>
        <v>489.4</v>
      </c>
      <c r="X631" s="21">
        <f t="shared" si="1066"/>
        <v>489.4</v>
      </c>
      <c r="Y631" s="21">
        <f t="shared" si="1067"/>
        <v>489.4</v>
      </c>
      <c r="Z631" s="21">
        <f t="shared" si="1135"/>
        <v>0</v>
      </c>
      <c r="AA631" s="21">
        <f t="shared" si="1135"/>
        <v>0</v>
      </c>
      <c r="AB631" s="21">
        <f t="shared" si="1135"/>
        <v>0</v>
      </c>
      <c r="AC631" s="21">
        <f t="shared" si="1057"/>
        <v>489.4</v>
      </c>
      <c r="AD631" s="21">
        <f t="shared" si="1058"/>
        <v>489.4</v>
      </c>
      <c r="AE631" s="21">
        <f t="shared" si="1059"/>
        <v>489.4</v>
      </c>
      <c r="AF631" s="21">
        <f t="shared" si="1135"/>
        <v>0</v>
      </c>
      <c r="AG631" s="21">
        <f t="shared" si="1060"/>
        <v>489.4</v>
      </c>
      <c r="AH631" s="21">
        <f t="shared" si="1135"/>
        <v>0</v>
      </c>
      <c r="AI631" s="21">
        <f t="shared" si="1135"/>
        <v>0</v>
      </c>
      <c r="AJ631" s="21">
        <f t="shared" si="1135"/>
        <v>0</v>
      </c>
      <c r="AK631" s="21">
        <f t="shared" si="1053"/>
        <v>489.4</v>
      </c>
      <c r="AL631" s="21">
        <f t="shared" si="1054"/>
        <v>489.4</v>
      </c>
      <c r="AM631" s="21">
        <f t="shared" si="1055"/>
        <v>489.4</v>
      </c>
      <c r="AN631" s="21">
        <f t="shared" si="1135"/>
        <v>0</v>
      </c>
      <c r="AO631" s="21">
        <f t="shared" si="1103"/>
        <v>489.4</v>
      </c>
      <c r="AP631" s="21">
        <f t="shared" si="1135"/>
        <v>0</v>
      </c>
      <c r="AQ631" s="2"/>
    </row>
    <row r="632" spans="1:43" x14ac:dyDescent="0.3">
      <c r="A632" s="3" t="s">
        <v>173</v>
      </c>
      <c r="B632" s="26">
        <v>610</v>
      </c>
      <c r="C632" s="3"/>
      <c r="D632" s="3"/>
      <c r="E632" s="16" t="s">
        <v>690</v>
      </c>
      <c r="F632" s="21">
        <f>F633</f>
        <v>489.4</v>
      </c>
      <c r="G632" s="21">
        <f t="shared" si="1135"/>
        <v>489.4</v>
      </c>
      <c r="H632" s="21">
        <f t="shared" si="1135"/>
        <v>489.4</v>
      </c>
      <c r="I632" s="21">
        <f t="shared" si="1135"/>
        <v>0</v>
      </c>
      <c r="J632" s="21">
        <f t="shared" si="1135"/>
        <v>0</v>
      </c>
      <c r="K632" s="21">
        <f t="shared" si="1135"/>
        <v>0</v>
      </c>
      <c r="L632" s="21">
        <f t="shared" si="1123"/>
        <v>489.4</v>
      </c>
      <c r="M632" s="21">
        <f t="shared" si="1124"/>
        <v>489.4</v>
      </c>
      <c r="N632" s="21">
        <f t="shared" si="1125"/>
        <v>489.4</v>
      </c>
      <c r="O632" s="21">
        <f t="shared" si="1135"/>
        <v>0</v>
      </c>
      <c r="P632" s="21">
        <f t="shared" si="1135"/>
        <v>0</v>
      </c>
      <c r="Q632" s="21">
        <f t="shared" si="1135"/>
        <v>0</v>
      </c>
      <c r="R632" s="21">
        <f t="shared" si="1062"/>
        <v>489.4</v>
      </c>
      <c r="S632" s="21">
        <f t="shared" si="1063"/>
        <v>489.4</v>
      </c>
      <c r="T632" s="21">
        <f t="shared" si="1064"/>
        <v>489.4</v>
      </c>
      <c r="U632" s="21">
        <f t="shared" si="1135"/>
        <v>0</v>
      </c>
      <c r="V632" s="21">
        <f t="shared" si="1135"/>
        <v>0</v>
      </c>
      <c r="W632" s="21">
        <f t="shared" si="1065"/>
        <v>489.4</v>
      </c>
      <c r="X632" s="21">
        <f t="shared" si="1066"/>
        <v>489.4</v>
      </c>
      <c r="Y632" s="21">
        <f t="shared" si="1067"/>
        <v>489.4</v>
      </c>
      <c r="Z632" s="21">
        <f t="shared" si="1135"/>
        <v>0</v>
      </c>
      <c r="AA632" s="21">
        <f t="shared" si="1135"/>
        <v>0</v>
      </c>
      <c r="AB632" s="21">
        <f t="shared" si="1135"/>
        <v>0</v>
      </c>
      <c r="AC632" s="21">
        <f t="shared" si="1057"/>
        <v>489.4</v>
      </c>
      <c r="AD632" s="21">
        <f t="shared" si="1058"/>
        <v>489.4</v>
      </c>
      <c r="AE632" s="21">
        <f t="shared" si="1059"/>
        <v>489.4</v>
      </c>
      <c r="AF632" s="21">
        <f t="shared" si="1135"/>
        <v>0</v>
      </c>
      <c r="AG632" s="21">
        <f t="shared" si="1060"/>
        <v>489.4</v>
      </c>
      <c r="AH632" s="21">
        <f t="shared" si="1135"/>
        <v>0</v>
      </c>
      <c r="AI632" s="21">
        <f t="shared" si="1135"/>
        <v>0</v>
      </c>
      <c r="AJ632" s="21">
        <f t="shared" si="1135"/>
        <v>0</v>
      </c>
      <c r="AK632" s="21">
        <f t="shared" si="1053"/>
        <v>489.4</v>
      </c>
      <c r="AL632" s="21">
        <f t="shared" si="1054"/>
        <v>489.4</v>
      </c>
      <c r="AM632" s="21">
        <f t="shared" si="1055"/>
        <v>489.4</v>
      </c>
      <c r="AN632" s="21">
        <f t="shared" si="1135"/>
        <v>0</v>
      </c>
      <c r="AO632" s="21">
        <f t="shared" si="1103"/>
        <v>489.4</v>
      </c>
      <c r="AP632" s="21">
        <f t="shared" si="1135"/>
        <v>0</v>
      </c>
      <c r="AQ632" s="2"/>
    </row>
    <row r="633" spans="1:43" x14ac:dyDescent="0.3">
      <c r="A633" s="3" t="s">
        <v>173</v>
      </c>
      <c r="B633" s="26">
        <v>610</v>
      </c>
      <c r="C633" s="3" t="s">
        <v>29</v>
      </c>
      <c r="D633" s="3" t="s">
        <v>31</v>
      </c>
      <c r="E633" s="16" t="s">
        <v>657</v>
      </c>
      <c r="F633" s="21">
        <v>489.4</v>
      </c>
      <c r="G633" s="21">
        <v>489.4</v>
      </c>
      <c r="H633" s="21">
        <v>489.4</v>
      </c>
      <c r="I633" s="21"/>
      <c r="J633" s="21"/>
      <c r="K633" s="21"/>
      <c r="L633" s="21">
        <f t="shared" si="1123"/>
        <v>489.4</v>
      </c>
      <c r="M633" s="21">
        <f t="shared" si="1124"/>
        <v>489.4</v>
      </c>
      <c r="N633" s="21">
        <f t="shared" si="1125"/>
        <v>489.4</v>
      </c>
      <c r="O633" s="21"/>
      <c r="P633" s="21"/>
      <c r="Q633" s="21"/>
      <c r="R633" s="21">
        <f t="shared" si="1062"/>
        <v>489.4</v>
      </c>
      <c r="S633" s="21">
        <f t="shared" si="1063"/>
        <v>489.4</v>
      </c>
      <c r="T633" s="21">
        <f t="shared" si="1064"/>
        <v>489.4</v>
      </c>
      <c r="U633" s="21"/>
      <c r="V633" s="21"/>
      <c r="W633" s="21">
        <f t="shared" si="1065"/>
        <v>489.4</v>
      </c>
      <c r="X633" s="21">
        <f t="shared" si="1066"/>
        <v>489.4</v>
      </c>
      <c r="Y633" s="21">
        <f t="shared" si="1067"/>
        <v>489.4</v>
      </c>
      <c r="Z633" s="21"/>
      <c r="AA633" s="21"/>
      <c r="AB633" s="21"/>
      <c r="AC633" s="21">
        <f t="shared" si="1057"/>
        <v>489.4</v>
      </c>
      <c r="AD633" s="21">
        <f t="shared" si="1058"/>
        <v>489.4</v>
      </c>
      <c r="AE633" s="21">
        <f t="shared" si="1059"/>
        <v>489.4</v>
      </c>
      <c r="AF633" s="21"/>
      <c r="AG633" s="21">
        <f t="shared" si="1060"/>
        <v>489.4</v>
      </c>
      <c r="AH633" s="21"/>
      <c r="AI633" s="21"/>
      <c r="AJ633" s="21"/>
      <c r="AK633" s="21">
        <f t="shared" si="1053"/>
        <v>489.4</v>
      </c>
      <c r="AL633" s="21">
        <f t="shared" si="1054"/>
        <v>489.4</v>
      </c>
      <c r="AM633" s="21">
        <f t="shared" si="1055"/>
        <v>489.4</v>
      </c>
      <c r="AN633" s="21"/>
      <c r="AO633" s="21">
        <f t="shared" si="1103"/>
        <v>489.4</v>
      </c>
      <c r="AP633" s="21"/>
      <c r="AQ633" s="2"/>
    </row>
    <row r="634" spans="1:43" ht="46.8" x14ac:dyDescent="0.3">
      <c r="A634" s="3" t="s">
        <v>174</v>
      </c>
      <c r="B634" s="26"/>
      <c r="C634" s="3"/>
      <c r="D634" s="3"/>
      <c r="E634" s="16" t="s">
        <v>906</v>
      </c>
      <c r="F634" s="21">
        <f>F635</f>
        <v>140</v>
      </c>
      <c r="G634" s="21">
        <f t="shared" ref="G634:AP636" si="1136">G635</f>
        <v>140</v>
      </c>
      <c r="H634" s="21">
        <f t="shared" si="1136"/>
        <v>140</v>
      </c>
      <c r="I634" s="21">
        <f t="shared" si="1136"/>
        <v>0</v>
      </c>
      <c r="J634" s="21">
        <f t="shared" si="1136"/>
        <v>0</v>
      </c>
      <c r="K634" s="21">
        <f t="shared" si="1136"/>
        <v>0</v>
      </c>
      <c r="L634" s="21">
        <f t="shared" si="1123"/>
        <v>140</v>
      </c>
      <c r="M634" s="21">
        <f t="shared" si="1124"/>
        <v>140</v>
      </c>
      <c r="N634" s="21">
        <f t="shared" si="1125"/>
        <v>140</v>
      </c>
      <c r="O634" s="21">
        <f t="shared" si="1136"/>
        <v>0</v>
      </c>
      <c r="P634" s="21">
        <f t="shared" si="1136"/>
        <v>0</v>
      </c>
      <c r="Q634" s="21">
        <f t="shared" si="1136"/>
        <v>0</v>
      </c>
      <c r="R634" s="21">
        <f t="shared" si="1062"/>
        <v>140</v>
      </c>
      <c r="S634" s="21">
        <f t="shared" si="1063"/>
        <v>140</v>
      </c>
      <c r="T634" s="21">
        <f t="shared" si="1064"/>
        <v>140</v>
      </c>
      <c r="U634" s="21">
        <f t="shared" si="1136"/>
        <v>0</v>
      </c>
      <c r="V634" s="21">
        <f t="shared" si="1136"/>
        <v>0</v>
      </c>
      <c r="W634" s="21">
        <f t="shared" si="1065"/>
        <v>140</v>
      </c>
      <c r="X634" s="21">
        <f t="shared" si="1066"/>
        <v>140</v>
      </c>
      <c r="Y634" s="21">
        <f t="shared" si="1067"/>
        <v>140</v>
      </c>
      <c r="Z634" s="21">
        <f t="shared" si="1136"/>
        <v>0</v>
      </c>
      <c r="AA634" s="21">
        <f t="shared" si="1136"/>
        <v>0</v>
      </c>
      <c r="AB634" s="21">
        <f t="shared" si="1136"/>
        <v>0</v>
      </c>
      <c r="AC634" s="21">
        <f t="shared" si="1057"/>
        <v>140</v>
      </c>
      <c r="AD634" s="21">
        <f t="shared" si="1058"/>
        <v>140</v>
      </c>
      <c r="AE634" s="21">
        <f t="shared" si="1059"/>
        <v>140</v>
      </c>
      <c r="AF634" s="21">
        <f t="shared" si="1136"/>
        <v>0</v>
      </c>
      <c r="AG634" s="21">
        <f t="shared" si="1060"/>
        <v>140</v>
      </c>
      <c r="AH634" s="21">
        <f t="shared" si="1136"/>
        <v>0</v>
      </c>
      <c r="AI634" s="21">
        <f t="shared" si="1136"/>
        <v>0</v>
      </c>
      <c r="AJ634" s="21">
        <f t="shared" si="1136"/>
        <v>0</v>
      </c>
      <c r="AK634" s="21">
        <f t="shared" si="1053"/>
        <v>140</v>
      </c>
      <c r="AL634" s="21">
        <f t="shared" si="1054"/>
        <v>140</v>
      </c>
      <c r="AM634" s="21">
        <f t="shared" si="1055"/>
        <v>140</v>
      </c>
      <c r="AN634" s="21">
        <f t="shared" si="1136"/>
        <v>0</v>
      </c>
      <c r="AO634" s="21">
        <f t="shared" si="1103"/>
        <v>140</v>
      </c>
      <c r="AP634" s="21">
        <f t="shared" si="1136"/>
        <v>0</v>
      </c>
      <c r="AQ634" s="2"/>
    </row>
    <row r="635" spans="1:43" ht="46.8" x14ac:dyDescent="0.3">
      <c r="A635" s="3" t="s">
        <v>174</v>
      </c>
      <c r="B635" s="26">
        <v>600</v>
      </c>
      <c r="C635" s="3"/>
      <c r="D635" s="3"/>
      <c r="E635" s="16" t="s">
        <v>676</v>
      </c>
      <c r="F635" s="21">
        <f>F636</f>
        <v>140</v>
      </c>
      <c r="G635" s="21">
        <f t="shared" si="1136"/>
        <v>140</v>
      </c>
      <c r="H635" s="21">
        <f t="shared" si="1136"/>
        <v>140</v>
      </c>
      <c r="I635" s="21">
        <f t="shared" si="1136"/>
        <v>0</v>
      </c>
      <c r="J635" s="21">
        <f t="shared" si="1136"/>
        <v>0</v>
      </c>
      <c r="K635" s="21">
        <f t="shared" si="1136"/>
        <v>0</v>
      </c>
      <c r="L635" s="21">
        <f t="shared" si="1123"/>
        <v>140</v>
      </c>
      <c r="M635" s="21">
        <f t="shared" si="1124"/>
        <v>140</v>
      </c>
      <c r="N635" s="21">
        <f t="shared" si="1125"/>
        <v>140</v>
      </c>
      <c r="O635" s="21">
        <f t="shared" si="1136"/>
        <v>0</v>
      </c>
      <c r="P635" s="21">
        <f t="shared" si="1136"/>
        <v>0</v>
      </c>
      <c r="Q635" s="21">
        <f t="shared" si="1136"/>
        <v>0</v>
      </c>
      <c r="R635" s="21">
        <f t="shared" si="1062"/>
        <v>140</v>
      </c>
      <c r="S635" s="21">
        <f t="shared" si="1063"/>
        <v>140</v>
      </c>
      <c r="T635" s="21">
        <f t="shared" si="1064"/>
        <v>140</v>
      </c>
      <c r="U635" s="21">
        <f t="shared" si="1136"/>
        <v>0</v>
      </c>
      <c r="V635" s="21">
        <f t="shared" si="1136"/>
        <v>0</v>
      </c>
      <c r="W635" s="21">
        <f t="shared" si="1065"/>
        <v>140</v>
      </c>
      <c r="X635" s="21">
        <f t="shared" si="1066"/>
        <v>140</v>
      </c>
      <c r="Y635" s="21">
        <f t="shared" si="1067"/>
        <v>140</v>
      </c>
      <c r="Z635" s="21">
        <f t="shared" si="1136"/>
        <v>0</v>
      </c>
      <c r="AA635" s="21">
        <f t="shared" si="1136"/>
        <v>0</v>
      </c>
      <c r="AB635" s="21">
        <f t="shared" si="1136"/>
        <v>0</v>
      </c>
      <c r="AC635" s="21">
        <f t="shared" si="1057"/>
        <v>140</v>
      </c>
      <c r="AD635" s="21">
        <f t="shared" si="1058"/>
        <v>140</v>
      </c>
      <c r="AE635" s="21">
        <f t="shared" si="1059"/>
        <v>140</v>
      </c>
      <c r="AF635" s="21">
        <f t="shared" si="1136"/>
        <v>0</v>
      </c>
      <c r="AG635" s="21">
        <f t="shared" si="1060"/>
        <v>140</v>
      </c>
      <c r="AH635" s="21">
        <f t="shared" si="1136"/>
        <v>0</v>
      </c>
      <c r="AI635" s="21">
        <f t="shared" si="1136"/>
        <v>0</v>
      </c>
      <c r="AJ635" s="21">
        <f t="shared" si="1136"/>
        <v>0</v>
      </c>
      <c r="AK635" s="21">
        <f t="shared" si="1053"/>
        <v>140</v>
      </c>
      <c r="AL635" s="21">
        <f t="shared" si="1054"/>
        <v>140</v>
      </c>
      <c r="AM635" s="21">
        <f t="shared" si="1055"/>
        <v>140</v>
      </c>
      <c r="AN635" s="21">
        <f t="shared" si="1136"/>
        <v>0</v>
      </c>
      <c r="AO635" s="21">
        <f t="shared" si="1103"/>
        <v>140</v>
      </c>
      <c r="AP635" s="21">
        <f t="shared" si="1136"/>
        <v>0</v>
      </c>
      <c r="AQ635" s="2"/>
    </row>
    <row r="636" spans="1:43" x14ac:dyDescent="0.3">
      <c r="A636" s="3" t="s">
        <v>174</v>
      </c>
      <c r="B636" s="26">
        <v>610</v>
      </c>
      <c r="C636" s="3"/>
      <c r="D636" s="3"/>
      <c r="E636" s="16" t="s">
        <v>690</v>
      </c>
      <c r="F636" s="21">
        <f>F637</f>
        <v>140</v>
      </c>
      <c r="G636" s="21">
        <f t="shared" si="1136"/>
        <v>140</v>
      </c>
      <c r="H636" s="21">
        <f t="shared" si="1136"/>
        <v>140</v>
      </c>
      <c r="I636" s="21">
        <f t="shared" si="1136"/>
        <v>0</v>
      </c>
      <c r="J636" s="21">
        <f t="shared" si="1136"/>
        <v>0</v>
      </c>
      <c r="K636" s="21">
        <f t="shared" si="1136"/>
        <v>0</v>
      </c>
      <c r="L636" s="21">
        <f t="shared" si="1123"/>
        <v>140</v>
      </c>
      <c r="M636" s="21">
        <f t="shared" si="1124"/>
        <v>140</v>
      </c>
      <c r="N636" s="21">
        <f t="shared" si="1125"/>
        <v>140</v>
      </c>
      <c r="O636" s="21">
        <f t="shared" si="1136"/>
        <v>0</v>
      </c>
      <c r="P636" s="21">
        <f t="shared" si="1136"/>
        <v>0</v>
      </c>
      <c r="Q636" s="21">
        <f t="shared" si="1136"/>
        <v>0</v>
      </c>
      <c r="R636" s="21">
        <f t="shared" si="1062"/>
        <v>140</v>
      </c>
      <c r="S636" s="21">
        <f t="shared" si="1063"/>
        <v>140</v>
      </c>
      <c r="T636" s="21">
        <f t="shared" si="1064"/>
        <v>140</v>
      </c>
      <c r="U636" s="21">
        <f t="shared" si="1136"/>
        <v>0</v>
      </c>
      <c r="V636" s="21">
        <f t="shared" si="1136"/>
        <v>0</v>
      </c>
      <c r="W636" s="21">
        <f t="shared" si="1065"/>
        <v>140</v>
      </c>
      <c r="X636" s="21">
        <f t="shared" si="1066"/>
        <v>140</v>
      </c>
      <c r="Y636" s="21">
        <f t="shared" si="1067"/>
        <v>140</v>
      </c>
      <c r="Z636" s="21">
        <f t="shared" si="1136"/>
        <v>0</v>
      </c>
      <c r="AA636" s="21">
        <f t="shared" si="1136"/>
        <v>0</v>
      </c>
      <c r="AB636" s="21">
        <f t="shared" si="1136"/>
        <v>0</v>
      </c>
      <c r="AC636" s="21">
        <f t="shared" si="1057"/>
        <v>140</v>
      </c>
      <c r="AD636" s="21">
        <f t="shared" si="1058"/>
        <v>140</v>
      </c>
      <c r="AE636" s="21">
        <f t="shared" si="1059"/>
        <v>140</v>
      </c>
      <c r="AF636" s="21">
        <f t="shared" si="1136"/>
        <v>0</v>
      </c>
      <c r="AG636" s="21">
        <f t="shared" si="1060"/>
        <v>140</v>
      </c>
      <c r="AH636" s="21">
        <f t="shared" si="1136"/>
        <v>0</v>
      </c>
      <c r="AI636" s="21">
        <f t="shared" si="1136"/>
        <v>0</v>
      </c>
      <c r="AJ636" s="21">
        <f t="shared" si="1136"/>
        <v>0</v>
      </c>
      <c r="AK636" s="21">
        <f t="shared" si="1053"/>
        <v>140</v>
      </c>
      <c r="AL636" s="21">
        <f t="shared" si="1054"/>
        <v>140</v>
      </c>
      <c r="AM636" s="21">
        <f t="shared" si="1055"/>
        <v>140</v>
      </c>
      <c r="AN636" s="21">
        <f t="shared" si="1136"/>
        <v>0</v>
      </c>
      <c r="AO636" s="21">
        <f t="shared" si="1103"/>
        <v>140</v>
      </c>
      <c r="AP636" s="21">
        <f t="shared" si="1136"/>
        <v>0</v>
      </c>
      <c r="AQ636" s="2"/>
    </row>
    <row r="637" spans="1:43" x14ac:dyDescent="0.3">
      <c r="A637" s="3" t="s">
        <v>174</v>
      </c>
      <c r="B637" s="26">
        <v>610</v>
      </c>
      <c r="C637" s="3" t="s">
        <v>29</v>
      </c>
      <c r="D637" s="3" t="s">
        <v>31</v>
      </c>
      <c r="E637" s="16" t="s">
        <v>657</v>
      </c>
      <c r="F637" s="21">
        <v>140</v>
      </c>
      <c r="G637" s="21">
        <v>140</v>
      </c>
      <c r="H637" s="21">
        <v>140</v>
      </c>
      <c r="I637" s="21"/>
      <c r="J637" s="21"/>
      <c r="K637" s="21"/>
      <c r="L637" s="21">
        <f t="shared" si="1123"/>
        <v>140</v>
      </c>
      <c r="M637" s="21">
        <f t="shared" si="1124"/>
        <v>140</v>
      </c>
      <c r="N637" s="21">
        <f t="shared" si="1125"/>
        <v>140</v>
      </c>
      <c r="O637" s="21"/>
      <c r="P637" s="21"/>
      <c r="Q637" s="21"/>
      <c r="R637" s="21">
        <f t="shared" si="1062"/>
        <v>140</v>
      </c>
      <c r="S637" s="21">
        <f t="shared" si="1063"/>
        <v>140</v>
      </c>
      <c r="T637" s="21">
        <f t="shared" si="1064"/>
        <v>140</v>
      </c>
      <c r="U637" s="21"/>
      <c r="V637" s="21"/>
      <c r="W637" s="21">
        <f t="shared" si="1065"/>
        <v>140</v>
      </c>
      <c r="X637" s="21">
        <f t="shared" si="1066"/>
        <v>140</v>
      </c>
      <c r="Y637" s="21">
        <f t="shared" si="1067"/>
        <v>140</v>
      </c>
      <c r="Z637" s="21"/>
      <c r="AA637" s="21"/>
      <c r="AB637" s="21"/>
      <c r="AC637" s="21">
        <f t="shared" si="1057"/>
        <v>140</v>
      </c>
      <c r="AD637" s="21">
        <f t="shared" si="1058"/>
        <v>140</v>
      </c>
      <c r="AE637" s="21">
        <f t="shared" si="1059"/>
        <v>140</v>
      </c>
      <c r="AF637" s="21"/>
      <c r="AG637" s="21">
        <f t="shared" si="1060"/>
        <v>140</v>
      </c>
      <c r="AH637" s="21"/>
      <c r="AI637" s="21"/>
      <c r="AJ637" s="21"/>
      <c r="AK637" s="21">
        <f t="shared" si="1053"/>
        <v>140</v>
      </c>
      <c r="AL637" s="21">
        <f t="shared" si="1054"/>
        <v>140</v>
      </c>
      <c r="AM637" s="21">
        <f t="shared" si="1055"/>
        <v>140</v>
      </c>
      <c r="AN637" s="21"/>
      <c r="AO637" s="21">
        <f t="shared" si="1103"/>
        <v>140</v>
      </c>
      <c r="AP637" s="21"/>
      <c r="AQ637" s="2"/>
    </row>
    <row r="638" spans="1:43" ht="62.4" x14ac:dyDescent="0.3">
      <c r="A638" s="3" t="s">
        <v>177</v>
      </c>
      <c r="B638" s="26"/>
      <c r="C638" s="3"/>
      <c r="D638" s="3"/>
      <c r="E638" s="16" t="s">
        <v>1194</v>
      </c>
      <c r="F638" s="21">
        <f>F639</f>
        <v>1597.1999999999998</v>
      </c>
      <c r="G638" s="21">
        <f t="shared" ref="G638:AP638" si="1137">G639</f>
        <v>1588.6</v>
      </c>
      <c r="H638" s="21">
        <f t="shared" si="1137"/>
        <v>1588.6</v>
      </c>
      <c r="I638" s="21">
        <f t="shared" si="1137"/>
        <v>0</v>
      </c>
      <c r="J638" s="21">
        <f t="shared" si="1137"/>
        <v>0</v>
      </c>
      <c r="K638" s="21">
        <f t="shared" si="1137"/>
        <v>0</v>
      </c>
      <c r="L638" s="21">
        <f t="shared" si="1123"/>
        <v>1597.1999999999998</v>
      </c>
      <c r="M638" s="21">
        <f t="shared" si="1124"/>
        <v>1588.6</v>
      </c>
      <c r="N638" s="21">
        <f t="shared" si="1125"/>
        <v>1588.6</v>
      </c>
      <c r="O638" s="21">
        <f t="shared" si="1137"/>
        <v>0</v>
      </c>
      <c r="P638" s="21">
        <f t="shared" si="1137"/>
        <v>0</v>
      </c>
      <c r="Q638" s="21">
        <f t="shared" si="1137"/>
        <v>0</v>
      </c>
      <c r="R638" s="21">
        <f t="shared" si="1062"/>
        <v>1597.1999999999998</v>
      </c>
      <c r="S638" s="21">
        <f t="shared" si="1063"/>
        <v>1588.6</v>
      </c>
      <c r="T638" s="21">
        <f t="shared" si="1064"/>
        <v>1588.6</v>
      </c>
      <c r="U638" s="21">
        <f t="shared" si="1137"/>
        <v>0</v>
      </c>
      <c r="V638" s="21">
        <f t="shared" si="1137"/>
        <v>0</v>
      </c>
      <c r="W638" s="21">
        <f t="shared" si="1065"/>
        <v>1597.1999999999998</v>
      </c>
      <c r="X638" s="21">
        <f t="shared" si="1066"/>
        <v>1588.6</v>
      </c>
      <c r="Y638" s="21">
        <f t="shared" si="1067"/>
        <v>1588.6</v>
      </c>
      <c r="Z638" s="21">
        <f t="shared" si="1137"/>
        <v>0</v>
      </c>
      <c r="AA638" s="21">
        <f t="shared" si="1137"/>
        <v>0</v>
      </c>
      <c r="AB638" s="21">
        <f t="shared" si="1137"/>
        <v>0</v>
      </c>
      <c r="AC638" s="21">
        <f t="shared" si="1057"/>
        <v>1597.1999999999998</v>
      </c>
      <c r="AD638" s="21">
        <f t="shared" si="1058"/>
        <v>1588.6</v>
      </c>
      <c r="AE638" s="21">
        <f t="shared" si="1059"/>
        <v>1588.6</v>
      </c>
      <c r="AF638" s="21">
        <f t="shared" si="1137"/>
        <v>0</v>
      </c>
      <c r="AG638" s="21">
        <f t="shared" si="1060"/>
        <v>1597.1999999999998</v>
      </c>
      <c r="AH638" s="21">
        <f t="shared" si="1137"/>
        <v>0</v>
      </c>
      <c r="AI638" s="21">
        <f t="shared" si="1137"/>
        <v>0</v>
      </c>
      <c r="AJ638" s="21">
        <f t="shared" si="1137"/>
        <v>0</v>
      </c>
      <c r="AK638" s="21">
        <f t="shared" si="1053"/>
        <v>1597.1999999999998</v>
      </c>
      <c r="AL638" s="21">
        <f t="shared" si="1054"/>
        <v>1588.6</v>
      </c>
      <c r="AM638" s="21">
        <f t="shared" si="1055"/>
        <v>1588.6</v>
      </c>
      <c r="AN638" s="21">
        <f t="shared" si="1137"/>
        <v>0</v>
      </c>
      <c r="AO638" s="21">
        <f t="shared" si="1103"/>
        <v>1597.1999999999998</v>
      </c>
      <c r="AP638" s="21">
        <f t="shared" si="1137"/>
        <v>0</v>
      </c>
      <c r="AQ638" s="2"/>
    </row>
    <row r="639" spans="1:43" ht="46.8" x14ac:dyDescent="0.3">
      <c r="A639" s="3" t="s">
        <v>176</v>
      </c>
      <c r="B639" s="26"/>
      <c r="C639" s="3"/>
      <c r="D639" s="3"/>
      <c r="E639" s="16" t="s">
        <v>1195</v>
      </c>
      <c r="F639" s="21">
        <f>F640+F643</f>
        <v>1597.1999999999998</v>
      </c>
      <c r="G639" s="21">
        <f t="shared" ref="G639:AP639" si="1138">G640+G643</f>
        <v>1588.6</v>
      </c>
      <c r="H639" s="21">
        <f t="shared" si="1138"/>
        <v>1588.6</v>
      </c>
      <c r="I639" s="21">
        <f t="shared" ref="I639:K639" si="1139">I640+I643</f>
        <v>0</v>
      </c>
      <c r="J639" s="21">
        <f t="shared" si="1139"/>
        <v>0</v>
      </c>
      <c r="K639" s="21">
        <f t="shared" si="1139"/>
        <v>0</v>
      </c>
      <c r="L639" s="21">
        <f t="shared" si="1123"/>
        <v>1597.1999999999998</v>
      </c>
      <c r="M639" s="21">
        <f t="shared" si="1124"/>
        <v>1588.6</v>
      </c>
      <c r="N639" s="21">
        <f t="shared" si="1125"/>
        <v>1588.6</v>
      </c>
      <c r="O639" s="21">
        <f t="shared" ref="O639:Q639" si="1140">O640+O643</f>
        <v>0</v>
      </c>
      <c r="P639" s="21">
        <f t="shared" si="1140"/>
        <v>0</v>
      </c>
      <c r="Q639" s="21">
        <f t="shared" si="1140"/>
        <v>0</v>
      </c>
      <c r="R639" s="21">
        <f t="shared" si="1062"/>
        <v>1597.1999999999998</v>
      </c>
      <c r="S639" s="21">
        <f t="shared" si="1063"/>
        <v>1588.6</v>
      </c>
      <c r="T639" s="21">
        <f t="shared" si="1064"/>
        <v>1588.6</v>
      </c>
      <c r="U639" s="21">
        <f t="shared" ref="U639:V639" si="1141">U640+U643</f>
        <v>0</v>
      </c>
      <c r="V639" s="21">
        <f t="shared" si="1141"/>
        <v>0</v>
      </c>
      <c r="W639" s="21">
        <f t="shared" si="1065"/>
        <v>1597.1999999999998</v>
      </c>
      <c r="X639" s="21">
        <f t="shared" si="1066"/>
        <v>1588.6</v>
      </c>
      <c r="Y639" s="21">
        <f t="shared" si="1067"/>
        <v>1588.6</v>
      </c>
      <c r="Z639" s="21">
        <f t="shared" ref="Z639:AB639" si="1142">Z640+Z643</f>
        <v>0</v>
      </c>
      <c r="AA639" s="21">
        <f t="shared" si="1142"/>
        <v>0</v>
      </c>
      <c r="AB639" s="21">
        <f t="shared" si="1142"/>
        <v>0</v>
      </c>
      <c r="AC639" s="21">
        <f t="shared" si="1057"/>
        <v>1597.1999999999998</v>
      </c>
      <c r="AD639" s="21">
        <f t="shared" si="1058"/>
        <v>1588.6</v>
      </c>
      <c r="AE639" s="21">
        <f t="shared" si="1059"/>
        <v>1588.6</v>
      </c>
      <c r="AF639" s="21">
        <f t="shared" ref="AF639" si="1143">AF640+AF643</f>
        <v>0</v>
      </c>
      <c r="AG639" s="21">
        <f t="shared" si="1060"/>
        <v>1597.1999999999998</v>
      </c>
      <c r="AH639" s="21">
        <f t="shared" ref="AH639:AJ639" si="1144">AH640+AH643</f>
        <v>0</v>
      </c>
      <c r="AI639" s="21">
        <f t="shared" si="1144"/>
        <v>0</v>
      </c>
      <c r="AJ639" s="21">
        <f t="shared" si="1144"/>
        <v>0</v>
      </c>
      <c r="AK639" s="21">
        <f t="shared" si="1053"/>
        <v>1597.1999999999998</v>
      </c>
      <c r="AL639" s="21">
        <f t="shared" si="1054"/>
        <v>1588.6</v>
      </c>
      <c r="AM639" s="21">
        <f t="shared" si="1055"/>
        <v>1588.6</v>
      </c>
      <c r="AN639" s="21">
        <f t="shared" ref="AN639" si="1145">AN640+AN643</f>
        <v>0</v>
      </c>
      <c r="AO639" s="21">
        <f t="shared" si="1103"/>
        <v>1597.1999999999998</v>
      </c>
      <c r="AP639" s="21">
        <f t="shared" si="1138"/>
        <v>0</v>
      </c>
      <c r="AQ639" s="2"/>
    </row>
    <row r="640" spans="1:43" ht="31.2" x14ac:dyDescent="0.3">
      <c r="A640" s="3" t="s">
        <v>176</v>
      </c>
      <c r="B640" s="26">
        <v>200</v>
      </c>
      <c r="C640" s="3"/>
      <c r="D640" s="3"/>
      <c r="E640" s="16" t="s">
        <v>673</v>
      </c>
      <c r="F640" s="21">
        <f>F641</f>
        <v>178.6</v>
      </c>
      <c r="G640" s="21">
        <f t="shared" ref="G640:AP641" si="1146">G641</f>
        <v>170</v>
      </c>
      <c r="H640" s="21">
        <f t="shared" si="1146"/>
        <v>170</v>
      </c>
      <c r="I640" s="21">
        <f t="shared" si="1146"/>
        <v>0</v>
      </c>
      <c r="J640" s="21">
        <f t="shared" si="1146"/>
        <v>0</v>
      </c>
      <c r="K640" s="21">
        <f t="shared" si="1146"/>
        <v>0</v>
      </c>
      <c r="L640" s="21">
        <f t="shared" si="1123"/>
        <v>178.6</v>
      </c>
      <c r="M640" s="21">
        <f t="shared" si="1124"/>
        <v>170</v>
      </c>
      <c r="N640" s="21">
        <f t="shared" si="1125"/>
        <v>170</v>
      </c>
      <c r="O640" s="21">
        <f t="shared" si="1146"/>
        <v>0</v>
      </c>
      <c r="P640" s="21">
        <f t="shared" si="1146"/>
        <v>0</v>
      </c>
      <c r="Q640" s="21">
        <f t="shared" si="1146"/>
        <v>0</v>
      </c>
      <c r="R640" s="21">
        <f t="shared" si="1062"/>
        <v>178.6</v>
      </c>
      <c r="S640" s="21">
        <f t="shared" si="1063"/>
        <v>170</v>
      </c>
      <c r="T640" s="21">
        <f t="shared" si="1064"/>
        <v>170</v>
      </c>
      <c r="U640" s="21">
        <f t="shared" si="1146"/>
        <v>0</v>
      </c>
      <c r="V640" s="21">
        <f t="shared" si="1146"/>
        <v>0</v>
      </c>
      <c r="W640" s="21">
        <f t="shared" si="1065"/>
        <v>178.6</v>
      </c>
      <c r="X640" s="21">
        <f t="shared" si="1066"/>
        <v>170</v>
      </c>
      <c r="Y640" s="21">
        <f t="shared" si="1067"/>
        <v>170</v>
      </c>
      <c r="Z640" s="21">
        <f t="shared" si="1146"/>
        <v>0</v>
      </c>
      <c r="AA640" s="21">
        <f t="shared" si="1146"/>
        <v>0</v>
      </c>
      <c r="AB640" s="21">
        <f t="shared" si="1146"/>
        <v>0</v>
      </c>
      <c r="AC640" s="21">
        <f t="shared" si="1057"/>
        <v>178.6</v>
      </c>
      <c r="AD640" s="21">
        <f t="shared" si="1058"/>
        <v>170</v>
      </c>
      <c r="AE640" s="21">
        <f t="shared" si="1059"/>
        <v>170</v>
      </c>
      <c r="AF640" s="21">
        <f t="shared" si="1146"/>
        <v>0</v>
      </c>
      <c r="AG640" s="21">
        <f t="shared" si="1060"/>
        <v>178.6</v>
      </c>
      <c r="AH640" s="21">
        <f t="shared" si="1146"/>
        <v>0</v>
      </c>
      <c r="AI640" s="21">
        <f t="shared" si="1146"/>
        <v>0</v>
      </c>
      <c r="AJ640" s="21">
        <f t="shared" si="1146"/>
        <v>0</v>
      </c>
      <c r="AK640" s="21">
        <f t="shared" si="1053"/>
        <v>178.6</v>
      </c>
      <c r="AL640" s="21">
        <f t="shared" si="1054"/>
        <v>170</v>
      </c>
      <c r="AM640" s="21">
        <f t="shared" si="1055"/>
        <v>170</v>
      </c>
      <c r="AN640" s="21">
        <f t="shared" si="1146"/>
        <v>0</v>
      </c>
      <c r="AO640" s="21">
        <f t="shared" si="1103"/>
        <v>178.6</v>
      </c>
      <c r="AP640" s="21">
        <f t="shared" si="1146"/>
        <v>0</v>
      </c>
      <c r="AQ640" s="2"/>
    </row>
    <row r="641" spans="1:43" ht="46.8" x14ac:dyDescent="0.3">
      <c r="A641" s="3" t="s">
        <v>176</v>
      </c>
      <c r="B641" s="26">
        <v>240</v>
      </c>
      <c r="C641" s="3"/>
      <c r="D641" s="3"/>
      <c r="E641" s="16" t="s">
        <v>681</v>
      </c>
      <c r="F641" s="21">
        <f>F642</f>
        <v>178.6</v>
      </c>
      <c r="G641" s="21">
        <f t="shared" si="1146"/>
        <v>170</v>
      </c>
      <c r="H641" s="21">
        <f t="shared" si="1146"/>
        <v>170</v>
      </c>
      <c r="I641" s="21">
        <f t="shared" si="1146"/>
        <v>0</v>
      </c>
      <c r="J641" s="21">
        <f t="shared" si="1146"/>
        <v>0</v>
      </c>
      <c r="K641" s="21">
        <f t="shared" si="1146"/>
        <v>0</v>
      </c>
      <c r="L641" s="21">
        <f t="shared" si="1123"/>
        <v>178.6</v>
      </c>
      <c r="M641" s="21">
        <f t="shared" si="1124"/>
        <v>170</v>
      </c>
      <c r="N641" s="21">
        <f t="shared" si="1125"/>
        <v>170</v>
      </c>
      <c r="O641" s="21">
        <f t="shared" si="1146"/>
        <v>0</v>
      </c>
      <c r="P641" s="21">
        <f t="shared" si="1146"/>
        <v>0</v>
      </c>
      <c r="Q641" s="21">
        <f t="shared" si="1146"/>
        <v>0</v>
      </c>
      <c r="R641" s="21">
        <f t="shared" si="1062"/>
        <v>178.6</v>
      </c>
      <c r="S641" s="21">
        <f t="shared" si="1063"/>
        <v>170</v>
      </c>
      <c r="T641" s="21">
        <f t="shared" si="1064"/>
        <v>170</v>
      </c>
      <c r="U641" s="21">
        <f t="shared" si="1146"/>
        <v>0</v>
      </c>
      <c r="V641" s="21">
        <f t="shared" si="1146"/>
        <v>0</v>
      </c>
      <c r="W641" s="21">
        <f t="shared" si="1065"/>
        <v>178.6</v>
      </c>
      <c r="X641" s="21">
        <f t="shared" si="1066"/>
        <v>170</v>
      </c>
      <c r="Y641" s="21">
        <f t="shared" si="1067"/>
        <v>170</v>
      </c>
      <c r="Z641" s="21">
        <f t="shared" si="1146"/>
        <v>0</v>
      </c>
      <c r="AA641" s="21">
        <f t="shared" si="1146"/>
        <v>0</v>
      </c>
      <c r="AB641" s="21">
        <f t="shared" si="1146"/>
        <v>0</v>
      </c>
      <c r="AC641" s="21">
        <f t="shared" si="1057"/>
        <v>178.6</v>
      </c>
      <c r="AD641" s="21">
        <f t="shared" si="1058"/>
        <v>170</v>
      </c>
      <c r="AE641" s="21">
        <f t="shared" si="1059"/>
        <v>170</v>
      </c>
      <c r="AF641" s="21">
        <f t="shared" si="1146"/>
        <v>0</v>
      </c>
      <c r="AG641" s="21">
        <f t="shared" si="1060"/>
        <v>178.6</v>
      </c>
      <c r="AH641" s="21">
        <f t="shared" si="1146"/>
        <v>0</v>
      </c>
      <c r="AI641" s="21">
        <f t="shared" si="1146"/>
        <v>0</v>
      </c>
      <c r="AJ641" s="21">
        <f t="shared" si="1146"/>
        <v>0</v>
      </c>
      <c r="AK641" s="21">
        <f t="shared" si="1053"/>
        <v>178.6</v>
      </c>
      <c r="AL641" s="21">
        <f t="shared" si="1054"/>
        <v>170</v>
      </c>
      <c r="AM641" s="21">
        <f t="shared" si="1055"/>
        <v>170</v>
      </c>
      <c r="AN641" s="21">
        <f t="shared" si="1146"/>
        <v>0</v>
      </c>
      <c r="AO641" s="21">
        <f t="shared" si="1103"/>
        <v>178.6</v>
      </c>
      <c r="AP641" s="21">
        <f t="shared" si="1146"/>
        <v>0</v>
      </c>
      <c r="AQ641" s="2"/>
    </row>
    <row r="642" spans="1:43" x14ac:dyDescent="0.3">
      <c r="A642" s="3" t="s">
        <v>176</v>
      </c>
      <c r="B642" s="26">
        <v>240</v>
      </c>
      <c r="C642" s="3" t="s">
        <v>63</v>
      </c>
      <c r="D642" s="3" t="s">
        <v>160</v>
      </c>
      <c r="E642" s="16" t="s">
        <v>664</v>
      </c>
      <c r="F642" s="21">
        <v>178.6</v>
      </c>
      <c r="G642" s="21">
        <v>170</v>
      </c>
      <c r="H642" s="21">
        <v>170</v>
      </c>
      <c r="I642" s="21"/>
      <c r="J642" s="21"/>
      <c r="K642" s="21"/>
      <c r="L642" s="21">
        <f t="shared" si="1123"/>
        <v>178.6</v>
      </c>
      <c r="M642" s="21">
        <f t="shared" si="1124"/>
        <v>170</v>
      </c>
      <c r="N642" s="21">
        <f t="shared" si="1125"/>
        <v>170</v>
      </c>
      <c r="O642" s="21"/>
      <c r="P642" s="21"/>
      <c r="Q642" s="21"/>
      <c r="R642" s="21">
        <f t="shared" si="1062"/>
        <v>178.6</v>
      </c>
      <c r="S642" s="21">
        <f t="shared" si="1063"/>
        <v>170</v>
      </c>
      <c r="T642" s="21">
        <f t="shared" si="1064"/>
        <v>170</v>
      </c>
      <c r="U642" s="21"/>
      <c r="V642" s="21"/>
      <c r="W642" s="21">
        <f t="shared" si="1065"/>
        <v>178.6</v>
      </c>
      <c r="X642" s="21">
        <f t="shared" si="1066"/>
        <v>170</v>
      </c>
      <c r="Y642" s="21">
        <f t="shared" si="1067"/>
        <v>170</v>
      </c>
      <c r="Z642" s="21"/>
      <c r="AA642" s="21"/>
      <c r="AB642" s="21"/>
      <c r="AC642" s="21">
        <f t="shared" si="1057"/>
        <v>178.6</v>
      </c>
      <c r="AD642" s="21">
        <f t="shared" si="1058"/>
        <v>170</v>
      </c>
      <c r="AE642" s="21">
        <f t="shared" si="1059"/>
        <v>170</v>
      </c>
      <c r="AF642" s="21"/>
      <c r="AG642" s="21">
        <f t="shared" si="1060"/>
        <v>178.6</v>
      </c>
      <c r="AH642" s="21"/>
      <c r="AI642" s="21"/>
      <c r="AJ642" s="21"/>
      <c r="AK642" s="21">
        <f t="shared" si="1053"/>
        <v>178.6</v>
      </c>
      <c r="AL642" s="21">
        <f t="shared" si="1054"/>
        <v>170</v>
      </c>
      <c r="AM642" s="21">
        <f t="shared" si="1055"/>
        <v>170</v>
      </c>
      <c r="AN642" s="21"/>
      <c r="AO642" s="21">
        <f t="shared" si="1103"/>
        <v>178.6</v>
      </c>
      <c r="AP642" s="21"/>
      <c r="AQ642" s="2"/>
    </row>
    <row r="643" spans="1:43" ht="46.8" x14ac:dyDescent="0.3">
      <c r="A643" s="3" t="s">
        <v>176</v>
      </c>
      <c r="B643" s="26">
        <v>600</v>
      </c>
      <c r="C643" s="3"/>
      <c r="D643" s="3"/>
      <c r="E643" s="16" t="s">
        <v>676</v>
      </c>
      <c r="F643" s="21">
        <f>F644</f>
        <v>1418.6</v>
      </c>
      <c r="G643" s="21">
        <f t="shared" ref="G643:AP644" si="1147">G644</f>
        <v>1418.6</v>
      </c>
      <c r="H643" s="21">
        <f t="shared" si="1147"/>
        <v>1418.6</v>
      </c>
      <c r="I643" s="21">
        <f t="shared" si="1147"/>
        <v>0</v>
      </c>
      <c r="J643" s="21">
        <f t="shared" si="1147"/>
        <v>0</v>
      </c>
      <c r="K643" s="21">
        <f t="shared" si="1147"/>
        <v>0</v>
      </c>
      <c r="L643" s="21">
        <f t="shared" si="1123"/>
        <v>1418.6</v>
      </c>
      <c r="M643" s="21">
        <f t="shared" si="1124"/>
        <v>1418.6</v>
      </c>
      <c r="N643" s="21">
        <f t="shared" si="1125"/>
        <v>1418.6</v>
      </c>
      <c r="O643" s="21">
        <f t="shared" si="1147"/>
        <v>0</v>
      </c>
      <c r="P643" s="21">
        <f t="shared" si="1147"/>
        <v>0</v>
      </c>
      <c r="Q643" s="21">
        <f t="shared" si="1147"/>
        <v>0</v>
      </c>
      <c r="R643" s="21">
        <f t="shared" si="1062"/>
        <v>1418.6</v>
      </c>
      <c r="S643" s="21">
        <f t="shared" si="1063"/>
        <v>1418.6</v>
      </c>
      <c r="T643" s="21">
        <f t="shared" si="1064"/>
        <v>1418.6</v>
      </c>
      <c r="U643" s="21">
        <f t="shared" si="1147"/>
        <v>0</v>
      </c>
      <c r="V643" s="21">
        <f t="shared" si="1147"/>
        <v>0</v>
      </c>
      <c r="W643" s="21">
        <f t="shared" si="1065"/>
        <v>1418.6</v>
      </c>
      <c r="X643" s="21">
        <f t="shared" si="1066"/>
        <v>1418.6</v>
      </c>
      <c r="Y643" s="21">
        <f t="shared" si="1067"/>
        <v>1418.6</v>
      </c>
      <c r="Z643" s="21">
        <f t="shared" si="1147"/>
        <v>0</v>
      </c>
      <c r="AA643" s="21">
        <f t="shared" si="1147"/>
        <v>0</v>
      </c>
      <c r="AB643" s="21">
        <f t="shared" si="1147"/>
        <v>0</v>
      </c>
      <c r="AC643" s="21">
        <f t="shared" si="1057"/>
        <v>1418.6</v>
      </c>
      <c r="AD643" s="21">
        <f t="shared" si="1058"/>
        <v>1418.6</v>
      </c>
      <c r="AE643" s="21">
        <f t="shared" si="1059"/>
        <v>1418.6</v>
      </c>
      <c r="AF643" s="21">
        <f t="shared" si="1147"/>
        <v>0</v>
      </c>
      <c r="AG643" s="21">
        <f t="shared" si="1060"/>
        <v>1418.6</v>
      </c>
      <c r="AH643" s="21">
        <f t="shared" si="1147"/>
        <v>0</v>
      </c>
      <c r="AI643" s="21">
        <f t="shared" si="1147"/>
        <v>0</v>
      </c>
      <c r="AJ643" s="21">
        <f t="shared" si="1147"/>
        <v>0</v>
      </c>
      <c r="AK643" s="21">
        <f t="shared" si="1053"/>
        <v>1418.6</v>
      </c>
      <c r="AL643" s="21">
        <f t="shared" si="1054"/>
        <v>1418.6</v>
      </c>
      <c r="AM643" s="21">
        <f t="shared" si="1055"/>
        <v>1418.6</v>
      </c>
      <c r="AN643" s="21">
        <f t="shared" si="1147"/>
        <v>0</v>
      </c>
      <c r="AO643" s="21">
        <f t="shared" si="1103"/>
        <v>1418.6</v>
      </c>
      <c r="AP643" s="21">
        <f t="shared" si="1147"/>
        <v>0</v>
      </c>
      <c r="AQ643" s="2"/>
    </row>
    <row r="644" spans="1:43" ht="46.8" x14ac:dyDescent="0.3">
      <c r="A644" s="3" t="s">
        <v>176</v>
      </c>
      <c r="B644" s="26">
        <v>630</v>
      </c>
      <c r="C644" s="3"/>
      <c r="D644" s="3"/>
      <c r="E644" s="16" t="s">
        <v>692</v>
      </c>
      <c r="F644" s="21">
        <f>F645</f>
        <v>1418.6</v>
      </c>
      <c r="G644" s="21">
        <f t="shared" si="1147"/>
        <v>1418.6</v>
      </c>
      <c r="H644" s="21">
        <f t="shared" si="1147"/>
        <v>1418.6</v>
      </c>
      <c r="I644" s="21">
        <f t="shared" si="1147"/>
        <v>0</v>
      </c>
      <c r="J644" s="21">
        <f t="shared" si="1147"/>
        <v>0</v>
      </c>
      <c r="K644" s="21">
        <f t="shared" si="1147"/>
        <v>0</v>
      </c>
      <c r="L644" s="21">
        <f t="shared" si="1123"/>
        <v>1418.6</v>
      </c>
      <c r="M644" s="21">
        <f t="shared" si="1124"/>
        <v>1418.6</v>
      </c>
      <c r="N644" s="21">
        <f t="shared" si="1125"/>
        <v>1418.6</v>
      </c>
      <c r="O644" s="21">
        <f t="shared" si="1147"/>
        <v>0</v>
      </c>
      <c r="P644" s="21">
        <f t="shared" si="1147"/>
        <v>0</v>
      </c>
      <c r="Q644" s="21">
        <f t="shared" si="1147"/>
        <v>0</v>
      </c>
      <c r="R644" s="21">
        <f t="shared" si="1062"/>
        <v>1418.6</v>
      </c>
      <c r="S644" s="21">
        <f t="shared" si="1063"/>
        <v>1418.6</v>
      </c>
      <c r="T644" s="21">
        <f t="shared" si="1064"/>
        <v>1418.6</v>
      </c>
      <c r="U644" s="21">
        <f t="shared" si="1147"/>
        <v>0</v>
      </c>
      <c r="V644" s="21">
        <f t="shared" si="1147"/>
        <v>0</v>
      </c>
      <c r="W644" s="21">
        <f t="shared" si="1065"/>
        <v>1418.6</v>
      </c>
      <c r="X644" s="21">
        <f t="shared" si="1066"/>
        <v>1418.6</v>
      </c>
      <c r="Y644" s="21">
        <f t="shared" si="1067"/>
        <v>1418.6</v>
      </c>
      <c r="Z644" s="21">
        <f t="shared" si="1147"/>
        <v>0</v>
      </c>
      <c r="AA644" s="21">
        <f t="shared" si="1147"/>
        <v>0</v>
      </c>
      <c r="AB644" s="21">
        <f t="shared" si="1147"/>
        <v>0</v>
      </c>
      <c r="AC644" s="21">
        <f t="shared" si="1057"/>
        <v>1418.6</v>
      </c>
      <c r="AD644" s="21">
        <f t="shared" si="1058"/>
        <v>1418.6</v>
      </c>
      <c r="AE644" s="21">
        <f t="shared" si="1059"/>
        <v>1418.6</v>
      </c>
      <c r="AF644" s="21">
        <f t="shared" si="1147"/>
        <v>0</v>
      </c>
      <c r="AG644" s="21">
        <f t="shared" si="1060"/>
        <v>1418.6</v>
      </c>
      <c r="AH644" s="21">
        <f t="shared" si="1147"/>
        <v>0</v>
      </c>
      <c r="AI644" s="21">
        <f t="shared" si="1147"/>
        <v>0</v>
      </c>
      <c r="AJ644" s="21">
        <f t="shared" si="1147"/>
        <v>0</v>
      </c>
      <c r="AK644" s="21">
        <f t="shared" si="1053"/>
        <v>1418.6</v>
      </c>
      <c r="AL644" s="21">
        <f t="shared" si="1054"/>
        <v>1418.6</v>
      </c>
      <c r="AM644" s="21">
        <f t="shared" si="1055"/>
        <v>1418.6</v>
      </c>
      <c r="AN644" s="21">
        <f t="shared" si="1147"/>
        <v>0</v>
      </c>
      <c r="AO644" s="21">
        <f t="shared" si="1103"/>
        <v>1418.6</v>
      </c>
      <c r="AP644" s="21">
        <f t="shared" si="1147"/>
        <v>0</v>
      </c>
      <c r="AQ644" s="2"/>
    </row>
    <row r="645" spans="1:43" x14ac:dyDescent="0.3">
      <c r="A645" s="3" t="s">
        <v>176</v>
      </c>
      <c r="B645" s="26">
        <v>630</v>
      </c>
      <c r="C645" s="3" t="s">
        <v>63</v>
      </c>
      <c r="D645" s="3" t="s">
        <v>160</v>
      </c>
      <c r="E645" s="16" t="s">
        <v>664</v>
      </c>
      <c r="F645" s="21">
        <v>1418.6</v>
      </c>
      <c r="G645" s="21">
        <v>1418.6</v>
      </c>
      <c r="H645" s="21">
        <v>1418.6</v>
      </c>
      <c r="I645" s="21"/>
      <c r="J645" s="21"/>
      <c r="K645" s="21"/>
      <c r="L645" s="21">
        <f t="shared" si="1123"/>
        <v>1418.6</v>
      </c>
      <c r="M645" s="21">
        <f t="shared" si="1124"/>
        <v>1418.6</v>
      </c>
      <c r="N645" s="21">
        <f t="shared" si="1125"/>
        <v>1418.6</v>
      </c>
      <c r="O645" s="21"/>
      <c r="P645" s="21"/>
      <c r="Q645" s="21"/>
      <c r="R645" s="21">
        <f t="shared" si="1062"/>
        <v>1418.6</v>
      </c>
      <c r="S645" s="21">
        <f t="shared" si="1063"/>
        <v>1418.6</v>
      </c>
      <c r="T645" s="21">
        <f t="shared" si="1064"/>
        <v>1418.6</v>
      </c>
      <c r="U645" s="21"/>
      <c r="V645" s="21"/>
      <c r="W645" s="21">
        <f t="shared" si="1065"/>
        <v>1418.6</v>
      </c>
      <c r="X645" s="21">
        <f t="shared" si="1066"/>
        <v>1418.6</v>
      </c>
      <c r="Y645" s="21">
        <f t="shared" si="1067"/>
        <v>1418.6</v>
      </c>
      <c r="Z645" s="21"/>
      <c r="AA645" s="21"/>
      <c r="AB645" s="21"/>
      <c r="AC645" s="21">
        <f t="shared" si="1057"/>
        <v>1418.6</v>
      </c>
      <c r="AD645" s="21">
        <f t="shared" si="1058"/>
        <v>1418.6</v>
      </c>
      <c r="AE645" s="21">
        <f t="shared" si="1059"/>
        <v>1418.6</v>
      </c>
      <c r="AF645" s="21"/>
      <c r="AG645" s="21">
        <f t="shared" si="1060"/>
        <v>1418.6</v>
      </c>
      <c r="AH645" s="21"/>
      <c r="AI645" s="21"/>
      <c r="AJ645" s="21"/>
      <c r="AK645" s="21">
        <f t="shared" si="1053"/>
        <v>1418.6</v>
      </c>
      <c r="AL645" s="21">
        <f t="shared" si="1054"/>
        <v>1418.6</v>
      </c>
      <c r="AM645" s="21">
        <f t="shared" si="1055"/>
        <v>1418.6</v>
      </c>
      <c r="AN645" s="21"/>
      <c r="AO645" s="21">
        <f t="shared" si="1103"/>
        <v>1418.6</v>
      </c>
      <c r="AP645" s="21"/>
      <c r="AQ645" s="2"/>
    </row>
    <row r="646" spans="1:43" s="11" customFormat="1" ht="31.2" x14ac:dyDescent="0.3">
      <c r="A646" s="10" t="s">
        <v>179</v>
      </c>
      <c r="B646" s="19"/>
      <c r="C646" s="10"/>
      <c r="D646" s="10"/>
      <c r="E646" s="18" t="s">
        <v>742</v>
      </c>
      <c r="F646" s="20">
        <f>F647+F664+F685+F693</f>
        <v>237868.2</v>
      </c>
      <c r="G646" s="20">
        <f>G647+G664+G685+G693</f>
        <v>237751.30000000002</v>
      </c>
      <c r="H646" s="20">
        <f>H647+H664+H685+H693</f>
        <v>237751.30000000002</v>
      </c>
      <c r="I646" s="20">
        <f t="shared" ref="I646:K646" si="1148">I647+I664+I685+I693</f>
        <v>0</v>
      </c>
      <c r="J646" s="20">
        <f t="shared" si="1148"/>
        <v>0</v>
      </c>
      <c r="K646" s="20">
        <f t="shared" si="1148"/>
        <v>0</v>
      </c>
      <c r="L646" s="20">
        <f t="shared" si="1123"/>
        <v>237868.2</v>
      </c>
      <c r="M646" s="20">
        <f t="shared" si="1124"/>
        <v>237751.30000000002</v>
      </c>
      <c r="N646" s="20">
        <f t="shared" si="1125"/>
        <v>237751.30000000002</v>
      </c>
      <c r="O646" s="20">
        <f>O647+O664+O685+O693</f>
        <v>0</v>
      </c>
      <c r="P646" s="20">
        <f t="shared" ref="P646:Q646" si="1149">P647+P664+P685+P693</f>
        <v>0</v>
      </c>
      <c r="Q646" s="20">
        <f t="shared" si="1149"/>
        <v>0</v>
      </c>
      <c r="R646" s="20">
        <f t="shared" si="1062"/>
        <v>237868.2</v>
      </c>
      <c r="S646" s="20">
        <f t="shared" si="1063"/>
        <v>237751.30000000002</v>
      </c>
      <c r="T646" s="20">
        <f t="shared" si="1064"/>
        <v>237751.30000000002</v>
      </c>
      <c r="U646" s="20">
        <f t="shared" ref="U646:V646" si="1150">U647+U664+U685+U693</f>
        <v>0</v>
      </c>
      <c r="V646" s="20">
        <f t="shared" si="1150"/>
        <v>0</v>
      </c>
      <c r="W646" s="21">
        <f t="shared" si="1065"/>
        <v>237868.2</v>
      </c>
      <c r="X646" s="21">
        <f t="shared" si="1066"/>
        <v>237751.30000000002</v>
      </c>
      <c r="Y646" s="21">
        <f t="shared" si="1067"/>
        <v>237751.30000000002</v>
      </c>
      <c r="Z646" s="20">
        <f>Z647+Z664+Z685+Z693</f>
        <v>0</v>
      </c>
      <c r="AA646" s="20">
        <f t="shared" ref="AA646" si="1151">AA647+AA664+AA685+AA693</f>
        <v>0</v>
      </c>
      <c r="AB646" s="20">
        <f t="shared" ref="AB646" si="1152">AB647+AB664+AB685+AB693</f>
        <v>0</v>
      </c>
      <c r="AC646" s="21">
        <f t="shared" si="1057"/>
        <v>237868.2</v>
      </c>
      <c r="AD646" s="20">
        <f t="shared" si="1058"/>
        <v>237751.30000000002</v>
      </c>
      <c r="AE646" s="20">
        <f t="shared" si="1059"/>
        <v>237751.30000000002</v>
      </c>
      <c r="AF646" s="20">
        <f>AF647+AF664+AF685+AF693</f>
        <v>0</v>
      </c>
      <c r="AG646" s="20">
        <f t="shared" si="1060"/>
        <v>237868.2</v>
      </c>
      <c r="AH646" s="20">
        <f>AH647+AH664+AH685+AH693</f>
        <v>18356.3</v>
      </c>
      <c r="AI646" s="20">
        <f t="shared" ref="AI646:AJ646" si="1153">AI647+AI664+AI685+AI693</f>
        <v>0</v>
      </c>
      <c r="AJ646" s="20">
        <f t="shared" si="1153"/>
        <v>0</v>
      </c>
      <c r="AK646" s="20">
        <f t="shared" si="1053"/>
        <v>256224.5</v>
      </c>
      <c r="AL646" s="20">
        <f t="shared" si="1054"/>
        <v>237751.30000000002</v>
      </c>
      <c r="AM646" s="20">
        <f t="shared" si="1055"/>
        <v>237751.30000000002</v>
      </c>
      <c r="AN646" s="20">
        <f>AN647+AN664+AN685+AN693</f>
        <v>0</v>
      </c>
      <c r="AO646" s="20">
        <f t="shared" si="1103"/>
        <v>256224.5</v>
      </c>
      <c r="AP646" s="20">
        <f>AP647+AP664+AP685+AP693</f>
        <v>0</v>
      </c>
    </row>
    <row r="647" spans="1:43" ht="62.4" x14ac:dyDescent="0.3">
      <c r="A647" s="3" t="s">
        <v>180</v>
      </c>
      <c r="B647" s="26"/>
      <c r="C647" s="3"/>
      <c r="D647" s="3"/>
      <c r="E647" s="16" t="s">
        <v>907</v>
      </c>
      <c r="F647" s="21">
        <f>F648</f>
        <v>177613.2</v>
      </c>
      <c r="G647" s="21">
        <f t="shared" ref="G647:AP647" si="1154">G648</f>
        <v>177613.2</v>
      </c>
      <c r="H647" s="21">
        <f t="shared" si="1154"/>
        <v>177613.2</v>
      </c>
      <c r="I647" s="21">
        <f t="shared" si="1154"/>
        <v>0</v>
      </c>
      <c r="J647" s="21">
        <f t="shared" si="1154"/>
        <v>0</v>
      </c>
      <c r="K647" s="21">
        <f t="shared" si="1154"/>
        <v>0</v>
      </c>
      <c r="L647" s="21">
        <f t="shared" si="1123"/>
        <v>177613.2</v>
      </c>
      <c r="M647" s="21">
        <f t="shared" si="1124"/>
        <v>177613.2</v>
      </c>
      <c r="N647" s="21">
        <f t="shared" si="1125"/>
        <v>177613.2</v>
      </c>
      <c r="O647" s="21">
        <f t="shared" si="1154"/>
        <v>0</v>
      </c>
      <c r="P647" s="21">
        <f t="shared" si="1154"/>
        <v>0</v>
      </c>
      <c r="Q647" s="21">
        <f t="shared" si="1154"/>
        <v>0</v>
      </c>
      <c r="R647" s="21">
        <f t="shared" si="1062"/>
        <v>177613.2</v>
      </c>
      <c r="S647" s="21">
        <f t="shared" si="1063"/>
        <v>177613.2</v>
      </c>
      <c r="T647" s="21">
        <f t="shared" si="1064"/>
        <v>177613.2</v>
      </c>
      <c r="U647" s="21">
        <f t="shared" si="1154"/>
        <v>0</v>
      </c>
      <c r="V647" s="21">
        <f t="shared" si="1154"/>
        <v>0</v>
      </c>
      <c r="W647" s="21">
        <f t="shared" si="1065"/>
        <v>177613.2</v>
      </c>
      <c r="X647" s="21">
        <f t="shared" si="1066"/>
        <v>177613.2</v>
      </c>
      <c r="Y647" s="21">
        <f t="shared" si="1067"/>
        <v>177613.2</v>
      </c>
      <c r="Z647" s="21">
        <f t="shared" si="1154"/>
        <v>0</v>
      </c>
      <c r="AA647" s="21">
        <f t="shared" si="1154"/>
        <v>0</v>
      </c>
      <c r="AB647" s="21">
        <f t="shared" si="1154"/>
        <v>0</v>
      </c>
      <c r="AC647" s="21">
        <f t="shared" si="1057"/>
        <v>177613.2</v>
      </c>
      <c r="AD647" s="21">
        <f t="shared" si="1058"/>
        <v>177613.2</v>
      </c>
      <c r="AE647" s="21">
        <f t="shared" si="1059"/>
        <v>177613.2</v>
      </c>
      <c r="AF647" s="21">
        <f t="shared" si="1154"/>
        <v>0</v>
      </c>
      <c r="AG647" s="21">
        <f t="shared" si="1060"/>
        <v>177613.2</v>
      </c>
      <c r="AH647" s="21">
        <f t="shared" si="1154"/>
        <v>0</v>
      </c>
      <c r="AI647" s="21">
        <f t="shared" si="1154"/>
        <v>0</v>
      </c>
      <c r="AJ647" s="21">
        <f t="shared" si="1154"/>
        <v>0</v>
      </c>
      <c r="AK647" s="21">
        <f t="shared" si="1053"/>
        <v>177613.2</v>
      </c>
      <c r="AL647" s="21">
        <f t="shared" si="1054"/>
        <v>177613.2</v>
      </c>
      <c r="AM647" s="21">
        <f t="shared" si="1055"/>
        <v>177613.2</v>
      </c>
      <c r="AN647" s="21">
        <f t="shared" si="1154"/>
        <v>0</v>
      </c>
      <c r="AO647" s="21">
        <f t="shared" si="1103"/>
        <v>177613.2</v>
      </c>
      <c r="AP647" s="21">
        <f t="shared" si="1154"/>
        <v>0</v>
      </c>
      <c r="AQ647" s="2"/>
    </row>
    <row r="648" spans="1:43" ht="31.2" x14ac:dyDescent="0.3">
      <c r="A648" s="3" t="s">
        <v>178</v>
      </c>
      <c r="B648" s="26"/>
      <c r="C648" s="3"/>
      <c r="D648" s="3"/>
      <c r="E648" s="16" t="s">
        <v>908</v>
      </c>
      <c r="F648" s="21">
        <f>F649+F652+F655+F658+F661</f>
        <v>177613.2</v>
      </c>
      <c r="G648" s="21">
        <f t="shared" ref="G648:AP648" si="1155">G649+G652+G655+G658+G661</f>
        <v>177613.2</v>
      </c>
      <c r="H648" s="21">
        <f t="shared" si="1155"/>
        <v>177613.2</v>
      </c>
      <c r="I648" s="21">
        <f t="shared" ref="I648:K648" si="1156">I649+I652+I655+I658+I661</f>
        <v>0</v>
      </c>
      <c r="J648" s="21">
        <f t="shared" si="1156"/>
        <v>0</v>
      </c>
      <c r="K648" s="21">
        <f t="shared" si="1156"/>
        <v>0</v>
      </c>
      <c r="L648" s="21">
        <f t="shared" si="1123"/>
        <v>177613.2</v>
      </c>
      <c r="M648" s="21">
        <f t="shared" si="1124"/>
        <v>177613.2</v>
      </c>
      <c r="N648" s="21">
        <f t="shared" si="1125"/>
        <v>177613.2</v>
      </c>
      <c r="O648" s="21">
        <f t="shared" ref="O648:Q648" si="1157">O649+O652+O655+O658+O661</f>
        <v>0</v>
      </c>
      <c r="P648" s="21">
        <f t="shared" si="1157"/>
        <v>0</v>
      </c>
      <c r="Q648" s="21">
        <f t="shared" si="1157"/>
        <v>0</v>
      </c>
      <c r="R648" s="21">
        <f t="shared" si="1062"/>
        <v>177613.2</v>
      </c>
      <c r="S648" s="21">
        <f t="shared" si="1063"/>
        <v>177613.2</v>
      </c>
      <c r="T648" s="21">
        <f t="shared" si="1064"/>
        <v>177613.2</v>
      </c>
      <c r="U648" s="21">
        <f t="shared" ref="U648:V648" si="1158">U649+U652+U655+U658+U661</f>
        <v>0</v>
      </c>
      <c r="V648" s="21">
        <f t="shared" si="1158"/>
        <v>0</v>
      </c>
      <c r="W648" s="21">
        <f t="shared" si="1065"/>
        <v>177613.2</v>
      </c>
      <c r="X648" s="21">
        <f t="shared" si="1066"/>
        <v>177613.2</v>
      </c>
      <c r="Y648" s="21">
        <f t="shared" si="1067"/>
        <v>177613.2</v>
      </c>
      <c r="Z648" s="21">
        <f t="shared" ref="Z648:AB648" si="1159">Z649+Z652+Z655+Z658+Z661</f>
        <v>0</v>
      </c>
      <c r="AA648" s="21">
        <f t="shared" si="1159"/>
        <v>0</v>
      </c>
      <c r="AB648" s="21">
        <f t="shared" si="1159"/>
        <v>0</v>
      </c>
      <c r="AC648" s="21">
        <f t="shared" si="1057"/>
        <v>177613.2</v>
      </c>
      <c r="AD648" s="21">
        <f t="shared" si="1058"/>
        <v>177613.2</v>
      </c>
      <c r="AE648" s="21">
        <f t="shared" si="1059"/>
        <v>177613.2</v>
      </c>
      <c r="AF648" s="21">
        <f t="shared" ref="AF648" si="1160">AF649+AF652+AF655+AF658+AF661</f>
        <v>0</v>
      </c>
      <c r="AG648" s="21">
        <f t="shared" si="1060"/>
        <v>177613.2</v>
      </c>
      <c r="AH648" s="21">
        <f t="shared" ref="AH648:AJ648" si="1161">AH649+AH652+AH655+AH658+AH661</f>
        <v>0</v>
      </c>
      <c r="AI648" s="21">
        <f t="shared" si="1161"/>
        <v>0</v>
      </c>
      <c r="AJ648" s="21">
        <f t="shared" si="1161"/>
        <v>0</v>
      </c>
      <c r="AK648" s="21">
        <f t="shared" si="1053"/>
        <v>177613.2</v>
      </c>
      <c r="AL648" s="21">
        <f t="shared" si="1054"/>
        <v>177613.2</v>
      </c>
      <c r="AM648" s="21">
        <f t="shared" si="1055"/>
        <v>177613.2</v>
      </c>
      <c r="AN648" s="21">
        <f t="shared" ref="AN648" si="1162">AN649+AN652+AN655+AN658+AN661</f>
        <v>0</v>
      </c>
      <c r="AO648" s="21">
        <f t="shared" si="1103"/>
        <v>177613.2</v>
      </c>
      <c r="AP648" s="21">
        <f t="shared" si="1155"/>
        <v>0</v>
      </c>
      <c r="AQ648" s="2"/>
    </row>
    <row r="649" spans="1:43" ht="93.6" x14ac:dyDescent="0.3">
      <c r="A649" s="3" t="s">
        <v>178</v>
      </c>
      <c r="B649" s="26">
        <v>100</v>
      </c>
      <c r="C649" s="3"/>
      <c r="D649" s="3"/>
      <c r="E649" s="16" t="s">
        <v>672</v>
      </c>
      <c r="F649" s="21">
        <f>F650</f>
        <v>3100.9</v>
      </c>
      <c r="G649" s="21">
        <f t="shared" ref="G649:AP650" si="1163">G650</f>
        <v>3161.2</v>
      </c>
      <c r="H649" s="21">
        <f t="shared" si="1163"/>
        <v>3161.2</v>
      </c>
      <c r="I649" s="21">
        <f t="shared" si="1163"/>
        <v>0</v>
      </c>
      <c r="J649" s="21">
        <f t="shared" si="1163"/>
        <v>0</v>
      </c>
      <c r="K649" s="21">
        <f t="shared" si="1163"/>
        <v>0</v>
      </c>
      <c r="L649" s="21">
        <f t="shared" si="1123"/>
        <v>3100.9</v>
      </c>
      <c r="M649" s="21">
        <f t="shared" si="1124"/>
        <v>3161.2</v>
      </c>
      <c r="N649" s="21">
        <f t="shared" si="1125"/>
        <v>3161.2</v>
      </c>
      <c r="O649" s="21">
        <f t="shared" si="1163"/>
        <v>0</v>
      </c>
      <c r="P649" s="21">
        <f t="shared" si="1163"/>
        <v>0</v>
      </c>
      <c r="Q649" s="21">
        <f t="shared" si="1163"/>
        <v>0</v>
      </c>
      <c r="R649" s="21">
        <f t="shared" si="1062"/>
        <v>3100.9</v>
      </c>
      <c r="S649" s="21">
        <f t="shared" si="1063"/>
        <v>3161.2</v>
      </c>
      <c r="T649" s="21">
        <f t="shared" si="1064"/>
        <v>3161.2</v>
      </c>
      <c r="U649" s="21">
        <f t="shared" si="1163"/>
        <v>0</v>
      </c>
      <c r="V649" s="21">
        <f t="shared" si="1163"/>
        <v>0</v>
      </c>
      <c r="W649" s="21">
        <f t="shared" si="1065"/>
        <v>3100.9</v>
      </c>
      <c r="X649" s="21">
        <f t="shared" si="1066"/>
        <v>3161.2</v>
      </c>
      <c r="Y649" s="21">
        <f t="shared" si="1067"/>
        <v>3161.2</v>
      </c>
      <c r="Z649" s="21">
        <f t="shared" si="1163"/>
        <v>0</v>
      </c>
      <c r="AA649" s="21">
        <f t="shared" si="1163"/>
        <v>0</v>
      </c>
      <c r="AB649" s="21">
        <f t="shared" si="1163"/>
        <v>0</v>
      </c>
      <c r="AC649" s="21">
        <f t="shared" si="1057"/>
        <v>3100.9</v>
      </c>
      <c r="AD649" s="21">
        <f t="shared" si="1058"/>
        <v>3161.2</v>
      </c>
      <c r="AE649" s="21">
        <f t="shared" si="1059"/>
        <v>3161.2</v>
      </c>
      <c r="AF649" s="21">
        <f t="shared" si="1163"/>
        <v>0</v>
      </c>
      <c r="AG649" s="21">
        <f t="shared" si="1060"/>
        <v>3100.9</v>
      </c>
      <c r="AH649" s="21">
        <f t="shared" si="1163"/>
        <v>0</v>
      </c>
      <c r="AI649" s="21">
        <f t="shared" si="1163"/>
        <v>0</v>
      </c>
      <c r="AJ649" s="21">
        <f t="shared" si="1163"/>
        <v>0</v>
      </c>
      <c r="AK649" s="21">
        <f t="shared" si="1053"/>
        <v>3100.9</v>
      </c>
      <c r="AL649" s="21">
        <f t="shared" si="1054"/>
        <v>3161.2</v>
      </c>
      <c r="AM649" s="21">
        <f t="shared" si="1055"/>
        <v>3161.2</v>
      </c>
      <c r="AN649" s="21">
        <f t="shared" si="1163"/>
        <v>0</v>
      </c>
      <c r="AO649" s="21">
        <f t="shared" si="1103"/>
        <v>3100.9</v>
      </c>
      <c r="AP649" s="21">
        <f t="shared" si="1163"/>
        <v>0</v>
      </c>
      <c r="AQ649" s="2"/>
    </row>
    <row r="650" spans="1:43" ht="31.2" x14ac:dyDescent="0.3">
      <c r="A650" s="3" t="s">
        <v>178</v>
      </c>
      <c r="B650" s="26">
        <v>120</v>
      </c>
      <c r="C650" s="3"/>
      <c r="D650" s="3"/>
      <c r="E650" s="16" t="s">
        <v>680</v>
      </c>
      <c r="F650" s="21">
        <f>F651</f>
        <v>3100.9</v>
      </c>
      <c r="G650" s="21">
        <f t="shared" si="1163"/>
        <v>3161.2</v>
      </c>
      <c r="H650" s="21">
        <f t="shared" si="1163"/>
        <v>3161.2</v>
      </c>
      <c r="I650" s="21">
        <f t="shared" si="1163"/>
        <v>0</v>
      </c>
      <c r="J650" s="21">
        <f t="shared" si="1163"/>
        <v>0</v>
      </c>
      <c r="K650" s="21">
        <f t="shared" si="1163"/>
        <v>0</v>
      </c>
      <c r="L650" s="21">
        <f t="shared" si="1123"/>
        <v>3100.9</v>
      </c>
      <c r="M650" s="21">
        <f t="shared" si="1124"/>
        <v>3161.2</v>
      </c>
      <c r="N650" s="21">
        <f t="shared" si="1125"/>
        <v>3161.2</v>
      </c>
      <c r="O650" s="21">
        <f t="shared" si="1163"/>
        <v>0</v>
      </c>
      <c r="P650" s="21">
        <f t="shared" si="1163"/>
        <v>0</v>
      </c>
      <c r="Q650" s="21">
        <f t="shared" si="1163"/>
        <v>0</v>
      </c>
      <c r="R650" s="21">
        <f t="shared" si="1062"/>
        <v>3100.9</v>
      </c>
      <c r="S650" s="21">
        <f t="shared" si="1063"/>
        <v>3161.2</v>
      </c>
      <c r="T650" s="21">
        <f t="shared" si="1064"/>
        <v>3161.2</v>
      </c>
      <c r="U650" s="21">
        <f t="shared" si="1163"/>
        <v>0</v>
      </c>
      <c r="V650" s="21">
        <f t="shared" si="1163"/>
        <v>0</v>
      </c>
      <c r="W650" s="21">
        <f t="shared" si="1065"/>
        <v>3100.9</v>
      </c>
      <c r="X650" s="21">
        <f t="shared" si="1066"/>
        <v>3161.2</v>
      </c>
      <c r="Y650" s="21">
        <f t="shared" si="1067"/>
        <v>3161.2</v>
      </c>
      <c r="Z650" s="21">
        <f t="shared" si="1163"/>
        <v>0</v>
      </c>
      <c r="AA650" s="21">
        <f t="shared" si="1163"/>
        <v>0</v>
      </c>
      <c r="AB650" s="21">
        <f t="shared" si="1163"/>
        <v>0</v>
      </c>
      <c r="AC650" s="21">
        <f t="shared" si="1057"/>
        <v>3100.9</v>
      </c>
      <c r="AD650" s="21">
        <f t="shared" si="1058"/>
        <v>3161.2</v>
      </c>
      <c r="AE650" s="21">
        <f t="shared" si="1059"/>
        <v>3161.2</v>
      </c>
      <c r="AF650" s="21">
        <f t="shared" si="1163"/>
        <v>0</v>
      </c>
      <c r="AG650" s="21">
        <f t="shared" si="1060"/>
        <v>3100.9</v>
      </c>
      <c r="AH650" s="21">
        <f t="shared" si="1163"/>
        <v>0</v>
      </c>
      <c r="AI650" s="21">
        <f t="shared" si="1163"/>
        <v>0</v>
      </c>
      <c r="AJ650" s="21">
        <f t="shared" si="1163"/>
        <v>0</v>
      </c>
      <c r="AK650" s="21">
        <f t="shared" si="1053"/>
        <v>3100.9</v>
      </c>
      <c r="AL650" s="21">
        <f t="shared" si="1054"/>
        <v>3161.2</v>
      </c>
      <c r="AM650" s="21">
        <f t="shared" si="1055"/>
        <v>3161.2</v>
      </c>
      <c r="AN650" s="21">
        <f t="shared" si="1163"/>
        <v>0</v>
      </c>
      <c r="AO650" s="21">
        <f t="shared" si="1103"/>
        <v>3100.9</v>
      </c>
      <c r="AP650" s="21">
        <f t="shared" si="1163"/>
        <v>0</v>
      </c>
      <c r="AQ650" s="2"/>
    </row>
    <row r="651" spans="1:43" x14ac:dyDescent="0.3">
      <c r="A651" s="3" t="s">
        <v>178</v>
      </c>
      <c r="B651" s="26">
        <v>120</v>
      </c>
      <c r="C651" s="3" t="s">
        <v>63</v>
      </c>
      <c r="D651" s="3" t="s">
        <v>160</v>
      </c>
      <c r="E651" s="16" t="s">
        <v>664</v>
      </c>
      <c r="F651" s="21">
        <v>3100.9</v>
      </c>
      <c r="G651" s="21">
        <v>3161.2</v>
      </c>
      <c r="H651" s="21">
        <v>3161.2</v>
      </c>
      <c r="I651" s="21"/>
      <c r="J651" s="21"/>
      <c r="K651" s="21"/>
      <c r="L651" s="21">
        <f t="shared" si="1123"/>
        <v>3100.9</v>
      </c>
      <c r="M651" s="21">
        <f t="shared" si="1124"/>
        <v>3161.2</v>
      </c>
      <c r="N651" s="21">
        <f t="shared" si="1125"/>
        <v>3161.2</v>
      </c>
      <c r="O651" s="21"/>
      <c r="P651" s="21"/>
      <c r="Q651" s="21"/>
      <c r="R651" s="21">
        <f t="shared" si="1062"/>
        <v>3100.9</v>
      </c>
      <c r="S651" s="21">
        <f t="shared" si="1063"/>
        <v>3161.2</v>
      </c>
      <c r="T651" s="21">
        <f t="shared" si="1064"/>
        <v>3161.2</v>
      </c>
      <c r="U651" s="21"/>
      <c r="V651" s="21"/>
      <c r="W651" s="21">
        <f t="shared" si="1065"/>
        <v>3100.9</v>
      </c>
      <c r="X651" s="21">
        <f t="shared" si="1066"/>
        <v>3161.2</v>
      </c>
      <c r="Y651" s="21">
        <f t="shared" si="1067"/>
        <v>3161.2</v>
      </c>
      <c r="Z651" s="21"/>
      <c r="AA651" s="21"/>
      <c r="AB651" s="21"/>
      <c r="AC651" s="21">
        <f t="shared" si="1057"/>
        <v>3100.9</v>
      </c>
      <c r="AD651" s="21">
        <f t="shared" si="1058"/>
        <v>3161.2</v>
      </c>
      <c r="AE651" s="21">
        <f t="shared" si="1059"/>
        <v>3161.2</v>
      </c>
      <c r="AF651" s="21"/>
      <c r="AG651" s="21">
        <f t="shared" si="1060"/>
        <v>3100.9</v>
      </c>
      <c r="AH651" s="21"/>
      <c r="AI651" s="21"/>
      <c r="AJ651" s="21"/>
      <c r="AK651" s="21">
        <f t="shared" si="1053"/>
        <v>3100.9</v>
      </c>
      <c r="AL651" s="21">
        <f t="shared" si="1054"/>
        <v>3161.2</v>
      </c>
      <c r="AM651" s="21">
        <f t="shared" si="1055"/>
        <v>3161.2</v>
      </c>
      <c r="AN651" s="21"/>
      <c r="AO651" s="21">
        <f t="shared" si="1103"/>
        <v>3100.9</v>
      </c>
      <c r="AP651" s="21"/>
      <c r="AQ651" s="2"/>
    </row>
    <row r="652" spans="1:43" ht="31.2" x14ac:dyDescent="0.3">
      <c r="A652" s="3" t="s">
        <v>178</v>
      </c>
      <c r="B652" s="26">
        <v>200</v>
      </c>
      <c r="C652" s="3"/>
      <c r="D652" s="3"/>
      <c r="E652" s="16" t="s">
        <v>673</v>
      </c>
      <c r="F652" s="21">
        <f>F653</f>
        <v>2072</v>
      </c>
      <c r="G652" s="21">
        <f t="shared" ref="G652:AP653" si="1164">G653</f>
        <v>2011.7</v>
      </c>
      <c r="H652" s="21">
        <f t="shared" si="1164"/>
        <v>2011.7</v>
      </c>
      <c r="I652" s="21">
        <f t="shared" si="1164"/>
        <v>0</v>
      </c>
      <c r="J652" s="21">
        <f t="shared" si="1164"/>
        <v>0</v>
      </c>
      <c r="K652" s="21">
        <f t="shared" si="1164"/>
        <v>0</v>
      </c>
      <c r="L652" s="21">
        <f t="shared" si="1123"/>
        <v>2072</v>
      </c>
      <c r="M652" s="21">
        <f t="shared" si="1124"/>
        <v>2011.7</v>
      </c>
      <c r="N652" s="21">
        <f t="shared" si="1125"/>
        <v>2011.7</v>
      </c>
      <c r="O652" s="21">
        <f t="shared" si="1164"/>
        <v>0</v>
      </c>
      <c r="P652" s="21">
        <f t="shared" si="1164"/>
        <v>0</v>
      </c>
      <c r="Q652" s="21">
        <f t="shared" si="1164"/>
        <v>0</v>
      </c>
      <c r="R652" s="21">
        <f t="shared" si="1062"/>
        <v>2072</v>
      </c>
      <c r="S652" s="21">
        <f t="shared" si="1063"/>
        <v>2011.7</v>
      </c>
      <c r="T652" s="21">
        <f t="shared" si="1064"/>
        <v>2011.7</v>
      </c>
      <c r="U652" s="21">
        <f t="shared" si="1164"/>
        <v>0</v>
      </c>
      <c r="V652" s="21">
        <f t="shared" si="1164"/>
        <v>0</v>
      </c>
      <c r="W652" s="21">
        <f t="shared" si="1065"/>
        <v>2072</v>
      </c>
      <c r="X652" s="21">
        <f t="shared" si="1066"/>
        <v>2011.7</v>
      </c>
      <c r="Y652" s="21">
        <f t="shared" si="1067"/>
        <v>2011.7</v>
      </c>
      <c r="Z652" s="21">
        <f t="shared" si="1164"/>
        <v>0</v>
      </c>
      <c r="AA652" s="21">
        <f t="shared" si="1164"/>
        <v>0</v>
      </c>
      <c r="AB652" s="21">
        <f t="shared" si="1164"/>
        <v>0</v>
      </c>
      <c r="AC652" s="21">
        <f t="shared" si="1057"/>
        <v>2072</v>
      </c>
      <c r="AD652" s="21">
        <f t="shared" si="1058"/>
        <v>2011.7</v>
      </c>
      <c r="AE652" s="21">
        <f t="shared" si="1059"/>
        <v>2011.7</v>
      </c>
      <c r="AF652" s="21">
        <f t="shared" si="1164"/>
        <v>0</v>
      </c>
      <c r="AG652" s="21">
        <f t="shared" si="1060"/>
        <v>2072</v>
      </c>
      <c r="AH652" s="21">
        <f t="shared" si="1164"/>
        <v>0</v>
      </c>
      <c r="AI652" s="21">
        <f t="shared" si="1164"/>
        <v>0</v>
      </c>
      <c r="AJ652" s="21">
        <f t="shared" si="1164"/>
        <v>0</v>
      </c>
      <c r="AK652" s="21">
        <f t="shared" si="1053"/>
        <v>2072</v>
      </c>
      <c r="AL652" s="21">
        <f t="shared" si="1054"/>
        <v>2011.7</v>
      </c>
      <c r="AM652" s="21">
        <f t="shared" si="1055"/>
        <v>2011.7</v>
      </c>
      <c r="AN652" s="21">
        <f t="shared" si="1164"/>
        <v>0</v>
      </c>
      <c r="AO652" s="21">
        <f t="shared" si="1103"/>
        <v>2072</v>
      </c>
      <c r="AP652" s="21">
        <f t="shared" si="1164"/>
        <v>0</v>
      </c>
      <c r="AQ652" s="2"/>
    </row>
    <row r="653" spans="1:43" ht="46.8" x14ac:dyDescent="0.3">
      <c r="A653" s="3" t="s">
        <v>178</v>
      </c>
      <c r="B653" s="26">
        <v>240</v>
      </c>
      <c r="C653" s="3"/>
      <c r="D653" s="3"/>
      <c r="E653" s="16" t="s">
        <v>681</v>
      </c>
      <c r="F653" s="21">
        <f>F654</f>
        <v>2072</v>
      </c>
      <c r="G653" s="21">
        <f t="shared" si="1164"/>
        <v>2011.7</v>
      </c>
      <c r="H653" s="21">
        <f t="shared" si="1164"/>
        <v>2011.7</v>
      </c>
      <c r="I653" s="21">
        <f t="shared" si="1164"/>
        <v>0</v>
      </c>
      <c r="J653" s="21">
        <f t="shared" si="1164"/>
        <v>0</v>
      </c>
      <c r="K653" s="21">
        <f t="shared" si="1164"/>
        <v>0</v>
      </c>
      <c r="L653" s="21">
        <f t="shared" si="1123"/>
        <v>2072</v>
      </c>
      <c r="M653" s="21">
        <f t="shared" si="1124"/>
        <v>2011.7</v>
      </c>
      <c r="N653" s="21">
        <f t="shared" si="1125"/>
        <v>2011.7</v>
      </c>
      <c r="O653" s="21">
        <f t="shared" si="1164"/>
        <v>0</v>
      </c>
      <c r="P653" s="21">
        <f t="shared" si="1164"/>
        <v>0</v>
      </c>
      <c r="Q653" s="21">
        <f t="shared" si="1164"/>
        <v>0</v>
      </c>
      <c r="R653" s="21">
        <f t="shared" si="1062"/>
        <v>2072</v>
      </c>
      <c r="S653" s="21">
        <f t="shared" si="1063"/>
        <v>2011.7</v>
      </c>
      <c r="T653" s="21">
        <f t="shared" si="1064"/>
        <v>2011.7</v>
      </c>
      <c r="U653" s="21">
        <f t="shared" si="1164"/>
        <v>0</v>
      </c>
      <c r="V653" s="21">
        <f t="shared" si="1164"/>
        <v>0</v>
      </c>
      <c r="W653" s="21">
        <f t="shared" si="1065"/>
        <v>2072</v>
      </c>
      <c r="X653" s="21">
        <f t="shared" si="1066"/>
        <v>2011.7</v>
      </c>
      <c r="Y653" s="21">
        <f t="shared" si="1067"/>
        <v>2011.7</v>
      </c>
      <c r="Z653" s="21">
        <f t="shared" si="1164"/>
        <v>0</v>
      </c>
      <c r="AA653" s="21">
        <f t="shared" si="1164"/>
        <v>0</v>
      </c>
      <c r="AB653" s="21">
        <f t="shared" si="1164"/>
        <v>0</v>
      </c>
      <c r="AC653" s="21">
        <f t="shared" si="1057"/>
        <v>2072</v>
      </c>
      <c r="AD653" s="21">
        <f t="shared" si="1058"/>
        <v>2011.7</v>
      </c>
      <c r="AE653" s="21">
        <f t="shared" si="1059"/>
        <v>2011.7</v>
      </c>
      <c r="AF653" s="21">
        <f t="shared" si="1164"/>
        <v>0</v>
      </c>
      <c r="AG653" s="21">
        <f t="shared" si="1060"/>
        <v>2072</v>
      </c>
      <c r="AH653" s="21">
        <f t="shared" si="1164"/>
        <v>0</v>
      </c>
      <c r="AI653" s="21">
        <f t="shared" si="1164"/>
        <v>0</v>
      </c>
      <c r="AJ653" s="21">
        <f t="shared" si="1164"/>
        <v>0</v>
      </c>
      <c r="AK653" s="21">
        <f t="shared" si="1053"/>
        <v>2072</v>
      </c>
      <c r="AL653" s="21">
        <f t="shared" si="1054"/>
        <v>2011.7</v>
      </c>
      <c r="AM653" s="21">
        <f t="shared" si="1055"/>
        <v>2011.7</v>
      </c>
      <c r="AN653" s="21">
        <f t="shared" si="1164"/>
        <v>0</v>
      </c>
      <c r="AO653" s="21">
        <f t="shared" si="1103"/>
        <v>2072</v>
      </c>
      <c r="AP653" s="21">
        <f t="shared" si="1164"/>
        <v>0</v>
      </c>
      <c r="AQ653" s="2"/>
    </row>
    <row r="654" spans="1:43" x14ac:dyDescent="0.3">
      <c r="A654" s="3" t="s">
        <v>178</v>
      </c>
      <c r="B654" s="26">
        <v>240</v>
      </c>
      <c r="C654" s="3" t="s">
        <v>63</v>
      </c>
      <c r="D654" s="3" t="s">
        <v>160</v>
      </c>
      <c r="E654" s="16" t="s">
        <v>664</v>
      </c>
      <c r="F654" s="21">
        <v>2072</v>
      </c>
      <c r="G654" s="21">
        <v>2011.7</v>
      </c>
      <c r="H654" s="21">
        <v>2011.7</v>
      </c>
      <c r="I654" s="21"/>
      <c r="J654" s="21"/>
      <c r="K654" s="21"/>
      <c r="L654" s="21">
        <f t="shared" si="1123"/>
        <v>2072</v>
      </c>
      <c r="M654" s="21">
        <f t="shared" si="1124"/>
        <v>2011.7</v>
      </c>
      <c r="N654" s="21">
        <f t="shared" si="1125"/>
        <v>2011.7</v>
      </c>
      <c r="O654" s="21"/>
      <c r="P654" s="21"/>
      <c r="Q654" s="21"/>
      <c r="R654" s="21">
        <f t="shared" si="1062"/>
        <v>2072</v>
      </c>
      <c r="S654" s="21">
        <f t="shared" si="1063"/>
        <v>2011.7</v>
      </c>
      <c r="T654" s="21">
        <f t="shared" si="1064"/>
        <v>2011.7</v>
      </c>
      <c r="U654" s="21"/>
      <c r="V654" s="21"/>
      <c r="W654" s="21">
        <f t="shared" si="1065"/>
        <v>2072</v>
      </c>
      <c r="X654" s="21">
        <f t="shared" si="1066"/>
        <v>2011.7</v>
      </c>
      <c r="Y654" s="21">
        <f t="shared" si="1067"/>
        <v>2011.7</v>
      </c>
      <c r="Z654" s="21"/>
      <c r="AA654" s="21"/>
      <c r="AB654" s="21"/>
      <c r="AC654" s="21">
        <f t="shared" si="1057"/>
        <v>2072</v>
      </c>
      <c r="AD654" s="21">
        <f t="shared" si="1058"/>
        <v>2011.7</v>
      </c>
      <c r="AE654" s="21">
        <f t="shared" si="1059"/>
        <v>2011.7</v>
      </c>
      <c r="AF654" s="21"/>
      <c r="AG654" s="21">
        <f t="shared" si="1060"/>
        <v>2072</v>
      </c>
      <c r="AH654" s="21"/>
      <c r="AI654" s="21"/>
      <c r="AJ654" s="21"/>
      <c r="AK654" s="21">
        <f t="shared" si="1053"/>
        <v>2072</v>
      </c>
      <c r="AL654" s="21">
        <f t="shared" si="1054"/>
        <v>2011.7</v>
      </c>
      <c r="AM654" s="21">
        <f t="shared" si="1055"/>
        <v>2011.7</v>
      </c>
      <c r="AN654" s="21"/>
      <c r="AO654" s="21">
        <f t="shared" si="1103"/>
        <v>2072</v>
      </c>
      <c r="AP654" s="21"/>
      <c r="AQ654" s="2"/>
    </row>
    <row r="655" spans="1:43" ht="31.2" x14ac:dyDescent="0.3">
      <c r="A655" s="3" t="s">
        <v>178</v>
      </c>
      <c r="B655" s="26">
        <v>300</v>
      </c>
      <c r="C655" s="3"/>
      <c r="D655" s="3"/>
      <c r="E655" s="16" t="s">
        <v>674</v>
      </c>
      <c r="F655" s="21">
        <f>F656</f>
        <v>23624.1</v>
      </c>
      <c r="G655" s="21">
        <f t="shared" ref="G655:AP656" si="1165">G656</f>
        <v>23624.1</v>
      </c>
      <c r="H655" s="21">
        <f t="shared" si="1165"/>
        <v>23624.1</v>
      </c>
      <c r="I655" s="21">
        <f t="shared" si="1165"/>
        <v>0</v>
      </c>
      <c r="J655" s="21">
        <f t="shared" si="1165"/>
        <v>0</v>
      </c>
      <c r="K655" s="21">
        <f t="shared" si="1165"/>
        <v>0</v>
      </c>
      <c r="L655" s="21">
        <f t="shared" si="1123"/>
        <v>23624.1</v>
      </c>
      <c r="M655" s="21">
        <f t="shared" si="1124"/>
        <v>23624.1</v>
      </c>
      <c r="N655" s="21">
        <f t="shared" si="1125"/>
        <v>23624.1</v>
      </c>
      <c r="O655" s="21">
        <f t="shared" si="1165"/>
        <v>0</v>
      </c>
      <c r="P655" s="21">
        <f t="shared" si="1165"/>
        <v>0</v>
      </c>
      <c r="Q655" s="21">
        <f t="shared" si="1165"/>
        <v>0</v>
      </c>
      <c r="R655" s="21">
        <f t="shared" si="1062"/>
        <v>23624.1</v>
      </c>
      <c r="S655" s="21">
        <f t="shared" si="1063"/>
        <v>23624.1</v>
      </c>
      <c r="T655" s="21">
        <f t="shared" si="1064"/>
        <v>23624.1</v>
      </c>
      <c r="U655" s="21">
        <f t="shared" si="1165"/>
        <v>0</v>
      </c>
      <c r="V655" s="21">
        <f t="shared" si="1165"/>
        <v>0</v>
      </c>
      <c r="W655" s="21">
        <f t="shared" si="1065"/>
        <v>23624.1</v>
      </c>
      <c r="X655" s="21">
        <f t="shared" si="1066"/>
        <v>23624.1</v>
      </c>
      <c r="Y655" s="21">
        <f t="shared" si="1067"/>
        <v>23624.1</v>
      </c>
      <c r="Z655" s="21">
        <f t="shared" si="1165"/>
        <v>0</v>
      </c>
      <c r="AA655" s="21">
        <f t="shared" si="1165"/>
        <v>0</v>
      </c>
      <c r="AB655" s="21">
        <f t="shared" si="1165"/>
        <v>0</v>
      </c>
      <c r="AC655" s="21">
        <f t="shared" si="1057"/>
        <v>23624.1</v>
      </c>
      <c r="AD655" s="21">
        <f t="shared" si="1058"/>
        <v>23624.1</v>
      </c>
      <c r="AE655" s="21">
        <f t="shared" si="1059"/>
        <v>23624.1</v>
      </c>
      <c r="AF655" s="21">
        <f t="shared" si="1165"/>
        <v>0</v>
      </c>
      <c r="AG655" s="21">
        <f t="shared" si="1060"/>
        <v>23624.1</v>
      </c>
      <c r="AH655" s="21">
        <f t="shared" si="1165"/>
        <v>0</v>
      </c>
      <c r="AI655" s="21">
        <f t="shared" si="1165"/>
        <v>0</v>
      </c>
      <c r="AJ655" s="21">
        <f t="shared" si="1165"/>
        <v>0</v>
      </c>
      <c r="AK655" s="21">
        <f t="shared" si="1053"/>
        <v>23624.1</v>
      </c>
      <c r="AL655" s="21">
        <f t="shared" si="1054"/>
        <v>23624.1</v>
      </c>
      <c r="AM655" s="21">
        <f t="shared" si="1055"/>
        <v>23624.1</v>
      </c>
      <c r="AN655" s="21">
        <f t="shared" si="1165"/>
        <v>0</v>
      </c>
      <c r="AO655" s="21">
        <f t="shared" si="1103"/>
        <v>23624.1</v>
      </c>
      <c r="AP655" s="21">
        <f t="shared" si="1165"/>
        <v>0</v>
      </c>
      <c r="AQ655" s="2"/>
    </row>
    <row r="656" spans="1:43" ht="31.2" x14ac:dyDescent="0.3">
      <c r="A656" s="3" t="s">
        <v>178</v>
      </c>
      <c r="B656" s="26">
        <v>320</v>
      </c>
      <c r="C656" s="3"/>
      <c r="D656" s="3"/>
      <c r="E656" s="16" t="s">
        <v>683</v>
      </c>
      <c r="F656" s="21">
        <f>F657</f>
        <v>23624.1</v>
      </c>
      <c r="G656" s="21">
        <f t="shared" si="1165"/>
        <v>23624.1</v>
      </c>
      <c r="H656" s="21">
        <f t="shared" si="1165"/>
        <v>23624.1</v>
      </c>
      <c r="I656" s="21">
        <f t="shared" si="1165"/>
        <v>0</v>
      </c>
      <c r="J656" s="21">
        <f t="shared" si="1165"/>
        <v>0</v>
      </c>
      <c r="K656" s="21">
        <f t="shared" si="1165"/>
        <v>0</v>
      </c>
      <c r="L656" s="21">
        <f t="shared" si="1123"/>
        <v>23624.1</v>
      </c>
      <c r="M656" s="21">
        <f t="shared" si="1124"/>
        <v>23624.1</v>
      </c>
      <c r="N656" s="21">
        <f t="shared" si="1125"/>
        <v>23624.1</v>
      </c>
      <c r="O656" s="21">
        <f t="shared" si="1165"/>
        <v>0</v>
      </c>
      <c r="P656" s="21">
        <f t="shared" si="1165"/>
        <v>0</v>
      </c>
      <c r="Q656" s="21">
        <f t="shared" si="1165"/>
        <v>0</v>
      </c>
      <c r="R656" s="21">
        <f t="shared" si="1062"/>
        <v>23624.1</v>
      </c>
      <c r="S656" s="21">
        <f t="shared" si="1063"/>
        <v>23624.1</v>
      </c>
      <c r="T656" s="21">
        <f t="shared" si="1064"/>
        <v>23624.1</v>
      </c>
      <c r="U656" s="21">
        <f t="shared" si="1165"/>
        <v>0</v>
      </c>
      <c r="V656" s="21">
        <f t="shared" si="1165"/>
        <v>0</v>
      </c>
      <c r="W656" s="21">
        <f t="shared" si="1065"/>
        <v>23624.1</v>
      </c>
      <c r="X656" s="21">
        <f t="shared" si="1066"/>
        <v>23624.1</v>
      </c>
      <c r="Y656" s="21">
        <f t="shared" si="1067"/>
        <v>23624.1</v>
      </c>
      <c r="Z656" s="21">
        <f t="shared" si="1165"/>
        <v>0</v>
      </c>
      <c r="AA656" s="21">
        <f t="shared" si="1165"/>
        <v>0</v>
      </c>
      <c r="AB656" s="21">
        <f t="shared" si="1165"/>
        <v>0</v>
      </c>
      <c r="AC656" s="21">
        <f t="shared" si="1057"/>
        <v>23624.1</v>
      </c>
      <c r="AD656" s="21">
        <f t="shared" si="1058"/>
        <v>23624.1</v>
      </c>
      <c r="AE656" s="21">
        <f t="shared" si="1059"/>
        <v>23624.1</v>
      </c>
      <c r="AF656" s="21">
        <f t="shared" si="1165"/>
        <v>0</v>
      </c>
      <c r="AG656" s="21">
        <f t="shared" si="1060"/>
        <v>23624.1</v>
      </c>
      <c r="AH656" s="21">
        <f t="shared" si="1165"/>
        <v>0</v>
      </c>
      <c r="AI656" s="21">
        <f t="shared" si="1165"/>
        <v>0</v>
      </c>
      <c r="AJ656" s="21">
        <f t="shared" si="1165"/>
        <v>0</v>
      </c>
      <c r="AK656" s="21">
        <f t="shared" si="1053"/>
        <v>23624.1</v>
      </c>
      <c r="AL656" s="21">
        <f t="shared" si="1054"/>
        <v>23624.1</v>
      </c>
      <c r="AM656" s="21">
        <f t="shared" si="1055"/>
        <v>23624.1</v>
      </c>
      <c r="AN656" s="21">
        <f t="shared" si="1165"/>
        <v>0</v>
      </c>
      <c r="AO656" s="21">
        <f t="shared" si="1103"/>
        <v>23624.1</v>
      </c>
      <c r="AP656" s="21">
        <f t="shared" si="1165"/>
        <v>0</v>
      </c>
      <c r="AQ656" s="2"/>
    </row>
    <row r="657" spans="1:43" x14ac:dyDescent="0.3">
      <c r="A657" s="3" t="s">
        <v>178</v>
      </c>
      <c r="B657" s="26">
        <v>320</v>
      </c>
      <c r="C657" s="3" t="s">
        <v>29</v>
      </c>
      <c r="D657" s="3" t="s">
        <v>29</v>
      </c>
      <c r="E657" s="16" t="s">
        <v>656</v>
      </c>
      <c r="F657" s="21">
        <v>23624.1</v>
      </c>
      <c r="G657" s="21">
        <v>23624.1</v>
      </c>
      <c r="H657" s="21">
        <v>23624.1</v>
      </c>
      <c r="I657" s="21"/>
      <c r="J657" s="21"/>
      <c r="K657" s="21"/>
      <c r="L657" s="21">
        <f t="shared" si="1123"/>
        <v>23624.1</v>
      </c>
      <c r="M657" s="21">
        <f t="shared" si="1124"/>
        <v>23624.1</v>
      </c>
      <c r="N657" s="21">
        <f t="shared" si="1125"/>
        <v>23624.1</v>
      </c>
      <c r="O657" s="21"/>
      <c r="P657" s="21"/>
      <c r="Q657" s="21"/>
      <c r="R657" s="21">
        <f t="shared" si="1062"/>
        <v>23624.1</v>
      </c>
      <c r="S657" s="21">
        <f t="shared" si="1063"/>
        <v>23624.1</v>
      </c>
      <c r="T657" s="21">
        <f t="shared" si="1064"/>
        <v>23624.1</v>
      </c>
      <c r="U657" s="21"/>
      <c r="V657" s="21"/>
      <c r="W657" s="21">
        <f t="shared" si="1065"/>
        <v>23624.1</v>
      </c>
      <c r="X657" s="21">
        <f t="shared" si="1066"/>
        <v>23624.1</v>
      </c>
      <c r="Y657" s="21">
        <f t="shared" si="1067"/>
        <v>23624.1</v>
      </c>
      <c r="Z657" s="21"/>
      <c r="AA657" s="21"/>
      <c r="AB657" s="21"/>
      <c r="AC657" s="21">
        <f t="shared" si="1057"/>
        <v>23624.1</v>
      </c>
      <c r="AD657" s="21">
        <f t="shared" si="1058"/>
        <v>23624.1</v>
      </c>
      <c r="AE657" s="21">
        <f t="shared" si="1059"/>
        <v>23624.1</v>
      </c>
      <c r="AF657" s="21"/>
      <c r="AG657" s="21">
        <f t="shared" si="1060"/>
        <v>23624.1</v>
      </c>
      <c r="AH657" s="21"/>
      <c r="AI657" s="21"/>
      <c r="AJ657" s="21"/>
      <c r="AK657" s="21">
        <f t="shared" ref="AK657:AK720" si="1166">AG657+AH657</f>
        <v>23624.1</v>
      </c>
      <c r="AL657" s="21">
        <f t="shared" ref="AL657:AL720" si="1167">AD657+AI657</f>
        <v>23624.1</v>
      </c>
      <c r="AM657" s="21">
        <f t="shared" ref="AM657:AM720" si="1168">AE657+AJ657</f>
        <v>23624.1</v>
      </c>
      <c r="AN657" s="21"/>
      <c r="AO657" s="21">
        <f t="shared" si="1103"/>
        <v>23624.1</v>
      </c>
      <c r="AP657" s="21"/>
      <c r="AQ657" s="2"/>
    </row>
    <row r="658" spans="1:43" ht="46.8" x14ac:dyDescent="0.3">
      <c r="A658" s="3" t="s">
        <v>178</v>
      </c>
      <c r="B658" s="26">
        <v>600</v>
      </c>
      <c r="C658" s="3"/>
      <c r="D658" s="3"/>
      <c r="E658" s="16" t="s">
        <v>676</v>
      </c>
      <c r="F658" s="21">
        <f>F659</f>
        <v>22744.799999999999</v>
      </c>
      <c r="G658" s="21">
        <f t="shared" ref="G658:AP659" si="1169">G659</f>
        <v>22744.799999999999</v>
      </c>
      <c r="H658" s="21">
        <f t="shared" si="1169"/>
        <v>22744.799999999999</v>
      </c>
      <c r="I658" s="21">
        <f t="shared" si="1169"/>
        <v>0</v>
      </c>
      <c r="J658" s="21">
        <f t="shared" si="1169"/>
        <v>0</v>
      </c>
      <c r="K658" s="21">
        <f t="shared" si="1169"/>
        <v>0</v>
      </c>
      <c r="L658" s="21">
        <f t="shared" si="1123"/>
        <v>22744.799999999999</v>
      </c>
      <c r="M658" s="21">
        <f t="shared" si="1124"/>
        <v>22744.799999999999</v>
      </c>
      <c r="N658" s="21">
        <f t="shared" si="1125"/>
        <v>22744.799999999999</v>
      </c>
      <c r="O658" s="21">
        <f t="shared" si="1169"/>
        <v>0</v>
      </c>
      <c r="P658" s="21">
        <f t="shared" si="1169"/>
        <v>0</v>
      </c>
      <c r="Q658" s="21">
        <f t="shared" si="1169"/>
        <v>0</v>
      </c>
      <c r="R658" s="21">
        <f t="shared" si="1062"/>
        <v>22744.799999999999</v>
      </c>
      <c r="S658" s="21">
        <f t="shared" si="1063"/>
        <v>22744.799999999999</v>
      </c>
      <c r="T658" s="21">
        <f t="shared" si="1064"/>
        <v>22744.799999999999</v>
      </c>
      <c r="U658" s="21">
        <f t="shared" si="1169"/>
        <v>0</v>
      </c>
      <c r="V658" s="21">
        <f t="shared" si="1169"/>
        <v>0</v>
      </c>
      <c r="W658" s="21">
        <f t="shared" si="1065"/>
        <v>22744.799999999999</v>
      </c>
      <c r="X658" s="21">
        <f t="shared" si="1066"/>
        <v>22744.799999999999</v>
      </c>
      <c r="Y658" s="21">
        <f t="shared" si="1067"/>
        <v>22744.799999999999</v>
      </c>
      <c r="Z658" s="21">
        <f t="shared" si="1169"/>
        <v>0</v>
      </c>
      <c r="AA658" s="21">
        <f t="shared" si="1169"/>
        <v>0</v>
      </c>
      <c r="AB658" s="21">
        <f t="shared" si="1169"/>
        <v>0</v>
      </c>
      <c r="AC658" s="21">
        <f t="shared" si="1057"/>
        <v>22744.799999999999</v>
      </c>
      <c r="AD658" s="21">
        <f t="shared" si="1058"/>
        <v>22744.799999999999</v>
      </c>
      <c r="AE658" s="21">
        <f t="shared" si="1059"/>
        <v>22744.799999999999</v>
      </c>
      <c r="AF658" s="21">
        <f t="shared" si="1169"/>
        <v>0</v>
      </c>
      <c r="AG658" s="21">
        <f t="shared" si="1060"/>
        <v>22744.799999999999</v>
      </c>
      <c r="AH658" s="21">
        <f t="shared" si="1169"/>
        <v>0</v>
      </c>
      <c r="AI658" s="21">
        <f t="shared" si="1169"/>
        <v>0</v>
      </c>
      <c r="AJ658" s="21">
        <f t="shared" si="1169"/>
        <v>0</v>
      </c>
      <c r="AK658" s="21">
        <f t="shared" si="1166"/>
        <v>22744.799999999999</v>
      </c>
      <c r="AL658" s="21">
        <f t="shared" si="1167"/>
        <v>22744.799999999999</v>
      </c>
      <c r="AM658" s="21">
        <f t="shared" si="1168"/>
        <v>22744.799999999999</v>
      </c>
      <c r="AN658" s="21">
        <f t="shared" si="1169"/>
        <v>0</v>
      </c>
      <c r="AO658" s="21">
        <f t="shared" si="1103"/>
        <v>22744.799999999999</v>
      </c>
      <c r="AP658" s="21">
        <f t="shared" si="1169"/>
        <v>0</v>
      </c>
      <c r="AQ658" s="2"/>
    </row>
    <row r="659" spans="1:43" ht="46.8" x14ac:dyDescent="0.3">
      <c r="A659" s="3" t="s">
        <v>178</v>
      </c>
      <c r="B659" s="26">
        <v>630</v>
      </c>
      <c r="C659" s="3"/>
      <c r="D659" s="3"/>
      <c r="E659" s="16" t="s">
        <v>692</v>
      </c>
      <c r="F659" s="21">
        <f>F660</f>
        <v>22744.799999999999</v>
      </c>
      <c r="G659" s="21">
        <f t="shared" si="1169"/>
        <v>22744.799999999999</v>
      </c>
      <c r="H659" s="21">
        <f t="shared" si="1169"/>
        <v>22744.799999999999</v>
      </c>
      <c r="I659" s="21">
        <f t="shared" si="1169"/>
        <v>0</v>
      </c>
      <c r="J659" s="21">
        <f t="shared" si="1169"/>
        <v>0</v>
      </c>
      <c r="K659" s="21">
        <f t="shared" si="1169"/>
        <v>0</v>
      </c>
      <c r="L659" s="21">
        <f t="shared" si="1123"/>
        <v>22744.799999999999</v>
      </c>
      <c r="M659" s="21">
        <f t="shared" si="1124"/>
        <v>22744.799999999999</v>
      </c>
      <c r="N659" s="21">
        <f t="shared" si="1125"/>
        <v>22744.799999999999</v>
      </c>
      <c r="O659" s="21">
        <f t="shared" si="1169"/>
        <v>0</v>
      </c>
      <c r="P659" s="21">
        <f t="shared" si="1169"/>
        <v>0</v>
      </c>
      <c r="Q659" s="21">
        <f t="shared" si="1169"/>
        <v>0</v>
      </c>
      <c r="R659" s="21">
        <f t="shared" si="1062"/>
        <v>22744.799999999999</v>
      </c>
      <c r="S659" s="21">
        <f t="shared" si="1063"/>
        <v>22744.799999999999</v>
      </c>
      <c r="T659" s="21">
        <f t="shared" si="1064"/>
        <v>22744.799999999999</v>
      </c>
      <c r="U659" s="21">
        <f t="shared" si="1169"/>
        <v>0</v>
      </c>
      <c r="V659" s="21">
        <f t="shared" si="1169"/>
        <v>0</v>
      </c>
      <c r="W659" s="21">
        <f t="shared" si="1065"/>
        <v>22744.799999999999</v>
      </c>
      <c r="X659" s="21">
        <f t="shared" si="1066"/>
        <v>22744.799999999999</v>
      </c>
      <c r="Y659" s="21">
        <f t="shared" si="1067"/>
        <v>22744.799999999999</v>
      </c>
      <c r="Z659" s="21">
        <f t="shared" si="1169"/>
        <v>0</v>
      </c>
      <c r="AA659" s="21">
        <f t="shared" si="1169"/>
        <v>0</v>
      </c>
      <c r="AB659" s="21">
        <f t="shared" si="1169"/>
        <v>0</v>
      </c>
      <c r="AC659" s="21">
        <f t="shared" si="1057"/>
        <v>22744.799999999999</v>
      </c>
      <c r="AD659" s="21">
        <f t="shared" si="1058"/>
        <v>22744.799999999999</v>
      </c>
      <c r="AE659" s="21">
        <f t="shared" si="1059"/>
        <v>22744.799999999999</v>
      </c>
      <c r="AF659" s="21">
        <f t="shared" si="1169"/>
        <v>0</v>
      </c>
      <c r="AG659" s="21">
        <f t="shared" si="1060"/>
        <v>22744.799999999999</v>
      </c>
      <c r="AH659" s="21">
        <f t="shared" si="1169"/>
        <v>0</v>
      </c>
      <c r="AI659" s="21">
        <f t="shared" si="1169"/>
        <v>0</v>
      </c>
      <c r="AJ659" s="21">
        <f t="shared" si="1169"/>
        <v>0</v>
      </c>
      <c r="AK659" s="21">
        <f t="shared" si="1166"/>
        <v>22744.799999999999</v>
      </c>
      <c r="AL659" s="21">
        <f t="shared" si="1167"/>
        <v>22744.799999999999</v>
      </c>
      <c r="AM659" s="21">
        <f t="shared" si="1168"/>
        <v>22744.799999999999</v>
      </c>
      <c r="AN659" s="21">
        <f t="shared" si="1169"/>
        <v>0</v>
      </c>
      <c r="AO659" s="21">
        <f t="shared" si="1103"/>
        <v>22744.799999999999</v>
      </c>
      <c r="AP659" s="21">
        <f t="shared" si="1169"/>
        <v>0</v>
      </c>
      <c r="AQ659" s="2"/>
    </row>
    <row r="660" spans="1:43" x14ac:dyDescent="0.3">
      <c r="A660" s="3" t="s">
        <v>178</v>
      </c>
      <c r="B660" s="26">
        <v>630</v>
      </c>
      <c r="C660" s="3" t="s">
        <v>29</v>
      </c>
      <c r="D660" s="3" t="s">
        <v>29</v>
      </c>
      <c r="E660" s="16" t="s">
        <v>656</v>
      </c>
      <c r="F660" s="21">
        <v>22744.799999999999</v>
      </c>
      <c r="G660" s="21">
        <v>22744.799999999999</v>
      </c>
      <c r="H660" s="21">
        <v>22744.799999999999</v>
      </c>
      <c r="I660" s="21"/>
      <c r="J660" s="21"/>
      <c r="K660" s="21"/>
      <c r="L660" s="21">
        <f t="shared" si="1123"/>
        <v>22744.799999999999</v>
      </c>
      <c r="M660" s="21">
        <f t="shared" si="1124"/>
        <v>22744.799999999999</v>
      </c>
      <c r="N660" s="21">
        <f t="shared" si="1125"/>
        <v>22744.799999999999</v>
      </c>
      <c r="O660" s="21"/>
      <c r="P660" s="21"/>
      <c r="Q660" s="21"/>
      <c r="R660" s="21">
        <f t="shared" si="1062"/>
        <v>22744.799999999999</v>
      </c>
      <c r="S660" s="21">
        <f t="shared" si="1063"/>
        <v>22744.799999999999</v>
      </c>
      <c r="T660" s="21">
        <f t="shared" si="1064"/>
        <v>22744.799999999999</v>
      </c>
      <c r="U660" s="21"/>
      <c r="V660" s="21"/>
      <c r="W660" s="21">
        <f t="shared" si="1065"/>
        <v>22744.799999999999</v>
      </c>
      <c r="X660" s="21">
        <f t="shared" si="1066"/>
        <v>22744.799999999999</v>
      </c>
      <c r="Y660" s="21">
        <f t="shared" si="1067"/>
        <v>22744.799999999999</v>
      </c>
      <c r="Z660" s="21"/>
      <c r="AA660" s="21"/>
      <c r="AB660" s="21"/>
      <c r="AC660" s="21">
        <f t="shared" si="1057"/>
        <v>22744.799999999999</v>
      </c>
      <c r="AD660" s="21">
        <f t="shared" si="1058"/>
        <v>22744.799999999999</v>
      </c>
      <c r="AE660" s="21">
        <f t="shared" si="1059"/>
        <v>22744.799999999999</v>
      </c>
      <c r="AF660" s="21"/>
      <c r="AG660" s="21">
        <f t="shared" si="1060"/>
        <v>22744.799999999999</v>
      </c>
      <c r="AH660" s="21"/>
      <c r="AI660" s="21"/>
      <c r="AJ660" s="21"/>
      <c r="AK660" s="21">
        <f t="shared" si="1166"/>
        <v>22744.799999999999</v>
      </c>
      <c r="AL660" s="21">
        <f t="shared" si="1167"/>
        <v>22744.799999999999</v>
      </c>
      <c r="AM660" s="21">
        <f t="shared" si="1168"/>
        <v>22744.799999999999</v>
      </c>
      <c r="AN660" s="21"/>
      <c r="AO660" s="21">
        <f t="shared" si="1103"/>
        <v>22744.799999999999</v>
      </c>
      <c r="AP660" s="21"/>
      <c r="AQ660" s="2"/>
    </row>
    <row r="661" spans="1:43" x14ac:dyDescent="0.3">
      <c r="A661" s="3" t="s">
        <v>178</v>
      </c>
      <c r="B661" s="26">
        <v>800</v>
      </c>
      <c r="C661" s="3"/>
      <c r="D661" s="3"/>
      <c r="E661" s="16" t="s">
        <v>678</v>
      </c>
      <c r="F661" s="21">
        <f>F662</f>
        <v>126071.4</v>
      </c>
      <c r="G661" s="21">
        <f t="shared" ref="G661:AP662" si="1170">G662</f>
        <v>126071.4</v>
      </c>
      <c r="H661" s="21">
        <f t="shared" si="1170"/>
        <v>126071.4</v>
      </c>
      <c r="I661" s="21">
        <f t="shared" si="1170"/>
        <v>0</v>
      </c>
      <c r="J661" s="21">
        <f t="shared" si="1170"/>
        <v>0</v>
      </c>
      <c r="K661" s="21">
        <f t="shared" si="1170"/>
        <v>0</v>
      </c>
      <c r="L661" s="21">
        <f t="shared" si="1123"/>
        <v>126071.4</v>
      </c>
      <c r="M661" s="21">
        <f t="shared" si="1124"/>
        <v>126071.4</v>
      </c>
      <c r="N661" s="21">
        <f t="shared" si="1125"/>
        <v>126071.4</v>
      </c>
      <c r="O661" s="21">
        <f t="shared" si="1170"/>
        <v>0</v>
      </c>
      <c r="P661" s="21">
        <f t="shared" si="1170"/>
        <v>0</v>
      </c>
      <c r="Q661" s="21">
        <f t="shared" si="1170"/>
        <v>0</v>
      </c>
      <c r="R661" s="21">
        <f t="shared" si="1062"/>
        <v>126071.4</v>
      </c>
      <c r="S661" s="21">
        <f t="shared" si="1063"/>
        <v>126071.4</v>
      </c>
      <c r="T661" s="21">
        <f t="shared" si="1064"/>
        <v>126071.4</v>
      </c>
      <c r="U661" s="21">
        <f t="shared" si="1170"/>
        <v>0</v>
      </c>
      <c r="V661" s="21">
        <f t="shared" si="1170"/>
        <v>0</v>
      </c>
      <c r="W661" s="21">
        <f t="shared" si="1065"/>
        <v>126071.4</v>
      </c>
      <c r="X661" s="21">
        <f t="shared" si="1066"/>
        <v>126071.4</v>
      </c>
      <c r="Y661" s="21">
        <f t="shared" si="1067"/>
        <v>126071.4</v>
      </c>
      <c r="Z661" s="21">
        <f t="shared" si="1170"/>
        <v>0</v>
      </c>
      <c r="AA661" s="21">
        <f t="shared" si="1170"/>
        <v>0</v>
      </c>
      <c r="AB661" s="21">
        <f t="shared" si="1170"/>
        <v>0</v>
      </c>
      <c r="AC661" s="21">
        <f t="shared" ref="AC661:AC724" si="1171">W661+Z661</f>
        <v>126071.4</v>
      </c>
      <c r="AD661" s="21">
        <f t="shared" ref="AD661:AD724" si="1172">X661+AA661</f>
        <v>126071.4</v>
      </c>
      <c r="AE661" s="21">
        <f t="shared" ref="AE661:AE724" si="1173">Y661+AB661</f>
        <v>126071.4</v>
      </c>
      <c r="AF661" s="21">
        <f t="shared" si="1170"/>
        <v>0</v>
      </c>
      <c r="AG661" s="21">
        <f t="shared" ref="AG661:AG724" si="1174">AC661+AF661</f>
        <v>126071.4</v>
      </c>
      <c r="AH661" s="21">
        <f t="shared" si="1170"/>
        <v>0</v>
      </c>
      <c r="AI661" s="21">
        <f t="shared" si="1170"/>
        <v>0</v>
      </c>
      <c r="AJ661" s="21">
        <f t="shared" si="1170"/>
        <v>0</v>
      </c>
      <c r="AK661" s="21">
        <f t="shared" si="1166"/>
        <v>126071.4</v>
      </c>
      <c r="AL661" s="21">
        <f t="shared" si="1167"/>
        <v>126071.4</v>
      </c>
      <c r="AM661" s="21">
        <f t="shared" si="1168"/>
        <v>126071.4</v>
      </c>
      <c r="AN661" s="21">
        <f t="shared" si="1170"/>
        <v>0</v>
      </c>
      <c r="AO661" s="21">
        <f t="shared" si="1103"/>
        <v>126071.4</v>
      </c>
      <c r="AP661" s="21">
        <f t="shared" si="1170"/>
        <v>0</v>
      </c>
      <c r="AQ661" s="2"/>
    </row>
    <row r="662" spans="1:43" ht="78" x14ac:dyDescent="0.3">
      <c r="A662" s="3" t="s">
        <v>178</v>
      </c>
      <c r="B662" s="26">
        <v>810</v>
      </c>
      <c r="C662" s="3"/>
      <c r="D662" s="3"/>
      <c r="E662" s="16" t="s">
        <v>694</v>
      </c>
      <c r="F662" s="21">
        <f>F663</f>
        <v>126071.4</v>
      </c>
      <c r="G662" s="21">
        <f t="shared" si="1170"/>
        <v>126071.4</v>
      </c>
      <c r="H662" s="21">
        <f t="shared" si="1170"/>
        <v>126071.4</v>
      </c>
      <c r="I662" s="21">
        <f t="shared" si="1170"/>
        <v>0</v>
      </c>
      <c r="J662" s="21">
        <f t="shared" si="1170"/>
        <v>0</v>
      </c>
      <c r="K662" s="21">
        <f t="shared" si="1170"/>
        <v>0</v>
      </c>
      <c r="L662" s="21">
        <f t="shared" si="1123"/>
        <v>126071.4</v>
      </c>
      <c r="M662" s="21">
        <f t="shared" si="1124"/>
        <v>126071.4</v>
      </c>
      <c r="N662" s="21">
        <f t="shared" si="1125"/>
        <v>126071.4</v>
      </c>
      <c r="O662" s="21">
        <f t="shared" si="1170"/>
        <v>0</v>
      </c>
      <c r="P662" s="21">
        <f t="shared" si="1170"/>
        <v>0</v>
      </c>
      <c r="Q662" s="21">
        <f t="shared" si="1170"/>
        <v>0</v>
      </c>
      <c r="R662" s="21">
        <f t="shared" si="1062"/>
        <v>126071.4</v>
      </c>
      <c r="S662" s="21">
        <f t="shared" si="1063"/>
        <v>126071.4</v>
      </c>
      <c r="T662" s="21">
        <f t="shared" si="1064"/>
        <v>126071.4</v>
      </c>
      <c r="U662" s="21">
        <f t="shared" si="1170"/>
        <v>0</v>
      </c>
      <c r="V662" s="21">
        <f t="shared" si="1170"/>
        <v>0</v>
      </c>
      <c r="W662" s="21">
        <f t="shared" si="1065"/>
        <v>126071.4</v>
      </c>
      <c r="X662" s="21">
        <f t="shared" si="1066"/>
        <v>126071.4</v>
      </c>
      <c r="Y662" s="21">
        <f t="shared" si="1067"/>
        <v>126071.4</v>
      </c>
      <c r="Z662" s="21">
        <f t="shared" si="1170"/>
        <v>0</v>
      </c>
      <c r="AA662" s="21">
        <f t="shared" si="1170"/>
        <v>0</v>
      </c>
      <c r="AB662" s="21">
        <f t="shared" si="1170"/>
        <v>0</v>
      </c>
      <c r="AC662" s="21">
        <f t="shared" si="1171"/>
        <v>126071.4</v>
      </c>
      <c r="AD662" s="21">
        <f t="shared" si="1172"/>
        <v>126071.4</v>
      </c>
      <c r="AE662" s="21">
        <f t="shared" si="1173"/>
        <v>126071.4</v>
      </c>
      <c r="AF662" s="21">
        <f t="shared" si="1170"/>
        <v>0</v>
      </c>
      <c r="AG662" s="21">
        <f t="shared" si="1174"/>
        <v>126071.4</v>
      </c>
      <c r="AH662" s="21">
        <f t="shared" si="1170"/>
        <v>0</v>
      </c>
      <c r="AI662" s="21">
        <f t="shared" si="1170"/>
        <v>0</v>
      </c>
      <c r="AJ662" s="21">
        <f t="shared" si="1170"/>
        <v>0</v>
      </c>
      <c r="AK662" s="21">
        <f t="shared" si="1166"/>
        <v>126071.4</v>
      </c>
      <c r="AL662" s="21">
        <f t="shared" si="1167"/>
        <v>126071.4</v>
      </c>
      <c r="AM662" s="21">
        <f t="shared" si="1168"/>
        <v>126071.4</v>
      </c>
      <c r="AN662" s="21">
        <f t="shared" si="1170"/>
        <v>0</v>
      </c>
      <c r="AO662" s="21">
        <f t="shared" si="1103"/>
        <v>126071.4</v>
      </c>
      <c r="AP662" s="21">
        <f t="shared" si="1170"/>
        <v>0</v>
      </c>
      <c r="AQ662" s="2"/>
    </row>
    <row r="663" spans="1:43" x14ac:dyDescent="0.3">
      <c r="A663" s="3" t="s">
        <v>178</v>
      </c>
      <c r="B663" s="26">
        <v>810</v>
      </c>
      <c r="C663" s="3" t="s">
        <v>29</v>
      </c>
      <c r="D663" s="3" t="s">
        <v>29</v>
      </c>
      <c r="E663" s="16" t="s">
        <v>656</v>
      </c>
      <c r="F663" s="21">
        <v>126071.4</v>
      </c>
      <c r="G663" s="21">
        <v>126071.4</v>
      </c>
      <c r="H663" s="21">
        <v>126071.4</v>
      </c>
      <c r="I663" s="21"/>
      <c r="J663" s="21"/>
      <c r="K663" s="21"/>
      <c r="L663" s="21">
        <f t="shared" si="1123"/>
        <v>126071.4</v>
      </c>
      <c r="M663" s="21">
        <f t="shared" si="1124"/>
        <v>126071.4</v>
      </c>
      <c r="N663" s="21">
        <f t="shared" si="1125"/>
        <v>126071.4</v>
      </c>
      <c r="O663" s="21"/>
      <c r="P663" s="21"/>
      <c r="Q663" s="21"/>
      <c r="R663" s="21">
        <f t="shared" ref="R663:R726" si="1175">L663+O663</f>
        <v>126071.4</v>
      </c>
      <c r="S663" s="21">
        <f t="shared" ref="S663:S726" si="1176">M663+P663</f>
        <v>126071.4</v>
      </c>
      <c r="T663" s="21">
        <f t="shared" ref="T663:T726" si="1177">N663+Q663</f>
        <v>126071.4</v>
      </c>
      <c r="U663" s="21"/>
      <c r="V663" s="21"/>
      <c r="W663" s="21">
        <f t="shared" ref="W663:W726" si="1178">R663+U663</f>
        <v>126071.4</v>
      </c>
      <c r="X663" s="21">
        <f t="shared" ref="X663:X726" si="1179">S663</f>
        <v>126071.4</v>
      </c>
      <c r="Y663" s="21">
        <f t="shared" ref="Y663:Y726" si="1180">T663+V663</f>
        <v>126071.4</v>
      </c>
      <c r="Z663" s="21"/>
      <c r="AA663" s="21"/>
      <c r="AB663" s="21"/>
      <c r="AC663" s="21">
        <f t="shared" si="1171"/>
        <v>126071.4</v>
      </c>
      <c r="AD663" s="21">
        <f t="shared" si="1172"/>
        <v>126071.4</v>
      </c>
      <c r="AE663" s="21">
        <f t="shared" si="1173"/>
        <v>126071.4</v>
      </c>
      <c r="AF663" s="21"/>
      <c r="AG663" s="21">
        <f t="shared" si="1174"/>
        <v>126071.4</v>
      </c>
      <c r="AH663" s="21"/>
      <c r="AI663" s="21"/>
      <c r="AJ663" s="21"/>
      <c r="AK663" s="21">
        <f t="shared" si="1166"/>
        <v>126071.4</v>
      </c>
      <c r="AL663" s="21">
        <f t="shared" si="1167"/>
        <v>126071.4</v>
      </c>
      <c r="AM663" s="21">
        <f t="shared" si="1168"/>
        <v>126071.4</v>
      </c>
      <c r="AN663" s="21"/>
      <c r="AO663" s="21">
        <f t="shared" si="1103"/>
        <v>126071.4</v>
      </c>
      <c r="AP663" s="21"/>
      <c r="AQ663" s="2"/>
    </row>
    <row r="664" spans="1:43" ht="46.8" x14ac:dyDescent="0.3">
      <c r="A664" s="3" t="s">
        <v>185</v>
      </c>
      <c r="B664" s="26"/>
      <c r="C664" s="3"/>
      <c r="D664" s="3"/>
      <c r="E664" s="16" t="s">
        <v>909</v>
      </c>
      <c r="F664" s="21">
        <f>F665+F671+F677+F681</f>
        <v>50476.6</v>
      </c>
      <c r="G664" s="21">
        <f>G665+G671+G677+G681</f>
        <v>50359.7</v>
      </c>
      <c r="H664" s="21">
        <f>H665+H671+H677+H681</f>
        <v>50359.7</v>
      </c>
      <c r="I664" s="21">
        <f t="shared" ref="I664:K664" si="1181">I665+I671+I677+I681</f>
        <v>0</v>
      </c>
      <c r="J664" s="21">
        <f t="shared" si="1181"/>
        <v>0</v>
      </c>
      <c r="K664" s="21">
        <f t="shared" si="1181"/>
        <v>0</v>
      </c>
      <c r="L664" s="21">
        <f t="shared" si="1123"/>
        <v>50476.6</v>
      </c>
      <c r="M664" s="21">
        <f t="shared" si="1124"/>
        <v>50359.7</v>
      </c>
      <c r="N664" s="21">
        <f t="shared" si="1125"/>
        <v>50359.7</v>
      </c>
      <c r="O664" s="21">
        <f>O665+O671+O677+O681</f>
        <v>0</v>
      </c>
      <c r="P664" s="21">
        <f t="shared" ref="P664:Q664" si="1182">P665+P671+P677+P681</f>
        <v>0</v>
      </c>
      <c r="Q664" s="21">
        <f t="shared" si="1182"/>
        <v>0</v>
      </c>
      <c r="R664" s="21">
        <f t="shared" si="1175"/>
        <v>50476.6</v>
      </c>
      <c r="S664" s="21">
        <f t="shared" si="1176"/>
        <v>50359.7</v>
      </c>
      <c r="T664" s="21">
        <f t="shared" si="1177"/>
        <v>50359.7</v>
      </c>
      <c r="U664" s="21">
        <f t="shared" ref="U664:V664" si="1183">U665+U671+U677+U681</f>
        <v>0</v>
      </c>
      <c r="V664" s="21">
        <f t="shared" si="1183"/>
        <v>0</v>
      </c>
      <c r="W664" s="21">
        <f t="shared" si="1178"/>
        <v>50476.6</v>
      </c>
      <c r="X664" s="21">
        <f t="shared" si="1179"/>
        <v>50359.7</v>
      </c>
      <c r="Y664" s="21">
        <f t="shared" si="1180"/>
        <v>50359.7</v>
      </c>
      <c r="Z664" s="21">
        <f>Z665+Z671+Z677+Z681</f>
        <v>0</v>
      </c>
      <c r="AA664" s="21">
        <f t="shared" ref="AA664" si="1184">AA665+AA671+AA677+AA681</f>
        <v>0</v>
      </c>
      <c r="AB664" s="21">
        <f t="shared" ref="AB664" si="1185">AB665+AB671+AB677+AB681</f>
        <v>0</v>
      </c>
      <c r="AC664" s="21">
        <f t="shared" si="1171"/>
        <v>50476.6</v>
      </c>
      <c r="AD664" s="21">
        <f t="shared" si="1172"/>
        <v>50359.7</v>
      </c>
      <c r="AE664" s="21">
        <f t="shared" si="1173"/>
        <v>50359.7</v>
      </c>
      <c r="AF664" s="21">
        <f>AF665+AF671+AF677+AF681</f>
        <v>0</v>
      </c>
      <c r="AG664" s="21">
        <f t="shared" si="1174"/>
        <v>50476.6</v>
      </c>
      <c r="AH664" s="21">
        <f>AH665+AH671+AH677+AH681</f>
        <v>16182.76</v>
      </c>
      <c r="AI664" s="21">
        <f t="shared" ref="AI664:AJ664" si="1186">AI665+AI671+AI677+AI681</f>
        <v>0</v>
      </c>
      <c r="AJ664" s="21">
        <f t="shared" si="1186"/>
        <v>0</v>
      </c>
      <c r="AK664" s="21">
        <f t="shared" si="1166"/>
        <v>66659.360000000001</v>
      </c>
      <c r="AL664" s="21">
        <f t="shared" si="1167"/>
        <v>50359.7</v>
      </c>
      <c r="AM664" s="21">
        <f t="shared" si="1168"/>
        <v>50359.7</v>
      </c>
      <c r="AN664" s="21">
        <f>AN665+AN671+AN677+AN681</f>
        <v>0</v>
      </c>
      <c r="AO664" s="21">
        <f t="shared" si="1103"/>
        <v>66659.360000000001</v>
      </c>
      <c r="AP664" s="21">
        <f>AP665+AP671+AP677+AP681</f>
        <v>0</v>
      </c>
      <c r="AQ664" s="2"/>
    </row>
    <row r="665" spans="1:43" ht="46.8" x14ac:dyDescent="0.3">
      <c r="A665" s="3" t="s">
        <v>181</v>
      </c>
      <c r="B665" s="26"/>
      <c r="C665" s="3"/>
      <c r="D665" s="3"/>
      <c r="E665" s="16" t="s">
        <v>799</v>
      </c>
      <c r="F665" s="21">
        <f>F666</f>
        <v>46450.7</v>
      </c>
      <c r="G665" s="21">
        <f t="shared" ref="G665:AP665" si="1187">G666</f>
        <v>46450.7</v>
      </c>
      <c r="H665" s="21">
        <f t="shared" si="1187"/>
        <v>46450.7</v>
      </c>
      <c r="I665" s="21">
        <f t="shared" si="1187"/>
        <v>0</v>
      </c>
      <c r="J665" s="21">
        <f t="shared" si="1187"/>
        <v>0</v>
      </c>
      <c r="K665" s="21">
        <f t="shared" si="1187"/>
        <v>0</v>
      </c>
      <c r="L665" s="21">
        <f t="shared" si="1123"/>
        <v>46450.7</v>
      </c>
      <c r="M665" s="21">
        <f t="shared" si="1124"/>
        <v>46450.7</v>
      </c>
      <c r="N665" s="21">
        <f t="shared" si="1125"/>
        <v>46450.7</v>
      </c>
      <c r="O665" s="21">
        <f t="shared" si="1187"/>
        <v>0</v>
      </c>
      <c r="P665" s="21">
        <f t="shared" si="1187"/>
        <v>0</v>
      </c>
      <c r="Q665" s="21">
        <f t="shared" si="1187"/>
        <v>0</v>
      </c>
      <c r="R665" s="21">
        <f t="shared" si="1175"/>
        <v>46450.7</v>
      </c>
      <c r="S665" s="21">
        <f t="shared" si="1176"/>
        <v>46450.7</v>
      </c>
      <c r="T665" s="21">
        <f t="shared" si="1177"/>
        <v>46450.7</v>
      </c>
      <c r="U665" s="21">
        <f t="shared" si="1187"/>
        <v>0</v>
      </c>
      <c r="V665" s="21">
        <f t="shared" si="1187"/>
        <v>0</v>
      </c>
      <c r="W665" s="21">
        <f t="shared" si="1178"/>
        <v>46450.7</v>
      </c>
      <c r="X665" s="21">
        <f t="shared" si="1179"/>
        <v>46450.7</v>
      </c>
      <c r="Y665" s="21">
        <f t="shared" si="1180"/>
        <v>46450.7</v>
      </c>
      <c r="Z665" s="21">
        <f t="shared" si="1187"/>
        <v>0</v>
      </c>
      <c r="AA665" s="21">
        <f t="shared" si="1187"/>
        <v>0</v>
      </c>
      <c r="AB665" s="21">
        <f t="shared" si="1187"/>
        <v>0</v>
      </c>
      <c r="AC665" s="21">
        <f t="shared" si="1171"/>
        <v>46450.7</v>
      </c>
      <c r="AD665" s="21">
        <f t="shared" si="1172"/>
        <v>46450.7</v>
      </c>
      <c r="AE665" s="21">
        <f t="shared" si="1173"/>
        <v>46450.7</v>
      </c>
      <c r="AF665" s="21">
        <f t="shared" si="1187"/>
        <v>0</v>
      </c>
      <c r="AG665" s="21">
        <f t="shared" si="1174"/>
        <v>46450.7</v>
      </c>
      <c r="AH665" s="21">
        <f t="shared" si="1187"/>
        <v>16147.197</v>
      </c>
      <c r="AI665" s="21">
        <f t="shared" si="1187"/>
        <v>0</v>
      </c>
      <c r="AJ665" s="21">
        <f t="shared" si="1187"/>
        <v>0</v>
      </c>
      <c r="AK665" s="21">
        <f t="shared" si="1166"/>
        <v>62597.896999999997</v>
      </c>
      <c r="AL665" s="21">
        <f t="shared" si="1167"/>
        <v>46450.7</v>
      </c>
      <c r="AM665" s="21">
        <f t="shared" si="1168"/>
        <v>46450.7</v>
      </c>
      <c r="AN665" s="21">
        <f t="shared" si="1187"/>
        <v>0</v>
      </c>
      <c r="AO665" s="21">
        <f t="shared" si="1103"/>
        <v>62597.896999999997</v>
      </c>
      <c r="AP665" s="21">
        <f t="shared" si="1187"/>
        <v>0</v>
      </c>
      <c r="AQ665" s="2"/>
    </row>
    <row r="666" spans="1:43" ht="46.8" x14ac:dyDescent="0.3">
      <c r="A666" s="3" t="s">
        <v>181</v>
      </c>
      <c r="B666" s="26">
        <v>600</v>
      </c>
      <c r="C666" s="3"/>
      <c r="D666" s="3"/>
      <c r="E666" s="16" t="s">
        <v>676</v>
      </c>
      <c r="F666" s="21">
        <f>F667+F669</f>
        <v>46450.7</v>
      </c>
      <c r="G666" s="21">
        <f t="shared" ref="G666:AP666" si="1188">G667+G669</f>
        <v>46450.7</v>
      </c>
      <c r="H666" s="21">
        <f t="shared" si="1188"/>
        <v>46450.7</v>
      </c>
      <c r="I666" s="21">
        <f t="shared" ref="I666:K666" si="1189">I667+I669</f>
        <v>0</v>
      </c>
      <c r="J666" s="21">
        <f t="shared" si="1189"/>
        <v>0</v>
      </c>
      <c r="K666" s="21">
        <f t="shared" si="1189"/>
        <v>0</v>
      </c>
      <c r="L666" s="21">
        <f t="shared" si="1123"/>
        <v>46450.7</v>
      </c>
      <c r="M666" s="21">
        <f t="shared" si="1124"/>
        <v>46450.7</v>
      </c>
      <c r="N666" s="21">
        <f t="shared" si="1125"/>
        <v>46450.7</v>
      </c>
      <c r="O666" s="21">
        <f t="shared" ref="O666:Q666" si="1190">O667+O669</f>
        <v>0</v>
      </c>
      <c r="P666" s="21">
        <f t="shared" si="1190"/>
        <v>0</v>
      </c>
      <c r="Q666" s="21">
        <f t="shared" si="1190"/>
        <v>0</v>
      </c>
      <c r="R666" s="21">
        <f t="shared" si="1175"/>
        <v>46450.7</v>
      </c>
      <c r="S666" s="21">
        <f t="shared" si="1176"/>
        <v>46450.7</v>
      </c>
      <c r="T666" s="21">
        <f t="shared" si="1177"/>
        <v>46450.7</v>
      </c>
      <c r="U666" s="21">
        <f t="shared" ref="U666:V666" si="1191">U667+U669</f>
        <v>0</v>
      </c>
      <c r="V666" s="21">
        <f t="shared" si="1191"/>
        <v>0</v>
      </c>
      <c r="W666" s="21">
        <f t="shared" si="1178"/>
        <v>46450.7</v>
      </c>
      <c r="X666" s="21">
        <f t="shared" si="1179"/>
        <v>46450.7</v>
      </c>
      <c r="Y666" s="21">
        <f t="shared" si="1180"/>
        <v>46450.7</v>
      </c>
      <c r="Z666" s="21">
        <f t="shared" ref="Z666:AB666" si="1192">Z667+Z669</f>
        <v>0</v>
      </c>
      <c r="AA666" s="21">
        <f t="shared" si="1192"/>
        <v>0</v>
      </c>
      <c r="AB666" s="21">
        <f t="shared" si="1192"/>
        <v>0</v>
      </c>
      <c r="AC666" s="21">
        <f t="shared" si="1171"/>
        <v>46450.7</v>
      </c>
      <c r="AD666" s="21">
        <f t="shared" si="1172"/>
        <v>46450.7</v>
      </c>
      <c r="AE666" s="21">
        <f t="shared" si="1173"/>
        <v>46450.7</v>
      </c>
      <c r="AF666" s="21">
        <f t="shared" ref="AF666" si="1193">AF667+AF669</f>
        <v>0</v>
      </c>
      <c r="AG666" s="21">
        <f t="shared" si="1174"/>
        <v>46450.7</v>
      </c>
      <c r="AH666" s="21">
        <f t="shared" ref="AH666:AJ666" si="1194">AH667+AH669</f>
        <v>16147.197</v>
      </c>
      <c r="AI666" s="21">
        <f t="shared" si="1194"/>
        <v>0</v>
      </c>
      <c r="AJ666" s="21">
        <f t="shared" si="1194"/>
        <v>0</v>
      </c>
      <c r="AK666" s="21">
        <f t="shared" si="1166"/>
        <v>62597.896999999997</v>
      </c>
      <c r="AL666" s="21">
        <f t="shared" si="1167"/>
        <v>46450.7</v>
      </c>
      <c r="AM666" s="21">
        <f t="shared" si="1168"/>
        <v>46450.7</v>
      </c>
      <c r="AN666" s="21">
        <f t="shared" ref="AN666" si="1195">AN667+AN669</f>
        <v>0</v>
      </c>
      <c r="AO666" s="21">
        <f t="shared" si="1103"/>
        <v>62597.896999999997</v>
      </c>
      <c r="AP666" s="21">
        <f t="shared" si="1188"/>
        <v>0</v>
      </c>
      <c r="AQ666" s="2"/>
    </row>
    <row r="667" spans="1:43" x14ac:dyDescent="0.3">
      <c r="A667" s="3" t="s">
        <v>181</v>
      </c>
      <c r="B667" s="26">
        <v>610</v>
      </c>
      <c r="C667" s="3"/>
      <c r="D667" s="3"/>
      <c r="E667" s="16" t="s">
        <v>690</v>
      </c>
      <c r="F667" s="21">
        <f>F668</f>
        <v>4760.8999999999996</v>
      </c>
      <c r="G667" s="21">
        <f t="shared" ref="G667:AP667" si="1196">G668</f>
        <v>4760.8999999999996</v>
      </c>
      <c r="H667" s="21">
        <f t="shared" si="1196"/>
        <v>4760.8999999999996</v>
      </c>
      <c r="I667" s="21">
        <f t="shared" si="1196"/>
        <v>0</v>
      </c>
      <c r="J667" s="21">
        <f t="shared" si="1196"/>
        <v>0</v>
      </c>
      <c r="K667" s="21">
        <f t="shared" si="1196"/>
        <v>0</v>
      </c>
      <c r="L667" s="21">
        <f t="shared" si="1123"/>
        <v>4760.8999999999996</v>
      </c>
      <c r="M667" s="21">
        <f t="shared" si="1124"/>
        <v>4760.8999999999996</v>
      </c>
      <c r="N667" s="21">
        <f t="shared" si="1125"/>
        <v>4760.8999999999996</v>
      </c>
      <c r="O667" s="21">
        <f t="shared" si="1196"/>
        <v>0</v>
      </c>
      <c r="P667" s="21">
        <f t="shared" si="1196"/>
        <v>0</v>
      </c>
      <c r="Q667" s="21">
        <f t="shared" si="1196"/>
        <v>0</v>
      </c>
      <c r="R667" s="21">
        <f t="shared" si="1175"/>
        <v>4760.8999999999996</v>
      </c>
      <c r="S667" s="21">
        <f t="shared" si="1176"/>
        <v>4760.8999999999996</v>
      </c>
      <c r="T667" s="21">
        <f t="shared" si="1177"/>
        <v>4760.8999999999996</v>
      </c>
      <c r="U667" s="21">
        <f t="shared" si="1196"/>
        <v>0</v>
      </c>
      <c r="V667" s="21">
        <f t="shared" si="1196"/>
        <v>0</v>
      </c>
      <c r="W667" s="21">
        <f t="shared" si="1178"/>
        <v>4760.8999999999996</v>
      </c>
      <c r="X667" s="21">
        <f t="shared" si="1179"/>
        <v>4760.8999999999996</v>
      </c>
      <c r="Y667" s="21">
        <f t="shared" si="1180"/>
        <v>4760.8999999999996</v>
      </c>
      <c r="Z667" s="21">
        <f t="shared" si="1196"/>
        <v>0</v>
      </c>
      <c r="AA667" s="21">
        <f t="shared" si="1196"/>
        <v>0</v>
      </c>
      <c r="AB667" s="21">
        <f t="shared" si="1196"/>
        <v>0</v>
      </c>
      <c r="AC667" s="21">
        <f t="shared" si="1171"/>
        <v>4760.8999999999996</v>
      </c>
      <c r="AD667" s="21">
        <f t="shared" si="1172"/>
        <v>4760.8999999999996</v>
      </c>
      <c r="AE667" s="21">
        <f t="shared" si="1173"/>
        <v>4760.8999999999996</v>
      </c>
      <c r="AF667" s="21">
        <f t="shared" si="1196"/>
        <v>0</v>
      </c>
      <c r="AG667" s="21">
        <f t="shared" si="1174"/>
        <v>4760.8999999999996</v>
      </c>
      <c r="AH667" s="21">
        <f t="shared" si="1196"/>
        <v>260.10000000000002</v>
      </c>
      <c r="AI667" s="21">
        <f t="shared" si="1196"/>
        <v>0</v>
      </c>
      <c r="AJ667" s="21">
        <f t="shared" si="1196"/>
        <v>0</v>
      </c>
      <c r="AK667" s="21">
        <f t="shared" si="1166"/>
        <v>5021</v>
      </c>
      <c r="AL667" s="21">
        <f t="shared" si="1167"/>
        <v>4760.8999999999996</v>
      </c>
      <c r="AM667" s="21">
        <f t="shared" si="1168"/>
        <v>4760.8999999999996</v>
      </c>
      <c r="AN667" s="21">
        <f t="shared" si="1196"/>
        <v>0</v>
      </c>
      <c r="AO667" s="21">
        <f t="shared" si="1103"/>
        <v>5021</v>
      </c>
      <c r="AP667" s="21">
        <f t="shared" si="1196"/>
        <v>0</v>
      </c>
      <c r="AQ667" s="2"/>
    </row>
    <row r="668" spans="1:43" x14ac:dyDescent="0.3">
      <c r="A668" s="3" t="s">
        <v>181</v>
      </c>
      <c r="B668" s="26">
        <v>610</v>
      </c>
      <c r="C668" s="3" t="s">
        <v>29</v>
      </c>
      <c r="D668" s="3" t="s">
        <v>29</v>
      </c>
      <c r="E668" s="16" t="s">
        <v>656</v>
      </c>
      <c r="F668" s="21">
        <v>4760.8999999999996</v>
      </c>
      <c r="G668" s="21">
        <v>4760.8999999999996</v>
      </c>
      <c r="H668" s="21">
        <v>4760.8999999999996</v>
      </c>
      <c r="I668" s="21"/>
      <c r="J668" s="21"/>
      <c r="K668" s="21"/>
      <c r="L668" s="21">
        <f t="shared" si="1123"/>
        <v>4760.8999999999996</v>
      </c>
      <c r="M668" s="21">
        <f t="shared" si="1124"/>
        <v>4760.8999999999996</v>
      </c>
      <c r="N668" s="21">
        <f t="shared" si="1125"/>
        <v>4760.8999999999996</v>
      </c>
      <c r="O668" s="21"/>
      <c r="P668" s="21"/>
      <c r="Q668" s="21"/>
      <c r="R668" s="21">
        <f t="shared" si="1175"/>
        <v>4760.8999999999996</v>
      </c>
      <c r="S668" s="21">
        <f t="shared" si="1176"/>
        <v>4760.8999999999996</v>
      </c>
      <c r="T668" s="21">
        <f t="shared" si="1177"/>
        <v>4760.8999999999996</v>
      </c>
      <c r="U668" s="21"/>
      <c r="V668" s="21"/>
      <c r="W668" s="21">
        <f t="shared" si="1178"/>
        <v>4760.8999999999996</v>
      </c>
      <c r="X668" s="21">
        <f t="shared" si="1179"/>
        <v>4760.8999999999996</v>
      </c>
      <c r="Y668" s="21">
        <f t="shared" si="1180"/>
        <v>4760.8999999999996</v>
      </c>
      <c r="Z668" s="21"/>
      <c r="AA668" s="21"/>
      <c r="AB668" s="21"/>
      <c r="AC668" s="21">
        <f t="shared" si="1171"/>
        <v>4760.8999999999996</v>
      </c>
      <c r="AD668" s="21">
        <f t="shared" si="1172"/>
        <v>4760.8999999999996</v>
      </c>
      <c r="AE668" s="21">
        <f t="shared" si="1173"/>
        <v>4760.8999999999996</v>
      </c>
      <c r="AF668" s="21"/>
      <c r="AG668" s="21">
        <f t="shared" si="1174"/>
        <v>4760.8999999999996</v>
      </c>
      <c r="AH668" s="21">
        <v>260.10000000000002</v>
      </c>
      <c r="AI668" s="21"/>
      <c r="AJ668" s="21"/>
      <c r="AK668" s="21">
        <f t="shared" si="1166"/>
        <v>5021</v>
      </c>
      <c r="AL668" s="21">
        <f t="shared" si="1167"/>
        <v>4760.8999999999996</v>
      </c>
      <c r="AM668" s="21">
        <f t="shared" si="1168"/>
        <v>4760.8999999999996</v>
      </c>
      <c r="AN668" s="21"/>
      <c r="AO668" s="21">
        <f t="shared" si="1103"/>
        <v>5021</v>
      </c>
      <c r="AP668" s="21"/>
      <c r="AQ668" s="2"/>
    </row>
    <row r="669" spans="1:43" x14ac:dyDescent="0.3">
      <c r="A669" s="3" t="s">
        <v>181</v>
      </c>
      <c r="B669" s="26">
        <v>620</v>
      </c>
      <c r="C669" s="3"/>
      <c r="D669" s="3"/>
      <c r="E669" s="16" t="s">
        <v>691</v>
      </c>
      <c r="F669" s="21">
        <f>F670</f>
        <v>41689.799999999996</v>
      </c>
      <c r="G669" s="21">
        <f t="shared" ref="G669:AP669" si="1197">G670</f>
        <v>41689.799999999996</v>
      </c>
      <c r="H669" s="21">
        <f t="shared" si="1197"/>
        <v>41689.799999999996</v>
      </c>
      <c r="I669" s="21">
        <f t="shared" si="1197"/>
        <v>0</v>
      </c>
      <c r="J669" s="21">
        <f t="shared" si="1197"/>
        <v>0</v>
      </c>
      <c r="K669" s="21">
        <f t="shared" si="1197"/>
        <v>0</v>
      </c>
      <c r="L669" s="21">
        <f t="shared" si="1123"/>
        <v>41689.799999999996</v>
      </c>
      <c r="M669" s="21">
        <f t="shared" si="1124"/>
        <v>41689.799999999996</v>
      </c>
      <c r="N669" s="21">
        <f t="shared" si="1125"/>
        <v>41689.799999999996</v>
      </c>
      <c r="O669" s="21">
        <f t="shared" si="1197"/>
        <v>0</v>
      </c>
      <c r="P669" s="21">
        <f t="shared" si="1197"/>
        <v>0</v>
      </c>
      <c r="Q669" s="21">
        <f t="shared" si="1197"/>
        <v>0</v>
      </c>
      <c r="R669" s="21">
        <f t="shared" si="1175"/>
        <v>41689.799999999996</v>
      </c>
      <c r="S669" s="21">
        <f t="shared" si="1176"/>
        <v>41689.799999999996</v>
      </c>
      <c r="T669" s="21">
        <f t="shared" si="1177"/>
        <v>41689.799999999996</v>
      </c>
      <c r="U669" s="21">
        <f t="shared" si="1197"/>
        <v>0</v>
      </c>
      <c r="V669" s="21">
        <f t="shared" si="1197"/>
        <v>0</v>
      </c>
      <c r="W669" s="21">
        <f t="shared" si="1178"/>
        <v>41689.799999999996</v>
      </c>
      <c r="X669" s="21">
        <f t="shared" si="1179"/>
        <v>41689.799999999996</v>
      </c>
      <c r="Y669" s="21">
        <f t="shared" si="1180"/>
        <v>41689.799999999996</v>
      </c>
      <c r="Z669" s="21">
        <f t="shared" si="1197"/>
        <v>0</v>
      </c>
      <c r="AA669" s="21">
        <f t="shared" si="1197"/>
        <v>0</v>
      </c>
      <c r="AB669" s="21">
        <f t="shared" si="1197"/>
        <v>0</v>
      </c>
      <c r="AC669" s="21">
        <f t="shared" si="1171"/>
        <v>41689.799999999996</v>
      </c>
      <c r="AD669" s="21">
        <f t="shared" si="1172"/>
        <v>41689.799999999996</v>
      </c>
      <c r="AE669" s="21">
        <f t="shared" si="1173"/>
        <v>41689.799999999996</v>
      </c>
      <c r="AF669" s="21">
        <f t="shared" si="1197"/>
        <v>0</v>
      </c>
      <c r="AG669" s="21">
        <f t="shared" si="1174"/>
        <v>41689.799999999996</v>
      </c>
      <c r="AH669" s="21">
        <f t="shared" si="1197"/>
        <v>15887.097</v>
      </c>
      <c r="AI669" s="21">
        <f t="shared" si="1197"/>
        <v>0</v>
      </c>
      <c r="AJ669" s="21">
        <f t="shared" si="1197"/>
        <v>0</v>
      </c>
      <c r="AK669" s="21">
        <f t="shared" si="1166"/>
        <v>57576.896999999997</v>
      </c>
      <c r="AL669" s="21">
        <f t="shared" si="1167"/>
        <v>41689.799999999996</v>
      </c>
      <c r="AM669" s="21">
        <f t="shared" si="1168"/>
        <v>41689.799999999996</v>
      </c>
      <c r="AN669" s="21">
        <f t="shared" si="1197"/>
        <v>0</v>
      </c>
      <c r="AO669" s="21">
        <f t="shared" si="1103"/>
        <v>57576.896999999997</v>
      </c>
      <c r="AP669" s="21">
        <f t="shared" si="1197"/>
        <v>0</v>
      </c>
      <c r="AQ669" s="2"/>
    </row>
    <row r="670" spans="1:43" x14ac:dyDescent="0.3">
      <c r="A670" s="3" t="s">
        <v>181</v>
      </c>
      <c r="B670" s="26">
        <v>620</v>
      </c>
      <c r="C670" s="3" t="s">
        <v>29</v>
      </c>
      <c r="D670" s="3" t="s">
        <v>29</v>
      </c>
      <c r="E670" s="16" t="s">
        <v>656</v>
      </c>
      <c r="F670" s="21">
        <v>41689.799999999996</v>
      </c>
      <c r="G670" s="21">
        <v>41689.799999999996</v>
      </c>
      <c r="H670" s="21">
        <v>41689.799999999996</v>
      </c>
      <c r="I670" s="21"/>
      <c r="J670" s="21"/>
      <c r="K670" s="21"/>
      <c r="L670" s="21">
        <f t="shared" si="1123"/>
        <v>41689.799999999996</v>
      </c>
      <c r="M670" s="21">
        <f t="shared" si="1124"/>
        <v>41689.799999999996</v>
      </c>
      <c r="N670" s="21">
        <f t="shared" si="1125"/>
        <v>41689.799999999996</v>
      </c>
      <c r="O670" s="21"/>
      <c r="P670" s="21"/>
      <c r="Q670" s="21"/>
      <c r="R670" s="21">
        <f t="shared" si="1175"/>
        <v>41689.799999999996</v>
      </c>
      <c r="S670" s="21">
        <f t="shared" si="1176"/>
        <v>41689.799999999996</v>
      </c>
      <c r="T670" s="21">
        <f t="shared" si="1177"/>
        <v>41689.799999999996</v>
      </c>
      <c r="U670" s="21"/>
      <c r="V670" s="21"/>
      <c r="W670" s="21">
        <f t="shared" si="1178"/>
        <v>41689.799999999996</v>
      </c>
      <c r="X670" s="21">
        <f t="shared" si="1179"/>
        <v>41689.799999999996</v>
      </c>
      <c r="Y670" s="21">
        <f t="shared" si="1180"/>
        <v>41689.799999999996</v>
      </c>
      <c r="Z670" s="21"/>
      <c r="AA670" s="21"/>
      <c r="AB670" s="21"/>
      <c r="AC670" s="21">
        <f t="shared" si="1171"/>
        <v>41689.799999999996</v>
      </c>
      <c r="AD670" s="21">
        <f t="shared" si="1172"/>
        <v>41689.799999999996</v>
      </c>
      <c r="AE670" s="21">
        <f t="shared" si="1173"/>
        <v>41689.799999999996</v>
      </c>
      <c r="AF670" s="21"/>
      <c r="AG670" s="21">
        <f t="shared" si="1174"/>
        <v>41689.799999999996</v>
      </c>
      <c r="AH670" s="21">
        <f>14482.327+1404.77</f>
        <v>15887.097</v>
      </c>
      <c r="AI670" s="21"/>
      <c r="AJ670" s="21"/>
      <c r="AK670" s="21">
        <f t="shared" si="1166"/>
        <v>57576.896999999997</v>
      </c>
      <c r="AL670" s="21">
        <f t="shared" si="1167"/>
        <v>41689.799999999996</v>
      </c>
      <c r="AM670" s="21">
        <f t="shared" si="1168"/>
        <v>41689.799999999996</v>
      </c>
      <c r="AN670" s="21"/>
      <c r="AO670" s="21">
        <f t="shared" si="1103"/>
        <v>57576.896999999997</v>
      </c>
      <c r="AP670" s="21"/>
      <c r="AQ670" s="2"/>
    </row>
    <row r="671" spans="1:43" ht="31.2" x14ac:dyDescent="0.3">
      <c r="A671" s="3" t="s">
        <v>182</v>
      </c>
      <c r="B671" s="26"/>
      <c r="C671" s="3"/>
      <c r="D671" s="3"/>
      <c r="E671" s="16" t="s">
        <v>800</v>
      </c>
      <c r="F671" s="21">
        <f>F672</f>
        <v>116.89999999999999</v>
      </c>
      <c r="G671" s="21">
        <f t="shared" ref="G671:AP671" si="1198">G672</f>
        <v>0</v>
      </c>
      <c r="H671" s="21">
        <f t="shared" si="1198"/>
        <v>0</v>
      </c>
      <c r="I671" s="21">
        <f t="shared" si="1198"/>
        <v>0</v>
      </c>
      <c r="J671" s="21">
        <f t="shared" si="1198"/>
        <v>0</v>
      </c>
      <c r="K671" s="21">
        <f t="shared" si="1198"/>
        <v>0</v>
      </c>
      <c r="L671" s="21">
        <f t="shared" si="1123"/>
        <v>116.89999999999999</v>
      </c>
      <c r="M671" s="21">
        <f t="shared" si="1124"/>
        <v>0</v>
      </c>
      <c r="N671" s="21">
        <f t="shared" si="1125"/>
        <v>0</v>
      </c>
      <c r="O671" s="21">
        <f t="shared" si="1198"/>
        <v>0</v>
      </c>
      <c r="P671" s="21">
        <f t="shared" si="1198"/>
        <v>0</v>
      </c>
      <c r="Q671" s="21">
        <f t="shared" si="1198"/>
        <v>0</v>
      </c>
      <c r="R671" s="21">
        <f t="shared" si="1175"/>
        <v>116.89999999999999</v>
      </c>
      <c r="S671" s="21">
        <f t="shared" si="1176"/>
        <v>0</v>
      </c>
      <c r="T671" s="21">
        <f t="shared" si="1177"/>
        <v>0</v>
      </c>
      <c r="U671" s="21">
        <f t="shared" si="1198"/>
        <v>0</v>
      </c>
      <c r="V671" s="21">
        <f t="shared" si="1198"/>
        <v>0</v>
      </c>
      <c r="W671" s="21">
        <f t="shared" si="1178"/>
        <v>116.89999999999999</v>
      </c>
      <c r="X671" s="21">
        <f t="shared" si="1179"/>
        <v>0</v>
      </c>
      <c r="Y671" s="21">
        <f t="shared" si="1180"/>
        <v>0</v>
      </c>
      <c r="Z671" s="21">
        <f t="shared" si="1198"/>
        <v>0</v>
      </c>
      <c r="AA671" s="21">
        <f t="shared" si="1198"/>
        <v>0</v>
      </c>
      <c r="AB671" s="21">
        <f t="shared" si="1198"/>
        <v>0</v>
      </c>
      <c r="AC671" s="21">
        <f t="shared" si="1171"/>
        <v>116.89999999999999</v>
      </c>
      <c r="AD671" s="21">
        <f t="shared" si="1172"/>
        <v>0</v>
      </c>
      <c r="AE671" s="21">
        <f t="shared" si="1173"/>
        <v>0</v>
      </c>
      <c r="AF671" s="21">
        <f t="shared" si="1198"/>
        <v>0</v>
      </c>
      <c r="AG671" s="21">
        <f t="shared" si="1174"/>
        <v>116.89999999999999</v>
      </c>
      <c r="AH671" s="21">
        <f t="shared" si="1198"/>
        <v>0</v>
      </c>
      <c r="AI671" s="21">
        <f t="shared" si="1198"/>
        <v>0</v>
      </c>
      <c r="AJ671" s="21">
        <f t="shared" si="1198"/>
        <v>0</v>
      </c>
      <c r="AK671" s="21">
        <f t="shared" si="1166"/>
        <v>116.89999999999999</v>
      </c>
      <c r="AL671" s="21">
        <f t="shared" si="1167"/>
        <v>0</v>
      </c>
      <c r="AM671" s="21">
        <f t="shared" si="1168"/>
        <v>0</v>
      </c>
      <c r="AN671" s="21">
        <f t="shared" si="1198"/>
        <v>0</v>
      </c>
      <c r="AO671" s="21">
        <f t="shared" si="1103"/>
        <v>116.89999999999999</v>
      </c>
      <c r="AP671" s="21">
        <f t="shared" si="1198"/>
        <v>0</v>
      </c>
      <c r="AQ671" s="2"/>
    </row>
    <row r="672" spans="1:43" ht="46.8" x14ac:dyDescent="0.3">
      <c r="A672" s="3" t="s">
        <v>182</v>
      </c>
      <c r="B672" s="26">
        <v>600</v>
      </c>
      <c r="C672" s="3"/>
      <c r="D672" s="3"/>
      <c r="E672" s="16" t="s">
        <v>676</v>
      </c>
      <c r="F672" s="21">
        <f>F673+F675</f>
        <v>116.89999999999999</v>
      </c>
      <c r="G672" s="21">
        <f t="shared" ref="G672:AP672" si="1199">G673+G675</f>
        <v>0</v>
      </c>
      <c r="H672" s="21">
        <f t="shared" si="1199"/>
        <v>0</v>
      </c>
      <c r="I672" s="21">
        <f t="shared" ref="I672:K672" si="1200">I673+I675</f>
        <v>0</v>
      </c>
      <c r="J672" s="21">
        <f t="shared" si="1200"/>
        <v>0</v>
      </c>
      <c r="K672" s="21">
        <f t="shared" si="1200"/>
        <v>0</v>
      </c>
      <c r="L672" s="21">
        <f t="shared" si="1123"/>
        <v>116.89999999999999</v>
      </c>
      <c r="M672" s="21">
        <f t="shared" si="1124"/>
        <v>0</v>
      </c>
      <c r="N672" s="21">
        <f t="shared" si="1125"/>
        <v>0</v>
      </c>
      <c r="O672" s="21">
        <f t="shared" ref="O672:Q672" si="1201">O673+O675</f>
        <v>0</v>
      </c>
      <c r="P672" s="21">
        <f t="shared" si="1201"/>
        <v>0</v>
      </c>
      <c r="Q672" s="21">
        <f t="shared" si="1201"/>
        <v>0</v>
      </c>
      <c r="R672" s="21">
        <f t="shared" si="1175"/>
        <v>116.89999999999999</v>
      </c>
      <c r="S672" s="21">
        <f t="shared" si="1176"/>
        <v>0</v>
      </c>
      <c r="T672" s="21">
        <f t="shared" si="1177"/>
        <v>0</v>
      </c>
      <c r="U672" s="21">
        <f t="shared" ref="U672:V672" si="1202">U673+U675</f>
        <v>0</v>
      </c>
      <c r="V672" s="21">
        <f t="shared" si="1202"/>
        <v>0</v>
      </c>
      <c r="W672" s="21">
        <f t="shared" si="1178"/>
        <v>116.89999999999999</v>
      </c>
      <c r="X672" s="21">
        <f t="shared" si="1179"/>
        <v>0</v>
      </c>
      <c r="Y672" s="21">
        <f t="shared" si="1180"/>
        <v>0</v>
      </c>
      <c r="Z672" s="21">
        <f t="shared" ref="Z672:AB672" si="1203">Z673+Z675</f>
        <v>0</v>
      </c>
      <c r="AA672" s="21">
        <f t="shared" si="1203"/>
        <v>0</v>
      </c>
      <c r="AB672" s="21">
        <f t="shared" si="1203"/>
        <v>0</v>
      </c>
      <c r="AC672" s="21">
        <f t="shared" si="1171"/>
        <v>116.89999999999999</v>
      </c>
      <c r="AD672" s="21">
        <f t="shared" si="1172"/>
        <v>0</v>
      </c>
      <c r="AE672" s="21">
        <f t="shared" si="1173"/>
        <v>0</v>
      </c>
      <c r="AF672" s="21">
        <f t="shared" ref="AF672" si="1204">AF673+AF675</f>
        <v>0</v>
      </c>
      <c r="AG672" s="21">
        <f t="shared" si="1174"/>
        <v>116.89999999999999</v>
      </c>
      <c r="AH672" s="21">
        <f t="shared" ref="AH672:AJ672" si="1205">AH673+AH675</f>
        <v>0</v>
      </c>
      <c r="AI672" s="21">
        <f t="shared" si="1205"/>
        <v>0</v>
      </c>
      <c r="AJ672" s="21">
        <f t="shared" si="1205"/>
        <v>0</v>
      </c>
      <c r="AK672" s="21">
        <f t="shared" si="1166"/>
        <v>116.89999999999999</v>
      </c>
      <c r="AL672" s="21">
        <f t="shared" si="1167"/>
        <v>0</v>
      </c>
      <c r="AM672" s="21">
        <f t="shared" si="1168"/>
        <v>0</v>
      </c>
      <c r="AN672" s="21">
        <f t="shared" ref="AN672" si="1206">AN673+AN675</f>
        <v>0</v>
      </c>
      <c r="AO672" s="21">
        <f t="shared" si="1103"/>
        <v>116.89999999999999</v>
      </c>
      <c r="AP672" s="21">
        <f t="shared" si="1199"/>
        <v>0</v>
      </c>
      <c r="AQ672" s="2"/>
    </row>
    <row r="673" spans="1:43" x14ac:dyDescent="0.3">
      <c r="A673" s="3" t="s">
        <v>182</v>
      </c>
      <c r="B673" s="26">
        <v>610</v>
      </c>
      <c r="C673" s="3"/>
      <c r="D673" s="3"/>
      <c r="E673" s="16" t="s">
        <v>690</v>
      </c>
      <c r="F673" s="21">
        <f>F674</f>
        <v>11.799999999999999</v>
      </c>
      <c r="G673" s="21">
        <f t="shared" ref="G673:AP673" si="1207">G674</f>
        <v>0</v>
      </c>
      <c r="H673" s="21">
        <f t="shared" si="1207"/>
        <v>0</v>
      </c>
      <c r="I673" s="21">
        <f t="shared" si="1207"/>
        <v>0</v>
      </c>
      <c r="J673" s="21">
        <f t="shared" si="1207"/>
        <v>0</v>
      </c>
      <c r="K673" s="21">
        <f t="shared" si="1207"/>
        <v>0</v>
      </c>
      <c r="L673" s="21">
        <f t="shared" si="1123"/>
        <v>11.799999999999999</v>
      </c>
      <c r="M673" s="21">
        <f t="shared" si="1124"/>
        <v>0</v>
      </c>
      <c r="N673" s="21">
        <f t="shared" si="1125"/>
        <v>0</v>
      </c>
      <c r="O673" s="21">
        <f t="shared" si="1207"/>
        <v>0</v>
      </c>
      <c r="P673" s="21">
        <f t="shared" si="1207"/>
        <v>0</v>
      </c>
      <c r="Q673" s="21">
        <f t="shared" si="1207"/>
        <v>0</v>
      </c>
      <c r="R673" s="21">
        <f t="shared" si="1175"/>
        <v>11.799999999999999</v>
      </c>
      <c r="S673" s="21">
        <f t="shared" si="1176"/>
        <v>0</v>
      </c>
      <c r="T673" s="21">
        <f t="shared" si="1177"/>
        <v>0</v>
      </c>
      <c r="U673" s="21">
        <f t="shared" si="1207"/>
        <v>0</v>
      </c>
      <c r="V673" s="21">
        <f t="shared" si="1207"/>
        <v>0</v>
      </c>
      <c r="W673" s="21">
        <f t="shared" si="1178"/>
        <v>11.799999999999999</v>
      </c>
      <c r="X673" s="21">
        <f t="shared" si="1179"/>
        <v>0</v>
      </c>
      <c r="Y673" s="21">
        <f t="shared" si="1180"/>
        <v>0</v>
      </c>
      <c r="Z673" s="21">
        <f t="shared" si="1207"/>
        <v>0</v>
      </c>
      <c r="AA673" s="21">
        <f t="shared" si="1207"/>
        <v>0</v>
      </c>
      <c r="AB673" s="21">
        <f t="shared" si="1207"/>
        <v>0</v>
      </c>
      <c r="AC673" s="21">
        <f t="shared" si="1171"/>
        <v>11.799999999999999</v>
      </c>
      <c r="AD673" s="21">
        <f t="shared" si="1172"/>
        <v>0</v>
      </c>
      <c r="AE673" s="21">
        <f t="shared" si="1173"/>
        <v>0</v>
      </c>
      <c r="AF673" s="21">
        <f t="shared" si="1207"/>
        <v>0</v>
      </c>
      <c r="AG673" s="21">
        <f t="shared" si="1174"/>
        <v>11.799999999999999</v>
      </c>
      <c r="AH673" s="21">
        <f t="shared" si="1207"/>
        <v>0</v>
      </c>
      <c r="AI673" s="21">
        <f t="shared" si="1207"/>
        <v>0</v>
      </c>
      <c r="AJ673" s="21">
        <f t="shared" si="1207"/>
        <v>0</v>
      </c>
      <c r="AK673" s="21">
        <f t="shared" si="1166"/>
        <v>11.799999999999999</v>
      </c>
      <c r="AL673" s="21">
        <f t="shared" si="1167"/>
        <v>0</v>
      </c>
      <c r="AM673" s="21">
        <f t="shared" si="1168"/>
        <v>0</v>
      </c>
      <c r="AN673" s="21">
        <f t="shared" si="1207"/>
        <v>0</v>
      </c>
      <c r="AO673" s="21">
        <f t="shared" si="1103"/>
        <v>11.799999999999999</v>
      </c>
      <c r="AP673" s="21">
        <f t="shared" si="1207"/>
        <v>0</v>
      </c>
      <c r="AQ673" s="2"/>
    </row>
    <row r="674" spans="1:43" x14ac:dyDescent="0.3">
      <c r="A674" s="3" t="s">
        <v>182</v>
      </c>
      <c r="B674" s="26">
        <v>610</v>
      </c>
      <c r="C674" s="3" t="s">
        <v>29</v>
      </c>
      <c r="D674" s="3" t="s">
        <v>29</v>
      </c>
      <c r="E674" s="16" t="s">
        <v>656</v>
      </c>
      <c r="F674" s="21">
        <v>11.799999999999999</v>
      </c>
      <c r="G674" s="21">
        <v>0</v>
      </c>
      <c r="H674" s="21">
        <v>0</v>
      </c>
      <c r="I674" s="21"/>
      <c r="J674" s="21"/>
      <c r="K674" s="21"/>
      <c r="L674" s="21">
        <f t="shared" si="1123"/>
        <v>11.799999999999999</v>
      </c>
      <c r="M674" s="21">
        <f t="shared" si="1124"/>
        <v>0</v>
      </c>
      <c r="N674" s="21">
        <f t="shared" si="1125"/>
        <v>0</v>
      </c>
      <c r="O674" s="21"/>
      <c r="P674" s="21"/>
      <c r="Q674" s="21"/>
      <c r="R674" s="21">
        <f t="shared" si="1175"/>
        <v>11.799999999999999</v>
      </c>
      <c r="S674" s="21">
        <f t="shared" si="1176"/>
        <v>0</v>
      </c>
      <c r="T674" s="21">
        <f t="shared" si="1177"/>
        <v>0</v>
      </c>
      <c r="U674" s="21"/>
      <c r="V674" s="21"/>
      <c r="W674" s="21">
        <f t="shared" si="1178"/>
        <v>11.799999999999999</v>
      </c>
      <c r="X674" s="21">
        <f t="shared" si="1179"/>
        <v>0</v>
      </c>
      <c r="Y674" s="21">
        <f t="shared" si="1180"/>
        <v>0</v>
      </c>
      <c r="Z674" s="21"/>
      <c r="AA674" s="21"/>
      <c r="AB674" s="21"/>
      <c r="AC674" s="21">
        <f t="shared" si="1171"/>
        <v>11.799999999999999</v>
      </c>
      <c r="AD674" s="21">
        <f t="shared" si="1172"/>
        <v>0</v>
      </c>
      <c r="AE674" s="21">
        <f t="shared" si="1173"/>
        <v>0</v>
      </c>
      <c r="AF674" s="21"/>
      <c r="AG674" s="21">
        <f t="shared" si="1174"/>
        <v>11.799999999999999</v>
      </c>
      <c r="AH674" s="21"/>
      <c r="AI674" s="21"/>
      <c r="AJ674" s="21"/>
      <c r="AK674" s="21">
        <f t="shared" si="1166"/>
        <v>11.799999999999999</v>
      </c>
      <c r="AL674" s="21">
        <f t="shared" si="1167"/>
        <v>0</v>
      </c>
      <c r="AM674" s="21">
        <f t="shared" si="1168"/>
        <v>0</v>
      </c>
      <c r="AN674" s="21"/>
      <c r="AO674" s="21">
        <f t="shared" si="1103"/>
        <v>11.799999999999999</v>
      </c>
      <c r="AP674" s="21"/>
      <c r="AQ674" s="2"/>
    </row>
    <row r="675" spans="1:43" x14ac:dyDescent="0.3">
      <c r="A675" s="3" t="s">
        <v>182</v>
      </c>
      <c r="B675" s="26">
        <v>620</v>
      </c>
      <c r="C675" s="3"/>
      <c r="D675" s="3"/>
      <c r="E675" s="16" t="s">
        <v>691</v>
      </c>
      <c r="F675" s="21">
        <f>F676</f>
        <v>105.1</v>
      </c>
      <c r="G675" s="21">
        <f t="shared" ref="G675:AP675" si="1208">G676</f>
        <v>0</v>
      </c>
      <c r="H675" s="21">
        <f t="shared" si="1208"/>
        <v>0</v>
      </c>
      <c r="I675" s="21">
        <f t="shared" si="1208"/>
        <v>0</v>
      </c>
      <c r="J675" s="21">
        <f t="shared" si="1208"/>
        <v>0</v>
      </c>
      <c r="K675" s="21">
        <f t="shared" si="1208"/>
        <v>0</v>
      </c>
      <c r="L675" s="21">
        <f t="shared" si="1123"/>
        <v>105.1</v>
      </c>
      <c r="M675" s="21">
        <f t="shared" si="1124"/>
        <v>0</v>
      </c>
      <c r="N675" s="21">
        <f t="shared" si="1125"/>
        <v>0</v>
      </c>
      <c r="O675" s="21">
        <f t="shared" si="1208"/>
        <v>0</v>
      </c>
      <c r="P675" s="21">
        <f t="shared" si="1208"/>
        <v>0</v>
      </c>
      <c r="Q675" s="21">
        <f t="shared" si="1208"/>
        <v>0</v>
      </c>
      <c r="R675" s="21">
        <f t="shared" si="1175"/>
        <v>105.1</v>
      </c>
      <c r="S675" s="21">
        <f t="shared" si="1176"/>
        <v>0</v>
      </c>
      <c r="T675" s="21">
        <f t="shared" si="1177"/>
        <v>0</v>
      </c>
      <c r="U675" s="21">
        <f t="shared" si="1208"/>
        <v>0</v>
      </c>
      <c r="V675" s="21">
        <f t="shared" si="1208"/>
        <v>0</v>
      </c>
      <c r="W675" s="21">
        <f t="shared" si="1178"/>
        <v>105.1</v>
      </c>
      <c r="X675" s="21">
        <f t="shared" si="1179"/>
        <v>0</v>
      </c>
      <c r="Y675" s="21">
        <f t="shared" si="1180"/>
        <v>0</v>
      </c>
      <c r="Z675" s="21">
        <f t="shared" si="1208"/>
        <v>0</v>
      </c>
      <c r="AA675" s="21">
        <f t="shared" si="1208"/>
        <v>0</v>
      </c>
      <c r="AB675" s="21">
        <f t="shared" si="1208"/>
        <v>0</v>
      </c>
      <c r="AC675" s="21">
        <f t="shared" si="1171"/>
        <v>105.1</v>
      </c>
      <c r="AD675" s="21">
        <f t="shared" si="1172"/>
        <v>0</v>
      </c>
      <c r="AE675" s="21">
        <f t="shared" si="1173"/>
        <v>0</v>
      </c>
      <c r="AF675" s="21">
        <f t="shared" si="1208"/>
        <v>0</v>
      </c>
      <c r="AG675" s="21">
        <f t="shared" si="1174"/>
        <v>105.1</v>
      </c>
      <c r="AH675" s="21">
        <f t="shared" si="1208"/>
        <v>0</v>
      </c>
      <c r="AI675" s="21">
        <f t="shared" si="1208"/>
        <v>0</v>
      </c>
      <c r="AJ675" s="21">
        <f t="shared" si="1208"/>
        <v>0</v>
      </c>
      <c r="AK675" s="21">
        <f t="shared" si="1166"/>
        <v>105.1</v>
      </c>
      <c r="AL675" s="21">
        <f t="shared" si="1167"/>
        <v>0</v>
      </c>
      <c r="AM675" s="21">
        <f t="shared" si="1168"/>
        <v>0</v>
      </c>
      <c r="AN675" s="21">
        <f t="shared" si="1208"/>
        <v>0</v>
      </c>
      <c r="AO675" s="21">
        <f t="shared" ref="AO675:AO738" si="1209">AK675+AN675</f>
        <v>105.1</v>
      </c>
      <c r="AP675" s="21">
        <f t="shared" si="1208"/>
        <v>0</v>
      </c>
      <c r="AQ675" s="2"/>
    </row>
    <row r="676" spans="1:43" x14ac:dyDescent="0.3">
      <c r="A676" s="3" t="s">
        <v>182</v>
      </c>
      <c r="B676" s="26">
        <v>620</v>
      </c>
      <c r="C676" s="3" t="s">
        <v>29</v>
      </c>
      <c r="D676" s="3" t="s">
        <v>29</v>
      </c>
      <c r="E676" s="16" t="s">
        <v>656</v>
      </c>
      <c r="F676" s="21">
        <v>105.1</v>
      </c>
      <c r="G676" s="21">
        <v>0</v>
      </c>
      <c r="H676" s="21">
        <v>0</v>
      </c>
      <c r="I676" s="21"/>
      <c r="J676" s="21"/>
      <c r="K676" s="21"/>
      <c r="L676" s="21">
        <f t="shared" si="1123"/>
        <v>105.1</v>
      </c>
      <c r="M676" s="21">
        <f t="shared" si="1124"/>
        <v>0</v>
      </c>
      <c r="N676" s="21">
        <f t="shared" si="1125"/>
        <v>0</v>
      </c>
      <c r="O676" s="21"/>
      <c r="P676" s="21"/>
      <c r="Q676" s="21"/>
      <c r="R676" s="21">
        <f t="shared" si="1175"/>
        <v>105.1</v>
      </c>
      <c r="S676" s="21">
        <f t="shared" si="1176"/>
        <v>0</v>
      </c>
      <c r="T676" s="21">
        <f t="shared" si="1177"/>
        <v>0</v>
      </c>
      <c r="U676" s="21"/>
      <c r="V676" s="21"/>
      <c r="W676" s="21">
        <f t="shared" si="1178"/>
        <v>105.1</v>
      </c>
      <c r="X676" s="21">
        <f t="shared" si="1179"/>
        <v>0</v>
      </c>
      <c r="Y676" s="21">
        <f t="shared" si="1180"/>
        <v>0</v>
      </c>
      <c r="Z676" s="21"/>
      <c r="AA676" s="21"/>
      <c r="AB676" s="21"/>
      <c r="AC676" s="21">
        <f t="shared" si="1171"/>
        <v>105.1</v>
      </c>
      <c r="AD676" s="21">
        <f t="shared" si="1172"/>
        <v>0</v>
      </c>
      <c r="AE676" s="21">
        <f t="shared" si="1173"/>
        <v>0</v>
      </c>
      <c r="AF676" s="21"/>
      <c r="AG676" s="21">
        <f t="shared" si="1174"/>
        <v>105.1</v>
      </c>
      <c r="AH676" s="21"/>
      <c r="AI676" s="21"/>
      <c r="AJ676" s="21"/>
      <c r="AK676" s="21">
        <f t="shared" si="1166"/>
        <v>105.1</v>
      </c>
      <c r="AL676" s="21">
        <f t="shared" si="1167"/>
        <v>0</v>
      </c>
      <c r="AM676" s="21">
        <f t="shared" si="1168"/>
        <v>0</v>
      </c>
      <c r="AN676" s="21"/>
      <c r="AO676" s="21">
        <f t="shared" si="1209"/>
        <v>105.1</v>
      </c>
      <c r="AP676" s="21"/>
      <c r="AQ676" s="2"/>
    </row>
    <row r="677" spans="1:43" ht="31.2" x14ac:dyDescent="0.3">
      <c r="A677" s="3" t="s">
        <v>183</v>
      </c>
      <c r="B677" s="26"/>
      <c r="C677" s="3"/>
      <c r="D677" s="3"/>
      <c r="E677" s="16" t="s">
        <v>910</v>
      </c>
      <c r="F677" s="21">
        <f>F678</f>
        <v>397.5</v>
      </c>
      <c r="G677" s="21">
        <f t="shared" ref="G677:AP679" si="1210">G678</f>
        <v>397.5</v>
      </c>
      <c r="H677" s="21">
        <f t="shared" si="1210"/>
        <v>397.5</v>
      </c>
      <c r="I677" s="21">
        <f t="shared" si="1210"/>
        <v>0</v>
      </c>
      <c r="J677" s="21">
        <f t="shared" si="1210"/>
        <v>0</v>
      </c>
      <c r="K677" s="21">
        <f t="shared" si="1210"/>
        <v>0</v>
      </c>
      <c r="L677" s="21">
        <f t="shared" si="1123"/>
        <v>397.5</v>
      </c>
      <c r="M677" s="21">
        <f t="shared" si="1124"/>
        <v>397.5</v>
      </c>
      <c r="N677" s="21">
        <f t="shared" si="1125"/>
        <v>397.5</v>
      </c>
      <c r="O677" s="21">
        <f t="shared" si="1210"/>
        <v>0</v>
      </c>
      <c r="P677" s="21">
        <f t="shared" si="1210"/>
        <v>0</v>
      </c>
      <c r="Q677" s="21">
        <f t="shared" si="1210"/>
        <v>0</v>
      </c>
      <c r="R677" s="21">
        <f t="shared" si="1175"/>
        <v>397.5</v>
      </c>
      <c r="S677" s="21">
        <f t="shared" si="1176"/>
        <v>397.5</v>
      </c>
      <c r="T677" s="21">
        <f t="shared" si="1177"/>
        <v>397.5</v>
      </c>
      <c r="U677" s="21">
        <f t="shared" si="1210"/>
        <v>0</v>
      </c>
      <c r="V677" s="21">
        <f t="shared" si="1210"/>
        <v>0</v>
      </c>
      <c r="W677" s="21">
        <f t="shared" si="1178"/>
        <v>397.5</v>
      </c>
      <c r="X677" s="21">
        <f t="shared" si="1179"/>
        <v>397.5</v>
      </c>
      <c r="Y677" s="21">
        <f t="shared" si="1180"/>
        <v>397.5</v>
      </c>
      <c r="Z677" s="21">
        <f t="shared" si="1210"/>
        <v>0</v>
      </c>
      <c r="AA677" s="21">
        <f t="shared" si="1210"/>
        <v>0</v>
      </c>
      <c r="AB677" s="21">
        <f t="shared" si="1210"/>
        <v>0</v>
      </c>
      <c r="AC677" s="21">
        <f t="shared" si="1171"/>
        <v>397.5</v>
      </c>
      <c r="AD677" s="21">
        <f t="shared" si="1172"/>
        <v>397.5</v>
      </c>
      <c r="AE677" s="21">
        <f t="shared" si="1173"/>
        <v>397.5</v>
      </c>
      <c r="AF677" s="21">
        <f t="shared" si="1210"/>
        <v>0</v>
      </c>
      <c r="AG677" s="21">
        <f t="shared" si="1174"/>
        <v>397.5</v>
      </c>
      <c r="AH677" s="21">
        <f t="shared" si="1210"/>
        <v>0</v>
      </c>
      <c r="AI677" s="21">
        <f t="shared" si="1210"/>
        <v>0</v>
      </c>
      <c r="AJ677" s="21">
        <f t="shared" si="1210"/>
        <v>0</v>
      </c>
      <c r="AK677" s="21">
        <f t="shared" si="1166"/>
        <v>397.5</v>
      </c>
      <c r="AL677" s="21">
        <f t="shared" si="1167"/>
        <v>397.5</v>
      </c>
      <c r="AM677" s="21">
        <f t="shared" si="1168"/>
        <v>397.5</v>
      </c>
      <c r="AN677" s="21">
        <f t="shared" si="1210"/>
        <v>0</v>
      </c>
      <c r="AO677" s="21">
        <f t="shared" si="1209"/>
        <v>397.5</v>
      </c>
      <c r="AP677" s="21">
        <f t="shared" si="1210"/>
        <v>0</v>
      </c>
      <c r="AQ677" s="2"/>
    </row>
    <row r="678" spans="1:43" ht="31.2" x14ac:dyDescent="0.3">
      <c r="A678" s="3" t="s">
        <v>183</v>
      </c>
      <c r="B678" s="26">
        <v>200</v>
      </c>
      <c r="C678" s="3"/>
      <c r="D678" s="3"/>
      <c r="E678" s="16" t="s">
        <v>673</v>
      </c>
      <c r="F678" s="21">
        <f>F679</f>
        <v>397.5</v>
      </c>
      <c r="G678" s="21">
        <f t="shared" si="1210"/>
        <v>397.5</v>
      </c>
      <c r="H678" s="21">
        <f t="shared" si="1210"/>
        <v>397.5</v>
      </c>
      <c r="I678" s="21">
        <f t="shared" si="1210"/>
        <v>0</v>
      </c>
      <c r="J678" s="21">
        <f t="shared" si="1210"/>
        <v>0</v>
      </c>
      <c r="K678" s="21">
        <f t="shared" si="1210"/>
        <v>0</v>
      </c>
      <c r="L678" s="21">
        <f t="shared" si="1123"/>
        <v>397.5</v>
      </c>
      <c r="M678" s="21">
        <f t="shared" si="1124"/>
        <v>397.5</v>
      </c>
      <c r="N678" s="21">
        <f t="shared" si="1125"/>
        <v>397.5</v>
      </c>
      <c r="O678" s="21">
        <f t="shared" si="1210"/>
        <v>0</v>
      </c>
      <c r="P678" s="21">
        <f t="shared" si="1210"/>
        <v>0</v>
      </c>
      <c r="Q678" s="21">
        <f t="shared" si="1210"/>
        <v>0</v>
      </c>
      <c r="R678" s="21">
        <f t="shared" si="1175"/>
        <v>397.5</v>
      </c>
      <c r="S678" s="21">
        <f t="shared" si="1176"/>
        <v>397.5</v>
      </c>
      <c r="T678" s="21">
        <f t="shared" si="1177"/>
        <v>397.5</v>
      </c>
      <c r="U678" s="21">
        <f t="shared" si="1210"/>
        <v>0</v>
      </c>
      <c r="V678" s="21">
        <f t="shared" si="1210"/>
        <v>0</v>
      </c>
      <c r="W678" s="21">
        <f t="shared" si="1178"/>
        <v>397.5</v>
      </c>
      <c r="X678" s="21">
        <f t="shared" si="1179"/>
        <v>397.5</v>
      </c>
      <c r="Y678" s="21">
        <f t="shared" si="1180"/>
        <v>397.5</v>
      </c>
      <c r="Z678" s="21">
        <f t="shared" si="1210"/>
        <v>0</v>
      </c>
      <c r="AA678" s="21">
        <f t="shared" si="1210"/>
        <v>0</v>
      </c>
      <c r="AB678" s="21">
        <f t="shared" si="1210"/>
        <v>0</v>
      </c>
      <c r="AC678" s="21">
        <f t="shared" si="1171"/>
        <v>397.5</v>
      </c>
      <c r="AD678" s="21">
        <f t="shared" si="1172"/>
        <v>397.5</v>
      </c>
      <c r="AE678" s="21">
        <f t="shared" si="1173"/>
        <v>397.5</v>
      </c>
      <c r="AF678" s="21">
        <f t="shared" si="1210"/>
        <v>0</v>
      </c>
      <c r="AG678" s="21">
        <f t="shared" si="1174"/>
        <v>397.5</v>
      </c>
      <c r="AH678" s="21">
        <f t="shared" si="1210"/>
        <v>0</v>
      </c>
      <c r="AI678" s="21">
        <f t="shared" si="1210"/>
        <v>0</v>
      </c>
      <c r="AJ678" s="21">
        <f t="shared" si="1210"/>
        <v>0</v>
      </c>
      <c r="AK678" s="21">
        <f t="shared" si="1166"/>
        <v>397.5</v>
      </c>
      <c r="AL678" s="21">
        <f t="shared" si="1167"/>
        <v>397.5</v>
      </c>
      <c r="AM678" s="21">
        <f t="shared" si="1168"/>
        <v>397.5</v>
      </c>
      <c r="AN678" s="21">
        <f t="shared" si="1210"/>
        <v>0</v>
      </c>
      <c r="AO678" s="21">
        <f t="shared" si="1209"/>
        <v>397.5</v>
      </c>
      <c r="AP678" s="21">
        <f t="shared" si="1210"/>
        <v>0</v>
      </c>
      <c r="AQ678" s="2"/>
    </row>
    <row r="679" spans="1:43" ht="46.8" x14ac:dyDescent="0.3">
      <c r="A679" s="3" t="s">
        <v>183</v>
      </c>
      <c r="B679" s="26">
        <v>240</v>
      </c>
      <c r="C679" s="3"/>
      <c r="D679" s="3"/>
      <c r="E679" s="16" t="s">
        <v>681</v>
      </c>
      <c r="F679" s="21">
        <f>F680</f>
        <v>397.5</v>
      </c>
      <c r="G679" s="21">
        <f t="shared" si="1210"/>
        <v>397.5</v>
      </c>
      <c r="H679" s="21">
        <f t="shared" si="1210"/>
        <v>397.5</v>
      </c>
      <c r="I679" s="21">
        <f t="shared" si="1210"/>
        <v>0</v>
      </c>
      <c r="J679" s="21">
        <f t="shared" si="1210"/>
        <v>0</v>
      </c>
      <c r="K679" s="21">
        <f t="shared" si="1210"/>
        <v>0</v>
      </c>
      <c r="L679" s="21">
        <f t="shared" si="1123"/>
        <v>397.5</v>
      </c>
      <c r="M679" s="21">
        <f t="shared" si="1124"/>
        <v>397.5</v>
      </c>
      <c r="N679" s="21">
        <f t="shared" si="1125"/>
        <v>397.5</v>
      </c>
      <c r="O679" s="21">
        <f t="shared" si="1210"/>
        <v>0</v>
      </c>
      <c r="P679" s="21">
        <f t="shared" si="1210"/>
        <v>0</v>
      </c>
      <c r="Q679" s="21">
        <f t="shared" si="1210"/>
        <v>0</v>
      </c>
      <c r="R679" s="21">
        <f t="shared" si="1175"/>
        <v>397.5</v>
      </c>
      <c r="S679" s="21">
        <f t="shared" si="1176"/>
        <v>397.5</v>
      </c>
      <c r="T679" s="21">
        <f t="shared" si="1177"/>
        <v>397.5</v>
      </c>
      <c r="U679" s="21">
        <f t="shared" si="1210"/>
        <v>0</v>
      </c>
      <c r="V679" s="21">
        <f t="shared" si="1210"/>
        <v>0</v>
      </c>
      <c r="W679" s="21">
        <f t="shared" si="1178"/>
        <v>397.5</v>
      </c>
      <c r="X679" s="21">
        <f t="shared" si="1179"/>
        <v>397.5</v>
      </c>
      <c r="Y679" s="21">
        <f t="shared" si="1180"/>
        <v>397.5</v>
      </c>
      <c r="Z679" s="21">
        <f t="shared" si="1210"/>
        <v>0</v>
      </c>
      <c r="AA679" s="21">
        <f t="shared" si="1210"/>
        <v>0</v>
      </c>
      <c r="AB679" s="21">
        <f t="shared" si="1210"/>
        <v>0</v>
      </c>
      <c r="AC679" s="21">
        <f t="shared" si="1171"/>
        <v>397.5</v>
      </c>
      <c r="AD679" s="21">
        <f t="shared" si="1172"/>
        <v>397.5</v>
      </c>
      <c r="AE679" s="21">
        <f t="shared" si="1173"/>
        <v>397.5</v>
      </c>
      <c r="AF679" s="21">
        <f t="shared" si="1210"/>
        <v>0</v>
      </c>
      <c r="AG679" s="21">
        <f t="shared" si="1174"/>
        <v>397.5</v>
      </c>
      <c r="AH679" s="21">
        <f t="shared" si="1210"/>
        <v>0</v>
      </c>
      <c r="AI679" s="21">
        <f t="shared" si="1210"/>
        <v>0</v>
      </c>
      <c r="AJ679" s="21">
        <f t="shared" si="1210"/>
        <v>0</v>
      </c>
      <c r="AK679" s="21">
        <f t="shared" si="1166"/>
        <v>397.5</v>
      </c>
      <c r="AL679" s="21">
        <f t="shared" si="1167"/>
        <v>397.5</v>
      </c>
      <c r="AM679" s="21">
        <f t="shared" si="1168"/>
        <v>397.5</v>
      </c>
      <c r="AN679" s="21">
        <f t="shared" si="1210"/>
        <v>0</v>
      </c>
      <c r="AO679" s="21">
        <f t="shared" si="1209"/>
        <v>397.5</v>
      </c>
      <c r="AP679" s="21">
        <f t="shared" si="1210"/>
        <v>0</v>
      </c>
      <c r="AQ679" s="2"/>
    </row>
    <row r="680" spans="1:43" x14ac:dyDescent="0.3">
      <c r="A680" s="3" t="s">
        <v>183</v>
      </c>
      <c r="B680" s="26">
        <v>240</v>
      </c>
      <c r="C680" s="3" t="s">
        <v>29</v>
      </c>
      <c r="D680" s="3" t="s">
        <v>29</v>
      </c>
      <c r="E680" s="16" t="s">
        <v>656</v>
      </c>
      <c r="F680" s="21">
        <v>397.5</v>
      </c>
      <c r="G680" s="21">
        <v>397.5</v>
      </c>
      <c r="H680" s="21">
        <v>397.5</v>
      </c>
      <c r="I680" s="21"/>
      <c r="J680" s="21"/>
      <c r="K680" s="21"/>
      <c r="L680" s="21">
        <f t="shared" si="1123"/>
        <v>397.5</v>
      </c>
      <c r="M680" s="21">
        <f t="shared" si="1124"/>
        <v>397.5</v>
      </c>
      <c r="N680" s="21">
        <f t="shared" si="1125"/>
        <v>397.5</v>
      </c>
      <c r="O680" s="21"/>
      <c r="P680" s="21"/>
      <c r="Q680" s="21"/>
      <c r="R680" s="21">
        <f t="shared" si="1175"/>
        <v>397.5</v>
      </c>
      <c r="S680" s="21">
        <f t="shared" si="1176"/>
        <v>397.5</v>
      </c>
      <c r="T680" s="21">
        <f t="shared" si="1177"/>
        <v>397.5</v>
      </c>
      <c r="U680" s="21"/>
      <c r="V680" s="21"/>
      <c r="W680" s="21">
        <f t="shared" si="1178"/>
        <v>397.5</v>
      </c>
      <c r="X680" s="21">
        <f t="shared" si="1179"/>
        <v>397.5</v>
      </c>
      <c r="Y680" s="21">
        <f t="shared" si="1180"/>
        <v>397.5</v>
      </c>
      <c r="Z680" s="21"/>
      <c r="AA680" s="21"/>
      <c r="AB680" s="21"/>
      <c r="AC680" s="21">
        <f t="shared" si="1171"/>
        <v>397.5</v>
      </c>
      <c r="AD680" s="21">
        <f t="shared" si="1172"/>
        <v>397.5</v>
      </c>
      <c r="AE680" s="21">
        <f t="shared" si="1173"/>
        <v>397.5</v>
      </c>
      <c r="AF680" s="21"/>
      <c r="AG680" s="21">
        <f t="shared" si="1174"/>
        <v>397.5</v>
      </c>
      <c r="AH680" s="21"/>
      <c r="AI680" s="21"/>
      <c r="AJ680" s="21"/>
      <c r="AK680" s="21">
        <f t="shared" si="1166"/>
        <v>397.5</v>
      </c>
      <c r="AL680" s="21">
        <f t="shared" si="1167"/>
        <v>397.5</v>
      </c>
      <c r="AM680" s="21">
        <f t="shared" si="1168"/>
        <v>397.5</v>
      </c>
      <c r="AN680" s="21"/>
      <c r="AO680" s="21">
        <f t="shared" si="1209"/>
        <v>397.5</v>
      </c>
      <c r="AP680" s="21"/>
      <c r="AQ680" s="2"/>
    </row>
    <row r="681" spans="1:43" ht="62.4" x14ac:dyDescent="0.3">
      <c r="A681" s="3" t="s">
        <v>184</v>
      </c>
      <c r="B681" s="26"/>
      <c r="C681" s="3"/>
      <c r="D681" s="3"/>
      <c r="E681" s="16" t="s">
        <v>1206</v>
      </c>
      <c r="F681" s="21">
        <f>F682</f>
        <v>3511.5</v>
      </c>
      <c r="G681" s="21">
        <f t="shared" ref="G681:AP683" si="1211">G682</f>
        <v>3511.5</v>
      </c>
      <c r="H681" s="21">
        <f t="shared" si="1211"/>
        <v>3511.5</v>
      </c>
      <c r="I681" s="21">
        <f t="shared" si="1211"/>
        <v>0</v>
      </c>
      <c r="J681" s="21">
        <f t="shared" si="1211"/>
        <v>0</v>
      </c>
      <c r="K681" s="21">
        <f t="shared" si="1211"/>
        <v>0</v>
      </c>
      <c r="L681" s="21">
        <f t="shared" si="1123"/>
        <v>3511.5</v>
      </c>
      <c r="M681" s="21">
        <f t="shared" si="1124"/>
        <v>3511.5</v>
      </c>
      <c r="N681" s="21">
        <f t="shared" si="1125"/>
        <v>3511.5</v>
      </c>
      <c r="O681" s="21">
        <f t="shared" si="1211"/>
        <v>0</v>
      </c>
      <c r="P681" s="21">
        <f t="shared" si="1211"/>
        <v>0</v>
      </c>
      <c r="Q681" s="21">
        <f t="shared" si="1211"/>
        <v>0</v>
      </c>
      <c r="R681" s="21">
        <f t="shared" si="1175"/>
        <v>3511.5</v>
      </c>
      <c r="S681" s="21">
        <f t="shared" si="1176"/>
        <v>3511.5</v>
      </c>
      <c r="T681" s="21">
        <f t="shared" si="1177"/>
        <v>3511.5</v>
      </c>
      <c r="U681" s="21">
        <f t="shared" si="1211"/>
        <v>0</v>
      </c>
      <c r="V681" s="21">
        <f t="shared" si="1211"/>
        <v>0</v>
      </c>
      <c r="W681" s="21">
        <f t="shared" si="1178"/>
        <v>3511.5</v>
      </c>
      <c r="X681" s="21">
        <f t="shared" si="1179"/>
        <v>3511.5</v>
      </c>
      <c r="Y681" s="21">
        <f t="shared" si="1180"/>
        <v>3511.5</v>
      </c>
      <c r="Z681" s="21">
        <f t="shared" si="1211"/>
        <v>0</v>
      </c>
      <c r="AA681" s="21">
        <f t="shared" si="1211"/>
        <v>0</v>
      </c>
      <c r="AB681" s="21">
        <f t="shared" si="1211"/>
        <v>0</v>
      </c>
      <c r="AC681" s="21">
        <f t="shared" si="1171"/>
        <v>3511.5</v>
      </c>
      <c r="AD681" s="21">
        <f t="shared" si="1172"/>
        <v>3511.5</v>
      </c>
      <c r="AE681" s="21">
        <f t="shared" si="1173"/>
        <v>3511.5</v>
      </c>
      <c r="AF681" s="21">
        <f t="shared" si="1211"/>
        <v>0</v>
      </c>
      <c r="AG681" s="21">
        <f t="shared" si="1174"/>
        <v>3511.5</v>
      </c>
      <c r="AH681" s="21">
        <f t="shared" si="1211"/>
        <v>35.563000000000002</v>
      </c>
      <c r="AI681" s="21">
        <f t="shared" si="1211"/>
        <v>0</v>
      </c>
      <c r="AJ681" s="21">
        <f t="shared" si="1211"/>
        <v>0</v>
      </c>
      <c r="AK681" s="21">
        <f t="shared" si="1166"/>
        <v>3547.0630000000001</v>
      </c>
      <c r="AL681" s="21">
        <f t="shared" si="1167"/>
        <v>3511.5</v>
      </c>
      <c r="AM681" s="21">
        <f t="shared" si="1168"/>
        <v>3511.5</v>
      </c>
      <c r="AN681" s="21">
        <f t="shared" si="1211"/>
        <v>0</v>
      </c>
      <c r="AO681" s="21">
        <f t="shared" si="1209"/>
        <v>3547.0630000000001</v>
      </c>
      <c r="AP681" s="21">
        <f t="shared" si="1211"/>
        <v>0</v>
      </c>
      <c r="AQ681" s="2"/>
    </row>
    <row r="682" spans="1:43" x14ac:dyDescent="0.3">
      <c r="A682" s="3" t="s">
        <v>184</v>
      </c>
      <c r="B682" s="26">
        <v>800</v>
      </c>
      <c r="C682" s="3"/>
      <c r="D682" s="3"/>
      <c r="E682" s="16" t="s">
        <v>678</v>
      </c>
      <c r="F682" s="21">
        <f>F683</f>
        <v>3511.5</v>
      </c>
      <c r="G682" s="21">
        <f t="shared" si="1211"/>
        <v>3511.5</v>
      </c>
      <c r="H682" s="21">
        <f t="shared" si="1211"/>
        <v>3511.5</v>
      </c>
      <c r="I682" s="21">
        <f t="shared" si="1211"/>
        <v>0</v>
      </c>
      <c r="J682" s="21">
        <f t="shared" si="1211"/>
        <v>0</v>
      </c>
      <c r="K682" s="21">
        <f t="shared" si="1211"/>
        <v>0</v>
      </c>
      <c r="L682" s="21">
        <f t="shared" si="1123"/>
        <v>3511.5</v>
      </c>
      <c r="M682" s="21">
        <f t="shared" si="1124"/>
        <v>3511.5</v>
      </c>
      <c r="N682" s="21">
        <f t="shared" si="1125"/>
        <v>3511.5</v>
      </c>
      <c r="O682" s="21">
        <f t="shared" si="1211"/>
        <v>0</v>
      </c>
      <c r="P682" s="21">
        <f t="shared" si="1211"/>
        <v>0</v>
      </c>
      <c r="Q682" s="21">
        <f t="shared" si="1211"/>
        <v>0</v>
      </c>
      <c r="R682" s="21">
        <f t="shared" si="1175"/>
        <v>3511.5</v>
      </c>
      <c r="S682" s="21">
        <f t="shared" si="1176"/>
        <v>3511.5</v>
      </c>
      <c r="T682" s="21">
        <f t="shared" si="1177"/>
        <v>3511.5</v>
      </c>
      <c r="U682" s="21">
        <f t="shared" si="1211"/>
        <v>0</v>
      </c>
      <c r="V682" s="21">
        <f t="shared" si="1211"/>
        <v>0</v>
      </c>
      <c r="W682" s="21">
        <f t="shared" si="1178"/>
        <v>3511.5</v>
      </c>
      <c r="X682" s="21">
        <f t="shared" si="1179"/>
        <v>3511.5</v>
      </c>
      <c r="Y682" s="21">
        <f t="shared" si="1180"/>
        <v>3511.5</v>
      </c>
      <c r="Z682" s="21">
        <f t="shared" si="1211"/>
        <v>0</v>
      </c>
      <c r="AA682" s="21">
        <f t="shared" si="1211"/>
        <v>0</v>
      </c>
      <c r="AB682" s="21">
        <f t="shared" si="1211"/>
        <v>0</v>
      </c>
      <c r="AC682" s="21">
        <f t="shared" si="1171"/>
        <v>3511.5</v>
      </c>
      <c r="AD682" s="21">
        <f t="shared" si="1172"/>
        <v>3511.5</v>
      </c>
      <c r="AE682" s="21">
        <f t="shared" si="1173"/>
        <v>3511.5</v>
      </c>
      <c r="AF682" s="21">
        <f t="shared" si="1211"/>
        <v>0</v>
      </c>
      <c r="AG682" s="21">
        <f t="shared" si="1174"/>
        <v>3511.5</v>
      </c>
      <c r="AH682" s="21">
        <f t="shared" si="1211"/>
        <v>35.563000000000002</v>
      </c>
      <c r="AI682" s="21">
        <f t="shared" si="1211"/>
        <v>0</v>
      </c>
      <c r="AJ682" s="21">
        <f t="shared" si="1211"/>
        <v>0</v>
      </c>
      <c r="AK682" s="21">
        <f t="shared" si="1166"/>
        <v>3547.0630000000001</v>
      </c>
      <c r="AL682" s="21">
        <f t="shared" si="1167"/>
        <v>3511.5</v>
      </c>
      <c r="AM682" s="21">
        <f t="shared" si="1168"/>
        <v>3511.5</v>
      </c>
      <c r="AN682" s="21">
        <f t="shared" si="1211"/>
        <v>0</v>
      </c>
      <c r="AO682" s="21">
        <f t="shared" si="1209"/>
        <v>3547.0630000000001</v>
      </c>
      <c r="AP682" s="21">
        <f t="shared" si="1211"/>
        <v>0</v>
      </c>
      <c r="AQ682" s="2"/>
    </row>
    <row r="683" spans="1:43" ht="78" x14ac:dyDescent="0.3">
      <c r="A683" s="3" t="s">
        <v>184</v>
      </c>
      <c r="B683" s="26">
        <v>810</v>
      </c>
      <c r="C683" s="3"/>
      <c r="D683" s="3"/>
      <c r="E683" s="16" t="s">
        <v>694</v>
      </c>
      <c r="F683" s="21">
        <f>F684</f>
        <v>3511.5</v>
      </c>
      <c r="G683" s="21">
        <f t="shared" si="1211"/>
        <v>3511.5</v>
      </c>
      <c r="H683" s="21">
        <f t="shared" si="1211"/>
        <v>3511.5</v>
      </c>
      <c r="I683" s="21">
        <f t="shared" si="1211"/>
        <v>0</v>
      </c>
      <c r="J683" s="21">
        <f t="shared" si="1211"/>
        <v>0</v>
      </c>
      <c r="K683" s="21">
        <f t="shared" si="1211"/>
        <v>0</v>
      </c>
      <c r="L683" s="21">
        <f t="shared" si="1123"/>
        <v>3511.5</v>
      </c>
      <c r="M683" s="21">
        <f t="shared" si="1124"/>
        <v>3511.5</v>
      </c>
      <c r="N683" s="21">
        <f t="shared" si="1125"/>
        <v>3511.5</v>
      </c>
      <c r="O683" s="21">
        <f t="shared" si="1211"/>
        <v>0</v>
      </c>
      <c r="P683" s="21">
        <f t="shared" si="1211"/>
        <v>0</v>
      </c>
      <c r="Q683" s="21">
        <f t="shared" si="1211"/>
        <v>0</v>
      </c>
      <c r="R683" s="21">
        <f t="shared" si="1175"/>
        <v>3511.5</v>
      </c>
      <c r="S683" s="21">
        <f t="shared" si="1176"/>
        <v>3511.5</v>
      </c>
      <c r="T683" s="21">
        <f t="shared" si="1177"/>
        <v>3511.5</v>
      </c>
      <c r="U683" s="21">
        <f t="shared" si="1211"/>
        <v>0</v>
      </c>
      <c r="V683" s="21">
        <f t="shared" si="1211"/>
        <v>0</v>
      </c>
      <c r="W683" s="21">
        <f t="shared" si="1178"/>
        <v>3511.5</v>
      </c>
      <c r="X683" s="21">
        <f t="shared" si="1179"/>
        <v>3511.5</v>
      </c>
      <c r="Y683" s="21">
        <f t="shared" si="1180"/>
        <v>3511.5</v>
      </c>
      <c r="Z683" s="21">
        <f t="shared" si="1211"/>
        <v>0</v>
      </c>
      <c r="AA683" s="21">
        <f t="shared" si="1211"/>
        <v>0</v>
      </c>
      <c r="AB683" s="21">
        <f t="shared" si="1211"/>
        <v>0</v>
      </c>
      <c r="AC683" s="21">
        <f t="shared" si="1171"/>
        <v>3511.5</v>
      </c>
      <c r="AD683" s="21">
        <f t="shared" si="1172"/>
        <v>3511.5</v>
      </c>
      <c r="AE683" s="21">
        <f t="shared" si="1173"/>
        <v>3511.5</v>
      </c>
      <c r="AF683" s="21">
        <f t="shared" si="1211"/>
        <v>0</v>
      </c>
      <c r="AG683" s="21">
        <f t="shared" si="1174"/>
        <v>3511.5</v>
      </c>
      <c r="AH683" s="21">
        <f t="shared" si="1211"/>
        <v>35.563000000000002</v>
      </c>
      <c r="AI683" s="21">
        <f t="shared" si="1211"/>
        <v>0</v>
      </c>
      <c r="AJ683" s="21">
        <f t="shared" si="1211"/>
        <v>0</v>
      </c>
      <c r="AK683" s="21">
        <f t="shared" si="1166"/>
        <v>3547.0630000000001</v>
      </c>
      <c r="AL683" s="21">
        <f t="shared" si="1167"/>
        <v>3511.5</v>
      </c>
      <c r="AM683" s="21">
        <f t="shared" si="1168"/>
        <v>3511.5</v>
      </c>
      <c r="AN683" s="21">
        <f t="shared" si="1211"/>
        <v>0</v>
      </c>
      <c r="AO683" s="21">
        <f t="shared" si="1209"/>
        <v>3547.0630000000001</v>
      </c>
      <c r="AP683" s="21">
        <f t="shared" si="1211"/>
        <v>0</v>
      </c>
      <c r="AQ683" s="2"/>
    </row>
    <row r="684" spans="1:43" x14ac:dyDescent="0.3">
      <c r="A684" s="3" t="s">
        <v>184</v>
      </c>
      <c r="B684" s="26">
        <v>810</v>
      </c>
      <c r="C684" s="3" t="s">
        <v>29</v>
      </c>
      <c r="D684" s="3" t="s">
        <v>29</v>
      </c>
      <c r="E684" s="16" t="s">
        <v>656</v>
      </c>
      <c r="F684" s="21">
        <v>3511.5</v>
      </c>
      <c r="G684" s="21">
        <v>3511.5</v>
      </c>
      <c r="H684" s="21">
        <v>3511.5</v>
      </c>
      <c r="I684" s="21"/>
      <c r="J684" s="21"/>
      <c r="K684" s="21"/>
      <c r="L684" s="21">
        <f t="shared" si="1123"/>
        <v>3511.5</v>
      </c>
      <c r="M684" s="21">
        <f t="shared" si="1124"/>
        <v>3511.5</v>
      </c>
      <c r="N684" s="21">
        <f t="shared" si="1125"/>
        <v>3511.5</v>
      </c>
      <c r="O684" s="21"/>
      <c r="P684" s="21"/>
      <c r="Q684" s="21"/>
      <c r="R684" s="21">
        <f t="shared" si="1175"/>
        <v>3511.5</v>
      </c>
      <c r="S684" s="21">
        <f t="shared" si="1176"/>
        <v>3511.5</v>
      </c>
      <c r="T684" s="21">
        <f t="shared" si="1177"/>
        <v>3511.5</v>
      </c>
      <c r="U684" s="21"/>
      <c r="V684" s="21"/>
      <c r="W684" s="21">
        <f t="shared" si="1178"/>
        <v>3511.5</v>
      </c>
      <c r="X684" s="21">
        <f t="shared" si="1179"/>
        <v>3511.5</v>
      </c>
      <c r="Y684" s="21">
        <f t="shared" si="1180"/>
        <v>3511.5</v>
      </c>
      <c r="Z684" s="21"/>
      <c r="AA684" s="21"/>
      <c r="AB684" s="21"/>
      <c r="AC684" s="21">
        <f t="shared" si="1171"/>
        <v>3511.5</v>
      </c>
      <c r="AD684" s="21">
        <f t="shared" si="1172"/>
        <v>3511.5</v>
      </c>
      <c r="AE684" s="21">
        <f t="shared" si="1173"/>
        <v>3511.5</v>
      </c>
      <c r="AF684" s="21"/>
      <c r="AG684" s="21">
        <f t="shared" si="1174"/>
        <v>3511.5</v>
      </c>
      <c r="AH684" s="21">
        <v>35.563000000000002</v>
      </c>
      <c r="AI684" s="21"/>
      <c r="AJ684" s="21"/>
      <c r="AK684" s="21">
        <f t="shared" si="1166"/>
        <v>3547.0630000000001</v>
      </c>
      <c r="AL684" s="21">
        <f t="shared" si="1167"/>
        <v>3511.5</v>
      </c>
      <c r="AM684" s="21">
        <f t="shared" si="1168"/>
        <v>3511.5</v>
      </c>
      <c r="AN684" s="21"/>
      <c r="AO684" s="21">
        <f t="shared" si="1209"/>
        <v>3547.0630000000001</v>
      </c>
      <c r="AP684" s="21"/>
      <c r="AQ684" s="2"/>
    </row>
    <row r="685" spans="1:43" ht="62.4" x14ac:dyDescent="0.3">
      <c r="A685" s="3" t="s">
        <v>187</v>
      </c>
      <c r="B685" s="26"/>
      <c r="C685" s="3"/>
      <c r="D685" s="3"/>
      <c r="E685" s="16" t="s">
        <v>911</v>
      </c>
      <c r="F685" s="21">
        <f>F686</f>
        <v>8378.4</v>
      </c>
      <c r="G685" s="21">
        <f t="shared" ref="G685:AP685" si="1212">G686</f>
        <v>8378.4</v>
      </c>
      <c r="H685" s="21">
        <f t="shared" si="1212"/>
        <v>8378.4</v>
      </c>
      <c r="I685" s="21">
        <f t="shared" si="1212"/>
        <v>0</v>
      </c>
      <c r="J685" s="21">
        <f t="shared" si="1212"/>
        <v>0</v>
      </c>
      <c r="K685" s="21">
        <f t="shared" si="1212"/>
        <v>0</v>
      </c>
      <c r="L685" s="21">
        <f t="shared" si="1123"/>
        <v>8378.4</v>
      </c>
      <c r="M685" s="21">
        <f t="shared" si="1124"/>
        <v>8378.4</v>
      </c>
      <c r="N685" s="21">
        <f t="shared" si="1125"/>
        <v>8378.4</v>
      </c>
      <c r="O685" s="21">
        <f t="shared" si="1212"/>
        <v>0</v>
      </c>
      <c r="P685" s="21">
        <f t="shared" si="1212"/>
        <v>0</v>
      </c>
      <c r="Q685" s="21">
        <f t="shared" si="1212"/>
        <v>0</v>
      </c>
      <c r="R685" s="21">
        <f t="shared" si="1175"/>
        <v>8378.4</v>
      </c>
      <c r="S685" s="21">
        <f t="shared" si="1176"/>
        <v>8378.4</v>
      </c>
      <c r="T685" s="21">
        <f t="shared" si="1177"/>
        <v>8378.4</v>
      </c>
      <c r="U685" s="21">
        <f t="shared" si="1212"/>
        <v>0</v>
      </c>
      <c r="V685" s="21">
        <f t="shared" si="1212"/>
        <v>0</v>
      </c>
      <c r="W685" s="21">
        <f t="shared" si="1178"/>
        <v>8378.4</v>
      </c>
      <c r="X685" s="21">
        <f t="shared" si="1179"/>
        <v>8378.4</v>
      </c>
      <c r="Y685" s="21">
        <f t="shared" si="1180"/>
        <v>8378.4</v>
      </c>
      <c r="Z685" s="21">
        <f t="shared" si="1212"/>
        <v>0</v>
      </c>
      <c r="AA685" s="21">
        <f t="shared" si="1212"/>
        <v>0</v>
      </c>
      <c r="AB685" s="21">
        <f t="shared" si="1212"/>
        <v>0</v>
      </c>
      <c r="AC685" s="21">
        <f t="shared" si="1171"/>
        <v>8378.4</v>
      </c>
      <c r="AD685" s="21">
        <f t="shared" si="1172"/>
        <v>8378.4</v>
      </c>
      <c r="AE685" s="21">
        <f t="shared" si="1173"/>
        <v>8378.4</v>
      </c>
      <c r="AF685" s="21">
        <f t="shared" si="1212"/>
        <v>0</v>
      </c>
      <c r="AG685" s="21">
        <f t="shared" si="1174"/>
        <v>8378.4</v>
      </c>
      <c r="AH685" s="21">
        <f t="shared" si="1212"/>
        <v>2173.54</v>
      </c>
      <c r="AI685" s="21">
        <f t="shared" si="1212"/>
        <v>0</v>
      </c>
      <c r="AJ685" s="21">
        <f t="shared" si="1212"/>
        <v>0</v>
      </c>
      <c r="AK685" s="21">
        <f t="shared" si="1166"/>
        <v>10551.939999999999</v>
      </c>
      <c r="AL685" s="21">
        <f t="shared" si="1167"/>
        <v>8378.4</v>
      </c>
      <c r="AM685" s="21">
        <f t="shared" si="1168"/>
        <v>8378.4</v>
      </c>
      <c r="AN685" s="21">
        <f t="shared" si="1212"/>
        <v>0</v>
      </c>
      <c r="AO685" s="21">
        <f t="shared" si="1209"/>
        <v>10551.939999999999</v>
      </c>
      <c r="AP685" s="21">
        <f t="shared" si="1212"/>
        <v>0</v>
      </c>
      <c r="AQ685" s="2"/>
    </row>
    <row r="686" spans="1:43" ht="46.8" x14ac:dyDescent="0.3">
      <c r="A686" s="3" t="s">
        <v>186</v>
      </c>
      <c r="B686" s="26"/>
      <c r="C686" s="3"/>
      <c r="D686" s="3"/>
      <c r="E686" s="16" t="s">
        <v>912</v>
      </c>
      <c r="F686" s="21">
        <f>F687+F690</f>
        <v>8378.4</v>
      </c>
      <c r="G686" s="21">
        <f t="shared" ref="G686:AP686" si="1213">G687+G690</f>
        <v>8378.4</v>
      </c>
      <c r="H686" s="21">
        <f t="shared" si="1213"/>
        <v>8378.4</v>
      </c>
      <c r="I686" s="21">
        <f t="shared" ref="I686:K686" si="1214">I687+I690</f>
        <v>0</v>
      </c>
      <c r="J686" s="21">
        <f t="shared" si="1214"/>
        <v>0</v>
      </c>
      <c r="K686" s="21">
        <f t="shared" si="1214"/>
        <v>0</v>
      </c>
      <c r="L686" s="21">
        <f t="shared" si="1123"/>
        <v>8378.4</v>
      </c>
      <c r="M686" s="21">
        <f t="shared" si="1124"/>
        <v>8378.4</v>
      </c>
      <c r="N686" s="21">
        <f t="shared" si="1125"/>
        <v>8378.4</v>
      </c>
      <c r="O686" s="21">
        <f t="shared" ref="O686:Q686" si="1215">O687+O690</f>
        <v>0</v>
      </c>
      <c r="P686" s="21">
        <f t="shared" si="1215"/>
        <v>0</v>
      </c>
      <c r="Q686" s="21">
        <f t="shared" si="1215"/>
        <v>0</v>
      </c>
      <c r="R686" s="21">
        <f t="shared" si="1175"/>
        <v>8378.4</v>
      </c>
      <c r="S686" s="21">
        <f t="shared" si="1176"/>
        <v>8378.4</v>
      </c>
      <c r="T686" s="21">
        <f t="shared" si="1177"/>
        <v>8378.4</v>
      </c>
      <c r="U686" s="21">
        <f t="shared" ref="U686:V686" si="1216">U687+U690</f>
        <v>0</v>
      </c>
      <c r="V686" s="21">
        <f t="shared" si="1216"/>
        <v>0</v>
      </c>
      <c r="W686" s="21">
        <f t="shared" si="1178"/>
        <v>8378.4</v>
      </c>
      <c r="X686" s="21">
        <f t="shared" si="1179"/>
        <v>8378.4</v>
      </c>
      <c r="Y686" s="21">
        <f t="shared" si="1180"/>
        <v>8378.4</v>
      </c>
      <c r="Z686" s="21">
        <f t="shared" ref="Z686:AB686" si="1217">Z687+Z690</f>
        <v>0</v>
      </c>
      <c r="AA686" s="21">
        <f t="shared" si="1217"/>
        <v>0</v>
      </c>
      <c r="AB686" s="21">
        <f t="shared" si="1217"/>
        <v>0</v>
      </c>
      <c r="AC686" s="21">
        <f t="shared" si="1171"/>
        <v>8378.4</v>
      </c>
      <c r="AD686" s="21">
        <f t="shared" si="1172"/>
        <v>8378.4</v>
      </c>
      <c r="AE686" s="21">
        <f t="shared" si="1173"/>
        <v>8378.4</v>
      </c>
      <c r="AF686" s="21">
        <f t="shared" ref="AF686" si="1218">AF687+AF690</f>
        <v>0</v>
      </c>
      <c r="AG686" s="21">
        <f t="shared" si="1174"/>
        <v>8378.4</v>
      </c>
      <c r="AH686" s="21">
        <f t="shared" ref="AH686:AJ686" si="1219">AH687+AH690</f>
        <v>2173.54</v>
      </c>
      <c r="AI686" s="21">
        <f t="shared" si="1219"/>
        <v>0</v>
      </c>
      <c r="AJ686" s="21">
        <f t="shared" si="1219"/>
        <v>0</v>
      </c>
      <c r="AK686" s="21">
        <f t="shared" si="1166"/>
        <v>10551.939999999999</v>
      </c>
      <c r="AL686" s="21">
        <f t="shared" si="1167"/>
        <v>8378.4</v>
      </c>
      <c r="AM686" s="21">
        <f t="shared" si="1168"/>
        <v>8378.4</v>
      </c>
      <c r="AN686" s="21">
        <f t="shared" ref="AN686" si="1220">AN687+AN690</f>
        <v>0</v>
      </c>
      <c r="AO686" s="21">
        <f t="shared" si="1209"/>
        <v>10551.939999999999</v>
      </c>
      <c r="AP686" s="21">
        <f t="shared" si="1213"/>
        <v>0</v>
      </c>
      <c r="AQ686" s="2"/>
    </row>
    <row r="687" spans="1:43" ht="46.8" x14ac:dyDescent="0.3">
      <c r="A687" s="3" t="s">
        <v>186</v>
      </c>
      <c r="B687" s="26">
        <v>600</v>
      </c>
      <c r="C687" s="3"/>
      <c r="D687" s="3"/>
      <c r="E687" s="16" t="s">
        <v>676</v>
      </c>
      <c r="F687" s="21">
        <f>F688</f>
        <v>1262.3</v>
      </c>
      <c r="G687" s="21">
        <f t="shared" ref="G687:AP688" si="1221">G688</f>
        <v>1262.3</v>
      </c>
      <c r="H687" s="21">
        <f t="shared" si="1221"/>
        <v>1262.3</v>
      </c>
      <c r="I687" s="21">
        <f t="shared" si="1221"/>
        <v>0</v>
      </c>
      <c r="J687" s="21">
        <f t="shared" si="1221"/>
        <v>0</v>
      </c>
      <c r="K687" s="21">
        <f t="shared" si="1221"/>
        <v>0</v>
      </c>
      <c r="L687" s="21">
        <f t="shared" ref="L687:L750" si="1222">F687+I687</f>
        <v>1262.3</v>
      </c>
      <c r="M687" s="21">
        <f t="shared" ref="M687:M750" si="1223">G687+J687</f>
        <v>1262.3</v>
      </c>
      <c r="N687" s="21">
        <f t="shared" ref="N687:N750" si="1224">H687+K687</f>
        <v>1262.3</v>
      </c>
      <c r="O687" s="21">
        <f t="shared" si="1221"/>
        <v>0</v>
      </c>
      <c r="P687" s="21">
        <f t="shared" si="1221"/>
        <v>0</v>
      </c>
      <c r="Q687" s="21">
        <f t="shared" si="1221"/>
        <v>0</v>
      </c>
      <c r="R687" s="21">
        <f t="shared" si="1175"/>
        <v>1262.3</v>
      </c>
      <c r="S687" s="21">
        <f t="shared" si="1176"/>
        <v>1262.3</v>
      </c>
      <c r="T687" s="21">
        <f t="shared" si="1177"/>
        <v>1262.3</v>
      </c>
      <c r="U687" s="21">
        <f t="shared" si="1221"/>
        <v>0</v>
      </c>
      <c r="V687" s="21">
        <f t="shared" si="1221"/>
        <v>0</v>
      </c>
      <c r="W687" s="21">
        <f t="shared" si="1178"/>
        <v>1262.3</v>
      </c>
      <c r="X687" s="21">
        <f t="shared" si="1179"/>
        <v>1262.3</v>
      </c>
      <c r="Y687" s="21">
        <f t="shared" si="1180"/>
        <v>1262.3</v>
      </c>
      <c r="Z687" s="21">
        <f t="shared" si="1221"/>
        <v>0</v>
      </c>
      <c r="AA687" s="21">
        <f t="shared" si="1221"/>
        <v>0</v>
      </c>
      <c r="AB687" s="21">
        <f t="shared" si="1221"/>
        <v>0</v>
      </c>
      <c r="AC687" s="21">
        <f t="shared" si="1171"/>
        <v>1262.3</v>
      </c>
      <c r="AD687" s="21">
        <f t="shared" si="1172"/>
        <v>1262.3</v>
      </c>
      <c r="AE687" s="21">
        <f t="shared" si="1173"/>
        <v>1262.3</v>
      </c>
      <c r="AF687" s="21">
        <f t="shared" si="1221"/>
        <v>0</v>
      </c>
      <c r="AG687" s="21">
        <f t="shared" si="1174"/>
        <v>1262.3</v>
      </c>
      <c r="AH687" s="21">
        <f t="shared" si="1221"/>
        <v>0</v>
      </c>
      <c r="AI687" s="21">
        <f t="shared" si="1221"/>
        <v>0</v>
      </c>
      <c r="AJ687" s="21">
        <f t="shared" si="1221"/>
        <v>0</v>
      </c>
      <c r="AK687" s="21">
        <f t="shared" si="1166"/>
        <v>1262.3</v>
      </c>
      <c r="AL687" s="21">
        <f t="shared" si="1167"/>
        <v>1262.3</v>
      </c>
      <c r="AM687" s="21">
        <f t="shared" si="1168"/>
        <v>1262.3</v>
      </c>
      <c r="AN687" s="21">
        <f t="shared" si="1221"/>
        <v>0</v>
      </c>
      <c r="AO687" s="21">
        <f t="shared" si="1209"/>
        <v>1262.3</v>
      </c>
      <c r="AP687" s="21">
        <f t="shared" si="1221"/>
        <v>0</v>
      </c>
      <c r="AQ687" s="2"/>
    </row>
    <row r="688" spans="1:43" ht="46.8" x14ac:dyDescent="0.3">
      <c r="A688" s="3" t="s">
        <v>186</v>
      </c>
      <c r="B688" s="26">
        <v>630</v>
      </c>
      <c r="C688" s="3"/>
      <c r="D688" s="3"/>
      <c r="E688" s="16" t="s">
        <v>692</v>
      </c>
      <c r="F688" s="21">
        <f>F689</f>
        <v>1262.3</v>
      </c>
      <c r="G688" s="21">
        <f t="shared" si="1221"/>
        <v>1262.3</v>
      </c>
      <c r="H688" s="21">
        <f t="shared" si="1221"/>
        <v>1262.3</v>
      </c>
      <c r="I688" s="21">
        <f t="shared" si="1221"/>
        <v>0</v>
      </c>
      <c r="J688" s="21">
        <f t="shared" si="1221"/>
        <v>0</v>
      </c>
      <c r="K688" s="21">
        <f t="shared" si="1221"/>
        <v>0</v>
      </c>
      <c r="L688" s="21">
        <f t="shared" si="1222"/>
        <v>1262.3</v>
      </c>
      <c r="M688" s="21">
        <f t="shared" si="1223"/>
        <v>1262.3</v>
      </c>
      <c r="N688" s="21">
        <f t="shared" si="1224"/>
        <v>1262.3</v>
      </c>
      <c r="O688" s="21">
        <f t="shared" si="1221"/>
        <v>0</v>
      </c>
      <c r="P688" s="21">
        <f t="shared" si="1221"/>
        <v>0</v>
      </c>
      <c r="Q688" s="21">
        <f t="shared" si="1221"/>
        <v>0</v>
      </c>
      <c r="R688" s="21">
        <f t="shared" si="1175"/>
        <v>1262.3</v>
      </c>
      <c r="S688" s="21">
        <f t="shared" si="1176"/>
        <v>1262.3</v>
      </c>
      <c r="T688" s="21">
        <f t="shared" si="1177"/>
        <v>1262.3</v>
      </c>
      <c r="U688" s="21">
        <f t="shared" si="1221"/>
        <v>0</v>
      </c>
      <c r="V688" s="21">
        <f t="shared" si="1221"/>
        <v>0</v>
      </c>
      <c r="W688" s="21">
        <f t="shared" si="1178"/>
        <v>1262.3</v>
      </c>
      <c r="X688" s="21">
        <f t="shared" si="1179"/>
        <v>1262.3</v>
      </c>
      <c r="Y688" s="21">
        <f t="shared" si="1180"/>
        <v>1262.3</v>
      </c>
      <c r="Z688" s="21">
        <f t="shared" si="1221"/>
        <v>0</v>
      </c>
      <c r="AA688" s="21">
        <f t="shared" si="1221"/>
        <v>0</v>
      </c>
      <c r="AB688" s="21">
        <f t="shared" si="1221"/>
        <v>0</v>
      </c>
      <c r="AC688" s="21">
        <f t="shared" si="1171"/>
        <v>1262.3</v>
      </c>
      <c r="AD688" s="21">
        <f t="shared" si="1172"/>
        <v>1262.3</v>
      </c>
      <c r="AE688" s="21">
        <f t="shared" si="1173"/>
        <v>1262.3</v>
      </c>
      <c r="AF688" s="21">
        <f t="shared" si="1221"/>
        <v>0</v>
      </c>
      <c r="AG688" s="21">
        <f t="shared" si="1174"/>
        <v>1262.3</v>
      </c>
      <c r="AH688" s="21">
        <f t="shared" si="1221"/>
        <v>0</v>
      </c>
      <c r="AI688" s="21">
        <f t="shared" si="1221"/>
        <v>0</v>
      </c>
      <c r="AJ688" s="21">
        <f t="shared" si="1221"/>
        <v>0</v>
      </c>
      <c r="AK688" s="21">
        <f t="shared" si="1166"/>
        <v>1262.3</v>
      </c>
      <c r="AL688" s="21">
        <f t="shared" si="1167"/>
        <v>1262.3</v>
      </c>
      <c r="AM688" s="21">
        <f t="shared" si="1168"/>
        <v>1262.3</v>
      </c>
      <c r="AN688" s="21">
        <f t="shared" si="1221"/>
        <v>0</v>
      </c>
      <c r="AO688" s="21">
        <f t="shared" si="1209"/>
        <v>1262.3</v>
      </c>
      <c r="AP688" s="21">
        <f t="shared" si="1221"/>
        <v>0</v>
      </c>
      <c r="AQ688" s="2"/>
    </row>
    <row r="689" spans="1:43" x14ac:dyDescent="0.3">
      <c r="A689" s="3" t="s">
        <v>186</v>
      </c>
      <c r="B689" s="26">
        <v>630</v>
      </c>
      <c r="C689" s="3" t="s">
        <v>29</v>
      </c>
      <c r="D689" s="3" t="s">
        <v>29</v>
      </c>
      <c r="E689" s="16" t="s">
        <v>656</v>
      </c>
      <c r="F689" s="21">
        <v>1262.3</v>
      </c>
      <c r="G689" s="21">
        <v>1262.3</v>
      </c>
      <c r="H689" s="21">
        <v>1262.3</v>
      </c>
      <c r="I689" s="21"/>
      <c r="J689" s="21"/>
      <c r="K689" s="21"/>
      <c r="L689" s="21">
        <f t="shared" si="1222"/>
        <v>1262.3</v>
      </c>
      <c r="M689" s="21">
        <f t="shared" si="1223"/>
        <v>1262.3</v>
      </c>
      <c r="N689" s="21">
        <f t="shared" si="1224"/>
        <v>1262.3</v>
      </c>
      <c r="O689" s="21"/>
      <c r="P689" s="21"/>
      <c r="Q689" s="21"/>
      <c r="R689" s="21">
        <f t="shared" si="1175"/>
        <v>1262.3</v>
      </c>
      <c r="S689" s="21">
        <f t="shared" si="1176"/>
        <v>1262.3</v>
      </c>
      <c r="T689" s="21">
        <f t="shared" si="1177"/>
        <v>1262.3</v>
      </c>
      <c r="U689" s="21"/>
      <c r="V689" s="21"/>
      <c r="W689" s="21">
        <f t="shared" si="1178"/>
        <v>1262.3</v>
      </c>
      <c r="X689" s="21">
        <f t="shared" si="1179"/>
        <v>1262.3</v>
      </c>
      <c r="Y689" s="21">
        <f t="shared" si="1180"/>
        <v>1262.3</v>
      </c>
      <c r="Z689" s="21"/>
      <c r="AA689" s="21"/>
      <c r="AB689" s="21"/>
      <c r="AC689" s="21">
        <f t="shared" si="1171"/>
        <v>1262.3</v>
      </c>
      <c r="AD689" s="21">
        <f t="shared" si="1172"/>
        <v>1262.3</v>
      </c>
      <c r="AE689" s="21">
        <f t="shared" si="1173"/>
        <v>1262.3</v>
      </c>
      <c r="AF689" s="21"/>
      <c r="AG689" s="21">
        <f t="shared" si="1174"/>
        <v>1262.3</v>
      </c>
      <c r="AH689" s="21"/>
      <c r="AI689" s="21"/>
      <c r="AJ689" s="21"/>
      <c r="AK689" s="21">
        <f t="shared" si="1166"/>
        <v>1262.3</v>
      </c>
      <c r="AL689" s="21">
        <f t="shared" si="1167"/>
        <v>1262.3</v>
      </c>
      <c r="AM689" s="21">
        <f t="shared" si="1168"/>
        <v>1262.3</v>
      </c>
      <c r="AN689" s="21"/>
      <c r="AO689" s="21">
        <f t="shared" si="1209"/>
        <v>1262.3</v>
      </c>
      <c r="AP689" s="21"/>
      <c r="AQ689" s="2"/>
    </row>
    <row r="690" spans="1:43" x14ac:dyDescent="0.3">
      <c r="A690" s="3" t="s">
        <v>186</v>
      </c>
      <c r="B690" s="26">
        <v>800</v>
      </c>
      <c r="C690" s="3"/>
      <c r="D690" s="3"/>
      <c r="E690" s="16" t="s">
        <v>678</v>
      </c>
      <c r="F690" s="21">
        <f>F691</f>
        <v>7116.1</v>
      </c>
      <c r="G690" s="21">
        <f t="shared" ref="G690:AP691" si="1225">G691</f>
        <v>7116.1</v>
      </c>
      <c r="H690" s="21">
        <f t="shared" si="1225"/>
        <v>7116.1</v>
      </c>
      <c r="I690" s="21">
        <f t="shared" si="1225"/>
        <v>0</v>
      </c>
      <c r="J690" s="21">
        <f t="shared" si="1225"/>
        <v>0</v>
      </c>
      <c r="K690" s="21">
        <f t="shared" si="1225"/>
        <v>0</v>
      </c>
      <c r="L690" s="21">
        <f t="shared" si="1222"/>
        <v>7116.1</v>
      </c>
      <c r="M690" s="21">
        <f t="shared" si="1223"/>
        <v>7116.1</v>
      </c>
      <c r="N690" s="21">
        <f t="shared" si="1224"/>
        <v>7116.1</v>
      </c>
      <c r="O690" s="21">
        <f t="shared" si="1225"/>
        <v>0</v>
      </c>
      <c r="P690" s="21">
        <f t="shared" si="1225"/>
        <v>0</v>
      </c>
      <c r="Q690" s="21">
        <f t="shared" si="1225"/>
        <v>0</v>
      </c>
      <c r="R690" s="21">
        <f t="shared" si="1175"/>
        <v>7116.1</v>
      </c>
      <c r="S690" s="21">
        <f t="shared" si="1176"/>
        <v>7116.1</v>
      </c>
      <c r="T690" s="21">
        <f t="shared" si="1177"/>
        <v>7116.1</v>
      </c>
      <c r="U690" s="21">
        <f t="shared" si="1225"/>
        <v>0</v>
      </c>
      <c r="V690" s="21">
        <f t="shared" si="1225"/>
        <v>0</v>
      </c>
      <c r="W690" s="21">
        <f t="shared" si="1178"/>
        <v>7116.1</v>
      </c>
      <c r="X690" s="21">
        <f t="shared" si="1179"/>
        <v>7116.1</v>
      </c>
      <c r="Y690" s="21">
        <f t="shared" si="1180"/>
        <v>7116.1</v>
      </c>
      <c r="Z690" s="21">
        <f t="shared" si="1225"/>
        <v>0</v>
      </c>
      <c r="AA690" s="21">
        <f t="shared" si="1225"/>
        <v>0</v>
      </c>
      <c r="AB690" s="21">
        <f t="shared" si="1225"/>
        <v>0</v>
      </c>
      <c r="AC690" s="21">
        <f t="shared" si="1171"/>
        <v>7116.1</v>
      </c>
      <c r="AD690" s="21">
        <f t="shared" si="1172"/>
        <v>7116.1</v>
      </c>
      <c r="AE690" s="21">
        <f t="shared" si="1173"/>
        <v>7116.1</v>
      </c>
      <c r="AF690" s="21">
        <f t="shared" si="1225"/>
        <v>0</v>
      </c>
      <c r="AG690" s="21">
        <f t="shared" si="1174"/>
        <v>7116.1</v>
      </c>
      <c r="AH690" s="21">
        <f t="shared" si="1225"/>
        <v>2173.54</v>
      </c>
      <c r="AI690" s="21">
        <f t="shared" si="1225"/>
        <v>0</v>
      </c>
      <c r="AJ690" s="21">
        <f t="shared" si="1225"/>
        <v>0</v>
      </c>
      <c r="AK690" s="21">
        <f t="shared" si="1166"/>
        <v>9289.64</v>
      </c>
      <c r="AL690" s="21">
        <f t="shared" si="1167"/>
        <v>7116.1</v>
      </c>
      <c r="AM690" s="21">
        <f t="shared" si="1168"/>
        <v>7116.1</v>
      </c>
      <c r="AN690" s="21">
        <f t="shared" si="1225"/>
        <v>0</v>
      </c>
      <c r="AO690" s="21">
        <f t="shared" si="1209"/>
        <v>9289.64</v>
      </c>
      <c r="AP690" s="21">
        <f t="shared" si="1225"/>
        <v>0</v>
      </c>
      <c r="AQ690" s="2"/>
    </row>
    <row r="691" spans="1:43" ht="78" x14ac:dyDescent="0.3">
      <c r="A691" s="3" t="s">
        <v>186</v>
      </c>
      <c r="B691" s="26">
        <v>810</v>
      </c>
      <c r="C691" s="3"/>
      <c r="D691" s="3"/>
      <c r="E691" s="16" t="s">
        <v>694</v>
      </c>
      <c r="F691" s="21">
        <f>F692</f>
        <v>7116.1</v>
      </c>
      <c r="G691" s="21">
        <f t="shared" si="1225"/>
        <v>7116.1</v>
      </c>
      <c r="H691" s="21">
        <f t="shared" si="1225"/>
        <v>7116.1</v>
      </c>
      <c r="I691" s="21">
        <f t="shared" si="1225"/>
        <v>0</v>
      </c>
      <c r="J691" s="21">
        <f t="shared" si="1225"/>
        <v>0</v>
      </c>
      <c r="K691" s="21">
        <f t="shared" si="1225"/>
        <v>0</v>
      </c>
      <c r="L691" s="21">
        <f t="shared" si="1222"/>
        <v>7116.1</v>
      </c>
      <c r="M691" s="21">
        <f t="shared" si="1223"/>
        <v>7116.1</v>
      </c>
      <c r="N691" s="21">
        <f t="shared" si="1224"/>
        <v>7116.1</v>
      </c>
      <c r="O691" s="21">
        <f t="shared" si="1225"/>
        <v>0</v>
      </c>
      <c r="P691" s="21">
        <f t="shared" si="1225"/>
        <v>0</v>
      </c>
      <c r="Q691" s="21">
        <f t="shared" si="1225"/>
        <v>0</v>
      </c>
      <c r="R691" s="21">
        <f t="shared" si="1175"/>
        <v>7116.1</v>
      </c>
      <c r="S691" s="21">
        <f t="shared" si="1176"/>
        <v>7116.1</v>
      </c>
      <c r="T691" s="21">
        <f t="shared" si="1177"/>
        <v>7116.1</v>
      </c>
      <c r="U691" s="21">
        <f t="shared" si="1225"/>
        <v>0</v>
      </c>
      <c r="V691" s="21">
        <f t="shared" si="1225"/>
        <v>0</v>
      </c>
      <c r="W691" s="21">
        <f t="shared" si="1178"/>
        <v>7116.1</v>
      </c>
      <c r="X691" s="21">
        <f t="shared" si="1179"/>
        <v>7116.1</v>
      </c>
      <c r="Y691" s="21">
        <f t="shared" si="1180"/>
        <v>7116.1</v>
      </c>
      <c r="Z691" s="21">
        <f t="shared" si="1225"/>
        <v>0</v>
      </c>
      <c r="AA691" s="21">
        <f t="shared" si="1225"/>
        <v>0</v>
      </c>
      <c r="AB691" s="21">
        <f t="shared" si="1225"/>
        <v>0</v>
      </c>
      <c r="AC691" s="21">
        <f t="shared" si="1171"/>
        <v>7116.1</v>
      </c>
      <c r="AD691" s="21">
        <f t="shared" si="1172"/>
        <v>7116.1</v>
      </c>
      <c r="AE691" s="21">
        <f t="shared" si="1173"/>
        <v>7116.1</v>
      </c>
      <c r="AF691" s="21">
        <f t="shared" si="1225"/>
        <v>0</v>
      </c>
      <c r="AG691" s="21">
        <f t="shared" si="1174"/>
        <v>7116.1</v>
      </c>
      <c r="AH691" s="21">
        <f t="shared" si="1225"/>
        <v>2173.54</v>
      </c>
      <c r="AI691" s="21">
        <f t="shared" si="1225"/>
        <v>0</v>
      </c>
      <c r="AJ691" s="21">
        <f t="shared" si="1225"/>
        <v>0</v>
      </c>
      <c r="AK691" s="21">
        <f t="shared" si="1166"/>
        <v>9289.64</v>
      </c>
      <c r="AL691" s="21">
        <f t="shared" si="1167"/>
        <v>7116.1</v>
      </c>
      <c r="AM691" s="21">
        <f t="shared" si="1168"/>
        <v>7116.1</v>
      </c>
      <c r="AN691" s="21">
        <f t="shared" si="1225"/>
        <v>0</v>
      </c>
      <c r="AO691" s="21">
        <f t="shared" si="1209"/>
        <v>9289.64</v>
      </c>
      <c r="AP691" s="21">
        <f t="shared" si="1225"/>
        <v>0</v>
      </c>
      <c r="AQ691" s="2"/>
    </row>
    <row r="692" spans="1:43" x14ac:dyDescent="0.3">
      <c r="A692" s="3" t="s">
        <v>186</v>
      </c>
      <c r="B692" s="26">
        <v>810</v>
      </c>
      <c r="C692" s="3" t="s">
        <v>29</v>
      </c>
      <c r="D692" s="3" t="s">
        <v>29</v>
      </c>
      <c r="E692" s="16" t="s">
        <v>656</v>
      </c>
      <c r="F692" s="21">
        <v>7116.1</v>
      </c>
      <c r="G692" s="21">
        <v>7116.1</v>
      </c>
      <c r="H692" s="21">
        <v>7116.1</v>
      </c>
      <c r="I692" s="21"/>
      <c r="J692" s="21"/>
      <c r="K692" s="21"/>
      <c r="L692" s="21">
        <f t="shared" si="1222"/>
        <v>7116.1</v>
      </c>
      <c r="M692" s="21">
        <f t="shared" si="1223"/>
        <v>7116.1</v>
      </c>
      <c r="N692" s="21">
        <f t="shared" si="1224"/>
        <v>7116.1</v>
      </c>
      <c r="O692" s="21"/>
      <c r="P692" s="21"/>
      <c r="Q692" s="21"/>
      <c r="R692" s="21">
        <f t="shared" si="1175"/>
        <v>7116.1</v>
      </c>
      <c r="S692" s="21">
        <f t="shared" si="1176"/>
        <v>7116.1</v>
      </c>
      <c r="T692" s="21">
        <f t="shared" si="1177"/>
        <v>7116.1</v>
      </c>
      <c r="U692" s="21"/>
      <c r="V692" s="21"/>
      <c r="W692" s="21">
        <f t="shared" si="1178"/>
        <v>7116.1</v>
      </c>
      <c r="X692" s="21">
        <f t="shared" si="1179"/>
        <v>7116.1</v>
      </c>
      <c r="Y692" s="21">
        <f t="shared" si="1180"/>
        <v>7116.1</v>
      </c>
      <c r="Z692" s="21"/>
      <c r="AA692" s="21"/>
      <c r="AB692" s="21"/>
      <c r="AC692" s="21">
        <f t="shared" si="1171"/>
        <v>7116.1</v>
      </c>
      <c r="AD692" s="21">
        <f t="shared" si="1172"/>
        <v>7116.1</v>
      </c>
      <c r="AE692" s="21">
        <f t="shared" si="1173"/>
        <v>7116.1</v>
      </c>
      <c r="AF692" s="21"/>
      <c r="AG692" s="21">
        <f t="shared" si="1174"/>
        <v>7116.1</v>
      </c>
      <c r="AH692" s="21">
        <v>2173.54</v>
      </c>
      <c r="AI692" s="21"/>
      <c r="AJ692" s="21"/>
      <c r="AK692" s="21">
        <f t="shared" si="1166"/>
        <v>9289.64</v>
      </c>
      <c r="AL692" s="21">
        <f t="shared" si="1167"/>
        <v>7116.1</v>
      </c>
      <c r="AM692" s="21">
        <f t="shared" si="1168"/>
        <v>7116.1</v>
      </c>
      <c r="AN692" s="21"/>
      <c r="AO692" s="21">
        <f t="shared" si="1209"/>
        <v>9289.64</v>
      </c>
      <c r="AP692" s="21"/>
      <c r="AQ692" s="2"/>
    </row>
    <row r="693" spans="1:43" ht="62.4" x14ac:dyDescent="0.3">
      <c r="A693" s="3" t="s">
        <v>189</v>
      </c>
      <c r="B693" s="26"/>
      <c r="C693" s="3"/>
      <c r="D693" s="3"/>
      <c r="E693" s="16" t="s">
        <v>913</v>
      </c>
      <c r="F693" s="21">
        <f>F694</f>
        <v>1400</v>
      </c>
      <c r="G693" s="21">
        <f t="shared" ref="G693:AP696" si="1226">G694</f>
        <v>1400</v>
      </c>
      <c r="H693" s="21">
        <f t="shared" si="1226"/>
        <v>1400</v>
      </c>
      <c r="I693" s="21">
        <f t="shared" si="1226"/>
        <v>0</v>
      </c>
      <c r="J693" s="21">
        <f t="shared" si="1226"/>
        <v>0</v>
      </c>
      <c r="K693" s="21">
        <f t="shared" si="1226"/>
        <v>0</v>
      </c>
      <c r="L693" s="21">
        <f t="shared" si="1222"/>
        <v>1400</v>
      </c>
      <c r="M693" s="21">
        <f t="shared" si="1223"/>
        <v>1400</v>
      </c>
      <c r="N693" s="21">
        <f t="shared" si="1224"/>
        <v>1400</v>
      </c>
      <c r="O693" s="21">
        <f t="shared" si="1226"/>
        <v>0</v>
      </c>
      <c r="P693" s="21">
        <f t="shared" si="1226"/>
        <v>0</v>
      </c>
      <c r="Q693" s="21">
        <f t="shared" si="1226"/>
        <v>0</v>
      </c>
      <c r="R693" s="21">
        <f t="shared" si="1175"/>
        <v>1400</v>
      </c>
      <c r="S693" s="21">
        <f t="shared" si="1176"/>
        <v>1400</v>
      </c>
      <c r="T693" s="21">
        <f t="shared" si="1177"/>
        <v>1400</v>
      </c>
      <c r="U693" s="21">
        <f t="shared" si="1226"/>
        <v>0</v>
      </c>
      <c r="V693" s="21">
        <f t="shared" si="1226"/>
        <v>0</v>
      </c>
      <c r="W693" s="21">
        <f t="shared" si="1178"/>
        <v>1400</v>
      </c>
      <c r="X693" s="21">
        <f t="shared" si="1179"/>
        <v>1400</v>
      </c>
      <c r="Y693" s="21">
        <f t="shared" si="1180"/>
        <v>1400</v>
      </c>
      <c r="Z693" s="21">
        <f t="shared" si="1226"/>
        <v>0</v>
      </c>
      <c r="AA693" s="21">
        <f t="shared" si="1226"/>
        <v>0</v>
      </c>
      <c r="AB693" s="21">
        <f t="shared" si="1226"/>
        <v>0</v>
      </c>
      <c r="AC693" s="21">
        <f t="shared" si="1171"/>
        <v>1400</v>
      </c>
      <c r="AD693" s="21">
        <f t="shared" si="1172"/>
        <v>1400</v>
      </c>
      <c r="AE693" s="21">
        <f t="shared" si="1173"/>
        <v>1400</v>
      </c>
      <c r="AF693" s="21">
        <f t="shared" si="1226"/>
        <v>0</v>
      </c>
      <c r="AG693" s="21">
        <f t="shared" si="1174"/>
        <v>1400</v>
      </c>
      <c r="AH693" s="21">
        <f t="shared" si="1226"/>
        <v>0</v>
      </c>
      <c r="AI693" s="21">
        <f t="shared" si="1226"/>
        <v>0</v>
      </c>
      <c r="AJ693" s="21">
        <f t="shared" si="1226"/>
        <v>0</v>
      </c>
      <c r="AK693" s="21">
        <f t="shared" si="1166"/>
        <v>1400</v>
      </c>
      <c r="AL693" s="21">
        <f t="shared" si="1167"/>
        <v>1400</v>
      </c>
      <c r="AM693" s="21">
        <f t="shared" si="1168"/>
        <v>1400</v>
      </c>
      <c r="AN693" s="21">
        <f t="shared" si="1226"/>
        <v>0</v>
      </c>
      <c r="AO693" s="21">
        <f t="shared" si="1209"/>
        <v>1400</v>
      </c>
      <c r="AP693" s="21">
        <f t="shared" si="1226"/>
        <v>0</v>
      </c>
      <c r="AQ693" s="2"/>
    </row>
    <row r="694" spans="1:43" ht="31.2" x14ac:dyDescent="0.3">
      <c r="A694" s="3" t="s">
        <v>188</v>
      </c>
      <c r="B694" s="26"/>
      <c r="C694" s="3"/>
      <c r="D694" s="3"/>
      <c r="E694" s="16" t="s">
        <v>914</v>
      </c>
      <c r="F694" s="21">
        <f>F695</f>
        <v>1400</v>
      </c>
      <c r="G694" s="21">
        <f t="shared" si="1226"/>
        <v>1400</v>
      </c>
      <c r="H694" s="21">
        <f t="shared" si="1226"/>
        <v>1400</v>
      </c>
      <c r="I694" s="21">
        <f t="shared" si="1226"/>
        <v>0</v>
      </c>
      <c r="J694" s="21">
        <f t="shared" si="1226"/>
        <v>0</v>
      </c>
      <c r="K694" s="21">
        <f t="shared" si="1226"/>
        <v>0</v>
      </c>
      <c r="L694" s="21">
        <f t="shared" si="1222"/>
        <v>1400</v>
      </c>
      <c r="M694" s="21">
        <f t="shared" si="1223"/>
        <v>1400</v>
      </c>
      <c r="N694" s="21">
        <f t="shared" si="1224"/>
        <v>1400</v>
      </c>
      <c r="O694" s="21">
        <f t="shared" si="1226"/>
        <v>0</v>
      </c>
      <c r="P694" s="21">
        <f t="shared" si="1226"/>
        <v>0</v>
      </c>
      <c r="Q694" s="21">
        <f t="shared" si="1226"/>
        <v>0</v>
      </c>
      <c r="R694" s="21">
        <f t="shared" si="1175"/>
        <v>1400</v>
      </c>
      <c r="S694" s="21">
        <f t="shared" si="1176"/>
        <v>1400</v>
      </c>
      <c r="T694" s="21">
        <f t="shared" si="1177"/>
        <v>1400</v>
      </c>
      <c r="U694" s="21">
        <f t="shared" si="1226"/>
        <v>0</v>
      </c>
      <c r="V694" s="21">
        <f t="shared" si="1226"/>
        <v>0</v>
      </c>
      <c r="W694" s="21">
        <f t="shared" si="1178"/>
        <v>1400</v>
      </c>
      <c r="X694" s="21">
        <f t="shared" si="1179"/>
        <v>1400</v>
      </c>
      <c r="Y694" s="21">
        <f t="shared" si="1180"/>
        <v>1400</v>
      </c>
      <c r="Z694" s="21">
        <f t="shared" si="1226"/>
        <v>0</v>
      </c>
      <c r="AA694" s="21">
        <f t="shared" si="1226"/>
        <v>0</v>
      </c>
      <c r="AB694" s="21">
        <f t="shared" si="1226"/>
        <v>0</v>
      </c>
      <c r="AC694" s="21">
        <f t="shared" si="1171"/>
        <v>1400</v>
      </c>
      <c r="AD694" s="21">
        <f t="shared" si="1172"/>
        <v>1400</v>
      </c>
      <c r="AE694" s="21">
        <f t="shared" si="1173"/>
        <v>1400</v>
      </c>
      <c r="AF694" s="21">
        <f t="shared" si="1226"/>
        <v>0</v>
      </c>
      <c r="AG694" s="21">
        <f t="shared" si="1174"/>
        <v>1400</v>
      </c>
      <c r="AH694" s="21">
        <f t="shared" si="1226"/>
        <v>0</v>
      </c>
      <c r="AI694" s="21">
        <f t="shared" si="1226"/>
        <v>0</v>
      </c>
      <c r="AJ694" s="21">
        <f t="shared" si="1226"/>
        <v>0</v>
      </c>
      <c r="AK694" s="21">
        <f t="shared" si="1166"/>
        <v>1400</v>
      </c>
      <c r="AL694" s="21">
        <f t="shared" si="1167"/>
        <v>1400</v>
      </c>
      <c r="AM694" s="21">
        <f t="shared" si="1168"/>
        <v>1400</v>
      </c>
      <c r="AN694" s="21">
        <f t="shared" si="1226"/>
        <v>0</v>
      </c>
      <c r="AO694" s="21">
        <f t="shared" si="1209"/>
        <v>1400</v>
      </c>
      <c r="AP694" s="21">
        <f t="shared" si="1226"/>
        <v>0</v>
      </c>
      <c r="AQ694" s="2"/>
    </row>
    <row r="695" spans="1:43" ht="31.2" x14ac:dyDescent="0.3">
      <c r="A695" s="3" t="s">
        <v>188</v>
      </c>
      <c r="B695" s="26">
        <v>200</v>
      </c>
      <c r="C695" s="3"/>
      <c r="D695" s="3"/>
      <c r="E695" s="16" t="s">
        <v>673</v>
      </c>
      <c r="F695" s="21">
        <f>F696</f>
        <v>1400</v>
      </c>
      <c r="G695" s="21">
        <f t="shared" si="1226"/>
        <v>1400</v>
      </c>
      <c r="H695" s="21">
        <f t="shared" si="1226"/>
        <v>1400</v>
      </c>
      <c r="I695" s="21">
        <f t="shared" si="1226"/>
        <v>0</v>
      </c>
      <c r="J695" s="21">
        <f t="shared" si="1226"/>
        <v>0</v>
      </c>
      <c r="K695" s="21">
        <f t="shared" si="1226"/>
        <v>0</v>
      </c>
      <c r="L695" s="21">
        <f t="shared" si="1222"/>
        <v>1400</v>
      </c>
      <c r="M695" s="21">
        <f t="shared" si="1223"/>
        <v>1400</v>
      </c>
      <c r="N695" s="21">
        <f t="shared" si="1224"/>
        <v>1400</v>
      </c>
      <c r="O695" s="21">
        <f t="shared" si="1226"/>
        <v>0</v>
      </c>
      <c r="P695" s="21">
        <f t="shared" si="1226"/>
        <v>0</v>
      </c>
      <c r="Q695" s="21">
        <f t="shared" si="1226"/>
        <v>0</v>
      </c>
      <c r="R695" s="21">
        <f t="shared" si="1175"/>
        <v>1400</v>
      </c>
      <c r="S695" s="21">
        <f t="shared" si="1176"/>
        <v>1400</v>
      </c>
      <c r="T695" s="21">
        <f t="shared" si="1177"/>
        <v>1400</v>
      </c>
      <c r="U695" s="21">
        <f t="shared" si="1226"/>
        <v>0</v>
      </c>
      <c r="V695" s="21">
        <f t="shared" si="1226"/>
        <v>0</v>
      </c>
      <c r="W695" s="21">
        <f t="shared" si="1178"/>
        <v>1400</v>
      </c>
      <c r="X695" s="21">
        <f t="shared" si="1179"/>
        <v>1400</v>
      </c>
      <c r="Y695" s="21">
        <f t="shared" si="1180"/>
        <v>1400</v>
      </c>
      <c r="Z695" s="21">
        <f t="shared" si="1226"/>
        <v>0</v>
      </c>
      <c r="AA695" s="21">
        <f t="shared" si="1226"/>
        <v>0</v>
      </c>
      <c r="AB695" s="21">
        <f t="shared" si="1226"/>
        <v>0</v>
      </c>
      <c r="AC695" s="21">
        <f t="shared" si="1171"/>
        <v>1400</v>
      </c>
      <c r="AD695" s="21">
        <f t="shared" si="1172"/>
        <v>1400</v>
      </c>
      <c r="AE695" s="21">
        <f t="shared" si="1173"/>
        <v>1400</v>
      </c>
      <c r="AF695" s="21">
        <f t="shared" si="1226"/>
        <v>0</v>
      </c>
      <c r="AG695" s="21">
        <f t="shared" si="1174"/>
        <v>1400</v>
      </c>
      <c r="AH695" s="21">
        <f t="shared" si="1226"/>
        <v>0</v>
      </c>
      <c r="AI695" s="21">
        <f t="shared" si="1226"/>
        <v>0</v>
      </c>
      <c r="AJ695" s="21">
        <f t="shared" si="1226"/>
        <v>0</v>
      </c>
      <c r="AK695" s="21">
        <f t="shared" si="1166"/>
        <v>1400</v>
      </c>
      <c r="AL695" s="21">
        <f t="shared" si="1167"/>
        <v>1400</v>
      </c>
      <c r="AM695" s="21">
        <f t="shared" si="1168"/>
        <v>1400</v>
      </c>
      <c r="AN695" s="21">
        <f t="shared" si="1226"/>
        <v>0</v>
      </c>
      <c r="AO695" s="21">
        <f t="shared" si="1209"/>
        <v>1400</v>
      </c>
      <c r="AP695" s="21">
        <f t="shared" si="1226"/>
        <v>0</v>
      </c>
      <c r="AQ695" s="2"/>
    </row>
    <row r="696" spans="1:43" ht="46.8" x14ac:dyDescent="0.3">
      <c r="A696" s="3" t="s">
        <v>188</v>
      </c>
      <c r="B696" s="26">
        <v>240</v>
      </c>
      <c r="C696" s="3"/>
      <c r="D696" s="3"/>
      <c r="E696" s="16" t="s">
        <v>681</v>
      </c>
      <c r="F696" s="21">
        <f>F697</f>
        <v>1400</v>
      </c>
      <c r="G696" s="21">
        <f t="shared" si="1226"/>
        <v>1400</v>
      </c>
      <c r="H696" s="21">
        <f t="shared" si="1226"/>
        <v>1400</v>
      </c>
      <c r="I696" s="21">
        <f t="shared" si="1226"/>
        <v>0</v>
      </c>
      <c r="J696" s="21">
        <f t="shared" si="1226"/>
        <v>0</v>
      </c>
      <c r="K696" s="21">
        <f t="shared" si="1226"/>
        <v>0</v>
      </c>
      <c r="L696" s="21">
        <f t="shared" si="1222"/>
        <v>1400</v>
      </c>
      <c r="M696" s="21">
        <f t="shared" si="1223"/>
        <v>1400</v>
      </c>
      <c r="N696" s="21">
        <f t="shared" si="1224"/>
        <v>1400</v>
      </c>
      <c r="O696" s="21">
        <f t="shared" si="1226"/>
        <v>0</v>
      </c>
      <c r="P696" s="21">
        <f t="shared" si="1226"/>
        <v>0</v>
      </c>
      <c r="Q696" s="21">
        <f t="shared" si="1226"/>
        <v>0</v>
      </c>
      <c r="R696" s="21">
        <f t="shared" si="1175"/>
        <v>1400</v>
      </c>
      <c r="S696" s="21">
        <f t="shared" si="1176"/>
        <v>1400</v>
      </c>
      <c r="T696" s="21">
        <f t="shared" si="1177"/>
        <v>1400</v>
      </c>
      <c r="U696" s="21">
        <f t="shared" si="1226"/>
        <v>0</v>
      </c>
      <c r="V696" s="21">
        <f t="shared" si="1226"/>
        <v>0</v>
      </c>
      <c r="W696" s="21">
        <f t="shared" si="1178"/>
        <v>1400</v>
      </c>
      <c r="X696" s="21">
        <f t="shared" si="1179"/>
        <v>1400</v>
      </c>
      <c r="Y696" s="21">
        <f t="shared" si="1180"/>
        <v>1400</v>
      </c>
      <c r="Z696" s="21">
        <f t="shared" si="1226"/>
        <v>0</v>
      </c>
      <c r="AA696" s="21">
        <f t="shared" si="1226"/>
        <v>0</v>
      </c>
      <c r="AB696" s="21">
        <f t="shared" si="1226"/>
        <v>0</v>
      </c>
      <c r="AC696" s="21">
        <f t="shared" si="1171"/>
        <v>1400</v>
      </c>
      <c r="AD696" s="21">
        <f t="shared" si="1172"/>
        <v>1400</v>
      </c>
      <c r="AE696" s="21">
        <f t="shared" si="1173"/>
        <v>1400</v>
      </c>
      <c r="AF696" s="21">
        <f t="shared" si="1226"/>
        <v>0</v>
      </c>
      <c r="AG696" s="21">
        <f t="shared" si="1174"/>
        <v>1400</v>
      </c>
      <c r="AH696" s="21">
        <f t="shared" si="1226"/>
        <v>0</v>
      </c>
      <c r="AI696" s="21">
        <f t="shared" si="1226"/>
        <v>0</v>
      </c>
      <c r="AJ696" s="21">
        <f t="shared" si="1226"/>
        <v>0</v>
      </c>
      <c r="AK696" s="21">
        <f t="shared" si="1166"/>
        <v>1400</v>
      </c>
      <c r="AL696" s="21">
        <f t="shared" si="1167"/>
        <v>1400</v>
      </c>
      <c r="AM696" s="21">
        <f t="shared" si="1168"/>
        <v>1400</v>
      </c>
      <c r="AN696" s="21">
        <f t="shared" si="1226"/>
        <v>0</v>
      </c>
      <c r="AO696" s="21">
        <f t="shared" si="1209"/>
        <v>1400</v>
      </c>
      <c r="AP696" s="21">
        <f t="shared" si="1226"/>
        <v>0</v>
      </c>
      <c r="AQ696" s="2"/>
    </row>
    <row r="697" spans="1:43" x14ac:dyDescent="0.3">
      <c r="A697" s="3" t="s">
        <v>188</v>
      </c>
      <c r="B697" s="26">
        <v>240</v>
      </c>
      <c r="C697" s="3" t="s">
        <v>29</v>
      </c>
      <c r="D697" s="3" t="s">
        <v>29</v>
      </c>
      <c r="E697" s="16" t="s">
        <v>656</v>
      </c>
      <c r="F697" s="21">
        <v>1400</v>
      </c>
      <c r="G697" s="21">
        <v>1400</v>
      </c>
      <c r="H697" s="21">
        <v>1400</v>
      </c>
      <c r="I697" s="21"/>
      <c r="J697" s="21"/>
      <c r="K697" s="21"/>
      <c r="L697" s="21">
        <f t="shared" si="1222"/>
        <v>1400</v>
      </c>
      <c r="M697" s="21">
        <f t="shared" si="1223"/>
        <v>1400</v>
      </c>
      <c r="N697" s="21">
        <f t="shared" si="1224"/>
        <v>1400</v>
      </c>
      <c r="O697" s="21"/>
      <c r="P697" s="21"/>
      <c r="Q697" s="21"/>
      <c r="R697" s="21">
        <f t="shared" si="1175"/>
        <v>1400</v>
      </c>
      <c r="S697" s="21">
        <f t="shared" si="1176"/>
        <v>1400</v>
      </c>
      <c r="T697" s="21">
        <f t="shared" si="1177"/>
        <v>1400</v>
      </c>
      <c r="U697" s="21"/>
      <c r="V697" s="21"/>
      <c r="W697" s="21">
        <f t="shared" si="1178"/>
        <v>1400</v>
      </c>
      <c r="X697" s="21">
        <f t="shared" si="1179"/>
        <v>1400</v>
      </c>
      <c r="Y697" s="21">
        <f t="shared" si="1180"/>
        <v>1400</v>
      </c>
      <c r="Z697" s="21"/>
      <c r="AA697" s="21"/>
      <c r="AB697" s="21"/>
      <c r="AC697" s="21">
        <f t="shared" si="1171"/>
        <v>1400</v>
      </c>
      <c r="AD697" s="21">
        <f t="shared" si="1172"/>
        <v>1400</v>
      </c>
      <c r="AE697" s="21">
        <f t="shared" si="1173"/>
        <v>1400</v>
      </c>
      <c r="AF697" s="21"/>
      <c r="AG697" s="21">
        <f t="shared" si="1174"/>
        <v>1400</v>
      </c>
      <c r="AH697" s="21"/>
      <c r="AI697" s="21"/>
      <c r="AJ697" s="21"/>
      <c r="AK697" s="21">
        <f t="shared" si="1166"/>
        <v>1400</v>
      </c>
      <c r="AL697" s="21">
        <f t="shared" si="1167"/>
        <v>1400</v>
      </c>
      <c r="AM697" s="21">
        <f t="shared" si="1168"/>
        <v>1400</v>
      </c>
      <c r="AN697" s="21"/>
      <c r="AO697" s="21">
        <f t="shared" si="1209"/>
        <v>1400</v>
      </c>
      <c r="AP697" s="21"/>
      <c r="AQ697" s="2"/>
    </row>
    <row r="698" spans="1:43" s="9" customFormat="1" ht="31.2" x14ac:dyDescent="0.3">
      <c r="A698" s="8" t="s">
        <v>192</v>
      </c>
      <c r="B698" s="14"/>
      <c r="C698" s="8"/>
      <c r="D698" s="8"/>
      <c r="E698" s="17" t="s">
        <v>705</v>
      </c>
      <c r="F698" s="12">
        <f>F699+F734+F795+F831+F903</f>
        <v>10877168.6</v>
      </c>
      <c r="G698" s="12">
        <f t="shared" ref="G698:AP698" si="1227">G699+G734+G795+G831+G903</f>
        <v>11643013.5</v>
      </c>
      <c r="H698" s="12">
        <f t="shared" si="1227"/>
        <v>11776185.300000001</v>
      </c>
      <c r="I698" s="12">
        <f t="shared" ref="I698:K698" si="1228">I699+I734+I795+I831+I903</f>
        <v>-3824.7</v>
      </c>
      <c r="J698" s="12">
        <f t="shared" si="1228"/>
        <v>-5627.9</v>
      </c>
      <c r="K698" s="12">
        <f t="shared" si="1228"/>
        <v>-4273.2</v>
      </c>
      <c r="L698" s="12">
        <f t="shared" si="1222"/>
        <v>10873343.9</v>
      </c>
      <c r="M698" s="12">
        <f t="shared" si="1223"/>
        <v>11637385.6</v>
      </c>
      <c r="N698" s="12">
        <f t="shared" si="1224"/>
        <v>11771912.100000001</v>
      </c>
      <c r="O698" s="12">
        <f t="shared" ref="O698:Q698" si="1229">O699+O734+O795+O831+O903</f>
        <v>1707.6729999999998</v>
      </c>
      <c r="P698" s="12">
        <f t="shared" si="1229"/>
        <v>0</v>
      </c>
      <c r="Q698" s="12">
        <f t="shared" si="1229"/>
        <v>0</v>
      </c>
      <c r="R698" s="12">
        <f t="shared" si="1175"/>
        <v>10875051.573000001</v>
      </c>
      <c r="S698" s="12">
        <f t="shared" si="1176"/>
        <v>11637385.6</v>
      </c>
      <c r="T698" s="12">
        <f t="shared" si="1177"/>
        <v>11771912.100000001</v>
      </c>
      <c r="U698" s="12">
        <f t="shared" ref="U698:V698" si="1230">U699+U734+U795+U831+U903</f>
        <v>-687.5</v>
      </c>
      <c r="V698" s="12">
        <f t="shared" si="1230"/>
        <v>0</v>
      </c>
      <c r="W698" s="21">
        <f t="shared" si="1178"/>
        <v>10874364.073000001</v>
      </c>
      <c r="X698" s="21">
        <f t="shared" si="1179"/>
        <v>11637385.6</v>
      </c>
      <c r="Y698" s="21">
        <f t="shared" si="1180"/>
        <v>11771912.100000001</v>
      </c>
      <c r="Z698" s="12">
        <f t="shared" ref="Z698:AB698" si="1231">Z699+Z734+Z795+Z831+Z903</f>
        <v>0</v>
      </c>
      <c r="AA698" s="12">
        <f t="shared" si="1231"/>
        <v>0</v>
      </c>
      <c r="AB698" s="12">
        <f t="shared" si="1231"/>
        <v>0</v>
      </c>
      <c r="AC698" s="21">
        <f t="shared" si="1171"/>
        <v>10874364.073000001</v>
      </c>
      <c r="AD698" s="12">
        <f t="shared" si="1172"/>
        <v>11637385.6</v>
      </c>
      <c r="AE698" s="12">
        <f t="shared" si="1173"/>
        <v>11771912.100000001</v>
      </c>
      <c r="AF698" s="12">
        <f t="shared" ref="AF698" si="1232">AF699+AF734+AF795+AF831+AF903</f>
        <v>0</v>
      </c>
      <c r="AG698" s="12">
        <f t="shared" si="1174"/>
        <v>10874364.073000001</v>
      </c>
      <c r="AH698" s="12">
        <f t="shared" ref="AH698:AJ698" si="1233">AH699+AH734+AH795+AH831+AH903</f>
        <v>0</v>
      </c>
      <c r="AI698" s="12">
        <f t="shared" si="1233"/>
        <v>0</v>
      </c>
      <c r="AJ698" s="12">
        <f t="shared" si="1233"/>
        <v>0</v>
      </c>
      <c r="AK698" s="12">
        <f t="shared" si="1166"/>
        <v>10874364.073000001</v>
      </c>
      <c r="AL698" s="12">
        <f t="shared" si="1167"/>
        <v>11637385.6</v>
      </c>
      <c r="AM698" s="12">
        <f t="shared" si="1168"/>
        <v>11771912.100000001</v>
      </c>
      <c r="AN698" s="12">
        <f t="shared" ref="AN698" si="1234">AN699+AN734+AN795+AN831+AN903</f>
        <v>0</v>
      </c>
      <c r="AO698" s="12">
        <f t="shared" si="1209"/>
        <v>10874364.073000001</v>
      </c>
      <c r="AP698" s="12">
        <f t="shared" si="1227"/>
        <v>0</v>
      </c>
    </row>
    <row r="699" spans="1:43" s="11" customFormat="1" ht="31.2" x14ac:dyDescent="0.3">
      <c r="A699" s="10" t="s">
        <v>193</v>
      </c>
      <c r="B699" s="19"/>
      <c r="C699" s="10"/>
      <c r="D699" s="10"/>
      <c r="E699" s="18" t="s">
        <v>743</v>
      </c>
      <c r="F699" s="20">
        <f>F700+F713</f>
        <v>4831995</v>
      </c>
      <c r="G699" s="20">
        <f t="shared" ref="G699:AP699" si="1235">G700+G713</f>
        <v>5170947.6000000006</v>
      </c>
      <c r="H699" s="20">
        <f t="shared" si="1235"/>
        <v>5220066.8</v>
      </c>
      <c r="I699" s="20">
        <f t="shared" ref="I699:K699" si="1236">I700+I713</f>
        <v>-1522.4</v>
      </c>
      <c r="J699" s="20">
        <f t="shared" si="1236"/>
        <v>-2558.1999999999998</v>
      </c>
      <c r="K699" s="20">
        <f t="shared" si="1236"/>
        <v>-1203.5</v>
      </c>
      <c r="L699" s="20">
        <f t="shared" si="1222"/>
        <v>4830472.5999999996</v>
      </c>
      <c r="M699" s="20">
        <f t="shared" si="1223"/>
        <v>5168389.4000000004</v>
      </c>
      <c r="N699" s="20">
        <f t="shared" si="1224"/>
        <v>5218863.3</v>
      </c>
      <c r="O699" s="20">
        <f t="shared" ref="O699:Q699" si="1237">O700+O713</f>
        <v>0</v>
      </c>
      <c r="P699" s="20">
        <f t="shared" si="1237"/>
        <v>0</v>
      </c>
      <c r="Q699" s="20">
        <f t="shared" si="1237"/>
        <v>0</v>
      </c>
      <c r="R699" s="20">
        <f t="shared" si="1175"/>
        <v>4830472.5999999996</v>
      </c>
      <c r="S699" s="20">
        <f t="shared" si="1176"/>
        <v>5168389.4000000004</v>
      </c>
      <c r="T699" s="20">
        <f t="shared" si="1177"/>
        <v>5218863.3</v>
      </c>
      <c r="U699" s="20">
        <f t="shared" ref="U699:V699" si="1238">U700+U713</f>
        <v>0</v>
      </c>
      <c r="V699" s="20">
        <f t="shared" si="1238"/>
        <v>0</v>
      </c>
      <c r="W699" s="21">
        <f t="shared" si="1178"/>
        <v>4830472.5999999996</v>
      </c>
      <c r="X699" s="21">
        <f t="shared" si="1179"/>
        <v>5168389.4000000004</v>
      </c>
      <c r="Y699" s="21">
        <f t="shared" si="1180"/>
        <v>5218863.3</v>
      </c>
      <c r="Z699" s="20">
        <f t="shared" ref="Z699:AB699" si="1239">Z700+Z713</f>
        <v>0</v>
      </c>
      <c r="AA699" s="20">
        <f t="shared" si="1239"/>
        <v>0</v>
      </c>
      <c r="AB699" s="20">
        <f t="shared" si="1239"/>
        <v>0</v>
      </c>
      <c r="AC699" s="21">
        <f t="shared" si="1171"/>
        <v>4830472.5999999996</v>
      </c>
      <c r="AD699" s="20">
        <f t="shared" si="1172"/>
        <v>5168389.4000000004</v>
      </c>
      <c r="AE699" s="20">
        <f t="shared" si="1173"/>
        <v>5218863.3</v>
      </c>
      <c r="AF699" s="20">
        <f t="shared" ref="AF699" si="1240">AF700+AF713</f>
        <v>0</v>
      </c>
      <c r="AG699" s="20">
        <f t="shared" si="1174"/>
        <v>4830472.5999999996</v>
      </c>
      <c r="AH699" s="20">
        <f t="shared" ref="AH699:AJ699" si="1241">AH700+AH713</f>
        <v>0</v>
      </c>
      <c r="AI699" s="20">
        <f t="shared" si="1241"/>
        <v>0</v>
      </c>
      <c r="AJ699" s="20">
        <f t="shared" si="1241"/>
        <v>0</v>
      </c>
      <c r="AK699" s="20">
        <f t="shared" si="1166"/>
        <v>4830472.5999999996</v>
      </c>
      <c r="AL699" s="20">
        <f t="shared" si="1167"/>
        <v>5168389.4000000004</v>
      </c>
      <c r="AM699" s="20">
        <f t="shared" si="1168"/>
        <v>5218863.3</v>
      </c>
      <c r="AN699" s="20">
        <f t="shared" ref="AN699" si="1242">AN700+AN713</f>
        <v>0</v>
      </c>
      <c r="AO699" s="20">
        <f t="shared" si="1209"/>
        <v>4830472.5999999996</v>
      </c>
      <c r="AP699" s="20">
        <f t="shared" si="1235"/>
        <v>0</v>
      </c>
    </row>
    <row r="700" spans="1:43" ht="62.4" x14ac:dyDescent="0.3">
      <c r="A700" s="3" t="s">
        <v>194</v>
      </c>
      <c r="B700" s="26"/>
      <c r="C700" s="3"/>
      <c r="D700" s="3"/>
      <c r="E700" s="16" t="s">
        <v>915</v>
      </c>
      <c r="F700" s="21">
        <f>F701+F707</f>
        <v>1285424.5999999999</v>
      </c>
      <c r="G700" s="21">
        <f t="shared" ref="G700:AP700" si="1243">G701+G707</f>
        <v>1290288.5999999999</v>
      </c>
      <c r="H700" s="21">
        <f t="shared" si="1243"/>
        <v>1288962.7</v>
      </c>
      <c r="I700" s="21">
        <f t="shared" ref="I700:K700" si="1244">I701+I707</f>
        <v>-1522.4</v>
      </c>
      <c r="J700" s="21">
        <f t="shared" si="1244"/>
        <v>-2558.1999999999998</v>
      </c>
      <c r="K700" s="21">
        <f t="shared" si="1244"/>
        <v>-1203.5</v>
      </c>
      <c r="L700" s="21">
        <f t="shared" si="1222"/>
        <v>1283902.2</v>
      </c>
      <c r="M700" s="21">
        <f t="shared" si="1223"/>
        <v>1287730.3999999999</v>
      </c>
      <c r="N700" s="21">
        <f t="shared" si="1224"/>
        <v>1287759.2</v>
      </c>
      <c r="O700" s="21">
        <f t="shared" ref="O700:Q700" si="1245">O701+O707</f>
        <v>0</v>
      </c>
      <c r="P700" s="21">
        <f t="shared" si="1245"/>
        <v>0</v>
      </c>
      <c r="Q700" s="21">
        <f t="shared" si="1245"/>
        <v>0</v>
      </c>
      <c r="R700" s="21">
        <f t="shared" si="1175"/>
        <v>1283902.2</v>
      </c>
      <c r="S700" s="21">
        <f t="shared" si="1176"/>
        <v>1287730.3999999999</v>
      </c>
      <c r="T700" s="21">
        <f t="shared" si="1177"/>
        <v>1287759.2</v>
      </c>
      <c r="U700" s="21">
        <f t="shared" ref="U700:V700" si="1246">U701+U707</f>
        <v>0</v>
      </c>
      <c r="V700" s="21">
        <f t="shared" si="1246"/>
        <v>0</v>
      </c>
      <c r="W700" s="21">
        <f t="shared" si="1178"/>
        <v>1283902.2</v>
      </c>
      <c r="X700" s="21">
        <f t="shared" si="1179"/>
        <v>1287730.3999999999</v>
      </c>
      <c r="Y700" s="21">
        <f t="shared" si="1180"/>
        <v>1287759.2</v>
      </c>
      <c r="Z700" s="21">
        <f t="shared" ref="Z700:AB700" si="1247">Z701+Z707</f>
        <v>0</v>
      </c>
      <c r="AA700" s="21">
        <f t="shared" si="1247"/>
        <v>0</v>
      </c>
      <c r="AB700" s="21">
        <f t="shared" si="1247"/>
        <v>0</v>
      </c>
      <c r="AC700" s="21">
        <f t="shared" si="1171"/>
        <v>1283902.2</v>
      </c>
      <c r="AD700" s="21">
        <f t="shared" si="1172"/>
        <v>1287730.3999999999</v>
      </c>
      <c r="AE700" s="21">
        <f t="shared" si="1173"/>
        <v>1287759.2</v>
      </c>
      <c r="AF700" s="21">
        <f t="shared" ref="AF700" si="1248">AF701+AF707</f>
        <v>0</v>
      </c>
      <c r="AG700" s="21">
        <f t="shared" si="1174"/>
        <v>1283902.2</v>
      </c>
      <c r="AH700" s="21">
        <f t="shared" ref="AH700:AJ700" si="1249">AH701+AH707</f>
        <v>0</v>
      </c>
      <c r="AI700" s="21">
        <f t="shared" si="1249"/>
        <v>0</v>
      </c>
      <c r="AJ700" s="21">
        <f t="shared" si="1249"/>
        <v>0</v>
      </c>
      <c r="AK700" s="21">
        <f t="shared" si="1166"/>
        <v>1283902.2</v>
      </c>
      <c r="AL700" s="21">
        <f t="shared" si="1167"/>
        <v>1287730.3999999999</v>
      </c>
      <c r="AM700" s="21">
        <f t="shared" si="1168"/>
        <v>1287759.2</v>
      </c>
      <c r="AN700" s="21">
        <f t="shared" ref="AN700" si="1250">AN701+AN707</f>
        <v>0</v>
      </c>
      <c r="AO700" s="21">
        <f t="shared" si="1209"/>
        <v>1283902.2</v>
      </c>
      <c r="AP700" s="21">
        <f t="shared" si="1243"/>
        <v>0</v>
      </c>
      <c r="AQ700" s="2"/>
    </row>
    <row r="701" spans="1:43" ht="46.8" x14ac:dyDescent="0.3">
      <c r="A701" s="3" t="s">
        <v>190</v>
      </c>
      <c r="B701" s="26"/>
      <c r="C701" s="3"/>
      <c r="D701" s="3"/>
      <c r="E701" s="16" t="s">
        <v>799</v>
      </c>
      <c r="F701" s="21">
        <f>F702</f>
        <v>1240267.0999999999</v>
      </c>
      <c r="G701" s="21">
        <f t="shared" ref="G701:AP701" si="1251">G702</f>
        <v>1243324.7999999998</v>
      </c>
      <c r="H701" s="21">
        <f t="shared" si="1251"/>
        <v>1241998.8999999999</v>
      </c>
      <c r="I701" s="21">
        <f t="shared" si="1251"/>
        <v>-1522.4</v>
      </c>
      <c r="J701" s="21">
        <f t="shared" si="1251"/>
        <v>-2558.1999999999998</v>
      </c>
      <c r="K701" s="21">
        <f t="shared" si="1251"/>
        <v>-1203.5</v>
      </c>
      <c r="L701" s="21">
        <f t="shared" si="1222"/>
        <v>1238744.7</v>
      </c>
      <c r="M701" s="21">
        <f t="shared" si="1223"/>
        <v>1240766.5999999999</v>
      </c>
      <c r="N701" s="21">
        <f t="shared" si="1224"/>
        <v>1240795.3999999999</v>
      </c>
      <c r="O701" s="21">
        <f t="shared" si="1251"/>
        <v>0</v>
      </c>
      <c r="P701" s="21">
        <f t="shared" si="1251"/>
        <v>0</v>
      </c>
      <c r="Q701" s="21">
        <f t="shared" si="1251"/>
        <v>0</v>
      </c>
      <c r="R701" s="21">
        <f t="shared" si="1175"/>
        <v>1238744.7</v>
      </c>
      <c r="S701" s="21">
        <f t="shared" si="1176"/>
        <v>1240766.5999999999</v>
      </c>
      <c r="T701" s="21">
        <f t="shared" si="1177"/>
        <v>1240795.3999999999</v>
      </c>
      <c r="U701" s="21">
        <f t="shared" si="1251"/>
        <v>0</v>
      </c>
      <c r="V701" s="21">
        <f t="shared" si="1251"/>
        <v>0</v>
      </c>
      <c r="W701" s="21">
        <f t="shared" si="1178"/>
        <v>1238744.7</v>
      </c>
      <c r="X701" s="21">
        <f t="shared" si="1179"/>
        <v>1240766.5999999999</v>
      </c>
      <c r="Y701" s="21">
        <f t="shared" si="1180"/>
        <v>1240795.3999999999</v>
      </c>
      <c r="Z701" s="21">
        <f t="shared" si="1251"/>
        <v>0</v>
      </c>
      <c r="AA701" s="21">
        <f t="shared" si="1251"/>
        <v>0</v>
      </c>
      <c r="AB701" s="21">
        <f t="shared" si="1251"/>
        <v>0</v>
      </c>
      <c r="AC701" s="21">
        <f t="shared" si="1171"/>
        <v>1238744.7</v>
      </c>
      <c r="AD701" s="21">
        <f t="shared" si="1172"/>
        <v>1240766.5999999999</v>
      </c>
      <c r="AE701" s="21">
        <f t="shared" si="1173"/>
        <v>1240795.3999999999</v>
      </c>
      <c r="AF701" s="21">
        <f t="shared" si="1251"/>
        <v>0</v>
      </c>
      <c r="AG701" s="21">
        <f t="shared" si="1174"/>
        <v>1238744.7</v>
      </c>
      <c r="AH701" s="21">
        <f t="shared" si="1251"/>
        <v>0</v>
      </c>
      <c r="AI701" s="21">
        <f t="shared" si="1251"/>
        <v>0</v>
      </c>
      <c r="AJ701" s="21">
        <f t="shared" si="1251"/>
        <v>0</v>
      </c>
      <c r="AK701" s="21">
        <f t="shared" si="1166"/>
        <v>1238744.7</v>
      </c>
      <c r="AL701" s="21">
        <f t="shared" si="1167"/>
        <v>1240766.5999999999</v>
      </c>
      <c r="AM701" s="21">
        <f t="shared" si="1168"/>
        <v>1240795.3999999999</v>
      </c>
      <c r="AN701" s="21">
        <f t="shared" si="1251"/>
        <v>0</v>
      </c>
      <c r="AO701" s="21">
        <f t="shared" si="1209"/>
        <v>1238744.7</v>
      </c>
      <c r="AP701" s="21">
        <f t="shared" si="1251"/>
        <v>0</v>
      </c>
      <c r="AQ701" s="2"/>
    </row>
    <row r="702" spans="1:43" ht="46.8" x14ac:dyDescent="0.3">
      <c r="A702" s="3" t="s">
        <v>190</v>
      </c>
      <c r="B702" s="26">
        <v>600</v>
      </c>
      <c r="C702" s="3"/>
      <c r="D702" s="3"/>
      <c r="E702" s="16" t="s">
        <v>676</v>
      </c>
      <c r="F702" s="21">
        <f>F703+F705</f>
        <v>1240267.0999999999</v>
      </c>
      <c r="G702" s="21">
        <f t="shared" ref="G702:AP702" si="1252">G703+G705</f>
        <v>1243324.7999999998</v>
      </c>
      <c r="H702" s="21">
        <f t="shared" si="1252"/>
        <v>1241998.8999999999</v>
      </c>
      <c r="I702" s="21">
        <f t="shared" ref="I702:K702" si="1253">I703+I705</f>
        <v>-1522.4</v>
      </c>
      <c r="J702" s="21">
        <f t="shared" si="1253"/>
        <v>-2558.1999999999998</v>
      </c>
      <c r="K702" s="21">
        <f t="shared" si="1253"/>
        <v>-1203.5</v>
      </c>
      <c r="L702" s="21">
        <f t="shared" si="1222"/>
        <v>1238744.7</v>
      </c>
      <c r="M702" s="21">
        <f t="shared" si="1223"/>
        <v>1240766.5999999999</v>
      </c>
      <c r="N702" s="21">
        <f t="shared" si="1224"/>
        <v>1240795.3999999999</v>
      </c>
      <c r="O702" s="21">
        <f t="shared" ref="O702:Q702" si="1254">O703+O705</f>
        <v>0</v>
      </c>
      <c r="P702" s="21">
        <f t="shared" si="1254"/>
        <v>0</v>
      </c>
      <c r="Q702" s="21">
        <f t="shared" si="1254"/>
        <v>0</v>
      </c>
      <c r="R702" s="21">
        <f t="shared" si="1175"/>
        <v>1238744.7</v>
      </c>
      <c r="S702" s="21">
        <f t="shared" si="1176"/>
        <v>1240766.5999999999</v>
      </c>
      <c r="T702" s="21">
        <f t="shared" si="1177"/>
        <v>1240795.3999999999</v>
      </c>
      <c r="U702" s="21">
        <f t="shared" ref="U702:V702" si="1255">U703+U705</f>
        <v>0</v>
      </c>
      <c r="V702" s="21">
        <f t="shared" si="1255"/>
        <v>0</v>
      </c>
      <c r="W702" s="21">
        <f t="shared" si="1178"/>
        <v>1238744.7</v>
      </c>
      <c r="X702" s="21">
        <f t="shared" si="1179"/>
        <v>1240766.5999999999</v>
      </c>
      <c r="Y702" s="21">
        <f t="shared" si="1180"/>
        <v>1240795.3999999999</v>
      </c>
      <c r="Z702" s="21">
        <f t="shared" ref="Z702:AB702" si="1256">Z703+Z705</f>
        <v>0</v>
      </c>
      <c r="AA702" s="21">
        <f t="shared" si="1256"/>
        <v>0</v>
      </c>
      <c r="AB702" s="21">
        <f t="shared" si="1256"/>
        <v>0</v>
      </c>
      <c r="AC702" s="21">
        <f t="shared" si="1171"/>
        <v>1238744.7</v>
      </c>
      <c r="AD702" s="21">
        <f t="shared" si="1172"/>
        <v>1240766.5999999999</v>
      </c>
      <c r="AE702" s="21">
        <f t="shared" si="1173"/>
        <v>1240795.3999999999</v>
      </c>
      <c r="AF702" s="21">
        <f t="shared" ref="AF702" si="1257">AF703+AF705</f>
        <v>0</v>
      </c>
      <c r="AG702" s="21">
        <f t="shared" si="1174"/>
        <v>1238744.7</v>
      </c>
      <c r="AH702" s="21">
        <f t="shared" ref="AH702:AJ702" si="1258">AH703+AH705</f>
        <v>0</v>
      </c>
      <c r="AI702" s="21">
        <f t="shared" si="1258"/>
        <v>0</v>
      </c>
      <c r="AJ702" s="21">
        <f t="shared" si="1258"/>
        <v>0</v>
      </c>
      <c r="AK702" s="21">
        <f t="shared" si="1166"/>
        <v>1238744.7</v>
      </c>
      <c r="AL702" s="21">
        <f t="shared" si="1167"/>
        <v>1240766.5999999999</v>
      </c>
      <c r="AM702" s="21">
        <f t="shared" si="1168"/>
        <v>1240795.3999999999</v>
      </c>
      <c r="AN702" s="21">
        <f t="shared" ref="AN702" si="1259">AN703+AN705</f>
        <v>0</v>
      </c>
      <c r="AO702" s="21">
        <f t="shared" si="1209"/>
        <v>1238744.7</v>
      </c>
      <c r="AP702" s="21">
        <f t="shared" si="1252"/>
        <v>0</v>
      </c>
      <c r="AQ702" s="2"/>
    </row>
    <row r="703" spans="1:43" x14ac:dyDescent="0.3">
      <c r="A703" s="3" t="s">
        <v>190</v>
      </c>
      <c r="B703" s="26">
        <v>610</v>
      </c>
      <c r="C703" s="3"/>
      <c r="D703" s="3"/>
      <c r="E703" s="16" t="s">
        <v>690</v>
      </c>
      <c r="F703" s="21">
        <f>F704</f>
        <v>36623.4</v>
      </c>
      <c r="G703" s="21">
        <f t="shared" ref="G703:AP703" si="1260">G704</f>
        <v>36623.4</v>
      </c>
      <c r="H703" s="21">
        <f t="shared" si="1260"/>
        <v>36623.4</v>
      </c>
      <c r="I703" s="21">
        <f t="shared" si="1260"/>
        <v>-7.5</v>
      </c>
      <c r="J703" s="21">
        <f t="shared" si="1260"/>
        <v>-10</v>
      </c>
      <c r="K703" s="21">
        <f t="shared" si="1260"/>
        <v>-10</v>
      </c>
      <c r="L703" s="21">
        <f t="shared" si="1222"/>
        <v>36615.9</v>
      </c>
      <c r="M703" s="21">
        <f t="shared" si="1223"/>
        <v>36613.4</v>
      </c>
      <c r="N703" s="21">
        <f t="shared" si="1224"/>
        <v>36613.4</v>
      </c>
      <c r="O703" s="21">
        <f t="shared" si="1260"/>
        <v>0</v>
      </c>
      <c r="P703" s="21">
        <f t="shared" si="1260"/>
        <v>0</v>
      </c>
      <c r="Q703" s="21">
        <f t="shared" si="1260"/>
        <v>0</v>
      </c>
      <c r="R703" s="21">
        <f t="shared" si="1175"/>
        <v>36615.9</v>
      </c>
      <c r="S703" s="21">
        <f t="shared" si="1176"/>
        <v>36613.4</v>
      </c>
      <c r="T703" s="21">
        <f t="shared" si="1177"/>
        <v>36613.4</v>
      </c>
      <c r="U703" s="21">
        <f t="shared" si="1260"/>
        <v>0</v>
      </c>
      <c r="V703" s="21">
        <f t="shared" si="1260"/>
        <v>0</v>
      </c>
      <c r="W703" s="21">
        <f t="shared" si="1178"/>
        <v>36615.9</v>
      </c>
      <c r="X703" s="21">
        <f t="shared" si="1179"/>
        <v>36613.4</v>
      </c>
      <c r="Y703" s="21">
        <f t="shared" si="1180"/>
        <v>36613.4</v>
      </c>
      <c r="Z703" s="21">
        <f t="shared" si="1260"/>
        <v>0</v>
      </c>
      <c r="AA703" s="21">
        <f t="shared" si="1260"/>
        <v>0</v>
      </c>
      <c r="AB703" s="21">
        <f t="shared" si="1260"/>
        <v>0</v>
      </c>
      <c r="AC703" s="21">
        <f t="shared" si="1171"/>
        <v>36615.9</v>
      </c>
      <c r="AD703" s="21">
        <f t="shared" si="1172"/>
        <v>36613.4</v>
      </c>
      <c r="AE703" s="21">
        <f t="shared" si="1173"/>
        <v>36613.4</v>
      </c>
      <c r="AF703" s="21">
        <f t="shared" si="1260"/>
        <v>0</v>
      </c>
      <c r="AG703" s="21">
        <f t="shared" si="1174"/>
        <v>36615.9</v>
      </c>
      <c r="AH703" s="21">
        <f t="shared" si="1260"/>
        <v>0</v>
      </c>
      <c r="AI703" s="21">
        <f t="shared" si="1260"/>
        <v>0</v>
      </c>
      <c r="AJ703" s="21">
        <f t="shared" si="1260"/>
        <v>0</v>
      </c>
      <c r="AK703" s="21">
        <f t="shared" si="1166"/>
        <v>36615.9</v>
      </c>
      <c r="AL703" s="21">
        <f t="shared" si="1167"/>
        <v>36613.4</v>
      </c>
      <c r="AM703" s="21">
        <f t="shared" si="1168"/>
        <v>36613.4</v>
      </c>
      <c r="AN703" s="21">
        <f t="shared" si="1260"/>
        <v>0</v>
      </c>
      <c r="AO703" s="21">
        <f t="shared" si="1209"/>
        <v>36615.9</v>
      </c>
      <c r="AP703" s="21">
        <f t="shared" si="1260"/>
        <v>0</v>
      </c>
      <c r="AQ703" s="2"/>
    </row>
    <row r="704" spans="1:43" x14ac:dyDescent="0.3">
      <c r="A704" s="3" t="s">
        <v>190</v>
      </c>
      <c r="B704" s="26">
        <v>610</v>
      </c>
      <c r="C704" s="3" t="s">
        <v>29</v>
      </c>
      <c r="D704" s="3" t="s">
        <v>5</v>
      </c>
      <c r="E704" s="16" t="s">
        <v>652</v>
      </c>
      <c r="F704" s="21">
        <v>36623.4</v>
      </c>
      <c r="G704" s="21">
        <v>36623.4</v>
      </c>
      <c r="H704" s="21">
        <v>36623.4</v>
      </c>
      <c r="I704" s="21">
        <v>-7.5</v>
      </c>
      <c r="J704" s="21">
        <v>-10</v>
      </c>
      <c r="K704" s="21">
        <v>-10</v>
      </c>
      <c r="L704" s="21">
        <f t="shared" si="1222"/>
        <v>36615.9</v>
      </c>
      <c r="M704" s="21">
        <f t="shared" si="1223"/>
        <v>36613.4</v>
      </c>
      <c r="N704" s="21">
        <f t="shared" si="1224"/>
        <v>36613.4</v>
      </c>
      <c r="O704" s="21"/>
      <c r="P704" s="21"/>
      <c r="Q704" s="21"/>
      <c r="R704" s="21">
        <f t="shared" si="1175"/>
        <v>36615.9</v>
      </c>
      <c r="S704" s="21">
        <f t="shared" si="1176"/>
        <v>36613.4</v>
      </c>
      <c r="T704" s="21">
        <f t="shared" si="1177"/>
        <v>36613.4</v>
      </c>
      <c r="U704" s="21"/>
      <c r="V704" s="21"/>
      <c r="W704" s="21">
        <f t="shared" si="1178"/>
        <v>36615.9</v>
      </c>
      <c r="X704" s="21">
        <f t="shared" si="1179"/>
        <v>36613.4</v>
      </c>
      <c r="Y704" s="21">
        <f t="shared" si="1180"/>
        <v>36613.4</v>
      </c>
      <c r="Z704" s="21"/>
      <c r="AA704" s="21"/>
      <c r="AB704" s="21"/>
      <c r="AC704" s="21">
        <f t="shared" si="1171"/>
        <v>36615.9</v>
      </c>
      <c r="AD704" s="21">
        <f t="shared" si="1172"/>
        <v>36613.4</v>
      </c>
      <c r="AE704" s="21">
        <f t="shared" si="1173"/>
        <v>36613.4</v>
      </c>
      <c r="AF704" s="21"/>
      <c r="AG704" s="21">
        <f t="shared" si="1174"/>
        <v>36615.9</v>
      </c>
      <c r="AH704" s="21"/>
      <c r="AI704" s="21"/>
      <c r="AJ704" s="21"/>
      <c r="AK704" s="21">
        <f t="shared" si="1166"/>
        <v>36615.9</v>
      </c>
      <c r="AL704" s="21">
        <f t="shared" si="1167"/>
        <v>36613.4</v>
      </c>
      <c r="AM704" s="21">
        <f t="shared" si="1168"/>
        <v>36613.4</v>
      </c>
      <c r="AN704" s="21"/>
      <c r="AO704" s="21">
        <f t="shared" si="1209"/>
        <v>36615.9</v>
      </c>
      <c r="AP704" s="21"/>
      <c r="AQ704" s="2"/>
    </row>
    <row r="705" spans="1:43" x14ac:dyDescent="0.3">
      <c r="A705" s="3" t="s">
        <v>190</v>
      </c>
      <c r="B705" s="26">
        <v>620</v>
      </c>
      <c r="C705" s="3"/>
      <c r="D705" s="3"/>
      <c r="E705" s="16" t="s">
        <v>691</v>
      </c>
      <c r="F705" s="21">
        <f>F706</f>
        <v>1203643.7</v>
      </c>
      <c r="G705" s="21">
        <f t="shared" ref="G705:AP705" si="1261">G706</f>
        <v>1206701.3999999999</v>
      </c>
      <c r="H705" s="21">
        <f t="shared" si="1261"/>
        <v>1205375.5</v>
      </c>
      <c r="I705" s="21">
        <f t="shared" si="1261"/>
        <v>-1514.9</v>
      </c>
      <c r="J705" s="21">
        <f t="shared" si="1261"/>
        <v>-2548.1999999999998</v>
      </c>
      <c r="K705" s="21">
        <f t="shared" si="1261"/>
        <v>-1193.5</v>
      </c>
      <c r="L705" s="21">
        <f t="shared" si="1222"/>
        <v>1202128.8</v>
      </c>
      <c r="M705" s="21">
        <f t="shared" si="1223"/>
        <v>1204153.2</v>
      </c>
      <c r="N705" s="21">
        <f t="shared" si="1224"/>
        <v>1204182</v>
      </c>
      <c r="O705" s="21">
        <f t="shared" si="1261"/>
        <v>0</v>
      </c>
      <c r="P705" s="21">
        <f t="shared" si="1261"/>
        <v>0</v>
      </c>
      <c r="Q705" s="21">
        <f t="shared" si="1261"/>
        <v>0</v>
      </c>
      <c r="R705" s="21">
        <f t="shared" si="1175"/>
        <v>1202128.8</v>
      </c>
      <c r="S705" s="21">
        <f t="shared" si="1176"/>
        <v>1204153.2</v>
      </c>
      <c r="T705" s="21">
        <f t="shared" si="1177"/>
        <v>1204182</v>
      </c>
      <c r="U705" s="21">
        <f t="shared" si="1261"/>
        <v>0</v>
      </c>
      <c r="V705" s="21">
        <f t="shared" si="1261"/>
        <v>0</v>
      </c>
      <c r="W705" s="21">
        <f t="shared" si="1178"/>
        <v>1202128.8</v>
      </c>
      <c r="X705" s="21">
        <f t="shared" si="1179"/>
        <v>1204153.2</v>
      </c>
      <c r="Y705" s="21">
        <f t="shared" si="1180"/>
        <v>1204182</v>
      </c>
      <c r="Z705" s="21">
        <f t="shared" si="1261"/>
        <v>0</v>
      </c>
      <c r="AA705" s="21">
        <f t="shared" si="1261"/>
        <v>0</v>
      </c>
      <c r="AB705" s="21">
        <f t="shared" si="1261"/>
        <v>0</v>
      </c>
      <c r="AC705" s="21">
        <f t="shared" si="1171"/>
        <v>1202128.8</v>
      </c>
      <c r="AD705" s="21">
        <f t="shared" si="1172"/>
        <v>1204153.2</v>
      </c>
      <c r="AE705" s="21">
        <f t="shared" si="1173"/>
        <v>1204182</v>
      </c>
      <c r="AF705" s="21">
        <f t="shared" si="1261"/>
        <v>0</v>
      </c>
      <c r="AG705" s="21">
        <f t="shared" si="1174"/>
        <v>1202128.8</v>
      </c>
      <c r="AH705" s="21">
        <f t="shared" si="1261"/>
        <v>0</v>
      </c>
      <c r="AI705" s="21">
        <f t="shared" si="1261"/>
        <v>0</v>
      </c>
      <c r="AJ705" s="21">
        <f t="shared" si="1261"/>
        <v>0</v>
      </c>
      <c r="AK705" s="21">
        <f t="shared" si="1166"/>
        <v>1202128.8</v>
      </c>
      <c r="AL705" s="21">
        <f t="shared" si="1167"/>
        <v>1204153.2</v>
      </c>
      <c r="AM705" s="21">
        <f t="shared" si="1168"/>
        <v>1204182</v>
      </c>
      <c r="AN705" s="21">
        <f t="shared" si="1261"/>
        <v>0</v>
      </c>
      <c r="AO705" s="21">
        <f t="shared" si="1209"/>
        <v>1202128.8</v>
      </c>
      <c r="AP705" s="21">
        <f t="shared" si="1261"/>
        <v>0</v>
      </c>
      <c r="AQ705" s="2"/>
    </row>
    <row r="706" spans="1:43" x14ac:dyDescent="0.3">
      <c r="A706" s="3" t="s">
        <v>190</v>
      </c>
      <c r="B706" s="26">
        <v>620</v>
      </c>
      <c r="C706" s="3" t="s">
        <v>29</v>
      </c>
      <c r="D706" s="3" t="s">
        <v>5</v>
      </c>
      <c r="E706" s="16" t="s">
        <v>652</v>
      </c>
      <c r="F706" s="21">
        <v>1203643.7</v>
      </c>
      <c r="G706" s="21">
        <v>1206701.3999999999</v>
      </c>
      <c r="H706" s="21">
        <v>1205375.5</v>
      </c>
      <c r="I706" s="21">
        <f>-191.4-385.2-938.3</f>
        <v>-1514.9</v>
      </c>
      <c r="J706" s="21">
        <f>-1354.7-255.2-938.3</f>
        <v>-2548.1999999999998</v>
      </c>
      <c r="K706" s="21">
        <f>-255.2-938.3</f>
        <v>-1193.5</v>
      </c>
      <c r="L706" s="21">
        <f t="shared" si="1222"/>
        <v>1202128.8</v>
      </c>
      <c r="M706" s="21">
        <f t="shared" si="1223"/>
        <v>1204153.2</v>
      </c>
      <c r="N706" s="21">
        <f t="shared" si="1224"/>
        <v>1204182</v>
      </c>
      <c r="O706" s="21"/>
      <c r="P706" s="21"/>
      <c r="Q706" s="21"/>
      <c r="R706" s="21">
        <f t="shared" si="1175"/>
        <v>1202128.8</v>
      </c>
      <c r="S706" s="21">
        <f t="shared" si="1176"/>
        <v>1204153.2</v>
      </c>
      <c r="T706" s="21">
        <f t="shared" si="1177"/>
        <v>1204182</v>
      </c>
      <c r="U706" s="21"/>
      <c r="V706" s="21"/>
      <c r="W706" s="21">
        <f t="shared" si="1178"/>
        <v>1202128.8</v>
      </c>
      <c r="X706" s="21">
        <f t="shared" si="1179"/>
        <v>1204153.2</v>
      </c>
      <c r="Y706" s="21">
        <f t="shared" si="1180"/>
        <v>1204182</v>
      </c>
      <c r="Z706" s="21"/>
      <c r="AA706" s="21"/>
      <c r="AB706" s="21"/>
      <c r="AC706" s="21">
        <f t="shared" si="1171"/>
        <v>1202128.8</v>
      </c>
      <c r="AD706" s="21">
        <f t="shared" si="1172"/>
        <v>1204153.2</v>
      </c>
      <c r="AE706" s="21">
        <f t="shared" si="1173"/>
        <v>1204182</v>
      </c>
      <c r="AF706" s="21"/>
      <c r="AG706" s="21">
        <f t="shared" si="1174"/>
        <v>1202128.8</v>
      </c>
      <c r="AH706" s="21"/>
      <c r="AI706" s="21"/>
      <c r="AJ706" s="21"/>
      <c r="AK706" s="21">
        <f t="shared" si="1166"/>
        <v>1202128.8</v>
      </c>
      <c r="AL706" s="21">
        <f t="shared" si="1167"/>
        <v>1204153.2</v>
      </c>
      <c r="AM706" s="21">
        <f t="shared" si="1168"/>
        <v>1204182</v>
      </c>
      <c r="AN706" s="21"/>
      <c r="AO706" s="21">
        <f t="shared" si="1209"/>
        <v>1202128.8</v>
      </c>
      <c r="AP706" s="21"/>
      <c r="AQ706" s="2"/>
    </row>
    <row r="707" spans="1:43" ht="31.2" x14ac:dyDescent="0.3">
      <c r="A707" s="3" t="s">
        <v>191</v>
      </c>
      <c r="B707" s="26"/>
      <c r="C707" s="3"/>
      <c r="D707" s="3"/>
      <c r="E707" s="16" t="s">
        <v>916</v>
      </c>
      <c r="F707" s="21">
        <f>F708</f>
        <v>45157.5</v>
      </c>
      <c r="G707" s="21">
        <f t="shared" ref="G707:AP707" si="1262">G708</f>
        <v>46963.8</v>
      </c>
      <c r="H707" s="21">
        <f t="shared" si="1262"/>
        <v>46963.8</v>
      </c>
      <c r="I707" s="21">
        <f t="shared" si="1262"/>
        <v>0</v>
      </c>
      <c r="J707" s="21">
        <f t="shared" si="1262"/>
        <v>0</v>
      </c>
      <c r="K707" s="21">
        <f t="shared" si="1262"/>
        <v>0</v>
      </c>
      <c r="L707" s="21">
        <f t="shared" si="1222"/>
        <v>45157.5</v>
      </c>
      <c r="M707" s="21">
        <f t="shared" si="1223"/>
        <v>46963.8</v>
      </c>
      <c r="N707" s="21">
        <f t="shared" si="1224"/>
        <v>46963.8</v>
      </c>
      <c r="O707" s="21">
        <f t="shared" si="1262"/>
        <v>0</v>
      </c>
      <c r="P707" s="21">
        <f t="shared" si="1262"/>
        <v>0</v>
      </c>
      <c r="Q707" s="21">
        <f t="shared" si="1262"/>
        <v>0</v>
      </c>
      <c r="R707" s="21">
        <f t="shared" si="1175"/>
        <v>45157.5</v>
      </c>
      <c r="S707" s="21">
        <f t="shared" si="1176"/>
        <v>46963.8</v>
      </c>
      <c r="T707" s="21">
        <f t="shared" si="1177"/>
        <v>46963.8</v>
      </c>
      <c r="U707" s="21">
        <f t="shared" si="1262"/>
        <v>0</v>
      </c>
      <c r="V707" s="21">
        <f t="shared" si="1262"/>
        <v>0</v>
      </c>
      <c r="W707" s="21">
        <f t="shared" si="1178"/>
        <v>45157.5</v>
      </c>
      <c r="X707" s="21">
        <f t="shared" si="1179"/>
        <v>46963.8</v>
      </c>
      <c r="Y707" s="21">
        <f t="shared" si="1180"/>
        <v>46963.8</v>
      </c>
      <c r="Z707" s="21">
        <f t="shared" si="1262"/>
        <v>0</v>
      </c>
      <c r="AA707" s="21">
        <f t="shared" si="1262"/>
        <v>0</v>
      </c>
      <c r="AB707" s="21">
        <f t="shared" si="1262"/>
        <v>0</v>
      </c>
      <c r="AC707" s="21">
        <f t="shared" si="1171"/>
        <v>45157.5</v>
      </c>
      <c r="AD707" s="21">
        <f t="shared" si="1172"/>
        <v>46963.8</v>
      </c>
      <c r="AE707" s="21">
        <f t="shared" si="1173"/>
        <v>46963.8</v>
      </c>
      <c r="AF707" s="21">
        <f t="shared" si="1262"/>
        <v>0</v>
      </c>
      <c r="AG707" s="21">
        <f t="shared" si="1174"/>
        <v>45157.5</v>
      </c>
      <c r="AH707" s="21">
        <f t="shared" si="1262"/>
        <v>0</v>
      </c>
      <c r="AI707" s="21">
        <f t="shared" si="1262"/>
        <v>0</v>
      </c>
      <c r="AJ707" s="21">
        <f t="shared" si="1262"/>
        <v>0</v>
      </c>
      <c r="AK707" s="21">
        <f t="shared" si="1166"/>
        <v>45157.5</v>
      </c>
      <c r="AL707" s="21">
        <f t="shared" si="1167"/>
        <v>46963.8</v>
      </c>
      <c r="AM707" s="21">
        <f t="shared" si="1168"/>
        <v>46963.8</v>
      </c>
      <c r="AN707" s="21">
        <f t="shared" si="1262"/>
        <v>0</v>
      </c>
      <c r="AO707" s="21">
        <f t="shared" si="1209"/>
        <v>45157.5</v>
      </c>
      <c r="AP707" s="21">
        <f t="shared" si="1262"/>
        <v>0</v>
      </c>
      <c r="AQ707" s="2"/>
    </row>
    <row r="708" spans="1:43" ht="46.8" x14ac:dyDescent="0.3">
      <c r="A708" s="3" t="s">
        <v>191</v>
      </c>
      <c r="B708" s="26">
        <v>600</v>
      </c>
      <c r="C708" s="3"/>
      <c r="D708" s="3"/>
      <c r="E708" s="16" t="s">
        <v>676</v>
      </c>
      <c r="F708" s="21">
        <f>F709+F711</f>
        <v>45157.5</v>
      </c>
      <c r="G708" s="21">
        <f t="shared" ref="G708:AP708" si="1263">G709+G711</f>
        <v>46963.8</v>
      </c>
      <c r="H708" s="21">
        <f t="shared" si="1263"/>
        <v>46963.8</v>
      </c>
      <c r="I708" s="21">
        <f t="shared" ref="I708:K708" si="1264">I709+I711</f>
        <v>0</v>
      </c>
      <c r="J708" s="21">
        <f t="shared" si="1264"/>
        <v>0</v>
      </c>
      <c r="K708" s="21">
        <f t="shared" si="1264"/>
        <v>0</v>
      </c>
      <c r="L708" s="21">
        <f t="shared" si="1222"/>
        <v>45157.5</v>
      </c>
      <c r="M708" s="21">
        <f t="shared" si="1223"/>
        <v>46963.8</v>
      </c>
      <c r="N708" s="21">
        <f t="shared" si="1224"/>
        <v>46963.8</v>
      </c>
      <c r="O708" s="21">
        <f t="shared" ref="O708:Q708" si="1265">O709+O711</f>
        <v>0</v>
      </c>
      <c r="P708" s="21">
        <f t="shared" si="1265"/>
        <v>0</v>
      </c>
      <c r="Q708" s="21">
        <f t="shared" si="1265"/>
        <v>0</v>
      </c>
      <c r="R708" s="21">
        <f t="shared" si="1175"/>
        <v>45157.5</v>
      </c>
      <c r="S708" s="21">
        <f t="shared" si="1176"/>
        <v>46963.8</v>
      </c>
      <c r="T708" s="21">
        <f t="shared" si="1177"/>
        <v>46963.8</v>
      </c>
      <c r="U708" s="21">
        <f t="shared" ref="U708:V708" si="1266">U709+U711</f>
        <v>0</v>
      </c>
      <c r="V708" s="21">
        <f t="shared" si="1266"/>
        <v>0</v>
      </c>
      <c r="W708" s="21">
        <f t="shared" si="1178"/>
        <v>45157.5</v>
      </c>
      <c r="X708" s="21">
        <f t="shared" si="1179"/>
        <v>46963.8</v>
      </c>
      <c r="Y708" s="21">
        <f t="shared" si="1180"/>
        <v>46963.8</v>
      </c>
      <c r="Z708" s="21">
        <f t="shared" ref="Z708:AB708" si="1267">Z709+Z711</f>
        <v>0</v>
      </c>
      <c r="AA708" s="21">
        <f t="shared" si="1267"/>
        <v>0</v>
      </c>
      <c r="AB708" s="21">
        <f t="shared" si="1267"/>
        <v>0</v>
      </c>
      <c r="AC708" s="21">
        <f t="shared" si="1171"/>
        <v>45157.5</v>
      </c>
      <c r="AD708" s="21">
        <f t="shared" si="1172"/>
        <v>46963.8</v>
      </c>
      <c r="AE708" s="21">
        <f t="shared" si="1173"/>
        <v>46963.8</v>
      </c>
      <c r="AF708" s="21">
        <f t="shared" ref="AF708" si="1268">AF709+AF711</f>
        <v>0</v>
      </c>
      <c r="AG708" s="21">
        <f t="shared" si="1174"/>
        <v>45157.5</v>
      </c>
      <c r="AH708" s="21">
        <f t="shared" ref="AH708:AJ708" si="1269">AH709+AH711</f>
        <v>0</v>
      </c>
      <c r="AI708" s="21">
        <f t="shared" si="1269"/>
        <v>0</v>
      </c>
      <c r="AJ708" s="21">
        <f t="shared" si="1269"/>
        <v>0</v>
      </c>
      <c r="AK708" s="21">
        <f t="shared" si="1166"/>
        <v>45157.5</v>
      </c>
      <c r="AL708" s="21">
        <f t="shared" si="1167"/>
        <v>46963.8</v>
      </c>
      <c r="AM708" s="21">
        <f t="shared" si="1168"/>
        <v>46963.8</v>
      </c>
      <c r="AN708" s="21">
        <f t="shared" ref="AN708" si="1270">AN709+AN711</f>
        <v>0</v>
      </c>
      <c r="AO708" s="21">
        <f t="shared" si="1209"/>
        <v>45157.5</v>
      </c>
      <c r="AP708" s="21">
        <f t="shared" si="1263"/>
        <v>0</v>
      </c>
      <c r="AQ708" s="2"/>
    </row>
    <row r="709" spans="1:43" x14ac:dyDescent="0.3">
      <c r="A709" s="3" t="s">
        <v>191</v>
      </c>
      <c r="B709" s="26">
        <v>610</v>
      </c>
      <c r="C709" s="3"/>
      <c r="D709" s="3"/>
      <c r="E709" s="16" t="s">
        <v>690</v>
      </c>
      <c r="F709" s="21">
        <f>F710</f>
        <v>19105</v>
      </c>
      <c r="G709" s="21">
        <f t="shared" ref="G709:AP709" si="1271">G710</f>
        <v>19869.2</v>
      </c>
      <c r="H709" s="21">
        <f t="shared" si="1271"/>
        <v>19869.2</v>
      </c>
      <c r="I709" s="21">
        <f t="shared" si="1271"/>
        <v>0</v>
      </c>
      <c r="J709" s="21">
        <f t="shared" si="1271"/>
        <v>0</v>
      </c>
      <c r="K709" s="21">
        <f t="shared" si="1271"/>
        <v>0</v>
      </c>
      <c r="L709" s="21">
        <f t="shared" si="1222"/>
        <v>19105</v>
      </c>
      <c r="M709" s="21">
        <f t="shared" si="1223"/>
        <v>19869.2</v>
      </c>
      <c r="N709" s="21">
        <f t="shared" si="1224"/>
        <v>19869.2</v>
      </c>
      <c r="O709" s="21">
        <f t="shared" si="1271"/>
        <v>0</v>
      </c>
      <c r="P709" s="21">
        <f t="shared" si="1271"/>
        <v>0</v>
      </c>
      <c r="Q709" s="21">
        <f t="shared" si="1271"/>
        <v>0</v>
      </c>
      <c r="R709" s="21">
        <f t="shared" si="1175"/>
        <v>19105</v>
      </c>
      <c r="S709" s="21">
        <f t="shared" si="1176"/>
        <v>19869.2</v>
      </c>
      <c r="T709" s="21">
        <f t="shared" si="1177"/>
        <v>19869.2</v>
      </c>
      <c r="U709" s="21">
        <f t="shared" si="1271"/>
        <v>0</v>
      </c>
      <c r="V709" s="21">
        <f t="shared" si="1271"/>
        <v>0</v>
      </c>
      <c r="W709" s="21">
        <f t="shared" si="1178"/>
        <v>19105</v>
      </c>
      <c r="X709" s="21">
        <f t="shared" si="1179"/>
        <v>19869.2</v>
      </c>
      <c r="Y709" s="21">
        <f t="shared" si="1180"/>
        <v>19869.2</v>
      </c>
      <c r="Z709" s="21">
        <f t="shared" si="1271"/>
        <v>0</v>
      </c>
      <c r="AA709" s="21">
        <f t="shared" si="1271"/>
        <v>0</v>
      </c>
      <c r="AB709" s="21">
        <f t="shared" si="1271"/>
        <v>0</v>
      </c>
      <c r="AC709" s="21">
        <f t="shared" si="1171"/>
        <v>19105</v>
      </c>
      <c r="AD709" s="21">
        <f t="shared" si="1172"/>
        <v>19869.2</v>
      </c>
      <c r="AE709" s="21">
        <f t="shared" si="1173"/>
        <v>19869.2</v>
      </c>
      <c r="AF709" s="21">
        <f t="shared" si="1271"/>
        <v>0</v>
      </c>
      <c r="AG709" s="21">
        <f t="shared" si="1174"/>
        <v>19105</v>
      </c>
      <c r="AH709" s="21">
        <f t="shared" si="1271"/>
        <v>0</v>
      </c>
      <c r="AI709" s="21">
        <f t="shared" si="1271"/>
        <v>0</v>
      </c>
      <c r="AJ709" s="21">
        <f t="shared" si="1271"/>
        <v>0</v>
      </c>
      <c r="AK709" s="21">
        <f t="shared" si="1166"/>
        <v>19105</v>
      </c>
      <c r="AL709" s="21">
        <f t="shared" si="1167"/>
        <v>19869.2</v>
      </c>
      <c r="AM709" s="21">
        <f t="shared" si="1168"/>
        <v>19869.2</v>
      </c>
      <c r="AN709" s="21">
        <f t="shared" si="1271"/>
        <v>0</v>
      </c>
      <c r="AO709" s="21">
        <f t="shared" si="1209"/>
        <v>19105</v>
      </c>
      <c r="AP709" s="21">
        <f t="shared" si="1271"/>
        <v>0</v>
      </c>
      <c r="AQ709" s="2"/>
    </row>
    <row r="710" spans="1:43" x14ac:dyDescent="0.3">
      <c r="A710" s="3" t="s">
        <v>191</v>
      </c>
      <c r="B710" s="26">
        <v>610</v>
      </c>
      <c r="C710" s="3" t="s">
        <v>29</v>
      </c>
      <c r="D710" s="3" t="s">
        <v>5</v>
      </c>
      <c r="E710" s="16" t="s">
        <v>652</v>
      </c>
      <c r="F710" s="21">
        <v>19105</v>
      </c>
      <c r="G710" s="21">
        <v>19869.2</v>
      </c>
      <c r="H710" s="21">
        <v>19869.2</v>
      </c>
      <c r="I710" s="21"/>
      <c r="J710" s="21"/>
      <c r="K710" s="21"/>
      <c r="L710" s="21">
        <f t="shared" si="1222"/>
        <v>19105</v>
      </c>
      <c r="M710" s="21">
        <f t="shared" si="1223"/>
        <v>19869.2</v>
      </c>
      <c r="N710" s="21">
        <f t="shared" si="1224"/>
        <v>19869.2</v>
      </c>
      <c r="O710" s="21"/>
      <c r="P710" s="21"/>
      <c r="Q710" s="21"/>
      <c r="R710" s="21">
        <f t="shared" si="1175"/>
        <v>19105</v>
      </c>
      <c r="S710" s="21">
        <f t="shared" si="1176"/>
        <v>19869.2</v>
      </c>
      <c r="T710" s="21">
        <f t="shared" si="1177"/>
        <v>19869.2</v>
      </c>
      <c r="U710" s="21"/>
      <c r="V710" s="21"/>
      <c r="W710" s="21">
        <f t="shared" si="1178"/>
        <v>19105</v>
      </c>
      <c r="X710" s="21">
        <f t="shared" si="1179"/>
        <v>19869.2</v>
      </c>
      <c r="Y710" s="21">
        <f t="shared" si="1180"/>
        <v>19869.2</v>
      </c>
      <c r="Z710" s="21"/>
      <c r="AA710" s="21"/>
      <c r="AB710" s="21"/>
      <c r="AC710" s="21">
        <f t="shared" si="1171"/>
        <v>19105</v>
      </c>
      <c r="AD710" s="21">
        <f t="shared" si="1172"/>
        <v>19869.2</v>
      </c>
      <c r="AE710" s="21">
        <f t="shared" si="1173"/>
        <v>19869.2</v>
      </c>
      <c r="AF710" s="21"/>
      <c r="AG710" s="21">
        <f t="shared" si="1174"/>
        <v>19105</v>
      </c>
      <c r="AH710" s="21"/>
      <c r="AI710" s="21"/>
      <c r="AJ710" s="21"/>
      <c r="AK710" s="21">
        <f t="shared" si="1166"/>
        <v>19105</v>
      </c>
      <c r="AL710" s="21">
        <f t="shared" si="1167"/>
        <v>19869.2</v>
      </c>
      <c r="AM710" s="21">
        <f t="shared" si="1168"/>
        <v>19869.2</v>
      </c>
      <c r="AN710" s="21"/>
      <c r="AO710" s="21">
        <f t="shared" si="1209"/>
        <v>19105</v>
      </c>
      <c r="AP710" s="21"/>
      <c r="AQ710" s="2"/>
    </row>
    <row r="711" spans="1:43" x14ac:dyDescent="0.3">
      <c r="A711" s="3" t="s">
        <v>191</v>
      </c>
      <c r="B711" s="26">
        <v>620</v>
      </c>
      <c r="C711" s="3"/>
      <c r="D711" s="3"/>
      <c r="E711" s="16" t="s">
        <v>691</v>
      </c>
      <c r="F711" s="21">
        <f>F712</f>
        <v>26052.5</v>
      </c>
      <c r="G711" s="21">
        <f t="shared" ref="G711:AP711" si="1272">G712</f>
        <v>27094.6</v>
      </c>
      <c r="H711" s="21">
        <f t="shared" si="1272"/>
        <v>27094.6</v>
      </c>
      <c r="I711" s="21">
        <f t="shared" si="1272"/>
        <v>0</v>
      </c>
      <c r="J711" s="21">
        <f t="shared" si="1272"/>
        <v>0</v>
      </c>
      <c r="K711" s="21">
        <f t="shared" si="1272"/>
        <v>0</v>
      </c>
      <c r="L711" s="21">
        <f t="shared" si="1222"/>
        <v>26052.5</v>
      </c>
      <c r="M711" s="21">
        <f t="shared" si="1223"/>
        <v>27094.6</v>
      </c>
      <c r="N711" s="21">
        <f t="shared" si="1224"/>
        <v>27094.6</v>
      </c>
      <c r="O711" s="21">
        <f t="shared" si="1272"/>
        <v>0</v>
      </c>
      <c r="P711" s="21">
        <f t="shared" si="1272"/>
        <v>0</v>
      </c>
      <c r="Q711" s="21">
        <f t="shared" si="1272"/>
        <v>0</v>
      </c>
      <c r="R711" s="21">
        <f t="shared" si="1175"/>
        <v>26052.5</v>
      </c>
      <c r="S711" s="21">
        <f t="shared" si="1176"/>
        <v>27094.6</v>
      </c>
      <c r="T711" s="21">
        <f t="shared" si="1177"/>
        <v>27094.6</v>
      </c>
      <c r="U711" s="21">
        <f t="shared" si="1272"/>
        <v>0</v>
      </c>
      <c r="V711" s="21">
        <f t="shared" si="1272"/>
        <v>0</v>
      </c>
      <c r="W711" s="21">
        <f t="shared" si="1178"/>
        <v>26052.5</v>
      </c>
      <c r="X711" s="21">
        <f t="shared" si="1179"/>
        <v>27094.6</v>
      </c>
      <c r="Y711" s="21">
        <f t="shared" si="1180"/>
        <v>27094.6</v>
      </c>
      <c r="Z711" s="21">
        <f t="shared" si="1272"/>
        <v>0</v>
      </c>
      <c r="AA711" s="21">
        <f t="shared" si="1272"/>
        <v>0</v>
      </c>
      <c r="AB711" s="21">
        <f t="shared" si="1272"/>
        <v>0</v>
      </c>
      <c r="AC711" s="21">
        <f t="shared" si="1171"/>
        <v>26052.5</v>
      </c>
      <c r="AD711" s="21">
        <f t="shared" si="1172"/>
        <v>27094.6</v>
      </c>
      <c r="AE711" s="21">
        <f t="shared" si="1173"/>
        <v>27094.6</v>
      </c>
      <c r="AF711" s="21">
        <f t="shared" si="1272"/>
        <v>0</v>
      </c>
      <c r="AG711" s="21">
        <f t="shared" si="1174"/>
        <v>26052.5</v>
      </c>
      <c r="AH711" s="21">
        <f t="shared" si="1272"/>
        <v>0</v>
      </c>
      <c r="AI711" s="21">
        <f t="shared" si="1272"/>
        <v>0</v>
      </c>
      <c r="AJ711" s="21">
        <f t="shared" si="1272"/>
        <v>0</v>
      </c>
      <c r="AK711" s="21">
        <f t="shared" si="1166"/>
        <v>26052.5</v>
      </c>
      <c r="AL711" s="21">
        <f t="shared" si="1167"/>
        <v>27094.6</v>
      </c>
      <c r="AM711" s="21">
        <f t="shared" si="1168"/>
        <v>27094.6</v>
      </c>
      <c r="AN711" s="21">
        <f t="shared" si="1272"/>
        <v>0</v>
      </c>
      <c r="AO711" s="21">
        <f t="shared" si="1209"/>
        <v>26052.5</v>
      </c>
      <c r="AP711" s="21">
        <f t="shared" si="1272"/>
        <v>0</v>
      </c>
      <c r="AQ711" s="2"/>
    </row>
    <row r="712" spans="1:43" x14ac:dyDescent="0.3">
      <c r="A712" s="3" t="s">
        <v>191</v>
      </c>
      <c r="B712" s="26">
        <v>620</v>
      </c>
      <c r="C712" s="3" t="s">
        <v>29</v>
      </c>
      <c r="D712" s="3" t="s">
        <v>5</v>
      </c>
      <c r="E712" s="16" t="s">
        <v>652</v>
      </c>
      <c r="F712" s="21">
        <v>26052.5</v>
      </c>
      <c r="G712" s="21">
        <v>27094.6</v>
      </c>
      <c r="H712" s="21">
        <v>27094.6</v>
      </c>
      <c r="I712" s="21"/>
      <c r="J712" s="21"/>
      <c r="K712" s="21"/>
      <c r="L712" s="21">
        <f t="shared" si="1222"/>
        <v>26052.5</v>
      </c>
      <c r="M712" s="21">
        <f t="shared" si="1223"/>
        <v>27094.6</v>
      </c>
      <c r="N712" s="21">
        <f t="shared" si="1224"/>
        <v>27094.6</v>
      </c>
      <c r="O712" s="21"/>
      <c r="P712" s="21"/>
      <c r="Q712" s="21"/>
      <c r="R712" s="21">
        <f t="shared" si="1175"/>
        <v>26052.5</v>
      </c>
      <c r="S712" s="21">
        <f t="shared" si="1176"/>
        <v>27094.6</v>
      </c>
      <c r="T712" s="21">
        <f t="shared" si="1177"/>
        <v>27094.6</v>
      </c>
      <c r="U712" s="21"/>
      <c r="V712" s="21"/>
      <c r="W712" s="21">
        <f t="shared" si="1178"/>
        <v>26052.5</v>
      </c>
      <c r="X712" s="21">
        <f t="shared" si="1179"/>
        <v>27094.6</v>
      </c>
      <c r="Y712" s="21">
        <f t="shared" si="1180"/>
        <v>27094.6</v>
      </c>
      <c r="Z712" s="21"/>
      <c r="AA712" s="21"/>
      <c r="AB712" s="21"/>
      <c r="AC712" s="21">
        <f t="shared" si="1171"/>
        <v>26052.5</v>
      </c>
      <c r="AD712" s="21">
        <f t="shared" si="1172"/>
        <v>27094.6</v>
      </c>
      <c r="AE712" s="21">
        <f t="shared" si="1173"/>
        <v>27094.6</v>
      </c>
      <c r="AF712" s="21"/>
      <c r="AG712" s="21">
        <f t="shared" si="1174"/>
        <v>26052.5</v>
      </c>
      <c r="AH712" s="21"/>
      <c r="AI712" s="21"/>
      <c r="AJ712" s="21"/>
      <c r="AK712" s="21">
        <f t="shared" si="1166"/>
        <v>26052.5</v>
      </c>
      <c r="AL712" s="21">
        <f t="shared" si="1167"/>
        <v>27094.6</v>
      </c>
      <c r="AM712" s="21">
        <f t="shared" si="1168"/>
        <v>27094.6</v>
      </c>
      <c r="AN712" s="21"/>
      <c r="AO712" s="21">
        <f t="shared" si="1209"/>
        <v>26052.5</v>
      </c>
      <c r="AP712" s="21"/>
      <c r="AQ712" s="2"/>
    </row>
    <row r="713" spans="1:43" ht="46.8" x14ac:dyDescent="0.3">
      <c r="A713" s="3" t="s">
        <v>197</v>
      </c>
      <c r="B713" s="26"/>
      <c r="C713" s="3"/>
      <c r="D713" s="3"/>
      <c r="E713" s="16" t="s">
        <v>917</v>
      </c>
      <c r="F713" s="21">
        <f>F714+F730</f>
        <v>3546570.4</v>
      </c>
      <c r="G713" s="21">
        <f t="shared" ref="G713:AP713" si="1273">G714+G730</f>
        <v>3880659.0000000005</v>
      </c>
      <c r="H713" s="21">
        <f t="shared" si="1273"/>
        <v>3931104.1</v>
      </c>
      <c r="I713" s="21">
        <f t="shared" ref="I713:K713" si="1274">I714+I730</f>
        <v>0</v>
      </c>
      <c r="J713" s="21">
        <f t="shared" si="1274"/>
        <v>0</v>
      </c>
      <c r="K713" s="21">
        <f t="shared" si="1274"/>
        <v>0</v>
      </c>
      <c r="L713" s="21">
        <f t="shared" si="1222"/>
        <v>3546570.4</v>
      </c>
      <c r="M713" s="21">
        <f t="shared" si="1223"/>
        <v>3880659.0000000005</v>
      </c>
      <c r="N713" s="21">
        <f t="shared" si="1224"/>
        <v>3931104.1</v>
      </c>
      <c r="O713" s="21">
        <f t="shared" ref="O713:Q713" si="1275">O714+O730</f>
        <v>0</v>
      </c>
      <c r="P713" s="21">
        <f t="shared" si="1275"/>
        <v>0</v>
      </c>
      <c r="Q713" s="21">
        <f t="shared" si="1275"/>
        <v>0</v>
      </c>
      <c r="R713" s="21">
        <f t="shared" si="1175"/>
        <v>3546570.4</v>
      </c>
      <c r="S713" s="21">
        <f t="shared" si="1176"/>
        <v>3880659.0000000005</v>
      </c>
      <c r="T713" s="21">
        <f t="shared" si="1177"/>
        <v>3931104.1</v>
      </c>
      <c r="U713" s="21">
        <f t="shared" ref="U713:V713" si="1276">U714+U730</f>
        <v>0</v>
      </c>
      <c r="V713" s="21">
        <f t="shared" si="1276"/>
        <v>0</v>
      </c>
      <c r="W713" s="21">
        <f t="shared" si="1178"/>
        <v>3546570.4</v>
      </c>
      <c r="X713" s="21">
        <f t="shared" si="1179"/>
        <v>3880659.0000000005</v>
      </c>
      <c r="Y713" s="21">
        <f t="shared" si="1180"/>
        <v>3931104.1</v>
      </c>
      <c r="Z713" s="21">
        <f t="shared" ref="Z713:AB713" si="1277">Z714+Z730</f>
        <v>0</v>
      </c>
      <c r="AA713" s="21">
        <f t="shared" si="1277"/>
        <v>0</v>
      </c>
      <c r="AB713" s="21">
        <f t="shared" si="1277"/>
        <v>0</v>
      </c>
      <c r="AC713" s="21">
        <f t="shared" si="1171"/>
        <v>3546570.4</v>
      </c>
      <c r="AD713" s="21">
        <f t="shared" si="1172"/>
        <v>3880659.0000000005</v>
      </c>
      <c r="AE713" s="21">
        <f t="shared" si="1173"/>
        <v>3931104.1</v>
      </c>
      <c r="AF713" s="21">
        <f t="shared" ref="AF713" si="1278">AF714+AF730</f>
        <v>0</v>
      </c>
      <c r="AG713" s="21">
        <f t="shared" si="1174"/>
        <v>3546570.4</v>
      </c>
      <c r="AH713" s="21">
        <f t="shared" ref="AH713:AJ713" si="1279">AH714+AH730</f>
        <v>0</v>
      </c>
      <c r="AI713" s="21">
        <f t="shared" si="1279"/>
        <v>0</v>
      </c>
      <c r="AJ713" s="21">
        <f t="shared" si="1279"/>
        <v>0</v>
      </c>
      <c r="AK713" s="21">
        <f t="shared" si="1166"/>
        <v>3546570.4</v>
      </c>
      <c r="AL713" s="21">
        <f t="shared" si="1167"/>
        <v>3880659.0000000005</v>
      </c>
      <c r="AM713" s="21">
        <f t="shared" si="1168"/>
        <v>3931104.1</v>
      </c>
      <c r="AN713" s="21">
        <f t="shared" ref="AN713" si="1280">AN714+AN730</f>
        <v>0</v>
      </c>
      <c r="AO713" s="21">
        <f t="shared" si="1209"/>
        <v>3546570.4</v>
      </c>
      <c r="AP713" s="21">
        <f t="shared" si="1273"/>
        <v>0</v>
      </c>
      <c r="AQ713" s="2"/>
    </row>
    <row r="714" spans="1:43" ht="46.8" x14ac:dyDescent="0.3">
      <c r="A714" s="3" t="s">
        <v>195</v>
      </c>
      <c r="B714" s="26"/>
      <c r="C714" s="3"/>
      <c r="D714" s="3"/>
      <c r="E714" s="16" t="s">
        <v>918</v>
      </c>
      <c r="F714" s="21">
        <f>F715+F718+F721+F724</f>
        <v>3544715.6999999997</v>
      </c>
      <c r="G714" s="21">
        <f t="shared" ref="G714:AP714" si="1281">G715+G718+G721+G724</f>
        <v>3878804.3000000003</v>
      </c>
      <c r="H714" s="21">
        <f t="shared" si="1281"/>
        <v>3929249.4</v>
      </c>
      <c r="I714" s="21">
        <f t="shared" ref="I714:K714" si="1282">I715+I718+I721+I724</f>
        <v>0</v>
      </c>
      <c r="J714" s="21">
        <f t="shared" si="1282"/>
        <v>0</v>
      </c>
      <c r="K714" s="21">
        <f t="shared" si="1282"/>
        <v>0</v>
      </c>
      <c r="L714" s="21">
        <f t="shared" si="1222"/>
        <v>3544715.6999999997</v>
      </c>
      <c r="M714" s="21">
        <f t="shared" si="1223"/>
        <v>3878804.3000000003</v>
      </c>
      <c r="N714" s="21">
        <f t="shared" si="1224"/>
        <v>3929249.4</v>
      </c>
      <c r="O714" s="21">
        <f t="shared" ref="O714:Q714" si="1283">O715+O718+O721+O724</f>
        <v>0</v>
      </c>
      <c r="P714" s="21">
        <f t="shared" si="1283"/>
        <v>0</v>
      </c>
      <c r="Q714" s="21">
        <f t="shared" si="1283"/>
        <v>0</v>
      </c>
      <c r="R714" s="21">
        <f t="shared" si="1175"/>
        <v>3544715.6999999997</v>
      </c>
      <c r="S714" s="21">
        <f t="shared" si="1176"/>
        <v>3878804.3000000003</v>
      </c>
      <c r="T714" s="21">
        <f t="shared" si="1177"/>
        <v>3929249.4</v>
      </c>
      <c r="U714" s="21">
        <f t="shared" ref="U714:V714" si="1284">U715+U718+U721+U724</f>
        <v>0</v>
      </c>
      <c r="V714" s="21">
        <f t="shared" si="1284"/>
        <v>0</v>
      </c>
      <c r="W714" s="21">
        <f t="shared" si="1178"/>
        <v>3544715.6999999997</v>
      </c>
      <c r="X714" s="21">
        <f t="shared" si="1179"/>
        <v>3878804.3000000003</v>
      </c>
      <c r="Y714" s="21">
        <f t="shared" si="1180"/>
        <v>3929249.4</v>
      </c>
      <c r="Z714" s="21">
        <f t="shared" ref="Z714:AB714" si="1285">Z715+Z718+Z721+Z724</f>
        <v>0</v>
      </c>
      <c r="AA714" s="21">
        <f t="shared" si="1285"/>
        <v>0</v>
      </c>
      <c r="AB714" s="21">
        <f t="shared" si="1285"/>
        <v>0</v>
      </c>
      <c r="AC714" s="21">
        <f t="shared" si="1171"/>
        <v>3544715.6999999997</v>
      </c>
      <c r="AD714" s="21">
        <f t="shared" si="1172"/>
        <v>3878804.3000000003</v>
      </c>
      <c r="AE714" s="21">
        <f t="shared" si="1173"/>
        <v>3929249.4</v>
      </c>
      <c r="AF714" s="21">
        <f t="shared" ref="AF714" si="1286">AF715+AF718+AF721+AF724</f>
        <v>0</v>
      </c>
      <c r="AG714" s="21">
        <f t="shared" si="1174"/>
        <v>3544715.6999999997</v>
      </c>
      <c r="AH714" s="21">
        <f t="shared" ref="AH714:AJ714" si="1287">AH715+AH718+AH721+AH724</f>
        <v>0</v>
      </c>
      <c r="AI714" s="21">
        <f t="shared" si="1287"/>
        <v>0</v>
      </c>
      <c r="AJ714" s="21">
        <f t="shared" si="1287"/>
        <v>0</v>
      </c>
      <c r="AK714" s="21">
        <f t="shared" si="1166"/>
        <v>3544715.6999999997</v>
      </c>
      <c r="AL714" s="21">
        <f t="shared" si="1167"/>
        <v>3878804.3000000003</v>
      </c>
      <c r="AM714" s="21">
        <f t="shared" si="1168"/>
        <v>3929249.4</v>
      </c>
      <c r="AN714" s="21">
        <f t="shared" ref="AN714" si="1288">AN715+AN718+AN721+AN724</f>
        <v>0</v>
      </c>
      <c r="AO714" s="21">
        <f t="shared" si="1209"/>
        <v>3544715.6999999997</v>
      </c>
      <c r="AP714" s="21">
        <f t="shared" si="1281"/>
        <v>0</v>
      </c>
      <c r="AQ714" s="2"/>
    </row>
    <row r="715" spans="1:43" ht="93.6" x14ac:dyDescent="0.3">
      <c r="A715" s="3" t="s">
        <v>195</v>
      </c>
      <c r="B715" s="26">
        <v>100</v>
      </c>
      <c r="C715" s="3"/>
      <c r="D715" s="3"/>
      <c r="E715" s="16" t="s">
        <v>672</v>
      </c>
      <c r="F715" s="21">
        <f>F716</f>
        <v>971.3</v>
      </c>
      <c r="G715" s="21">
        <f t="shared" ref="G715:AP716" si="1289">G716</f>
        <v>0</v>
      </c>
      <c r="H715" s="21">
        <f t="shared" si="1289"/>
        <v>0</v>
      </c>
      <c r="I715" s="21">
        <f t="shared" si="1289"/>
        <v>0</v>
      </c>
      <c r="J715" s="21">
        <f t="shared" si="1289"/>
        <v>0</v>
      </c>
      <c r="K715" s="21">
        <f t="shared" si="1289"/>
        <v>0</v>
      </c>
      <c r="L715" s="21">
        <f t="shared" si="1222"/>
        <v>971.3</v>
      </c>
      <c r="M715" s="21">
        <f t="shared" si="1223"/>
        <v>0</v>
      </c>
      <c r="N715" s="21">
        <f t="shared" si="1224"/>
        <v>0</v>
      </c>
      <c r="O715" s="21">
        <f t="shared" si="1289"/>
        <v>0</v>
      </c>
      <c r="P715" s="21">
        <f t="shared" si="1289"/>
        <v>0</v>
      </c>
      <c r="Q715" s="21">
        <f t="shared" si="1289"/>
        <v>0</v>
      </c>
      <c r="R715" s="21">
        <f t="shared" si="1175"/>
        <v>971.3</v>
      </c>
      <c r="S715" s="21">
        <f t="shared" si="1176"/>
        <v>0</v>
      </c>
      <c r="T715" s="21">
        <f t="shared" si="1177"/>
        <v>0</v>
      </c>
      <c r="U715" s="21">
        <f t="shared" si="1289"/>
        <v>0</v>
      </c>
      <c r="V715" s="21">
        <f t="shared" si="1289"/>
        <v>0</v>
      </c>
      <c r="W715" s="21">
        <f t="shared" si="1178"/>
        <v>971.3</v>
      </c>
      <c r="X715" s="21">
        <f t="shared" si="1179"/>
        <v>0</v>
      </c>
      <c r="Y715" s="21">
        <f t="shared" si="1180"/>
        <v>0</v>
      </c>
      <c r="Z715" s="21">
        <f t="shared" si="1289"/>
        <v>0</v>
      </c>
      <c r="AA715" s="21">
        <f t="shared" si="1289"/>
        <v>0</v>
      </c>
      <c r="AB715" s="21">
        <f t="shared" si="1289"/>
        <v>0</v>
      </c>
      <c r="AC715" s="21">
        <f t="shared" si="1171"/>
        <v>971.3</v>
      </c>
      <c r="AD715" s="21">
        <f t="shared" si="1172"/>
        <v>0</v>
      </c>
      <c r="AE715" s="21">
        <f t="shared" si="1173"/>
        <v>0</v>
      </c>
      <c r="AF715" s="21">
        <f t="shared" si="1289"/>
        <v>0</v>
      </c>
      <c r="AG715" s="21">
        <f t="shared" si="1174"/>
        <v>971.3</v>
      </c>
      <c r="AH715" s="21">
        <f t="shared" si="1289"/>
        <v>0</v>
      </c>
      <c r="AI715" s="21">
        <f t="shared" si="1289"/>
        <v>0</v>
      </c>
      <c r="AJ715" s="21">
        <f t="shared" si="1289"/>
        <v>0</v>
      </c>
      <c r="AK715" s="21">
        <f t="shared" si="1166"/>
        <v>971.3</v>
      </c>
      <c r="AL715" s="21">
        <f t="shared" si="1167"/>
        <v>0</v>
      </c>
      <c r="AM715" s="21">
        <f t="shared" si="1168"/>
        <v>0</v>
      </c>
      <c r="AN715" s="21">
        <f t="shared" si="1289"/>
        <v>0</v>
      </c>
      <c r="AO715" s="21">
        <f t="shared" si="1209"/>
        <v>971.3</v>
      </c>
      <c r="AP715" s="21">
        <f t="shared" si="1289"/>
        <v>0</v>
      </c>
      <c r="AQ715" s="2"/>
    </row>
    <row r="716" spans="1:43" ht="31.2" x14ac:dyDescent="0.3">
      <c r="A716" s="3" t="s">
        <v>195</v>
      </c>
      <c r="B716" s="26">
        <v>120</v>
      </c>
      <c r="C716" s="3"/>
      <c r="D716" s="3"/>
      <c r="E716" s="16" t="s">
        <v>680</v>
      </c>
      <c r="F716" s="21">
        <f>F717</f>
        <v>971.3</v>
      </c>
      <c r="G716" s="21">
        <f t="shared" si="1289"/>
        <v>0</v>
      </c>
      <c r="H716" s="21">
        <f t="shared" si="1289"/>
        <v>0</v>
      </c>
      <c r="I716" s="21">
        <f t="shared" si="1289"/>
        <v>0</v>
      </c>
      <c r="J716" s="21">
        <f t="shared" si="1289"/>
        <v>0</v>
      </c>
      <c r="K716" s="21">
        <f t="shared" si="1289"/>
        <v>0</v>
      </c>
      <c r="L716" s="21">
        <f t="shared" si="1222"/>
        <v>971.3</v>
      </c>
      <c r="M716" s="21">
        <f t="shared" si="1223"/>
        <v>0</v>
      </c>
      <c r="N716" s="21">
        <f t="shared" si="1224"/>
        <v>0</v>
      </c>
      <c r="O716" s="21">
        <f t="shared" si="1289"/>
        <v>0</v>
      </c>
      <c r="P716" s="21">
        <f t="shared" si="1289"/>
        <v>0</v>
      </c>
      <c r="Q716" s="21">
        <f t="shared" si="1289"/>
        <v>0</v>
      </c>
      <c r="R716" s="21">
        <f t="shared" si="1175"/>
        <v>971.3</v>
      </c>
      <c r="S716" s="21">
        <f t="shared" si="1176"/>
        <v>0</v>
      </c>
      <c r="T716" s="21">
        <f t="shared" si="1177"/>
        <v>0</v>
      </c>
      <c r="U716" s="21">
        <f t="shared" si="1289"/>
        <v>0</v>
      </c>
      <c r="V716" s="21">
        <f t="shared" si="1289"/>
        <v>0</v>
      </c>
      <c r="W716" s="21">
        <f t="shared" si="1178"/>
        <v>971.3</v>
      </c>
      <c r="X716" s="21">
        <f t="shared" si="1179"/>
        <v>0</v>
      </c>
      <c r="Y716" s="21">
        <f t="shared" si="1180"/>
        <v>0</v>
      </c>
      <c r="Z716" s="21">
        <f t="shared" si="1289"/>
        <v>0</v>
      </c>
      <c r="AA716" s="21">
        <f t="shared" si="1289"/>
        <v>0</v>
      </c>
      <c r="AB716" s="21">
        <f t="shared" si="1289"/>
        <v>0</v>
      </c>
      <c r="AC716" s="21">
        <f t="shared" si="1171"/>
        <v>971.3</v>
      </c>
      <c r="AD716" s="21">
        <f t="shared" si="1172"/>
        <v>0</v>
      </c>
      <c r="AE716" s="21">
        <f t="shared" si="1173"/>
        <v>0</v>
      </c>
      <c r="AF716" s="21">
        <f t="shared" si="1289"/>
        <v>0</v>
      </c>
      <c r="AG716" s="21">
        <f t="shared" si="1174"/>
        <v>971.3</v>
      </c>
      <c r="AH716" s="21">
        <f t="shared" si="1289"/>
        <v>0</v>
      </c>
      <c r="AI716" s="21">
        <f t="shared" si="1289"/>
        <v>0</v>
      </c>
      <c r="AJ716" s="21">
        <f t="shared" si="1289"/>
        <v>0</v>
      </c>
      <c r="AK716" s="21">
        <f t="shared" si="1166"/>
        <v>971.3</v>
      </c>
      <c r="AL716" s="21">
        <f t="shared" si="1167"/>
        <v>0</v>
      </c>
      <c r="AM716" s="21">
        <f t="shared" si="1168"/>
        <v>0</v>
      </c>
      <c r="AN716" s="21">
        <f t="shared" si="1289"/>
        <v>0</v>
      </c>
      <c r="AO716" s="21">
        <f t="shared" si="1209"/>
        <v>971.3</v>
      </c>
      <c r="AP716" s="21">
        <f t="shared" si="1289"/>
        <v>0</v>
      </c>
      <c r="AQ716" s="2"/>
    </row>
    <row r="717" spans="1:43" x14ac:dyDescent="0.3">
      <c r="A717" s="3" t="s">
        <v>195</v>
      </c>
      <c r="B717" s="26">
        <v>120</v>
      </c>
      <c r="C717" s="3" t="s">
        <v>29</v>
      </c>
      <c r="D717" s="3" t="s">
        <v>31</v>
      </c>
      <c r="E717" s="16" t="s">
        <v>657</v>
      </c>
      <c r="F717" s="21">
        <v>971.3</v>
      </c>
      <c r="G717" s="21">
        <v>0</v>
      </c>
      <c r="H717" s="21">
        <v>0</v>
      </c>
      <c r="I717" s="21"/>
      <c r="J717" s="21"/>
      <c r="K717" s="21"/>
      <c r="L717" s="21">
        <f t="shared" si="1222"/>
        <v>971.3</v>
      </c>
      <c r="M717" s="21">
        <f t="shared" si="1223"/>
        <v>0</v>
      </c>
      <c r="N717" s="21">
        <f t="shared" si="1224"/>
        <v>0</v>
      </c>
      <c r="O717" s="21"/>
      <c r="P717" s="21"/>
      <c r="Q717" s="21"/>
      <c r="R717" s="21">
        <f t="shared" si="1175"/>
        <v>971.3</v>
      </c>
      <c r="S717" s="21">
        <f t="shared" si="1176"/>
        <v>0</v>
      </c>
      <c r="T717" s="21">
        <f t="shared" si="1177"/>
        <v>0</v>
      </c>
      <c r="U717" s="21"/>
      <c r="V717" s="21"/>
      <c r="W717" s="21">
        <f t="shared" si="1178"/>
        <v>971.3</v>
      </c>
      <c r="X717" s="21">
        <f t="shared" si="1179"/>
        <v>0</v>
      </c>
      <c r="Y717" s="21">
        <f t="shared" si="1180"/>
        <v>0</v>
      </c>
      <c r="Z717" s="21"/>
      <c r="AA717" s="21"/>
      <c r="AB717" s="21"/>
      <c r="AC717" s="21">
        <f t="shared" si="1171"/>
        <v>971.3</v>
      </c>
      <c r="AD717" s="21">
        <f t="shared" si="1172"/>
        <v>0</v>
      </c>
      <c r="AE717" s="21">
        <f t="shared" si="1173"/>
        <v>0</v>
      </c>
      <c r="AF717" s="21"/>
      <c r="AG717" s="21">
        <f t="shared" si="1174"/>
        <v>971.3</v>
      </c>
      <c r="AH717" s="21"/>
      <c r="AI717" s="21"/>
      <c r="AJ717" s="21"/>
      <c r="AK717" s="21">
        <f t="shared" si="1166"/>
        <v>971.3</v>
      </c>
      <c r="AL717" s="21">
        <f t="shared" si="1167"/>
        <v>0</v>
      </c>
      <c r="AM717" s="21">
        <f t="shared" si="1168"/>
        <v>0</v>
      </c>
      <c r="AN717" s="21"/>
      <c r="AO717" s="21">
        <f t="shared" si="1209"/>
        <v>971.3</v>
      </c>
      <c r="AP717" s="21"/>
      <c r="AQ717" s="2"/>
    </row>
    <row r="718" spans="1:43" ht="31.2" x14ac:dyDescent="0.3">
      <c r="A718" s="3" t="s">
        <v>195</v>
      </c>
      <c r="B718" s="26">
        <v>200</v>
      </c>
      <c r="C718" s="3"/>
      <c r="D718" s="3"/>
      <c r="E718" s="16" t="s">
        <v>673</v>
      </c>
      <c r="F718" s="21">
        <f>F719</f>
        <v>882.4</v>
      </c>
      <c r="G718" s="21">
        <f t="shared" ref="G718:AP719" si="1290">G719</f>
        <v>0</v>
      </c>
      <c r="H718" s="21">
        <f t="shared" si="1290"/>
        <v>0</v>
      </c>
      <c r="I718" s="21">
        <f t="shared" si="1290"/>
        <v>0</v>
      </c>
      <c r="J718" s="21">
        <f t="shared" si="1290"/>
        <v>0</v>
      </c>
      <c r="K718" s="21">
        <f t="shared" si="1290"/>
        <v>0</v>
      </c>
      <c r="L718" s="21">
        <f t="shared" si="1222"/>
        <v>882.4</v>
      </c>
      <c r="M718" s="21">
        <f t="shared" si="1223"/>
        <v>0</v>
      </c>
      <c r="N718" s="21">
        <f t="shared" si="1224"/>
        <v>0</v>
      </c>
      <c r="O718" s="21">
        <f t="shared" si="1290"/>
        <v>0</v>
      </c>
      <c r="P718" s="21">
        <f t="shared" si="1290"/>
        <v>0</v>
      </c>
      <c r="Q718" s="21">
        <f t="shared" si="1290"/>
        <v>0</v>
      </c>
      <c r="R718" s="21">
        <f t="shared" si="1175"/>
        <v>882.4</v>
      </c>
      <c r="S718" s="21">
        <f t="shared" si="1176"/>
        <v>0</v>
      </c>
      <c r="T718" s="21">
        <f t="shared" si="1177"/>
        <v>0</v>
      </c>
      <c r="U718" s="21">
        <f t="shared" si="1290"/>
        <v>0</v>
      </c>
      <c r="V718" s="21">
        <f t="shared" si="1290"/>
        <v>0</v>
      </c>
      <c r="W718" s="21">
        <f t="shared" si="1178"/>
        <v>882.4</v>
      </c>
      <c r="X718" s="21">
        <f t="shared" si="1179"/>
        <v>0</v>
      </c>
      <c r="Y718" s="21">
        <f t="shared" si="1180"/>
        <v>0</v>
      </c>
      <c r="Z718" s="21">
        <f t="shared" si="1290"/>
        <v>0</v>
      </c>
      <c r="AA718" s="21">
        <f t="shared" si="1290"/>
        <v>0</v>
      </c>
      <c r="AB718" s="21">
        <f t="shared" si="1290"/>
        <v>0</v>
      </c>
      <c r="AC718" s="21">
        <f t="shared" si="1171"/>
        <v>882.4</v>
      </c>
      <c r="AD718" s="21">
        <f t="shared" si="1172"/>
        <v>0</v>
      </c>
      <c r="AE718" s="21">
        <f t="shared" si="1173"/>
        <v>0</v>
      </c>
      <c r="AF718" s="21">
        <f t="shared" si="1290"/>
        <v>0</v>
      </c>
      <c r="AG718" s="21">
        <f t="shared" si="1174"/>
        <v>882.4</v>
      </c>
      <c r="AH718" s="21">
        <f t="shared" si="1290"/>
        <v>0</v>
      </c>
      <c r="AI718" s="21">
        <f t="shared" si="1290"/>
        <v>0</v>
      </c>
      <c r="AJ718" s="21">
        <f t="shared" si="1290"/>
        <v>0</v>
      </c>
      <c r="AK718" s="21">
        <f t="shared" si="1166"/>
        <v>882.4</v>
      </c>
      <c r="AL718" s="21">
        <f t="shared" si="1167"/>
        <v>0</v>
      </c>
      <c r="AM718" s="21">
        <f t="shared" si="1168"/>
        <v>0</v>
      </c>
      <c r="AN718" s="21">
        <f t="shared" si="1290"/>
        <v>0</v>
      </c>
      <c r="AO718" s="21">
        <f t="shared" si="1209"/>
        <v>882.4</v>
      </c>
      <c r="AP718" s="21">
        <f t="shared" si="1290"/>
        <v>0</v>
      </c>
      <c r="AQ718" s="2"/>
    </row>
    <row r="719" spans="1:43" ht="46.8" x14ac:dyDescent="0.3">
      <c r="A719" s="3" t="s">
        <v>195</v>
      </c>
      <c r="B719" s="26">
        <v>240</v>
      </c>
      <c r="C719" s="3"/>
      <c r="D719" s="3"/>
      <c r="E719" s="16" t="s">
        <v>681</v>
      </c>
      <c r="F719" s="21">
        <f>F720</f>
        <v>882.4</v>
      </c>
      <c r="G719" s="21">
        <f t="shared" si="1290"/>
        <v>0</v>
      </c>
      <c r="H719" s="21">
        <f t="shared" si="1290"/>
        <v>0</v>
      </c>
      <c r="I719" s="21">
        <f t="shared" si="1290"/>
        <v>0</v>
      </c>
      <c r="J719" s="21">
        <f t="shared" si="1290"/>
        <v>0</v>
      </c>
      <c r="K719" s="21">
        <f t="shared" si="1290"/>
        <v>0</v>
      </c>
      <c r="L719" s="21">
        <f t="shared" si="1222"/>
        <v>882.4</v>
      </c>
      <c r="M719" s="21">
        <f t="shared" si="1223"/>
        <v>0</v>
      </c>
      <c r="N719" s="21">
        <f t="shared" si="1224"/>
        <v>0</v>
      </c>
      <c r="O719" s="21">
        <f t="shared" si="1290"/>
        <v>0</v>
      </c>
      <c r="P719" s="21">
        <f t="shared" si="1290"/>
        <v>0</v>
      </c>
      <c r="Q719" s="21">
        <f t="shared" si="1290"/>
        <v>0</v>
      </c>
      <c r="R719" s="21">
        <f t="shared" si="1175"/>
        <v>882.4</v>
      </c>
      <c r="S719" s="21">
        <f t="shared" si="1176"/>
        <v>0</v>
      </c>
      <c r="T719" s="21">
        <f t="shared" si="1177"/>
        <v>0</v>
      </c>
      <c r="U719" s="21">
        <f t="shared" si="1290"/>
        <v>0</v>
      </c>
      <c r="V719" s="21">
        <f t="shared" si="1290"/>
        <v>0</v>
      </c>
      <c r="W719" s="21">
        <f t="shared" si="1178"/>
        <v>882.4</v>
      </c>
      <c r="X719" s="21">
        <f t="shared" si="1179"/>
        <v>0</v>
      </c>
      <c r="Y719" s="21">
        <f t="shared" si="1180"/>
        <v>0</v>
      </c>
      <c r="Z719" s="21">
        <f t="shared" si="1290"/>
        <v>0</v>
      </c>
      <c r="AA719" s="21">
        <f t="shared" si="1290"/>
        <v>0</v>
      </c>
      <c r="AB719" s="21">
        <f t="shared" si="1290"/>
        <v>0</v>
      </c>
      <c r="AC719" s="21">
        <f t="shared" si="1171"/>
        <v>882.4</v>
      </c>
      <c r="AD719" s="21">
        <f t="shared" si="1172"/>
        <v>0</v>
      </c>
      <c r="AE719" s="21">
        <f t="shared" si="1173"/>
        <v>0</v>
      </c>
      <c r="AF719" s="21">
        <f t="shared" si="1290"/>
        <v>0</v>
      </c>
      <c r="AG719" s="21">
        <f t="shared" si="1174"/>
        <v>882.4</v>
      </c>
      <c r="AH719" s="21">
        <f t="shared" si="1290"/>
        <v>0</v>
      </c>
      <c r="AI719" s="21">
        <f t="shared" si="1290"/>
        <v>0</v>
      </c>
      <c r="AJ719" s="21">
        <f t="shared" si="1290"/>
        <v>0</v>
      </c>
      <c r="AK719" s="21">
        <f t="shared" si="1166"/>
        <v>882.4</v>
      </c>
      <c r="AL719" s="21">
        <f t="shared" si="1167"/>
        <v>0</v>
      </c>
      <c r="AM719" s="21">
        <f t="shared" si="1168"/>
        <v>0</v>
      </c>
      <c r="AN719" s="21">
        <f t="shared" si="1290"/>
        <v>0</v>
      </c>
      <c r="AO719" s="21">
        <f t="shared" si="1209"/>
        <v>882.4</v>
      </c>
      <c r="AP719" s="21">
        <f t="shared" si="1290"/>
        <v>0</v>
      </c>
      <c r="AQ719" s="2"/>
    </row>
    <row r="720" spans="1:43" x14ac:dyDescent="0.3">
      <c r="A720" s="3" t="s">
        <v>195</v>
      </c>
      <c r="B720" s="26">
        <v>240</v>
      </c>
      <c r="C720" s="3" t="s">
        <v>29</v>
      </c>
      <c r="D720" s="3" t="s">
        <v>31</v>
      </c>
      <c r="E720" s="16" t="s">
        <v>657</v>
      </c>
      <c r="F720" s="21">
        <v>882.4</v>
      </c>
      <c r="G720" s="21">
        <v>0</v>
      </c>
      <c r="H720" s="21">
        <v>0</v>
      </c>
      <c r="I720" s="21"/>
      <c r="J720" s="21"/>
      <c r="K720" s="21"/>
      <c r="L720" s="21">
        <f t="shared" si="1222"/>
        <v>882.4</v>
      </c>
      <c r="M720" s="21">
        <f t="shared" si="1223"/>
        <v>0</v>
      </c>
      <c r="N720" s="21">
        <f t="shared" si="1224"/>
        <v>0</v>
      </c>
      <c r="O720" s="21"/>
      <c r="P720" s="21"/>
      <c r="Q720" s="21"/>
      <c r="R720" s="21">
        <f t="shared" si="1175"/>
        <v>882.4</v>
      </c>
      <c r="S720" s="21">
        <f t="shared" si="1176"/>
        <v>0</v>
      </c>
      <c r="T720" s="21">
        <f t="shared" si="1177"/>
        <v>0</v>
      </c>
      <c r="U720" s="21"/>
      <c r="V720" s="21"/>
      <c r="W720" s="21">
        <f t="shared" si="1178"/>
        <v>882.4</v>
      </c>
      <c r="X720" s="21">
        <f t="shared" si="1179"/>
        <v>0</v>
      </c>
      <c r="Y720" s="21">
        <f t="shared" si="1180"/>
        <v>0</v>
      </c>
      <c r="Z720" s="21"/>
      <c r="AA720" s="21"/>
      <c r="AB720" s="21"/>
      <c r="AC720" s="21">
        <f t="shared" si="1171"/>
        <v>882.4</v>
      </c>
      <c r="AD720" s="21">
        <f t="shared" si="1172"/>
        <v>0</v>
      </c>
      <c r="AE720" s="21">
        <f t="shared" si="1173"/>
        <v>0</v>
      </c>
      <c r="AF720" s="21"/>
      <c r="AG720" s="21">
        <f t="shared" si="1174"/>
        <v>882.4</v>
      </c>
      <c r="AH720" s="21"/>
      <c r="AI720" s="21"/>
      <c r="AJ720" s="21"/>
      <c r="AK720" s="21">
        <f t="shared" si="1166"/>
        <v>882.4</v>
      </c>
      <c r="AL720" s="21">
        <f t="shared" si="1167"/>
        <v>0</v>
      </c>
      <c r="AM720" s="21">
        <f t="shared" si="1168"/>
        <v>0</v>
      </c>
      <c r="AN720" s="21"/>
      <c r="AO720" s="21">
        <f t="shared" si="1209"/>
        <v>882.4</v>
      </c>
      <c r="AP720" s="21"/>
      <c r="AQ720" s="2"/>
    </row>
    <row r="721" spans="1:43" ht="31.2" x14ac:dyDescent="0.3">
      <c r="A721" s="3" t="s">
        <v>195</v>
      </c>
      <c r="B721" s="26">
        <v>300</v>
      </c>
      <c r="C721" s="3"/>
      <c r="D721" s="3"/>
      <c r="E721" s="16" t="s">
        <v>674</v>
      </c>
      <c r="F721" s="21">
        <f>F722</f>
        <v>118176.2</v>
      </c>
      <c r="G721" s="21">
        <f t="shared" ref="G721:AP722" si="1291">G722</f>
        <v>109570.6</v>
      </c>
      <c r="H721" s="21">
        <f t="shared" si="1291"/>
        <v>113436.7</v>
      </c>
      <c r="I721" s="21">
        <f t="shared" si="1291"/>
        <v>0</v>
      </c>
      <c r="J721" s="21">
        <f t="shared" si="1291"/>
        <v>0</v>
      </c>
      <c r="K721" s="21">
        <f t="shared" si="1291"/>
        <v>0</v>
      </c>
      <c r="L721" s="21">
        <f t="shared" si="1222"/>
        <v>118176.2</v>
      </c>
      <c r="M721" s="21">
        <f t="shared" si="1223"/>
        <v>109570.6</v>
      </c>
      <c r="N721" s="21">
        <f t="shared" si="1224"/>
        <v>113436.7</v>
      </c>
      <c r="O721" s="21">
        <f t="shared" si="1291"/>
        <v>0</v>
      </c>
      <c r="P721" s="21">
        <f t="shared" si="1291"/>
        <v>0</v>
      </c>
      <c r="Q721" s="21">
        <f t="shared" si="1291"/>
        <v>0</v>
      </c>
      <c r="R721" s="21">
        <f t="shared" si="1175"/>
        <v>118176.2</v>
      </c>
      <c r="S721" s="21">
        <f t="shared" si="1176"/>
        <v>109570.6</v>
      </c>
      <c r="T721" s="21">
        <f t="shared" si="1177"/>
        <v>113436.7</v>
      </c>
      <c r="U721" s="21">
        <f t="shared" si="1291"/>
        <v>0</v>
      </c>
      <c r="V721" s="21">
        <f t="shared" si="1291"/>
        <v>0</v>
      </c>
      <c r="W721" s="21">
        <f t="shared" si="1178"/>
        <v>118176.2</v>
      </c>
      <c r="X721" s="21">
        <f t="shared" si="1179"/>
        <v>109570.6</v>
      </c>
      <c r="Y721" s="21">
        <f t="shared" si="1180"/>
        <v>113436.7</v>
      </c>
      <c r="Z721" s="21">
        <f t="shared" si="1291"/>
        <v>0</v>
      </c>
      <c r="AA721" s="21">
        <f t="shared" si="1291"/>
        <v>0</v>
      </c>
      <c r="AB721" s="21">
        <f t="shared" si="1291"/>
        <v>0</v>
      </c>
      <c r="AC721" s="21">
        <f t="shared" si="1171"/>
        <v>118176.2</v>
      </c>
      <c r="AD721" s="21">
        <f t="shared" si="1172"/>
        <v>109570.6</v>
      </c>
      <c r="AE721" s="21">
        <f t="shared" si="1173"/>
        <v>113436.7</v>
      </c>
      <c r="AF721" s="21">
        <f t="shared" si="1291"/>
        <v>0</v>
      </c>
      <c r="AG721" s="21">
        <f t="shared" si="1174"/>
        <v>118176.2</v>
      </c>
      <c r="AH721" s="21">
        <f t="shared" si="1291"/>
        <v>0</v>
      </c>
      <c r="AI721" s="21">
        <f t="shared" si="1291"/>
        <v>0</v>
      </c>
      <c r="AJ721" s="21">
        <f t="shared" si="1291"/>
        <v>0</v>
      </c>
      <c r="AK721" s="21">
        <f t="shared" ref="AK721:AK784" si="1292">AG721+AH721</f>
        <v>118176.2</v>
      </c>
      <c r="AL721" s="21">
        <f t="shared" ref="AL721:AL784" si="1293">AD721+AI721</f>
        <v>109570.6</v>
      </c>
      <c r="AM721" s="21">
        <f t="shared" ref="AM721:AM784" si="1294">AE721+AJ721</f>
        <v>113436.7</v>
      </c>
      <c r="AN721" s="21">
        <f t="shared" si="1291"/>
        <v>0</v>
      </c>
      <c r="AO721" s="21">
        <f t="shared" si="1209"/>
        <v>118176.2</v>
      </c>
      <c r="AP721" s="21">
        <f t="shared" si="1291"/>
        <v>0</v>
      </c>
      <c r="AQ721" s="2"/>
    </row>
    <row r="722" spans="1:43" ht="31.2" x14ac:dyDescent="0.3">
      <c r="A722" s="3" t="s">
        <v>195</v>
      </c>
      <c r="B722" s="26">
        <v>320</v>
      </c>
      <c r="C722" s="3"/>
      <c r="D722" s="3"/>
      <c r="E722" s="16" t="s">
        <v>683</v>
      </c>
      <c r="F722" s="21">
        <f>F723</f>
        <v>118176.2</v>
      </c>
      <c r="G722" s="21">
        <f t="shared" si="1291"/>
        <v>109570.6</v>
      </c>
      <c r="H722" s="21">
        <f t="shared" si="1291"/>
        <v>113436.7</v>
      </c>
      <c r="I722" s="21">
        <f t="shared" si="1291"/>
        <v>0</v>
      </c>
      <c r="J722" s="21">
        <f t="shared" si="1291"/>
        <v>0</v>
      </c>
      <c r="K722" s="21">
        <f t="shared" si="1291"/>
        <v>0</v>
      </c>
      <c r="L722" s="21">
        <f t="shared" si="1222"/>
        <v>118176.2</v>
      </c>
      <c r="M722" s="21">
        <f t="shared" si="1223"/>
        <v>109570.6</v>
      </c>
      <c r="N722" s="21">
        <f t="shared" si="1224"/>
        <v>113436.7</v>
      </c>
      <c r="O722" s="21">
        <f t="shared" si="1291"/>
        <v>0</v>
      </c>
      <c r="P722" s="21">
        <f t="shared" si="1291"/>
        <v>0</v>
      </c>
      <c r="Q722" s="21">
        <f t="shared" si="1291"/>
        <v>0</v>
      </c>
      <c r="R722" s="21">
        <f t="shared" si="1175"/>
        <v>118176.2</v>
      </c>
      <c r="S722" s="21">
        <f t="shared" si="1176"/>
        <v>109570.6</v>
      </c>
      <c r="T722" s="21">
        <f t="shared" si="1177"/>
        <v>113436.7</v>
      </c>
      <c r="U722" s="21">
        <f t="shared" si="1291"/>
        <v>0</v>
      </c>
      <c r="V722" s="21">
        <f t="shared" si="1291"/>
        <v>0</v>
      </c>
      <c r="W722" s="21">
        <f t="shared" si="1178"/>
        <v>118176.2</v>
      </c>
      <c r="X722" s="21">
        <f t="shared" si="1179"/>
        <v>109570.6</v>
      </c>
      <c r="Y722" s="21">
        <f t="shared" si="1180"/>
        <v>113436.7</v>
      </c>
      <c r="Z722" s="21">
        <f t="shared" si="1291"/>
        <v>0</v>
      </c>
      <c r="AA722" s="21">
        <f t="shared" si="1291"/>
        <v>0</v>
      </c>
      <c r="AB722" s="21">
        <f t="shared" si="1291"/>
        <v>0</v>
      </c>
      <c r="AC722" s="21">
        <f t="shared" si="1171"/>
        <v>118176.2</v>
      </c>
      <c r="AD722" s="21">
        <f t="shared" si="1172"/>
        <v>109570.6</v>
      </c>
      <c r="AE722" s="21">
        <f t="shared" si="1173"/>
        <v>113436.7</v>
      </c>
      <c r="AF722" s="21">
        <f t="shared" si="1291"/>
        <v>0</v>
      </c>
      <c r="AG722" s="21">
        <f t="shared" si="1174"/>
        <v>118176.2</v>
      </c>
      <c r="AH722" s="21">
        <f t="shared" si="1291"/>
        <v>0</v>
      </c>
      <c r="AI722" s="21">
        <f t="shared" si="1291"/>
        <v>0</v>
      </c>
      <c r="AJ722" s="21">
        <f t="shared" si="1291"/>
        <v>0</v>
      </c>
      <c r="AK722" s="21">
        <f t="shared" si="1292"/>
        <v>118176.2</v>
      </c>
      <c r="AL722" s="21">
        <f t="shared" si="1293"/>
        <v>109570.6</v>
      </c>
      <c r="AM722" s="21">
        <f t="shared" si="1294"/>
        <v>113436.7</v>
      </c>
      <c r="AN722" s="21">
        <f t="shared" si="1291"/>
        <v>0</v>
      </c>
      <c r="AO722" s="21">
        <f t="shared" si="1209"/>
        <v>118176.2</v>
      </c>
      <c r="AP722" s="21">
        <f t="shared" si="1291"/>
        <v>0</v>
      </c>
      <c r="AQ722" s="2"/>
    </row>
    <row r="723" spans="1:43" x14ac:dyDescent="0.3">
      <c r="A723" s="3" t="s">
        <v>195</v>
      </c>
      <c r="B723" s="26">
        <v>320</v>
      </c>
      <c r="C723" s="3" t="s">
        <v>63</v>
      </c>
      <c r="D723" s="3" t="s">
        <v>169</v>
      </c>
      <c r="E723" s="16" t="s">
        <v>663</v>
      </c>
      <c r="F723" s="21">
        <v>118176.2</v>
      </c>
      <c r="G723" s="21">
        <v>109570.6</v>
      </c>
      <c r="H723" s="21">
        <v>113436.7</v>
      </c>
      <c r="I723" s="21"/>
      <c r="J723" s="21"/>
      <c r="K723" s="21"/>
      <c r="L723" s="21">
        <f t="shared" si="1222"/>
        <v>118176.2</v>
      </c>
      <c r="M723" s="21">
        <f t="shared" si="1223"/>
        <v>109570.6</v>
      </c>
      <c r="N723" s="21">
        <f t="shared" si="1224"/>
        <v>113436.7</v>
      </c>
      <c r="O723" s="21"/>
      <c r="P723" s="21"/>
      <c r="Q723" s="21"/>
      <c r="R723" s="21">
        <f t="shared" si="1175"/>
        <v>118176.2</v>
      </c>
      <c r="S723" s="21">
        <f t="shared" si="1176"/>
        <v>109570.6</v>
      </c>
      <c r="T723" s="21">
        <f t="shared" si="1177"/>
        <v>113436.7</v>
      </c>
      <c r="U723" s="21"/>
      <c r="V723" s="21"/>
      <c r="W723" s="21">
        <f t="shared" si="1178"/>
        <v>118176.2</v>
      </c>
      <c r="X723" s="21">
        <f t="shared" si="1179"/>
        <v>109570.6</v>
      </c>
      <c r="Y723" s="21">
        <f t="shared" si="1180"/>
        <v>113436.7</v>
      </c>
      <c r="Z723" s="21"/>
      <c r="AA723" s="21"/>
      <c r="AB723" s="21"/>
      <c r="AC723" s="21">
        <f t="shared" si="1171"/>
        <v>118176.2</v>
      </c>
      <c r="AD723" s="21">
        <f t="shared" si="1172"/>
        <v>109570.6</v>
      </c>
      <c r="AE723" s="21">
        <f t="shared" si="1173"/>
        <v>113436.7</v>
      </c>
      <c r="AF723" s="21"/>
      <c r="AG723" s="21">
        <f t="shared" si="1174"/>
        <v>118176.2</v>
      </c>
      <c r="AH723" s="21"/>
      <c r="AI723" s="21"/>
      <c r="AJ723" s="21"/>
      <c r="AK723" s="21">
        <f t="shared" si="1292"/>
        <v>118176.2</v>
      </c>
      <c r="AL723" s="21">
        <f t="shared" si="1293"/>
        <v>109570.6</v>
      </c>
      <c r="AM723" s="21">
        <f t="shared" si="1294"/>
        <v>113436.7</v>
      </c>
      <c r="AN723" s="21"/>
      <c r="AO723" s="21">
        <f t="shared" si="1209"/>
        <v>118176.2</v>
      </c>
      <c r="AP723" s="21"/>
      <c r="AQ723" s="2"/>
    </row>
    <row r="724" spans="1:43" ht="46.8" x14ac:dyDescent="0.3">
      <c r="A724" s="3" t="s">
        <v>195</v>
      </c>
      <c r="B724" s="26">
        <v>600</v>
      </c>
      <c r="C724" s="3"/>
      <c r="D724" s="3"/>
      <c r="E724" s="16" t="s">
        <v>676</v>
      </c>
      <c r="F724" s="21">
        <f>F725+F727</f>
        <v>3424685.8</v>
      </c>
      <c r="G724" s="21">
        <f t="shared" ref="G724:AP724" si="1295">G725+G727</f>
        <v>3769233.7</v>
      </c>
      <c r="H724" s="21">
        <f t="shared" si="1295"/>
        <v>3815812.6999999997</v>
      </c>
      <c r="I724" s="21">
        <f t="shared" ref="I724:K724" si="1296">I725+I727</f>
        <v>0</v>
      </c>
      <c r="J724" s="21">
        <f t="shared" si="1296"/>
        <v>0</v>
      </c>
      <c r="K724" s="21">
        <f t="shared" si="1296"/>
        <v>0</v>
      </c>
      <c r="L724" s="21">
        <f t="shared" si="1222"/>
        <v>3424685.8</v>
      </c>
      <c r="M724" s="21">
        <f t="shared" si="1223"/>
        <v>3769233.7</v>
      </c>
      <c r="N724" s="21">
        <f t="shared" si="1224"/>
        <v>3815812.6999999997</v>
      </c>
      <c r="O724" s="21">
        <f t="shared" ref="O724:Q724" si="1297">O725+O727</f>
        <v>0</v>
      </c>
      <c r="P724" s="21">
        <f t="shared" si="1297"/>
        <v>0</v>
      </c>
      <c r="Q724" s="21">
        <f t="shared" si="1297"/>
        <v>0</v>
      </c>
      <c r="R724" s="21">
        <f t="shared" si="1175"/>
        <v>3424685.8</v>
      </c>
      <c r="S724" s="21">
        <f t="shared" si="1176"/>
        <v>3769233.7</v>
      </c>
      <c r="T724" s="21">
        <f t="shared" si="1177"/>
        <v>3815812.6999999997</v>
      </c>
      <c r="U724" s="21">
        <f t="shared" ref="U724:V724" si="1298">U725+U727</f>
        <v>0</v>
      </c>
      <c r="V724" s="21">
        <f t="shared" si="1298"/>
        <v>0</v>
      </c>
      <c r="W724" s="21">
        <f t="shared" si="1178"/>
        <v>3424685.8</v>
      </c>
      <c r="X724" s="21">
        <f t="shared" si="1179"/>
        <v>3769233.7</v>
      </c>
      <c r="Y724" s="21">
        <f t="shared" si="1180"/>
        <v>3815812.6999999997</v>
      </c>
      <c r="Z724" s="21">
        <f t="shared" ref="Z724:AB724" si="1299">Z725+Z727</f>
        <v>0</v>
      </c>
      <c r="AA724" s="21">
        <f t="shared" si="1299"/>
        <v>0</v>
      </c>
      <c r="AB724" s="21">
        <f t="shared" si="1299"/>
        <v>0</v>
      </c>
      <c r="AC724" s="21">
        <f t="shared" si="1171"/>
        <v>3424685.8</v>
      </c>
      <c r="AD724" s="21">
        <f t="shared" si="1172"/>
        <v>3769233.7</v>
      </c>
      <c r="AE724" s="21">
        <f t="shared" si="1173"/>
        <v>3815812.6999999997</v>
      </c>
      <c r="AF724" s="21">
        <f t="shared" ref="AF724" si="1300">AF725+AF727</f>
        <v>0</v>
      </c>
      <c r="AG724" s="21">
        <f t="shared" si="1174"/>
        <v>3424685.8</v>
      </c>
      <c r="AH724" s="21">
        <f t="shared" ref="AH724:AJ724" si="1301">AH725+AH727</f>
        <v>0</v>
      </c>
      <c r="AI724" s="21">
        <f t="shared" si="1301"/>
        <v>0</v>
      </c>
      <c r="AJ724" s="21">
        <f t="shared" si="1301"/>
        <v>0</v>
      </c>
      <c r="AK724" s="21">
        <f t="shared" si="1292"/>
        <v>3424685.8</v>
      </c>
      <c r="AL724" s="21">
        <f t="shared" si="1293"/>
        <v>3769233.7</v>
      </c>
      <c r="AM724" s="21">
        <f t="shared" si="1294"/>
        <v>3815812.6999999997</v>
      </c>
      <c r="AN724" s="21">
        <f t="shared" ref="AN724" si="1302">AN725+AN727</f>
        <v>0</v>
      </c>
      <c r="AO724" s="21">
        <f t="shared" si="1209"/>
        <v>3424685.8</v>
      </c>
      <c r="AP724" s="21">
        <f t="shared" si="1295"/>
        <v>0</v>
      </c>
      <c r="AQ724" s="2"/>
    </row>
    <row r="725" spans="1:43" x14ac:dyDescent="0.3">
      <c r="A725" s="3" t="s">
        <v>195</v>
      </c>
      <c r="B725" s="26">
        <v>610</v>
      </c>
      <c r="C725" s="3"/>
      <c r="D725" s="3"/>
      <c r="E725" s="16" t="s">
        <v>690</v>
      </c>
      <c r="F725" s="21">
        <f>F726</f>
        <v>105371.3</v>
      </c>
      <c r="G725" s="21">
        <f t="shared" ref="G725:AP725" si="1303">G726</f>
        <v>105594.5</v>
      </c>
      <c r="H725" s="21">
        <f t="shared" si="1303"/>
        <v>105929.4</v>
      </c>
      <c r="I725" s="21">
        <f t="shared" si="1303"/>
        <v>0</v>
      </c>
      <c r="J725" s="21">
        <f t="shared" si="1303"/>
        <v>0</v>
      </c>
      <c r="K725" s="21">
        <f t="shared" si="1303"/>
        <v>0</v>
      </c>
      <c r="L725" s="21">
        <f t="shared" si="1222"/>
        <v>105371.3</v>
      </c>
      <c r="M725" s="21">
        <f t="shared" si="1223"/>
        <v>105594.5</v>
      </c>
      <c r="N725" s="21">
        <f t="shared" si="1224"/>
        <v>105929.4</v>
      </c>
      <c r="O725" s="21">
        <f t="shared" si="1303"/>
        <v>0</v>
      </c>
      <c r="P725" s="21">
        <f t="shared" si="1303"/>
        <v>0</v>
      </c>
      <c r="Q725" s="21">
        <f t="shared" si="1303"/>
        <v>0</v>
      </c>
      <c r="R725" s="21">
        <f t="shared" si="1175"/>
        <v>105371.3</v>
      </c>
      <c r="S725" s="21">
        <f t="shared" si="1176"/>
        <v>105594.5</v>
      </c>
      <c r="T725" s="21">
        <f t="shared" si="1177"/>
        <v>105929.4</v>
      </c>
      <c r="U725" s="21">
        <f t="shared" si="1303"/>
        <v>0</v>
      </c>
      <c r="V725" s="21">
        <f t="shared" si="1303"/>
        <v>0</v>
      </c>
      <c r="W725" s="21">
        <f t="shared" si="1178"/>
        <v>105371.3</v>
      </c>
      <c r="X725" s="21">
        <f t="shared" si="1179"/>
        <v>105594.5</v>
      </c>
      <c r="Y725" s="21">
        <f t="shared" si="1180"/>
        <v>105929.4</v>
      </c>
      <c r="Z725" s="21">
        <f t="shared" si="1303"/>
        <v>0</v>
      </c>
      <c r="AA725" s="21">
        <f t="shared" si="1303"/>
        <v>0</v>
      </c>
      <c r="AB725" s="21">
        <f t="shared" si="1303"/>
        <v>0</v>
      </c>
      <c r="AC725" s="21">
        <f t="shared" ref="AC725:AC788" si="1304">W725+Z725</f>
        <v>105371.3</v>
      </c>
      <c r="AD725" s="21">
        <f t="shared" ref="AD725:AD788" si="1305">X725+AA725</f>
        <v>105594.5</v>
      </c>
      <c r="AE725" s="21">
        <f t="shared" ref="AE725:AE788" si="1306">Y725+AB725</f>
        <v>105929.4</v>
      </c>
      <c r="AF725" s="21">
        <f t="shared" si="1303"/>
        <v>0</v>
      </c>
      <c r="AG725" s="21">
        <f t="shared" ref="AG725:AG788" si="1307">AC725+AF725</f>
        <v>105371.3</v>
      </c>
      <c r="AH725" s="21">
        <f t="shared" si="1303"/>
        <v>0</v>
      </c>
      <c r="AI725" s="21">
        <f t="shared" si="1303"/>
        <v>0</v>
      </c>
      <c r="AJ725" s="21">
        <f t="shared" si="1303"/>
        <v>0</v>
      </c>
      <c r="AK725" s="21">
        <f t="shared" si="1292"/>
        <v>105371.3</v>
      </c>
      <c r="AL725" s="21">
        <f t="shared" si="1293"/>
        <v>105594.5</v>
      </c>
      <c r="AM725" s="21">
        <f t="shared" si="1294"/>
        <v>105929.4</v>
      </c>
      <c r="AN725" s="21">
        <f t="shared" si="1303"/>
        <v>0</v>
      </c>
      <c r="AO725" s="21">
        <f t="shared" si="1209"/>
        <v>105371.3</v>
      </c>
      <c r="AP725" s="21">
        <f t="shared" si="1303"/>
        <v>0</v>
      </c>
      <c r="AQ725" s="2"/>
    </row>
    <row r="726" spans="1:43" x14ac:dyDescent="0.3">
      <c r="A726" s="3" t="s">
        <v>195</v>
      </c>
      <c r="B726" s="26">
        <v>610</v>
      </c>
      <c r="C726" s="3" t="s">
        <v>29</v>
      </c>
      <c r="D726" s="3" t="s">
        <v>5</v>
      </c>
      <c r="E726" s="16" t="s">
        <v>652</v>
      </c>
      <c r="F726" s="21">
        <v>105371.3</v>
      </c>
      <c r="G726" s="21">
        <v>105594.5</v>
      </c>
      <c r="H726" s="21">
        <v>105929.4</v>
      </c>
      <c r="I726" s="21"/>
      <c r="J726" s="21"/>
      <c r="K726" s="21"/>
      <c r="L726" s="21">
        <f t="shared" si="1222"/>
        <v>105371.3</v>
      </c>
      <c r="M726" s="21">
        <f t="shared" si="1223"/>
        <v>105594.5</v>
      </c>
      <c r="N726" s="21">
        <f t="shared" si="1224"/>
        <v>105929.4</v>
      </c>
      <c r="O726" s="21"/>
      <c r="P726" s="21"/>
      <c r="Q726" s="21"/>
      <c r="R726" s="21">
        <f t="shared" si="1175"/>
        <v>105371.3</v>
      </c>
      <c r="S726" s="21">
        <f t="shared" si="1176"/>
        <v>105594.5</v>
      </c>
      <c r="T726" s="21">
        <f t="shared" si="1177"/>
        <v>105929.4</v>
      </c>
      <c r="U726" s="21"/>
      <c r="V726" s="21"/>
      <c r="W726" s="21">
        <f t="shared" si="1178"/>
        <v>105371.3</v>
      </c>
      <c r="X726" s="21">
        <f t="shared" si="1179"/>
        <v>105594.5</v>
      </c>
      <c r="Y726" s="21">
        <f t="shared" si="1180"/>
        <v>105929.4</v>
      </c>
      <c r="Z726" s="21"/>
      <c r="AA726" s="21"/>
      <c r="AB726" s="21"/>
      <c r="AC726" s="21">
        <f t="shared" si="1304"/>
        <v>105371.3</v>
      </c>
      <c r="AD726" s="21">
        <f t="shared" si="1305"/>
        <v>105594.5</v>
      </c>
      <c r="AE726" s="21">
        <f t="shared" si="1306"/>
        <v>105929.4</v>
      </c>
      <c r="AF726" s="21"/>
      <c r="AG726" s="21">
        <f t="shared" si="1307"/>
        <v>105371.3</v>
      </c>
      <c r="AH726" s="21"/>
      <c r="AI726" s="21"/>
      <c r="AJ726" s="21"/>
      <c r="AK726" s="21">
        <f t="shared" si="1292"/>
        <v>105371.3</v>
      </c>
      <c r="AL726" s="21">
        <f t="shared" si="1293"/>
        <v>105594.5</v>
      </c>
      <c r="AM726" s="21">
        <f t="shared" si="1294"/>
        <v>105929.4</v>
      </c>
      <c r="AN726" s="21"/>
      <c r="AO726" s="21">
        <f t="shared" si="1209"/>
        <v>105371.3</v>
      </c>
      <c r="AP726" s="21"/>
      <c r="AQ726" s="2"/>
    </row>
    <row r="727" spans="1:43" x14ac:dyDescent="0.3">
      <c r="A727" s="3" t="s">
        <v>195</v>
      </c>
      <c r="B727" s="26">
        <v>620</v>
      </c>
      <c r="C727" s="3"/>
      <c r="D727" s="3"/>
      <c r="E727" s="16" t="s">
        <v>691</v>
      </c>
      <c r="F727" s="21">
        <f>F728+F729</f>
        <v>3319314.5</v>
      </c>
      <c r="G727" s="21">
        <f t="shared" ref="G727:AP727" si="1308">G728+G729</f>
        <v>3663639.2</v>
      </c>
      <c r="H727" s="21">
        <f t="shared" si="1308"/>
        <v>3709883.3</v>
      </c>
      <c r="I727" s="21">
        <f t="shared" ref="I727:K727" si="1309">I728+I729</f>
        <v>0</v>
      </c>
      <c r="J727" s="21">
        <f t="shared" si="1309"/>
        <v>0</v>
      </c>
      <c r="K727" s="21">
        <f t="shared" si="1309"/>
        <v>0</v>
      </c>
      <c r="L727" s="21">
        <f t="shared" si="1222"/>
        <v>3319314.5</v>
      </c>
      <c r="M727" s="21">
        <f t="shared" si="1223"/>
        <v>3663639.2</v>
      </c>
      <c r="N727" s="21">
        <f t="shared" si="1224"/>
        <v>3709883.3</v>
      </c>
      <c r="O727" s="21">
        <f t="shared" ref="O727:Q727" si="1310">O728+O729</f>
        <v>0</v>
      </c>
      <c r="P727" s="21">
        <f t="shared" si="1310"/>
        <v>0</v>
      </c>
      <c r="Q727" s="21">
        <f t="shared" si="1310"/>
        <v>0</v>
      </c>
      <c r="R727" s="21">
        <f t="shared" ref="R727:R790" si="1311">L727+O727</f>
        <v>3319314.5</v>
      </c>
      <c r="S727" s="21">
        <f t="shared" ref="S727:S790" si="1312">M727+P727</f>
        <v>3663639.2</v>
      </c>
      <c r="T727" s="21">
        <f t="shared" ref="T727:T790" si="1313">N727+Q727</f>
        <v>3709883.3</v>
      </c>
      <c r="U727" s="21">
        <f t="shared" ref="U727:V727" si="1314">U728+U729</f>
        <v>0</v>
      </c>
      <c r="V727" s="21">
        <f t="shared" si="1314"/>
        <v>0</v>
      </c>
      <c r="W727" s="21">
        <f t="shared" ref="W727:W790" si="1315">R727+U727</f>
        <v>3319314.5</v>
      </c>
      <c r="X727" s="21">
        <f t="shared" ref="X727:X790" si="1316">S727</f>
        <v>3663639.2</v>
      </c>
      <c r="Y727" s="21">
        <f t="shared" ref="Y727:Y790" si="1317">T727+V727</f>
        <v>3709883.3</v>
      </c>
      <c r="Z727" s="21">
        <f t="shared" ref="Z727:AB727" si="1318">Z728+Z729</f>
        <v>0</v>
      </c>
      <c r="AA727" s="21">
        <f t="shared" si="1318"/>
        <v>0</v>
      </c>
      <c r="AB727" s="21">
        <f t="shared" si="1318"/>
        <v>0</v>
      </c>
      <c r="AC727" s="21">
        <f t="shared" si="1304"/>
        <v>3319314.5</v>
      </c>
      <c r="AD727" s="21">
        <f t="shared" si="1305"/>
        <v>3663639.2</v>
      </c>
      <c r="AE727" s="21">
        <f t="shared" si="1306"/>
        <v>3709883.3</v>
      </c>
      <c r="AF727" s="21">
        <f t="shared" ref="AF727" si="1319">AF728+AF729</f>
        <v>0</v>
      </c>
      <c r="AG727" s="21">
        <f t="shared" si="1307"/>
        <v>3319314.5</v>
      </c>
      <c r="AH727" s="21">
        <f t="shared" ref="AH727:AJ727" si="1320">AH728+AH729</f>
        <v>0</v>
      </c>
      <c r="AI727" s="21">
        <f t="shared" si="1320"/>
        <v>0</v>
      </c>
      <c r="AJ727" s="21">
        <f t="shared" si="1320"/>
        <v>0</v>
      </c>
      <c r="AK727" s="21">
        <f t="shared" si="1292"/>
        <v>3319314.5</v>
      </c>
      <c r="AL727" s="21">
        <f t="shared" si="1293"/>
        <v>3663639.2</v>
      </c>
      <c r="AM727" s="21">
        <f t="shared" si="1294"/>
        <v>3709883.3</v>
      </c>
      <c r="AN727" s="21">
        <f t="shared" ref="AN727" si="1321">AN728+AN729</f>
        <v>0</v>
      </c>
      <c r="AO727" s="21">
        <f t="shared" si="1209"/>
        <v>3319314.5</v>
      </c>
      <c r="AP727" s="21">
        <f t="shared" si="1308"/>
        <v>0</v>
      </c>
      <c r="AQ727" s="2"/>
    </row>
    <row r="728" spans="1:43" x14ac:dyDescent="0.3">
      <c r="A728" s="3" t="s">
        <v>195</v>
      </c>
      <c r="B728" s="26">
        <v>620</v>
      </c>
      <c r="C728" s="3" t="s">
        <v>29</v>
      </c>
      <c r="D728" s="3" t="s">
        <v>5</v>
      </c>
      <c r="E728" s="16" t="s">
        <v>652</v>
      </c>
      <c r="F728" s="21">
        <v>3316814.5</v>
      </c>
      <c r="G728" s="21">
        <v>3661139.2</v>
      </c>
      <c r="H728" s="21">
        <v>3707383.3</v>
      </c>
      <c r="I728" s="21"/>
      <c r="J728" s="21"/>
      <c r="K728" s="21"/>
      <c r="L728" s="21">
        <f t="shared" si="1222"/>
        <v>3316814.5</v>
      </c>
      <c r="M728" s="21">
        <f t="shared" si="1223"/>
        <v>3661139.2</v>
      </c>
      <c r="N728" s="21">
        <f t="shared" si="1224"/>
        <v>3707383.3</v>
      </c>
      <c r="O728" s="21"/>
      <c r="P728" s="21"/>
      <c r="Q728" s="21"/>
      <c r="R728" s="21">
        <f t="shared" si="1311"/>
        <v>3316814.5</v>
      </c>
      <c r="S728" s="21">
        <f t="shared" si="1312"/>
        <v>3661139.2</v>
      </c>
      <c r="T728" s="21">
        <f t="shared" si="1313"/>
        <v>3707383.3</v>
      </c>
      <c r="U728" s="21"/>
      <c r="V728" s="21"/>
      <c r="W728" s="21">
        <f t="shared" si="1315"/>
        <v>3316814.5</v>
      </c>
      <c r="X728" s="21">
        <f t="shared" si="1316"/>
        <v>3661139.2</v>
      </c>
      <c r="Y728" s="21">
        <f t="shared" si="1317"/>
        <v>3707383.3</v>
      </c>
      <c r="Z728" s="21"/>
      <c r="AA728" s="21"/>
      <c r="AB728" s="21"/>
      <c r="AC728" s="21">
        <f t="shared" si="1304"/>
        <v>3316814.5</v>
      </c>
      <c r="AD728" s="21">
        <f t="shared" si="1305"/>
        <v>3661139.2</v>
      </c>
      <c r="AE728" s="21">
        <f t="shared" si="1306"/>
        <v>3707383.3</v>
      </c>
      <c r="AF728" s="21"/>
      <c r="AG728" s="21">
        <f t="shared" si="1307"/>
        <v>3316814.5</v>
      </c>
      <c r="AH728" s="21"/>
      <c r="AI728" s="21"/>
      <c r="AJ728" s="21"/>
      <c r="AK728" s="21">
        <f t="shared" si="1292"/>
        <v>3316814.5</v>
      </c>
      <c r="AL728" s="21">
        <f t="shared" si="1293"/>
        <v>3661139.2</v>
      </c>
      <c r="AM728" s="21">
        <f t="shared" si="1294"/>
        <v>3707383.3</v>
      </c>
      <c r="AN728" s="21"/>
      <c r="AO728" s="21">
        <f t="shared" si="1209"/>
        <v>3316814.5</v>
      </c>
      <c r="AP728" s="21"/>
      <c r="AQ728" s="2"/>
    </row>
    <row r="729" spans="1:43" x14ac:dyDescent="0.3">
      <c r="A729" s="3" t="s">
        <v>195</v>
      </c>
      <c r="B729" s="26">
        <v>620</v>
      </c>
      <c r="C729" s="3" t="s">
        <v>63</v>
      </c>
      <c r="D729" s="3" t="s">
        <v>21</v>
      </c>
      <c r="E729" s="16" t="s">
        <v>662</v>
      </c>
      <c r="F729" s="21">
        <v>2500</v>
      </c>
      <c r="G729" s="21">
        <v>2500</v>
      </c>
      <c r="H729" s="21">
        <v>2500</v>
      </c>
      <c r="I729" s="21"/>
      <c r="J729" s="21"/>
      <c r="K729" s="21"/>
      <c r="L729" s="21">
        <f t="shared" si="1222"/>
        <v>2500</v>
      </c>
      <c r="M729" s="21">
        <f t="shared" si="1223"/>
        <v>2500</v>
      </c>
      <c r="N729" s="21">
        <f t="shared" si="1224"/>
        <v>2500</v>
      </c>
      <c r="O729" s="21"/>
      <c r="P729" s="21"/>
      <c r="Q729" s="21"/>
      <c r="R729" s="21">
        <f t="shared" si="1311"/>
        <v>2500</v>
      </c>
      <c r="S729" s="21">
        <f t="shared" si="1312"/>
        <v>2500</v>
      </c>
      <c r="T729" s="21">
        <f t="shared" si="1313"/>
        <v>2500</v>
      </c>
      <c r="U729" s="21"/>
      <c r="V729" s="21"/>
      <c r="W729" s="21">
        <f t="shared" si="1315"/>
        <v>2500</v>
      </c>
      <c r="X729" s="21">
        <f t="shared" si="1316"/>
        <v>2500</v>
      </c>
      <c r="Y729" s="21">
        <f t="shared" si="1317"/>
        <v>2500</v>
      </c>
      <c r="Z729" s="21"/>
      <c r="AA729" s="21"/>
      <c r="AB729" s="21"/>
      <c r="AC729" s="21">
        <f t="shared" si="1304"/>
        <v>2500</v>
      </c>
      <c r="AD729" s="21">
        <f t="shared" si="1305"/>
        <v>2500</v>
      </c>
      <c r="AE729" s="21">
        <f t="shared" si="1306"/>
        <v>2500</v>
      </c>
      <c r="AF729" s="21"/>
      <c r="AG729" s="21">
        <f t="shared" si="1307"/>
        <v>2500</v>
      </c>
      <c r="AH729" s="21"/>
      <c r="AI729" s="21"/>
      <c r="AJ729" s="21"/>
      <c r="AK729" s="21">
        <f t="shared" si="1292"/>
        <v>2500</v>
      </c>
      <c r="AL729" s="21">
        <f t="shared" si="1293"/>
        <v>2500</v>
      </c>
      <c r="AM729" s="21">
        <f t="shared" si="1294"/>
        <v>2500</v>
      </c>
      <c r="AN729" s="21"/>
      <c r="AO729" s="21">
        <f t="shared" si="1209"/>
        <v>2500</v>
      </c>
      <c r="AP729" s="21"/>
      <c r="AQ729" s="2"/>
    </row>
    <row r="730" spans="1:43" ht="259.5" customHeight="1" x14ac:dyDescent="0.3">
      <c r="A730" s="3" t="s">
        <v>196</v>
      </c>
      <c r="B730" s="26"/>
      <c r="C730" s="3"/>
      <c r="D730" s="3"/>
      <c r="E730" s="16" t="s">
        <v>1362</v>
      </c>
      <c r="F730" s="21">
        <f>F731</f>
        <v>1854.6999999999998</v>
      </c>
      <c r="G730" s="21">
        <f t="shared" ref="G730:AP732" si="1322">G731</f>
        <v>1854.6999999999998</v>
      </c>
      <c r="H730" s="21">
        <f t="shared" si="1322"/>
        <v>1854.6999999999998</v>
      </c>
      <c r="I730" s="21">
        <f t="shared" si="1322"/>
        <v>0</v>
      </c>
      <c r="J730" s="21">
        <f t="shared" si="1322"/>
        <v>0</v>
      </c>
      <c r="K730" s="21">
        <f t="shared" si="1322"/>
        <v>0</v>
      </c>
      <c r="L730" s="21">
        <f t="shared" si="1222"/>
        <v>1854.6999999999998</v>
      </c>
      <c r="M730" s="21">
        <f t="shared" si="1223"/>
        <v>1854.6999999999998</v>
      </c>
      <c r="N730" s="21">
        <f t="shared" si="1224"/>
        <v>1854.6999999999998</v>
      </c>
      <c r="O730" s="21">
        <f t="shared" si="1322"/>
        <v>0</v>
      </c>
      <c r="P730" s="21">
        <f t="shared" si="1322"/>
        <v>0</v>
      </c>
      <c r="Q730" s="21">
        <f t="shared" si="1322"/>
        <v>0</v>
      </c>
      <c r="R730" s="21">
        <f t="shared" si="1311"/>
        <v>1854.6999999999998</v>
      </c>
      <c r="S730" s="21">
        <f t="shared" si="1312"/>
        <v>1854.6999999999998</v>
      </c>
      <c r="T730" s="21">
        <f t="shared" si="1313"/>
        <v>1854.6999999999998</v>
      </c>
      <c r="U730" s="21">
        <f t="shared" si="1322"/>
        <v>0</v>
      </c>
      <c r="V730" s="21">
        <f t="shared" si="1322"/>
        <v>0</v>
      </c>
      <c r="W730" s="21">
        <f t="shared" si="1315"/>
        <v>1854.6999999999998</v>
      </c>
      <c r="X730" s="21">
        <f t="shared" si="1316"/>
        <v>1854.6999999999998</v>
      </c>
      <c r="Y730" s="21">
        <f t="shared" si="1317"/>
        <v>1854.6999999999998</v>
      </c>
      <c r="Z730" s="21">
        <f t="shared" si="1322"/>
        <v>0</v>
      </c>
      <c r="AA730" s="21">
        <f t="shared" si="1322"/>
        <v>0</v>
      </c>
      <c r="AB730" s="21">
        <f t="shared" si="1322"/>
        <v>0</v>
      </c>
      <c r="AC730" s="21">
        <f t="shared" si="1304"/>
        <v>1854.6999999999998</v>
      </c>
      <c r="AD730" s="21">
        <f t="shared" si="1305"/>
        <v>1854.6999999999998</v>
      </c>
      <c r="AE730" s="21">
        <f t="shared" si="1306"/>
        <v>1854.6999999999998</v>
      </c>
      <c r="AF730" s="21">
        <f t="shared" si="1322"/>
        <v>0</v>
      </c>
      <c r="AG730" s="21">
        <f t="shared" si="1307"/>
        <v>1854.6999999999998</v>
      </c>
      <c r="AH730" s="21">
        <f t="shared" si="1322"/>
        <v>0</v>
      </c>
      <c r="AI730" s="21">
        <f t="shared" si="1322"/>
        <v>0</v>
      </c>
      <c r="AJ730" s="21">
        <f t="shared" si="1322"/>
        <v>0</v>
      </c>
      <c r="AK730" s="21">
        <f t="shared" si="1292"/>
        <v>1854.6999999999998</v>
      </c>
      <c r="AL730" s="21">
        <f t="shared" si="1293"/>
        <v>1854.6999999999998</v>
      </c>
      <c r="AM730" s="21">
        <f t="shared" si="1294"/>
        <v>1854.6999999999998</v>
      </c>
      <c r="AN730" s="21">
        <f t="shared" si="1322"/>
        <v>0</v>
      </c>
      <c r="AO730" s="21">
        <f t="shared" si="1209"/>
        <v>1854.6999999999998</v>
      </c>
      <c r="AP730" s="21">
        <f t="shared" si="1322"/>
        <v>0</v>
      </c>
      <c r="AQ730" s="2"/>
    </row>
    <row r="731" spans="1:43" ht="46.8" x14ac:dyDescent="0.3">
      <c r="A731" s="3" t="s">
        <v>196</v>
      </c>
      <c r="B731" s="26">
        <v>600</v>
      </c>
      <c r="C731" s="3"/>
      <c r="D731" s="3"/>
      <c r="E731" s="16" t="s">
        <v>676</v>
      </c>
      <c r="F731" s="21">
        <f>F732</f>
        <v>1854.6999999999998</v>
      </c>
      <c r="G731" s="21">
        <f t="shared" si="1322"/>
        <v>1854.6999999999998</v>
      </c>
      <c r="H731" s="21">
        <f t="shared" si="1322"/>
        <v>1854.6999999999998</v>
      </c>
      <c r="I731" s="21">
        <f t="shared" si="1322"/>
        <v>0</v>
      </c>
      <c r="J731" s="21">
        <f t="shared" si="1322"/>
        <v>0</v>
      </c>
      <c r="K731" s="21">
        <f t="shared" si="1322"/>
        <v>0</v>
      </c>
      <c r="L731" s="21">
        <f t="shared" si="1222"/>
        <v>1854.6999999999998</v>
      </c>
      <c r="M731" s="21">
        <f t="shared" si="1223"/>
        <v>1854.6999999999998</v>
      </c>
      <c r="N731" s="21">
        <f t="shared" si="1224"/>
        <v>1854.6999999999998</v>
      </c>
      <c r="O731" s="21">
        <f t="shared" si="1322"/>
        <v>0</v>
      </c>
      <c r="P731" s="21">
        <f t="shared" si="1322"/>
        <v>0</v>
      </c>
      <c r="Q731" s="21">
        <f t="shared" si="1322"/>
        <v>0</v>
      </c>
      <c r="R731" s="21">
        <f t="shared" si="1311"/>
        <v>1854.6999999999998</v>
      </c>
      <c r="S731" s="21">
        <f t="shared" si="1312"/>
        <v>1854.6999999999998</v>
      </c>
      <c r="T731" s="21">
        <f t="shared" si="1313"/>
        <v>1854.6999999999998</v>
      </c>
      <c r="U731" s="21">
        <f t="shared" si="1322"/>
        <v>0</v>
      </c>
      <c r="V731" s="21">
        <f t="shared" si="1322"/>
        <v>0</v>
      </c>
      <c r="W731" s="21">
        <f t="shared" si="1315"/>
        <v>1854.6999999999998</v>
      </c>
      <c r="X731" s="21">
        <f t="shared" si="1316"/>
        <v>1854.6999999999998</v>
      </c>
      <c r="Y731" s="21">
        <f t="shared" si="1317"/>
        <v>1854.6999999999998</v>
      </c>
      <c r="Z731" s="21">
        <f t="shared" si="1322"/>
        <v>0</v>
      </c>
      <c r="AA731" s="21">
        <f t="shared" si="1322"/>
        <v>0</v>
      </c>
      <c r="AB731" s="21">
        <f t="shared" si="1322"/>
        <v>0</v>
      </c>
      <c r="AC731" s="21">
        <f t="shared" si="1304"/>
        <v>1854.6999999999998</v>
      </c>
      <c r="AD731" s="21">
        <f t="shared" si="1305"/>
        <v>1854.6999999999998</v>
      </c>
      <c r="AE731" s="21">
        <f t="shared" si="1306"/>
        <v>1854.6999999999998</v>
      </c>
      <c r="AF731" s="21">
        <f t="shared" si="1322"/>
        <v>0</v>
      </c>
      <c r="AG731" s="21">
        <f t="shared" si="1307"/>
        <v>1854.6999999999998</v>
      </c>
      <c r="AH731" s="21">
        <f t="shared" si="1322"/>
        <v>0</v>
      </c>
      <c r="AI731" s="21">
        <f t="shared" si="1322"/>
        <v>0</v>
      </c>
      <c r="AJ731" s="21">
        <f t="shared" si="1322"/>
        <v>0</v>
      </c>
      <c r="AK731" s="21">
        <f t="shared" si="1292"/>
        <v>1854.6999999999998</v>
      </c>
      <c r="AL731" s="21">
        <f t="shared" si="1293"/>
        <v>1854.6999999999998</v>
      </c>
      <c r="AM731" s="21">
        <f t="shared" si="1294"/>
        <v>1854.6999999999998</v>
      </c>
      <c r="AN731" s="21">
        <f t="shared" si="1322"/>
        <v>0</v>
      </c>
      <c r="AO731" s="21">
        <f t="shared" si="1209"/>
        <v>1854.6999999999998</v>
      </c>
      <c r="AP731" s="21">
        <f t="shared" si="1322"/>
        <v>0</v>
      </c>
      <c r="AQ731" s="2"/>
    </row>
    <row r="732" spans="1:43" x14ac:dyDescent="0.3">
      <c r="A732" s="3" t="s">
        <v>196</v>
      </c>
      <c r="B732" s="26">
        <v>620</v>
      </c>
      <c r="C732" s="3"/>
      <c r="D732" s="3"/>
      <c r="E732" s="16" t="s">
        <v>691</v>
      </c>
      <c r="F732" s="21">
        <f>F733</f>
        <v>1854.6999999999998</v>
      </c>
      <c r="G732" s="21">
        <f t="shared" si="1322"/>
        <v>1854.6999999999998</v>
      </c>
      <c r="H732" s="21">
        <f t="shared" si="1322"/>
        <v>1854.6999999999998</v>
      </c>
      <c r="I732" s="21">
        <f t="shared" si="1322"/>
        <v>0</v>
      </c>
      <c r="J732" s="21">
        <f t="shared" si="1322"/>
        <v>0</v>
      </c>
      <c r="K732" s="21">
        <f t="shared" si="1322"/>
        <v>0</v>
      </c>
      <c r="L732" s="21">
        <f t="shared" si="1222"/>
        <v>1854.6999999999998</v>
      </c>
      <c r="M732" s="21">
        <f t="shared" si="1223"/>
        <v>1854.6999999999998</v>
      </c>
      <c r="N732" s="21">
        <f t="shared" si="1224"/>
        <v>1854.6999999999998</v>
      </c>
      <c r="O732" s="21">
        <f t="shared" si="1322"/>
        <v>0</v>
      </c>
      <c r="P732" s="21">
        <f t="shared" si="1322"/>
        <v>0</v>
      </c>
      <c r="Q732" s="21">
        <f t="shared" si="1322"/>
        <v>0</v>
      </c>
      <c r="R732" s="21">
        <f t="shared" si="1311"/>
        <v>1854.6999999999998</v>
      </c>
      <c r="S732" s="21">
        <f t="shared" si="1312"/>
        <v>1854.6999999999998</v>
      </c>
      <c r="T732" s="21">
        <f t="shared" si="1313"/>
        <v>1854.6999999999998</v>
      </c>
      <c r="U732" s="21">
        <f t="shared" si="1322"/>
        <v>0</v>
      </c>
      <c r="V732" s="21">
        <f t="shared" si="1322"/>
        <v>0</v>
      </c>
      <c r="W732" s="21">
        <f t="shared" si="1315"/>
        <v>1854.6999999999998</v>
      </c>
      <c r="X732" s="21">
        <f t="shared" si="1316"/>
        <v>1854.6999999999998</v>
      </c>
      <c r="Y732" s="21">
        <f t="shared" si="1317"/>
        <v>1854.6999999999998</v>
      </c>
      <c r="Z732" s="21">
        <f t="shared" si="1322"/>
        <v>0</v>
      </c>
      <c r="AA732" s="21">
        <f t="shared" si="1322"/>
        <v>0</v>
      </c>
      <c r="AB732" s="21">
        <f t="shared" si="1322"/>
        <v>0</v>
      </c>
      <c r="AC732" s="21">
        <f t="shared" si="1304"/>
        <v>1854.6999999999998</v>
      </c>
      <c r="AD732" s="21">
        <f t="shared" si="1305"/>
        <v>1854.6999999999998</v>
      </c>
      <c r="AE732" s="21">
        <f t="shared" si="1306"/>
        <v>1854.6999999999998</v>
      </c>
      <c r="AF732" s="21">
        <f t="shared" si="1322"/>
        <v>0</v>
      </c>
      <c r="AG732" s="21">
        <f t="shared" si="1307"/>
        <v>1854.6999999999998</v>
      </c>
      <c r="AH732" s="21">
        <f t="shared" si="1322"/>
        <v>0</v>
      </c>
      <c r="AI732" s="21">
        <f t="shared" si="1322"/>
        <v>0</v>
      </c>
      <c r="AJ732" s="21">
        <f t="shared" si="1322"/>
        <v>0</v>
      </c>
      <c r="AK732" s="21">
        <f t="shared" si="1292"/>
        <v>1854.6999999999998</v>
      </c>
      <c r="AL732" s="21">
        <f t="shared" si="1293"/>
        <v>1854.6999999999998</v>
      </c>
      <c r="AM732" s="21">
        <f t="shared" si="1294"/>
        <v>1854.6999999999998</v>
      </c>
      <c r="AN732" s="21">
        <f t="shared" si="1322"/>
        <v>0</v>
      </c>
      <c r="AO732" s="21">
        <f t="shared" si="1209"/>
        <v>1854.6999999999998</v>
      </c>
      <c r="AP732" s="21">
        <f t="shared" si="1322"/>
        <v>0</v>
      </c>
      <c r="AQ732" s="2"/>
    </row>
    <row r="733" spans="1:43" x14ac:dyDescent="0.3">
      <c r="A733" s="3" t="s">
        <v>196</v>
      </c>
      <c r="B733" s="26">
        <v>620</v>
      </c>
      <c r="C733" s="3" t="s">
        <v>29</v>
      </c>
      <c r="D733" s="3" t="s">
        <v>5</v>
      </c>
      <c r="E733" s="16" t="s">
        <v>652</v>
      </c>
      <c r="F733" s="21">
        <v>1854.6999999999998</v>
      </c>
      <c r="G733" s="21">
        <v>1854.6999999999998</v>
      </c>
      <c r="H733" s="21">
        <v>1854.6999999999998</v>
      </c>
      <c r="I733" s="21"/>
      <c r="J733" s="21"/>
      <c r="K733" s="21"/>
      <c r="L733" s="21">
        <f t="shared" si="1222"/>
        <v>1854.6999999999998</v>
      </c>
      <c r="M733" s="21">
        <f t="shared" si="1223"/>
        <v>1854.6999999999998</v>
      </c>
      <c r="N733" s="21">
        <f t="shared" si="1224"/>
        <v>1854.6999999999998</v>
      </c>
      <c r="O733" s="21"/>
      <c r="P733" s="21"/>
      <c r="Q733" s="21"/>
      <c r="R733" s="21">
        <f t="shared" si="1311"/>
        <v>1854.6999999999998</v>
      </c>
      <c r="S733" s="21">
        <f t="shared" si="1312"/>
        <v>1854.6999999999998</v>
      </c>
      <c r="T733" s="21">
        <f t="shared" si="1313"/>
        <v>1854.6999999999998</v>
      </c>
      <c r="U733" s="21"/>
      <c r="V733" s="21"/>
      <c r="W733" s="21">
        <f t="shared" si="1315"/>
        <v>1854.6999999999998</v>
      </c>
      <c r="X733" s="21">
        <f t="shared" si="1316"/>
        <v>1854.6999999999998</v>
      </c>
      <c r="Y733" s="21">
        <f t="shared" si="1317"/>
        <v>1854.6999999999998</v>
      </c>
      <c r="Z733" s="21"/>
      <c r="AA733" s="21"/>
      <c r="AB733" s="21"/>
      <c r="AC733" s="21">
        <f t="shared" si="1304"/>
        <v>1854.6999999999998</v>
      </c>
      <c r="AD733" s="21">
        <f t="shared" si="1305"/>
        <v>1854.6999999999998</v>
      </c>
      <c r="AE733" s="21">
        <f t="shared" si="1306"/>
        <v>1854.6999999999998</v>
      </c>
      <c r="AF733" s="21"/>
      <c r="AG733" s="21">
        <f t="shared" si="1307"/>
        <v>1854.6999999999998</v>
      </c>
      <c r="AH733" s="21"/>
      <c r="AI733" s="21"/>
      <c r="AJ733" s="21"/>
      <c r="AK733" s="21">
        <f t="shared" si="1292"/>
        <v>1854.6999999999998</v>
      </c>
      <c r="AL733" s="21">
        <f t="shared" si="1293"/>
        <v>1854.6999999999998</v>
      </c>
      <c r="AM733" s="21">
        <f t="shared" si="1294"/>
        <v>1854.6999999999998</v>
      </c>
      <c r="AN733" s="21"/>
      <c r="AO733" s="21">
        <f t="shared" si="1209"/>
        <v>1854.6999999999998</v>
      </c>
      <c r="AP733" s="21"/>
      <c r="AQ733" s="2"/>
    </row>
    <row r="734" spans="1:43" s="11" customFormat="1" ht="31.2" x14ac:dyDescent="0.3">
      <c r="A734" s="10" t="s">
        <v>204</v>
      </c>
      <c r="B734" s="19"/>
      <c r="C734" s="10"/>
      <c r="D734" s="10"/>
      <c r="E734" s="18" t="s">
        <v>744</v>
      </c>
      <c r="F734" s="20">
        <f>F735+F768</f>
        <v>5255519.5</v>
      </c>
      <c r="G734" s="20">
        <f t="shared" ref="G734:AP734" si="1323">G735+G768</f>
        <v>5693913.0999999996</v>
      </c>
      <c r="H734" s="20">
        <f t="shared" si="1323"/>
        <v>5778312.6000000006</v>
      </c>
      <c r="I734" s="20">
        <f t="shared" ref="I734:K734" si="1324">I735+I768</f>
        <v>-2483.1999999999998</v>
      </c>
      <c r="J734" s="20">
        <f t="shared" si="1324"/>
        <v>-2597.8000000000002</v>
      </c>
      <c r="K734" s="20">
        <f t="shared" si="1324"/>
        <v>-2597.8000000000002</v>
      </c>
      <c r="L734" s="20">
        <f t="shared" si="1222"/>
        <v>5253036.3</v>
      </c>
      <c r="M734" s="20">
        <f t="shared" si="1223"/>
        <v>5691315.2999999998</v>
      </c>
      <c r="N734" s="20">
        <f t="shared" si="1224"/>
        <v>5775714.8000000007</v>
      </c>
      <c r="O734" s="20">
        <f t="shared" ref="O734:Q734" si="1325">O735+O768</f>
        <v>0</v>
      </c>
      <c r="P734" s="20">
        <f t="shared" si="1325"/>
        <v>0</v>
      </c>
      <c r="Q734" s="20">
        <f t="shared" si="1325"/>
        <v>0</v>
      </c>
      <c r="R734" s="20">
        <f t="shared" si="1311"/>
        <v>5253036.3</v>
      </c>
      <c r="S734" s="20">
        <f t="shared" si="1312"/>
        <v>5691315.2999999998</v>
      </c>
      <c r="T734" s="20">
        <f t="shared" si="1313"/>
        <v>5775714.8000000007</v>
      </c>
      <c r="U734" s="20">
        <f t="shared" ref="U734:V734" si="1326">U735+U768</f>
        <v>0</v>
      </c>
      <c r="V734" s="20">
        <f t="shared" si="1326"/>
        <v>0</v>
      </c>
      <c r="W734" s="21">
        <f t="shared" si="1315"/>
        <v>5253036.3</v>
      </c>
      <c r="X734" s="21">
        <f t="shared" si="1316"/>
        <v>5691315.2999999998</v>
      </c>
      <c r="Y734" s="21">
        <f t="shared" si="1317"/>
        <v>5775714.8000000007</v>
      </c>
      <c r="Z734" s="20">
        <f t="shared" ref="Z734:AB734" si="1327">Z735+Z768</f>
        <v>0</v>
      </c>
      <c r="AA734" s="20">
        <f t="shared" si="1327"/>
        <v>0</v>
      </c>
      <c r="AB734" s="20">
        <f t="shared" si="1327"/>
        <v>0</v>
      </c>
      <c r="AC734" s="21">
        <f t="shared" si="1304"/>
        <v>5253036.3</v>
      </c>
      <c r="AD734" s="20">
        <f t="shared" si="1305"/>
        <v>5691315.2999999998</v>
      </c>
      <c r="AE734" s="20">
        <f t="shared" si="1306"/>
        <v>5775714.8000000007</v>
      </c>
      <c r="AF734" s="20">
        <f t="shared" ref="AF734" si="1328">AF735+AF768</f>
        <v>0</v>
      </c>
      <c r="AG734" s="20">
        <f t="shared" si="1307"/>
        <v>5253036.3</v>
      </c>
      <c r="AH734" s="20">
        <f t="shared" ref="AH734:AJ734" si="1329">AH735+AH768</f>
        <v>0</v>
      </c>
      <c r="AI734" s="20">
        <f t="shared" si="1329"/>
        <v>0</v>
      </c>
      <c r="AJ734" s="20">
        <f t="shared" si="1329"/>
        <v>0</v>
      </c>
      <c r="AK734" s="20">
        <f t="shared" si="1292"/>
        <v>5253036.3</v>
      </c>
      <c r="AL734" s="20">
        <f t="shared" si="1293"/>
        <v>5691315.2999999998</v>
      </c>
      <c r="AM734" s="20">
        <f t="shared" si="1294"/>
        <v>5775714.8000000007</v>
      </c>
      <c r="AN734" s="20">
        <f t="shared" ref="AN734" si="1330">AN735+AN768</f>
        <v>0</v>
      </c>
      <c r="AO734" s="20">
        <f t="shared" si="1209"/>
        <v>5253036.3</v>
      </c>
      <c r="AP734" s="20">
        <f t="shared" si="1323"/>
        <v>0</v>
      </c>
    </row>
    <row r="735" spans="1:43" ht="62.4" x14ac:dyDescent="0.3">
      <c r="A735" s="3" t="s">
        <v>205</v>
      </c>
      <c r="B735" s="26"/>
      <c r="C735" s="3"/>
      <c r="D735" s="3"/>
      <c r="E735" s="16" t="s">
        <v>919</v>
      </c>
      <c r="F735" s="21">
        <f>F736+F742+F746+F751+F757+F762</f>
        <v>1081133.7000000002</v>
      </c>
      <c r="G735" s="21">
        <f t="shared" ref="G735:AP735" si="1331">G736+G742+G746+G751+G757+G762</f>
        <v>1085706.1000000001</v>
      </c>
      <c r="H735" s="21">
        <f t="shared" si="1331"/>
        <v>1086377.8</v>
      </c>
      <c r="I735" s="21">
        <f t="shared" ref="I735:K735" si="1332">I736+I742+I746+I751+I757+I762</f>
        <v>-2483.1999999999998</v>
      </c>
      <c r="J735" s="21">
        <f t="shared" si="1332"/>
        <v>-2597.8000000000002</v>
      </c>
      <c r="K735" s="21">
        <f t="shared" si="1332"/>
        <v>-2597.8000000000002</v>
      </c>
      <c r="L735" s="21">
        <f t="shared" si="1222"/>
        <v>1078650.5000000002</v>
      </c>
      <c r="M735" s="21">
        <f t="shared" si="1223"/>
        <v>1083108.3</v>
      </c>
      <c r="N735" s="21">
        <f t="shared" si="1224"/>
        <v>1083780</v>
      </c>
      <c r="O735" s="21">
        <f t="shared" ref="O735:Q735" si="1333">O736+O742+O746+O751+O757+O762</f>
        <v>0</v>
      </c>
      <c r="P735" s="21">
        <f t="shared" si="1333"/>
        <v>0</v>
      </c>
      <c r="Q735" s="21">
        <f t="shared" si="1333"/>
        <v>0</v>
      </c>
      <c r="R735" s="21">
        <f t="shared" si="1311"/>
        <v>1078650.5000000002</v>
      </c>
      <c r="S735" s="21">
        <f t="shared" si="1312"/>
        <v>1083108.3</v>
      </c>
      <c r="T735" s="21">
        <f t="shared" si="1313"/>
        <v>1083780</v>
      </c>
      <c r="U735" s="21">
        <f t="shared" ref="U735:V735" si="1334">U736+U742+U746+U751+U757+U762</f>
        <v>0</v>
      </c>
      <c r="V735" s="21">
        <f t="shared" si="1334"/>
        <v>0</v>
      </c>
      <c r="W735" s="21">
        <f t="shared" si="1315"/>
        <v>1078650.5000000002</v>
      </c>
      <c r="X735" s="21">
        <f t="shared" si="1316"/>
        <v>1083108.3</v>
      </c>
      <c r="Y735" s="21">
        <f t="shared" si="1317"/>
        <v>1083780</v>
      </c>
      <c r="Z735" s="21">
        <f t="shared" ref="Z735:AB735" si="1335">Z736+Z742+Z746+Z751+Z757+Z762</f>
        <v>0</v>
      </c>
      <c r="AA735" s="21">
        <f t="shared" si="1335"/>
        <v>0</v>
      </c>
      <c r="AB735" s="21">
        <f t="shared" si="1335"/>
        <v>0</v>
      </c>
      <c r="AC735" s="21">
        <f t="shared" si="1304"/>
        <v>1078650.5000000002</v>
      </c>
      <c r="AD735" s="21">
        <f t="shared" si="1305"/>
        <v>1083108.3</v>
      </c>
      <c r="AE735" s="21">
        <f t="shared" si="1306"/>
        <v>1083780</v>
      </c>
      <c r="AF735" s="21">
        <f t="shared" ref="AF735" si="1336">AF736+AF742+AF746+AF751+AF757+AF762</f>
        <v>0</v>
      </c>
      <c r="AG735" s="21">
        <f t="shared" si="1307"/>
        <v>1078650.5000000002</v>
      </c>
      <c r="AH735" s="21">
        <f t="shared" ref="AH735:AJ735" si="1337">AH736+AH742+AH746+AH751+AH757+AH762</f>
        <v>0</v>
      </c>
      <c r="AI735" s="21">
        <f t="shared" si="1337"/>
        <v>0</v>
      </c>
      <c r="AJ735" s="21">
        <f t="shared" si="1337"/>
        <v>0</v>
      </c>
      <c r="AK735" s="21">
        <f t="shared" si="1292"/>
        <v>1078650.5000000002</v>
      </c>
      <c r="AL735" s="21">
        <f t="shared" si="1293"/>
        <v>1083108.3</v>
      </c>
      <c r="AM735" s="21">
        <f t="shared" si="1294"/>
        <v>1083780</v>
      </c>
      <c r="AN735" s="21">
        <f t="shared" ref="AN735" si="1338">AN736+AN742+AN746+AN751+AN757+AN762</f>
        <v>0</v>
      </c>
      <c r="AO735" s="21">
        <f t="shared" si="1209"/>
        <v>1078650.5000000002</v>
      </c>
      <c r="AP735" s="21">
        <f t="shared" si="1331"/>
        <v>0</v>
      </c>
      <c r="AQ735" s="2"/>
    </row>
    <row r="736" spans="1:43" ht="46.8" x14ac:dyDescent="0.3">
      <c r="A736" s="3" t="s">
        <v>198</v>
      </c>
      <c r="B736" s="26"/>
      <c r="C736" s="3"/>
      <c r="D736" s="3"/>
      <c r="E736" s="16" t="s">
        <v>799</v>
      </c>
      <c r="F736" s="21">
        <f>F737</f>
        <v>921305.5</v>
      </c>
      <c r="G736" s="21">
        <f t="shared" ref="G736:AP736" si="1339">G737</f>
        <v>926672.4</v>
      </c>
      <c r="H736" s="21">
        <f t="shared" si="1339"/>
        <v>927344.1</v>
      </c>
      <c r="I736" s="21">
        <f t="shared" si="1339"/>
        <v>-2483.1999999999998</v>
      </c>
      <c r="J736" s="21">
        <f t="shared" si="1339"/>
        <v>-2597.8000000000002</v>
      </c>
      <c r="K736" s="21">
        <f t="shared" si="1339"/>
        <v>-2597.8000000000002</v>
      </c>
      <c r="L736" s="21">
        <f t="shared" si="1222"/>
        <v>918822.3</v>
      </c>
      <c r="M736" s="21">
        <f t="shared" si="1223"/>
        <v>924074.6</v>
      </c>
      <c r="N736" s="21">
        <f t="shared" si="1224"/>
        <v>924746.29999999993</v>
      </c>
      <c r="O736" s="21">
        <f t="shared" si="1339"/>
        <v>0</v>
      </c>
      <c r="P736" s="21">
        <f t="shared" si="1339"/>
        <v>0</v>
      </c>
      <c r="Q736" s="21">
        <f t="shared" si="1339"/>
        <v>0</v>
      </c>
      <c r="R736" s="21">
        <f t="shared" si="1311"/>
        <v>918822.3</v>
      </c>
      <c r="S736" s="21">
        <f t="shared" si="1312"/>
        <v>924074.6</v>
      </c>
      <c r="T736" s="21">
        <f t="shared" si="1313"/>
        <v>924746.29999999993</v>
      </c>
      <c r="U736" s="21">
        <f t="shared" si="1339"/>
        <v>0</v>
      </c>
      <c r="V736" s="21">
        <f t="shared" si="1339"/>
        <v>0</v>
      </c>
      <c r="W736" s="21">
        <f t="shared" si="1315"/>
        <v>918822.3</v>
      </c>
      <c r="X736" s="21">
        <f t="shared" si="1316"/>
        <v>924074.6</v>
      </c>
      <c r="Y736" s="21">
        <f t="shared" si="1317"/>
        <v>924746.29999999993</v>
      </c>
      <c r="Z736" s="21">
        <f t="shared" si="1339"/>
        <v>0</v>
      </c>
      <c r="AA736" s="21">
        <f t="shared" si="1339"/>
        <v>0</v>
      </c>
      <c r="AB736" s="21">
        <f t="shared" si="1339"/>
        <v>0</v>
      </c>
      <c r="AC736" s="21">
        <f t="shared" si="1304"/>
        <v>918822.3</v>
      </c>
      <c r="AD736" s="21">
        <f t="shared" si="1305"/>
        <v>924074.6</v>
      </c>
      <c r="AE736" s="21">
        <f t="shared" si="1306"/>
        <v>924746.29999999993</v>
      </c>
      <c r="AF736" s="21">
        <f t="shared" si="1339"/>
        <v>0</v>
      </c>
      <c r="AG736" s="21">
        <f t="shared" si="1307"/>
        <v>918822.3</v>
      </c>
      <c r="AH736" s="21">
        <f t="shared" si="1339"/>
        <v>0</v>
      </c>
      <c r="AI736" s="21">
        <f t="shared" si="1339"/>
        <v>0</v>
      </c>
      <c r="AJ736" s="21">
        <f t="shared" si="1339"/>
        <v>0</v>
      </c>
      <c r="AK736" s="21">
        <f t="shared" si="1292"/>
        <v>918822.3</v>
      </c>
      <c r="AL736" s="21">
        <f t="shared" si="1293"/>
        <v>924074.6</v>
      </c>
      <c r="AM736" s="21">
        <f t="shared" si="1294"/>
        <v>924746.29999999993</v>
      </c>
      <c r="AN736" s="21">
        <f t="shared" si="1339"/>
        <v>0</v>
      </c>
      <c r="AO736" s="21">
        <f t="shared" si="1209"/>
        <v>918822.3</v>
      </c>
      <c r="AP736" s="21">
        <f t="shared" si="1339"/>
        <v>0</v>
      </c>
      <c r="AQ736" s="2"/>
    </row>
    <row r="737" spans="1:43" ht="46.8" x14ac:dyDescent="0.3">
      <c r="A737" s="3" t="s">
        <v>198</v>
      </c>
      <c r="B737" s="26">
        <v>600</v>
      </c>
      <c r="C737" s="3"/>
      <c r="D737" s="3"/>
      <c r="E737" s="16" t="s">
        <v>676</v>
      </c>
      <c r="F737" s="21">
        <f>F738+F740</f>
        <v>921305.5</v>
      </c>
      <c r="G737" s="21">
        <f t="shared" ref="G737:AP737" si="1340">G738+G740</f>
        <v>926672.4</v>
      </c>
      <c r="H737" s="21">
        <f t="shared" si="1340"/>
        <v>927344.1</v>
      </c>
      <c r="I737" s="21">
        <f t="shared" ref="I737:K737" si="1341">I738+I740</f>
        <v>-2483.1999999999998</v>
      </c>
      <c r="J737" s="21">
        <f t="shared" si="1341"/>
        <v>-2597.8000000000002</v>
      </c>
      <c r="K737" s="21">
        <f t="shared" si="1341"/>
        <v>-2597.8000000000002</v>
      </c>
      <c r="L737" s="21">
        <f t="shared" si="1222"/>
        <v>918822.3</v>
      </c>
      <c r="M737" s="21">
        <f t="shared" si="1223"/>
        <v>924074.6</v>
      </c>
      <c r="N737" s="21">
        <f t="shared" si="1224"/>
        <v>924746.29999999993</v>
      </c>
      <c r="O737" s="21">
        <f t="shared" ref="O737:Q737" si="1342">O738+O740</f>
        <v>0</v>
      </c>
      <c r="P737" s="21">
        <f t="shared" si="1342"/>
        <v>0</v>
      </c>
      <c r="Q737" s="21">
        <f t="shared" si="1342"/>
        <v>0</v>
      </c>
      <c r="R737" s="21">
        <f t="shared" si="1311"/>
        <v>918822.3</v>
      </c>
      <c r="S737" s="21">
        <f t="shared" si="1312"/>
        <v>924074.6</v>
      </c>
      <c r="T737" s="21">
        <f t="shared" si="1313"/>
        <v>924746.29999999993</v>
      </c>
      <c r="U737" s="21">
        <f t="shared" ref="U737:V737" si="1343">U738+U740</f>
        <v>0</v>
      </c>
      <c r="V737" s="21">
        <f t="shared" si="1343"/>
        <v>0</v>
      </c>
      <c r="W737" s="21">
        <f t="shared" si="1315"/>
        <v>918822.3</v>
      </c>
      <c r="X737" s="21">
        <f t="shared" si="1316"/>
        <v>924074.6</v>
      </c>
      <c r="Y737" s="21">
        <f t="shared" si="1317"/>
        <v>924746.29999999993</v>
      </c>
      <c r="Z737" s="21">
        <f t="shared" ref="Z737:AB737" si="1344">Z738+Z740</f>
        <v>0</v>
      </c>
      <c r="AA737" s="21">
        <f t="shared" si="1344"/>
        <v>0</v>
      </c>
      <c r="AB737" s="21">
        <f t="shared" si="1344"/>
        <v>0</v>
      </c>
      <c r="AC737" s="21">
        <f t="shared" si="1304"/>
        <v>918822.3</v>
      </c>
      <c r="AD737" s="21">
        <f t="shared" si="1305"/>
        <v>924074.6</v>
      </c>
      <c r="AE737" s="21">
        <f t="shared" si="1306"/>
        <v>924746.29999999993</v>
      </c>
      <c r="AF737" s="21">
        <f t="shared" ref="AF737" si="1345">AF738+AF740</f>
        <v>0</v>
      </c>
      <c r="AG737" s="21">
        <f t="shared" si="1307"/>
        <v>918822.3</v>
      </c>
      <c r="AH737" s="21">
        <f t="shared" ref="AH737:AJ737" si="1346">AH738+AH740</f>
        <v>0</v>
      </c>
      <c r="AI737" s="21">
        <f t="shared" si="1346"/>
        <v>0</v>
      </c>
      <c r="AJ737" s="21">
        <f t="shared" si="1346"/>
        <v>0</v>
      </c>
      <c r="AK737" s="21">
        <f t="shared" si="1292"/>
        <v>918822.3</v>
      </c>
      <c r="AL737" s="21">
        <f t="shared" si="1293"/>
        <v>924074.6</v>
      </c>
      <c r="AM737" s="21">
        <f t="shared" si="1294"/>
        <v>924746.29999999993</v>
      </c>
      <c r="AN737" s="21">
        <f t="shared" ref="AN737" si="1347">AN738+AN740</f>
        <v>0</v>
      </c>
      <c r="AO737" s="21">
        <f t="shared" si="1209"/>
        <v>918822.3</v>
      </c>
      <c r="AP737" s="21">
        <f t="shared" si="1340"/>
        <v>0</v>
      </c>
      <c r="AQ737" s="2"/>
    </row>
    <row r="738" spans="1:43" x14ac:dyDescent="0.3">
      <c r="A738" s="3" t="s">
        <v>198</v>
      </c>
      <c r="B738" s="26">
        <v>610</v>
      </c>
      <c r="C738" s="3"/>
      <c r="D738" s="3"/>
      <c r="E738" s="16" t="s">
        <v>690</v>
      </c>
      <c r="F738" s="21">
        <f>F739</f>
        <v>43914</v>
      </c>
      <c r="G738" s="21">
        <f t="shared" ref="G738:AP738" si="1348">G739</f>
        <v>43914</v>
      </c>
      <c r="H738" s="21">
        <f t="shared" si="1348"/>
        <v>43914</v>
      </c>
      <c r="I738" s="21">
        <f t="shared" si="1348"/>
        <v>-130.1</v>
      </c>
      <c r="J738" s="21">
        <f t="shared" si="1348"/>
        <v>-173.5</v>
      </c>
      <c r="K738" s="21">
        <f t="shared" si="1348"/>
        <v>-173.5</v>
      </c>
      <c r="L738" s="21">
        <f t="shared" si="1222"/>
        <v>43783.9</v>
      </c>
      <c r="M738" s="21">
        <f t="shared" si="1223"/>
        <v>43740.5</v>
      </c>
      <c r="N738" s="21">
        <f t="shared" si="1224"/>
        <v>43740.5</v>
      </c>
      <c r="O738" s="21">
        <f t="shared" si="1348"/>
        <v>0</v>
      </c>
      <c r="P738" s="21">
        <f t="shared" si="1348"/>
        <v>0</v>
      </c>
      <c r="Q738" s="21">
        <f t="shared" si="1348"/>
        <v>0</v>
      </c>
      <c r="R738" s="21">
        <f t="shared" si="1311"/>
        <v>43783.9</v>
      </c>
      <c r="S738" s="21">
        <f t="shared" si="1312"/>
        <v>43740.5</v>
      </c>
      <c r="T738" s="21">
        <f t="shared" si="1313"/>
        <v>43740.5</v>
      </c>
      <c r="U738" s="21">
        <f t="shared" si="1348"/>
        <v>0</v>
      </c>
      <c r="V738" s="21">
        <f t="shared" si="1348"/>
        <v>0</v>
      </c>
      <c r="W738" s="21">
        <f t="shared" si="1315"/>
        <v>43783.9</v>
      </c>
      <c r="X738" s="21">
        <f t="shared" si="1316"/>
        <v>43740.5</v>
      </c>
      <c r="Y738" s="21">
        <f t="shared" si="1317"/>
        <v>43740.5</v>
      </c>
      <c r="Z738" s="21">
        <f t="shared" si="1348"/>
        <v>0</v>
      </c>
      <c r="AA738" s="21">
        <f t="shared" si="1348"/>
        <v>0</v>
      </c>
      <c r="AB738" s="21">
        <f t="shared" si="1348"/>
        <v>0</v>
      </c>
      <c r="AC738" s="21">
        <f t="shared" si="1304"/>
        <v>43783.9</v>
      </c>
      <c r="AD738" s="21">
        <f t="shared" si="1305"/>
        <v>43740.5</v>
      </c>
      <c r="AE738" s="21">
        <f t="shared" si="1306"/>
        <v>43740.5</v>
      </c>
      <c r="AF738" s="21">
        <f t="shared" si="1348"/>
        <v>0</v>
      </c>
      <c r="AG738" s="21">
        <f t="shared" si="1307"/>
        <v>43783.9</v>
      </c>
      <c r="AH738" s="21">
        <f t="shared" si="1348"/>
        <v>0</v>
      </c>
      <c r="AI738" s="21">
        <f t="shared" si="1348"/>
        <v>0</v>
      </c>
      <c r="AJ738" s="21">
        <f t="shared" si="1348"/>
        <v>0</v>
      </c>
      <c r="AK738" s="21">
        <f t="shared" si="1292"/>
        <v>43783.9</v>
      </c>
      <c r="AL738" s="21">
        <f t="shared" si="1293"/>
        <v>43740.5</v>
      </c>
      <c r="AM738" s="21">
        <f t="shared" si="1294"/>
        <v>43740.5</v>
      </c>
      <c r="AN738" s="21">
        <f t="shared" si="1348"/>
        <v>0</v>
      </c>
      <c r="AO738" s="21">
        <f t="shared" si="1209"/>
        <v>43783.9</v>
      </c>
      <c r="AP738" s="21">
        <f t="shared" si="1348"/>
        <v>0</v>
      </c>
      <c r="AQ738" s="2"/>
    </row>
    <row r="739" spans="1:43" x14ac:dyDescent="0.3">
      <c r="A739" s="3" t="s">
        <v>198</v>
      </c>
      <c r="B739" s="26">
        <v>610</v>
      </c>
      <c r="C739" s="3" t="s">
        <v>29</v>
      </c>
      <c r="D739" s="3" t="s">
        <v>126</v>
      </c>
      <c r="E739" s="16" t="s">
        <v>653</v>
      </c>
      <c r="F739" s="21">
        <v>43914</v>
      </c>
      <c r="G739" s="21">
        <v>43914</v>
      </c>
      <c r="H739" s="21">
        <v>43914</v>
      </c>
      <c r="I739" s="21">
        <v>-130.1</v>
      </c>
      <c r="J739" s="21">
        <v>-173.5</v>
      </c>
      <c r="K739" s="21">
        <v>-173.5</v>
      </c>
      <c r="L739" s="21">
        <f t="shared" si="1222"/>
        <v>43783.9</v>
      </c>
      <c r="M739" s="21">
        <f t="shared" si="1223"/>
        <v>43740.5</v>
      </c>
      <c r="N739" s="21">
        <f t="shared" si="1224"/>
        <v>43740.5</v>
      </c>
      <c r="O739" s="21"/>
      <c r="P739" s="21"/>
      <c r="Q739" s="21"/>
      <c r="R739" s="21">
        <f t="shared" si="1311"/>
        <v>43783.9</v>
      </c>
      <c r="S739" s="21">
        <f t="shared" si="1312"/>
        <v>43740.5</v>
      </c>
      <c r="T739" s="21">
        <f t="shared" si="1313"/>
        <v>43740.5</v>
      </c>
      <c r="U739" s="21"/>
      <c r="V739" s="21"/>
      <c r="W739" s="21">
        <f t="shared" si="1315"/>
        <v>43783.9</v>
      </c>
      <c r="X739" s="21">
        <f t="shared" si="1316"/>
        <v>43740.5</v>
      </c>
      <c r="Y739" s="21">
        <f t="shared" si="1317"/>
        <v>43740.5</v>
      </c>
      <c r="Z739" s="21"/>
      <c r="AA739" s="21"/>
      <c r="AB739" s="21"/>
      <c r="AC739" s="21">
        <f t="shared" si="1304"/>
        <v>43783.9</v>
      </c>
      <c r="AD739" s="21">
        <f t="shared" si="1305"/>
        <v>43740.5</v>
      </c>
      <c r="AE739" s="21">
        <f t="shared" si="1306"/>
        <v>43740.5</v>
      </c>
      <c r="AF739" s="21"/>
      <c r="AG739" s="21">
        <f t="shared" si="1307"/>
        <v>43783.9</v>
      </c>
      <c r="AH739" s="21"/>
      <c r="AI739" s="21"/>
      <c r="AJ739" s="21"/>
      <c r="AK739" s="21">
        <f t="shared" si="1292"/>
        <v>43783.9</v>
      </c>
      <c r="AL739" s="21">
        <f t="shared" si="1293"/>
        <v>43740.5</v>
      </c>
      <c r="AM739" s="21">
        <f t="shared" si="1294"/>
        <v>43740.5</v>
      </c>
      <c r="AN739" s="21"/>
      <c r="AO739" s="21">
        <f t="shared" ref="AO739:AO748" si="1349">AK739+AN739</f>
        <v>43783.9</v>
      </c>
      <c r="AP739" s="21"/>
      <c r="AQ739" s="2"/>
    </row>
    <row r="740" spans="1:43" x14ac:dyDescent="0.3">
      <c r="A740" s="3" t="s">
        <v>198</v>
      </c>
      <c r="B740" s="26">
        <v>620</v>
      </c>
      <c r="C740" s="3"/>
      <c r="D740" s="3"/>
      <c r="E740" s="16" t="s">
        <v>691</v>
      </c>
      <c r="F740" s="21">
        <f>F741</f>
        <v>877391.5</v>
      </c>
      <c r="G740" s="21">
        <f t="shared" ref="G740:AP740" si="1350">G741</f>
        <v>882758.4</v>
      </c>
      <c r="H740" s="21">
        <f t="shared" si="1350"/>
        <v>883430.1</v>
      </c>
      <c r="I740" s="21">
        <f t="shared" si="1350"/>
        <v>-2353.1</v>
      </c>
      <c r="J740" s="21">
        <f t="shared" si="1350"/>
        <v>-2424.3000000000002</v>
      </c>
      <c r="K740" s="21">
        <f t="shared" si="1350"/>
        <v>-2424.3000000000002</v>
      </c>
      <c r="L740" s="21">
        <f t="shared" si="1222"/>
        <v>875038.4</v>
      </c>
      <c r="M740" s="21">
        <f t="shared" si="1223"/>
        <v>880334.1</v>
      </c>
      <c r="N740" s="21">
        <f t="shared" si="1224"/>
        <v>881005.79999999993</v>
      </c>
      <c r="O740" s="21">
        <f t="shared" si="1350"/>
        <v>0</v>
      </c>
      <c r="P740" s="21">
        <f t="shared" si="1350"/>
        <v>0</v>
      </c>
      <c r="Q740" s="21">
        <f t="shared" si="1350"/>
        <v>0</v>
      </c>
      <c r="R740" s="21">
        <f t="shared" si="1311"/>
        <v>875038.4</v>
      </c>
      <c r="S740" s="21">
        <f t="shared" si="1312"/>
        <v>880334.1</v>
      </c>
      <c r="T740" s="21">
        <f t="shared" si="1313"/>
        <v>881005.79999999993</v>
      </c>
      <c r="U740" s="21">
        <f t="shared" si="1350"/>
        <v>0</v>
      </c>
      <c r="V740" s="21">
        <f t="shared" si="1350"/>
        <v>0</v>
      </c>
      <c r="W740" s="21">
        <f t="shared" si="1315"/>
        <v>875038.4</v>
      </c>
      <c r="X740" s="21">
        <f t="shared" si="1316"/>
        <v>880334.1</v>
      </c>
      <c r="Y740" s="21">
        <f t="shared" si="1317"/>
        <v>881005.79999999993</v>
      </c>
      <c r="Z740" s="21">
        <f t="shared" si="1350"/>
        <v>0</v>
      </c>
      <c r="AA740" s="21">
        <f t="shared" si="1350"/>
        <v>0</v>
      </c>
      <c r="AB740" s="21">
        <f t="shared" si="1350"/>
        <v>0</v>
      </c>
      <c r="AC740" s="21">
        <f t="shared" si="1304"/>
        <v>875038.4</v>
      </c>
      <c r="AD740" s="21">
        <f t="shared" si="1305"/>
        <v>880334.1</v>
      </c>
      <c r="AE740" s="21">
        <f t="shared" si="1306"/>
        <v>881005.79999999993</v>
      </c>
      <c r="AF740" s="21">
        <f t="shared" si="1350"/>
        <v>0</v>
      </c>
      <c r="AG740" s="21">
        <f t="shared" si="1307"/>
        <v>875038.4</v>
      </c>
      <c r="AH740" s="21">
        <f t="shared" si="1350"/>
        <v>0</v>
      </c>
      <c r="AI740" s="21">
        <f t="shared" si="1350"/>
        <v>0</v>
      </c>
      <c r="AJ740" s="21">
        <f t="shared" si="1350"/>
        <v>0</v>
      </c>
      <c r="AK740" s="21">
        <f t="shared" si="1292"/>
        <v>875038.4</v>
      </c>
      <c r="AL740" s="21">
        <f t="shared" si="1293"/>
        <v>880334.1</v>
      </c>
      <c r="AM740" s="21">
        <f t="shared" si="1294"/>
        <v>881005.79999999993</v>
      </c>
      <c r="AN740" s="21">
        <f t="shared" si="1350"/>
        <v>0</v>
      </c>
      <c r="AO740" s="21">
        <f t="shared" si="1349"/>
        <v>875038.4</v>
      </c>
      <c r="AP740" s="21">
        <f t="shared" si="1350"/>
        <v>0</v>
      </c>
      <c r="AQ740" s="2"/>
    </row>
    <row r="741" spans="1:43" x14ac:dyDescent="0.3">
      <c r="A741" s="3" t="s">
        <v>198</v>
      </c>
      <c r="B741" s="26">
        <v>620</v>
      </c>
      <c r="C741" s="3" t="s">
        <v>29</v>
      </c>
      <c r="D741" s="3" t="s">
        <v>126</v>
      </c>
      <c r="E741" s="16" t="s">
        <v>653</v>
      </c>
      <c r="F741" s="21">
        <v>877391.5</v>
      </c>
      <c r="G741" s="21">
        <v>882758.4</v>
      </c>
      <c r="H741" s="21">
        <v>883430.1</v>
      </c>
      <c r="I741" s="21">
        <f>-213.2-2139.9</f>
        <v>-2353.1</v>
      </c>
      <c r="J741" s="21">
        <f>-284.4-2139.9</f>
        <v>-2424.3000000000002</v>
      </c>
      <c r="K741" s="21">
        <f>-284.4-2139.9</f>
        <v>-2424.3000000000002</v>
      </c>
      <c r="L741" s="21">
        <f t="shared" si="1222"/>
        <v>875038.4</v>
      </c>
      <c r="M741" s="21">
        <f t="shared" si="1223"/>
        <v>880334.1</v>
      </c>
      <c r="N741" s="21">
        <f t="shared" si="1224"/>
        <v>881005.79999999993</v>
      </c>
      <c r="O741" s="21"/>
      <c r="P741" s="21"/>
      <c r="Q741" s="21"/>
      <c r="R741" s="21">
        <f t="shared" si="1311"/>
        <v>875038.4</v>
      </c>
      <c r="S741" s="21">
        <f t="shared" si="1312"/>
        <v>880334.1</v>
      </c>
      <c r="T741" s="21">
        <f t="shared" si="1313"/>
        <v>881005.79999999993</v>
      </c>
      <c r="U741" s="21"/>
      <c r="V741" s="21"/>
      <c r="W741" s="21">
        <f t="shared" si="1315"/>
        <v>875038.4</v>
      </c>
      <c r="X741" s="21">
        <f t="shared" si="1316"/>
        <v>880334.1</v>
      </c>
      <c r="Y741" s="21">
        <f t="shared" si="1317"/>
        <v>881005.79999999993</v>
      </c>
      <c r="Z741" s="21"/>
      <c r="AA741" s="21"/>
      <c r="AB741" s="21"/>
      <c r="AC741" s="21">
        <f t="shared" si="1304"/>
        <v>875038.4</v>
      </c>
      <c r="AD741" s="21">
        <f t="shared" si="1305"/>
        <v>880334.1</v>
      </c>
      <c r="AE741" s="21">
        <f t="shared" si="1306"/>
        <v>881005.79999999993</v>
      </c>
      <c r="AF741" s="21"/>
      <c r="AG741" s="21">
        <f t="shared" si="1307"/>
        <v>875038.4</v>
      </c>
      <c r="AH741" s="21"/>
      <c r="AI741" s="21"/>
      <c r="AJ741" s="21"/>
      <c r="AK741" s="21">
        <f t="shared" si="1292"/>
        <v>875038.4</v>
      </c>
      <c r="AL741" s="21">
        <f t="shared" si="1293"/>
        <v>880334.1</v>
      </c>
      <c r="AM741" s="21">
        <f t="shared" si="1294"/>
        <v>881005.79999999993</v>
      </c>
      <c r="AN741" s="21"/>
      <c r="AO741" s="21">
        <f t="shared" si="1349"/>
        <v>875038.4</v>
      </c>
      <c r="AP741" s="21"/>
      <c r="AQ741" s="2"/>
    </row>
    <row r="742" spans="1:43" ht="31.2" x14ac:dyDescent="0.3">
      <c r="A742" s="3" t="s">
        <v>199</v>
      </c>
      <c r="B742" s="26"/>
      <c r="C742" s="3"/>
      <c r="D742" s="3"/>
      <c r="E742" s="16" t="s">
        <v>920</v>
      </c>
      <c r="F742" s="21">
        <f>F743</f>
        <v>2181</v>
      </c>
      <c r="G742" s="21">
        <f t="shared" ref="G742:AP744" si="1351">G743</f>
        <v>1415.4</v>
      </c>
      <c r="H742" s="21">
        <f t="shared" si="1351"/>
        <v>1415.4</v>
      </c>
      <c r="I742" s="21">
        <f t="shared" si="1351"/>
        <v>0</v>
      </c>
      <c r="J742" s="21">
        <f t="shared" si="1351"/>
        <v>0</v>
      </c>
      <c r="K742" s="21">
        <f t="shared" si="1351"/>
        <v>0</v>
      </c>
      <c r="L742" s="21">
        <f t="shared" si="1222"/>
        <v>2181</v>
      </c>
      <c r="M742" s="21">
        <f t="shared" si="1223"/>
        <v>1415.4</v>
      </c>
      <c r="N742" s="21">
        <f t="shared" si="1224"/>
        <v>1415.4</v>
      </c>
      <c r="O742" s="21">
        <f t="shared" si="1351"/>
        <v>0</v>
      </c>
      <c r="P742" s="21">
        <f t="shared" si="1351"/>
        <v>0</v>
      </c>
      <c r="Q742" s="21">
        <f t="shared" si="1351"/>
        <v>0</v>
      </c>
      <c r="R742" s="21">
        <f t="shared" si="1311"/>
        <v>2181</v>
      </c>
      <c r="S742" s="21">
        <f t="shared" si="1312"/>
        <v>1415.4</v>
      </c>
      <c r="T742" s="21">
        <f t="shared" si="1313"/>
        <v>1415.4</v>
      </c>
      <c r="U742" s="21">
        <f t="shared" si="1351"/>
        <v>0</v>
      </c>
      <c r="V742" s="21">
        <f t="shared" si="1351"/>
        <v>0</v>
      </c>
      <c r="W742" s="21">
        <f t="shared" si="1315"/>
        <v>2181</v>
      </c>
      <c r="X742" s="21">
        <f t="shared" si="1316"/>
        <v>1415.4</v>
      </c>
      <c r="Y742" s="21">
        <f t="shared" si="1317"/>
        <v>1415.4</v>
      </c>
      <c r="Z742" s="21">
        <f t="shared" si="1351"/>
        <v>0</v>
      </c>
      <c r="AA742" s="21">
        <f t="shared" si="1351"/>
        <v>0</v>
      </c>
      <c r="AB742" s="21">
        <f t="shared" si="1351"/>
        <v>0</v>
      </c>
      <c r="AC742" s="21">
        <f t="shared" si="1304"/>
        <v>2181</v>
      </c>
      <c r="AD742" s="21">
        <f t="shared" si="1305"/>
        <v>1415.4</v>
      </c>
      <c r="AE742" s="21">
        <f t="shared" si="1306"/>
        <v>1415.4</v>
      </c>
      <c r="AF742" s="21">
        <f t="shared" si="1351"/>
        <v>0</v>
      </c>
      <c r="AG742" s="21">
        <f t="shared" si="1307"/>
        <v>2181</v>
      </c>
      <c r="AH742" s="21">
        <f t="shared" si="1351"/>
        <v>0</v>
      </c>
      <c r="AI742" s="21">
        <f t="shared" si="1351"/>
        <v>0</v>
      </c>
      <c r="AJ742" s="21">
        <f t="shared" si="1351"/>
        <v>0</v>
      </c>
      <c r="AK742" s="21">
        <f t="shared" si="1292"/>
        <v>2181</v>
      </c>
      <c r="AL742" s="21">
        <f t="shared" si="1293"/>
        <v>1415.4</v>
      </c>
      <c r="AM742" s="21">
        <f t="shared" si="1294"/>
        <v>1415.4</v>
      </c>
      <c r="AN742" s="21">
        <f t="shared" si="1351"/>
        <v>0</v>
      </c>
      <c r="AO742" s="21">
        <f t="shared" si="1349"/>
        <v>2181</v>
      </c>
      <c r="AP742" s="21">
        <f t="shared" si="1351"/>
        <v>0</v>
      </c>
      <c r="AQ742" s="2"/>
    </row>
    <row r="743" spans="1:43" ht="46.8" x14ac:dyDescent="0.3">
      <c r="A743" s="3" t="s">
        <v>199</v>
      </c>
      <c r="B743" s="26">
        <v>600</v>
      </c>
      <c r="C743" s="3"/>
      <c r="D743" s="3"/>
      <c r="E743" s="16" t="s">
        <v>676</v>
      </c>
      <c r="F743" s="21">
        <f>F744</f>
        <v>2181</v>
      </c>
      <c r="G743" s="21">
        <f t="shared" si="1351"/>
        <v>1415.4</v>
      </c>
      <c r="H743" s="21">
        <f t="shared" si="1351"/>
        <v>1415.4</v>
      </c>
      <c r="I743" s="21">
        <f t="shared" si="1351"/>
        <v>0</v>
      </c>
      <c r="J743" s="21">
        <f t="shared" si="1351"/>
        <v>0</v>
      </c>
      <c r="K743" s="21">
        <f t="shared" si="1351"/>
        <v>0</v>
      </c>
      <c r="L743" s="21">
        <f t="shared" si="1222"/>
        <v>2181</v>
      </c>
      <c r="M743" s="21">
        <f t="shared" si="1223"/>
        <v>1415.4</v>
      </c>
      <c r="N743" s="21">
        <f t="shared" si="1224"/>
        <v>1415.4</v>
      </c>
      <c r="O743" s="21">
        <f t="shared" si="1351"/>
        <v>0</v>
      </c>
      <c r="P743" s="21">
        <f t="shared" si="1351"/>
        <v>0</v>
      </c>
      <c r="Q743" s="21">
        <f t="shared" si="1351"/>
        <v>0</v>
      </c>
      <c r="R743" s="21">
        <f t="shared" si="1311"/>
        <v>2181</v>
      </c>
      <c r="S743" s="21">
        <f t="shared" si="1312"/>
        <v>1415.4</v>
      </c>
      <c r="T743" s="21">
        <f t="shared" si="1313"/>
        <v>1415.4</v>
      </c>
      <c r="U743" s="21">
        <f t="shared" si="1351"/>
        <v>0</v>
      </c>
      <c r="V743" s="21">
        <f t="shared" si="1351"/>
        <v>0</v>
      </c>
      <c r="W743" s="21">
        <f t="shared" si="1315"/>
        <v>2181</v>
      </c>
      <c r="X743" s="21">
        <f t="shared" si="1316"/>
        <v>1415.4</v>
      </c>
      <c r="Y743" s="21">
        <f t="shared" si="1317"/>
        <v>1415.4</v>
      </c>
      <c r="Z743" s="21">
        <f t="shared" si="1351"/>
        <v>0</v>
      </c>
      <c r="AA743" s="21">
        <f t="shared" si="1351"/>
        <v>0</v>
      </c>
      <c r="AB743" s="21">
        <f t="shared" si="1351"/>
        <v>0</v>
      </c>
      <c r="AC743" s="21">
        <f t="shared" si="1304"/>
        <v>2181</v>
      </c>
      <c r="AD743" s="21">
        <f t="shared" si="1305"/>
        <v>1415.4</v>
      </c>
      <c r="AE743" s="21">
        <f t="shared" si="1306"/>
        <v>1415.4</v>
      </c>
      <c r="AF743" s="21">
        <f t="shared" si="1351"/>
        <v>0</v>
      </c>
      <c r="AG743" s="21">
        <f t="shared" si="1307"/>
        <v>2181</v>
      </c>
      <c r="AH743" s="21">
        <f t="shared" si="1351"/>
        <v>0</v>
      </c>
      <c r="AI743" s="21">
        <f t="shared" si="1351"/>
        <v>0</v>
      </c>
      <c r="AJ743" s="21">
        <f t="shared" si="1351"/>
        <v>0</v>
      </c>
      <c r="AK743" s="21">
        <f t="shared" si="1292"/>
        <v>2181</v>
      </c>
      <c r="AL743" s="21">
        <f t="shared" si="1293"/>
        <v>1415.4</v>
      </c>
      <c r="AM743" s="21">
        <f t="shared" si="1294"/>
        <v>1415.4</v>
      </c>
      <c r="AN743" s="21">
        <f t="shared" si="1351"/>
        <v>0</v>
      </c>
      <c r="AO743" s="21">
        <f t="shared" si="1349"/>
        <v>2181</v>
      </c>
      <c r="AP743" s="21">
        <f t="shared" si="1351"/>
        <v>0</v>
      </c>
      <c r="AQ743" s="2"/>
    </row>
    <row r="744" spans="1:43" x14ac:dyDescent="0.3">
      <c r="A744" s="3" t="s">
        <v>199</v>
      </c>
      <c r="B744" s="26">
        <v>620</v>
      </c>
      <c r="C744" s="3"/>
      <c r="D744" s="3"/>
      <c r="E744" s="16" t="s">
        <v>691</v>
      </c>
      <c r="F744" s="21">
        <f>F745</f>
        <v>2181</v>
      </c>
      <c r="G744" s="21">
        <f t="shared" si="1351"/>
        <v>1415.4</v>
      </c>
      <c r="H744" s="21">
        <f t="shared" si="1351"/>
        <v>1415.4</v>
      </c>
      <c r="I744" s="21">
        <f t="shared" si="1351"/>
        <v>0</v>
      </c>
      <c r="J744" s="21">
        <f t="shared" si="1351"/>
        <v>0</v>
      </c>
      <c r="K744" s="21">
        <f t="shared" si="1351"/>
        <v>0</v>
      </c>
      <c r="L744" s="21">
        <f t="shared" si="1222"/>
        <v>2181</v>
      </c>
      <c r="M744" s="21">
        <f t="shared" si="1223"/>
        <v>1415.4</v>
      </c>
      <c r="N744" s="21">
        <f t="shared" si="1224"/>
        <v>1415.4</v>
      </c>
      <c r="O744" s="21">
        <f t="shared" si="1351"/>
        <v>0</v>
      </c>
      <c r="P744" s="21">
        <f t="shared" si="1351"/>
        <v>0</v>
      </c>
      <c r="Q744" s="21">
        <f t="shared" si="1351"/>
        <v>0</v>
      </c>
      <c r="R744" s="21">
        <f t="shared" si="1311"/>
        <v>2181</v>
      </c>
      <c r="S744" s="21">
        <f t="shared" si="1312"/>
        <v>1415.4</v>
      </c>
      <c r="T744" s="21">
        <f t="shared" si="1313"/>
        <v>1415.4</v>
      </c>
      <c r="U744" s="21">
        <f t="shared" si="1351"/>
        <v>0</v>
      </c>
      <c r="V744" s="21">
        <f t="shared" si="1351"/>
        <v>0</v>
      </c>
      <c r="W744" s="21">
        <f t="shared" si="1315"/>
        <v>2181</v>
      </c>
      <c r="X744" s="21">
        <f t="shared" si="1316"/>
        <v>1415.4</v>
      </c>
      <c r="Y744" s="21">
        <f t="shared" si="1317"/>
        <v>1415.4</v>
      </c>
      <c r="Z744" s="21">
        <f t="shared" si="1351"/>
        <v>0</v>
      </c>
      <c r="AA744" s="21">
        <f t="shared" si="1351"/>
        <v>0</v>
      </c>
      <c r="AB744" s="21">
        <f t="shared" si="1351"/>
        <v>0</v>
      </c>
      <c r="AC744" s="21">
        <f t="shared" si="1304"/>
        <v>2181</v>
      </c>
      <c r="AD744" s="21">
        <f t="shared" si="1305"/>
        <v>1415.4</v>
      </c>
      <c r="AE744" s="21">
        <f t="shared" si="1306"/>
        <v>1415.4</v>
      </c>
      <c r="AF744" s="21">
        <f t="shared" si="1351"/>
        <v>0</v>
      </c>
      <c r="AG744" s="21">
        <f t="shared" si="1307"/>
        <v>2181</v>
      </c>
      <c r="AH744" s="21">
        <f t="shared" si="1351"/>
        <v>0</v>
      </c>
      <c r="AI744" s="21">
        <f t="shared" si="1351"/>
        <v>0</v>
      </c>
      <c r="AJ744" s="21">
        <f t="shared" si="1351"/>
        <v>0</v>
      </c>
      <c r="AK744" s="21">
        <f t="shared" si="1292"/>
        <v>2181</v>
      </c>
      <c r="AL744" s="21">
        <f t="shared" si="1293"/>
        <v>1415.4</v>
      </c>
      <c r="AM744" s="21">
        <f t="shared" si="1294"/>
        <v>1415.4</v>
      </c>
      <c r="AN744" s="21">
        <f t="shared" si="1351"/>
        <v>0</v>
      </c>
      <c r="AO744" s="21">
        <f t="shared" si="1349"/>
        <v>2181</v>
      </c>
      <c r="AP744" s="21">
        <f t="shared" si="1351"/>
        <v>0</v>
      </c>
      <c r="AQ744" s="2"/>
    </row>
    <row r="745" spans="1:43" x14ac:dyDescent="0.3">
      <c r="A745" s="3" t="s">
        <v>199</v>
      </c>
      <c r="B745" s="26">
        <v>620</v>
      </c>
      <c r="C745" s="3" t="s">
        <v>29</v>
      </c>
      <c r="D745" s="3" t="s">
        <v>126</v>
      </c>
      <c r="E745" s="16" t="s">
        <v>653</v>
      </c>
      <c r="F745" s="21">
        <v>2181</v>
      </c>
      <c r="G745" s="21">
        <v>1415.4</v>
      </c>
      <c r="H745" s="21">
        <v>1415.4</v>
      </c>
      <c r="I745" s="21"/>
      <c r="J745" s="21"/>
      <c r="K745" s="21"/>
      <c r="L745" s="21">
        <f t="shared" si="1222"/>
        <v>2181</v>
      </c>
      <c r="M745" s="21">
        <f t="shared" si="1223"/>
        <v>1415.4</v>
      </c>
      <c r="N745" s="21">
        <f t="shared" si="1224"/>
        <v>1415.4</v>
      </c>
      <c r="O745" s="21"/>
      <c r="P745" s="21"/>
      <c r="Q745" s="21"/>
      <c r="R745" s="21">
        <f t="shared" si="1311"/>
        <v>2181</v>
      </c>
      <c r="S745" s="21">
        <f t="shared" si="1312"/>
        <v>1415.4</v>
      </c>
      <c r="T745" s="21">
        <f t="shared" si="1313"/>
        <v>1415.4</v>
      </c>
      <c r="U745" s="21"/>
      <c r="V745" s="21"/>
      <c r="W745" s="21">
        <f t="shared" si="1315"/>
        <v>2181</v>
      </c>
      <c r="X745" s="21">
        <f t="shared" si="1316"/>
        <v>1415.4</v>
      </c>
      <c r="Y745" s="21">
        <f t="shared" si="1317"/>
        <v>1415.4</v>
      </c>
      <c r="Z745" s="21"/>
      <c r="AA745" s="21"/>
      <c r="AB745" s="21"/>
      <c r="AC745" s="21">
        <f t="shared" si="1304"/>
        <v>2181</v>
      </c>
      <c r="AD745" s="21">
        <f t="shared" si="1305"/>
        <v>1415.4</v>
      </c>
      <c r="AE745" s="21">
        <f t="shared" si="1306"/>
        <v>1415.4</v>
      </c>
      <c r="AF745" s="21"/>
      <c r="AG745" s="21">
        <f t="shared" si="1307"/>
        <v>2181</v>
      </c>
      <c r="AH745" s="21"/>
      <c r="AI745" s="21"/>
      <c r="AJ745" s="21"/>
      <c r="AK745" s="21">
        <f t="shared" si="1292"/>
        <v>2181</v>
      </c>
      <c r="AL745" s="21">
        <f t="shared" si="1293"/>
        <v>1415.4</v>
      </c>
      <c r="AM745" s="21">
        <f t="shared" si="1294"/>
        <v>1415.4</v>
      </c>
      <c r="AN745" s="21"/>
      <c r="AO745" s="21">
        <f t="shared" si="1349"/>
        <v>2181</v>
      </c>
      <c r="AP745" s="21"/>
      <c r="AQ745" s="2"/>
    </row>
    <row r="746" spans="1:43" ht="31.2" x14ac:dyDescent="0.3">
      <c r="A746" s="3" t="s">
        <v>200</v>
      </c>
      <c r="B746" s="26"/>
      <c r="C746" s="3"/>
      <c r="D746" s="3"/>
      <c r="E746" s="16" t="s">
        <v>921</v>
      </c>
      <c r="F746" s="21">
        <f>F747</f>
        <v>15590.3</v>
      </c>
      <c r="G746" s="21">
        <f t="shared" ref="G746:AP747" si="1352">G747</f>
        <v>15561.4</v>
      </c>
      <c r="H746" s="21">
        <f t="shared" si="1352"/>
        <v>15561.4</v>
      </c>
      <c r="I746" s="21">
        <f t="shared" si="1352"/>
        <v>0</v>
      </c>
      <c r="J746" s="21">
        <f t="shared" si="1352"/>
        <v>0</v>
      </c>
      <c r="K746" s="21">
        <f t="shared" si="1352"/>
        <v>0</v>
      </c>
      <c r="L746" s="21">
        <f t="shared" si="1222"/>
        <v>15590.3</v>
      </c>
      <c r="M746" s="21">
        <f t="shared" si="1223"/>
        <v>15561.4</v>
      </c>
      <c r="N746" s="21">
        <f t="shared" si="1224"/>
        <v>15561.4</v>
      </c>
      <c r="O746" s="21">
        <f t="shared" si="1352"/>
        <v>0</v>
      </c>
      <c r="P746" s="21">
        <f t="shared" si="1352"/>
        <v>0</v>
      </c>
      <c r="Q746" s="21">
        <f t="shared" si="1352"/>
        <v>0</v>
      </c>
      <c r="R746" s="21">
        <f t="shared" si="1311"/>
        <v>15590.3</v>
      </c>
      <c r="S746" s="21">
        <f t="shared" si="1312"/>
        <v>15561.4</v>
      </c>
      <c r="T746" s="21">
        <f t="shared" si="1313"/>
        <v>15561.4</v>
      </c>
      <c r="U746" s="21">
        <f t="shared" si="1352"/>
        <v>0</v>
      </c>
      <c r="V746" s="21">
        <f t="shared" si="1352"/>
        <v>0</v>
      </c>
      <c r="W746" s="21">
        <f t="shared" si="1315"/>
        <v>15590.3</v>
      </c>
      <c r="X746" s="21">
        <f t="shared" si="1316"/>
        <v>15561.4</v>
      </c>
      <c r="Y746" s="21">
        <f t="shared" si="1317"/>
        <v>15561.4</v>
      </c>
      <c r="Z746" s="21">
        <f t="shared" si="1352"/>
        <v>0</v>
      </c>
      <c r="AA746" s="21">
        <f t="shared" si="1352"/>
        <v>0</v>
      </c>
      <c r="AB746" s="21">
        <f t="shared" si="1352"/>
        <v>0</v>
      </c>
      <c r="AC746" s="21">
        <f t="shared" si="1304"/>
        <v>15590.3</v>
      </c>
      <c r="AD746" s="21">
        <f t="shared" si="1305"/>
        <v>15561.4</v>
      </c>
      <c r="AE746" s="21">
        <f t="shared" si="1306"/>
        <v>15561.4</v>
      </c>
      <c r="AF746" s="21">
        <f t="shared" si="1352"/>
        <v>0</v>
      </c>
      <c r="AG746" s="21">
        <f t="shared" si="1307"/>
        <v>15590.3</v>
      </c>
      <c r="AH746" s="21">
        <f t="shared" si="1352"/>
        <v>0</v>
      </c>
      <c r="AI746" s="21">
        <f t="shared" si="1352"/>
        <v>0</v>
      </c>
      <c r="AJ746" s="21">
        <f t="shared" si="1352"/>
        <v>0</v>
      </c>
      <c r="AK746" s="21">
        <f t="shared" si="1292"/>
        <v>15590.3</v>
      </c>
      <c r="AL746" s="21">
        <f t="shared" si="1293"/>
        <v>15561.4</v>
      </c>
      <c r="AM746" s="21">
        <f t="shared" si="1294"/>
        <v>15561.4</v>
      </c>
      <c r="AN746" s="21">
        <f t="shared" si="1352"/>
        <v>0</v>
      </c>
      <c r="AO746" s="21">
        <f t="shared" si="1349"/>
        <v>15590.3</v>
      </c>
      <c r="AP746" s="21">
        <f t="shared" si="1352"/>
        <v>0</v>
      </c>
      <c r="AQ746" s="2"/>
    </row>
    <row r="747" spans="1:43" ht="46.8" x14ac:dyDescent="0.3">
      <c r="A747" s="3" t="s">
        <v>200</v>
      </c>
      <c r="B747" s="26">
        <v>600</v>
      </c>
      <c r="C747" s="3"/>
      <c r="D747" s="3"/>
      <c r="E747" s="16" t="s">
        <v>676</v>
      </c>
      <c r="F747" s="21">
        <f>F748</f>
        <v>15590.3</v>
      </c>
      <c r="G747" s="21">
        <f t="shared" si="1352"/>
        <v>15561.4</v>
      </c>
      <c r="H747" s="21">
        <f t="shared" si="1352"/>
        <v>15561.4</v>
      </c>
      <c r="I747" s="21">
        <f t="shared" si="1352"/>
        <v>0</v>
      </c>
      <c r="J747" s="21">
        <f t="shared" si="1352"/>
        <v>0</v>
      </c>
      <c r="K747" s="21">
        <f t="shared" si="1352"/>
        <v>0</v>
      </c>
      <c r="L747" s="21">
        <f t="shared" si="1222"/>
        <v>15590.3</v>
      </c>
      <c r="M747" s="21">
        <f t="shared" si="1223"/>
        <v>15561.4</v>
      </c>
      <c r="N747" s="21">
        <f t="shared" si="1224"/>
        <v>15561.4</v>
      </c>
      <c r="O747" s="21">
        <f t="shared" si="1352"/>
        <v>0</v>
      </c>
      <c r="P747" s="21">
        <f t="shared" si="1352"/>
        <v>0</v>
      </c>
      <c r="Q747" s="21">
        <f t="shared" si="1352"/>
        <v>0</v>
      </c>
      <c r="R747" s="21">
        <f t="shared" si="1311"/>
        <v>15590.3</v>
      </c>
      <c r="S747" s="21">
        <f t="shared" si="1312"/>
        <v>15561.4</v>
      </c>
      <c r="T747" s="21">
        <f t="shared" si="1313"/>
        <v>15561.4</v>
      </c>
      <c r="U747" s="21">
        <f t="shared" si="1352"/>
        <v>0</v>
      </c>
      <c r="V747" s="21">
        <f t="shared" si="1352"/>
        <v>0</v>
      </c>
      <c r="W747" s="21">
        <f t="shared" si="1315"/>
        <v>15590.3</v>
      </c>
      <c r="X747" s="21">
        <f t="shared" si="1316"/>
        <v>15561.4</v>
      </c>
      <c r="Y747" s="21">
        <f t="shared" si="1317"/>
        <v>15561.4</v>
      </c>
      <c r="Z747" s="21">
        <f t="shared" si="1352"/>
        <v>0</v>
      </c>
      <c r="AA747" s="21">
        <f t="shared" si="1352"/>
        <v>0</v>
      </c>
      <c r="AB747" s="21">
        <f t="shared" si="1352"/>
        <v>0</v>
      </c>
      <c r="AC747" s="21">
        <f t="shared" si="1304"/>
        <v>15590.3</v>
      </c>
      <c r="AD747" s="21">
        <f t="shared" si="1305"/>
        <v>15561.4</v>
      </c>
      <c r="AE747" s="21">
        <f t="shared" si="1306"/>
        <v>15561.4</v>
      </c>
      <c r="AF747" s="21">
        <f t="shared" si="1352"/>
        <v>0</v>
      </c>
      <c r="AG747" s="21">
        <f t="shared" si="1307"/>
        <v>15590.3</v>
      </c>
      <c r="AH747" s="21">
        <f t="shared" si="1352"/>
        <v>0</v>
      </c>
      <c r="AI747" s="21">
        <f t="shared" si="1352"/>
        <v>0</v>
      </c>
      <c r="AJ747" s="21">
        <f t="shared" si="1352"/>
        <v>0</v>
      </c>
      <c r="AK747" s="21">
        <f t="shared" si="1292"/>
        <v>15590.3</v>
      </c>
      <c r="AL747" s="21">
        <f t="shared" si="1293"/>
        <v>15561.4</v>
      </c>
      <c r="AM747" s="21">
        <f t="shared" si="1294"/>
        <v>15561.4</v>
      </c>
      <c r="AN747" s="21">
        <f t="shared" si="1352"/>
        <v>0</v>
      </c>
      <c r="AO747" s="21">
        <f t="shared" si="1349"/>
        <v>15590.3</v>
      </c>
      <c r="AP747" s="21">
        <f t="shared" si="1352"/>
        <v>0</v>
      </c>
      <c r="AQ747" s="2"/>
    </row>
    <row r="748" spans="1:43" x14ac:dyDescent="0.3">
      <c r="A748" s="3" t="s">
        <v>200</v>
      </c>
      <c r="B748" s="26">
        <v>620</v>
      </c>
      <c r="C748" s="3"/>
      <c r="D748" s="3"/>
      <c r="E748" s="16" t="s">
        <v>691</v>
      </c>
      <c r="F748" s="21">
        <f>F749+F750</f>
        <v>15590.3</v>
      </c>
      <c r="G748" s="21">
        <f t="shared" ref="G748:K748" si="1353">G749+G750</f>
        <v>15561.4</v>
      </c>
      <c r="H748" s="21">
        <f t="shared" si="1353"/>
        <v>15561.4</v>
      </c>
      <c r="I748" s="21">
        <f t="shared" si="1353"/>
        <v>0</v>
      </c>
      <c r="J748" s="21">
        <f t="shared" si="1353"/>
        <v>0</v>
      </c>
      <c r="K748" s="21">
        <f t="shared" si="1353"/>
        <v>0</v>
      </c>
      <c r="L748" s="21">
        <f t="shared" si="1222"/>
        <v>15590.3</v>
      </c>
      <c r="M748" s="21">
        <f t="shared" si="1223"/>
        <v>15561.4</v>
      </c>
      <c r="N748" s="21">
        <f t="shared" si="1224"/>
        <v>15561.4</v>
      </c>
      <c r="O748" s="21">
        <f t="shared" ref="O748:AP748" si="1354">O749+O750</f>
        <v>0</v>
      </c>
      <c r="P748" s="21">
        <f t="shared" ref="P748:Q748" si="1355">P749+P750</f>
        <v>0</v>
      </c>
      <c r="Q748" s="21">
        <f t="shared" si="1355"/>
        <v>0</v>
      </c>
      <c r="R748" s="21">
        <f t="shared" si="1311"/>
        <v>15590.3</v>
      </c>
      <c r="S748" s="21">
        <f t="shared" si="1312"/>
        <v>15561.4</v>
      </c>
      <c r="T748" s="21">
        <f t="shared" si="1313"/>
        <v>15561.4</v>
      </c>
      <c r="U748" s="21">
        <f t="shared" ref="U748:V748" si="1356">U749+U750</f>
        <v>0</v>
      </c>
      <c r="V748" s="21">
        <f t="shared" si="1356"/>
        <v>0</v>
      </c>
      <c r="W748" s="21">
        <f t="shared" si="1315"/>
        <v>15590.3</v>
      </c>
      <c r="X748" s="21">
        <f t="shared" si="1316"/>
        <v>15561.4</v>
      </c>
      <c r="Y748" s="21">
        <f t="shared" si="1317"/>
        <v>15561.4</v>
      </c>
      <c r="Z748" s="21">
        <f t="shared" ref="Z748:AB748" si="1357">Z749+Z750</f>
        <v>0</v>
      </c>
      <c r="AA748" s="21">
        <f t="shared" si="1357"/>
        <v>0</v>
      </c>
      <c r="AB748" s="21">
        <f t="shared" si="1357"/>
        <v>0</v>
      </c>
      <c r="AC748" s="21">
        <f t="shared" si="1304"/>
        <v>15590.3</v>
      </c>
      <c r="AD748" s="21">
        <f t="shared" si="1305"/>
        <v>15561.4</v>
      </c>
      <c r="AE748" s="21">
        <f t="shared" si="1306"/>
        <v>15561.4</v>
      </c>
      <c r="AF748" s="21">
        <f t="shared" ref="AF748" si="1358">AF749+AF750</f>
        <v>0</v>
      </c>
      <c r="AG748" s="21">
        <f t="shared" si="1307"/>
        <v>15590.3</v>
      </c>
      <c r="AH748" s="21">
        <f t="shared" ref="AH748:AJ748" si="1359">AH749+AH750</f>
        <v>0</v>
      </c>
      <c r="AI748" s="21">
        <f t="shared" si="1359"/>
        <v>0</v>
      </c>
      <c r="AJ748" s="21">
        <f t="shared" si="1359"/>
        <v>0</v>
      </c>
      <c r="AK748" s="21">
        <f t="shared" si="1292"/>
        <v>15590.3</v>
      </c>
      <c r="AL748" s="21">
        <f t="shared" si="1293"/>
        <v>15561.4</v>
      </c>
      <c r="AM748" s="21">
        <f t="shared" si="1294"/>
        <v>15561.4</v>
      </c>
      <c r="AN748" s="21">
        <f t="shared" ref="AN748" si="1360">AN749+AN750</f>
        <v>0</v>
      </c>
      <c r="AO748" s="21">
        <f t="shared" si="1349"/>
        <v>15590.3</v>
      </c>
      <c r="AP748" s="21">
        <f t="shared" si="1354"/>
        <v>0</v>
      </c>
      <c r="AQ748" s="2"/>
    </row>
    <row r="749" spans="1:43" hidden="1" x14ac:dyDescent="0.3">
      <c r="A749" s="3" t="s">
        <v>200</v>
      </c>
      <c r="B749" s="23">
        <v>620</v>
      </c>
      <c r="C749" s="3" t="s">
        <v>29</v>
      </c>
      <c r="D749" s="3" t="s">
        <v>126</v>
      </c>
      <c r="E749" s="16" t="s">
        <v>653</v>
      </c>
      <c r="F749" s="21">
        <v>15590.3</v>
      </c>
      <c r="G749" s="21">
        <v>15561.4</v>
      </c>
      <c r="H749" s="21">
        <v>15561.4</v>
      </c>
      <c r="I749" s="21">
        <v>-15590.3</v>
      </c>
      <c r="J749" s="21">
        <v>-15561.4</v>
      </c>
      <c r="K749" s="21">
        <v>-15561.4</v>
      </c>
      <c r="L749" s="21">
        <f t="shared" si="1222"/>
        <v>0</v>
      </c>
      <c r="M749" s="21">
        <f t="shared" si="1223"/>
        <v>0</v>
      </c>
      <c r="N749" s="21">
        <f t="shared" si="1224"/>
        <v>0</v>
      </c>
      <c r="O749" s="21"/>
      <c r="P749" s="21"/>
      <c r="Q749" s="21"/>
      <c r="R749" s="21">
        <f t="shared" si="1311"/>
        <v>0</v>
      </c>
      <c r="S749" s="21">
        <f t="shared" si="1312"/>
        <v>0</v>
      </c>
      <c r="T749" s="21">
        <f t="shared" si="1313"/>
        <v>0</v>
      </c>
      <c r="U749" s="21"/>
      <c r="V749" s="21"/>
      <c r="W749" s="21">
        <f t="shared" si="1315"/>
        <v>0</v>
      </c>
      <c r="X749" s="21">
        <f t="shared" si="1316"/>
        <v>0</v>
      </c>
      <c r="Y749" s="21">
        <f t="shared" si="1317"/>
        <v>0</v>
      </c>
      <c r="Z749" s="21"/>
      <c r="AA749" s="21"/>
      <c r="AB749" s="21"/>
      <c r="AC749" s="21">
        <f t="shared" si="1304"/>
        <v>0</v>
      </c>
      <c r="AD749" s="21">
        <f t="shared" si="1305"/>
        <v>0</v>
      </c>
      <c r="AE749" s="21">
        <f t="shared" si="1306"/>
        <v>0</v>
      </c>
      <c r="AF749" s="21"/>
      <c r="AG749" s="21">
        <f t="shared" si="1307"/>
        <v>0</v>
      </c>
      <c r="AH749" s="21"/>
      <c r="AI749" s="21"/>
      <c r="AJ749" s="21"/>
      <c r="AK749" s="21">
        <f t="shared" si="1292"/>
        <v>0</v>
      </c>
      <c r="AL749" s="21">
        <f t="shared" si="1293"/>
        <v>0</v>
      </c>
      <c r="AM749" s="21">
        <f t="shared" si="1294"/>
        <v>0</v>
      </c>
      <c r="AN749" s="21"/>
      <c r="AO749" s="21"/>
      <c r="AP749" s="21"/>
      <c r="AQ749" s="9">
        <v>0</v>
      </c>
    </row>
    <row r="750" spans="1:43" x14ac:dyDescent="0.3">
      <c r="A750" s="3" t="s">
        <v>200</v>
      </c>
      <c r="B750" s="26">
        <v>620</v>
      </c>
      <c r="C750" s="3" t="s">
        <v>63</v>
      </c>
      <c r="D750" s="3" t="s">
        <v>160</v>
      </c>
      <c r="E750" s="16" t="s">
        <v>664</v>
      </c>
      <c r="F750" s="21">
        <v>0</v>
      </c>
      <c r="G750" s="21">
        <v>0</v>
      </c>
      <c r="H750" s="21">
        <v>0</v>
      </c>
      <c r="I750" s="21">
        <v>15590.3</v>
      </c>
      <c r="J750" s="21">
        <v>15561.4</v>
      </c>
      <c r="K750" s="21">
        <v>15561.4</v>
      </c>
      <c r="L750" s="21">
        <f t="shared" si="1222"/>
        <v>15590.3</v>
      </c>
      <c r="M750" s="21">
        <f t="shared" si="1223"/>
        <v>15561.4</v>
      </c>
      <c r="N750" s="21">
        <f t="shared" si="1224"/>
        <v>15561.4</v>
      </c>
      <c r="O750" s="21"/>
      <c r="P750" s="21"/>
      <c r="Q750" s="21"/>
      <c r="R750" s="21">
        <f t="shared" si="1311"/>
        <v>15590.3</v>
      </c>
      <c r="S750" s="21">
        <f t="shared" si="1312"/>
        <v>15561.4</v>
      </c>
      <c r="T750" s="21">
        <f t="shared" si="1313"/>
        <v>15561.4</v>
      </c>
      <c r="U750" s="21"/>
      <c r="V750" s="21"/>
      <c r="W750" s="21">
        <f t="shared" si="1315"/>
        <v>15590.3</v>
      </c>
      <c r="X750" s="21">
        <f t="shared" si="1316"/>
        <v>15561.4</v>
      </c>
      <c r="Y750" s="21">
        <f t="shared" si="1317"/>
        <v>15561.4</v>
      </c>
      <c r="Z750" s="21"/>
      <c r="AA750" s="21"/>
      <c r="AB750" s="21"/>
      <c r="AC750" s="21">
        <f t="shared" si="1304"/>
        <v>15590.3</v>
      </c>
      <c r="AD750" s="21">
        <f t="shared" si="1305"/>
        <v>15561.4</v>
      </c>
      <c r="AE750" s="21">
        <f t="shared" si="1306"/>
        <v>15561.4</v>
      </c>
      <c r="AF750" s="21"/>
      <c r="AG750" s="21">
        <f t="shared" si="1307"/>
        <v>15590.3</v>
      </c>
      <c r="AH750" s="21"/>
      <c r="AI750" s="21"/>
      <c r="AJ750" s="21"/>
      <c r="AK750" s="21">
        <f t="shared" si="1292"/>
        <v>15590.3</v>
      </c>
      <c r="AL750" s="21">
        <f t="shared" si="1293"/>
        <v>15561.4</v>
      </c>
      <c r="AM750" s="21">
        <f t="shared" si="1294"/>
        <v>15561.4</v>
      </c>
      <c r="AN750" s="21"/>
      <c r="AO750" s="21">
        <f t="shared" ref="AO750:AO759" si="1361">AK750+AN750</f>
        <v>15590.3</v>
      </c>
      <c r="AP750" s="21"/>
      <c r="AQ750" s="2"/>
    </row>
    <row r="751" spans="1:43" ht="46.8" x14ac:dyDescent="0.3">
      <c r="A751" s="3" t="s">
        <v>201</v>
      </c>
      <c r="B751" s="26"/>
      <c r="C751" s="3"/>
      <c r="D751" s="3"/>
      <c r="E751" s="16" t="s">
        <v>922</v>
      </c>
      <c r="F751" s="21">
        <f>F752</f>
        <v>115187.8</v>
      </c>
      <c r="G751" s="21">
        <f t="shared" ref="G751:AP751" si="1362">G752</f>
        <v>115187.8</v>
      </c>
      <c r="H751" s="21">
        <f t="shared" si="1362"/>
        <v>115187.8</v>
      </c>
      <c r="I751" s="21">
        <f t="shared" si="1362"/>
        <v>0</v>
      </c>
      <c r="J751" s="21">
        <f t="shared" si="1362"/>
        <v>0</v>
      </c>
      <c r="K751" s="21">
        <f t="shared" si="1362"/>
        <v>0</v>
      </c>
      <c r="L751" s="21">
        <f t="shared" ref="L751:L814" si="1363">F751+I751</f>
        <v>115187.8</v>
      </c>
      <c r="M751" s="21">
        <f t="shared" ref="M751:M814" si="1364">G751+J751</f>
        <v>115187.8</v>
      </c>
      <c r="N751" s="21">
        <f t="shared" ref="N751:N814" si="1365">H751+K751</f>
        <v>115187.8</v>
      </c>
      <c r="O751" s="21">
        <f t="shared" si="1362"/>
        <v>0</v>
      </c>
      <c r="P751" s="21">
        <f t="shared" si="1362"/>
        <v>0</v>
      </c>
      <c r="Q751" s="21">
        <f t="shared" si="1362"/>
        <v>0</v>
      </c>
      <c r="R751" s="21">
        <f t="shared" si="1311"/>
        <v>115187.8</v>
      </c>
      <c r="S751" s="21">
        <f t="shared" si="1312"/>
        <v>115187.8</v>
      </c>
      <c r="T751" s="21">
        <f t="shared" si="1313"/>
        <v>115187.8</v>
      </c>
      <c r="U751" s="21">
        <f t="shared" si="1362"/>
        <v>0</v>
      </c>
      <c r="V751" s="21">
        <f t="shared" si="1362"/>
        <v>0</v>
      </c>
      <c r="W751" s="21">
        <f t="shared" si="1315"/>
        <v>115187.8</v>
      </c>
      <c r="X751" s="21">
        <f t="shared" si="1316"/>
        <v>115187.8</v>
      </c>
      <c r="Y751" s="21">
        <f t="shared" si="1317"/>
        <v>115187.8</v>
      </c>
      <c r="Z751" s="21">
        <f t="shared" si="1362"/>
        <v>0</v>
      </c>
      <c r="AA751" s="21">
        <f t="shared" si="1362"/>
        <v>0</v>
      </c>
      <c r="AB751" s="21">
        <f t="shared" si="1362"/>
        <v>0</v>
      </c>
      <c r="AC751" s="21">
        <f t="shared" si="1304"/>
        <v>115187.8</v>
      </c>
      <c r="AD751" s="21">
        <f t="shared" si="1305"/>
        <v>115187.8</v>
      </c>
      <c r="AE751" s="21">
        <f t="shared" si="1306"/>
        <v>115187.8</v>
      </c>
      <c r="AF751" s="21">
        <f t="shared" si="1362"/>
        <v>0</v>
      </c>
      <c r="AG751" s="21">
        <f t="shared" si="1307"/>
        <v>115187.8</v>
      </c>
      <c r="AH751" s="21">
        <f t="shared" si="1362"/>
        <v>0</v>
      </c>
      <c r="AI751" s="21">
        <f t="shared" si="1362"/>
        <v>0</v>
      </c>
      <c r="AJ751" s="21">
        <f t="shared" si="1362"/>
        <v>0</v>
      </c>
      <c r="AK751" s="21">
        <f t="shared" si="1292"/>
        <v>115187.8</v>
      </c>
      <c r="AL751" s="21">
        <f t="shared" si="1293"/>
        <v>115187.8</v>
      </c>
      <c r="AM751" s="21">
        <f t="shared" si="1294"/>
        <v>115187.8</v>
      </c>
      <c r="AN751" s="21">
        <f t="shared" si="1362"/>
        <v>0</v>
      </c>
      <c r="AO751" s="21">
        <f t="shared" si="1361"/>
        <v>115187.8</v>
      </c>
      <c r="AP751" s="21">
        <f t="shared" si="1362"/>
        <v>0</v>
      </c>
      <c r="AQ751" s="2"/>
    </row>
    <row r="752" spans="1:43" ht="46.8" x14ac:dyDescent="0.3">
      <c r="A752" s="3" t="s">
        <v>201</v>
      </c>
      <c r="B752" s="26">
        <v>600</v>
      </c>
      <c r="C752" s="3"/>
      <c r="D752" s="3"/>
      <c r="E752" s="16" t="s">
        <v>676</v>
      </c>
      <c r="F752" s="21">
        <f>F753+F755</f>
        <v>115187.8</v>
      </c>
      <c r="G752" s="21">
        <f t="shared" ref="G752:AP752" si="1366">G753+G755</f>
        <v>115187.8</v>
      </c>
      <c r="H752" s="21">
        <f t="shared" si="1366"/>
        <v>115187.8</v>
      </c>
      <c r="I752" s="21">
        <f t="shared" ref="I752:K752" si="1367">I753+I755</f>
        <v>0</v>
      </c>
      <c r="J752" s="21">
        <f t="shared" si="1367"/>
        <v>0</v>
      </c>
      <c r="K752" s="21">
        <f t="shared" si="1367"/>
        <v>0</v>
      </c>
      <c r="L752" s="21">
        <f t="shared" si="1363"/>
        <v>115187.8</v>
      </c>
      <c r="M752" s="21">
        <f t="shared" si="1364"/>
        <v>115187.8</v>
      </c>
      <c r="N752" s="21">
        <f t="shared" si="1365"/>
        <v>115187.8</v>
      </c>
      <c r="O752" s="21">
        <f t="shared" ref="O752:Q752" si="1368">O753+O755</f>
        <v>0</v>
      </c>
      <c r="P752" s="21">
        <f t="shared" si="1368"/>
        <v>0</v>
      </c>
      <c r="Q752" s="21">
        <f t="shared" si="1368"/>
        <v>0</v>
      </c>
      <c r="R752" s="21">
        <f t="shared" si="1311"/>
        <v>115187.8</v>
      </c>
      <c r="S752" s="21">
        <f t="shared" si="1312"/>
        <v>115187.8</v>
      </c>
      <c r="T752" s="21">
        <f t="shared" si="1313"/>
        <v>115187.8</v>
      </c>
      <c r="U752" s="21">
        <f t="shared" ref="U752:V752" si="1369">U753+U755</f>
        <v>0</v>
      </c>
      <c r="V752" s="21">
        <f t="shared" si="1369"/>
        <v>0</v>
      </c>
      <c r="W752" s="21">
        <f t="shared" si="1315"/>
        <v>115187.8</v>
      </c>
      <c r="X752" s="21">
        <f t="shared" si="1316"/>
        <v>115187.8</v>
      </c>
      <c r="Y752" s="21">
        <f t="shared" si="1317"/>
        <v>115187.8</v>
      </c>
      <c r="Z752" s="21">
        <f t="shared" ref="Z752:AB752" si="1370">Z753+Z755</f>
        <v>0</v>
      </c>
      <c r="AA752" s="21">
        <f t="shared" si="1370"/>
        <v>0</v>
      </c>
      <c r="AB752" s="21">
        <f t="shared" si="1370"/>
        <v>0</v>
      </c>
      <c r="AC752" s="21">
        <f t="shared" si="1304"/>
        <v>115187.8</v>
      </c>
      <c r="AD752" s="21">
        <f t="shared" si="1305"/>
        <v>115187.8</v>
      </c>
      <c r="AE752" s="21">
        <f t="shared" si="1306"/>
        <v>115187.8</v>
      </c>
      <c r="AF752" s="21">
        <f t="shared" ref="AF752" si="1371">AF753+AF755</f>
        <v>0</v>
      </c>
      <c r="AG752" s="21">
        <f t="shared" si="1307"/>
        <v>115187.8</v>
      </c>
      <c r="AH752" s="21">
        <f t="shared" ref="AH752:AJ752" si="1372">AH753+AH755</f>
        <v>0</v>
      </c>
      <c r="AI752" s="21">
        <f t="shared" si="1372"/>
        <v>0</v>
      </c>
      <c r="AJ752" s="21">
        <f t="shared" si="1372"/>
        <v>0</v>
      </c>
      <c r="AK752" s="21">
        <f t="shared" si="1292"/>
        <v>115187.8</v>
      </c>
      <c r="AL752" s="21">
        <f t="shared" si="1293"/>
        <v>115187.8</v>
      </c>
      <c r="AM752" s="21">
        <f t="shared" si="1294"/>
        <v>115187.8</v>
      </c>
      <c r="AN752" s="21">
        <f t="shared" ref="AN752" si="1373">AN753+AN755</f>
        <v>0</v>
      </c>
      <c r="AO752" s="21">
        <f t="shared" si="1361"/>
        <v>115187.8</v>
      </c>
      <c r="AP752" s="21">
        <f t="shared" si="1366"/>
        <v>0</v>
      </c>
      <c r="AQ752" s="2"/>
    </row>
    <row r="753" spans="1:43" x14ac:dyDescent="0.3">
      <c r="A753" s="3" t="s">
        <v>201</v>
      </c>
      <c r="B753" s="26">
        <v>610</v>
      </c>
      <c r="C753" s="3"/>
      <c r="D753" s="3"/>
      <c r="E753" s="16" t="s">
        <v>690</v>
      </c>
      <c r="F753" s="21">
        <f>F754</f>
        <v>6016.1</v>
      </c>
      <c r="G753" s="21">
        <f t="shared" ref="G753:AP753" si="1374">G754</f>
        <v>6016.1</v>
      </c>
      <c r="H753" s="21">
        <f t="shared" si="1374"/>
        <v>6016.1</v>
      </c>
      <c r="I753" s="21">
        <f t="shared" si="1374"/>
        <v>0</v>
      </c>
      <c r="J753" s="21">
        <f t="shared" si="1374"/>
        <v>0</v>
      </c>
      <c r="K753" s="21">
        <f t="shared" si="1374"/>
        <v>0</v>
      </c>
      <c r="L753" s="21">
        <f t="shared" si="1363"/>
        <v>6016.1</v>
      </c>
      <c r="M753" s="21">
        <f t="shared" si="1364"/>
        <v>6016.1</v>
      </c>
      <c r="N753" s="21">
        <f t="shared" si="1365"/>
        <v>6016.1</v>
      </c>
      <c r="O753" s="21">
        <f t="shared" si="1374"/>
        <v>0</v>
      </c>
      <c r="P753" s="21">
        <f t="shared" si="1374"/>
        <v>0</v>
      </c>
      <c r="Q753" s="21">
        <f t="shared" si="1374"/>
        <v>0</v>
      </c>
      <c r="R753" s="21">
        <f t="shared" si="1311"/>
        <v>6016.1</v>
      </c>
      <c r="S753" s="21">
        <f t="shared" si="1312"/>
        <v>6016.1</v>
      </c>
      <c r="T753" s="21">
        <f t="shared" si="1313"/>
        <v>6016.1</v>
      </c>
      <c r="U753" s="21">
        <f t="shared" si="1374"/>
        <v>0</v>
      </c>
      <c r="V753" s="21">
        <f t="shared" si="1374"/>
        <v>0</v>
      </c>
      <c r="W753" s="21">
        <f t="shared" si="1315"/>
        <v>6016.1</v>
      </c>
      <c r="X753" s="21">
        <f t="shared" si="1316"/>
        <v>6016.1</v>
      </c>
      <c r="Y753" s="21">
        <f t="shared" si="1317"/>
        <v>6016.1</v>
      </c>
      <c r="Z753" s="21">
        <f t="shared" si="1374"/>
        <v>0</v>
      </c>
      <c r="AA753" s="21">
        <f t="shared" si="1374"/>
        <v>0</v>
      </c>
      <c r="AB753" s="21">
        <f t="shared" si="1374"/>
        <v>0</v>
      </c>
      <c r="AC753" s="21">
        <f t="shared" si="1304"/>
        <v>6016.1</v>
      </c>
      <c r="AD753" s="21">
        <f t="shared" si="1305"/>
        <v>6016.1</v>
      </c>
      <c r="AE753" s="21">
        <f t="shared" si="1306"/>
        <v>6016.1</v>
      </c>
      <c r="AF753" s="21">
        <f t="shared" si="1374"/>
        <v>0</v>
      </c>
      <c r="AG753" s="21">
        <f t="shared" si="1307"/>
        <v>6016.1</v>
      </c>
      <c r="AH753" s="21">
        <f t="shared" si="1374"/>
        <v>0</v>
      </c>
      <c r="AI753" s="21">
        <f t="shared" si="1374"/>
        <v>0</v>
      </c>
      <c r="AJ753" s="21">
        <f t="shared" si="1374"/>
        <v>0</v>
      </c>
      <c r="AK753" s="21">
        <f t="shared" si="1292"/>
        <v>6016.1</v>
      </c>
      <c r="AL753" s="21">
        <f t="shared" si="1293"/>
        <v>6016.1</v>
      </c>
      <c r="AM753" s="21">
        <f t="shared" si="1294"/>
        <v>6016.1</v>
      </c>
      <c r="AN753" s="21">
        <f t="shared" si="1374"/>
        <v>0</v>
      </c>
      <c r="AO753" s="21">
        <f t="shared" si="1361"/>
        <v>6016.1</v>
      </c>
      <c r="AP753" s="21">
        <f t="shared" si="1374"/>
        <v>0</v>
      </c>
      <c r="AQ753" s="2"/>
    </row>
    <row r="754" spans="1:43" x14ac:dyDescent="0.3">
      <c r="A754" s="3" t="s">
        <v>201</v>
      </c>
      <c r="B754" s="26">
        <v>610</v>
      </c>
      <c r="C754" s="3" t="s">
        <v>63</v>
      </c>
      <c r="D754" s="3" t="s">
        <v>160</v>
      </c>
      <c r="E754" s="16" t="s">
        <v>664</v>
      </c>
      <c r="F754" s="21">
        <v>6016.1</v>
      </c>
      <c r="G754" s="21">
        <v>6016.1</v>
      </c>
      <c r="H754" s="21">
        <v>6016.1</v>
      </c>
      <c r="I754" s="21"/>
      <c r="J754" s="21"/>
      <c r="K754" s="21"/>
      <c r="L754" s="21">
        <f t="shared" si="1363"/>
        <v>6016.1</v>
      </c>
      <c r="M754" s="21">
        <f t="shared" si="1364"/>
        <v>6016.1</v>
      </c>
      <c r="N754" s="21">
        <f t="shared" si="1365"/>
        <v>6016.1</v>
      </c>
      <c r="O754" s="21"/>
      <c r="P754" s="21"/>
      <c r="Q754" s="21"/>
      <c r="R754" s="21">
        <f t="shared" si="1311"/>
        <v>6016.1</v>
      </c>
      <c r="S754" s="21">
        <f t="shared" si="1312"/>
        <v>6016.1</v>
      </c>
      <c r="T754" s="21">
        <f t="shared" si="1313"/>
        <v>6016.1</v>
      </c>
      <c r="U754" s="21"/>
      <c r="V754" s="21"/>
      <c r="W754" s="21">
        <f t="shared" si="1315"/>
        <v>6016.1</v>
      </c>
      <c r="X754" s="21">
        <f t="shared" si="1316"/>
        <v>6016.1</v>
      </c>
      <c r="Y754" s="21">
        <f t="shared" si="1317"/>
        <v>6016.1</v>
      </c>
      <c r="Z754" s="21"/>
      <c r="AA754" s="21"/>
      <c r="AB754" s="21"/>
      <c r="AC754" s="21">
        <f t="shared" si="1304"/>
        <v>6016.1</v>
      </c>
      <c r="AD754" s="21">
        <f t="shared" si="1305"/>
        <v>6016.1</v>
      </c>
      <c r="AE754" s="21">
        <f t="shared" si="1306"/>
        <v>6016.1</v>
      </c>
      <c r="AF754" s="21"/>
      <c r="AG754" s="21">
        <f t="shared" si="1307"/>
        <v>6016.1</v>
      </c>
      <c r="AH754" s="21"/>
      <c r="AI754" s="21"/>
      <c r="AJ754" s="21"/>
      <c r="AK754" s="21">
        <f t="shared" si="1292"/>
        <v>6016.1</v>
      </c>
      <c r="AL754" s="21">
        <f t="shared" si="1293"/>
        <v>6016.1</v>
      </c>
      <c r="AM754" s="21">
        <f t="shared" si="1294"/>
        <v>6016.1</v>
      </c>
      <c r="AN754" s="21"/>
      <c r="AO754" s="21">
        <f t="shared" si="1361"/>
        <v>6016.1</v>
      </c>
      <c r="AP754" s="21"/>
      <c r="AQ754" s="2"/>
    </row>
    <row r="755" spans="1:43" x14ac:dyDescent="0.3">
      <c r="A755" s="3" t="s">
        <v>201</v>
      </c>
      <c r="B755" s="26">
        <v>620</v>
      </c>
      <c r="C755" s="3"/>
      <c r="D755" s="3"/>
      <c r="E755" s="16" t="s">
        <v>691</v>
      </c>
      <c r="F755" s="21">
        <f>F756</f>
        <v>109171.7</v>
      </c>
      <c r="G755" s="21">
        <f t="shared" ref="G755:AP755" si="1375">G756</f>
        <v>109171.7</v>
      </c>
      <c r="H755" s="21">
        <f t="shared" si="1375"/>
        <v>109171.7</v>
      </c>
      <c r="I755" s="21">
        <f t="shared" si="1375"/>
        <v>0</v>
      </c>
      <c r="J755" s="21">
        <f t="shared" si="1375"/>
        <v>0</v>
      </c>
      <c r="K755" s="21">
        <f t="shared" si="1375"/>
        <v>0</v>
      </c>
      <c r="L755" s="21">
        <f t="shared" si="1363"/>
        <v>109171.7</v>
      </c>
      <c r="M755" s="21">
        <f t="shared" si="1364"/>
        <v>109171.7</v>
      </c>
      <c r="N755" s="21">
        <f t="shared" si="1365"/>
        <v>109171.7</v>
      </c>
      <c r="O755" s="21">
        <f t="shared" si="1375"/>
        <v>0</v>
      </c>
      <c r="P755" s="21">
        <f t="shared" si="1375"/>
        <v>0</v>
      </c>
      <c r="Q755" s="21">
        <f t="shared" si="1375"/>
        <v>0</v>
      </c>
      <c r="R755" s="21">
        <f t="shared" si="1311"/>
        <v>109171.7</v>
      </c>
      <c r="S755" s="21">
        <f t="shared" si="1312"/>
        <v>109171.7</v>
      </c>
      <c r="T755" s="21">
        <f t="shared" si="1313"/>
        <v>109171.7</v>
      </c>
      <c r="U755" s="21">
        <f t="shared" si="1375"/>
        <v>0</v>
      </c>
      <c r="V755" s="21">
        <f t="shared" si="1375"/>
        <v>0</v>
      </c>
      <c r="W755" s="21">
        <f t="shared" si="1315"/>
        <v>109171.7</v>
      </c>
      <c r="X755" s="21">
        <f t="shared" si="1316"/>
        <v>109171.7</v>
      </c>
      <c r="Y755" s="21">
        <f t="shared" si="1317"/>
        <v>109171.7</v>
      </c>
      <c r="Z755" s="21">
        <f t="shared" si="1375"/>
        <v>0</v>
      </c>
      <c r="AA755" s="21">
        <f t="shared" si="1375"/>
        <v>0</v>
      </c>
      <c r="AB755" s="21">
        <f t="shared" si="1375"/>
        <v>0</v>
      </c>
      <c r="AC755" s="21">
        <f t="shared" si="1304"/>
        <v>109171.7</v>
      </c>
      <c r="AD755" s="21">
        <f t="shared" si="1305"/>
        <v>109171.7</v>
      </c>
      <c r="AE755" s="21">
        <f t="shared" si="1306"/>
        <v>109171.7</v>
      </c>
      <c r="AF755" s="21">
        <f t="shared" si="1375"/>
        <v>0</v>
      </c>
      <c r="AG755" s="21">
        <f t="shared" si="1307"/>
        <v>109171.7</v>
      </c>
      <c r="AH755" s="21">
        <f t="shared" si="1375"/>
        <v>0</v>
      </c>
      <c r="AI755" s="21">
        <f t="shared" si="1375"/>
        <v>0</v>
      </c>
      <c r="AJ755" s="21">
        <f t="shared" si="1375"/>
        <v>0</v>
      </c>
      <c r="AK755" s="21">
        <f t="shared" si="1292"/>
        <v>109171.7</v>
      </c>
      <c r="AL755" s="21">
        <f t="shared" si="1293"/>
        <v>109171.7</v>
      </c>
      <c r="AM755" s="21">
        <f t="shared" si="1294"/>
        <v>109171.7</v>
      </c>
      <c r="AN755" s="21">
        <f t="shared" si="1375"/>
        <v>0</v>
      </c>
      <c r="AO755" s="21">
        <f t="shared" si="1361"/>
        <v>109171.7</v>
      </c>
      <c r="AP755" s="21">
        <f t="shared" si="1375"/>
        <v>0</v>
      </c>
      <c r="AQ755" s="2"/>
    </row>
    <row r="756" spans="1:43" x14ac:dyDescent="0.3">
      <c r="A756" s="3" t="s">
        <v>201</v>
      </c>
      <c r="B756" s="26">
        <v>620</v>
      </c>
      <c r="C756" s="3" t="s">
        <v>63</v>
      </c>
      <c r="D756" s="3" t="s">
        <v>160</v>
      </c>
      <c r="E756" s="16" t="s">
        <v>664</v>
      </c>
      <c r="F756" s="21">
        <v>109171.7</v>
      </c>
      <c r="G756" s="21">
        <v>109171.7</v>
      </c>
      <c r="H756" s="21">
        <v>109171.7</v>
      </c>
      <c r="I756" s="21"/>
      <c r="J756" s="21"/>
      <c r="K756" s="21"/>
      <c r="L756" s="21">
        <f t="shared" si="1363"/>
        <v>109171.7</v>
      </c>
      <c r="M756" s="21">
        <f t="shared" si="1364"/>
        <v>109171.7</v>
      </c>
      <c r="N756" s="21">
        <f t="shared" si="1365"/>
        <v>109171.7</v>
      </c>
      <c r="O756" s="21"/>
      <c r="P756" s="21"/>
      <c r="Q756" s="21"/>
      <c r="R756" s="21">
        <f t="shared" si="1311"/>
        <v>109171.7</v>
      </c>
      <c r="S756" s="21">
        <f t="shared" si="1312"/>
        <v>109171.7</v>
      </c>
      <c r="T756" s="21">
        <f t="shared" si="1313"/>
        <v>109171.7</v>
      </c>
      <c r="U756" s="21"/>
      <c r="V756" s="21"/>
      <c r="W756" s="21">
        <f t="shared" si="1315"/>
        <v>109171.7</v>
      </c>
      <c r="X756" s="21">
        <f t="shared" si="1316"/>
        <v>109171.7</v>
      </c>
      <c r="Y756" s="21">
        <f t="shared" si="1317"/>
        <v>109171.7</v>
      </c>
      <c r="Z756" s="21"/>
      <c r="AA756" s="21"/>
      <c r="AB756" s="21"/>
      <c r="AC756" s="21">
        <f t="shared" si="1304"/>
        <v>109171.7</v>
      </c>
      <c r="AD756" s="21">
        <f t="shared" si="1305"/>
        <v>109171.7</v>
      </c>
      <c r="AE756" s="21">
        <f t="shared" si="1306"/>
        <v>109171.7</v>
      </c>
      <c r="AF756" s="21"/>
      <c r="AG756" s="21">
        <f t="shared" si="1307"/>
        <v>109171.7</v>
      </c>
      <c r="AH756" s="21"/>
      <c r="AI756" s="21"/>
      <c r="AJ756" s="21"/>
      <c r="AK756" s="21">
        <f t="shared" si="1292"/>
        <v>109171.7</v>
      </c>
      <c r="AL756" s="21">
        <f t="shared" si="1293"/>
        <v>109171.7</v>
      </c>
      <c r="AM756" s="21">
        <f t="shared" si="1294"/>
        <v>109171.7</v>
      </c>
      <c r="AN756" s="21"/>
      <c r="AO756" s="21">
        <f t="shared" si="1361"/>
        <v>109171.7</v>
      </c>
      <c r="AP756" s="21"/>
      <c r="AQ756" s="2"/>
    </row>
    <row r="757" spans="1:43" ht="93.6" x14ac:dyDescent="0.3">
      <c r="A757" s="3" t="s">
        <v>202</v>
      </c>
      <c r="B757" s="26"/>
      <c r="C757" s="3"/>
      <c r="D757" s="3"/>
      <c r="E757" s="16" t="s">
        <v>923</v>
      </c>
      <c r="F757" s="21">
        <f>F758</f>
        <v>1845.3</v>
      </c>
      <c r="G757" s="21">
        <f t="shared" ref="G757:AP758" si="1376">G758</f>
        <v>1845.3</v>
      </c>
      <c r="H757" s="21">
        <f t="shared" si="1376"/>
        <v>1845.3</v>
      </c>
      <c r="I757" s="21">
        <f t="shared" si="1376"/>
        <v>0</v>
      </c>
      <c r="J757" s="21">
        <f t="shared" si="1376"/>
        <v>0</v>
      </c>
      <c r="K757" s="21">
        <f t="shared" si="1376"/>
        <v>0</v>
      </c>
      <c r="L757" s="21">
        <f t="shared" si="1363"/>
        <v>1845.3</v>
      </c>
      <c r="M757" s="21">
        <f t="shared" si="1364"/>
        <v>1845.3</v>
      </c>
      <c r="N757" s="21">
        <f t="shared" si="1365"/>
        <v>1845.3</v>
      </c>
      <c r="O757" s="21">
        <f t="shared" si="1376"/>
        <v>0</v>
      </c>
      <c r="P757" s="21">
        <f t="shared" si="1376"/>
        <v>0</v>
      </c>
      <c r="Q757" s="21">
        <f t="shared" si="1376"/>
        <v>0</v>
      </c>
      <c r="R757" s="21">
        <f t="shared" si="1311"/>
        <v>1845.3</v>
      </c>
      <c r="S757" s="21">
        <f t="shared" si="1312"/>
        <v>1845.3</v>
      </c>
      <c r="T757" s="21">
        <f t="shared" si="1313"/>
        <v>1845.3</v>
      </c>
      <c r="U757" s="21">
        <f t="shared" si="1376"/>
        <v>0</v>
      </c>
      <c r="V757" s="21">
        <f t="shared" si="1376"/>
        <v>0</v>
      </c>
      <c r="W757" s="21">
        <f t="shared" si="1315"/>
        <v>1845.3</v>
      </c>
      <c r="X757" s="21">
        <f t="shared" si="1316"/>
        <v>1845.3</v>
      </c>
      <c r="Y757" s="21">
        <f t="shared" si="1317"/>
        <v>1845.3</v>
      </c>
      <c r="Z757" s="21">
        <f t="shared" si="1376"/>
        <v>0</v>
      </c>
      <c r="AA757" s="21">
        <f t="shared" si="1376"/>
        <v>0</v>
      </c>
      <c r="AB757" s="21">
        <f t="shared" si="1376"/>
        <v>0</v>
      </c>
      <c r="AC757" s="21">
        <f t="shared" si="1304"/>
        <v>1845.3</v>
      </c>
      <c r="AD757" s="21">
        <f t="shared" si="1305"/>
        <v>1845.3</v>
      </c>
      <c r="AE757" s="21">
        <f t="shared" si="1306"/>
        <v>1845.3</v>
      </c>
      <c r="AF757" s="21">
        <f t="shared" si="1376"/>
        <v>0</v>
      </c>
      <c r="AG757" s="21">
        <f t="shared" si="1307"/>
        <v>1845.3</v>
      </c>
      <c r="AH757" s="21">
        <f t="shared" si="1376"/>
        <v>0</v>
      </c>
      <c r="AI757" s="21">
        <f t="shared" si="1376"/>
        <v>0</v>
      </c>
      <c r="AJ757" s="21">
        <f t="shared" si="1376"/>
        <v>0</v>
      </c>
      <c r="AK757" s="21">
        <f t="shared" si="1292"/>
        <v>1845.3</v>
      </c>
      <c r="AL757" s="21">
        <f t="shared" si="1293"/>
        <v>1845.3</v>
      </c>
      <c r="AM757" s="21">
        <f t="shared" si="1294"/>
        <v>1845.3</v>
      </c>
      <c r="AN757" s="21">
        <f t="shared" si="1376"/>
        <v>0</v>
      </c>
      <c r="AO757" s="21">
        <f t="shared" si="1361"/>
        <v>1845.3</v>
      </c>
      <c r="AP757" s="21">
        <f t="shared" si="1376"/>
        <v>0</v>
      </c>
      <c r="AQ757" s="2"/>
    </row>
    <row r="758" spans="1:43" ht="46.8" x14ac:dyDescent="0.3">
      <c r="A758" s="3" t="s">
        <v>202</v>
      </c>
      <c r="B758" s="26">
        <v>600</v>
      </c>
      <c r="C758" s="3"/>
      <c r="D758" s="3"/>
      <c r="E758" s="16" t="s">
        <v>676</v>
      </c>
      <c r="F758" s="21">
        <f>F759</f>
        <v>1845.3</v>
      </c>
      <c r="G758" s="21">
        <f t="shared" si="1376"/>
        <v>1845.3</v>
      </c>
      <c r="H758" s="21">
        <f t="shared" si="1376"/>
        <v>1845.3</v>
      </c>
      <c r="I758" s="21">
        <f t="shared" si="1376"/>
        <v>0</v>
      </c>
      <c r="J758" s="21">
        <f t="shared" si="1376"/>
        <v>0</v>
      </c>
      <c r="K758" s="21">
        <f t="shared" si="1376"/>
        <v>0</v>
      </c>
      <c r="L758" s="21">
        <f t="shared" si="1363"/>
        <v>1845.3</v>
      </c>
      <c r="M758" s="21">
        <f t="shared" si="1364"/>
        <v>1845.3</v>
      </c>
      <c r="N758" s="21">
        <f t="shared" si="1365"/>
        <v>1845.3</v>
      </c>
      <c r="O758" s="21">
        <f t="shared" si="1376"/>
        <v>0</v>
      </c>
      <c r="P758" s="21">
        <f t="shared" si="1376"/>
        <v>0</v>
      </c>
      <c r="Q758" s="21">
        <f t="shared" si="1376"/>
        <v>0</v>
      </c>
      <c r="R758" s="21">
        <f t="shared" si="1311"/>
        <v>1845.3</v>
      </c>
      <c r="S758" s="21">
        <f t="shared" si="1312"/>
        <v>1845.3</v>
      </c>
      <c r="T758" s="21">
        <f t="shared" si="1313"/>
        <v>1845.3</v>
      </c>
      <c r="U758" s="21">
        <f t="shared" si="1376"/>
        <v>0</v>
      </c>
      <c r="V758" s="21">
        <f t="shared" si="1376"/>
        <v>0</v>
      </c>
      <c r="W758" s="21">
        <f t="shared" si="1315"/>
        <v>1845.3</v>
      </c>
      <c r="X758" s="21">
        <f t="shared" si="1316"/>
        <v>1845.3</v>
      </c>
      <c r="Y758" s="21">
        <f t="shared" si="1317"/>
        <v>1845.3</v>
      </c>
      <c r="Z758" s="21">
        <f t="shared" si="1376"/>
        <v>0</v>
      </c>
      <c r="AA758" s="21">
        <f t="shared" si="1376"/>
        <v>0</v>
      </c>
      <c r="AB758" s="21">
        <f t="shared" si="1376"/>
        <v>0</v>
      </c>
      <c r="AC758" s="21">
        <f t="shared" si="1304"/>
        <v>1845.3</v>
      </c>
      <c r="AD758" s="21">
        <f t="shared" si="1305"/>
        <v>1845.3</v>
      </c>
      <c r="AE758" s="21">
        <f t="shared" si="1306"/>
        <v>1845.3</v>
      </c>
      <c r="AF758" s="21">
        <f t="shared" si="1376"/>
        <v>0</v>
      </c>
      <c r="AG758" s="21">
        <f t="shared" si="1307"/>
        <v>1845.3</v>
      </c>
      <c r="AH758" s="21">
        <f t="shared" si="1376"/>
        <v>0</v>
      </c>
      <c r="AI758" s="21">
        <f t="shared" si="1376"/>
        <v>0</v>
      </c>
      <c r="AJ758" s="21">
        <f t="shared" si="1376"/>
        <v>0</v>
      </c>
      <c r="AK758" s="21">
        <f t="shared" si="1292"/>
        <v>1845.3</v>
      </c>
      <c r="AL758" s="21">
        <f t="shared" si="1293"/>
        <v>1845.3</v>
      </c>
      <c r="AM758" s="21">
        <f t="shared" si="1294"/>
        <v>1845.3</v>
      </c>
      <c r="AN758" s="21">
        <f t="shared" si="1376"/>
        <v>0</v>
      </c>
      <c r="AO758" s="21">
        <f t="shared" si="1361"/>
        <v>1845.3</v>
      </c>
      <c r="AP758" s="21">
        <f t="shared" si="1376"/>
        <v>0</v>
      </c>
      <c r="AQ758" s="2"/>
    </row>
    <row r="759" spans="1:43" x14ac:dyDescent="0.3">
      <c r="A759" s="3" t="s">
        <v>202</v>
      </c>
      <c r="B759" s="26">
        <v>610</v>
      </c>
      <c r="C759" s="3"/>
      <c r="D759" s="3"/>
      <c r="E759" s="16" t="s">
        <v>690</v>
      </c>
      <c r="F759" s="21">
        <f>F760+F761</f>
        <v>1845.3</v>
      </c>
      <c r="G759" s="21">
        <f t="shared" ref="G759:K759" si="1377">G760+G761</f>
        <v>1845.3</v>
      </c>
      <c r="H759" s="21">
        <f t="shared" si="1377"/>
        <v>1845.3</v>
      </c>
      <c r="I759" s="21">
        <f t="shared" si="1377"/>
        <v>0</v>
      </c>
      <c r="J759" s="21">
        <f t="shared" si="1377"/>
        <v>0</v>
      </c>
      <c r="K759" s="21">
        <f t="shared" si="1377"/>
        <v>0</v>
      </c>
      <c r="L759" s="21">
        <f t="shared" si="1363"/>
        <v>1845.3</v>
      </c>
      <c r="M759" s="21">
        <f t="shared" si="1364"/>
        <v>1845.3</v>
      </c>
      <c r="N759" s="21">
        <f t="shared" si="1365"/>
        <v>1845.3</v>
      </c>
      <c r="O759" s="21">
        <f t="shared" ref="O759:AP759" si="1378">O760+O761</f>
        <v>0</v>
      </c>
      <c r="P759" s="21">
        <f t="shared" ref="P759:Q759" si="1379">P760+P761</f>
        <v>0</v>
      </c>
      <c r="Q759" s="21">
        <f t="shared" si="1379"/>
        <v>0</v>
      </c>
      <c r="R759" s="21">
        <f t="shared" si="1311"/>
        <v>1845.3</v>
      </c>
      <c r="S759" s="21">
        <f t="shared" si="1312"/>
        <v>1845.3</v>
      </c>
      <c r="T759" s="21">
        <f t="shared" si="1313"/>
        <v>1845.3</v>
      </c>
      <c r="U759" s="21">
        <f t="shared" ref="U759:V759" si="1380">U760+U761</f>
        <v>0</v>
      </c>
      <c r="V759" s="21">
        <f t="shared" si="1380"/>
        <v>0</v>
      </c>
      <c r="W759" s="21">
        <f t="shared" si="1315"/>
        <v>1845.3</v>
      </c>
      <c r="X759" s="21">
        <f t="shared" si="1316"/>
        <v>1845.3</v>
      </c>
      <c r="Y759" s="21">
        <f t="shared" si="1317"/>
        <v>1845.3</v>
      </c>
      <c r="Z759" s="21">
        <f t="shared" ref="Z759:AB759" si="1381">Z760+Z761</f>
        <v>0</v>
      </c>
      <c r="AA759" s="21">
        <f t="shared" si="1381"/>
        <v>0</v>
      </c>
      <c r="AB759" s="21">
        <f t="shared" si="1381"/>
        <v>0</v>
      </c>
      <c r="AC759" s="21">
        <f t="shared" si="1304"/>
        <v>1845.3</v>
      </c>
      <c r="AD759" s="21">
        <f t="shared" si="1305"/>
        <v>1845.3</v>
      </c>
      <c r="AE759" s="21">
        <f t="shared" si="1306"/>
        <v>1845.3</v>
      </c>
      <c r="AF759" s="21">
        <f t="shared" ref="AF759" si="1382">AF760+AF761</f>
        <v>0</v>
      </c>
      <c r="AG759" s="21">
        <f t="shared" si="1307"/>
        <v>1845.3</v>
      </c>
      <c r="AH759" s="21">
        <f t="shared" ref="AH759:AJ759" si="1383">AH760+AH761</f>
        <v>0</v>
      </c>
      <c r="AI759" s="21">
        <f t="shared" si="1383"/>
        <v>0</v>
      </c>
      <c r="AJ759" s="21">
        <f t="shared" si="1383"/>
        <v>0</v>
      </c>
      <c r="AK759" s="21">
        <f t="shared" si="1292"/>
        <v>1845.3</v>
      </c>
      <c r="AL759" s="21">
        <f t="shared" si="1293"/>
        <v>1845.3</v>
      </c>
      <c r="AM759" s="21">
        <f t="shared" si="1294"/>
        <v>1845.3</v>
      </c>
      <c r="AN759" s="21">
        <f t="shared" ref="AN759" si="1384">AN760+AN761</f>
        <v>0</v>
      </c>
      <c r="AO759" s="21">
        <f t="shared" si="1361"/>
        <v>1845.3</v>
      </c>
      <c r="AP759" s="21">
        <f t="shared" si="1378"/>
        <v>0</v>
      </c>
      <c r="AQ759" s="2"/>
    </row>
    <row r="760" spans="1:43" hidden="1" x14ac:dyDescent="0.3">
      <c r="A760" s="3" t="s">
        <v>202</v>
      </c>
      <c r="B760" s="23">
        <v>610</v>
      </c>
      <c r="C760" s="3" t="s">
        <v>29</v>
      </c>
      <c r="D760" s="3" t="s">
        <v>126</v>
      </c>
      <c r="E760" s="16" t="s">
        <v>653</v>
      </c>
      <c r="F760" s="21">
        <v>1845.3</v>
      </c>
      <c r="G760" s="21">
        <v>1845.3</v>
      </c>
      <c r="H760" s="21">
        <v>1845.3</v>
      </c>
      <c r="I760" s="21">
        <v>-1845.3</v>
      </c>
      <c r="J760" s="21">
        <v>-1845.3</v>
      </c>
      <c r="K760" s="21">
        <v>-1845.3</v>
      </c>
      <c r="L760" s="21">
        <f t="shared" si="1363"/>
        <v>0</v>
      </c>
      <c r="M760" s="21">
        <f t="shared" si="1364"/>
        <v>0</v>
      </c>
      <c r="N760" s="21">
        <f t="shared" si="1365"/>
        <v>0</v>
      </c>
      <c r="O760" s="21"/>
      <c r="P760" s="21"/>
      <c r="Q760" s="21"/>
      <c r="R760" s="21">
        <f t="shared" si="1311"/>
        <v>0</v>
      </c>
      <c r="S760" s="21">
        <f t="shared" si="1312"/>
        <v>0</v>
      </c>
      <c r="T760" s="21">
        <f t="shared" si="1313"/>
        <v>0</v>
      </c>
      <c r="U760" s="21"/>
      <c r="V760" s="21"/>
      <c r="W760" s="21">
        <f t="shared" si="1315"/>
        <v>0</v>
      </c>
      <c r="X760" s="21">
        <f t="shared" si="1316"/>
        <v>0</v>
      </c>
      <c r="Y760" s="21">
        <f t="shared" si="1317"/>
        <v>0</v>
      </c>
      <c r="Z760" s="21"/>
      <c r="AA760" s="21"/>
      <c r="AB760" s="21"/>
      <c r="AC760" s="21">
        <f t="shared" si="1304"/>
        <v>0</v>
      </c>
      <c r="AD760" s="21">
        <f t="shared" si="1305"/>
        <v>0</v>
      </c>
      <c r="AE760" s="21">
        <f t="shared" si="1306"/>
        <v>0</v>
      </c>
      <c r="AF760" s="21"/>
      <c r="AG760" s="21">
        <f t="shared" si="1307"/>
        <v>0</v>
      </c>
      <c r="AH760" s="21"/>
      <c r="AI760" s="21"/>
      <c r="AJ760" s="21"/>
      <c r="AK760" s="21">
        <f t="shared" si="1292"/>
        <v>0</v>
      </c>
      <c r="AL760" s="21">
        <f t="shared" si="1293"/>
        <v>0</v>
      </c>
      <c r="AM760" s="21">
        <f t="shared" si="1294"/>
        <v>0</v>
      </c>
      <c r="AN760" s="21"/>
      <c r="AO760" s="21"/>
      <c r="AP760" s="21"/>
      <c r="AQ760" s="9">
        <v>0</v>
      </c>
    </row>
    <row r="761" spans="1:43" x14ac:dyDescent="0.3">
      <c r="A761" s="3" t="s">
        <v>202</v>
      </c>
      <c r="B761" s="26">
        <v>610</v>
      </c>
      <c r="C761" s="3" t="s">
        <v>29</v>
      </c>
      <c r="D761" s="3" t="s">
        <v>31</v>
      </c>
      <c r="E761" s="16" t="s">
        <v>657</v>
      </c>
      <c r="F761" s="21">
        <v>0</v>
      </c>
      <c r="G761" s="21">
        <v>0</v>
      </c>
      <c r="H761" s="21">
        <v>0</v>
      </c>
      <c r="I761" s="21">
        <v>1845.3</v>
      </c>
      <c r="J761" s="21">
        <v>1845.3</v>
      </c>
      <c r="K761" s="21">
        <v>1845.3</v>
      </c>
      <c r="L761" s="21">
        <f t="shared" si="1363"/>
        <v>1845.3</v>
      </c>
      <c r="M761" s="21">
        <f t="shared" si="1364"/>
        <v>1845.3</v>
      </c>
      <c r="N761" s="21">
        <f t="shared" si="1365"/>
        <v>1845.3</v>
      </c>
      <c r="O761" s="21"/>
      <c r="P761" s="21"/>
      <c r="Q761" s="21"/>
      <c r="R761" s="21">
        <f t="shared" si="1311"/>
        <v>1845.3</v>
      </c>
      <c r="S761" s="21">
        <f t="shared" si="1312"/>
        <v>1845.3</v>
      </c>
      <c r="T761" s="21">
        <f t="shared" si="1313"/>
        <v>1845.3</v>
      </c>
      <c r="U761" s="21"/>
      <c r="V761" s="21"/>
      <c r="W761" s="21">
        <f t="shared" si="1315"/>
        <v>1845.3</v>
      </c>
      <c r="X761" s="21">
        <f t="shared" si="1316"/>
        <v>1845.3</v>
      </c>
      <c r="Y761" s="21">
        <f t="shared" si="1317"/>
        <v>1845.3</v>
      </c>
      <c r="Z761" s="21"/>
      <c r="AA761" s="21"/>
      <c r="AB761" s="21"/>
      <c r="AC761" s="21">
        <f t="shared" si="1304"/>
        <v>1845.3</v>
      </c>
      <c r="AD761" s="21">
        <f t="shared" si="1305"/>
        <v>1845.3</v>
      </c>
      <c r="AE761" s="21">
        <f t="shared" si="1306"/>
        <v>1845.3</v>
      </c>
      <c r="AF761" s="21"/>
      <c r="AG761" s="21">
        <f t="shared" si="1307"/>
        <v>1845.3</v>
      </c>
      <c r="AH761" s="21"/>
      <c r="AI761" s="21"/>
      <c r="AJ761" s="21"/>
      <c r="AK761" s="21">
        <f t="shared" si="1292"/>
        <v>1845.3</v>
      </c>
      <c r="AL761" s="21">
        <f t="shared" si="1293"/>
        <v>1845.3</v>
      </c>
      <c r="AM761" s="21">
        <f t="shared" si="1294"/>
        <v>1845.3</v>
      </c>
      <c r="AN761" s="21"/>
      <c r="AO761" s="21">
        <f t="shared" ref="AO761:AO824" si="1385">AK761+AN761</f>
        <v>1845.3</v>
      </c>
      <c r="AP761" s="21"/>
      <c r="AQ761" s="2"/>
    </row>
    <row r="762" spans="1:43" ht="62.4" x14ac:dyDescent="0.3">
      <c r="A762" s="3" t="s">
        <v>203</v>
      </c>
      <c r="B762" s="26"/>
      <c r="C762" s="3"/>
      <c r="D762" s="3"/>
      <c r="E762" s="16" t="s">
        <v>924</v>
      </c>
      <c r="F762" s="21">
        <f>F763</f>
        <v>25023.8</v>
      </c>
      <c r="G762" s="21">
        <f t="shared" ref="G762:AP762" si="1386">G763</f>
        <v>25023.8</v>
      </c>
      <c r="H762" s="21">
        <f t="shared" si="1386"/>
        <v>25023.8</v>
      </c>
      <c r="I762" s="21">
        <f t="shared" si="1386"/>
        <v>0</v>
      </c>
      <c r="J762" s="21">
        <f t="shared" si="1386"/>
        <v>0</v>
      </c>
      <c r="K762" s="21">
        <f t="shared" si="1386"/>
        <v>0</v>
      </c>
      <c r="L762" s="21">
        <f t="shared" si="1363"/>
        <v>25023.8</v>
      </c>
      <c r="M762" s="21">
        <f t="shared" si="1364"/>
        <v>25023.8</v>
      </c>
      <c r="N762" s="21">
        <f t="shared" si="1365"/>
        <v>25023.8</v>
      </c>
      <c r="O762" s="21">
        <f t="shared" si="1386"/>
        <v>0</v>
      </c>
      <c r="P762" s="21">
        <f t="shared" si="1386"/>
        <v>0</v>
      </c>
      <c r="Q762" s="21">
        <f t="shared" si="1386"/>
        <v>0</v>
      </c>
      <c r="R762" s="21">
        <f t="shared" si="1311"/>
        <v>25023.8</v>
      </c>
      <c r="S762" s="21">
        <f t="shared" si="1312"/>
        <v>25023.8</v>
      </c>
      <c r="T762" s="21">
        <f t="shared" si="1313"/>
        <v>25023.8</v>
      </c>
      <c r="U762" s="21">
        <f t="shared" si="1386"/>
        <v>0</v>
      </c>
      <c r="V762" s="21">
        <f t="shared" si="1386"/>
        <v>0</v>
      </c>
      <c r="W762" s="21">
        <f t="shared" si="1315"/>
        <v>25023.8</v>
      </c>
      <c r="X762" s="21">
        <f t="shared" si="1316"/>
        <v>25023.8</v>
      </c>
      <c r="Y762" s="21">
        <f t="shared" si="1317"/>
        <v>25023.8</v>
      </c>
      <c r="Z762" s="21">
        <f t="shared" si="1386"/>
        <v>0</v>
      </c>
      <c r="AA762" s="21">
        <f t="shared" si="1386"/>
        <v>0</v>
      </c>
      <c r="AB762" s="21">
        <f t="shared" si="1386"/>
        <v>0</v>
      </c>
      <c r="AC762" s="21">
        <f t="shared" si="1304"/>
        <v>25023.8</v>
      </c>
      <c r="AD762" s="21">
        <f t="shared" si="1305"/>
        <v>25023.8</v>
      </c>
      <c r="AE762" s="21">
        <f t="shared" si="1306"/>
        <v>25023.8</v>
      </c>
      <c r="AF762" s="21">
        <f t="shared" si="1386"/>
        <v>0</v>
      </c>
      <c r="AG762" s="21">
        <f t="shared" si="1307"/>
        <v>25023.8</v>
      </c>
      <c r="AH762" s="21">
        <f t="shared" si="1386"/>
        <v>0</v>
      </c>
      <c r="AI762" s="21">
        <f t="shared" si="1386"/>
        <v>0</v>
      </c>
      <c r="AJ762" s="21">
        <f t="shared" si="1386"/>
        <v>0</v>
      </c>
      <c r="AK762" s="21">
        <f t="shared" si="1292"/>
        <v>25023.8</v>
      </c>
      <c r="AL762" s="21">
        <f t="shared" si="1293"/>
        <v>25023.8</v>
      </c>
      <c r="AM762" s="21">
        <f t="shared" si="1294"/>
        <v>25023.8</v>
      </c>
      <c r="AN762" s="21">
        <f t="shared" si="1386"/>
        <v>0</v>
      </c>
      <c r="AO762" s="21">
        <f t="shared" si="1385"/>
        <v>25023.8</v>
      </c>
      <c r="AP762" s="21">
        <f t="shared" si="1386"/>
        <v>0</v>
      </c>
      <c r="AQ762" s="2"/>
    </row>
    <row r="763" spans="1:43" ht="46.8" x14ac:dyDescent="0.3">
      <c r="A763" s="3" t="s">
        <v>203</v>
      </c>
      <c r="B763" s="26">
        <v>600</v>
      </c>
      <c r="C763" s="3"/>
      <c r="D763" s="3"/>
      <c r="E763" s="16" t="s">
        <v>676</v>
      </c>
      <c r="F763" s="21">
        <f>F764+F766</f>
        <v>25023.8</v>
      </c>
      <c r="G763" s="21">
        <f t="shared" ref="G763:AP763" si="1387">G764+G766</f>
        <v>25023.8</v>
      </c>
      <c r="H763" s="21">
        <f t="shared" si="1387"/>
        <v>25023.8</v>
      </c>
      <c r="I763" s="21">
        <f t="shared" ref="I763:K763" si="1388">I764+I766</f>
        <v>0</v>
      </c>
      <c r="J763" s="21">
        <f t="shared" si="1388"/>
        <v>0</v>
      </c>
      <c r="K763" s="21">
        <f t="shared" si="1388"/>
        <v>0</v>
      </c>
      <c r="L763" s="21">
        <f t="shared" si="1363"/>
        <v>25023.8</v>
      </c>
      <c r="M763" s="21">
        <f t="shared" si="1364"/>
        <v>25023.8</v>
      </c>
      <c r="N763" s="21">
        <f t="shared" si="1365"/>
        <v>25023.8</v>
      </c>
      <c r="O763" s="21">
        <f t="shared" ref="O763:Q763" si="1389">O764+O766</f>
        <v>0</v>
      </c>
      <c r="P763" s="21">
        <f t="shared" si="1389"/>
        <v>0</v>
      </c>
      <c r="Q763" s="21">
        <f t="shared" si="1389"/>
        <v>0</v>
      </c>
      <c r="R763" s="21">
        <f t="shared" si="1311"/>
        <v>25023.8</v>
      </c>
      <c r="S763" s="21">
        <f t="shared" si="1312"/>
        <v>25023.8</v>
      </c>
      <c r="T763" s="21">
        <f t="shared" si="1313"/>
        <v>25023.8</v>
      </c>
      <c r="U763" s="21">
        <f t="shared" ref="U763:V763" si="1390">U764+U766</f>
        <v>0</v>
      </c>
      <c r="V763" s="21">
        <f t="shared" si="1390"/>
        <v>0</v>
      </c>
      <c r="W763" s="21">
        <f t="shared" si="1315"/>
        <v>25023.8</v>
      </c>
      <c r="X763" s="21">
        <f t="shared" si="1316"/>
        <v>25023.8</v>
      </c>
      <c r="Y763" s="21">
        <f t="shared" si="1317"/>
        <v>25023.8</v>
      </c>
      <c r="Z763" s="21">
        <f t="shared" ref="Z763:AB763" si="1391">Z764+Z766</f>
        <v>0</v>
      </c>
      <c r="AA763" s="21">
        <f t="shared" si="1391"/>
        <v>0</v>
      </c>
      <c r="AB763" s="21">
        <f t="shared" si="1391"/>
        <v>0</v>
      </c>
      <c r="AC763" s="21">
        <f t="shared" si="1304"/>
        <v>25023.8</v>
      </c>
      <c r="AD763" s="21">
        <f t="shared" si="1305"/>
        <v>25023.8</v>
      </c>
      <c r="AE763" s="21">
        <f t="shared" si="1306"/>
        <v>25023.8</v>
      </c>
      <c r="AF763" s="21">
        <f t="shared" ref="AF763" si="1392">AF764+AF766</f>
        <v>0</v>
      </c>
      <c r="AG763" s="21">
        <f t="shared" si="1307"/>
        <v>25023.8</v>
      </c>
      <c r="AH763" s="21">
        <f t="shared" ref="AH763:AJ763" si="1393">AH764+AH766</f>
        <v>0</v>
      </c>
      <c r="AI763" s="21">
        <f t="shared" si="1393"/>
        <v>0</v>
      </c>
      <c r="AJ763" s="21">
        <f t="shared" si="1393"/>
        <v>0</v>
      </c>
      <c r="AK763" s="21">
        <f t="shared" si="1292"/>
        <v>25023.8</v>
      </c>
      <c r="AL763" s="21">
        <f t="shared" si="1293"/>
        <v>25023.8</v>
      </c>
      <c r="AM763" s="21">
        <f t="shared" si="1294"/>
        <v>25023.8</v>
      </c>
      <c r="AN763" s="21">
        <f t="shared" ref="AN763" si="1394">AN764+AN766</f>
        <v>0</v>
      </c>
      <c r="AO763" s="21">
        <f t="shared" si="1385"/>
        <v>25023.8</v>
      </c>
      <c r="AP763" s="21">
        <f t="shared" si="1387"/>
        <v>0</v>
      </c>
      <c r="AQ763" s="2"/>
    </row>
    <row r="764" spans="1:43" x14ac:dyDescent="0.3">
      <c r="A764" s="3" t="s">
        <v>203</v>
      </c>
      <c r="B764" s="26">
        <v>610</v>
      </c>
      <c r="C764" s="3"/>
      <c r="D764" s="3"/>
      <c r="E764" s="16" t="s">
        <v>690</v>
      </c>
      <c r="F764" s="21">
        <f>F765</f>
        <v>862.7</v>
      </c>
      <c r="G764" s="21">
        <f t="shared" ref="G764:AP764" si="1395">G765</f>
        <v>862.7</v>
      </c>
      <c r="H764" s="21">
        <f t="shared" si="1395"/>
        <v>862.7</v>
      </c>
      <c r="I764" s="21">
        <f t="shared" si="1395"/>
        <v>0</v>
      </c>
      <c r="J764" s="21">
        <f t="shared" si="1395"/>
        <v>0</v>
      </c>
      <c r="K764" s="21">
        <f t="shared" si="1395"/>
        <v>0</v>
      </c>
      <c r="L764" s="21">
        <f t="shared" si="1363"/>
        <v>862.7</v>
      </c>
      <c r="M764" s="21">
        <f t="shared" si="1364"/>
        <v>862.7</v>
      </c>
      <c r="N764" s="21">
        <f t="shared" si="1365"/>
        <v>862.7</v>
      </c>
      <c r="O764" s="21">
        <f t="shared" si="1395"/>
        <v>0</v>
      </c>
      <c r="P764" s="21">
        <f t="shared" si="1395"/>
        <v>0</v>
      </c>
      <c r="Q764" s="21">
        <f t="shared" si="1395"/>
        <v>0</v>
      </c>
      <c r="R764" s="21">
        <f t="shared" si="1311"/>
        <v>862.7</v>
      </c>
      <c r="S764" s="21">
        <f t="shared" si="1312"/>
        <v>862.7</v>
      </c>
      <c r="T764" s="21">
        <f t="shared" si="1313"/>
        <v>862.7</v>
      </c>
      <c r="U764" s="21">
        <f t="shared" si="1395"/>
        <v>0</v>
      </c>
      <c r="V764" s="21">
        <f t="shared" si="1395"/>
        <v>0</v>
      </c>
      <c r="W764" s="21">
        <f t="shared" si="1315"/>
        <v>862.7</v>
      </c>
      <c r="X764" s="21">
        <f t="shared" si="1316"/>
        <v>862.7</v>
      </c>
      <c r="Y764" s="21">
        <f t="shared" si="1317"/>
        <v>862.7</v>
      </c>
      <c r="Z764" s="21">
        <f t="shared" si="1395"/>
        <v>0</v>
      </c>
      <c r="AA764" s="21">
        <f t="shared" si="1395"/>
        <v>0</v>
      </c>
      <c r="AB764" s="21">
        <f t="shared" si="1395"/>
        <v>0</v>
      </c>
      <c r="AC764" s="21">
        <f t="shared" si="1304"/>
        <v>862.7</v>
      </c>
      <c r="AD764" s="21">
        <f t="shared" si="1305"/>
        <v>862.7</v>
      </c>
      <c r="AE764" s="21">
        <f t="shared" si="1306"/>
        <v>862.7</v>
      </c>
      <c r="AF764" s="21">
        <f t="shared" si="1395"/>
        <v>0</v>
      </c>
      <c r="AG764" s="21">
        <f t="shared" si="1307"/>
        <v>862.7</v>
      </c>
      <c r="AH764" s="21">
        <f t="shared" si="1395"/>
        <v>0</v>
      </c>
      <c r="AI764" s="21">
        <f t="shared" si="1395"/>
        <v>0</v>
      </c>
      <c r="AJ764" s="21">
        <f t="shared" si="1395"/>
        <v>0</v>
      </c>
      <c r="AK764" s="21">
        <f t="shared" si="1292"/>
        <v>862.7</v>
      </c>
      <c r="AL764" s="21">
        <f t="shared" si="1293"/>
        <v>862.7</v>
      </c>
      <c r="AM764" s="21">
        <f t="shared" si="1294"/>
        <v>862.7</v>
      </c>
      <c r="AN764" s="21">
        <f t="shared" si="1395"/>
        <v>0</v>
      </c>
      <c r="AO764" s="21">
        <f t="shared" si="1385"/>
        <v>862.7</v>
      </c>
      <c r="AP764" s="21">
        <f t="shared" si="1395"/>
        <v>0</v>
      </c>
      <c r="AQ764" s="2"/>
    </row>
    <row r="765" spans="1:43" x14ac:dyDescent="0.3">
      <c r="A765" s="3" t="s">
        <v>203</v>
      </c>
      <c r="B765" s="26">
        <v>610</v>
      </c>
      <c r="C765" s="3" t="s">
        <v>63</v>
      </c>
      <c r="D765" s="3" t="s">
        <v>160</v>
      </c>
      <c r="E765" s="16" t="s">
        <v>664</v>
      </c>
      <c r="F765" s="21">
        <v>862.7</v>
      </c>
      <c r="G765" s="21">
        <v>862.7</v>
      </c>
      <c r="H765" s="21">
        <v>862.7</v>
      </c>
      <c r="I765" s="21"/>
      <c r="J765" s="21"/>
      <c r="K765" s="21"/>
      <c r="L765" s="21">
        <f t="shared" si="1363"/>
        <v>862.7</v>
      </c>
      <c r="M765" s="21">
        <f t="shared" si="1364"/>
        <v>862.7</v>
      </c>
      <c r="N765" s="21">
        <f t="shared" si="1365"/>
        <v>862.7</v>
      </c>
      <c r="O765" s="21"/>
      <c r="P765" s="21"/>
      <c r="Q765" s="21"/>
      <c r="R765" s="21">
        <f t="shared" si="1311"/>
        <v>862.7</v>
      </c>
      <c r="S765" s="21">
        <f t="shared" si="1312"/>
        <v>862.7</v>
      </c>
      <c r="T765" s="21">
        <f t="shared" si="1313"/>
        <v>862.7</v>
      </c>
      <c r="U765" s="21"/>
      <c r="V765" s="21"/>
      <c r="W765" s="21">
        <f t="shared" si="1315"/>
        <v>862.7</v>
      </c>
      <c r="X765" s="21">
        <f t="shared" si="1316"/>
        <v>862.7</v>
      </c>
      <c r="Y765" s="21">
        <f t="shared" si="1317"/>
        <v>862.7</v>
      </c>
      <c r="Z765" s="21"/>
      <c r="AA765" s="21"/>
      <c r="AB765" s="21"/>
      <c r="AC765" s="21">
        <f t="shared" si="1304"/>
        <v>862.7</v>
      </c>
      <c r="AD765" s="21">
        <f t="shared" si="1305"/>
        <v>862.7</v>
      </c>
      <c r="AE765" s="21">
        <f t="shared" si="1306"/>
        <v>862.7</v>
      </c>
      <c r="AF765" s="21"/>
      <c r="AG765" s="21">
        <f t="shared" si="1307"/>
        <v>862.7</v>
      </c>
      <c r="AH765" s="21"/>
      <c r="AI765" s="21"/>
      <c r="AJ765" s="21"/>
      <c r="AK765" s="21">
        <f t="shared" si="1292"/>
        <v>862.7</v>
      </c>
      <c r="AL765" s="21">
        <f t="shared" si="1293"/>
        <v>862.7</v>
      </c>
      <c r="AM765" s="21">
        <f t="shared" si="1294"/>
        <v>862.7</v>
      </c>
      <c r="AN765" s="21"/>
      <c r="AO765" s="21">
        <f t="shared" si="1385"/>
        <v>862.7</v>
      </c>
      <c r="AP765" s="21"/>
      <c r="AQ765" s="2"/>
    </row>
    <row r="766" spans="1:43" x14ac:dyDescent="0.3">
      <c r="A766" s="3" t="s">
        <v>203</v>
      </c>
      <c r="B766" s="26">
        <v>620</v>
      </c>
      <c r="C766" s="3"/>
      <c r="D766" s="3"/>
      <c r="E766" s="16" t="s">
        <v>691</v>
      </c>
      <c r="F766" s="21">
        <f>F767</f>
        <v>24161.1</v>
      </c>
      <c r="G766" s="21">
        <f t="shared" ref="G766:AP766" si="1396">G767</f>
        <v>24161.1</v>
      </c>
      <c r="H766" s="21">
        <f t="shared" si="1396"/>
        <v>24161.1</v>
      </c>
      <c r="I766" s="21">
        <f t="shared" si="1396"/>
        <v>0</v>
      </c>
      <c r="J766" s="21">
        <f t="shared" si="1396"/>
        <v>0</v>
      </c>
      <c r="K766" s="21">
        <f t="shared" si="1396"/>
        <v>0</v>
      </c>
      <c r="L766" s="21">
        <f t="shared" si="1363"/>
        <v>24161.1</v>
      </c>
      <c r="M766" s="21">
        <f t="shared" si="1364"/>
        <v>24161.1</v>
      </c>
      <c r="N766" s="21">
        <f t="shared" si="1365"/>
        <v>24161.1</v>
      </c>
      <c r="O766" s="21">
        <f t="shared" si="1396"/>
        <v>0</v>
      </c>
      <c r="P766" s="21">
        <f t="shared" si="1396"/>
        <v>0</v>
      </c>
      <c r="Q766" s="21">
        <f t="shared" si="1396"/>
        <v>0</v>
      </c>
      <c r="R766" s="21">
        <f t="shared" si="1311"/>
        <v>24161.1</v>
      </c>
      <c r="S766" s="21">
        <f t="shared" si="1312"/>
        <v>24161.1</v>
      </c>
      <c r="T766" s="21">
        <f t="shared" si="1313"/>
        <v>24161.1</v>
      </c>
      <c r="U766" s="21">
        <f t="shared" si="1396"/>
        <v>0</v>
      </c>
      <c r="V766" s="21">
        <f t="shared" si="1396"/>
        <v>0</v>
      </c>
      <c r="W766" s="21">
        <f t="shared" si="1315"/>
        <v>24161.1</v>
      </c>
      <c r="X766" s="21">
        <f t="shared" si="1316"/>
        <v>24161.1</v>
      </c>
      <c r="Y766" s="21">
        <f t="shared" si="1317"/>
        <v>24161.1</v>
      </c>
      <c r="Z766" s="21">
        <f t="shared" si="1396"/>
        <v>0</v>
      </c>
      <c r="AA766" s="21">
        <f t="shared" si="1396"/>
        <v>0</v>
      </c>
      <c r="AB766" s="21">
        <f t="shared" si="1396"/>
        <v>0</v>
      </c>
      <c r="AC766" s="21">
        <f t="shared" si="1304"/>
        <v>24161.1</v>
      </c>
      <c r="AD766" s="21">
        <f t="shared" si="1305"/>
        <v>24161.1</v>
      </c>
      <c r="AE766" s="21">
        <f t="shared" si="1306"/>
        <v>24161.1</v>
      </c>
      <c r="AF766" s="21">
        <f t="shared" si="1396"/>
        <v>0</v>
      </c>
      <c r="AG766" s="21">
        <f t="shared" si="1307"/>
        <v>24161.1</v>
      </c>
      <c r="AH766" s="21">
        <f t="shared" si="1396"/>
        <v>0</v>
      </c>
      <c r="AI766" s="21">
        <f t="shared" si="1396"/>
        <v>0</v>
      </c>
      <c r="AJ766" s="21">
        <f t="shared" si="1396"/>
        <v>0</v>
      </c>
      <c r="AK766" s="21">
        <f t="shared" si="1292"/>
        <v>24161.1</v>
      </c>
      <c r="AL766" s="21">
        <f t="shared" si="1293"/>
        <v>24161.1</v>
      </c>
      <c r="AM766" s="21">
        <f t="shared" si="1294"/>
        <v>24161.1</v>
      </c>
      <c r="AN766" s="21">
        <f t="shared" si="1396"/>
        <v>0</v>
      </c>
      <c r="AO766" s="21">
        <f t="shared" si="1385"/>
        <v>24161.1</v>
      </c>
      <c r="AP766" s="21">
        <f t="shared" si="1396"/>
        <v>0</v>
      </c>
      <c r="AQ766" s="2"/>
    </row>
    <row r="767" spans="1:43" x14ac:dyDescent="0.3">
      <c r="A767" s="3" t="s">
        <v>203</v>
      </c>
      <c r="B767" s="26">
        <v>620</v>
      </c>
      <c r="C767" s="3" t="s">
        <v>63</v>
      </c>
      <c r="D767" s="3" t="s">
        <v>160</v>
      </c>
      <c r="E767" s="16" t="s">
        <v>664</v>
      </c>
      <c r="F767" s="21">
        <v>24161.1</v>
      </c>
      <c r="G767" s="21">
        <v>24161.1</v>
      </c>
      <c r="H767" s="21">
        <v>24161.1</v>
      </c>
      <c r="I767" s="21"/>
      <c r="J767" s="21"/>
      <c r="K767" s="21"/>
      <c r="L767" s="21">
        <f t="shared" si="1363"/>
        <v>24161.1</v>
      </c>
      <c r="M767" s="21">
        <f t="shared" si="1364"/>
        <v>24161.1</v>
      </c>
      <c r="N767" s="21">
        <f t="shared" si="1365"/>
        <v>24161.1</v>
      </c>
      <c r="O767" s="21"/>
      <c r="P767" s="21"/>
      <c r="Q767" s="21"/>
      <c r="R767" s="21">
        <f t="shared" si="1311"/>
        <v>24161.1</v>
      </c>
      <c r="S767" s="21">
        <f t="shared" si="1312"/>
        <v>24161.1</v>
      </c>
      <c r="T767" s="21">
        <f t="shared" si="1313"/>
        <v>24161.1</v>
      </c>
      <c r="U767" s="21"/>
      <c r="V767" s="21"/>
      <c r="W767" s="21">
        <f t="shared" si="1315"/>
        <v>24161.1</v>
      </c>
      <c r="X767" s="21">
        <f t="shared" si="1316"/>
        <v>24161.1</v>
      </c>
      <c r="Y767" s="21">
        <f t="shared" si="1317"/>
        <v>24161.1</v>
      </c>
      <c r="Z767" s="21"/>
      <c r="AA767" s="21"/>
      <c r="AB767" s="21"/>
      <c r="AC767" s="21">
        <f t="shared" si="1304"/>
        <v>24161.1</v>
      </c>
      <c r="AD767" s="21">
        <f t="shared" si="1305"/>
        <v>24161.1</v>
      </c>
      <c r="AE767" s="21">
        <f t="shared" si="1306"/>
        <v>24161.1</v>
      </c>
      <c r="AF767" s="21"/>
      <c r="AG767" s="21">
        <f t="shared" si="1307"/>
        <v>24161.1</v>
      </c>
      <c r="AH767" s="21"/>
      <c r="AI767" s="21"/>
      <c r="AJ767" s="21"/>
      <c r="AK767" s="21">
        <f t="shared" si="1292"/>
        <v>24161.1</v>
      </c>
      <c r="AL767" s="21">
        <f t="shared" si="1293"/>
        <v>24161.1</v>
      </c>
      <c r="AM767" s="21">
        <f t="shared" si="1294"/>
        <v>24161.1</v>
      </c>
      <c r="AN767" s="21"/>
      <c r="AO767" s="21">
        <f t="shared" si="1385"/>
        <v>24161.1</v>
      </c>
      <c r="AP767" s="21"/>
      <c r="AQ767" s="2"/>
    </row>
    <row r="768" spans="1:43" ht="62.4" x14ac:dyDescent="0.3">
      <c r="A768" s="3" t="s">
        <v>209</v>
      </c>
      <c r="B768" s="26"/>
      <c r="C768" s="3"/>
      <c r="D768" s="3"/>
      <c r="E768" s="16" t="s">
        <v>925</v>
      </c>
      <c r="F768" s="21">
        <f>F769+F782+F789</f>
        <v>4174385.7999999993</v>
      </c>
      <c r="G768" s="21">
        <f t="shared" ref="G768:AP768" si="1397">G769+G782+G789</f>
        <v>4608207</v>
      </c>
      <c r="H768" s="21">
        <f t="shared" si="1397"/>
        <v>4691934.8000000007</v>
      </c>
      <c r="I768" s="21">
        <f t="shared" ref="I768:K768" si="1398">I769+I782+I789</f>
        <v>0</v>
      </c>
      <c r="J768" s="21">
        <f t="shared" si="1398"/>
        <v>0</v>
      </c>
      <c r="K768" s="21">
        <f t="shared" si="1398"/>
        <v>0</v>
      </c>
      <c r="L768" s="21">
        <f t="shared" si="1363"/>
        <v>4174385.7999999993</v>
      </c>
      <c r="M768" s="21">
        <f t="shared" si="1364"/>
        <v>4608207</v>
      </c>
      <c r="N768" s="21">
        <f t="shared" si="1365"/>
        <v>4691934.8000000007</v>
      </c>
      <c r="O768" s="21">
        <f t="shared" ref="O768:Q768" si="1399">O769+O782+O789</f>
        <v>0</v>
      </c>
      <c r="P768" s="21">
        <f t="shared" si="1399"/>
        <v>0</v>
      </c>
      <c r="Q768" s="21">
        <f t="shared" si="1399"/>
        <v>0</v>
      </c>
      <c r="R768" s="21">
        <f t="shared" si="1311"/>
        <v>4174385.7999999993</v>
      </c>
      <c r="S768" s="21">
        <f t="shared" si="1312"/>
        <v>4608207</v>
      </c>
      <c r="T768" s="21">
        <f t="shared" si="1313"/>
        <v>4691934.8000000007</v>
      </c>
      <c r="U768" s="21">
        <f t="shared" ref="U768:V768" si="1400">U769+U782+U789</f>
        <v>0</v>
      </c>
      <c r="V768" s="21">
        <f t="shared" si="1400"/>
        <v>0</v>
      </c>
      <c r="W768" s="21">
        <f t="shared" si="1315"/>
        <v>4174385.7999999993</v>
      </c>
      <c r="X768" s="21">
        <f t="shared" si="1316"/>
        <v>4608207</v>
      </c>
      <c r="Y768" s="21">
        <f t="shared" si="1317"/>
        <v>4691934.8000000007</v>
      </c>
      <c r="Z768" s="21">
        <f t="shared" ref="Z768:AB768" si="1401">Z769+Z782+Z789</f>
        <v>0</v>
      </c>
      <c r="AA768" s="21">
        <f t="shared" si="1401"/>
        <v>0</v>
      </c>
      <c r="AB768" s="21">
        <f t="shared" si="1401"/>
        <v>0</v>
      </c>
      <c r="AC768" s="21">
        <f t="shared" si="1304"/>
        <v>4174385.7999999993</v>
      </c>
      <c r="AD768" s="21">
        <f t="shared" si="1305"/>
        <v>4608207</v>
      </c>
      <c r="AE768" s="21">
        <f t="shared" si="1306"/>
        <v>4691934.8000000007</v>
      </c>
      <c r="AF768" s="21">
        <f t="shared" ref="AF768" si="1402">AF769+AF782+AF789</f>
        <v>0</v>
      </c>
      <c r="AG768" s="21">
        <f t="shared" si="1307"/>
        <v>4174385.7999999993</v>
      </c>
      <c r="AH768" s="21">
        <f t="shared" ref="AH768:AJ768" si="1403">AH769+AH782+AH789</f>
        <v>0</v>
      </c>
      <c r="AI768" s="21">
        <f t="shared" si="1403"/>
        <v>0</v>
      </c>
      <c r="AJ768" s="21">
        <f t="shared" si="1403"/>
        <v>0</v>
      </c>
      <c r="AK768" s="21">
        <f t="shared" si="1292"/>
        <v>4174385.7999999993</v>
      </c>
      <c r="AL768" s="21">
        <f t="shared" si="1293"/>
        <v>4608207</v>
      </c>
      <c r="AM768" s="21">
        <f t="shared" si="1294"/>
        <v>4691934.8000000007</v>
      </c>
      <c r="AN768" s="21">
        <f t="shared" ref="AN768" si="1404">AN769+AN782+AN789</f>
        <v>0</v>
      </c>
      <c r="AO768" s="21">
        <f t="shared" si="1385"/>
        <v>4174385.7999999993</v>
      </c>
      <c r="AP768" s="21">
        <f t="shared" si="1397"/>
        <v>0</v>
      </c>
      <c r="AQ768" s="2"/>
    </row>
    <row r="769" spans="1:43" ht="46.8" x14ac:dyDescent="0.3">
      <c r="A769" s="3" t="s">
        <v>206</v>
      </c>
      <c r="B769" s="26"/>
      <c r="C769" s="3"/>
      <c r="D769" s="3"/>
      <c r="E769" s="16" t="s">
        <v>918</v>
      </c>
      <c r="F769" s="21">
        <f>F770+F773</f>
        <v>4102747.3999999994</v>
      </c>
      <c r="G769" s="21">
        <f t="shared" ref="G769:AP769" si="1405">G770+G773</f>
        <v>4536875.7</v>
      </c>
      <c r="H769" s="21">
        <f t="shared" si="1405"/>
        <v>4620710.0000000009</v>
      </c>
      <c r="I769" s="21">
        <f t="shared" ref="I769:K769" si="1406">I770+I773</f>
        <v>0</v>
      </c>
      <c r="J769" s="21">
        <f t="shared" si="1406"/>
        <v>0</v>
      </c>
      <c r="K769" s="21">
        <f t="shared" si="1406"/>
        <v>0</v>
      </c>
      <c r="L769" s="21">
        <f t="shared" si="1363"/>
        <v>4102747.3999999994</v>
      </c>
      <c r="M769" s="21">
        <f t="shared" si="1364"/>
        <v>4536875.7</v>
      </c>
      <c r="N769" s="21">
        <f t="shared" si="1365"/>
        <v>4620710.0000000009</v>
      </c>
      <c r="O769" s="21">
        <f t="shared" ref="O769:Q769" si="1407">O770+O773</f>
        <v>0</v>
      </c>
      <c r="P769" s="21">
        <f t="shared" si="1407"/>
        <v>0</v>
      </c>
      <c r="Q769" s="21">
        <f t="shared" si="1407"/>
        <v>0</v>
      </c>
      <c r="R769" s="21">
        <f t="shared" si="1311"/>
        <v>4102747.3999999994</v>
      </c>
      <c r="S769" s="21">
        <f t="shared" si="1312"/>
        <v>4536875.7</v>
      </c>
      <c r="T769" s="21">
        <f t="shared" si="1313"/>
        <v>4620710.0000000009</v>
      </c>
      <c r="U769" s="21">
        <f t="shared" ref="U769:V769" si="1408">U770+U773</f>
        <v>0</v>
      </c>
      <c r="V769" s="21">
        <f t="shared" si="1408"/>
        <v>0</v>
      </c>
      <c r="W769" s="21">
        <f t="shared" si="1315"/>
        <v>4102747.3999999994</v>
      </c>
      <c r="X769" s="21">
        <f t="shared" si="1316"/>
        <v>4536875.7</v>
      </c>
      <c r="Y769" s="21">
        <f t="shared" si="1317"/>
        <v>4620710.0000000009</v>
      </c>
      <c r="Z769" s="21">
        <f t="shared" ref="Z769:AB769" si="1409">Z770+Z773</f>
        <v>0</v>
      </c>
      <c r="AA769" s="21">
        <f t="shared" si="1409"/>
        <v>0</v>
      </c>
      <c r="AB769" s="21">
        <f t="shared" si="1409"/>
        <v>0</v>
      </c>
      <c r="AC769" s="21">
        <f t="shared" si="1304"/>
        <v>4102747.3999999994</v>
      </c>
      <c r="AD769" s="21">
        <f t="shared" si="1305"/>
        <v>4536875.7</v>
      </c>
      <c r="AE769" s="21">
        <f t="shared" si="1306"/>
        <v>4620710.0000000009</v>
      </c>
      <c r="AF769" s="21">
        <f t="shared" ref="AF769" si="1410">AF770+AF773</f>
        <v>0</v>
      </c>
      <c r="AG769" s="21">
        <f t="shared" si="1307"/>
        <v>4102747.3999999994</v>
      </c>
      <c r="AH769" s="21">
        <f t="shared" ref="AH769:AJ769" si="1411">AH770+AH773</f>
        <v>0</v>
      </c>
      <c r="AI769" s="21">
        <f t="shared" si="1411"/>
        <v>0</v>
      </c>
      <c r="AJ769" s="21">
        <f t="shared" si="1411"/>
        <v>0</v>
      </c>
      <c r="AK769" s="21">
        <f t="shared" si="1292"/>
        <v>4102747.3999999994</v>
      </c>
      <c r="AL769" s="21">
        <f t="shared" si="1293"/>
        <v>4536875.7</v>
      </c>
      <c r="AM769" s="21">
        <f t="shared" si="1294"/>
        <v>4620710.0000000009</v>
      </c>
      <c r="AN769" s="21">
        <f t="shared" ref="AN769" si="1412">AN770+AN773</f>
        <v>0</v>
      </c>
      <c r="AO769" s="21">
        <f t="shared" si="1385"/>
        <v>4102747.3999999994</v>
      </c>
      <c r="AP769" s="21">
        <f t="shared" si="1405"/>
        <v>0</v>
      </c>
      <c r="AQ769" s="2"/>
    </row>
    <row r="770" spans="1:43" ht="93.6" x14ac:dyDescent="0.3">
      <c r="A770" s="3" t="s">
        <v>206</v>
      </c>
      <c r="B770" s="26">
        <v>100</v>
      </c>
      <c r="C770" s="3"/>
      <c r="D770" s="3"/>
      <c r="E770" s="16" t="s">
        <v>672</v>
      </c>
      <c r="F770" s="21">
        <f>F771</f>
        <v>728.8</v>
      </c>
      <c r="G770" s="21">
        <f t="shared" ref="G770:AP771" si="1413">G771</f>
        <v>0</v>
      </c>
      <c r="H770" s="21">
        <f t="shared" si="1413"/>
        <v>0</v>
      </c>
      <c r="I770" s="21">
        <f t="shared" si="1413"/>
        <v>0</v>
      </c>
      <c r="J770" s="21">
        <f t="shared" si="1413"/>
        <v>0</v>
      </c>
      <c r="K770" s="21">
        <f t="shared" si="1413"/>
        <v>0</v>
      </c>
      <c r="L770" s="21">
        <f t="shared" si="1363"/>
        <v>728.8</v>
      </c>
      <c r="M770" s="21">
        <f t="shared" si="1364"/>
        <v>0</v>
      </c>
      <c r="N770" s="21">
        <f t="shared" si="1365"/>
        <v>0</v>
      </c>
      <c r="O770" s="21">
        <f t="shared" si="1413"/>
        <v>0</v>
      </c>
      <c r="P770" s="21">
        <f t="shared" si="1413"/>
        <v>0</v>
      </c>
      <c r="Q770" s="21">
        <f t="shared" si="1413"/>
        <v>0</v>
      </c>
      <c r="R770" s="21">
        <f t="shared" si="1311"/>
        <v>728.8</v>
      </c>
      <c r="S770" s="21">
        <f t="shared" si="1312"/>
        <v>0</v>
      </c>
      <c r="T770" s="21">
        <f t="shared" si="1313"/>
        <v>0</v>
      </c>
      <c r="U770" s="21">
        <f t="shared" si="1413"/>
        <v>0</v>
      </c>
      <c r="V770" s="21">
        <f t="shared" si="1413"/>
        <v>0</v>
      </c>
      <c r="W770" s="21">
        <f t="shared" si="1315"/>
        <v>728.8</v>
      </c>
      <c r="X770" s="21">
        <f t="shared" si="1316"/>
        <v>0</v>
      </c>
      <c r="Y770" s="21">
        <f t="shared" si="1317"/>
        <v>0</v>
      </c>
      <c r="Z770" s="21">
        <f t="shared" si="1413"/>
        <v>0</v>
      </c>
      <c r="AA770" s="21">
        <f t="shared" si="1413"/>
        <v>0</v>
      </c>
      <c r="AB770" s="21">
        <f t="shared" si="1413"/>
        <v>0</v>
      </c>
      <c r="AC770" s="21">
        <f t="shared" si="1304"/>
        <v>728.8</v>
      </c>
      <c r="AD770" s="21">
        <f t="shared" si="1305"/>
        <v>0</v>
      </c>
      <c r="AE770" s="21">
        <f t="shared" si="1306"/>
        <v>0</v>
      </c>
      <c r="AF770" s="21">
        <f t="shared" si="1413"/>
        <v>0</v>
      </c>
      <c r="AG770" s="21">
        <f t="shared" si="1307"/>
        <v>728.8</v>
      </c>
      <c r="AH770" s="21">
        <f t="shared" si="1413"/>
        <v>0</v>
      </c>
      <c r="AI770" s="21">
        <f t="shared" si="1413"/>
        <v>0</v>
      </c>
      <c r="AJ770" s="21">
        <f t="shared" si="1413"/>
        <v>0</v>
      </c>
      <c r="AK770" s="21">
        <f t="shared" si="1292"/>
        <v>728.8</v>
      </c>
      <c r="AL770" s="21">
        <f t="shared" si="1293"/>
        <v>0</v>
      </c>
      <c r="AM770" s="21">
        <f t="shared" si="1294"/>
        <v>0</v>
      </c>
      <c r="AN770" s="21">
        <f t="shared" si="1413"/>
        <v>0</v>
      </c>
      <c r="AO770" s="21">
        <f t="shared" si="1385"/>
        <v>728.8</v>
      </c>
      <c r="AP770" s="21">
        <f t="shared" si="1413"/>
        <v>0</v>
      </c>
      <c r="AQ770" s="2"/>
    </row>
    <row r="771" spans="1:43" ht="31.2" x14ac:dyDescent="0.3">
      <c r="A771" s="3" t="s">
        <v>206</v>
      </c>
      <c r="B771" s="26">
        <v>120</v>
      </c>
      <c r="C771" s="3"/>
      <c r="D771" s="3"/>
      <c r="E771" s="16" t="s">
        <v>680</v>
      </c>
      <c r="F771" s="21">
        <f>F772</f>
        <v>728.8</v>
      </c>
      <c r="G771" s="21">
        <f t="shared" si="1413"/>
        <v>0</v>
      </c>
      <c r="H771" s="21">
        <f t="shared" si="1413"/>
        <v>0</v>
      </c>
      <c r="I771" s="21">
        <f t="shared" si="1413"/>
        <v>0</v>
      </c>
      <c r="J771" s="21">
        <f t="shared" si="1413"/>
        <v>0</v>
      </c>
      <c r="K771" s="21">
        <f t="shared" si="1413"/>
        <v>0</v>
      </c>
      <c r="L771" s="21">
        <f t="shared" si="1363"/>
        <v>728.8</v>
      </c>
      <c r="M771" s="21">
        <f t="shared" si="1364"/>
        <v>0</v>
      </c>
      <c r="N771" s="21">
        <f t="shared" si="1365"/>
        <v>0</v>
      </c>
      <c r="O771" s="21">
        <f t="shared" si="1413"/>
        <v>0</v>
      </c>
      <c r="P771" s="21">
        <f t="shared" si="1413"/>
        <v>0</v>
      </c>
      <c r="Q771" s="21">
        <f t="shared" si="1413"/>
        <v>0</v>
      </c>
      <c r="R771" s="21">
        <f t="shared" si="1311"/>
        <v>728.8</v>
      </c>
      <c r="S771" s="21">
        <f t="shared" si="1312"/>
        <v>0</v>
      </c>
      <c r="T771" s="21">
        <f t="shared" si="1313"/>
        <v>0</v>
      </c>
      <c r="U771" s="21">
        <f t="shared" si="1413"/>
        <v>0</v>
      </c>
      <c r="V771" s="21">
        <f t="shared" si="1413"/>
        <v>0</v>
      </c>
      <c r="W771" s="21">
        <f t="shared" si="1315"/>
        <v>728.8</v>
      </c>
      <c r="X771" s="21">
        <f t="shared" si="1316"/>
        <v>0</v>
      </c>
      <c r="Y771" s="21">
        <f t="shared" si="1317"/>
        <v>0</v>
      </c>
      <c r="Z771" s="21">
        <f t="shared" si="1413"/>
        <v>0</v>
      </c>
      <c r="AA771" s="21">
        <f t="shared" si="1413"/>
        <v>0</v>
      </c>
      <c r="AB771" s="21">
        <f t="shared" si="1413"/>
        <v>0</v>
      </c>
      <c r="AC771" s="21">
        <f t="shared" si="1304"/>
        <v>728.8</v>
      </c>
      <c r="AD771" s="21">
        <f t="shared" si="1305"/>
        <v>0</v>
      </c>
      <c r="AE771" s="21">
        <f t="shared" si="1306"/>
        <v>0</v>
      </c>
      <c r="AF771" s="21">
        <f t="shared" si="1413"/>
        <v>0</v>
      </c>
      <c r="AG771" s="21">
        <f t="shared" si="1307"/>
        <v>728.8</v>
      </c>
      <c r="AH771" s="21">
        <f t="shared" si="1413"/>
        <v>0</v>
      </c>
      <c r="AI771" s="21">
        <f t="shared" si="1413"/>
        <v>0</v>
      </c>
      <c r="AJ771" s="21">
        <f t="shared" si="1413"/>
        <v>0</v>
      </c>
      <c r="AK771" s="21">
        <f t="shared" si="1292"/>
        <v>728.8</v>
      </c>
      <c r="AL771" s="21">
        <f t="shared" si="1293"/>
        <v>0</v>
      </c>
      <c r="AM771" s="21">
        <f t="shared" si="1294"/>
        <v>0</v>
      </c>
      <c r="AN771" s="21">
        <f t="shared" si="1413"/>
        <v>0</v>
      </c>
      <c r="AO771" s="21">
        <f t="shared" si="1385"/>
        <v>728.8</v>
      </c>
      <c r="AP771" s="21">
        <f t="shared" si="1413"/>
        <v>0</v>
      </c>
      <c r="AQ771" s="2"/>
    </row>
    <row r="772" spans="1:43" x14ac:dyDescent="0.3">
      <c r="A772" s="3" t="s">
        <v>206</v>
      </c>
      <c r="B772" s="26">
        <v>120</v>
      </c>
      <c r="C772" s="3" t="s">
        <v>29</v>
      </c>
      <c r="D772" s="3" t="s">
        <v>31</v>
      </c>
      <c r="E772" s="16" t="s">
        <v>657</v>
      </c>
      <c r="F772" s="21">
        <v>728.8</v>
      </c>
      <c r="G772" s="21">
        <v>0</v>
      </c>
      <c r="H772" s="21">
        <v>0</v>
      </c>
      <c r="I772" s="21"/>
      <c r="J772" s="21"/>
      <c r="K772" s="21"/>
      <c r="L772" s="21">
        <f t="shared" si="1363"/>
        <v>728.8</v>
      </c>
      <c r="M772" s="21">
        <f t="shared" si="1364"/>
        <v>0</v>
      </c>
      <c r="N772" s="21">
        <f t="shared" si="1365"/>
        <v>0</v>
      </c>
      <c r="O772" s="21"/>
      <c r="P772" s="21"/>
      <c r="Q772" s="21"/>
      <c r="R772" s="21">
        <f t="shared" si="1311"/>
        <v>728.8</v>
      </c>
      <c r="S772" s="21">
        <f t="shared" si="1312"/>
        <v>0</v>
      </c>
      <c r="T772" s="21">
        <f t="shared" si="1313"/>
        <v>0</v>
      </c>
      <c r="U772" s="21"/>
      <c r="V772" s="21"/>
      <c r="W772" s="21">
        <f t="shared" si="1315"/>
        <v>728.8</v>
      </c>
      <c r="X772" s="21">
        <f t="shared" si="1316"/>
        <v>0</v>
      </c>
      <c r="Y772" s="21">
        <f t="shared" si="1317"/>
        <v>0</v>
      </c>
      <c r="Z772" s="21"/>
      <c r="AA772" s="21"/>
      <c r="AB772" s="21"/>
      <c r="AC772" s="21">
        <f t="shared" si="1304"/>
        <v>728.8</v>
      </c>
      <c r="AD772" s="21">
        <f t="shared" si="1305"/>
        <v>0</v>
      </c>
      <c r="AE772" s="21">
        <f t="shared" si="1306"/>
        <v>0</v>
      </c>
      <c r="AF772" s="21"/>
      <c r="AG772" s="21">
        <f t="shared" si="1307"/>
        <v>728.8</v>
      </c>
      <c r="AH772" s="21"/>
      <c r="AI772" s="21"/>
      <c r="AJ772" s="21"/>
      <c r="AK772" s="21">
        <f t="shared" si="1292"/>
        <v>728.8</v>
      </c>
      <c r="AL772" s="21">
        <f t="shared" si="1293"/>
        <v>0</v>
      </c>
      <c r="AM772" s="21">
        <f t="shared" si="1294"/>
        <v>0</v>
      </c>
      <c r="AN772" s="21"/>
      <c r="AO772" s="21">
        <f t="shared" si="1385"/>
        <v>728.8</v>
      </c>
      <c r="AP772" s="21"/>
      <c r="AQ772" s="2"/>
    </row>
    <row r="773" spans="1:43" ht="46.8" x14ac:dyDescent="0.3">
      <c r="A773" s="3" t="s">
        <v>206</v>
      </c>
      <c r="B773" s="26">
        <v>600</v>
      </c>
      <c r="C773" s="3"/>
      <c r="D773" s="3"/>
      <c r="E773" s="16" t="s">
        <v>676</v>
      </c>
      <c r="F773" s="21">
        <f>F774+F777+F780</f>
        <v>4102018.5999999996</v>
      </c>
      <c r="G773" s="21">
        <f t="shared" ref="G773:AP773" si="1414">G774+G777+G780</f>
        <v>4536875.7</v>
      </c>
      <c r="H773" s="21">
        <f t="shared" si="1414"/>
        <v>4620710.0000000009</v>
      </c>
      <c r="I773" s="21">
        <f t="shared" ref="I773:K773" si="1415">I774+I777+I780</f>
        <v>0</v>
      </c>
      <c r="J773" s="21">
        <f t="shared" si="1415"/>
        <v>0</v>
      </c>
      <c r="K773" s="21">
        <f t="shared" si="1415"/>
        <v>0</v>
      </c>
      <c r="L773" s="21">
        <f t="shared" si="1363"/>
        <v>4102018.5999999996</v>
      </c>
      <c r="M773" s="21">
        <f t="shared" si="1364"/>
        <v>4536875.7</v>
      </c>
      <c r="N773" s="21">
        <f t="shared" si="1365"/>
        <v>4620710.0000000009</v>
      </c>
      <c r="O773" s="21">
        <f t="shared" ref="O773:Q773" si="1416">O774+O777+O780</f>
        <v>0</v>
      </c>
      <c r="P773" s="21">
        <f t="shared" si="1416"/>
        <v>0</v>
      </c>
      <c r="Q773" s="21">
        <f t="shared" si="1416"/>
        <v>0</v>
      </c>
      <c r="R773" s="21">
        <f t="shared" si="1311"/>
        <v>4102018.5999999996</v>
      </c>
      <c r="S773" s="21">
        <f t="shared" si="1312"/>
        <v>4536875.7</v>
      </c>
      <c r="T773" s="21">
        <f t="shared" si="1313"/>
        <v>4620710.0000000009</v>
      </c>
      <c r="U773" s="21">
        <f t="shared" ref="U773:V773" si="1417">U774+U777+U780</f>
        <v>0</v>
      </c>
      <c r="V773" s="21">
        <f t="shared" si="1417"/>
        <v>0</v>
      </c>
      <c r="W773" s="21">
        <f t="shared" si="1315"/>
        <v>4102018.5999999996</v>
      </c>
      <c r="X773" s="21">
        <f t="shared" si="1316"/>
        <v>4536875.7</v>
      </c>
      <c r="Y773" s="21">
        <f t="shared" si="1317"/>
        <v>4620710.0000000009</v>
      </c>
      <c r="Z773" s="21">
        <f t="shared" ref="Z773:AB773" si="1418">Z774+Z777+Z780</f>
        <v>0</v>
      </c>
      <c r="AA773" s="21">
        <f t="shared" si="1418"/>
        <v>0</v>
      </c>
      <c r="AB773" s="21">
        <f t="shared" si="1418"/>
        <v>0</v>
      </c>
      <c r="AC773" s="21">
        <f t="shared" si="1304"/>
        <v>4102018.5999999996</v>
      </c>
      <c r="AD773" s="21">
        <f t="shared" si="1305"/>
        <v>4536875.7</v>
      </c>
      <c r="AE773" s="21">
        <f t="shared" si="1306"/>
        <v>4620710.0000000009</v>
      </c>
      <c r="AF773" s="21">
        <f t="shared" ref="AF773" si="1419">AF774+AF777+AF780</f>
        <v>0</v>
      </c>
      <c r="AG773" s="21">
        <f t="shared" si="1307"/>
        <v>4102018.5999999996</v>
      </c>
      <c r="AH773" s="21">
        <f t="shared" ref="AH773:AJ773" si="1420">AH774+AH777+AH780</f>
        <v>0</v>
      </c>
      <c r="AI773" s="21">
        <f t="shared" si="1420"/>
        <v>0</v>
      </c>
      <c r="AJ773" s="21">
        <f t="shared" si="1420"/>
        <v>0</v>
      </c>
      <c r="AK773" s="21">
        <f t="shared" si="1292"/>
        <v>4102018.5999999996</v>
      </c>
      <c r="AL773" s="21">
        <f t="shared" si="1293"/>
        <v>4536875.7</v>
      </c>
      <c r="AM773" s="21">
        <f t="shared" si="1294"/>
        <v>4620710.0000000009</v>
      </c>
      <c r="AN773" s="21">
        <f t="shared" ref="AN773" si="1421">AN774+AN777+AN780</f>
        <v>0</v>
      </c>
      <c r="AO773" s="21">
        <f t="shared" si="1385"/>
        <v>4102018.5999999996</v>
      </c>
      <c r="AP773" s="21">
        <f t="shared" si="1414"/>
        <v>0</v>
      </c>
      <c r="AQ773" s="2"/>
    </row>
    <row r="774" spans="1:43" x14ac:dyDescent="0.3">
      <c r="A774" s="3" t="s">
        <v>206</v>
      </c>
      <c r="B774" s="26">
        <v>610</v>
      </c>
      <c r="C774" s="3"/>
      <c r="D774" s="3"/>
      <c r="E774" s="16" t="s">
        <v>690</v>
      </c>
      <c r="F774" s="21">
        <f>F775+F776</f>
        <v>316181.3</v>
      </c>
      <c r="G774" s="21">
        <f t="shared" ref="G774:AP774" si="1422">G775+G776</f>
        <v>404279.6</v>
      </c>
      <c r="H774" s="21">
        <f t="shared" si="1422"/>
        <v>266383.90000000002</v>
      </c>
      <c r="I774" s="21">
        <f t="shared" ref="I774:K774" si="1423">I775+I776</f>
        <v>0</v>
      </c>
      <c r="J774" s="21">
        <f t="shared" si="1423"/>
        <v>0</v>
      </c>
      <c r="K774" s="21">
        <f t="shared" si="1423"/>
        <v>0</v>
      </c>
      <c r="L774" s="21">
        <f t="shared" si="1363"/>
        <v>316181.3</v>
      </c>
      <c r="M774" s="21">
        <f t="shared" si="1364"/>
        <v>404279.6</v>
      </c>
      <c r="N774" s="21">
        <f t="shared" si="1365"/>
        <v>266383.90000000002</v>
      </c>
      <c r="O774" s="21">
        <f t="shared" ref="O774:Q774" si="1424">O775+O776</f>
        <v>0</v>
      </c>
      <c r="P774" s="21">
        <f t="shared" si="1424"/>
        <v>0</v>
      </c>
      <c r="Q774" s="21">
        <f t="shared" si="1424"/>
        <v>0</v>
      </c>
      <c r="R774" s="21">
        <f t="shared" si="1311"/>
        <v>316181.3</v>
      </c>
      <c r="S774" s="21">
        <f t="shared" si="1312"/>
        <v>404279.6</v>
      </c>
      <c r="T774" s="21">
        <f t="shared" si="1313"/>
        <v>266383.90000000002</v>
      </c>
      <c r="U774" s="21">
        <f t="shared" ref="U774:V774" si="1425">U775+U776</f>
        <v>0</v>
      </c>
      <c r="V774" s="21">
        <f t="shared" si="1425"/>
        <v>0</v>
      </c>
      <c r="W774" s="21">
        <f t="shared" si="1315"/>
        <v>316181.3</v>
      </c>
      <c r="X774" s="21">
        <f t="shared" si="1316"/>
        <v>404279.6</v>
      </c>
      <c r="Y774" s="21">
        <f t="shared" si="1317"/>
        <v>266383.90000000002</v>
      </c>
      <c r="Z774" s="21">
        <f t="shared" ref="Z774:AB774" si="1426">Z775+Z776</f>
        <v>0</v>
      </c>
      <c r="AA774" s="21">
        <f t="shared" si="1426"/>
        <v>0</v>
      </c>
      <c r="AB774" s="21">
        <f t="shared" si="1426"/>
        <v>0</v>
      </c>
      <c r="AC774" s="21">
        <f t="shared" si="1304"/>
        <v>316181.3</v>
      </c>
      <c r="AD774" s="21">
        <f t="shared" si="1305"/>
        <v>404279.6</v>
      </c>
      <c r="AE774" s="21">
        <f t="shared" si="1306"/>
        <v>266383.90000000002</v>
      </c>
      <c r="AF774" s="21">
        <f t="shared" ref="AF774" si="1427">AF775+AF776</f>
        <v>0</v>
      </c>
      <c r="AG774" s="21">
        <f t="shared" si="1307"/>
        <v>316181.3</v>
      </c>
      <c r="AH774" s="21">
        <f t="shared" ref="AH774:AJ774" si="1428">AH775+AH776</f>
        <v>0</v>
      </c>
      <c r="AI774" s="21">
        <f t="shared" si="1428"/>
        <v>0</v>
      </c>
      <c r="AJ774" s="21">
        <f t="shared" si="1428"/>
        <v>0</v>
      </c>
      <c r="AK774" s="21">
        <f t="shared" si="1292"/>
        <v>316181.3</v>
      </c>
      <c r="AL774" s="21">
        <f t="shared" si="1293"/>
        <v>404279.6</v>
      </c>
      <c r="AM774" s="21">
        <f t="shared" si="1294"/>
        <v>266383.90000000002</v>
      </c>
      <c r="AN774" s="21">
        <f t="shared" ref="AN774" si="1429">AN775+AN776</f>
        <v>0</v>
      </c>
      <c r="AO774" s="21">
        <f t="shared" si="1385"/>
        <v>316181.3</v>
      </c>
      <c r="AP774" s="21">
        <f t="shared" si="1422"/>
        <v>0</v>
      </c>
      <c r="AQ774" s="2"/>
    </row>
    <row r="775" spans="1:43" x14ac:dyDescent="0.3">
      <c r="A775" s="3" t="s">
        <v>206</v>
      </c>
      <c r="B775" s="26">
        <v>610</v>
      </c>
      <c r="C775" s="3" t="s">
        <v>29</v>
      </c>
      <c r="D775" s="3" t="s">
        <v>126</v>
      </c>
      <c r="E775" s="16" t="s">
        <v>653</v>
      </c>
      <c r="F775" s="21">
        <v>310071.5</v>
      </c>
      <c r="G775" s="21">
        <v>398057.1</v>
      </c>
      <c r="H775" s="21">
        <v>260105</v>
      </c>
      <c r="I775" s="21"/>
      <c r="J775" s="21"/>
      <c r="K775" s="21"/>
      <c r="L775" s="21">
        <f t="shared" si="1363"/>
        <v>310071.5</v>
      </c>
      <c r="M775" s="21">
        <f t="shared" si="1364"/>
        <v>398057.1</v>
      </c>
      <c r="N775" s="21">
        <f t="shared" si="1365"/>
        <v>260105</v>
      </c>
      <c r="O775" s="21"/>
      <c r="P775" s="21"/>
      <c r="Q775" s="21"/>
      <c r="R775" s="21">
        <f t="shared" si="1311"/>
        <v>310071.5</v>
      </c>
      <c r="S775" s="21">
        <f t="shared" si="1312"/>
        <v>398057.1</v>
      </c>
      <c r="T775" s="21">
        <f t="shared" si="1313"/>
        <v>260105</v>
      </c>
      <c r="U775" s="21"/>
      <c r="V775" s="21"/>
      <c r="W775" s="21">
        <f t="shared" si="1315"/>
        <v>310071.5</v>
      </c>
      <c r="X775" s="21">
        <f t="shared" si="1316"/>
        <v>398057.1</v>
      </c>
      <c r="Y775" s="21">
        <f t="shared" si="1317"/>
        <v>260105</v>
      </c>
      <c r="Z775" s="21"/>
      <c r="AA775" s="21"/>
      <c r="AB775" s="21"/>
      <c r="AC775" s="21">
        <f t="shared" si="1304"/>
        <v>310071.5</v>
      </c>
      <c r="AD775" s="21">
        <f t="shared" si="1305"/>
        <v>398057.1</v>
      </c>
      <c r="AE775" s="21">
        <f t="shared" si="1306"/>
        <v>260105</v>
      </c>
      <c r="AF775" s="21"/>
      <c r="AG775" s="21">
        <f t="shared" si="1307"/>
        <v>310071.5</v>
      </c>
      <c r="AH775" s="21"/>
      <c r="AI775" s="21"/>
      <c r="AJ775" s="21"/>
      <c r="AK775" s="21">
        <f t="shared" si="1292"/>
        <v>310071.5</v>
      </c>
      <c r="AL775" s="21">
        <f t="shared" si="1293"/>
        <v>398057.1</v>
      </c>
      <c r="AM775" s="21">
        <f t="shared" si="1294"/>
        <v>260105</v>
      </c>
      <c r="AN775" s="21"/>
      <c r="AO775" s="21">
        <f t="shared" si="1385"/>
        <v>310071.5</v>
      </c>
      <c r="AP775" s="21"/>
      <c r="AQ775" s="2"/>
    </row>
    <row r="776" spans="1:43" x14ac:dyDescent="0.3">
      <c r="A776" s="3" t="s">
        <v>206</v>
      </c>
      <c r="B776" s="26">
        <v>610</v>
      </c>
      <c r="C776" s="3" t="s">
        <v>63</v>
      </c>
      <c r="D776" s="3" t="s">
        <v>21</v>
      </c>
      <c r="E776" s="16" t="s">
        <v>662</v>
      </c>
      <c r="F776" s="21">
        <v>6109.8</v>
      </c>
      <c r="G776" s="21">
        <v>6222.5</v>
      </c>
      <c r="H776" s="21">
        <v>6278.9</v>
      </c>
      <c r="I776" s="21"/>
      <c r="J776" s="21"/>
      <c r="K776" s="21"/>
      <c r="L776" s="21">
        <f t="shared" si="1363"/>
        <v>6109.8</v>
      </c>
      <c r="M776" s="21">
        <f t="shared" si="1364"/>
        <v>6222.5</v>
      </c>
      <c r="N776" s="21">
        <f t="shared" si="1365"/>
        <v>6278.9</v>
      </c>
      <c r="O776" s="21"/>
      <c r="P776" s="21"/>
      <c r="Q776" s="21"/>
      <c r="R776" s="21">
        <f t="shared" si="1311"/>
        <v>6109.8</v>
      </c>
      <c r="S776" s="21">
        <f t="shared" si="1312"/>
        <v>6222.5</v>
      </c>
      <c r="T776" s="21">
        <f t="shared" si="1313"/>
        <v>6278.9</v>
      </c>
      <c r="U776" s="21"/>
      <c r="V776" s="21"/>
      <c r="W776" s="21">
        <f t="shared" si="1315"/>
        <v>6109.8</v>
      </c>
      <c r="X776" s="21">
        <f t="shared" si="1316"/>
        <v>6222.5</v>
      </c>
      <c r="Y776" s="21">
        <f t="shared" si="1317"/>
        <v>6278.9</v>
      </c>
      <c r="Z776" s="21"/>
      <c r="AA776" s="21"/>
      <c r="AB776" s="21"/>
      <c r="AC776" s="21">
        <f t="shared" si="1304"/>
        <v>6109.8</v>
      </c>
      <c r="AD776" s="21">
        <f t="shared" si="1305"/>
        <v>6222.5</v>
      </c>
      <c r="AE776" s="21">
        <f t="shared" si="1306"/>
        <v>6278.9</v>
      </c>
      <c r="AF776" s="21"/>
      <c r="AG776" s="21">
        <f t="shared" si="1307"/>
        <v>6109.8</v>
      </c>
      <c r="AH776" s="21"/>
      <c r="AI776" s="21"/>
      <c r="AJ776" s="21"/>
      <c r="AK776" s="21">
        <f t="shared" si="1292"/>
        <v>6109.8</v>
      </c>
      <c r="AL776" s="21">
        <f t="shared" si="1293"/>
        <v>6222.5</v>
      </c>
      <c r="AM776" s="21">
        <f t="shared" si="1294"/>
        <v>6278.9</v>
      </c>
      <c r="AN776" s="21"/>
      <c r="AO776" s="21">
        <f t="shared" si="1385"/>
        <v>6109.8</v>
      </c>
      <c r="AP776" s="21"/>
      <c r="AQ776" s="2"/>
    </row>
    <row r="777" spans="1:43" x14ac:dyDescent="0.3">
      <c r="A777" s="3" t="s">
        <v>206</v>
      </c>
      <c r="B777" s="26">
        <v>620</v>
      </c>
      <c r="C777" s="3"/>
      <c r="D777" s="3"/>
      <c r="E777" s="16" t="s">
        <v>691</v>
      </c>
      <c r="F777" s="21">
        <f>F778+F779</f>
        <v>3785374.4</v>
      </c>
      <c r="G777" s="21">
        <f t="shared" ref="G777:AP777" si="1430">G778+G779</f>
        <v>4132133.2</v>
      </c>
      <c r="H777" s="21">
        <f t="shared" si="1430"/>
        <v>4353863.2</v>
      </c>
      <c r="I777" s="21">
        <f t="shared" ref="I777:K777" si="1431">I778+I779</f>
        <v>0</v>
      </c>
      <c r="J777" s="21">
        <f t="shared" si="1431"/>
        <v>0</v>
      </c>
      <c r="K777" s="21">
        <f t="shared" si="1431"/>
        <v>0</v>
      </c>
      <c r="L777" s="21">
        <f t="shared" si="1363"/>
        <v>3785374.4</v>
      </c>
      <c r="M777" s="21">
        <f t="shared" si="1364"/>
        <v>4132133.2</v>
      </c>
      <c r="N777" s="21">
        <f t="shared" si="1365"/>
        <v>4353863.2</v>
      </c>
      <c r="O777" s="21">
        <f t="shared" ref="O777:Q777" si="1432">O778+O779</f>
        <v>0</v>
      </c>
      <c r="P777" s="21">
        <f t="shared" si="1432"/>
        <v>0</v>
      </c>
      <c r="Q777" s="21">
        <f t="shared" si="1432"/>
        <v>0</v>
      </c>
      <c r="R777" s="21">
        <f t="shared" si="1311"/>
        <v>3785374.4</v>
      </c>
      <c r="S777" s="21">
        <f t="shared" si="1312"/>
        <v>4132133.2</v>
      </c>
      <c r="T777" s="21">
        <f t="shared" si="1313"/>
        <v>4353863.2</v>
      </c>
      <c r="U777" s="21">
        <f t="shared" ref="U777:V777" si="1433">U778+U779</f>
        <v>0</v>
      </c>
      <c r="V777" s="21">
        <f t="shared" si="1433"/>
        <v>0</v>
      </c>
      <c r="W777" s="21">
        <f t="shared" si="1315"/>
        <v>3785374.4</v>
      </c>
      <c r="X777" s="21">
        <f t="shared" si="1316"/>
        <v>4132133.2</v>
      </c>
      <c r="Y777" s="21">
        <f t="shared" si="1317"/>
        <v>4353863.2</v>
      </c>
      <c r="Z777" s="21">
        <f t="shared" ref="Z777:AB777" si="1434">Z778+Z779</f>
        <v>0</v>
      </c>
      <c r="AA777" s="21">
        <f t="shared" si="1434"/>
        <v>0</v>
      </c>
      <c r="AB777" s="21">
        <f t="shared" si="1434"/>
        <v>0</v>
      </c>
      <c r="AC777" s="21">
        <f t="shared" si="1304"/>
        <v>3785374.4</v>
      </c>
      <c r="AD777" s="21">
        <f t="shared" si="1305"/>
        <v>4132133.2</v>
      </c>
      <c r="AE777" s="21">
        <f t="shared" si="1306"/>
        <v>4353863.2</v>
      </c>
      <c r="AF777" s="21">
        <f t="shared" ref="AF777" si="1435">AF778+AF779</f>
        <v>0</v>
      </c>
      <c r="AG777" s="21">
        <f t="shared" si="1307"/>
        <v>3785374.4</v>
      </c>
      <c r="AH777" s="21">
        <f t="shared" ref="AH777:AJ777" si="1436">AH778+AH779</f>
        <v>0</v>
      </c>
      <c r="AI777" s="21">
        <f t="shared" si="1436"/>
        <v>0</v>
      </c>
      <c r="AJ777" s="21">
        <f t="shared" si="1436"/>
        <v>0</v>
      </c>
      <c r="AK777" s="21">
        <f t="shared" si="1292"/>
        <v>3785374.4</v>
      </c>
      <c r="AL777" s="21">
        <f t="shared" si="1293"/>
        <v>4132133.2</v>
      </c>
      <c r="AM777" s="21">
        <f t="shared" si="1294"/>
        <v>4353863.2</v>
      </c>
      <c r="AN777" s="21">
        <f t="shared" ref="AN777" si="1437">AN778+AN779</f>
        <v>0</v>
      </c>
      <c r="AO777" s="21">
        <f t="shared" si="1385"/>
        <v>3785374.4</v>
      </c>
      <c r="AP777" s="21">
        <f t="shared" si="1430"/>
        <v>0</v>
      </c>
      <c r="AQ777" s="2"/>
    </row>
    <row r="778" spans="1:43" x14ac:dyDescent="0.3">
      <c r="A778" s="3" t="s">
        <v>206</v>
      </c>
      <c r="B778" s="26">
        <v>620</v>
      </c>
      <c r="C778" s="3" t="s">
        <v>29</v>
      </c>
      <c r="D778" s="3" t="s">
        <v>126</v>
      </c>
      <c r="E778" s="16" t="s">
        <v>653</v>
      </c>
      <c r="F778" s="21">
        <v>3615749</v>
      </c>
      <c r="G778" s="21">
        <v>3959644</v>
      </c>
      <c r="H778" s="21">
        <v>4178429.5</v>
      </c>
      <c r="I778" s="21"/>
      <c r="J778" s="21"/>
      <c r="K778" s="21"/>
      <c r="L778" s="21">
        <f t="shared" si="1363"/>
        <v>3615749</v>
      </c>
      <c r="M778" s="21">
        <f t="shared" si="1364"/>
        <v>3959644</v>
      </c>
      <c r="N778" s="21">
        <f t="shared" si="1365"/>
        <v>4178429.5</v>
      </c>
      <c r="O778" s="21"/>
      <c r="P778" s="21"/>
      <c r="Q778" s="21"/>
      <c r="R778" s="21">
        <f t="shared" si="1311"/>
        <v>3615749</v>
      </c>
      <c r="S778" s="21">
        <f t="shared" si="1312"/>
        <v>3959644</v>
      </c>
      <c r="T778" s="21">
        <f t="shared" si="1313"/>
        <v>4178429.5</v>
      </c>
      <c r="U778" s="21"/>
      <c r="V778" s="21"/>
      <c r="W778" s="21">
        <f t="shared" si="1315"/>
        <v>3615749</v>
      </c>
      <c r="X778" s="21">
        <f t="shared" si="1316"/>
        <v>3959644</v>
      </c>
      <c r="Y778" s="21">
        <f t="shared" si="1317"/>
        <v>4178429.5</v>
      </c>
      <c r="Z778" s="21"/>
      <c r="AA778" s="21"/>
      <c r="AB778" s="21"/>
      <c r="AC778" s="21">
        <f t="shared" si="1304"/>
        <v>3615749</v>
      </c>
      <c r="AD778" s="21">
        <f t="shared" si="1305"/>
        <v>3959644</v>
      </c>
      <c r="AE778" s="21">
        <f t="shared" si="1306"/>
        <v>4178429.5</v>
      </c>
      <c r="AF778" s="21"/>
      <c r="AG778" s="21">
        <f t="shared" si="1307"/>
        <v>3615749</v>
      </c>
      <c r="AH778" s="21"/>
      <c r="AI778" s="21"/>
      <c r="AJ778" s="21"/>
      <c r="AK778" s="21">
        <f t="shared" si="1292"/>
        <v>3615749</v>
      </c>
      <c r="AL778" s="21">
        <f t="shared" si="1293"/>
        <v>3959644</v>
      </c>
      <c r="AM778" s="21">
        <f t="shared" si="1294"/>
        <v>4178429.5</v>
      </c>
      <c r="AN778" s="21"/>
      <c r="AO778" s="21">
        <f t="shared" si="1385"/>
        <v>3615749</v>
      </c>
      <c r="AP778" s="21"/>
      <c r="AQ778" s="2"/>
    </row>
    <row r="779" spans="1:43" x14ac:dyDescent="0.3">
      <c r="A779" s="3" t="s">
        <v>206</v>
      </c>
      <c r="B779" s="26">
        <v>620</v>
      </c>
      <c r="C779" s="3" t="s">
        <v>63</v>
      </c>
      <c r="D779" s="3" t="s">
        <v>21</v>
      </c>
      <c r="E779" s="16" t="s">
        <v>662</v>
      </c>
      <c r="F779" s="21">
        <v>169625.4</v>
      </c>
      <c r="G779" s="21">
        <v>172489.2</v>
      </c>
      <c r="H779" s="21">
        <v>175433.7</v>
      </c>
      <c r="I779" s="21"/>
      <c r="J779" s="21"/>
      <c r="K779" s="21"/>
      <c r="L779" s="21">
        <f t="shared" si="1363"/>
        <v>169625.4</v>
      </c>
      <c r="M779" s="21">
        <f t="shared" si="1364"/>
        <v>172489.2</v>
      </c>
      <c r="N779" s="21">
        <f t="shared" si="1365"/>
        <v>175433.7</v>
      </c>
      <c r="O779" s="21"/>
      <c r="P779" s="21"/>
      <c r="Q779" s="21"/>
      <c r="R779" s="21">
        <f t="shared" si="1311"/>
        <v>169625.4</v>
      </c>
      <c r="S779" s="21">
        <f t="shared" si="1312"/>
        <v>172489.2</v>
      </c>
      <c r="T779" s="21">
        <f t="shared" si="1313"/>
        <v>175433.7</v>
      </c>
      <c r="U779" s="21"/>
      <c r="V779" s="21"/>
      <c r="W779" s="21">
        <f t="shared" si="1315"/>
        <v>169625.4</v>
      </c>
      <c r="X779" s="21">
        <f t="shared" si="1316"/>
        <v>172489.2</v>
      </c>
      <c r="Y779" s="21">
        <f t="shared" si="1317"/>
        <v>175433.7</v>
      </c>
      <c r="Z779" s="21"/>
      <c r="AA779" s="21"/>
      <c r="AB779" s="21"/>
      <c r="AC779" s="21">
        <f t="shared" si="1304"/>
        <v>169625.4</v>
      </c>
      <c r="AD779" s="21">
        <f t="shared" si="1305"/>
        <v>172489.2</v>
      </c>
      <c r="AE779" s="21">
        <f t="shared" si="1306"/>
        <v>175433.7</v>
      </c>
      <c r="AF779" s="21"/>
      <c r="AG779" s="21">
        <f t="shared" si="1307"/>
        <v>169625.4</v>
      </c>
      <c r="AH779" s="21"/>
      <c r="AI779" s="21"/>
      <c r="AJ779" s="21"/>
      <c r="AK779" s="21">
        <f t="shared" si="1292"/>
        <v>169625.4</v>
      </c>
      <c r="AL779" s="21">
        <f t="shared" si="1293"/>
        <v>172489.2</v>
      </c>
      <c r="AM779" s="21">
        <f t="shared" si="1294"/>
        <v>175433.7</v>
      </c>
      <c r="AN779" s="21"/>
      <c r="AO779" s="21">
        <f t="shared" si="1385"/>
        <v>169625.4</v>
      </c>
      <c r="AP779" s="21"/>
      <c r="AQ779" s="2"/>
    </row>
    <row r="780" spans="1:43" ht="46.8" x14ac:dyDescent="0.3">
      <c r="A780" s="3" t="s">
        <v>206</v>
      </c>
      <c r="B780" s="26">
        <v>630</v>
      </c>
      <c r="C780" s="3"/>
      <c r="D780" s="3"/>
      <c r="E780" s="16" t="s">
        <v>692</v>
      </c>
      <c r="F780" s="21">
        <f>F781</f>
        <v>462.9</v>
      </c>
      <c r="G780" s="21">
        <f t="shared" ref="G780:AP780" si="1438">G781</f>
        <v>462.9</v>
      </c>
      <c r="H780" s="21">
        <f t="shared" si="1438"/>
        <v>462.9</v>
      </c>
      <c r="I780" s="21">
        <f t="shared" si="1438"/>
        <v>0</v>
      </c>
      <c r="J780" s="21">
        <f t="shared" si="1438"/>
        <v>0</v>
      </c>
      <c r="K780" s="21">
        <f t="shared" si="1438"/>
        <v>0</v>
      </c>
      <c r="L780" s="21">
        <f t="shared" si="1363"/>
        <v>462.9</v>
      </c>
      <c r="M780" s="21">
        <f t="shared" si="1364"/>
        <v>462.9</v>
      </c>
      <c r="N780" s="21">
        <f t="shared" si="1365"/>
        <v>462.9</v>
      </c>
      <c r="O780" s="21">
        <f t="shared" si="1438"/>
        <v>0</v>
      </c>
      <c r="P780" s="21">
        <f t="shared" si="1438"/>
        <v>0</v>
      </c>
      <c r="Q780" s="21">
        <f t="shared" si="1438"/>
        <v>0</v>
      </c>
      <c r="R780" s="21">
        <f t="shared" si="1311"/>
        <v>462.9</v>
      </c>
      <c r="S780" s="21">
        <f t="shared" si="1312"/>
        <v>462.9</v>
      </c>
      <c r="T780" s="21">
        <f t="shared" si="1313"/>
        <v>462.9</v>
      </c>
      <c r="U780" s="21">
        <f t="shared" si="1438"/>
        <v>0</v>
      </c>
      <c r="V780" s="21">
        <f t="shared" si="1438"/>
        <v>0</v>
      </c>
      <c r="W780" s="21">
        <f t="shared" si="1315"/>
        <v>462.9</v>
      </c>
      <c r="X780" s="21">
        <f t="shared" si="1316"/>
        <v>462.9</v>
      </c>
      <c r="Y780" s="21">
        <f t="shared" si="1317"/>
        <v>462.9</v>
      </c>
      <c r="Z780" s="21">
        <f t="shared" si="1438"/>
        <v>0</v>
      </c>
      <c r="AA780" s="21">
        <f t="shared" si="1438"/>
        <v>0</v>
      </c>
      <c r="AB780" s="21">
        <f t="shared" si="1438"/>
        <v>0</v>
      </c>
      <c r="AC780" s="21">
        <f t="shared" si="1304"/>
        <v>462.9</v>
      </c>
      <c r="AD780" s="21">
        <f t="shared" si="1305"/>
        <v>462.9</v>
      </c>
      <c r="AE780" s="21">
        <f t="shared" si="1306"/>
        <v>462.9</v>
      </c>
      <c r="AF780" s="21">
        <f t="shared" si="1438"/>
        <v>0</v>
      </c>
      <c r="AG780" s="21">
        <f t="shared" si="1307"/>
        <v>462.9</v>
      </c>
      <c r="AH780" s="21">
        <f t="shared" si="1438"/>
        <v>0</v>
      </c>
      <c r="AI780" s="21">
        <f t="shared" si="1438"/>
        <v>0</v>
      </c>
      <c r="AJ780" s="21">
        <f t="shared" si="1438"/>
        <v>0</v>
      </c>
      <c r="AK780" s="21">
        <f t="shared" si="1292"/>
        <v>462.9</v>
      </c>
      <c r="AL780" s="21">
        <f t="shared" si="1293"/>
        <v>462.9</v>
      </c>
      <c r="AM780" s="21">
        <f t="shared" si="1294"/>
        <v>462.9</v>
      </c>
      <c r="AN780" s="21">
        <f t="shared" si="1438"/>
        <v>0</v>
      </c>
      <c r="AO780" s="21">
        <f t="shared" si="1385"/>
        <v>462.9</v>
      </c>
      <c r="AP780" s="21">
        <f t="shared" si="1438"/>
        <v>0</v>
      </c>
      <c r="AQ780" s="2"/>
    </row>
    <row r="781" spans="1:43" x14ac:dyDescent="0.3">
      <c r="A781" s="3" t="s">
        <v>206</v>
      </c>
      <c r="B781" s="26">
        <v>630</v>
      </c>
      <c r="C781" s="3" t="s">
        <v>63</v>
      </c>
      <c r="D781" s="3" t="s">
        <v>21</v>
      </c>
      <c r="E781" s="16" t="s">
        <v>662</v>
      </c>
      <c r="F781" s="21">
        <v>462.9</v>
      </c>
      <c r="G781" s="21">
        <v>462.9</v>
      </c>
      <c r="H781" s="21">
        <v>462.9</v>
      </c>
      <c r="I781" s="21"/>
      <c r="J781" s="21"/>
      <c r="K781" s="21"/>
      <c r="L781" s="21">
        <f t="shared" si="1363"/>
        <v>462.9</v>
      </c>
      <c r="M781" s="21">
        <f t="shared" si="1364"/>
        <v>462.9</v>
      </c>
      <c r="N781" s="21">
        <f t="shared" si="1365"/>
        <v>462.9</v>
      </c>
      <c r="O781" s="21"/>
      <c r="P781" s="21"/>
      <c r="Q781" s="21"/>
      <c r="R781" s="21">
        <f t="shared" si="1311"/>
        <v>462.9</v>
      </c>
      <c r="S781" s="21">
        <f t="shared" si="1312"/>
        <v>462.9</v>
      </c>
      <c r="T781" s="21">
        <f t="shared" si="1313"/>
        <v>462.9</v>
      </c>
      <c r="U781" s="21"/>
      <c r="V781" s="21"/>
      <c r="W781" s="21">
        <f t="shared" si="1315"/>
        <v>462.9</v>
      </c>
      <c r="X781" s="21">
        <f t="shared" si="1316"/>
        <v>462.9</v>
      </c>
      <c r="Y781" s="21">
        <f t="shared" si="1317"/>
        <v>462.9</v>
      </c>
      <c r="Z781" s="21"/>
      <c r="AA781" s="21"/>
      <c r="AB781" s="21"/>
      <c r="AC781" s="21">
        <f t="shared" si="1304"/>
        <v>462.9</v>
      </c>
      <c r="AD781" s="21">
        <f t="shared" si="1305"/>
        <v>462.9</v>
      </c>
      <c r="AE781" s="21">
        <f t="shared" si="1306"/>
        <v>462.9</v>
      </c>
      <c r="AF781" s="21"/>
      <c r="AG781" s="21">
        <f t="shared" si="1307"/>
        <v>462.9</v>
      </c>
      <c r="AH781" s="21"/>
      <c r="AI781" s="21"/>
      <c r="AJ781" s="21"/>
      <c r="AK781" s="21">
        <f t="shared" si="1292"/>
        <v>462.9</v>
      </c>
      <c r="AL781" s="21">
        <f t="shared" si="1293"/>
        <v>462.9</v>
      </c>
      <c r="AM781" s="21">
        <f t="shared" si="1294"/>
        <v>462.9</v>
      </c>
      <c r="AN781" s="21"/>
      <c r="AO781" s="21">
        <f t="shared" si="1385"/>
        <v>462.9</v>
      </c>
      <c r="AP781" s="21"/>
      <c r="AQ781" s="2"/>
    </row>
    <row r="782" spans="1:43" ht="109.2" x14ac:dyDescent="0.3">
      <c r="A782" s="3" t="s">
        <v>207</v>
      </c>
      <c r="B782" s="26"/>
      <c r="C782" s="3"/>
      <c r="D782" s="3"/>
      <c r="E782" s="16" t="s">
        <v>926</v>
      </c>
      <c r="F782" s="21">
        <f>F783+F786</f>
        <v>520</v>
      </c>
      <c r="G782" s="21">
        <f t="shared" ref="G782:AP782" si="1439">G783+G786</f>
        <v>520</v>
      </c>
      <c r="H782" s="21">
        <f t="shared" si="1439"/>
        <v>520</v>
      </c>
      <c r="I782" s="21">
        <f t="shared" ref="I782:K782" si="1440">I783+I786</f>
        <v>0</v>
      </c>
      <c r="J782" s="21">
        <f t="shared" si="1440"/>
        <v>0</v>
      </c>
      <c r="K782" s="21">
        <f t="shared" si="1440"/>
        <v>0</v>
      </c>
      <c r="L782" s="21">
        <f t="shared" si="1363"/>
        <v>520</v>
      </c>
      <c r="M782" s="21">
        <f t="shared" si="1364"/>
        <v>520</v>
      </c>
      <c r="N782" s="21">
        <f t="shared" si="1365"/>
        <v>520</v>
      </c>
      <c r="O782" s="21">
        <f t="shared" ref="O782:Q782" si="1441">O783+O786</f>
        <v>0</v>
      </c>
      <c r="P782" s="21">
        <f t="shared" si="1441"/>
        <v>0</v>
      </c>
      <c r="Q782" s="21">
        <f t="shared" si="1441"/>
        <v>0</v>
      </c>
      <c r="R782" s="21">
        <f t="shared" si="1311"/>
        <v>520</v>
      </c>
      <c r="S782" s="21">
        <f t="shared" si="1312"/>
        <v>520</v>
      </c>
      <c r="T782" s="21">
        <f t="shared" si="1313"/>
        <v>520</v>
      </c>
      <c r="U782" s="21">
        <f t="shared" ref="U782:V782" si="1442">U783+U786</f>
        <v>0</v>
      </c>
      <c r="V782" s="21">
        <f t="shared" si="1442"/>
        <v>0</v>
      </c>
      <c r="W782" s="21">
        <f t="shared" si="1315"/>
        <v>520</v>
      </c>
      <c r="X782" s="21">
        <f t="shared" si="1316"/>
        <v>520</v>
      </c>
      <c r="Y782" s="21">
        <f t="shared" si="1317"/>
        <v>520</v>
      </c>
      <c r="Z782" s="21">
        <f t="shared" ref="Z782:AB782" si="1443">Z783+Z786</f>
        <v>0</v>
      </c>
      <c r="AA782" s="21">
        <f t="shared" si="1443"/>
        <v>0</v>
      </c>
      <c r="AB782" s="21">
        <f t="shared" si="1443"/>
        <v>0</v>
      </c>
      <c r="AC782" s="21">
        <f t="shared" si="1304"/>
        <v>520</v>
      </c>
      <c r="AD782" s="21">
        <f t="shared" si="1305"/>
        <v>520</v>
      </c>
      <c r="AE782" s="21">
        <f t="shared" si="1306"/>
        <v>520</v>
      </c>
      <c r="AF782" s="21">
        <f t="shared" ref="AF782" si="1444">AF783+AF786</f>
        <v>0</v>
      </c>
      <c r="AG782" s="21">
        <f t="shared" si="1307"/>
        <v>520</v>
      </c>
      <c r="AH782" s="21">
        <f t="shared" ref="AH782:AJ782" si="1445">AH783+AH786</f>
        <v>0</v>
      </c>
      <c r="AI782" s="21">
        <f t="shared" si="1445"/>
        <v>0</v>
      </c>
      <c r="AJ782" s="21">
        <f t="shared" si="1445"/>
        <v>0</v>
      </c>
      <c r="AK782" s="21">
        <f t="shared" si="1292"/>
        <v>520</v>
      </c>
      <c r="AL782" s="21">
        <f t="shared" si="1293"/>
        <v>520</v>
      </c>
      <c r="AM782" s="21">
        <f t="shared" si="1294"/>
        <v>520</v>
      </c>
      <c r="AN782" s="21">
        <f t="shared" ref="AN782" si="1446">AN783+AN786</f>
        <v>0</v>
      </c>
      <c r="AO782" s="21">
        <f t="shared" si="1385"/>
        <v>520</v>
      </c>
      <c r="AP782" s="21">
        <f t="shared" si="1439"/>
        <v>0</v>
      </c>
      <c r="AQ782" s="2"/>
    </row>
    <row r="783" spans="1:43" ht="31.2" x14ac:dyDescent="0.3">
      <c r="A783" s="3" t="s">
        <v>207</v>
      </c>
      <c r="B783" s="26">
        <v>300</v>
      </c>
      <c r="C783" s="3"/>
      <c r="D783" s="3"/>
      <c r="E783" s="16" t="s">
        <v>674</v>
      </c>
      <c r="F783" s="21">
        <f>F784</f>
        <v>418.5</v>
      </c>
      <c r="G783" s="21">
        <f t="shared" ref="G783:AP784" si="1447">G784</f>
        <v>418.5</v>
      </c>
      <c r="H783" s="21">
        <f t="shared" si="1447"/>
        <v>418.5</v>
      </c>
      <c r="I783" s="21">
        <f t="shared" si="1447"/>
        <v>0</v>
      </c>
      <c r="J783" s="21">
        <f t="shared" si="1447"/>
        <v>0</v>
      </c>
      <c r="K783" s="21">
        <f t="shared" si="1447"/>
        <v>0</v>
      </c>
      <c r="L783" s="21">
        <f t="shared" si="1363"/>
        <v>418.5</v>
      </c>
      <c r="M783" s="21">
        <f t="shared" si="1364"/>
        <v>418.5</v>
      </c>
      <c r="N783" s="21">
        <f t="shared" si="1365"/>
        <v>418.5</v>
      </c>
      <c r="O783" s="21">
        <f t="shared" si="1447"/>
        <v>0</v>
      </c>
      <c r="P783" s="21">
        <f t="shared" si="1447"/>
        <v>0</v>
      </c>
      <c r="Q783" s="21">
        <f t="shared" si="1447"/>
        <v>0</v>
      </c>
      <c r="R783" s="21">
        <f t="shared" si="1311"/>
        <v>418.5</v>
      </c>
      <c r="S783" s="21">
        <f t="shared" si="1312"/>
        <v>418.5</v>
      </c>
      <c r="T783" s="21">
        <f t="shared" si="1313"/>
        <v>418.5</v>
      </c>
      <c r="U783" s="21">
        <f t="shared" si="1447"/>
        <v>0</v>
      </c>
      <c r="V783" s="21">
        <f t="shared" si="1447"/>
        <v>0</v>
      </c>
      <c r="W783" s="21">
        <f t="shared" si="1315"/>
        <v>418.5</v>
      </c>
      <c r="X783" s="21">
        <f t="shared" si="1316"/>
        <v>418.5</v>
      </c>
      <c r="Y783" s="21">
        <f t="shared" si="1317"/>
        <v>418.5</v>
      </c>
      <c r="Z783" s="21">
        <f t="shared" si="1447"/>
        <v>0</v>
      </c>
      <c r="AA783" s="21">
        <f t="shared" si="1447"/>
        <v>0</v>
      </c>
      <c r="AB783" s="21">
        <f t="shared" si="1447"/>
        <v>0</v>
      </c>
      <c r="AC783" s="21">
        <f t="shared" si="1304"/>
        <v>418.5</v>
      </c>
      <c r="AD783" s="21">
        <f t="shared" si="1305"/>
        <v>418.5</v>
      </c>
      <c r="AE783" s="21">
        <f t="shared" si="1306"/>
        <v>418.5</v>
      </c>
      <c r="AF783" s="21">
        <f t="shared" si="1447"/>
        <v>0</v>
      </c>
      <c r="AG783" s="21">
        <f t="shared" si="1307"/>
        <v>418.5</v>
      </c>
      <c r="AH783" s="21">
        <f t="shared" si="1447"/>
        <v>0</v>
      </c>
      <c r="AI783" s="21">
        <f t="shared" si="1447"/>
        <v>0</v>
      </c>
      <c r="AJ783" s="21">
        <f t="shared" si="1447"/>
        <v>0</v>
      </c>
      <c r="AK783" s="21">
        <f t="shared" si="1292"/>
        <v>418.5</v>
      </c>
      <c r="AL783" s="21">
        <f t="shared" si="1293"/>
        <v>418.5</v>
      </c>
      <c r="AM783" s="21">
        <f t="shared" si="1294"/>
        <v>418.5</v>
      </c>
      <c r="AN783" s="21">
        <f t="shared" si="1447"/>
        <v>0</v>
      </c>
      <c r="AO783" s="21">
        <f t="shared" si="1385"/>
        <v>418.5</v>
      </c>
      <c r="AP783" s="21">
        <f t="shared" si="1447"/>
        <v>0</v>
      </c>
      <c r="AQ783" s="2"/>
    </row>
    <row r="784" spans="1:43" ht="31.2" x14ac:dyDescent="0.3">
      <c r="A784" s="3" t="s">
        <v>207</v>
      </c>
      <c r="B784" s="26">
        <v>320</v>
      </c>
      <c r="C784" s="3"/>
      <c r="D784" s="3"/>
      <c r="E784" s="16" t="s">
        <v>683</v>
      </c>
      <c r="F784" s="21">
        <f>F785</f>
        <v>418.5</v>
      </c>
      <c r="G784" s="21">
        <f t="shared" si="1447"/>
        <v>418.5</v>
      </c>
      <c r="H784" s="21">
        <f t="shared" si="1447"/>
        <v>418.5</v>
      </c>
      <c r="I784" s="21">
        <f t="shared" si="1447"/>
        <v>0</v>
      </c>
      <c r="J784" s="21">
        <f t="shared" si="1447"/>
        <v>0</v>
      </c>
      <c r="K784" s="21">
        <f t="shared" si="1447"/>
        <v>0</v>
      </c>
      <c r="L784" s="21">
        <f t="shared" si="1363"/>
        <v>418.5</v>
      </c>
      <c r="M784" s="21">
        <f t="shared" si="1364"/>
        <v>418.5</v>
      </c>
      <c r="N784" s="21">
        <f t="shared" si="1365"/>
        <v>418.5</v>
      </c>
      <c r="O784" s="21">
        <f t="shared" si="1447"/>
        <v>0</v>
      </c>
      <c r="P784" s="21">
        <f t="shared" si="1447"/>
        <v>0</v>
      </c>
      <c r="Q784" s="21">
        <f t="shared" si="1447"/>
        <v>0</v>
      </c>
      <c r="R784" s="21">
        <f t="shared" si="1311"/>
        <v>418.5</v>
      </c>
      <c r="S784" s="21">
        <f t="shared" si="1312"/>
        <v>418.5</v>
      </c>
      <c r="T784" s="21">
        <f t="shared" si="1313"/>
        <v>418.5</v>
      </c>
      <c r="U784" s="21">
        <f t="shared" si="1447"/>
        <v>0</v>
      </c>
      <c r="V784" s="21">
        <f t="shared" si="1447"/>
        <v>0</v>
      </c>
      <c r="W784" s="21">
        <f t="shared" si="1315"/>
        <v>418.5</v>
      </c>
      <c r="X784" s="21">
        <f t="shared" si="1316"/>
        <v>418.5</v>
      </c>
      <c r="Y784" s="21">
        <f t="shared" si="1317"/>
        <v>418.5</v>
      </c>
      <c r="Z784" s="21">
        <f t="shared" si="1447"/>
        <v>0</v>
      </c>
      <c r="AA784" s="21">
        <f t="shared" si="1447"/>
        <v>0</v>
      </c>
      <c r="AB784" s="21">
        <f t="shared" si="1447"/>
        <v>0</v>
      </c>
      <c r="AC784" s="21">
        <f t="shared" si="1304"/>
        <v>418.5</v>
      </c>
      <c r="AD784" s="21">
        <f t="shared" si="1305"/>
        <v>418.5</v>
      </c>
      <c r="AE784" s="21">
        <f t="shared" si="1306"/>
        <v>418.5</v>
      </c>
      <c r="AF784" s="21">
        <f t="shared" si="1447"/>
        <v>0</v>
      </c>
      <c r="AG784" s="21">
        <f t="shared" si="1307"/>
        <v>418.5</v>
      </c>
      <c r="AH784" s="21">
        <f t="shared" si="1447"/>
        <v>0</v>
      </c>
      <c r="AI784" s="21">
        <f t="shared" si="1447"/>
        <v>0</v>
      </c>
      <c r="AJ784" s="21">
        <f t="shared" si="1447"/>
        <v>0</v>
      </c>
      <c r="AK784" s="21">
        <f t="shared" si="1292"/>
        <v>418.5</v>
      </c>
      <c r="AL784" s="21">
        <f t="shared" si="1293"/>
        <v>418.5</v>
      </c>
      <c r="AM784" s="21">
        <f t="shared" si="1294"/>
        <v>418.5</v>
      </c>
      <c r="AN784" s="21">
        <f t="shared" si="1447"/>
        <v>0</v>
      </c>
      <c r="AO784" s="21">
        <f t="shared" si="1385"/>
        <v>418.5</v>
      </c>
      <c r="AP784" s="21">
        <f t="shared" si="1447"/>
        <v>0</v>
      </c>
      <c r="AQ784" s="2"/>
    </row>
    <row r="785" spans="1:43" x14ac:dyDescent="0.3">
      <c r="A785" s="3" t="s">
        <v>207</v>
      </c>
      <c r="B785" s="26">
        <v>320</v>
      </c>
      <c r="C785" s="3" t="s">
        <v>63</v>
      </c>
      <c r="D785" s="3" t="s">
        <v>21</v>
      </c>
      <c r="E785" s="16" t="s">
        <v>662</v>
      </c>
      <c r="F785" s="21">
        <v>418.5</v>
      </c>
      <c r="G785" s="21">
        <v>418.5</v>
      </c>
      <c r="H785" s="21">
        <v>418.5</v>
      </c>
      <c r="I785" s="21"/>
      <c r="J785" s="21"/>
      <c r="K785" s="21"/>
      <c r="L785" s="21">
        <f t="shared" si="1363"/>
        <v>418.5</v>
      </c>
      <c r="M785" s="21">
        <f t="shared" si="1364"/>
        <v>418.5</v>
      </c>
      <c r="N785" s="21">
        <f t="shared" si="1365"/>
        <v>418.5</v>
      </c>
      <c r="O785" s="21"/>
      <c r="P785" s="21"/>
      <c r="Q785" s="21"/>
      <c r="R785" s="21">
        <f t="shared" si="1311"/>
        <v>418.5</v>
      </c>
      <c r="S785" s="21">
        <f t="shared" si="1312"/>
        <v>418.5</v>
      </c>
      <c r="T785" s="21">
        <f t="shared" si="1313"/>
        <v>418.5</v>
      </c>
      <c r="U785" s="21"/>
      <c r="V785" s="21"/>
      <c r="W785" s="21">
        <f t="shared" si="1315"/>
        <v>418.5</v>
      </c>
      <c r="X785" s="21">
        <f t="shared" si="1316"/>
        <v>418.5</v>
      </c>
      <c r="Y785" s="21">
        <f t="shared" si="1317"/>
        <v>418.5</v>
      </c>
      <c r="Z785" s="21"/>
      <c r="AA785" s="21"/>
      <c r="AB785" s="21"/>
      <c r="AC785" s="21">
        <f t="shared" si="1304"/>
        <v>418.5</v>
      </c>
      <c r="AD785" s="21">
        <f t="shared" si="1305"/>
        <v>418.5</v>
      </c>
      <c r="AE785" s="21">
        <f t="shared" si="1306"/>
        <v>418.5</v>
      </c>
      <c r="AF785" s="21"/>
      <c r="AG785" s="21">
        <f t="shared" si="1307"/>
        <v>418.5</v>
      </c>
      <c r="AH785" s="21"/>
      <c r="AI785" s="21"/>
      <c r="AJ785" s="21"/>
      <c r="AK785" s="21">
        <f t="shared" ref="AK785:AK848" si="1448">AG785+AH785</f>
        <v>418.5</v>
      </c>
      <c r="AL785" s="21">
        <f t="shared" ref="AL785:AL848" si="1449">AD785+AI785</f>
        <v>418.5</v>
      </c>
      <c r="AM785" s="21">
        <f t="shared" ref="AM785:AM848" si="1450">AE785+AJ785</f>
        <v>418.5</v>
      </c>
      <c r="AN785" s="21"/>
      <c r="AO785" s="21">
        <f t="shared" si="1385"/>
        <v>418.5</v>
      </c>
      <c r="AP785" s="21"/>
      <c r="AQ785" s="2"/>
    </row>
    <row r="786" spans="1:43" ht="46.8" x14ac:dyDescent="0.3">
      <c r="A786" s="3" t="s">
        <v>207</v>
      </c>
      <c r="B786" s="26">
        <v>600</v>
      </c>
      <c r="C786" s="3"/>
      <c r="D786" s="3"/>
      <c r="E786" s="16" t="s">
        <v>676</v>
      </c>
      <c r="F786" s="21">
        <f>F787</f>
        <v>101.5</v>
      </c>
      <c r="G786" s="21">
        <f t="shared" ref="G786:AP787" si="1451">G787</f>
        <v>101.5</v>
      </c>
      <c r="H786" s="21">
        <f t="shared" si="1451"/>
        <v>101.5</v>
      </c>
      <c r="I786" s="21">
        <f t="shared" si="1451"/>
        <v>0</v>
      </c>
      <c r="J786" s="21">
        <f t="shared" si="1451"/>
        <v>0</v>
      </c>
      <c r="K786" s="21">
        <f t="shared" si="1451"/>
        <v>0</v>
      </c>
      <c r="L786" s="21">
        <f t="shared" si="1363"/>
        <v>101.5</v>
      </c>
      <c r="M786" s="21">
        <f t="shared" si="1364"/>
        <v>101.5</v>
      </c>
      <c r="N786" s="21">
        <f t="shared" si="1365"/>
        <v>101.5</v>
      </c>
      <c r="O786" s="21">
        <f t="shared" si="1451"/>
        <v>0</v>
      </c>
      <c r="P786" s="21">
        <f t="shared" si="1451"/>
        <v>0</v>
      </c>
      <c r="Q786" s="21">
        <f t="shared" si="1451"/>
        <v>0</v>
      </c>
      <c r="R786" s="21">
        <f t="shared" si="1311"/>
        <v>101.5</v>
      </c>
      <c r="S786" s="21">
        <f t="shared" si="1312"/>
        <v>101.5</v>
      </c>
      <c r="T786" s="21">
        <f t="shared" si="1313"/>
        <v>101.5</v>
      </c>
      <c r="U786" s="21">
        <f t="shared" si="1451"/>
        <v>0</v>
      </c>
      <c r="V786" s="21">
        <f t="shared" si="1451"/>
        <v>0</v>
      </c>
      <c r="W786" s="21">
        <f t="shared" si="1315"/>
        <v>101.5</v>
      </c>
      <c r="X786" s="21">
        <f t="shared" si="1316"/>
        <v>101.5</v>
      </c>
      <c r="Y786" s="21">
        <f t="shared" si="1317"/>
        <v>101.5</v>
      </c>
      <c r="Z786" s="21">
        <f t="shared" si="1451"/>
        <v>0</v>
      </c>
      <c r="AA786" s="21">
        <f t="shared" si="1451"/>
        <v>0</v>
      </c>
      <c r="AB786" s="21">
        <f t="shared" si="1451"/>
        <v>0</v>
      </c>
      <c r="AC786" s="21">
        <f t="shared" si="1304"/>
        <v>101.5</v>
      </c>
      <c r="AD786" s="21">
        <f t="shared" si="1305"/>
        <v>101.5</v>
      </c>
      <c r="AE786" s="21">
        <f t="shared" si="1306"/>
        <v>101.5</v>
      </c>
      <c r="AF786" s="21">
        <f t="shared" si="1451"/>
        <v>0</v>
      </c>
      <c r="AG786" s="21">
        <f t="shared" si="1307"/>
        <v>101.5</v>
      </c>
      <c r="AH786" s="21">
        <f t="shared" si="1451"/>
        <v>0</v>
      </c>
      <c r="AI786" s="21">
        <f t="shared" si="1451"/>
        <v>0</v>
      </c>
      <c r="AJ786" s="21">
        <f t="shared" si="1451"/>
        <v>0</v>
      </c>
      <c r="AK786" s="21">
        <f t="shared" si="1448"/>
        <v>101.5</v>
      </c>
      <c r="AL786" s="21">
        <f t="shared" si="1449"/>
        <v>101.5</v>
      </c>
      <c r="AM786" s="21">
        <f t="shared" si="1450"/>
        <v>101.5</v>
      </c>
      <c r="AN786" s="21">
        <f t="shared" si="1451"/>
        <v>0</v>
      </c>
      <c r="AO786" s="21">
        <f t="shared" si="1385"/>
        <v>101.5</v>
      </c>
      <c r="AP786" s="21">
        <f t="shared" si="1451"/>
        <v>0</v>
      </c>
      <c r="AQ786" s="2"/>
    </row>
    <row r="787" spans="1:43" x14ac:dyDescent="0.3">
      <c r="A787" s="3" t="s">
        <v>207</v>
      </c>
      <c r="B787" s="26">
        <v>620</v>
      </c>
      <c r="C787" s="3"/>
      <c r="D787" s="3"/>
      <c r="E787" s="16" t="s">
        <v>691</v>
      </c>
      <c r="F787" s="21">
        <f>F788</f>
        <v>101.5</v>
      </c>
      <c r="G787" s="21">
        <f t="shared" si="1451"/>
        <v>101.5</v>
      </c>
      <c r="H787" s="21">
        <f t="shared" si="1451"/>
        <v>101.5</v>
      </c>
      <c r="I787" s="21">
        <f t="shared" si="1451"/>
        <v>0</v>
      </c>
      <c r="J787" s="21">
        <f t="shared" si="1451"/>
        <v>0</v>
      </c>
      <c r="K787" s="21">
        <f t="shared" si="1451"/>
        <v>0</v>
      </c>
      <c r="L787" s="21">
        <f t="shared" si="1363"/>
        <v>101.5</v>
      </c>
      <c r="M787" s="21">
        <f t="shared" si="1364"/>
        <v>101.5</v>
      </c>
      <c r="N787" s="21">
        <f t="shared" si="1365"/>
        <v>101.5</v>
      </c>
      <c r="O787" s="21">
        <f t="shared" si="1451"/>
        <v>0</v>
      </c>
      <c r="P787" s="21">
        <f t="shared" si="1451"/>
        <v>0</v>
      </c>
      <c r="Q787" s="21">
        <f t="shared" si="1451"/>
        <v>0</v>
      </c>
      <c r="R787" s="21">
        <f t="shared" si="1311"/>
        <v>101.5</v>
      </c>
      <c r="S787" s="21">
        <f t="shared" si="1312"/>
        <v>101.5</v>
      </c>
      <c r="T787" s="21">
        <f t="shared" si="1313"/>
        <v>101.5</v>
      </c>
      <c r="U787" s="21">
        <f t="shared" si="1451"/>
        <v>0</v>
      </c>
      <c r="V787" s="21">
        <f t="shared" si="1451"/>
        <v>0</v>
      </c>
      <c r="W787" s="21">
        <f t="shared" si="1315"/>
        <v>101.5</v>
      </c>
      <c r="X787" s="21">
        <f t="shared" si="1316"/>
        <v>101.5</v>
      </c>
      <c r="Y787" s="21">
        <f t="shared" si="1317"/>
        <v>101.5</v>
      </c>
      <c r="Z787" s="21">
        <f t="shared" si="1451"/>
        <v>0</v>
      </c>
      <c r="AA787" s="21">
        <f t="shared" si="1451"/>
        <v>0</v>
      </c>
      <c r="AB787" s="21">
        <f t="shared" si="1451"/>
        <v>0</v>
      </c>
      <c r="AC787" s="21">
        <f t="shared" si="1304"/>
        <v>101.5</v>
      </c>
      <c r="AD787" s="21">
        <f t="shared" si="1305"/>
        <v>101.5</v>
      </c>
      <c r="AE787" s="21">
        <f t="shared" si="1306"/>
        <v>101.5</v>
      </c>
      <c r="AF787" s="21">
        <f t="shared" si="1451"/>
        <v>0</v>
      </c>
      <c r="AG787" s="21">
        <f t="shared" si="1307"/>
        <v>101.5</v>
      </c>
      <c r="AH787" s="21">
        <f t="shared" si="1451"/>
        <v>0</v>
      </c>
      <c r="AI787" s="21">
        <f t="shared" si="1451"/>
        <v>0</v>
      </c>
      <c r="AJ787" s="21">
        <f t="shared" si="1451"/>
        <v>0</v>
      </c>
      <c r="AK787" s="21">
        <f t="shared" si="1448"/>
        <v>101.5</v>
      </c>
      <c r="AL787" s="21">
        <f t="shared" si="1449"/>
        <v>101.5</v>
      </c>
      <c r="AM787" s="21">
        <f t="shared" si="1450"/>
        <v>101.5</v>
      </c>
      <c r="AN787" s="21">
        <f t="shared" si="1451"/>
        <v>0</v>
      </c>
      <c r="AO787" s="21">
        <f t="shared" si="1385"/>
        <v>101.5</v>
      </c>
      <c r="AP787" s="21">
        <f t="shared" si="1451"/>
        <v>0</v>
      </c>
      <c r="AQ787" s="2"/>
    </row>
    <row r="788" spans="1:43" x14ac:dyDescent="0.3">
      <c r="A788" s="3" t="s">
        <v>207</v>
      </c>
      <c r="B788" s="26">
        <v>620</v>
      </c>
      <c r="C788" s="3" t="s">
        <v>63</v>
      </c>
      <c r="D788" s="3" t="s">
        <v>21</v>
      </c>
      <c r="E788" s="16" t="s">
        <v>662</v>
      </c>
      <c r="F788" s="21">
        <v>101.5</v>
      </c>
      <c r="G788" s="21">
        <v>101.5</v>
      </c>
      <c r="H788" s="21">
        <v>101.5</v>
      </c>
      <c r="I788" s="21"/>
      <c r="J788" s="21"/>
      <c r="K788" s="21"/>
      <c r="L788" s="21">
        <f t="shared" si="1363"/>
        <v>101.5</v>
      </c>
      <c r="M788" s="21">
        <f t="shared" si="1364"/>
        <v>101.5</v>
      </c>
      <c r="N788" s="21">
        <f t="shared" si="1365"/>
        <v>101.5</v>
      </c>
      <c r="O788" s="21"/>
      <c r="P788" s="21"/>
      <c r="Q788" s="21"/>
      <c r="R788" s="21">
        <f t="shared" si="1311"/>
        <v>101.5</v>
      </c>
      <c r="S788" s="21">
        <f t="shared" si="1312"/>
        <v>101.5</v>
      </c>
      <c r="T788" s="21">
        <f t="shared" si="1313"/>
        <v>101.5</v>
      </c>
      <c r="U788" s="21"/>
      <c r="V788" s="21"/>
      <c r="W788" s="21">
        <f t="shared" si="1315"/>
        <v>101.5</v>
      </c>
      <c r="X788" s="21">
        <f t="shared" si="1316"/>
        <v>101.5</v>
      </c>
      <c r="Y788" s="21">
        <f t="shared" si="1317"/>
        <v>101.5</v>
      </c>
      <c r="Z788" s="21"/>
      <c r="AA788" s="21"/>
      <c r="AB788" s="21"/>
      <c r="AC788" s="21">
        <f t="shared" si="1304"/>
        <v>101.5</v>
      </c>
      <c r="AD788" s="21">
        <f t="shared" si="1305"/>
        <v>101.5</v>
      </c>
      <c r="AE788" s="21">
        <f t="shared" si="1306"/>
        <v>101.5</v>
      </c>
      <c r="AF788" s="21"/>
      <c r="AG788" s="21">
        <f t="shared" si="1307"/>
        <v>101.5</v>
      </c>
      <c r="AH788" s="21"/>
      <c r="AI788" s="21"/>
      <c r="AJ788" s="21"/>
      <c r="AK788" s="21">
        <f t="shared" si="1448"/>
        <v>101.5</v>
      </c>
      <c r="AL788" s="21">
        <f t="shared" si="1449"/>
        <v>101.5</v>
      </c>
      <c r="AM788" s="21">
        <f t="shared" si="1450"/>
        <v>101.5</v>
      </c>
      <c r="AN788" s="21"/>
      <c r="AO788" s="21">
        <f t="shared" si="1385"/>
        <v>101.5</v>
      </c>
      <c r="AP788" s="21"/>
      <c r="AQ788" s="2"/>
    </row>
    <row r="789" spans="1:43" ht="218.4" x14ac:dyDescent="0.3">
      <c r="A789" s="3" t="s">
        <v>208</v>
      </c>
      <c r="B789" s="26"/>
      <c r="C789" s="3"/>
      <c r="D789" s="3"/>
      <c r="E789" s="16" t="s">
        <v>1362</v>
      </c>
      <c r="F789" s="21">
        <f>F790</f>
        <v>71118.399999999994</v>
      </c>
      <c r="G789" s="21">
        <f t="shared" ref="G789:AP789" si="1452">G790</f>
        <v>70811.299999999988</v>
      </c>
      <c r="H789" s="21">
        <f t="shared" si="1452"/>
        <v>70704.799999999988</v>
      </c>
      <c r="I789" s="21">
        <f t="shared" si="1452"/>
        <v>0</v>
      </c>
      <c r="J789" s="21">
        <f t="shared" si="1452"/>
        <v>0</v>
      </c>
      <c r="K789" s="21">
        <f t="shared" si="1452"/>
        <v>0</v>
      </c>
      <c r="L789" s="21">
        <f t="shared" si="1363"/>
        <v>71118.399999999994</v>
      </c>
      <c r="M789" s="21">
        <f t="shared" si="1364"/>
        <v>70811.299999999988</v>
      </c>
      <c r="N789" s="21">
        <f t="shared" si="1365"/>
        <v>70704.799999999988</v>
      </c>
      <c r="O789" s="21">
        <f t="shared" si="1452"/>
        <v>0</v>
      </c>
      <c r="P789" s="21">
        <f t="shared" si="1452"/>
        <v>0</v>
      </c>
      <c r="Q789" s="21">
        <f t="shared" si="1452"/>
        <v>0</v>
      </c>
      <c r="R789" s="21">
        <f t="shared" si="1311"/>
        <v>71118.399999999994</v>
      </c>
      <c r="S789" s="21">
        <f t="shared" si="1312"/>
        <v>70811.299999999988</v>
      </c>
      <c r="T789" s="21">
        <f t="shared" si="1313"/>
        <v>70704.799999999988</v>
      </c>
      <c r="U789" s="21">
        <f t="shared" si="1452"/>
        <v>0</v>
      </c>
      <c r="V789" s="21">
        <f t="shared" si="1452"/>
        <v>0</v>
      </c>
      <c r="W789" s="21">
        <f t="shared" si="1315"/>
        <v>71118.399999999994</v>
      </c>
      <c r="X789" s="21">
        <f t="shared" si="1316"/>
        <v>70811.299999999988</v>
      </c>
      <c r="Y789" s="21">
        <f t="shared" si="1317"/>
        <v>70704.799999999988</v>
      </c>
      <c r="Z789" s="21">
        <f t="shared" si="1452"/>
        <v>0</v>
      </c>
      <c r="AA789" s="21">
        <f t="shared" si="1452"/>
        <v>0</v>
      </c>
      <c r="AB789" s="21">
        <f t="shared" si="1452"/>
        <v>0</v>
      </c>
      <c r="AC789" s="21">
        <f t="shared" ref="AC789:AC852" si="1453">W789+Z789</f>
        <v>71118.399999999994</v>
      </c>
      <c r="AD789" s="21">
        <f t="shared" ref="AD789:AD852" si="1454">X789+AA789</f>
        <v>70811.299999999988</v>
      </c>
      <c r="AE789" s="21">
        <f t="shared" ref="AE789:AE852" si="1455">Y789+AB789</f>
        <v>70704.799999999988</v>
      </c>
      <c r="AF789" s="21">
        <f t="shared" si="1452"/>
        <v>0</v>
      </c>
      <c r="AG789" s="21">
        <f t="shared" ref="AG789:AG852" si="1456">AC789+AF789</f>
        <v>71118.399999999994</v>
      </c>
      <c r="AH789" s="21">
        <f t="shared" si="1452"/>
        <v>0</v>
      </c>
      <c r="AI789" s="21">
        <f t="shared" si="1452"/>
        <v>0</v>
      </c>
      <c r="AJ789" s="21">
        <f t="shared" si="1452"/>
        <v>0</v>
      </c>
      <c r="AK789" s="21">
        <f t="shared" si="1448"/>
        <v>71118.399999999994</v>
      </c>
      <c r="AL789" s="21">
        <f t="shared" si="1449"/>
        <v>70811.299999999988</v>
      </c>
      <c r="AM789" s="21">
        <f t="shared" si="1450"/>
        <v>70704.799999999988</v>
      </c>
      <c r="AN789" s="21">
        <f t="shared" si="1452"/>
        <v>0</v>
      </c>
      <c r="AO789" s="21">
        <f t="shared" si="1385"/>
        <v>71118.399999999994</v>
      </c>
      <c r="AP789" s="21">
        <f t="shared" si="1452"/>
        <v>0</v>
      </c>
      <c r="AQ789" s="2"/>
    </row>
    <row r="790" spans="1:43" ht="46.8" x14ac:dyDescent="0.3">
      <c r="A790" s="3" t="s">
        <v>208</v>
      </c>
      <c r="B790" s="26">
        <v>600</v>
      </c>
      <c r="C790" s="3"/>
      <c r="D790" s="3"/>
      <c r="E790" s="16" t="s">
        <v>676</v>
      </c>
      <c r="F790" s="21">
        <f>F791+F793</f>
        <v>71118.399999999994</v>
      </c>
      <c r="G790" s="21">
        <f t="shared" ref="G790:AP790" si="1457">G791+G793</f>
        <v>70811.299999999988</v>
      </c>
      <c r="H790" s="21">
        <f t="shared" si="1457"/>
        <v>70704.799999999988</v>
      </c>
      <c r="I790" s="21">
        <f t="shared" ref="I790:K790" si="1458">I791+I793</f>
        <v>0</v>
      </c>
      <c r="J790" s="21">
        <f t="shared" si="1458"/>
        <v>0</v>
      </c>
      <c r="K790" s="21">
        <f t="shared" si="1458"/>
        <v>0</v>
      </c>
      <c r="L790" s="21">
        <f t="shared" si="1363"/>
        <v>71118.399999999994</v>
      </c>
      <c r="M790" s="21">
        <f t="shared" si="1364"/>
        <v>70811.299999999988</v>
      </c>
      <c r="N790" s="21">
        <f t="shared" si="1365"/>
        <v>70704.799999999988</v>
      </c>
      <c r="O790" s="21">
        <f t="shared" ref="O790:Q790" si="1459">O791+O793</f>
        <v>0</v>
      </c>
      <c r="P790" s="21">
        <f t="shared" si="1459"/>
        <v>0</v>
      </c>
      <c r="Q790" s="21">
        <f t="shared" si="1459"/>
        <v>0</v>
      </c>
      <c r="R790" s="21">
        <f t="shared" si="1311"/>
        <v>71118.399999999994</v>
      </c>
      <c r="S790" s="21">
        <f t="shared" si="1312"/>
        <v>70811.299999999988</v>
      </c>
      <c r="T790" s="21">
        <f t="shared" si="1313"/>
        <v>70704.799999999988</v>
      </c>
      <c r="U790" s="21">
        <f t="shared" ref="U790:V790" si="1460">U791+U793</f>
        <v>0</v>
      </c>
      <c r="V790" s="21">
        <f t="shared" si="1460"/>
        <v>0</v>
      </c>
      <c r="W790" s="21">
        <f t="shared" si="1315"/>
        <v>71118.399999999994</v>
      </c>
      <c r="X790" s="21">
        <f t="shared" si="1316"/>
        <v>70811.299999999988</v>
      </c>
      <c r="Y790" s="21">
        <f t="shared" si="1317"/>
        <v>70704.799999999988</v>
      </c>
      <c r="Z790" s="21">
        <f t="shared" ref="Z790:AB790" si="1461">Z791+Z793</f>
        <v>0</v>
      </c>
      <c r="AA790" s="21">
        <f t="shared" si="1461"/>
        <v>0</v>
      </c>
      <c r="AB790" s="21">
        <f t="shared" si="1461"/>
        <v>0</v>
      </c>
      <c r="AC790" s="21">
        <f t="shared" si="1453"/>
        <v>71118.399999999994</v>
      </c>
      <c r="AD790" s="21">
        <f t="shared" si="1454"/>
        <v>70811.299999999988</v>
      </c>
      <c r="AE790" s="21">
        <f t="shared" si="1455"/>
        <v>70704.799999999988</v>
      </c>
      <c r="AF790" s="21">
        <f t="shared" ref="AF790" si="1462">AF791+AF793</f>
        <v>0</v>
      </c>
      <c r="AG790" s="21">
        <f t="shared" si="1456"/>
        <v>71118.399999999994</v>
      </c>
      <c r="AH790" s="21">
        <f t="shared" ref="AH790:AJ790" si="1463">AH791+AH793</f>
        <v>0</v>
      </c>
      <c r="AI790" s="21">
        <f t="shared" si="1463"/>
        <v>0</v>
      </c>
      <c r="AJ790" s="21">
        <f t="shared" si="1463"/>
        <v>0</v>
      </c>
      <c r="AK790" s="21">
        <f t="shared" si="1448"/>
        <v>71118.399999999994</v>
      </c>
      <c r="AL790" s="21">
        <f t="shared" si="1449"/>
        <v>70811.299999999988</v>
      </c>
      <c r="AM790" s="21">
        <f t="shared" si="1450"/>
        <v>70704.799999999988</v>
      </c>
      <c r="AN790" s="21">
        <f t="shared" ref="AN790" si="1464">AN791+AN793</f>
        <v>0</v>
      </c>
      <c r="AO790" s="21">
        <f t="shared" si="1385"/>
        <v>71118.399999999994</v>
      </c>
      <c r="AP790" s="21">
        <f t="shared" si="1457"/>
        <v>0</v>
      </c>
      <c r="AQ790" s="2"/>
    </row>
    <row r="791" spans="1:43" x14ac:dyDescent="0.3">
      <c r="A791" s="3" t="s">
        <v>208</v>
      </c>
      <c r="B791" s="26">
        <v>610</v>
      </c>
      <c r="C791" s="3"/>
      <c r="D791" s="3"/>
      <c r="E791" s="16" t="s">
        <v>690</v>
      </c>
      <c r="F791" s="21">
        <f>F792</f>
        <v>40140.799999999996</v>
      </c>
      <c r="G791" s="21">
        <f t="shared" ref="G791:AP791" si="1465">G792</f>
        <v>40140.799999999996</v>
      </c>
      <c r="H791" s="21">
        <f t="shared" si="1465"/>
        <v>40140.799999999996</v>
      </c>
      <c r="I791" s="21">
        <f t="shared" si="1465"/>
        <v>0</v>
      </c>
      <c r="J791" s="21">
        <f t="shared" si="1465"/>
        <v>0</v>
      </c>
      <c r="K791" s="21">
        <f t="shared" si="1465"/>
        <v>0</v>
      </c>
      <c r="L791" s="21">
        <f t="shared" si="1363"/>
        <v>40140.799999999996</v>
      </c>
      <c r="M791" s="21">
        <f t="shared" si="1364"/>
        <v>40140.799999999996</v>
      </c>
      <c r="N791" s="21">
        <f t="shared" si="1365"/>
        <v>40140.799999999996</v>
      </c>
      <c r="O791" s="21">
        <f t="shared" si="1465"/>
        <v>0</v>
      </c>
      <c r="P791" s="21">
        <f t="shared" si="1465"/>
        <v>0</v>
      </c>
      <c r="Q791" s="21">
        <f t="shared" si="1465"/>
        <v>0</v>
      </c>
      <c r="R791" s="21">
        <f t="shared" ref="R791:R854" si="1466">L791+O791</f>
        <v>40140.799999999996</v>
      </c>
      <c r="S791" s="21">
        <f t="shared" ref="S791:S854" si="1467">M791+P791</f>
        <v>40140.799999999996</v>
      </c>
      <c r="T791" s="21">
        <f t="shared" ref="T791:T854" si="1468">N791+Q791</f>
        <v>40140.799999999996</v>
      </c>
      <c r="U791" s="21">
        <f t="shared" si="1465"/>
        <v>0</v>
      </c>
      <c r="V791" s="21">
        <f t="shared" si="1465"/>
        <v>0</v>
      </c>
      <c r="W791" s="21">
        <f t="shared" ref="W791:W854" si="1469">R791+U791</f>
        <v>40140.799999999996</v>
      </c>
      <c r="X791" s="21">
        <f t="shared" ref="X791:X854" si="1470">S791</f>
        <v>40140.799999999996</v>
      </c>
      <c r="Y791" s="21">
        <f t="shared" ref="Y791:Y854" si="1471">T791+V791</f>
        <v>40140.799999999996</v>
      </c>
      <c r="Z791" s="21">
        <f t="shared" si="1465"/>
        <v>0</v>
      </c>
      <c r="AA791" s="21">
        <f t="shared" si="1465"/>
        <v>0</v>
      </c>
      <c r="AB791" s="21">
        <f t="shared" si="1465"/>
        <v>0</v>
      </c>
      <c r="AC791" s="21">
        <f t="shared" si="1453"/>
        <v>40140.799999999996</v>
      </c>
      <c r="AD791" s="21">
        <f t="shared" si="1454"/>
        <v>40140.799999999996</v>
      </c>
      <c r="AE791" s="21">
        <f t="shared" si="1455"/>
        <v>40140.799999999996</v>
      </c>
      <c r="AF791" s="21">
        <f t="shared" si="1465"/>
        <v>0</v>
      </c>
      <c r="AG791" s="21">
        <f t="shared" si="1456"/>
        <v>40140.799999999996</v>
      </c>
      <c r="AH791" s="21">
        <f t="shared" si="1465"/>
        <v>0</v>
      </c>
      <c r="AI791" s="21">
        <f t="shared" si="1465"/>
        <v>0</v>
      </c>
      <c r="AJ791" s="21">
        <f t="shared" si="1465"/>
        <v>0</v>
      </c>
      <c r="AK791" s="21">
        <f t="shared" si="1448"/>
        <v>40140.799999999996</v>
      </c>
      <c r="AL791" s="21">
        <f t="shared" si="1449"/>
        <v>40140.799999999996</v>
      </c>
      <c r="AM791" s="21">
        <f t="shared" si="1450"/>
        <v>40140.799999999996</v>
      </c>
      <c r="AN791" s="21">
        <f t="shared" si="1465"/>
        <v>0</v>
      </c>
      <c r="AO791" s="21">
        <f t="shared" si="1385"/>
        <v>40140.799999999996</v>
      </c>
      <c r="AP791" s="21">
        <f t="shared" si="1465"/>
        <v>0</v>
      </c>
      <c r="AQ791" s="2"/>
    </row>
    <row r="792" spans="1:43" x14ac:dyDescent="0.3">
      <c r="A792" s="3" t="s">
        <v>208</v>
      </c>
      <c r="B792" s="26">
        <v>610</v>
      </c>
      <c r="C792" s="3" t="s">
        <v>29</v>
      </c>
      <c r="D792" s="3" t="s">
        <v>126</v>
      </c>
      <c r="E792" s="16" t="s">
        <v>653</v>
      </c>
      <c r="F792" s="21">
        <v>40140.799999999996</v>
      </c>
      <c r="G792" s="21">
        <v>40140.799999999996</v>
      </c>
      <c r="H792" s="21">
        <v>40140.799999999996</v>
      </c>
      <c r="I792" s="21"/>
      <c r="J792" s="21"/>
      <c r="K792" s="21"/>
      <c r="L792" s="21">
        <f t="shared" si="1363"/>
        <v>40140.799999999996</v>
      </c>
      <c r="M792" s="21">
        <f t="shared" si="1364"/>
        <v>40140.799999999996</v>
      </c>
      <c r="N792" s="21">
        <f t="shared" si="1365"/>
        <v>40140.799999999996</v>
      </c>
      <c r="O792" s="21"/>
      <c r="P792" s="21"/>
      <c r="Q792" s="21"/>
      <c r="R792" s="21">
        <f t="shared" si="1466"/>
        <v>40140.799999999996</v>
      </c>
      <c r="S792" s="21">
        <f t="shared" si="1467"/>
        <v>40140.799999999996</v>
      </c>
      <c r="T792" s="21">
        <f t="shared" si="1468"/>
        <v>40140.799999999996</v>
      </c>
      <c r="U792" s="21"/>
      <c r="V792" s="21"/>
      <c r="W792" s="21">
        <f t="shared" si="1469"/>
        <v>40140.799999999996</v>
      </c>
      <c r="X792" s="21">
        <f t="shared" si="1470"/>
        <v>40140.799999999996</v>
      </c>
      <c r="Y792" s="21">
        <f t="shared" si="1471"/>
        <v>40140.799999999996</v>
      </c>
      <c r="Z792" s="21"/>
      <c r="AA792" s="21"/>
      <c r="AB792" s="21"/>
      <c r="AC792" s="21">
        <f t="shared" si="1453"/>
        <v>40140.799999999996</v>
      </c>
      <c r="AD792" s="21">
        <f t="shared" si="1454"/>
        <v>40140.799999999996</v>
      </c>
      <c r="AE792" s="21">
        <f t="shared" si="1455"/>
        <v>40140.799999999996</v>
      </c>
      <c r="AF792" s="21"/>
      <c r="AG792" s="21">
        <f t="shared" si="1456"/>
        <v>40140.799999999996</v>
      </c>
      <c r="AH792" s="21"/>
      <c r="AI792" s="21"/>
      <c r="AJ792" s="21"/>
      <c r="AK792" s="21">
        <f t="shared" si="1448"/>
        <v>40140.799999999996</v>
      </c>
      <c r="AL792" s="21">
        <f t="shared" si="1449"/>
        <v>40140.799999999996</v>
      </c>
      <c r="AM792" s="21">
        <f t="shared" si="1450"/>
        <v>40140.799999999996</v>
      </c>
      <c r="AN792" s="21"/>
      <c r="AO792" s="21">
        <f t="shared" si="1385"/>
        <v>40140.799999999996</v>
      </c>
      <c r="AP792" s="21"/>
      <c r="AQ792" s="2"/>
    </row>
    <row r="793" spans="1:43" x14ac:dyDescent="0.3">
      <c r="A793" s="3" t="s">
        <v>208</v>
      </c>
      <c r="B793" s="26">
        <v>620</v>
      </c>
      <c r="C793" s="3"/>
      <c r="D793" s="3"/>
      <c r="E793" s="16" t="s">
        <v>691</v>
      </c>
      <c r="F793" s="21">
        <f>F794</f>
        <v>30977.599999999999</v>
      </c>
      <c r="G793" s="21">
        <f t="shared" ref="G793:AP793" si="1472">G794</f>
        <v>30670.5</v>
      </c>
      <c r="H793" s="21">
        <f t="shared" si="1472"/>
        <v>30564</v>
      </c>
      <c r="I793" s="21">
        <f t="shared" si="1472"/>
        <v>0</v>
      </c>
      <c r="J793" s="21">
        <f t="shared" si="1472"/>
        <v>0</v>
      </c>
      <c r="K793" s="21">
        <f t="shared" si="1472"/>
        <v>0</v>
      </c>
      <c r="L793" s="21">
        <f t="shared" si="1363"/>
        <v>30977.599999999999</v>
      </c>
      <c r="M793" s="21">
        <f t="shared" si="1364"/>
        <v>30670.5</v>
      </c>
      <c r="N793" s="21">
        <f t="shared" si="1365"/>
        <v>30564</v>
      </c>
      <c r="O793" s="21">
        <f t="shared" si="1472"/>
        <v>0</v>
      </c>
      <c r="P793" s="21">
        <f t="shared" si="1472"/>
        <v>0</v>
      </c>
      <c r="Q793" s="21">
        <f t="shared" si="1472"/>
        <v>0</v>
      </c>
      <c r="R793" s="21">
        <f t="shared" si="1466"/>
        <v>30977.599999999999</v>
      </c>
      <c r="S793" s="21">
        <f t="shared" si="1467"/>
        <v>30670.5</v>
      </c>
      <c r="T793" s="21">
        <f t="shared" si="1468"/>
        <v>30564</v>
      </c>
      <c r="U793" s="21">
        <f t="shared" si="1472"/>
        <v>0</v>
      </c>
      <c r="V793" s="21">
        <f t="shared" si="1472"/>
        <v>0</v>
      </c>
      <c r="W793" s="21">
        <f t="shared" si="1469"/>
        <v>30977.599999999999</v>
      </c>
      <c r="X793" s="21">
        <f t="shared" si="1470"/>
        <v>30670.5</v>
      </c>
      <c r="Y793" s="21">
        <f t="shared" si="1471"/>
        <v>30564</v>
      </c>
      <c r="Z793" s="21">
        <f t="shared" si="1472"/>
        <v>0</v>
      </c>
      <c r="AA793" s="21">
        <f t="shared" si="1472"/>
        <v>0</v>
      </c>
      <c r="AB793" s="21">
        <f t="shared" si="1472"/>
        <v>0</v>
      </c>
      <c r="AC793" s="21">
        <f t="shared" si="1453"/>
        <v>30977.599999999999</v>
      </c>
      <c r="AD793" s="21">
        <f t="shared" si="1454"/>
        <v>30670.5</v>
      </c>
      <c r="AE793" s="21">
        <f t="shared" si="1455"/>
        <v>30564</v>
      </c>
      <c r="AF793" s="21">
        <f t="shared" si="1472"/>
        <v>0</v>
      </c>
      <c r="AG793" s="21">
        <f t="shared" si="1456"/>
        <v>30977.599999999999</v>
      </c>
      <c r="AH793" s="21">
        <f t="shared" si="1472"/>
        <v>0</v>
      </c>
      <c r="AI793" s="21">
        <f t="shared" si="1472"/>
        <v>0</v>
      </c>
      <c r="AJ793" s="21">
        <f t="shared" si="1472"/>
        <v>0</v>
      </c>
      <c r="AK793" s="21">
        <f t="shared" si="1448"/>
        <v>30977.599999999999</v>
      </c>
      <c r="AL793" s="21">
        <f t="shared" si="1449"/>
        <v>30670.5</v>
      </c>
      <c r="AM793" s="21">
        <f t="shared" si="1450"/>
        <v>30564</v>
      </c>
      <c r="AN793" s="21">
        <f t="shared" si="1472"/>
        <v>0</v>
      </c>
      <c r="AO793" s="21">
        <f t="shared" si="1385"/>
        <v>30977.599999999999</v>
      </c>
      <c r="AP793" s="21">
        <f t="shared" si="1472"/>
        <v>0</v>
      </c>
      <c r="AQ793" s="2"/>
    </row>
    <row r="794" spans="1:43" x14ac:dyDescent="0.3">
      <c r="A794" s="3" t="s">
        <v>208</v>
      </c>
      <c r="B794" s="26">
        <v>620</v>
      </c>
      <c r="C794" s="3" t="s">
        <v>29</v>
      </c>
      <c r="D794" s="3" t="s">
        <v>126</v>
      </c>
      <c r="E794" s="16" t="s">
        <v>653</v>
      </c>
      <c r="F794" s="21">
        <v>30977.599999999999</v>
      </c>
      <c r="G794" s="21">
        <v>30670.5</v>
      </c>
      <c r="H794" s="21">
        <v>30564</v>
      </c>
      <c r="I794" s="21"/>
      <c r="J794" s="21"/>
      <c r="K794" s="21"/>
      <c r="L794" s="21">
        <f t="shared" si="1363"/>
        <v>30977.599999999999</v>
      </c>
      <c r="M794" s="21">
        <f t="shared" si="1364"/>
        <v>30670.5</v>
      </c>
      <c r="N794" s="21">
        <f t="shared" si="1365"/>
        <v>30564</v>
      </c>
      <c r="O794" s="21"/>
      <c r="P794" s="21"/>
      <c r="Q794" s="21"/>
      <c r="R794" s="21">
        <f t="shared" si="1466"/>
        <v>30977.599999999999</v>
      </c>
      <c r="S794" s="21">
        <f t="shared" si="1467"/>
        <v>30670.5</v>
      </c>
      <c r="T794" s="21">
        <f t="shared" si="1468"/>
        <v>30564</v>
      </c>
      <c r="U794" s="21"/>
      <c r="V794" s="21"/>
      <c r="W794" s="21">
        <f t="shared" si="1469"/>
        <v>30977.599999999999</v>
      </c>
      <c r="X794" s="21">
        <f t="shared" si="1470"/>
        <v>30670.5</v>
      </c>
      <c r="Y794" s="21">
        <f t="shared" si="1471"/>
        <v>30564</v>
      </c>
      <c r="Z794" s="21"/>
      <c r="AA794" s="21"/>
      <c r="AB794" s="21"/>
      <c r="AC794" s="21">
        <f t="shared" si="1453"/>
        <v>30977.599999999999</v>
      </c>
      <c r="AD794" s="21">
        <f t="shared" si="1454"/>
        <v>30670.5</v>
      </c>
      <c r="AE794" s="21">
        <f t="shared" si="1455"/>
        <v>30564</v>
      </c>
      <c r="AF794" s="21"/>
      <c r="AG794" s="21">
        <f t="shared" si="1456"/>
        <v>30977.599999999999</v>
      </c>
      <c r="AH794" s="21"/>
      <c r="AI794" s="21"/>
      <c r="AJ794" s="21"/>
      <c r="AK794" s="21">
        <f t="shared" si="1448"/>
        <v>30977.599999999999</v>
      </c>
      <c r="AL794" s="21">
        <f t="shared" si="1449"/>
        <v>30670.5</v>
      </c>
      <c r="AM794" s="21">
        <f t="shared" si="1450"/>
        <v>30564</v>
      </c>
      <c r="AN794" s="21"/>
      <c r="AO794" s="21">
        <f t="shared" si="1385"/>
        <v>30977.599999999999</v>
      </c>
      <c r="AP794" s="21"/>
      <c r="AQ794" s="2"/>
    </row>
    <row r="795" spans="1:43" s="11" customFormat="1" ht="31.2" x14ac:dyDescent="0.3">
      <c r="A795" s="10" t="s">
        <v>215</v>
      </c>
      <c r="B795" s="19"/>
      <c r="C795" s="10"/>
      <c r="D795" s="10"/>
      <c r="E795" s="18" t="s">
        <v>745</v>
      </c>
      <c r="F795" s="20">
        <f>F796</f>
        <v>617211.6</v>
      </c>
      <c r="G795" s="20">
        <f t="shared" ref="G795:AP795" si="1473">G796</f>
        <v>608389.1</v>
      </c>
      <c r="H795" s="20">
        <f t="shared" si="1473"/>
        <v>608013.5</v>
      </c>
      <c r="I795" s="20">
        <f t="shared" si="1473"/>
        <v>-319.10000000000002</v>
      </c>
      <c r="J795" s="20">
        <f t="shared" si="1473"/>
        <v>-471.9</v>
      </c>
      <c r="K795" s="20">
        <f t="shared" si="1473"/>
        <v>-471.9</v>
      </c>
      <c r="L795" s="20">
        <f t="shared" si="1363"/>
        <v>616892.5</v>
      </c>
      <c r="M795" s="20">
        <f t="shared" si="1364"/>
        <v>607917.19999999995</v>
      </c>
      <c r="N795" s="20">
        <f t="shared" si="1365"/>
        <v>607541.6</v>
      </c>
      <c r="O795" s="20">
        <f t="shared" si="1473"/>
        <v>-3623.924</v>
      </c>
      <c r="P795" s="20">
        <f t="shared" si="1473"/>
        <v>-3495.665</v>
      </c>
      <c r="Q795" s="20">
        <f t="shared" si="1473"/>
        <v>-3495.665</v>
      </c>
      <c r="R795" s="20">
        <f t="shared" si="1466"/>
        <v>613268.576</v>
      </c>
      <c r="S795" s="20">
        <f t="shared" si="1467"/>
        <v>604421.53499999992</v>
      </c>
      <c r="T795" s="20">
        <f t="shared" si="1468"/>
        <v>604045.93499999994</v>
      </c>
      <c r="U795" s="20">
        <f t="shared" si="1473"/>
        <v>-591.13099999999997</v>
      </c>
      <c r="V795" s="20">
        <f t="shared" si="1473"/>
        <v>0</v>
      </c>
      <c r="W795" s="21">
        <f t="shared" si="1469"/>
        <v>612677.44499999995</v>
      </c>
      <c r="X795" s="21">
        <f t="shared" si="1470"/>
        <v>604421.53499999992</v>
      </c>
      <c r="Y795" s="21">
        <f t="shared" si="1471"/>
        <v>604045.93499999994</v>
      </c>
      <c r="Z795" s="20">
        <f t="shared" si="1473"/>
        <v>0</v>
      </c>
      <c r="AA795" s="20">
        <f t="shared" si="1473"/>
        <v>0</v>
      </c>
      <c r="AB795" s="20">
        <f t="shared" si="1473"/>
        <v>0</v>
      </c>
      <c r="AC795" s="21">
        <f t="shared" si="1453"/>
        <v>612677.44499999995</v>
      </c>
      <c r="AD795" s="20">
        <f t="shared" si="1454"/>
        <v>604421.53499999992</v>
      </c>
      <c r="AE795" s="20">
        <f t="shared" si="1455"/>
        <v>604045.93499999994</v>
      </c>
      <c r="AF795" s="20">
        <f t="shared" si="1473"/>
        <v>0</v>
      </c>
      <c r="AG795" s="20">
        <f t="shared" si="1456"/>
        <v>612677.44499999995</v>
      </c>
      <c r="AH795" s="20">
        <f t="shared" si="1473"/>
        <v>0</v>
      </c>
      <c r="AI795" s="20">
        <f t="shared" si="1473"/>
        <v>0</v>
      </c>
      <c r="AJ795" s="20">
        <f t="shared" si="1473"/>
        <v>0</v>
      </c>
      <c r="AK795" s="20">
        <f t="shared" si="1448"/>
        <v>612677.44499999995</v>
      </c>
      <c r="AL795" s="20">
        <f t="shared" si="1449"/>
        <v>604421.53499999992</v>
      </c>
      <c r="AM795" s="20">
        <f t="shared" si="1450"/>
        <v>604045.93499999994</v>
      </c>
      <c r="AN795" s="20">
        <f t="shared" si="1473"/>
        <v>0</v>
      </c>
      <c r="AO795" s="20">
        <f t="shared" si="1385"/>
        <v>612677.44499999995</v>
      </c>
      <c r="AP795" s="20">
        <f t="shared" si="1473"/>
        <v>0</v>
      </c>
    </row>
    <row r="796" spans="1:43" ht="46.8" x14ac:dyDescent="0.3">
      <c r="A796" s="3" t="s">
        <v>216</v>
      </c>
      <c r="B796" s="26"/>
      <c r="C796" s="3"/>
      <c r="D796" s="3"/>
      <c r="E796" s="16" t="s">
        <v>927</v>
      </c>
      <c r="F796" s="21">
        <f>F797+F811+F815+F819+F823</f>
        <v>617211.6</v>
      </c>
      <c r="G796" s="21">
        <f t="shared" ref="G796:AP796" si="1474">G797+G811+G815+G819+G823</f>
        <v>608389.1</v>
      </c>
      <c r="H796" s="21">
        <f t="shared" si="1474"/>
        <v>608013.5</v>
      </c>
      <c r="I796" s="21">
        <f t="shared" ref="I796:K796" si="1475">I797+I811+I815+I819+I823</f>
        <v>-319.10000000000002</v>
      </c>
      <c r="J796" s="21">
        <f t="shared" si="1475"/>
        <v>-471.9</v>
      </c>
      <c r="K796" s="21">
        <f t="shared" si="1475"/>
        <v>-471.9</v>
      </c>
      <c r="L796" s="21">
        <f t="shared" si="1363"/>
        <v>616892.5</v>
      </c>
      <c r="M796" s="21">
        <f t="shared" si="1364"/>
        <v>607917.19999999995</v>
      </c>
      <c r="N796" s="21">
        <f t="shared" si="1365"/>
        <v>607541.6</v>
      </c>
      <c r="O796" s="21">
        <f t="shared" ref="O796:Q796" si="1476">O797+O811+O815+O819+O823</f>
        <v>-3623.924</v>
      </c>
      <c r="P796" s="21">
        <f t="shared" si="1476"/>
        <v>-3495.665</v>
      </c>
      <c r="Q796" s="21">
        <f t="shared" si="1476"/>
        <v>-3495.665</v>
      </c>
      <c r="R796" s="21">
        <f t="shared" si="1466"/>
        <v>613268.576</v>
      </c>
      <c r="S796" s="21">
        <f t="shared" si="1467"/>
        <v>604421.53499999992</v>
      </c>
      <c r="T796" s="21">
        <f t="shared" si="1468"/>
        <v>604045.93499999994</v>
      </c>
      <c r="U796" s="21">
        <f t="shared" ref="U796:V796" si="1477">U797+U811+U815+U819+U823</f>
        <v>-591.13099999999997</v>
      </c>
      <c r="V796" s="21">
        <f t="shared" si="1477"/>
        <v>0</v>
      </c>
      <c r="W796" s="21">
        <f t="shared" si="1469"/>
        <v>612677.44499999995</v>
      </c>
      <c r="X796" s="21">
        <f t="shared" si="1470"/>
        <v>604421.53499999992</v>
      </c>
      <c r="Y796" s="21">
        <f t="shared" si="1471"/>
        <v>604045.93499999994</v>
      </c>
      <c r="Z796" s="21">
        <f t="shared" ref="Z796:AB796" si="1478">Z797+Z811+Z815+Z819+Z823</f>
        <v>0</v>
      </c>
      <c r="AA796" s="21">
        <f t="shared" si="1478"/>
        <v>0</v>
      </c>
      <c r="AB796" s="21">
        <f t="shared" si="1478"/>
        <v>0</v>
      </c>
      <c r="AC796" s="21">
        <f t="shared" si="1453"/>
        <v>612677.44499999995</v>
      </c>
      <c r="AD796" s="21">
        <f t="shared" si="1454"/>
        <v>604421.53499999992</v>
      </c>
      <c r="AE796" s="21">
        <f t="shared" si="1455"/>
        <v>604045.93499999994</v>
      </c>
      <c r="AF796" s="21">
        <f t="shared" ref="AF796" si="1479">AF797+AF811+AF815+AF819+AF823</f>
        <v>0</v>
      </c>
      <c r="AG796" s="21">
        <f t="shared" si="1456"/>
        <v>612677.44499999995</v>
      </c>
      <c r="AH796" s="21">
        <f t="shared" ref="AH796:AJ796" si="1480">AH797+AH811+AH815+AH819+AH823</f>
        <v>0</v>
      </c>
      <c r="AI796" s="21">
        <f t="shared" si="1480"/>
        <v>0</v>
      </c>
      <c r="AJ796" s="21">
        <f t="shared" si="1480"/>
        <v>0</v>
      </c>
      <c r="AK796" s="21">
        <f t="shared" si="1448"/>
        <v>612677.44499999995</v>
      </c>
      <c r="AL796" s="21">
        <f t="shared" si="1449"/>
        <v>604421.53499999992</v>
      </c>
      <c r="AM796" s="21">
        <f t="shared" si="1450"/>
        <v>604045.93499999994</v>
      </c>
      <c r="AN796" s="21">
        <f t="shared" ref="AN796" si="1481">AN797+AN811+AN815+AN819+AN823</f>
        <v>0</v>
      </c>
      <c r="AO796" s="21">
        <f t="shared" si="1385"/>
        <v>612677.44499999995</v>
      </c>
      <c r="AP796" s="21">
        <f t="shared" si="1474"/>
        <v>0</v>
      </c>
      <c r="AQ796" s="2"/>
    </row>
    <row r="797" spans="1:43" ht="46.8" x14ac:dyDescent="0.3">
      <c r="A797" s="3" t="s">
        <v>210</v>
      </c>
      <c r="B797" s="26"/>
      <c r="C797" s="3"/>
      <c r="D797" s="3"/>
      <c r="E797" s="16" t="s">
        <v>799</v>
      </c>
      <c r="F797" s="21">
        <f>F798+F801+F804+F808</f>
        <v>592864.4</v>
      </c>
      <c r="G797" s="21">
        <f t="shared" ref="G797:AP797" si="1482">G798+G801+G804+G808</f>
        <v>589165.69999999995</v>
      </c>
      <c r="H797" s="21">
        <f t="shared" si="1482"/>
        <v>589165.69999999995</v>
      </c>
      <c r="I797" s="21">
        <f t="shared" ref="I797:K797" si="1483">I798+I801+I804+I808</f>
        <v>-319.10000000000002</v>
      </c>
      <c r="J797" s="21">
        <f t="shared" si="1483"/>
        <v>-471.9</v>
      </c>
      <c r="K797" s="21">
        <f t="shared" si="1483"/>
        <v>-471.9</v>
      </c>
      <c r="L797" s="21">
        <f t="shared" si="1363"/>
        <v>592545.30000000005</v>
      </c>
      <c r="M797" s="21">
        <f t="shared" si="1364"/>
        <v>588693.79999999993</v>
      </c>
      <c r="N797" s="21">
        <f t="shared" si="1365"/>
        <v>588693.79999999993</v>
      </c>
      <c r="O797" s="21">
        <f t="shared" ref="O797:Q797" si="1484">O798+O801+O804+O808</f>
        <v>-3623.924</v>
      </c>
      <c r="P797" s="21">
        <f t="shared" si="1484"/>
        <v>-3495.665</v>
      </c>
      <c r="Q797" s="21">
        <f t="shared" si="1484"/>
        <v>-3495.665</v>
      </c>
      <c r="R797" s="21">
        <f t="shared" si="1466"/>
        <v>588921.37600000005</v>
      </c>
      <c r="S797" s="21">
        <f t="shared" si="1467"/>
        <v>585198.13499999989</v>
      </c>
      <c r="T797" s="21">
        <f t="shared" si="1468"/>
        <v>585198.13499999989</v>
      </c>
      <c r="U797" s="21">
        <f t="shared" ref="U797:V797" si="1485">U798+U801+U804+U808</f>
        <v>0</v>
      </c>
      <c r="V797" s="21">
        <f t="shared" si="1485"/>
        <v>0</v>
      </c>
      <c r="W797" s="21">
        <f t="shared" si="1469"/>
        <v>588921.37600000005</v>
      </c>
      <c r="X797" s="21">
        <f t="shared" si="1470"/>
        <v>585198.13499999989</v>
      </c>
      <c r="Y797" s="21">
        <f t="shared" si="1471"/>
        <v>585198.13499999989</v>
      </c>
      <c r="Z797" s="21">
        <f t="shared" ref="Z797:AB797" si="1486">Z798+Z801+Z804+Z808</f>
        <v>0</v>
      </c>
      <c r="AA797" s="21">
        <f t="shared" si="1486"/>
        <v>0</v>
      </c>
      <c r="AB797" s="21">
        <f t="shared" si="1486"/>
        <v>0</v>
      </c>
      <c r="AC797" s="21">
        <f t="shared" si="1453"/>
        <v>588921.37600000005</v>
      </c>
      <c r="AD797" s="21">
        <f t="shared" si="1454"/>
        <v>585198.13499999989</v>
      </c>
      <c r="AE797" s="21">
        <f t="shared" si="1455"/>
        <v>585198.13499999989</v>
      </c>
      <c r="AF797" s="21">
        <f t="shared" ref="AF797" si="1487">AF798+AF801+AF804+AF808</f>
        <v>0</v>
      </c>
      <c r="AG797" s="21">
        <f t="shared" si="1456"/>
        <v>588921.37600000005</v>
      </c>
      <c r="AH797" s="21">
        <f t="shared" ref="AH797:AJ797" si="1488">AH798+AH801+AH804+AH808</f>
        <v>0</v>
      </c>
      <c r="AI797" s="21">
        <f t="shared" si="1488"/>
        <v>0</v>
      </c>
      <c r="AJ797" s="21">
        <f t="shared" si="1488"/>
        <v>0</v>
      </c>
      <c r="AK797" s="21">
        <f t="shared" si="1448"/>
        <v>588921.37600000005</v>
      </c>
      <c r="AL797" s="21">
        <f t="shared" si="1449"/>
        <v>585198.13499999989</v>
      </c>
      <c r="AM797" s="21">
        <f t="shared" si="1450"/>
        <v>585198.13499999989</v>
      </c>
      <c r="AN797" s="21">
        <f t="shared" ref="AN797" si="1489">AN798+AN801+AN804+AN808</f>
        <v>0</v>
      </c>
      <c r="AO797" s="21">
        <f t="shared" si="1385"/>
        <v>588921.37600000005</v>
      </c>
      <c r="AP797" s="21">
        <f t="shared" si="1482"/>
        <v>0</v>
      </c>
      <c r="AQ797" s="2"/>
    </row>
    <row r="798" spans="1:43" ht="93.6" x14ac:dyDescent="0.3">
      <c r="A798" s="3" t="s">
        <v>210</v>
      </c>
      <c r="B798" s="26">
        <v>100</v>
      </c>
      <c r="C798" s="3"/>
      <c r="D798" s="3"/>
      <c r="E798" s="16" t="s">
        <v>672</v>
      </c>
      <c r="F798" s="21">
        <f>F799</f>
        <v>7413.2</v>
      </c>
      <c r="G798" s="21">
        <f t="shared" ref="G798:AP799" si="1490">G799</f>
        <v>6937.8</v>
      </c>
      <c r="H798" s="21">
        <f t="shared" si="1490"/>
        <v>6937.8</v>
      </c>
      <c r="I798" s="21">
        <f t="shared" si="1490"/>
        <v>0</v>
      </c>
      <c r="J798" s="21">
        <f t="shared" si="1490"/>
        <v>0</v>
      </c>
      <c r="K798" s="21">
        <f t="shared" si="1490"/>
        <v>0</v>
      </c>
      <c r="L798" s="21">
        <f t="shared" si="1363"/>
        <v>7413.2</v>
      </c>
      <c r="M798" s="21">
        <f t="shared" si="1364"/>
        <v>6937.8</v>
      </c>
      <c r="N798" s="21">
        <f t="shared" si="1365"/>
        <v>6937.8</v>
      </c>
      <c r="O798" s="21">
        <f t="shared" si="1490"/>
        <v>0</v>
      </c>
      <c r="P798" s="21">
        <f t="shared" si="1490"/>
        <v>0</v>
      </c>
      <c r="Q798" s="21">
        <f t="shared" si="1490"/>
        <v>0</v>
      </c>
      <c r="R798" s="21">
        <f t="shared" si="1466"/>
        <v>7413.2</v>
      </c>
      <c r="S798" s="21">
        <f t="shared" si="1467"/>
        <v>6937.8</v>
      </c>
      <c r="T798" s="21">
        <f t="shared" si="1468"/>
        <v>6937.8</v>
      </c>
      <c r="U798" s="21">
        <f t="shared" si="1490"/>
        <v>0</v>
      </c>
      <c r="V798" s="21">
        <f t="shared" si="1490"/>
        <v>0</v>
      </c>
      <c r="W798" s="21">
        <f t="shared" si="1469"/>
        <v>7413.2</v>
      </c>
      <c r="X798" s="21">
        <f t="shared" si="1470"/>
        <v>6937.8</v>
      </c>
      <c r="Y798" s="21">
        <f t="shared" si="1471"/>
        <v>6937.8</v>
      </c>
      <c r="Z798" s="21">
        <f t="shared" si="1490"/>
        <v>0</v>
      </c>
      <c r="AA798" s="21">
        <f t="shared" si="1490"/>
        <v>0</v>
      </c>
      <c r="AB798" s="21">
        <f t="shared" si="1490"/>
        <v>0</v>
      </c>
      <c r="AC798" s="21">
        <f t="shared" si="1453"/>
        <v>7413.2</v>
      </c>
      <c r="AD798" s="21">
        <f t="shared" si="1454"/>
        <v>6937.8</v>
      </c>
      <c r="AE798" s="21">
        <f t="shared" si="1455"/>
        <v>6937.8</v>
      </c>
      <c r="AF798" s="21">
        <f t="shared" si="1490"/>
        <v>0</v>
      </c>
      <c r="AG798" s="21">
        <f t="shared" si="1456"/>
        <v>7413.2</v>
      </c>
      <c r="AH798" s="21">
        <f t="shared" si="1490"/>
        <v>0</v>
      </c>
      <c r="AI798" s="21">
        <f t="shared" si="1490"/>
        <v>0</v>
      </c>
      <c r="AJ798" s="21">
        <f t="shared" si="1490"/>
        <v>0</v>
      </c>
      <c r="AK798" s="21">
        <f t="shared" si="1448"/>
        <v>7413.2</v>
      </c>
      <c r="AL798" s="21">
        <f t="shared" si="1449"/>
        <v>6937.8</v>
      </c>
      <c r="AM798" s="21">
        <f t="shared" si="1450"/>
        <v>6937.8</v>
      </c>
      <c r="AN798" s="21">
        <f t="shared" si="1490"/>
        <v>0</v>
      </c>
      <c r="AO798" s="21">
        <f t="shared" si="1385"/>
        <v>7413.2</v>
      </c>
      <c r="AP798" s="21">
        <f t="shared" si="1490"/>
        <v>0</v>
      </c>
      <c r="AQ798" s="2"/>
    </row>
    <row r="799" spans="1:43" ht="31.2" x14ac:dyDescent="0.3">
      <c r="A799" s="3" t="s">
        <v>210</v>
      </c>
      <c r="B799" s="26">
        <v>110</v>
      </c>
      <c r="C799" s="3"/>
      <c r="D799" s="3"/>
      <c r="E799" s="16" t="s">
        <v>679</v>
      </c>
      <c r="F799" s="21">
        <f>F800</f>
        <v>7413.2</v>
      </c>
      <c r="G799" s="21">
        <f t="shared" si="1490"/>
        <v>6937.8</v>
      </c>
      <c r="H799" s="21">
        <f t="shared" si="1490"/>
        <v>6937.8</v>
      </c>
      <c r="I799" s="21">
        <f t="shared" si="1490"/>
        <v>0</v>
      </c>
      <c r="J799" s="21">
        <f t="shared" si="1490"/>
        <v>0</v>
      </c>
      <c r="K799" s="21">
        <f t="shared" si="1490"/>
        <v>0</v>
      </c>
      <c r="L799" s="21">
        <f t="shared" si="1363"/>
        <v>7413.2</v>
      </c>
      <c r="M799" s="21">
        <f t="shared" si="1364"/>
        <v>6937.8</v>
      </c>
      <c r="N799" s="21">
        <f t="shared" si="1365"/>
        <v>6937.8</v>
      </c>
      <c r="O799" s="21">
        <f t="shared" si="1490"/>
        <v>0</v>
      </c>
      <c r="P799" s="21">
        <f t="shared" si="1490"/>
        <v>0</v>
      </c>
      <c r="Q799" s="21">
        <f t="shared" si="1490"/>
        <v>0</v>
      </c>
      <c r="R799" s="21">
        <f t="shared" si="1466"/>
        <v>7413.2</v>
      </c>
      <c r="S799" s="21">
        <f t="shared" si="1467"/>
        <v>6937.8</v>
      </c>
      <c r="T799" s="21">
        <f t="shared" si="1468"/>
        <v>6937.8</v>
      </c>
      <c r="U799" s="21">
        <f t="shared" si="1490"/>
        <v>0</v>
      </c>
      <c r="V799" s="21">
        <f t="shared" si="1490"/>
        <v>0</v>
      </c>
      <c r="W799" s="21">
        <f t="shared" si="1469"/>
        <v>7413.2</v>
      </c>
      <c r="X799" s="21">
        <f t="shared" si="1470"/>
        <v>6937.8</v>
      </c>
      <c r="Y799" s="21">
        <f t="shared" si="1471"/>
        <v>6937.8</v>
      </c>
      <c r="Z799" s="21">
        <f t="shared" si="1490"/>
        <v>0</v>
      </c>
      <c r="AA799" s="21">
        <f t="shared" si="1490"/>
        <v>0</v>
      </c>
      <c r="AB799" s="21">
        <f t="shared" si="1490"/>
        <v>0</v>
      </c>
      <c r="AC799" s="21">
        <f t="shared" si="1453"/>
        <v>7413.2</v>
      </c>
      <c r="AD799" s="21">
        <f t="shared" si="1454"/>
        <v>6937.8</v>
      </c>
      <c r="AE799" s="21">
        <f t="shared" si="1455"/>
        <v>6937.8</v>
      </c>
      <c r="AF799" s="21">
        <f t="shared" si="1490"/>
        <v>0</v>
      </c>
      <c r="AG799" s="21">
        <f t="shared" si="1456"/>
        <v>7413.2</v>
      </c>
      <c r="AH799" s="21">
        <f t="shared" si="1490"/>
        <v>0</v>
      </c>
      <c r="AI799" s="21">
        <f t="shared" si="1490"/>
        <v>0</v>
      </c>
      <c r="AJ799" s="21">
        <f t="shared" si="1490"/>
        <v>0</v>
      </c>
      <c r="AK799" s="21">
        <f t="shared" si="1448"/>
        <v>7413.2</v>
      </c>
      <c r="AL799" s="21">
        <f t="shared" si="1449"/>
        <v>6937.8</v>
      </c>
      <c r="AM799" s="21">
        <f t="shared" si="1450"/>
        <v>6937.8</v>
      </c>
      <c r="AN799" s="21">
        <f t="shared" si="1490"/>
        <v>0</v>
      </c>
      <c r="AO799" s="21">
        <f t="shared" si="1385"/>
        <v>7413.2</v>
      </c>
      <c r="AP799" s="21">
        <f t="shared" si="1490"/>
        <v>0</v>
      </c>
      <c r="AQ799" s="2"/>
    </row>
    <row r="800" spans="1:43" x14ac:dyDescent="0.3">
      <c r="A800" s="3" t="s">
        <v>210</v>
      </c>
      <c r="B800" s="26">
        <v>110</v>
      </c>
      <c r="C800" s="3" t="s">
        <v>29</v>
      </c>
      <c r="D800" s="3" t="s">
        <v>21</v>
      </c>
      <c r="E800" s="16" t="s">
        <v>654</v>
      </c>
      <c r="F800" s="21">
        <v>7413.2</v>
      </c>
      <c r="G800" s="21">
        <v>6937.8</v>
      </c>
      <c r="H800" s="21">
        <v>6937.8</v>
      </c>
      <c r="I800" s="21"/>
      <c r="J800" s="21"/>
      <c r="K800" s="21"/>
      <c r="L800" s="21">
        <f t="shared" si="1363"/>
        <v>7413.2</v>
      </c>
      <c r="M800" s="21">
        <f t="shared" si="1364"/>
        <v>6937.8</v>
      </c>
      <c r="N800" s="21">
        <f t="shared" si="1365"/>
        <v>6937.8</v>
      </c>
      <c r="O800" s="21"/>
      <c r="P800" s="21"/>
      <c r="Q800" s="21"/>
      <c r="R800" s="21">
        <f t="shared" si="1466"/>
        <v>7413.2</v>
      </c>
      <c r="S800" s="21">
        <f t="shared" si="1467"/>
        <v>6937.8</v>
      </c>
      <c r="T800" s="21">
        <f t="shared" si="1468"/>
        <v>6937.8</v>
      </c>
      <c r="U800" s="21"/>
      <c r="V800" s="21"/>
      <c r="W800" s="21">
        <f t="shared" si="1469"/>
        <v>7413.2</v>
      </c>
      <c r="X800" s="21">
        <f t="shared" si="1470"/>
        <v>6937.8</v>
      </c>
      <c r="Y800" s="21">
        <f t="shared" si="1471"/>
        <v>6937.8</v>
      </c>
      <c r="Z800" s="21"/>
      <c r="AA800" s="21"/>
      <c r="AB800" s="21"/>
      <c r="AC800" s="21">
        <f t="shared" si="1453"/>
        <v>7413.2</v>
      </c>
      <c r="AD800" s="21">
        <f t="shared" si="1454"/>
        <v>6937.8</v>
      </c>
      <c r="AE800" s="21">
        <f t="shared" si="1455"/>
        <v>6937.8</v>
      </c>
      <c r="AF800" s="21"/>
      <c r="AG800" s="21">
        <f t="shared" si="1456"/>
        <v>7413.2</v>
      </c>
      <c r="AH800" s="21"/>
      <c r="AI800" s="21"/>
      <c r="AJ800" s="21"/>
      <c r="AK800" s="21">
        <f t="shared" si="1448"/>
        <v>7413.2</v>
      </c>
      <c r="AL800" s="21">
        <f t="shared" si="1449"/>
        <v>6937.8</v>
      </c>
      <c r="AM800" s="21">
        <f t="shared" si="1450"/>
        <v>6937.8</v>
      </c>
      <c r="AN800" s="21"/>
      <c r="AO800" s="21">
        <f t="shared" si="1385"/>
        <v>7413.2</v>
      </c>
      <c r="AP800" s="21"/>
      <c r="AQ800" s="2"/>
    </row>
    <row r="801" spans="1:43" ht="31.2" x14ac:dyDescent="0.3">
      <c r="A801" s="3" t="s">
        <v>210</v>
      </c>
      <c r="B801" s="26">
        <v>200</v>
      </c>
      <c r="C801" s="3"/>
      <c r="D801" s="3"/>
      <c r="E801" s="16" t="s">
        <v>673</v>
      </c>
      <c r="F801" s="21">
        <f>F802</f>
        <v>2496.6999999999998</v>
      </c>
      <c r="G801" s="21">
        <f t="shared" ref="G801:AP802" si="1491">G802</f>
        <v>2496.6999999999998</v>
      </c>
      <c r="H801" s="21">
        <f t="shared" si="1491"/>
        <v>2496.6999999999998</v>
      </c>
      <c r="I801" s="21">
        <f t="shared" si="1491"/>
        <v>0</v>
      </c>
      <c r="J801" s="21">
        <f t="shared" si="1491"/>
        <v>0</v>
      </c>
      <c r="K801" s="21">
        <f t="shared" si="1491"/>
        <v>0</v>
      </c>
      <c r="L801" s="21">
        <f t="shared" si="1363"/>
        <v>2496.6999999999998</v>
      </c>
      <c r="M801" s="21">
        <f t="shared" si="1364"/>
        <v>2496.6999999999998</v>
      </c>
      <c r="N801" s="21">
        <f t="shared" si="1365"/>
        <v>2496.6999999999998</v>
      </c>
      <c r="O801" s="21">
        <f t="shared" si="1491"/>
        <v>0</v>
      </c>
      <c r="P801" s="21">
        <f t="shared" si="1491"/>
        <v>0</v>
      </c>
      <c r="Q801" s="21">
        <f t="shared" si="1491"/>
        <v>0</v>
      </c>
      <c r="R801" s="21">
        <f t="shared" si="1466"/>
        <v>2496.6999999999998</v>
      </c>
      <c r="S801" s="21">
        <f t="shared" si="1467"/>
        <v>2496.6999999999998</v>
      </c>
      <c r="T801" s="21">
        <f t="shared" si="1468"/>
        <v>2496.6999999999998</v>
      </c>
      <c r="U801" s="21">
        <f t="shared" si="1491"/>
        <v>0</v>
      </c>
      <c r="V801" s="21">
        <f t="shared" si="1491"/>
        <v>0</v>
      </c>
      <c r="W801" s="21">
        <f t="shared" si="1469"/>
        <v>2496.6999999999998</v>
      </c>
      <c r="X801" s="21">
        <f t="shared" si="1470"/>
        <v>2496.6999999999998</v>
      </c>
      <c r="Y801" s="21">
        <f t="shared" si="1471"/>
        <v>2496.6999999999998</v>
      </c>
      <c r="Z801" s="21">
        <f t="shared" si="1491"/>
        <v>0</v>
      </c>
      <c r="AA801" s="21">
        <f t="shared" si="1491"/>
        <v>0</v>
      </c>
      <c r="AB801" s="21">
        <f t="shared" si="1491"/>
        <v>0</v>
      </c>
      <c r="AC801" s="21">
        <f t="shared" si="1453"/>
        <v>2496.6999999999998</v>
      </c>
      <c r="AD801" s="21">
        <f t="shared" si="1454"/>
        <v>2496.6999999999998</v>
      </c>
      <c r="AE801" s="21">
        <f t="shared" si="1455"/>
        <v>2496.6999999999998</v>
      </c>
      <c r="AF801" s="21">
        <f t="shared" si="1491"/>
        <v>0</v>
      </c>
      <c r="AG801" s="21">
        <f t="shared" si="1456"/>
        <v>2496.6999999999998</v>
      </c>
      <c r="AH801" s="21">
        <f t="shared" si="1491"/>
        <v>0</v>
      </c>
      <c r="AI801" s="21">
        <f t="shared" si="1491"/>
        <v>0</v>
      </c>
      <c r="AJ801" s="21">
        <f t="shared" si="1491"/>
        <v>0</v>
      </c>
      <c r="AK801" s="21">
        <f t="shared" si="1448"/>
        <v>2496.6999999999998</v>
      </c>
      <c r="AL801" s="21">
        <f t="shared" si="1449"/>
        <v>2496.6999999999998</v>
      </c>
      <c r="AM801" s="21">
        <f t="shared" si="1450"/>
        <v>2496.6999999999998</v>
      </c>
      <c r="AN801" s="21">
        <f t="shared" si="1491"/>
        <v>0</v>
      </c>
      <c r="AO801" s="21">
        <f t="shared" si="1385"/>
        <v>2496.6999999999998</v>
      </c>
      <c r="AP801" s="21">
        <f t="shared" si="1491"/>
        <v>0</v>
      </c>
      <c r="AQ801" s="2"/>
    </row>
    <row r="802" spans="1:43" ht="46.8" x14ac:dyDescent="0.3">
      <c r="A802" s="3" t="s">
        <v>210</v>
      </c>
      <c r="B802" s="26">
        <v>240</v>
      </c>
      <c r="C802" s="3"/>
      <c r="D802" s="3"/>
      <c r="E802" s="16" t="s">
        <v>681</v>
      </c>
      <c r="F802" s="21">
        <f>F803</f>
        <v>2496.6999999999998</v>
      </c>
      <c r="G802" s="21">
        <f t="shared" si="1491"/>
        <v>2496.6999999999998</v>
      </c>
      <c r="H802" s="21">
        <f t="shared" si="1491"/>
        <v>2496.6999999999998</v>
      </c>
      <c r="I802" s="21">
        <f t="shared" si="1491"/>
        <v>0</v>
      </c>
      <c r="J802" s="21">
        <f t="shared" si="1491"/>
        <v>0</v>
      </c>
      <c r="K802" s="21">
        <f t="shared" si="1491"/>
        <v>0</v>
      </c>
      <c r="L802" s="21">
        <f t="shared" si="1363"/>
        <v>2496.6999999999998</v>
      </c>
      <c r="M802" s="21">
        <f t="shared" si="1364"/>
        <v>2496.6999999999998</v>
      </c>
      <c r="N802" s="21">
        <f t="shared" si="1365"/>
        <v>2496.6999999999998</v>
      </c>
      <c r="O802" s="21">
        <f t="shared" si="1491"/>
        <v>0</v>
      </c>
      <c r="P802" s="21">
        <f t="shared" si="1491"/>
        <v>0</v>
      </c>
      <c r="Q802" s="21">
        <f t="shared" si="1491"/>
        <v>0</v>
      </c>
      <c r="R802" s="21">
        <f t="shared" si="1466"/>
        <v>2496.6999999999998</v>
      </c>
      <c r="S802" s="21">
        <f t="shared" si="1467"/>
        <v>2496.6999999999998</v>
      </c>
      <c r="T802" s="21">
        <f t="shared" si="1468"/>
        <v>2496.6999999999998</v>
      </c>
      <c r="U802" s="21">
        <f t="shared" si="1491"/>
        <v>0</v>
      </c>
      <c r="V802" s="21">
        <f t="shared" si="1491"/>
        <v>0</v>
      </c>
      <c r="W802" s="21">
        <f t="shared" si="1469"/>
        <v>2496.6999999999998</v>
      </c>
      <c r="X802" s="21">
        <f t="shared" si="1470"/>
        <v>2496.6999999999998</v>
      </c>
      <c r="Y802" s="21">
        <f t="shared" si="1471"/>
        <v>2496.6999999999998</v>
      </c>
      <c r="Z802" s="21">
        <f t="shared" si="1491"/>
        <v>0</v>
      </c>
      <c r="AA802" s="21">
        <f t="shared" si="1491"/>
        <v>0</v>
      </c>
      <c r="AB802" s="21">
        <f t="shared" si="1491"/>
        <v>0</v>
      </c>
      <c r="AC802" s="21">
        <f t="shared" si="1453"/>
        <v>2496.6999999999998</v>
      </c>
      <c r="AD802" s="21">
        <f t="shared" si="1454"/>
        <v>2496.6999999999998</v>
      </c>
      <c r="AE802" s="21">
        <f t="shared" si="1455"/>
        <v>2496.6999999999998</v>
      </c>
      <c r="AF802" s="21">
        <f t="shared" si="1491"/>
        <v>0</v>
      </c>
      <c r="AG802" s="21">
        <f t="shared" si="1456"/>
        <v>2496.6999999999998</v>
      </c>
      <c r="AH802" s="21">
        <f t="shared" si="1491"/>
        <v>0</v>
      </c>
      <c r="AI802" s="21">
        <f t="shared" si="1491"/>
        <v>0</v>
      </c>
      <c r="AJ802" s="21">
        <f t="shared" si="1491"/>
        <v>0</v>
      </c>
      <c r="AK802" s="21">
        <f t="shared" si="1448"/>
        <v>2496.6999999999998</v>
      </c>
      <c r="AL802" s="21">
        <f t="shared" si="1449"/>
        <v>2496.6999999999998</v>
      </c>
      <c r="AM802" s="21">
        <f t="shared" si="1450"/>
        <v>2496.6999999999998</v>
      </c>
      <c r="AN802" s="21">
        <f t="shared" si="1491"/>
        <v>0</v>
      </c>
      <c r="AO802" s="21">
        <f t="shared" si="1385"/>
        <v>2496.6999999999998</v>
      </c>
      <c r="AP802" s="21">
        <f t="shared" si="1491"/>
        <v>0</v>
      </c>
      <c r="AQ802" s="2"/>
    </row>
    <row r="803" spans="1:43" x14ac:dyDescent="0.3">
      <c r="A803" s="3" t="s">
        <v>210</v>
      </c>
      <c r="B803" s="26">
        <v>240</v>
      </c>
      <c r="C803" s="3" t="s">
        <v>29</v>
      </c>
      <c r="D803" s="3" t="s">
        <v>21</v>
      </c>
      <c r="E803" s="16" t="s">
        <v>654</v>
      </c>
      <c r="F803" s="21">
        <v>2496.6999999999998</v>
      </c>
      <c r="G803" s="21">
        <v>2496.6999999999998</v>
      </c>
      <c r="H803" s="21">
        <v>2496.6999999999998</v>
      </c>
      <c r="I803" s="21"/>
      <c r="J803" s="21"/>
      <c r="K803" s="21"/>
      <c r="L803" s="21">
        <f t="shared" si="1363"/>
        <v>2496.6999999999998</v>
      </c>
      <c r="M803" s="21">
        <f t="shared" si="1364"/>
        <v>2496.6999999999998</v>
      </c>
      <c r="N803" s="21">
        <f t="shared" si="1365"/>
        <v>2496.6999999999998</v>
      </c>
      <c r="O803" s="21"/>
      <c r="P803" s="21"/>
      <c r="Q803" s="21"/>
      <c r="R803" s="21">
        <f t="shared" si="1466"/>
        <v>2496.6999999999998</v>
      </c>
      <c r="S803" s="21">
        <f t="shared" si="1467"/>
        <v>2496.6999999999998</v>
      </c>
      <c r="T803" s="21">
        <f t="shared" si="1468"/>
        <v>2496.6999999999998</v>
      </c>
      <c r="U803" s="21"/>
      <c r="V803" s="21"/>
      <c r="W803" s="21">
        <f t="shared" si="1469"/>
        <v>2496.6999999999998</v>
      </c>
      <c r="X803" s="21">
        <f t="shared" si="1470"/>
        <v>2496.6999999999998</v>
      </c>
      <c r="Y803" s="21">
        <f t="shared" si="1471"/>
        <v>2496.6999999999998</v>
      </c>
      <c r="Z803" s="21"/>
      <c r="AA803" s="21"/>
      <c r="AB803" s="21"/>
      <c r="AC803" s="21">
        <f t="shared" si="1453"/>
        <v>2496.6999999999998</v>
      </c>
      <c r="AD803" s="21">
        <f t="shared" si="1454"/>
        <v>2496.6999999999998</v>
      </c>
      <c r="AE803" s="21">
        <f t="shared" si="1455"/>
        <v>2496.6999999999998</v>
      </c>
      <c r="AF803" s="21"/>
      <c r="AG803" s="21">
        <f t="shared" si="1456"/>
        <v>2496.6999999999998</v>
      </c>
      <c r="AH803" s="21"/>
      <c r="AI803" s="21"/>
      <c r="AJ803" s="21"/>
      <c r="AK803" s="21">
        <f t="shared" si="1448"/>
        <v>2496.6999999999998</v>
      </c>
      <c r="AL803" s="21">
        <f t="shared" si="1449"/>
        <v>2496.6999999999998</v>
      </c>
      <c r="AM803" s="21">
        <f t="shared" si="1450"/>
        <v>2496.6999999999998</v>
      </c>
      <c r="AN803" s="21"/>
      <c r="AO803" s="21">
        <f t="shared" si="1385"/>
        <v>2496.6999999999998</v>
      </c>
      <c r="AP803" s="21"/>
      <c r="AQ803" s="2"/>
    </row>
    <row r="804" spans="1:43" ht="46.8" x14ac:dyDescent="0.3">
      <c r="A804" s="3" t="s">
        <v>210</v>
      </c>
      <c r="B804" s="26">
        <v>600</v>
      </c>
      <c r="C804" s="3"/>
      <c r="D804" s="3"/>
      <c r="E804" s="16" t="s">
        <v>676</v>
      </c>
      <c r="F804" s="21">
        <f>F805</f>
        <v>582902.9</v>
      </c>
      <c r="G804" s="21">
        <f t="shared" ref="G804:AP804" si="1492">G805</f>
        <v>579679.6</v>
      </c>
      <c r="H804" s="21">
        <f t="shared" si="1492"/>
        <v>579679.6</v>
      </c>
      <c r="I804" s="21">
        <f t="shared" si="1492"/>
        <v>-319.10000000000002</v>
      </c>
      <c r="J804" s="21">
        <f t="shared" si="1492"/>
        <v>-471.9</v>
      </c>
      <c r="K804" s="21">
        <f t="shared" si="1492"/>
        <v>-471.9</v>
      </c>
      <c r="L804" s="21">
        <f t="shared" si="1363"/>
        <v>582583.80000000005</v>
      </c>
      <c r="M804" s="21">
        <f t="shared" si="1364"/>
        <v>579207.69999999995</v>
      </c>
      <c r="N804" s="21">
        <f t="shared" si="1365"/>
        <v>579207.69999999995</v>
      </c>
      <c r="O804" s="21">
        <f t="shared" si="1492"/>
        <v>-3623.924</v>
      </c>
      <c r="P804" s="21">
        <f t="shared" si="1492"/>
        <v>-3495.665</v>
      </c>
      <c r="Q804" s="21">
        <f t="shared" si="1492"/>
        <v>-3495.665</v>
      </c>
      <c r="R804" s="21">
        <f t="shared" si="1466"/>
        <v>578959.87600000005</v>
      </c>
      <c r="S804" s="21">
        <f t="shared" si="1467"/>
        <v>575712.03499999992</v>
      </c>
      <c r="T804" s="21">
        <f t="shared" si="1468"/>
        <v>575712.03499999992</v>
      </c>
      <c r="U804" s="21">
        <f t="shared" si="1492"/>
        <v>0</v>
      </c>
      <c r="V804" s="21">
        <f t="shared" si="1492"/>
        <v>0</v>
      </c>
      <c r="W804" s="21">
        <f t="shared" si="1469"/>
        <v>578959.87600000005</v>
      </c>
      <c r="X804" s="21">
        <f t="shared" si="1470"/>
        <v>575712.03499999992</v>
      </c>
      <c r="Y804" s="21">
        <f t="shared" si="1471"/>
        <v>575712.03499999992</v>
      </c>
      <c r="Z804" s="21">
        <f t="shared" si="1492"/>
        <v>0</v>
      </c>
      <c r="AA804" s="21">
        <f t="shared" si="1492"/>
        <v>0</v>
      </c>
      <c r="AB804" s="21">
        <f t="shared" si="1492"/>
        <v>0</v>
      </c>
      <c r="AC804" s="21">
        <f t="shared" si="1453"/>
        <v>578959.87600000005</v>
      </c>
      <c r="AD804" s="21">
        <f t="shared" si="1454"/>
        <v>575712.03499999992</v>
      </c>
      <c r="AE804" s="21">
        <f t="shared" si="1455"/>
        <v>575712.03499999992</v>
      </c>
      <c r="AF804" s="21">
        <f t="shared" si="1492"/>
        <v>0</v>
      </c>
      <c r="AG804" s="21">
        <f t="shared" si="1456"/>
        <v>578959.87600000005</v>
      </c>
      <c r="AH804" s="21">
        <f t="shared" si="1492"/>
        <v>0</v>
      </c>
      <c r="AI804" s="21">
        <f t="shared" si="1492"/>
        <v>0</v>
      </c>
      <c r="AJ804" s="21">
        <f t="shared" si="1492"/>
        <v>0</v>
      </c>
      <c r="AK804" s="21">
        <f t="shared" si="1448"/>
        <v>578959.87600000005</v>
      </c>
      <c r="AL804" s="21">
        <f t="shared" si="1449"/>
        <v>575712.03499999992</v>
      </c>
      <c r="AM804" s="21">
        <f t="shared" si="1450"/>
        <v>575712.03499999992</v>
      </c>
      <c r="AN804" s="21">
        <f t="shared" si="1492"/>
        <v>0</v>
      </c>
      <c r="AO804" s="21">
        <f t="shared" si="1385"/>
        <v>578959.87600000005</v>
      </c>
      <c r="AP804" s="21">
        <f t="shared" si="1492"/>
        <v>0</v>
      </c>
      <c r="AQ804" s="2"/>
    </row>
    <row r="805" spans="1:43" x14ac:dyDescent="0.3">
      <c r="A805" s="3" t="s">
        <v>210</v>
      </c>
      <c r="B805" s="26">
        <v>620</v>
      </c>
      <c r="C805" s="3"/>
      <c r="D805" s="3"/>
      <c r="E805" s="16" t="s">
        <v>691</v>
      </c>
      <c r="F805" s="21">
        <f>F806+F807</f>
        <v>582902.9</v>
      </c>
      <c r="G805" s="21">
        <f t="shared" ref="G805:K805" si="1493">G806+G807</f>
        <v>579679.6</v>
      </c>
      <c r="H805" s="21">
        <f t="shared" si="1493"/>
        <v>579679.6</v>
      </c>
      <c r="I805" s="21">
        <f t="shared" si="1493"/>
        <v>-319.10000000000002</v>
      </c>
      <c r="J805" s="21">
        <f t="shared" si="1493"/>
        <v>-471.9</v>
      </c>
      <c r="K805" s="21">
        <f t="shared" si="1493"/>
        <v>-471.9</v>
      </c>
      <c r="L805" s="21">
        <f t="shared" si="1363"/>
        <v>582583.80000000005</v>
      </c>
      <c r="M805" s="21">
        <f t="shared" si="1364"/>
        <v>579207.69999999995</v>
      </c>
      <c r="N805" s="21">
        <f t="shared" si="1365"/>
        <v>579207.69999999995</v>
      </c>
      <c r="O805" s="21">
        <f t="shared" ref="O805:AP805" si="1494">O806+O807</f>
        <v>-3623.924</v>
      </c>
      <c r="P805" s="21">
        <f t="shared" ref="P805:Q805" si="1495">P806+P807</f>
        <v>-3495.665</v>
      </c>
      <c r="Q805" s="21">
        <f t="shared" si="1495"/>
        <v>-3495.665</v>
      </c>
      <c r="R805" s="21">
        <f t="shared" si="1466"/>
        <v>578959.87600000005</v>
      </c>
      <c r="S805" s="21">
        <f t="shared" si="1467"/>
        <v>575712.03499999992</v>
      </c>
      <c r="T805" s="21">
        <f t="shared" si="1468"/>
        <v>575712.03499999992</v>
      </c>
      <c r="U805" s="21">
        <f t="shared" ref="U805:V805" si="1496">U806+U807</f>
        <v>0</v>
      </c>
      <c r="V805" s="21">
        <f t="shared" si="1496"/>
        <v>0</v>
      </c>
      <c r="W805" s="21">
        <f t="shared" si="1469"/>
        <v>578959.87600000005</v>
      </c>
      <c r="X805" s="21">
        <f t="shared" si="1470"/>
        <v>575712.03499999992</v>
      </c>
      <c r="Y805" s="21">
        <f t="shared" si="1471"/>
        <v>575712.03499999992</v>
      </c>
      <c r="Z805" s="21">
        <f t="shared" ref="Z805:AB805" si="1497">Z806+Z807</f>
        <v>0</v>
      </c>
      <c r="AA805" s="21">
        <f t="shared" si="1497"/>
        <v>0</v>
      </c>
      <c r="AB805" s="21">
        <f t="shared" si="1497"/>
        <v>0</v>
      </c>
      <c r="AC805" s="21">
        <f t="shared" si="1453"/>
        <v>578959.87600000005</v>
      </c>
      <c r="AD805" s="21">
        <f t="shared" si="1454"/>
        <v>575712.03499999992</v>
      </c>
      <c r="AE805" s="21">
        <f t="shared" si="1455"/>
        <v>575712.03499999992</v>
      </c>
      <c r="AF805" s="21">
        <f t="shared" ref="AF805" si="1498">AF806+AF807</f>
        <v>0</v>
      </c>
      <c r="AG805" s="21">
        <f t="shared" si="1456"/>
        <v>578959.87600000005</v>
      </c>
      <c r="AH805" s="21">
        <f t="shared" ref="AH805:AJ805" si="1499">AH806+AH807</f>
        <v>0</v>
      </c>
      <c r="AI805" s="21">
        <f t="shared" si="1499"/>
        <v>0</v>
      </c>
      <c r="AJ805" s="21">
        <f t="shared" si="1499"/>
        <v>0</v>
      </c>
      <c r="AK805" s="21">
        <f t="shared" si="1448"/>
        <v>578959.87600000005</v>
      </c>
      <c r="AL805" s="21">
        <f t="shared" si="1449"/>
        <v>575712.03499999992</v>
      </c>
      <c r="AM805" s="21">
        <f t="shared" si="1450"/>
        <v>575712.03499999992</v>
      </c>
      <c r="AN805" s="21">
        <f t="shared" ref="AN805" si="1500">AN806+AN807</f>
        <v>0</v>
      </c>
      <c r="AO805" s="21">
        <f t="shared" si="1385"/>
        <v>578959.87600000005</v>
      </c>
      <c r="AP805" s="21">
        <f t="shared" si="1494"/>
        <v>0</v>
      </c>
      <c r="AQ805" s="2"/>
    </row>
    <row r="806" spans="1:43" x14ac:dyDescent="0.3">
      <c r="A806" s="3" t="s">
        <v>210</v>
      </c>
      <c r="B806" s="26">
        <v>620</v>
      </c>
      <c r="C806" s="3" t="s">
        <v>29</v>
      </c>
      <c r="D806" s="3" t="s">
        <v>21</v>
      </c>
      <c r="E806" s="16" t="s">
        <v>654</v>
      </c>
      <c r="F806" s="21">
        <v>582902.9</v>
      </c>
      <c r="G806" s="21">
        <v>579679.6</v>
      </c>
      <c r="H806" s="21">
        <v>579679.6</v>
      </c>
      <c r="I806" s="21">
        <f>-677.6-40.2-278.9</f>
        <v>-996.7</v>
      </c>
      <c r="J806" s="21">
        <f>-677.6-53.5-418.4</f>
        <v>-1149.5</v>
      </c>
      <c r="K806" s="21">
        <f>-677.6-53.5-418.4</f>
        <v>-1149.5</v>
      </c>
      <c r="L806" s="21">
        <f t="shared" si="1363"/>
        <v>581906.20000000007</v>
      </c>
      <c r="M806" s="21">
        <f t="shared" si="1364"/>
        <v>578530.1</v>
      </c>
      <c r="N806" s="21">
        <f t="shared" si="1365"/>
        <v>578530.1</v>
      </c>
      <c r="O806" s="21">
        <v>-3623.924</v>
      </c>
      <c r="P806" s="21">
        <v>-3495.665</v>
      </c>
      <c r="Q806" s="21">
        <v>-3495.665</v>
      </c>
      <c r="R806" s="21">
        <f t="shared" si="1466"/>
        <v>578282.27600000007</v>
      </c>
      <c r="S806" s="21">
        <f t="shared" si="1467"/>
        <v>575034.43499999994</v>
      </c>
      <c r="T806" s="21">
        <f t="shared" si="1468"/>
        <v>575034.43499999994</v>
      </c>
      <c r="U806" s="21"/>
      <c r="V806" s="21"/>
      <c r="W806" s="21">
        <f t="shared" si="1469"/>
        <v>578282.27600000007</v>
      </c>
      <c r="X806" s="21">
        <f t="shared" si="1470"/>
        <v>575034.43499999994</v>
      </c>
      <c r="Y806" s="21">
        <f t="shared" si="1471"/>
        <v>575034.43499999994</v>
      </c>
      <c r="Z806" s="21"/>
      <c r="AA806" s="21"/>
      <c r="AB806" s="21"/>
      <c r="AC806" s="21">
        <f t="shared" si="1453"/>
        <v>578282.27600000007</v>
      </c>
      <c r="AD806" s="21">
        <f t="shared" si="1454"/>
        <v>575034.43499999994</v>
      </c>
      <c r="AE806" s="21">
        <f t="shared" si="1455"/>
        <v>575034.43499999994</v>
      </c>
      <c r="AF806" s="21"/>
      <c r="AG806" s="21">
        <f t="shared" si="1456"/>
        <v>578282.27600000007</v>
      </c>
      <c r="AH806" s="21"/>
      <c r="AI806" s="21"/>
      <c r="AJ806" s="21"/>
      <c r="AK806" s="21">
        <f t="shared" si="1448"/>
        <v>578282.27600000007</v>
      </c>
      <c r="AL806" s="21">
        <f t="shared" si="1449"/>
        <v>575034.43499999994</v>
      </c>
      <c r="AM806" s="21">
        <f t="shared" si="1450"/>
        <v>575034.43499999994</v>
      </c>
      <c r="AN806" s="21"/>
      <c r="AO806" s="21">
        <f t="shared" si="1385"/>
        <v>578282.27600000007</v>
      </c>
      <c r="AP806" s="21"/>
      <c r="AQ806" s="2"/>
    </row>
    <row r="807" spans="1:43" x14ac:dyDescent="0.3">
      <c r="A807" s="3" t="s">
        <v>210</v>
      </c>
      <c r="B807" s="26">
        <v>620</v>
      </c>
      <c r="C807" s="3" t="s">
        <v>115</v>
      </c>
      <c r="D807" s="3" t="s">
        <v>5</v>
      </c>
      <c r="E807" s="16" t="s">
        <v>665</v>
      </c>
      <c r="F807" s="21">
        <v>0</v>
      </c>
      <c r="G807" s="21">
        <v>0</v>
      </c>
      <c r="H807" s="21">
        <v>0</v>
      </c>
      <c r="I807" s="21">
        <v>677.6</v>
      </c>
      <c r="J807" s="21">
        <v>677.6</v>
      </c>
      <c r="K807" s="21">
        <v>677.6</v>
      </c>
      <c r="L807" s="21">
        <f t="shared" si="1363"/>
        <v>677.6</v>
      </c>
      <c r="M807" s="21">
        <f t="shared" si="1364"/>
        <v>677.6</v>
      </c>
      <c r="N807" s="21">
        <f t="shared" si="1365"/>
        <v>677.6</v>
      </c>
      <c r="O807" s="21"/>
      <c r="P807" s="21"/>
      <c r="Q807" s="21"/>
      <c r="R807" s="21">
        <f t="shared" si="1466"/>
        <v>677.6</v>
      </c>
      <c r="S807" s="21">
        <f t="shared" si="1467"/>
        <v>677.6</v>
      </c>
      <c r="T807" s="21">
        <f t="shared" si="1468"/>
        <v>677.6</v>
      </c>
      <c r="U807" s="21"/>
      <c r="V807" s="21"/>
      <c r="W807" s="21">
        <f t="shared" si="1469"/>
        <v>677.6</v>
      </c>
      <c r="X807" s="21">
        <f t="shared" si="1470"/>
        <v>677.6</v>
      </c>
      <c r="Y807" s="21">
        <f t="shared" si="1471"/>
        <v>677.6</v>
      </c>
      <c r="Z807" s="21"/>
      <c r="AA807" s="21"/>
      <c r="AB807" s="21"/>
      <c r="AC807" s="21">
        <f t="shared" si="1453"/>
        <v>677.6</v>
      </c>
      <c r="AD807" s="21">
        <f t="shared" si="1454"/>
        <v>677.6</v>
      </c>
      <c r="AE807" s="21">
        <f t="shared" si="1455"/>
        <v>677.6</v>
      </c>
      <c r="AF807" s="21"/>
      <c r="AG807" s="21">
        <f t="shared" si="1456"/>
        <v>677.6</v>
      </c>
      <c r="AH807" s="21"/>
      <c r="AI807" s="21"/>
      <c r="AJ807" s="21"/>
      <c r="AK807" s="21">
        <f t="shared" si="1448"/>
        <v>677.6</v>
      </c>
      <c r="AL807" s="21">
        <f t="shared" si="1449"/>
        <v>677.6</v>
      </c>
      <c r="AM807" s="21">
        <f t="shared" si="1450"/>
        <v>677.6</v>
      </c>
      <c r="AN807" s="21"/>
      <c r="AO807" s="21">
        <f t="shared" si="1385"/>
        <v>677.6</v>
      </c>
      <c r="AP807" s="21"/>
      <c r="AQ807" s="2"/>
    </row>
    <row r="808" spans="1:43" x14ac:dyDescent="0.3">
      <c r="A808" s="3" t="s">
        <v>210</v>
      </c>
      <c r="B808" s="26">
        <v>800</v>
      </c>
      <c r="C808" s="3"/>
      <c r="D808" s="3"/>
      <c r="E808" s="16" t="s">
        <v>678</v>
      </c>
      <c r="F808" s="21">
        <f>F809</f>
        <v>51.599999999999994</v>
      </c>
      <c r="G808" s="21">
        <f t="shared" ref="G808:AP809" si="1501">G809</f>
        <v>51.599999999999994</v>
      </c>
      <c r="H808" s="21">
        <f t="shared" si="1501"/>
        <v>51.599999999999994</v>
      </c>
      <c r="I808" s="21">
        <f t="shared" si="1501"/>
        <v>0</v>
      </c>
      <c r="J808" s="21">
        <f t="shared" si="1501"/>
        <v>0</v>
      </c>
      <c r="K808" s="21">
        <f t="shared" si="1501"/>
        <v>0</v>
      </c>
      <c r="L808" s="21">
        <f t="shared" si="1363"/>
        <v>51.599999999999994</v>
      </c>
      <c r="M808" s="21">
        <f t="shared" si="1364"/>
        <v>51.599999999999994</v>
      </c>
      <c r="N808" s="21">
        <f t="shared" si="1365"/>
        <v>51.599999999999994</v>
      </c>
      <c r="O808" s="21">
        <f t="shared" si="1501"/>
        <v>0</v>
      </c>
      <c r="P808" s="21">
        <f t="shared" si="1501"/>
        <v>0</v>
      </c>
      <c r="Q808" s="21">
        <f t="shared" si="1501"/>
        <v>0</v>
      </c>
      <c r="R808" s="21">
        <f t="shared" si="1466"/>
        <v>51.599999999999994</v>
      </c>
      <c r="S808" s="21">
        <f t="shared" si="1467"/>
        <v>51.599999999999994</v>
      </c>
      <c r="T808" s="21">
        <f t="shared" si="1468"/>
        <v>51.599999999999994</v>
      </c>
      <c r="U808" s="21">
        <f t="shared" si="1501"/>
        <v>0</v>
      </c>
      <c r="V808" s="21">
        <f t="shared" si="1501"/>
        <v>0</v>
      </c>
      <c r="W808" s="21">
        <f t="shared" si="1469"/>
        <v>51.599999999999994</v>
      </c>
      <c r="X808" s="21">
        <f t="shared" si="1470"/>
        <v>51.599999999999994</v>
      </c>
      <c r="Y808" s="21">
        <f t="shared" si="1471"/>
        <v>51.599999999999994</v>
      </c>
      <c r="Z808" s="21">
        <f t="shared" si="1501"/>
        <v>0</v>
      </c>
      <c r="AA808" s="21">
        <f t="shared" si="1501"/>
        <v>0</v>
      </c>
      <c r="AB808" s="21">
        <f t="shared" si="1501"/>
        <v>0</v>
      </c>
      <c r="AC808" s="21">
        <f t="shared" si="1453"/>
        <v>51.599999999999994</v>
      </c>
      <c r="AD808" s="21">
        <f t="shared" si="1454"/>
        <v>51.599999999999994</v>
      </c>
      <c r="AE808" s="21">
        <f t="shared" si="1455"/>
        <v>51.599999999999994</v>
      </c>
      <c r="AF808" s="21">
        <f t="shared" si="1501"/>
        <v>0</v>
      </c>
      <c r="AG808" s="21">
        <f t="shared" si="1456"/>
        <v>51.599999999999994</v>
      </c>
      <c r="AH808" s="21">
        <f t="shared" si="1501"/>
        <v>0</v>
      </c>
      <c r="AI808" s="21">
        <f t="shared" si="1501"/>
        <v>0</v>
      </c>
      <c r="AJ808" s="21">
        <f t="shared" si="1501"/>
        <v>0</v>
      </c>
      <c r="AK808" s="21">
        <f t="shared" si="1448"/>
        <v>51.599999999999994</v>
      </c>
      <c r="AL808" s="21">
        <f t="shared" si="1449"/>
        <v>51.599999999999994</v>
      </c>
      <c r="AM808" s="21">
        <f t="shared" si="1450"/>
        <v>51.599999999999994</v>
      </c>
      <c r="AN808" s="21">
        <f t="shared" si="1501"/>
        <v>0</v>
      </c>
      <c r="AO808" s="21">
        <f t="shared" si="1385"/>
        <v>51.599999999999994</v>
      </c>
      <c r="AP808" s="21">
        <f t="shared" si="1501"/>
        <v>0</v>
      </c>
      <c r="AQ808" s="2"/>
    </row>
    <row r="809" spans="1:43" x14ac:dyDescent="0.3">
      <c r="A809" s="3" t="s">
        <v>210</v>
      </c>
      <c r="B809" s="26">
        <v>850</v>
      </c>
      <c r="C809" s="3"/>
      <c r="D809" s="3"/>
      <c r="E809" s="16" t="s">
        <v>696</v>
      </c>
      <c r="F809" s="21">
        <f>F810</f>
        <v>51.599999999999994</v>
      </c>
      <c r="G809" s="21">
        <f t="shared" si="1501"/>
        <v>51.599999999999994</v>
      </c>
      <c r="H809" s="21">
        <f t="shared" si="1501"/>
        <v>51.599999999999994</v>
      </c>
      <c r="I809" s="21">
        <f t="shared" si="1501"/>
        <v>0</v>
      </c>
      <c r="J809" s="21">
        <f t="shared" si="1501"/>
        <v>0</v>
      </c>
      <c r="K809" s="21">
        <f t="shared" si="1501"/>
        <v>0</v>
      </c>
      <c r="L809" s="21">
        <f t="shared" si="1363"/>
        <v>51.599999999999994</v>
      </c>
      <c r="M809" s="21">
        <f t="shared" si="1364"/>
        <v>51.599999999999994</v>
      </c>
      <c r="N809" s="21">
        <f t="shared" si="1365"/>
        <v>51.599999999999994</v>
      </c>
      <c r="O809" s="21">
        <f t="shared" si="1501"/>
        <v>0</v>
      </c>
      <c r="P809" s="21">
        <f t="shared" si="1501"/>
        <v>0</v>
      </c>
      <c r="Q809" s="21">
        <f t="shared" si="1501"/>
        <v>0</v>
      </c>
      <c r="R809" s="21">
        <f t="shared" si="1466"/>
        <v>51.599999999999994</v>
      </c>
      <c r="S809" s="21">
        <f t="shared" si="1467"/>
        <v>51.599999999999994</v>
      </c>
      <c r="T809" s="21">
        <f t="shared" si="1468"/>
        <v>51.599999999999994</v>
      </c>
      <c r="U809" s="21">
        <f t="shared" si="1501"/>
        <v>0</v>
      </c>
      <c r="V809" s="21">
        <f t="shared" si="1501"/>
        <v>0</v>
      </c>
      <c r="W809" s="21">
        <f t="shared" si="1469"/>
        <v>51.599999999999994</v>
      </c>
      <c r="X809" s="21">
        <f t="shared" si="1470"/>
        <v>51.599999999999994</v>
      </c>
      <c r="Y809" s="21">
        <f t="shared" si="1471"/>
        <v>51.599999999999994</v>
      </c>
      <c r="Z809" s="21">
        <f t="shared" si="1501"/>
        <v>0</v>
      </c>
      <c r="AA809" s="21">
        <f t="shared" si="1501"/>
        <v>0</v>
      </c>
      <c r="AB809" s="21">
        <f t="shared" si="1501"/>
        <v>0</v>
      </c>
      <c r="AC809" s="21">
        <f t="shared" si="1453"/>
        <v>51.599999999999994</v>
      </c>
      <c r="AD809" s="21">
        <f t="shared" si="1454"/>
        <v>51.599999999999994</v>
      </c>
      <c r="AE809" s="21">
        <f t="shared" si="1455"/>
        <v>51.599999999999994</v>
      </c>
      <c r="AF809" s="21">
        <f t="shared" si="1501"/>
        <v>0</v>
      </c>
      <c r="AG809" s="21">
        <f t="shared" si="1456"/>
        <v>51.599999999999994</v>
      </c>
      <c r="AH809" s="21">
        <f t="shared" si="1501"/>
        <v>0</v>
      </c>
      <c r="AI809" s="21">
        <f t="shared" si="1501"/>
        <v>0</v>
      </c>
      <c r="AJ809" s="21">
        <f t="shared" si="1501"/>
        <v>0</v>
      </c>
      <c r="AK809" s="21">
        <f t="shared" si="1448"/>
        <v>51.599999999999994</v>
      </c>
      <c r="AL809" s="21">
        <f t="shared" si="1449"/>
        <v>51.599999999999994</v>
      </c>
      <c r="AM809" s="21">
        <f t="shared" si="1450"/>
        <v>51.599999999999994</v>
      </c>
      <c r="AN809" s="21">
        <f t="shared" si="1501"/>
        <v>0</v>
      </c>
      <c r="AO809" s="21">
        <f t="shared" si="1385"/>
        <v>51.599999999999994</v>
      </c>
      <c r="AP809" s="21">
        <f t="shared" si="1501"/>
        <v>0</v>
      </c>
      <c r="AQ809" s="2"/>
    </row>
    <row r="810" spans="1:43" x14ac:dyDescent="0.3">
      <c r="A810" s="3" t="s">
        <v>210</v>
      </c>
      <c r="B810" s="26">
        <v>850</v>
      </c>
      <c r="C810" s="3" t="s">
        <v>29</v>
      </c>
      <c r="D810" s="3" t="s">
        <v>21</v>
      </c>
      <c r="E810" s="16" t="s">
        <v>654</v>
      </c>
      <c r="F810" s="21">
        <v>51.599999999999994</v>
      </c>
      <c r="G810" s="21">
        <v>51.599999999999994</v>
      </c>
      <c r="H810" s="21">
        <v>51.599999999999994</v>
      </c>
      <c r="I810" s="21"/>
      <c r="J810" s="21"/>
      <c r="K810" s="21"/>
      <c r="L810" s="21">
        <f t="shared" si="1363"/>
        <v>51.599999999999994</v>
      </c>
      <c r="M810" s="21">
        <f t="shared" si="1364"/>
        <v>51.599999999999994</v>
      </c>
      <c r="N810" s="21">
        <f t="shared" si="1365"/>
        <v>51.599999999999994</v>
      </c>
      <c r="O810" s="21"/>
      <c r="P810" s="21"/>
      <c r="Q810" s="21"/>
      <c r="R810" s="21">
        <f t="shared" si="1466"/>
        <v>51.599999999999994</v>
      </c>
      <c r="S810" s="21">
        <f t="shared" si="1467"/>
        <v>51.599999999999994</v>
      </c>
      <c r="T810" s="21">
        <f t="shared" si="1468"/>
        <v>51.599999999999994</v>
      </c>
      <c r="U810" s="21"/>
      <c r="V810" s="21"/>
      <c r="W810" s="21">
        <f t="shared" si="1469"/>
        <v>51.599999999999994</v>
      </c>
      <c r="X810" s="21">
        <f t="shared" si="1470"/>
        <v>51.599999999999994</v>
      </c>
      <c r="Y810" s="21">
        <f t="shared" si="1471"/>
        <v>51.599999999999994</v>
      </c>
      <c r="Z810" s="21"/>
      <c r="AA810" s="21"/>
      <c r="AB810" s="21"/>
      <c r="AC810" s="21">
        <f t="shared" si="1453"/>
        <v>51.599999999999994</v>
      </c>
      <c r="AD810" s="21">
        <f t="shared" si="1454"/>
        <v>51.599999999999994</v>
      </c>
      <c r="AE810" s="21">
        <f t="shared" si="1455"/>
        <v>51.599999999999994</v>
      </c>
      <c r="AF810" s="21"/>
      <c r="AG810" s="21">
        <f t="shared" si="1456"/>
        <v>51.599999999999994</v>
      </c>
      <c r="AH810" s="21"/>
      <c r="AI810" s="21"/>
      <c r="AJ810" s="21"/>
      <c r="AK810" s="21">
        <f t="shared" si="1448"/>
        <v>51.599999999999994</v>
      </c>
      <c r="AL810" s="21">
        <f t="shared" si="1449"/>
        <v>51.599999999999994</v>
      </c>
      <c r="AM810" s="21">
        <f t="shared" si="1450"/>
        <v>51.599999999999994</v>
      </c>
      <c r="AN810" s="21"/>
      <c r="AO810" s="21">
        <f t="shared" si="1385"/>
        <v>51.599999999999994</v>
      </c>
      <c r="AP810" s="21"/>
      <c r="AQ810" s="2"/>
    </row>
    <row r="811" spans="1:43" ht="31.2" x14ac:dyDescent="0.3">
      <c r="A811" s="3" t="s">
        <v>211</v>
      </c>
      <c r="B811" s="26"/>
      <c r="C811" s="3"/>
      <c r="D811" s="3"/>
      <c r="E811" s="16" t="s">
        <v>916</v>
      </c>
      <c r="F811" s="21">
        <f>F812</f>
        <v>850</v>
      </c>
      <c r="G811" s="21">
        <f t="shared" ref="G811:AP813" si="1502">G812</f>
        <v>850</v>
      </c>
      <c r="H811" s="21">
        <f t="shared" si="1502"/>
        <v>850</v>
      </c>
      <c r="I811" s="21">
        <f t="shared" si="1502"/>
        <v>0</v>
      </c>
      <c r="J811" s="21">
        <f t="shared" si="1502"/>
        <v>0</v>
      </c>
      <c r="K811" s="21">
        <f t="shared" si="1502"/>
        <v>0</v>
      </c>
      <c r="L811" s="21">
        <f t="shared" si="1363"/>
        <v>850</v>
      </c>
      <c r="M811" s="21">
        <f t="shared" si="1364"/>
        <v>850</v>
      </c>
      <c r="N811" s="21">
        <f t="shared" si="1365"/>
        <v>850</v>
      </c>
      <c r="O811" s="21">
        <f t="shared" si="1502"/>
        <v>0</v>
      </c>
      <c r="P811" s="21">
        <f t="shared" si="1502"/>
        <v>0</v>
      </c>
      <c r="Q811" s="21">
        <f t="shared" si="1502"/>
        <v>0</v>
      </c>
      <c r="R811" s="21">
        <f t="shared" si="1466"/>
        <v>850</v>
      </c>
      <c r="S811" s="21">
        <f t="shared" si="1467"/>
        <v>850</v>
      </c>
      <c r="T811" s="21">
        <f t="shared" si="1468"/>
        <v>850</v>
      </c>
      <c r="U811" s="21">
        <f t="shared" si="1502"/>
        <v>0</v>
      </c>
      <c r="V811" s="21">
        <f t="shared" si="1502"/>
        <v>0</v>
      </c>
      <c r="W811" s="21">
        <f t="shared" si="1469"/>
        <v>850</v>
      </c>
      <c r="X811" s="21">
        <f t="shared" si="1470"/>
        <v>850</v>
      </c>
      <c r="Y811" s="21">
        <f t="shared" si="1471"/>
        <v>850</v>
      </c>
      <c r="Z811" s="21">
        <f t="shared" si="1502"/>
        <v>0</v>
      </c>
      <c r="AA811" s="21">
        <f t="shared" si="1502"/>
        <v>0</v>
      </c>
      <c r="AB811" s="21">
        <f t="shared" si="1502"/>
        <v>0</v>
      </c>
      <c r="AC811" s="21">
        <f t="shared" si="1453"/>
        <v>850</v>
      </c>
      <c r="AD811" s="21">
        <f t="shared" si="1454"/>
        <v>850</v>
      </c>
      <c r="AE811" s="21">
        <f t="shared" si="1455"/>
        <v>850</v>
      </c>
      <c r="AF811" s="21">
        <f t="shared" si="1502"/>
        <v>0</v>
      </c>
      <c r="AG811" s="21">
        <f t="shared" si="1456"/>
        <v>850</v>
      </c>
      <c r="AH811" s="21">
        <f t="shared" si="1502"/>
        <v>0</v>
      </c>
      <c r="AI811" s="21">
        <f t="shared" si="1502"/>
        <v>0</v>
      </c>
      <c r="AJ811" s="21">
        <f t="shared" si="1502"/>
        <v>0</v>
      </c>
      <c r="AK811" s="21">
        <f t="shared" si="1448"/>
        <v>850</v>
      </c>
      <c r="AL811" s="21">
        <f t="shared" si="1449"/>
        <v>850</v>
      </c>
      <c r="AM811" s="21">
        <f t="shared" si="1450"/>
        <v>850</v>
      </c>
      <c r="AN811" s="21">
        <f t="shared" si="1502"/>
        <v>0</v>
      </c>
      <c r="AO811" s="21">
        <f t="shared" si="1385"/>
        <v>850</v>
      </c>
      <c r="AP811" s="21">
        <f t="shared" si="1502"/>
        <v>0</v>
      </c>
      <c r="AQ811" s="2"/>
    </row>
    <row r="812" spans="1:43" ht="46.8" x14ac:dyDescent="0.3">
      <c r="A812" s="3" t="s">
        <v>211</v>
      </c>
      <c r="B812" s="26">
        <v>600</v>
      </c>
      <c r="C812" s="3"/>
      <c r="D812" s="3"/>
      <c r="E812" s="16" t="s">
        <v>676</v>
      </c>
      <c r="F812" s="21">
        <f>F813</f>
        <v>850</v>
      </c>
      <c r="G812" s="21">
        <f t="shared" si="1502"/>
        <v>850</v>
      </c>
      <c r="H812" s="21">
        <f t="shared" si="1502"/>
        <v>850</v>
      </c>
      <c r="I812" s="21">
        <f t="shared" si="1502"/>
        <v>0</v>
      </c>
      <c r="J812" s="21">
        <f t="shared" si="1502"/>
        <v>0</v>
      </c>
      <c r="K812" s="21">
        <f t="shared" si="1502"/>
        <v>0</v>
      </c>
      <c r="L812" s="21">
        <f t="shared" si="1363"/>
        <v>850</v>
      </c>
      <c r="M812" s="21">
        <f t="shared" si="1364"/>
        <v>850</v>
      </c>
      <c r="N812" s="21">
        <f t="shared" si="1365"/>
        <v>850</v>
      </c>
      <c r="O812" s="21">
        <f t="shared" si="1502"/>
        <v>0</v>
      </c>
      <c r="P812" s="21">
        <f t="shared" si="1502"/>
        <v>0</v>
      </c>
      <c r="Q812" s="21">
        <f t="shared" si="1502"/>
        <v>0</v>
      </c>
      <c r="R812" s="21">
        <f t="shared" si="1466"/>
        <v>850</v>
      </c>
      <c r="S812" s="21">
        <f t="shared" si="1467"/>
        <v>850</v>
      </c>
      <c r="T812" s="21">
        <f t="shared" si="1468"/>
        <v>850</v>
      </c>
      <c r="U812" s="21">
        <f t="shared" si="1502"/>
        <v>0</v>
      </c>
      <c r="V812" s="21">
        <f t="shared" si="1502"/>
        <v>0</v>
      </c>
      <c r="W812" s="21">
        <f t="shared" si="1469"/>
        <v>850</v>
      </c>
      <c r="X812" s="21">
        <f t="shared" si="1470"/>
        <v>850</v>
      </c>
      <c r="Y812" s="21">
        <f t="shared" si="1471"/>
        <v>850</v>
      </c>
      <c r="Z812" s="21">
        <f t="shared" si="1502"/>
        <v>0</v>
      </c>
      <c r="AA812" s="21">
        <f t="shared" si="1502"/>
        <v>0</v>
      </c>
      <c r="AB812" s="21">
        <f t="shared" si="1502"/>
        <v>0</v>
      </c>
      <c r="AC812" s="21">
        <f t="shared" si="1453"/>
        <v>850</v>
      </c>
      <c r="AD812" s="21">
        <f t="shared" si="1454"/>
        <v>850</v>
      </c>
      <c r="AE812" s="21">
        <f t="shared" si="1455"/>
        <v>850</v>
      </c>
      <c r="AF812" s="21">
        <f t="shared" si="1502"/>
        <v>0</v>
      </c>
      <c r="AG812" s="21">
        <f t="shared" si="1456"/>
        <v>850</v>
      </c>
      <c r="AH812" s="21">
        <f t="shared" si="1502"/>
        <v>0</v>
      </c>
      <c r="AI812" s="21">
        <f t="shared" si="1502"/>
        <v>0</v>
      </c>
      <c r="AJ812" s="21">
        <f t="shared" si="1502"/>
        <v>0</v>
      </c>
      <c r="AK812" s="21">
        <f t="shared" si="1448"/>
        <v>850</v>
      </c>
      <c r="AL812" s="21">
        <f t="shared" si="1449"/>
        <v>850</v>
      </c>
      <c r="AM812" s="21">
        <f t="shared" si="1450"/>
        <v>850</v>
      </c>
      <c r="AN812" s="21">
        <f t="shared" si="1502"/>
        <v>0</v>
      </c>
      <c r="AO812" s="21">
        <f t="shared" si="1385"/>
        <v>850</v>
      </c>
      <c r="AP812" s="21">
        <f t="shared" si="1502"/>
        <v>0</v>
      </c>
      <c r="AQ812" s="2"/>
    </row>
    <row r="813" spans="1:43" x14ac:dyDescent="0.3">
      <c r="A813" s="3" t="s">
        <v>211</v>
      </c>
      <c r="B813" s="26">
        <v>620</v>
      </c>
      <c r="C813" s="3"/>
      <c r="D813" s="3"/>
      <c r="E813" s="16" t="s">
        <v>691</v>
      </c>
      <c r="F813" s="21">
        <f>F814</f>
        <v>850</v>
      </c>
      <c r="G813" s="21">
        <f t="shared" si="1502"/>
        <v>850</v>
      </c>
      <c r="H813" s="21">
        <f t="shared" si="1502"/>
        <v>850</v>
      </c>
      <c r="I813" s="21">
        <f t="shared" si="1502"/>
        <v>0</v>
      </c>
      <c r="J813" s="21">
        <f t="shared" si="1502"/>
        <v>0</v>
      </c>
      <c r="K813" s="21">
        <f t="shared" si="1502"/>
        <v>0</v>
      </c>
      <c r="L813" s="21">
        <f t="shared" si="1363"/>
        <v>850</v>
      </c>
      <c r="M813" s="21">
        <f t="shared" si="1364"/>
        <v>850</v>
      </c>
      <c r="N813" s="21">
        <f t="shared" si="1365"/>
        <v>850</v>
      </c>
      <c r="O813" s="21">
        <f t="shared" si="1502"/>
        <v>0</v>
      </c>
      <c r="P813" s="21">
        <f t="shared" si="1502"/>
        <v>0</v>
      </c>
      <c r="Q813" s="21">
        <f t="shared" si="1502"/>
        <v>0</v>
      </c>
      <c r="R813" s="21">
        <f t="shared" si="1466"/>
        <v>850</v>
      </c>
      <c r="S813" s="21">
        <f t="shared" si="1467"/>
        <v>850</v>
      </c>
      <c r="T813" s="21">
        <f t="shared" si="1468"/>
        <v>850</v>
      </c>
      <c r="U813" s="21">
        <f t="shared" si="1502"/>
        <v>0</v>
      </c>
      <c r="V813" s="21">
        <f t="shared" si="1502"/>
        <v>0</v>
      </c>
      <c r="W813" s="21">
        <f t="shared" si="1469"/>
        <v>850</v>
      </c>
      <c r="X813" s="21">
        <f t="shared" si="1470"/>
        <v>850</v>
      </c>
      <c r="Y813" s="21">
        <f t="shared" si="1471"/>
        <v>850</v>
      </c>
      <c r="Z813" s="21">
        <f t="shared" si="1502"/>
        <v>0</v>
      </c>
      <c r="AA813" s="21">
        <f t="shared" si="1502"/>
        <v>0</v>
      </c>
      <c r="AB813" s="21">
        <f t="shared" si="1502"/>
        <v>0</v>
      </c>
      <c r="AC813" s="21">
        <f t="shared" si="1453"/>
        <v>850</v>
      </c>
      <c r="AD813" s="21">
        <f t="shared" si="1454"/>
        <v>850</v>
      </c>
      <c r="AE813" s="21">
        <f t="shared" si="1455"/>
        <v>850</v>
      </c>
      <c r="AF813" s="21">
        <f t="shared" si="1502"/>
        <v>0</v>
      </c>
      <c r="AG813" s="21">
        <f t="shared" si="1456"/>
        <v>850</v>
      </c>
      <c r="AH813" s="21">
        <f t="shared" si="1502"/>
        <v>0</v>
      </c>
      <c r="AI813" s="21">
        <f t="shared" si="1502"/>
        <v>0</v>
      </c>
      <c r="AJ813" s="21">
        <f t="shared" si="1502"/>
        <v>0</v>
      </c>
      <c r="AK813" s="21">
        <f t="shared" si="1448"/>
        <v>850</v>
      </c>
      <c r="AL813" s="21">
        <f t="shared" si="1449"/>
        <v>850</v>
      </c>
      <c r="AM813" s="21">
        <f t="shared" si="1450"/>
        <v>850</v>
      </c>
      <c r="AN813" s="21">
        <f t="shared" si="1502"/>
        <v>0</v>
      </c>
      <c r="AO813" s="21">
        <f t="shared" si="1385"/>
        <v>850</v>
      </c>
      <c r="AP813" s="21">
        <f t="shared" si="1502"/>
        <v>0</v>
      </c>
      <c r="AQ813" s="2"/>
    </row>
    <row r="814" spans="1:43" x14ac:dyDescent="0.3">
      <c r="A814" s="3" t="s">
        <v>211</v>
      </c>
      <c r="B814" s="26">
        <v>620</v>
      </c>
      <c r="C814" s="3" t="s">
        <v>29</v>
      </c>
      <c r="D814" s="3" t="s">
        <v>21</v>
      </c>
      <c r="E814" s="16" t="s">
        <v>654</v>
      </c>
      <c r="F814" s="21">
        <v>850</v>
      </c>
      <c r="G814" s="21">
        <v>850</v>
      </c>
      <c r="H814" s="21">
        <v>850</v>
      </c>
      <c r="I814" s="21"/>
      <c r="J814" s="21"/>
      <c r="K814" s="21"/>
      <c r="L814" s="21">
        <f t="shared" si="1363"/>
        <v>850</v>
      </c>
      <c r="M814" s="21">
        <f t="shared" si="1364"/>
        <v>850</v>
      </c>
      <c r="N814" s="21">
        <f t="shared" si="1365"/>
        <v>850</v>
      </c>
      <c r="O814" s="21"/>
      <c r="P814" s="21"/>
      <c r="Q814" s="21"/>
      <c r="R814" s="21">
        <f t="shared" si="1466"/>
        <v>850</v>
      </c>
      <c r="S814" s="21">
        <f t="shared" si="1467"/>
        <v>850</v>
      </c>
      <c r="T814" s="21">
        <f t="shared" si="1468"/>
        <v>850</v>
      </c>
      <c r="U814" s="21"/>
      <c r="V814" s="21"/>
      <c r="W814" s="21">
        <f t="shared" si="1469"/>
        <v>850</v>
      </c>
      <c r="X814" s="21">
        <f t="shared" si="1470"/>
        <v>850</v>
      </c>
      <c r="Y814" s="21">
        <f t="shared" si="1471"/>
        <v>850</v>
      </c>
      <c r="Z814" s="21"/>
      <c r="AA814" s="21"/>
      <c r="AB814" s="21"/>
      <c r="AC814" s="21">
        <f t="shared" si="1453"/>
        <v>850</v>
      </c>
      <c r="AD814" s="21">
        <f t="shared" si="1454"/>
        <v>850</v>
      </c>
      <c r="AE814" s="21">
        <f t="shared" si="1455"/>
        <v>850</v>
      </c>
      <c r="AF814" s="21"/>
      <c r="AG814" s="21">
        <f t="shared" si="1456"/>
        <v>850</v>
      </c>
      <c r="AH814" s="21"/>
      <c r="AI814" s="21"/>
      <c r="AJ814" s="21"/>
      <c r="AK814" s="21">
        <f t="shared" si="1448"/>
        <v>850</v>
      </c>
      <c r="AL814" s="21">
        <f t="shared" si="1449"/>
        <v>850</v>
      </c>
      <c r="AM814" s="21">
        <f t="shared" si="1450"/>
        <v>850</v>
      </c>
      <c r="AN814" s="21"/>
      <c r="AO814" s="21">
        <f t="shared" si="1385"/>
        <v>850</v>
      </c>
      <c r="AP814" s="21"/>
      <c r="AQ814" s="2"/>
    </row>
    <row r="815" spans="1:43" ht="31.2" x14ac:dyDescent="0.3">
      <c r="A815" s="3" t="s">
        <v>212</v>
      </c>
      <c r="B815" s="26"/>
      <c r="C815" s="3"/>
      <c r="D815" s="3"/>
      <c r="E815" s="16" t="s">
        <v>928</v>
      </c>
      <c r="F815" s="21">
        <f>F816</f>
        <v>2261.1999999999998</v>
      </c>
      <c r="G815" s="21">
        <f t="shared" ref="G815:AP817" si="1503">G816</f>
        <v>2219</v>
      </c>
      <c r="H815" s="21">
        <f t="shared" si="1503"/>
        <v>2219</v>
      </c>
      <c r="I815" s="21">
        <f t="shared" si="1503"/>
        <v>0</v>
      </c>
      <c r="J815" s="21">
        <f t="shared" si="1503"/>
        <v>0</v>
      </c>
      <c r="K815" s="21">
        <f t="shared" si="1503"/>
        <v>0</v>
      </c>
      <c r="L815" s="21">
        <f t="shared" ref="L815:L882" si="1504">F815+I815</f>
        <v>2261.1999999999998</v>
      </c>
      <c r="M815" s="21">
        <f t="shared" ref="M815:M882" si="1505">G815+J815</f>
        <v>2219</v>
      </c>
      <c r="N815" s="21">
        <f t="shared" ref="N815:N882" si="1506">H815+K815</f>
        <v>2219</v>
      </c>
      <c r="O815" s="21">
        <f t="shared" si="1503"/>
        <v>0</v>
      </c>
      <c r="P815" s="21">
        <f t="shared" si="1503"/>
        <v>0</v>
      </c>
      <c r="Q815" s="21">
        <f t="shared" si="1503"/>
        <v>0</v>
      </c>
      <c r="R815" s="21">
        <f t="shared" si="1466"/>
        <v>2261.1999999999998</v>
      </c>
      <c r="S815" s="21">
        <f t="shared" si="1467"/>
        <v>2219</v>
      </c>
      <c r="T815" s="21">
        <f t="shared" si="1468"/>
        <v>2219</v>
      </c>
      <c r="U815" s="21">
        <f t="shared" si="1503"/>
        <v>0</v>
      </c>
      <c r="V815" s="21">
        <f t="shared" si="1503"/>
        <v>0</v>
      </c>
      <c r="W815" s="21">
        <f t="shared" si="1469"/>
        <v>2261.1999999999998</v>
      </c>
      <c r="X815" s="21">
        <f t="shared" si="1470"/>
        <v>2219</v>
      </c>
      <c r="Y815" s="21">
        <f t="shared" si="1471"/>
        <v>2219</v>
      </c>
      <c r="Z815" s="21">
        <f t="shared" si="1503"/>
        <v>0</v>
      </c>
      <c r="AA815" s="21">
        <f t="shared" si="1503"/>
        <v>0</v>
      </c>
      <c r="AB815" s="21">
        <f t="shared" si="1503"/>
        <v>0</v>
      </c>
      <c r="AC815" s="21">
        <f t="shared" si="1453"/>
        <v>2261.1999999999998</v>
      </c>
      <c r="AD815" s="21">
        <f t="shared" si="1454"/>
        <v>2219</v>
      </c>
      <c r="AE815" s="21">
        <f t="shared" si="1455"/>
        <v>2219</v>
      </c>
      <c r="AF815" s="21">
        <f t="shared" si="1503"/>
        <v>0</v>
      </c>
      <c r="AG815" s="21">
        <f t="shared" si="1456"/>
        <v>2261.1999999999998</v>
      </c>
      <c r="AH815" s="21">
        <f t="shared" si="1503"/>
        <v>0</v>
      </c>
      <c r="AI815" s="21">
        <f t="shared" si="1503"/>
        <v>0</v>
      </c>
      <c r="AJ815" s="21">
        <f t="shared" si="1503"/>
        <v>0</v>
      </c>
      <c r="AK815" s="21">
        <f t="shared" si="1448"/>
        <v>2261.1999999999998</v>
      </c>
      <c r="AL815" s="21">
        <f t="shared" si="1449"/>
        <v>2219</v>
      </c>
      <c r="AM815" s="21">
        <f t="shared" si="1450"/>
        <v>2219</v>
      </c>
      <c r="AN815" s="21">
        <f t="shared" si="1503"/>
        <v>0</v>
      </c>
      <c r="AO815" s="21">
        <f t="shared" si="1385"/>
        <v>2261.1999999999998</v>
      </c>
      <c r="AP815" s="21">
        <f t="shared" si="1503"/>
        <v>0</v>
      </c>
      <c r="AQ815" s="2"/>
    </row>
    <row r="816" spans="1:43" ht="46.8" x14ac:dyDescent="0.3">
      <c r="A816" s="3" t="s">
        <v>212</v>
      </c>
      <c r="B816" s="26">
        <v>600</v>
      </c>
      <c r="C816" s="3"/>
      <c r="D816" s="3"/>
      <c r="E816" s="16" t="s">
        <v>676</v>
      </c>
      <c r="F816" s="21">
        <f>F817</f>
        <v>2261.1999999999998</v>
      </c>
      <c r="G816" s="21">
        <f t="shared" si="1503"/>
        <v>2219</v>
      </c>
      <c r="H816" s="21">
        <f t="shared" si="1503"/>
        <v>2219</v>
      </c>
      <c r="I816" s="21">
        <f t="shared" si="1503"/>
        <v>0</v>
      </c>
      <c r="J816" s="21">
        <f t="shared" si="1503"/>
        <v>0</v>
      </c>
      <c r="K816" s="21">
        <f t="shared" si="1503"/>
        <v>0</v>
      </c>
      <c r="L816" s="21">
        <f t="shared" si="1504"/>
        <v>2261.1999999999998</v>
      </c>
      <c r="M816" s="21">
        <f t="shared" si="1505"/>
        <v>2219</v>
      </c>
      <c r="N816" s="21">
        <f t="shared" si="1506"/>
        <v>2219</v>
      </c>
      <c r="O816" s="21">
        <f t="shared" si="1503"/>
        <v>0</v>
      </c>
      <c r="P816" s="21">
        <f t="shared" si="1503"/>
        <v>0</v>
      </c>
      <c r="Q816" s="21">
        <f t="shared" si="1503"/>
        <v>0</v>
      </c>
      <c r="R816" s="21">
        <f t="shared" si="1466"/>
        <v>2261.1999999999998</v>
      </c>
      <c r="S816" s="21">
        <f t="shared" si="1467"/>
        <v>2219</v>
      </c>
      <c r="T816" s="21">
        <f t="shared" si="1468"/>
        <v>2219</v>
      </c>
      <c r="U816" s="21">
        <f t="shared" si="1503"/>
        <v>0</v>
      </c>
      <c r="V816" s="21">
        <f t="shared" si="1503"/>
        <v>0</v>
      </c>
      <c r="W816" s="21">
        <f t="shared" si="1469"/>
        <v>2261.1999999999998</v>
      </c>
      <c r="X816" s="21">
        <f t="shared" si="1470"/>
        <v>2219</v>
      </c>
      <c r="Y816" s="21">
        <f t="shared" si="1471"/>
        <v>2219</v>
      </c>
      <c r="Z816" s="21">
        <f t="shared" si="1503"/>
        <v>0</v>
      </c>
      <c r="AA816" s="21">
        <f t="shared" si="1503"/>
        <v>0</v>
      </c>
      <c r="AB816" s="21">
        <f t="shared" si="1503"/>
        <v>0</v>
      </c>
      <c r="AC816" s="21">
        <f t="shared" si="1453"/>
        <v>2261.1999999999998</v>
      </c>
      <c r="AD816" s="21">
        <f t="shared" si="1454"/>
        <v>2219</v>
      </c>
      <c r="AE816" s="21">
        <f t="shared" si="1455"/>
        <v>2219</v>
      </c>
      <c r="AF816" s="21">
        <f t="shared" si="1503"/>
        <v>0</v>
      </c>
      <c r="AG816" s="21">
        <f t="shared" si="1456"/>
        <v>2261.1999999999998</v>
      </c>
      <c r="AH816" s="21">
        <f t="shared" si="1503"/>
        <v>0</v>
      </c>
      <c r="AI816" s="21">
        <f t="shared" si="1503"/>
        <v>0</v>
      </c>
      <c r="AJ816" s="21">
        <f t="shared" si="1503"/>
        <v>0</v>
      </c>
      <c r="AK816" s="21">
        <f t="shared" si="1448"/>
        <v>2261.1999999999998</v>
      </c>
      <c r="AL816" s="21">
        <f t="shared" si="1449"/>
        <v>2219</v>
      </c>
      <c r="AM816" s="21">
        <f t="shared" si="1450"/>
        <v>2219</v>
      </c>
      <c r="AN816" s="21">
        <f t="shared" si="1503"/>
        <v>0</v>
      </c>
      <c r="AO816" s="21">
        <f t="shared" si="1385"/>
        <v>2261.1999999999998</v>
      </c>
      <c r="AP816" s="21">
        <f t="shared" si="1503"/>
        <v>0</v>
      </c>
      <c r="AQ816" s="2"/>
    </row>
    <row r="817" spans="1:43" x14ac:dyDescent="0.3">
      <c r="A817" s="3" t="s">
        <v>212</v>
      </c>
      <c r="B817" s="26">
        <v>620</v>
      </c>
      <c r="C817" s="3"/>
      <c r="D817" s="3"/>
      <c r="E817" s="16" t="s">
        <v>691</v>
      </c>
      <c r="F817" s="21">
        <f>F818</f>
        <v>2261.1999999999998</v>
      </c>
      <c r="G817" s="21">
        <f t="shared" si="1503"/>
        <v>2219</v>
      </c>
      <c r="H817" s="21">
        <f t="shared" si="1503"/>
        <v>2219</v>
      </c>
      <c r="I817" s="21">
        <f t="shared" si="1503"/>
        <v>0</v>
      </c>
      <c r="J817" s="21">
        <f t="shared" si="1503"/>
        <v>0</v>
      </c>
      <c r="K817" s="21">
        <f t="shared" si="1503"/>
        <v>0</v>
      </c>
      <c r="L817" s="21">
        <f t="shared" si="1504"/>
        <v>2261.1999999999998</v>
      </c>
      <c r="M817" s="21">
        <f t="shared" si="1505"/>
        <v>2219</v>
      </c>
      <c r="N817" s="21">
        <f t="shared" si="1506"/>
        <v>2219</v>
      </c>
      <c r="O817" s="21">
        <f t="shared" si="1503"/>
        <v>0</v>
      </c>
      <c r="P817" s="21">
        <f t="shared" si="1503"/>
        <v>0</v>
      </c>
      <c r="Q817" s="21">
        <f t="shared" si="1503"/>
        <v>0</v>
      </c>
      <c r="R817" s="21">
        <f t="shared" si="1466"/>
        <v>2261.1999999999998</v>
      </c>
      <c r="S817" s="21">
        <f t="shared" si="1467"/>
        <v>2219</v>
      </c>
      <c r="T817" s="21">
        <f t="shared" si="1468"/>
        <v>2219</v>
      </c>
      <c r="U817" s="21">
        <f t="shared" si="1503"/>
        <v>0</v>
      </c>
      <c r="V817" s="21">
        <f t="shared" si="1503"/>
        <v>0</v>
      </c>
      <c r="W817" s="21">
        <f t="shared" si="1469"/>
        <v>2261.1999999999998</v>
      </c>
      <c r="X817" s="21">
        <f t="shared" si="1470"/>
        <v>2219</v>
      </c>
      <c r="Y817" s="21">
        <f t="shared" si="1471"/>
        <v>2219</v>
      </c>
      <c r="Z817" s="21">
        <f t="shared" si="1503"/>
        <v>0</v>
      </c>
      <c r="AA817" s="21">
        <f t="shared" si="1503"/>
        <v>0</v>
      </c>
      <c r="AB817" s="21">
        <f t="shared" si="1503"/>
        <v>0</v>
      </c>
      <c r="AC817" s="21">
        <f t="shared" si="1453"/>
        <v>2261.1999999999998</v>
      </c>
      <c r="AD817" s="21">
        <f t="shared" si="1454"/>
        <v>2219</v>
      </c>
      <c r="AE817" s="21">
        <f t="shared" si="1455"/>
        <v>2219</v>
      </c>
      <c r="AF817" s="21">
        <f t="shared" si="1503"/>
        <v>0</v>
      </c>
      <c r="AG817" s="21">
        <f t="shared" si="1456"/>
        <v>2261.1999999999998</v>
      </c>
      <c r="AH817" s="21">
        <f t="shared" si="1503"/>
        <v>0</v>
      </c>
      <c r="AI817" s="21">
        <f t="shared" si="1503"/>
        <v>0</v>
      </c>
      <c r="AJ817" s="21">
        <f t="shared" si="1503"/>
        <v>0</v>
      </c>
      <c r="AK817" s="21">
        <f t="shared" si="1448"/>
        <v>2261.1999999999998</v>
      </c>
      <c r="AL817" s="21">
        <f t="shared" si="1449"/>
        <v>2219</v>
      </c>
      <c r="AM817" s="21">
        <f t="shared" si="1450"/>
        <v>2219</v>
      </c>
      <c r="AN817" s="21">
        <f t="shared" si="1503"/>
        <v>0</v>
      </c>
      <c r="AO817" s="21">
        <f t="shared" si="1385"/>
        <v>2261.1999999999998</v>
      </c>
      <c r="AP817" s="21">
        <f t="shared" si="1503"/>
        <v>0</v>
      </c>
      <c r="AQ817" s="2"/>
    </row>
    <row r="818" spans="1:43" x14ac:dyDescent="0.3">
      <c r="A818" s="3" t="s">
        <v>212</v>
      </c>
      <c r="B818" s="26">
        <v>620</v>
      </c>
      <c r="C818" s="3" t="s">
        <v>29</v>
      </c>
      <c r="D818" s="3" t="s">
        <v>21</v>
      </c>
      <c r="E818" s="16" t="s">
        <v>654</v>
      </c>
      <c r="F818" s="21">
        <v>2261.1999999999998</v>
      </c>
      <c r="G818" s="21">
        <v>2219</v>
      </c>
      <c r="H818" s="21">
        <v>2219</v>
      </c>
      <c r="I818" s="21"/>
      <c r="J818" s="21"/>
      <c r="K818" s="21"/>
      <c r="L818" s="21">
        <f t="shared" si="1504"/>
        <v>2261.1999999999998</v>
      </c>
      <c r="M818" s="21">
        <f t="shared" si="1505"/>
        <v>2219</v>
      </c>
      <c r="N818" s="21">
        <f t="shared" si="1506"/>
        <v>2219</v>
      </c>
      <c r="O818" s="21"/>
      <c r="P818" s="21"/>
      <c r="Q818" s="21"/>
      <c r="R818" s="21">
        <f t="shared" si="1466"/>
        <v>2261.1999999999998</v>
      </c>
      <c r="S818" s="21">
        <f t="shared" si="1467"/>
        <v>2219</v>
      </c>
      <c r="T818" s="21">
        <f t="shared" si="1468"/>
        <v>2219</v>
      </c>
      <c r="U818" s="21"/>
      <c r="V818" s="21"/>
      <c r="W818" s="21">
        <f t="shared" si="1469"/>
        <v>2261.1999999999998</v>
      </c>
      <c r="X818" s="21">
        <f t="shared" si="1470"/>
        <v>2219</v>
      </c>
      <c r="Y818" s="21">
        <f t="shared" si="1471"/>
        <v>2219</v>
      </c>
      <c r="Z818" s="21"/>
      <c r="AA818" s="21"/>
      <c r="AB818" s="21"/>
      <c r="AC818" s="21">
        <f t="shared" si="1453"/>
        <v>2261.1999999999998</v>
      </c>
      <c r="AD818" s="21">
        <f t="shared" si="1454"/>
        <v>2219</v>
      </c>
      <c r="AE818" s="21">
        <f t="shared" si="1455"/>
        <v>2219</v>
      </c>
      <c r="AF818" s="21"/>
      <c r="AG818" s="21">
        <f t="shared" si="1456"/>
        <v>2261.1999999999998</v>
      </c>
      <c r="AH818" s="21"/>
      <c r="AI818" s="21"/>
      <c r="AJ818" s="21"/>
      <c r="AK818" s="21">
        <f t="shared" si="1448"/>
        <v>2261.1999999999998</v>
      </c>
      <c r="AL818" s="21">
        <f t="shared" si="1449"/>
        <v>2219</v>
      </c>
      <c r="AM818" s="21">
        <f t="shared" si="1450"/>
        <v>2219</v>
      </c>
      <c r="AN818" s="21"/>
      <c r="AO818" s="21">
        <f t="shared" si="1385"/>
        <v>2261.1999999999998</v>
      </c>
      <c r="AP818" s="21"/>
      <c r="AQ818" s="2"/>
    </row>
    <row r="819" spans="1:43" ht="31.2" x14ac:dyDescent="0.3">
      <c r="A819" s="3" t="s">
        <v>213</v>
      </c>
      <c r="B819" s="26"/>
      <c r="C819" s="3"/>
      <c r="D819" s="3"/>
      <c r="E819" s="16" t="s">
        <v>800</v>
      </c>
      <c r="F819" s="21">
        <f>F820</f>
        <v>5475.9</v>
      </c>
      <c r="G819" s="21">
        <f t="shared" ref="G819:AP821" si="1507">G820</f>
        <v>0</v>
      </c>
      <c r="H819" s="21">
        <f t="shared" si="1507"/>
        <v>0</v>
      </c>
      <c r="I819" s="21">
        <f t="shared" si="1507"/>
        <v>0</v>
      </c>
      <c r="J819" s="21">
        <f t="shared" si="1507"/>
        <v>0</v>
      </c>
      <c r="K819" s="21">
        <f t="shared" si="1507"/>
        <v>0</v>
      </c>
      <c r="L819" s="21">
        <f t="shared" si="1504"/>
        <v>5475.9</v>
      </c>
      <c r="M819" s="21">
        <f t="shared" si="1505"/>
        <v>0</v>
      </c>
      <c r="N819" s="21">
        <f t="shared" si="1506"/>
        <v>0</v>
      </c>
      <c r="O819" s="21">
        <f t="shared" si="1507"/>
        <v>0</v>
      </c>
      <c r="P819" s="21">
        <f t="shared" si="1507"/>
        <v>0</v>
      </c>
      <c r="Q819" s="21">
        <f t="shared" si="1507"/>
        <v>0</v>
      </c>
      <c r="R819" s="21">
        <f t="shared" si="1466"/>
        <v>5475.9</v>
      </c>
      <c r="S819" s="21">
        <f t="shared" si="1467"/>
        <v>0</v>
      </c>
      <c r="T819" s="21">
        <f t="shared" si="1468"/>
        <v>0</v>
      </c>
      <c r="U819" s="21">
        <f t="shared" si="1507"/>
        <v>-591.13099999999997</v>
      </c>
      <c r="V819" s="21">
        <f t="shared" si="1507"/>
        <v>0</v>
      </c>
      <c r="W819" s="21">
        <f t="shared" si="1469"/>
        <v>4884.7689999999993</v>
      </c>
      <c r="X819" s="21">
        <f t="shared" si="1470"/>
        <v>0</v>
      </c>
      <c r="Y819" s="21">
        <f t="shared" si="1471"/>
        <v>0</v>
      </c>
      <c r="Z819" s="21">
        <f t="shared" si="1507"/>
        <v>0</v>
      </c>
      <c r="AA819" s="21">
        <f t="shared" si="1507"/>
        <v>0</v>
      </c>
      <c r="AB819" s="21">
        <f t="shared" si="1507"/>
        <v>0</v>
      </c>
      <c r="AC819" s="21">
        <f t="shared" si="1453"/>
        <v>4884.7689999999993</v>
      </c>
      <c r="AD819" s="21">
        <f t="shared" si="1454"/>
        <v>0</v>
      </c>
      <c r="AE819" s="21">
        <f t="shared" si="1455"/>
        <v>0</v>
      </c>
      <c r="AF819" s="21">
        <f t="shared" si="1507"/>
        <v>0</v>
      </c>
      <c r="AG819" s="21">
        <f t="shared" si="1456"/>
        <v>4884.7689999999993</v>
      </c>
      <c r="AH819" s="21">
        <f t="shared" si="1507"/>
        <v>0</v>
      </c>
      <c r="AI819" s="21">
        <f t="shared" si="1507"/>
        <v>0</v>
      </c>
      <c r="AJ819" s="21">
        <f t="shared" si="1507"/>
        <v>0</v>
      </c>
      <c r="AK819" s="21">
        <f t="shared" si="1448"/>
        <v>4884.7689999999993</v>
      </c>
      <c r="AL819" s="21">
        <f t="shared" si="1449"/>
        <v>0</v>
      </c>
      <c r="AM819" s="21">
        <f t="shared" si="1450"/>
        <v>0</v>
      </c>
      <c r="AN819" s="21">
        <f t="shared" si="1507"/>
        <v>0</v>
      </c>
      <c r="AO819" s="21">
        <f t="shared" si="1385"/>
        <v>4884.7689999999993</v>
      </c>
      <c r="AP819" s="21">
        <f t="shared" si="1507"/>
        <v>0</v>
      </c>
      <c r="AQ819" s="2"/>
    </row>
    <row r="820" spans="1:43" ht="46.8" x14ac:dyDescent="0.3">
      <c r="A820" s="3" t="s">
        <v>213</v>
      </c>
      <c r="B820" s="26">
        <v>600</v>
      </c>
      <c r="C820" s="3"/>
      <c r="D820" s="3"/>
      <c r="E820" s="16" t="s">
        <v>676</v>
      </c>
      <c r="F820" s="21">
        <f>F821</f>
        <v>5475.9</v>
      </c>
      <c r="G820" s="21">
        <f t="shared" si="1507"/>
        <v>0</v>
      </c>
      <c r="H820" s="21">
        <f t="shared" si="1507"/>
        <v>0</v>
      </c>
      <c r="I820" s="21">
        <f t="shared" si="1507"/>
        <v>0</v>
      </c>
      <c r="J820" s="21">
        <f t="shared" si="1507"/>
        <v>0</v>
      </c>
      <c r="K820" s="21">
        <f t="shared" si="1507"/>
        <v>0</v>
      </c>
      <c r="L820" s="21">
        <f t="shared" si="1504"/>
        <v>5475.9</v>
      </c>
      <c r="M820" s="21">
        <f t="shared" si="1505"/>
        <v>0</v>
      </c>
      <c r="N820" s="21">
        <f t="shared" si="1506"/>
        <v>0</v>
      </c>
      <c r="O820" s="21">
        <f t="shared" si="1507"/>
        <v>0</v>
      </c>
      <c r="P820" s="21">
        <f t="shared" si="1507"/>
        <v>0</v>
      </c>
      <c r="Q820" s="21">
        <f t="shared" si="1507"/>
        <v>0</v>
      </c>
      <c r="R820" s="21">
        <f t="shared" si="1466"/>
        <v>5475.9</v>
      </c>
      <c r="S820" s="21">
        <f t="shared" si="1467"/>
        <v>0</v>
      </c>
      <c r="T820" s="21">
        <f t="shared" si="1468"/>
        <v>0</v>
      </c>
      <c r="U820" s="21">
        <f t="shared" si="1507"/>
        <v>-591.13099999999997</v>
      </c>
      <c r="V820" s="21">
        <f t="shared" si="1507"/>
        <v>0</v>
      </c>
      <c r="W820" s="21">
        <f t="shared" si="1469"/>
        <v>4884.7689999999993</v>
      </c>
      <c r="X820" s="21">
        <f t="shared" si="1470"/>
        <v>0</v>
      </c>
      <c r="Y820" s="21">
        <f t="shared" si="1471"/>
        <v>0</v>
      </c>
      <c r="Z820" s="21">
        <f t="shared" si="1507"/>
        <v>0</v>
      </c>
      <c r="AA820" s="21">
        <f t="shared" si="1507"/>
        <v>0</v>
      </c>
      <c r="AB820" s="21">
        <f t="shared" si="1507"/>
        <v>0</v>
      </c>
      <c r="AC820" s="21">
        <f t="shared" si="1453"/>
        <v>4884.7689999999993</v>
      </c>
      <c r="AD820" s="21">
        <f t="shared" si="1454"/>
        <v>0</v>
      </c>
      <c r="AE820" s="21">
        <f t="shared" si="1455"/>
        <v>0</v>
      </c>
      <c r="AF820" s="21">
        <f t="shared" si="1507"/>
        <v>0</v>
      </c>
      <c r="AG820" s="21">
        <f t="shared" si="1456"/>
        <v>4884.7689999999993</v>
      </c>
      <c r="AH820" s="21">
        <f t="shared" si="1507"/>
        <v>0</v>
      </c>
      <c r="AI820" s="21">
        <f t="shared" si="1507"/>
        <v>0</v>
      </c>
      <c r="AJ820" s="21">
        <f t="shared" si="1507"/>
        <v>0</v>
      </c>
      <c r="AK820" s="21">
        <f t="shared" si="1448"/>
        <v>4884.7689999999993</v>
      </c>
      <c r="AL820" s="21">
        <f t="shared" si="1449"/>
        <v>0</v>
      </c>
      <c r="AM820" s="21">
        <f t="shared" si="1450"/>
        <v>0</v>
      </c>
      <c r="AN820" s="21">
        <f t="shared" si="1507"/>
        <v>0</v>
      </c>
      <c r="AO820" s="21">
        <f t="shared" si="1385"/>
        <v>4884.7689999999993</v>
      </c>
      <c r="AP820" s="21">
        <f t="shared" si="1507"/>
        <v>0</v>
      </c>
      <c r="AQ820" s="2"/>
    </row>
    <row r="821" spans="1:43" x14ac:dyDescent="0.3">
      <c r="A821" s="3" t="s">
        <v>213</v>
      </c>
      <c r="B821" s="26">
        <v>620</v>
      </c>
      <c r="C821" s="3"/>
      <c r="D821" s="3"/>
      <c r="E821" s="16" t="s">
        <v>691</v>
      </c>
      <c r="F821" s="21">
        <f>F822</f>
        <v>5475.9</v>
      </c>
      <c r="G821" s="21">
        <f t="shared" si="1507"/>
        <v>0</v>
      </c>
      <c r="H821" s="21">
        <f t="shared" si="1507"/>
        <v>0</v>
      </c>
      <c r="I821" s="21">
        <f t="shared" si="1507"/>
        <v>0</v>
      </c>
      <c r="J821" s="21">
        <f t="shared" si="1507"/>
        <v>0</v>
      </c>
      <c r="K821" s="21">
        <f t="shared" si="1507"/>
        <v>0</v>
      </c>
      <c r="L821" s="21">
        <f t="shared" si="1504"/>
        <v>5475.9</v>
      </c>
      <c r="M821" s="21">
        <f t="shared" si="1505"/>
        <v>0</v>
      </c>
      <c r="N821" s="21">
        <f t="shared" si="1506"/>
        <v>0</v>
      </c>
      <c r="O821" s="21">
        <f t="shared" si="1507"/>
        <v>0</v>
      </c>
      <c r="P821" s="21">
        <f t="shared" si="1507"/>
        <v>0</v>
      </c>
      <c r="Q821" s="21">
        <f t="shared" si="1507"/>
        <v>0</v>
      </c>
      <c r="R821" s="21">
        <f t="shared" si="1466"/>
        <v>5475.9</v>
      </c>
      <c r="S821" s="21">
        <f t="shared" si="1467"/>
        <v>0</v>
      </c>
      <c r="T821" s="21">
        <f t="shared" si="1468"/>
        <v>0</v>
      </c>
      <c r="U821" s="21">
        <f t="shared" si="1507"/>
        <v>-591.13099999999997</v>
      </c>
      <c r="V821" s="21">
        <f t="shared" si="1507"/>
        <v>0</v>
      </c>
      <c r="W821" s="21">
        <f t="shared" si="1469"/>
        <v>4884.7689999999993</v>
      </c>
      <c r="X821" s="21">
        <f t="shared" si="1470"/>
        <v>0</v>
      </c>
      <c r="Y821" s="21">
        <f t="shared" si="1471"/>
        <v>0</v>
      </c>
      <c r="Z821" s="21">
        <f t="shared" si="1507"/>
        <v>0</v>
      </c>
      <c r="AA821" s="21">
        <f t="shared" si="1507"/>
        <v>0</v>
      </c>
      <c r="AB821" s="21">
        <f t="shared" si="1507"/>
        <v>0</v>
      </c>
      <c r="AC821" s="21">
        <f t="shared" si="1453"/>
        <v>4884.7689999999993</v>
      </c>
      <c r="AD821" s="21">
        <f t="shared" si="1454"/>
        <v>0</v>
      </c>
      <c r="AE821" s="21">
        <f t="shared" si="1455"/>
        <v>0</v>
      </c>
      <c r="AF821" s="21">
        <f t="shared" si="1507"/>
        <v>0</v>
      </c>
      <c r="AG821" s="21">
        <f t="shared" si="1456"/>
        <v>4884.7689999999993</v>
      </c>
      <c r="AH821" s="21">
        <f t="shared" si="1507"/>
        <v>0</v>
      </c>
      <c r="AI821" s="21">
        <f t="shared" si="1507"/>
        <v>0</v>
      </c>
      <c r="AJ821" s="21">
        <f t="shared" si="1507"/>
        <v>0</v>
      </c>
      <c r="AK821" s="21">
        <f t="shared" si="1448"/>
        <v>4884.7689999999993</v>
      </c>
      <c r="AL821" s="21">
        <f t="shared" si="1449"/>
        <v>0</v>
      </c>
      <c r="AM821" s="21">
        <f t="shared" si="1450"/>
        <v>0</v>
      </c>
      <c r="AN821" s="21">
        <f t="shared" si="1507"/>
        <v>0</v>
      </c>
      <c r="AO821" s="21">
        <f t="shared" si="1385"/>
        <v>4884.7689999999993</v>
      </c>
      <c r="AP821" s="21">
        <f t="shared" si="1507"/>
        <v>0</v>
      </c>
      <c r="AQ821" s="2"/>
    </row>
    <row r="822" spans="1:43" x14ac:dyDescent="0.3">
      <c r="A822" s="3" t="s">
        <v>213</v>
      </c>
      <c r="B822" s="26">
        <v>620</v>
      </c>
      <c r="C822" s="3" t="s">
        <v>29</v>
      </c>
      <c r="D822" s="3" t="s">
        <v>21</v>
      </c>
      <c r="E822" s="16" t="s">
        <v>654</v>
      </c>
      <c r="F822" s="21">
        <v>5475.9</v>
      </c>
      <c r="G822" s="21">
        <v>0</v>
      </c>
      <c r="H822" s="21">
        <v>0</v>
      </c>
      <c r="I822" s="21"/>
      <c r="J822" s="21"/>
      <c r="K822" s="21"/>
      <c r="L822" s="21">
        <f t="shared" si="1504"/>
        <v>5475.9</v>
      </c>
      <c r="M822" s="21">
        <f t="shared" si="1505"/>
        <v>0</v>
      </c>
      <c r="N822" s="21">
        <f t="shared" si="1506"/>
        <v>0</v>
      </c>
      <c r="O822" s="21"/>
      <c r="P822" s="21"/>
      <c r="Q822" s="21"/>
      <c r="R822" s="21">
        <f t="shared" si="1466"/>
        <v>5475.9</v>
      </c>
      <c r="S822" s="21">
        <f t="shared" si="1467"/>
        <v>0</v>
      </c>
      <c r="T822" s="21">
        <f t="shared" si="1468"/>
        <v>0</v>
      </c>
      <c r="U822" s="21">
        <v>-591.13099999999997</v>
      </c>
      <c r="V822" s="21"/>
      <c r="W822" s="21">
        <f t="shared" si="1469"/>
        <v>4884.7689999999993</v>
      </c>
      <c r="X822" s="21">
        <f t="shared" si="1470"/>
        <v>0</v>
      </c>
      <c r="Y822" s="21">
        <f t="shared" si="1471"/>
        <v>0</v>
      </c>
      <c r="Z822" s="21"/>
      <c r="AA822" s="21"/>
      <c r="AB822" s="21"/>
      <c r="AC822" s="21">
        <f t="shared" si="1453"/>
        <v>4884.7689999999993</v>
      </c>
      <c r="AD822" s="21">
        <f t="shared" si="1454"/>
        <v>0</v>
      </c>
      <c r="AE822" s="21">
        <f t="shared" si="1455"/>
        <v>0</v>
      </c>
      <c r="AF822" s="21"/>
      <c r="AG822" s="21">
        <f t="shared" si="1456"/>
        <v>4884.7689999999993</v>
      </c>
      <c r="AH822" s="21"/>
      <c r="AI822" s="21"/>
      <c r="AJ822" s="21"/>
      <c r="AK822" s="21">
        <f t="shared" si="1448"/>
        <v>4884.7689999999993</v>
      </c>
      <c r="AL822" s="21">
        <f t="shared" si="1449"/>
        <v>0</v>
      </c>
      <c r="AM822" s="21">
        <f t="shared" si="1450"/>
        <v>0</v>
      </c>
      <c r="AN822" s="21"/>
      <c r="AO822" s="21">
        <f t="shared" si="1385"/>
        <v>4884.7689999999993</v>
      </c>
      <c r="AP822" s="21"/>
      <c r="AQ822" s="2"/>
    </row>
    <row r="823" spans="1:43" ht="46.8" x14ac:dyDescent="0.3">
      <c r="A823" s="3" t="s">
        <v>214</v>
      </c>
      <c r="B823" s="26"/>
      <c r="C823" s="3"/>
      <c r="D823" s="3"/>
      <c r="E823" s="16" t="s">
        <v>929</v>
      </c>
      <c r="F823" s="21">
        <f>F824+F827</f>
        <v>15760.1</v>
      </c>
      <c r="G823" s="21">
        <f t="shared" ref="G823:AP823" si="1508">G824+G827</f>
        <v>16154.4</v>
      </c>
      <c r="H823" s="21">
        <f t="shared" si="1508"/>
        <v>15778.8</v>
      </c>
      <c r="I823" s="21">
        <f t="shared" ref="I823:K823" si="1509">I824+I827</f>
        <v>0</v>
      </c>
      <c r="J823" s="21">
        <f t="shared" si="1509"/>
        <v>0</v>
      </c>
      <c r="K823" s="21">
        <f t="shared" si="1509"/>
        <v>0</v>
      </c>
      <c r="L823" s="21">
        <f t="shared" si="1504"/>
        <v>15760.1</v>
      </c>
      <c r="M823" s="21">
        <f t="shared" si="1505"/>
        <v>16154.4</v>
      </c>
      <c r="N823" s="21">
        <f t="shared" si="1506"/>
        <v>15778.8</v>
      </c>
      <c r="O823" s="21">
        <f t="shared" ref="O823:Q823" si="1510">O824+O827</f>
        <v>0</v>
      </c>
      <c r="P823" s="21">
        <f t="shared" si="1510"/>
        <v>0</v>
      </c>
      <c r="Q823" s="21">
        <f t="shared" si="1510"/>
        <v>0</v>
      </c>
      <c r="R823" s="21">
        <f t="shared" si="1466"/>
        <v>15760.1</v>
      </c>
      <c r="S823" s="21">
        <f t="shared" si="1467"/>
        <v>16154.4</v>
      </c>
      <c r="T823" s="21">
        <f t="shared" si="1468"/>
        <v>15778.8</v>
      </c>
      <c r="U823" s="21">
        <f t="shared" ref="U823:V823" si="1511">U824+U827</f>
        <v>0</v>
      </c>
      <c r="V823" s="21">
        <f t="shared" si="1511"/>
        <v>0</v>
      </c>
      <c r="W823" s="21">
        <f t="shared" si="1469"/>
        <v>15760.1</v>
      </c>
      <c r="X823" s="21">
        <f t="shared" si="1470"/>
        <v>16154.4</v>
      </c>
      <c r="Y823" s="21">
        <f t="shared" si="1471"/>
        <v>15778.8</v>
      </c>
      <c r="Z823" s="21">
        <f t="shared" ref="Z823:AB823" si="1512">Z824+Z827</f>
        <v>0</v>
      </c>
      <c r="AA823" s="21">
        <f t="shared" si="1512"/>
        <v>0</v>
      </c>
      <c r="AB823" s="21">
        <f t="shared" si="1512"/>
        <v>0</v>
      </c>
      <c r="AC823" s="21">
        <f t="shared" si="1453"/>
        <v>15760.1</v>
      </c>
      <c r="AD823" s="21">
        <f t="shared" si="1454"/>
        <v>16154.4</v>
      </c>
      <c r="AE823" s="21">
        <f t="shared" si="1455"/>
        <v>15778.8</v>
      </c>
      <c r="AF823" s="21">
        <f t="shared" ref="AF823" si="1513">AF824+AF827</f>
        <v>0</v>
      </c>
      <c r="AG823" s="21">
        <f t="shared" si="1456"/>
        <v>15760.1</v>
      </c>
      <c r="AH823" s="21">
        <f t="shared" ref="AH823:AJ823" si="1514">AH824+AH827</f>
        <v>0</v>
      </c>
      <c r="AI823" s="21">
        <f t="shared" si="1514"/>
        <v>0</v>
      </c>
      <c r="AJ823" s="21">
        <f t="shared" si="1514"/>
        <v>0</v>
      </c>
      <c r="AK823" s="21">
        <f t="shared" si="1448"/>
        <v>15760.1</v>
      </c>
      <c r="AL823" s="21">
        <f t="shared" si="1449"/>
        <v>16154.4</v>
      </c>
      <c r="AM823" s="21">
        <f t="shared" si="1450"/>
        <v>15778.8</v>
      </c>
      <c r="AN823" s="21">
        <f t="shared" ref="AN823" si="1515">AN824+AN827</f>
        <v>0</v>
      </c>
      <c r="AO823" s="21">
        <f t="shared" si="1385"/>
        <v>15760.1</v>
      </c>
      <c r="AP823" s="21">
        <f t="shared" si="1508"/>
        <v>0</v>
      </c>
      <c r="AQ823" s="2"/>
    </row>
    <row r="824" spans="1:43" ht="93.6" x14ac:dyDescent="0.3">
      <c r="A824" s="3" t="s">
        <v>214</v>
      </c>
      <c r="B824" s="26">
        <v>100</v>
      </c>
      <c r="C824" s="3"/>
      <c r="D824" s="3"/>
      <c r="E824" s="16" t="s">
        <v>672</v>
      </c>
      <c r="F824" s="21">
        <f>F825</f>
        <v>214.8</v>
      </c>
      <c r="G824" s="21">
        <f t="shared" ref="G824:AP825" si="1516">G825</f>
        <v>214.8</v>
      </c>
      <c r="H824" s="21">
        <f t="shared" si="1516"/>
        <v>214.8</v>
      </c>
      <c r="I824" s="21">
        <f t="shared" si="1516"/>
        <v>0</v>
      </c>
      <c r="J824" s="21">
        <f t="shared" si="1516"/>
        <v>0</v>
      </c>
      <c r="K824" s="21">
        <f t="shared" si="1516"/>
        <v>0</v>
      </c>
      <c r="L824" s="21">
        <f t="shared" si="1504"/>
        <v>214.8</v>
      </c>
      <c r="M824" s="21">
        <f t="shared" si="1505"/>
        <v>214.8</v>
      </c>
      <c r="N824" s="21">
        <f t="shared" si="1506"/>
        <v>214.8</v>
      </c>
      <c r="O824" s="21">
        <f t="shared" si="1516"/>
        <v>0</v>
      </c>
      <c r="P824" s="21">
        <f t="shared" si="1516"/>
        <v>0</v>
      </c>
      <c r="Q824" s="21">
        <f t="shared" si="1516"/>
        <v>0</v>
      </c>
      <c r="R824" s="21">
        <f t="shared" si="1466"/>
        <v>214.8</v>
      </c>
      <c r="S824" s="21">
        <f t="shared" si="1467"/>
        <v>214.8</v>
      </c>
      <c r="T824" s="21">
        <f t="shared" si="1468"/>
        <v>214.8</v>
      </c>
      <c r="U824" s="21">
        <f t="shared" si="1516"/>
        <v>0</v>
      </c>
      <c r="V824" s="21">
        <f t="shared" si="1516"/>
        <v>0</v>
      </c>
      <c r="W824" s="21">
        <f t="shared" si="1469"/>
        <v>214.8</v>
      </c>
      <c r="X824" s="21">
        <f t="shared" si="1470"/>
        <v>214.8</v>
      </c>
      <c r="Y824" s="21">
        <f t="shared" si="1471"/>
        <v>214.8</v>
      </c>
      <c r="Z824" s="21">
        <f t="shared" si="1516"/>
        <v>0</v>
      </c>
      <c r="AA824" s="21">
        <f t="shared" si="1516"/>
        <v>0</v>
      </c>
      <c r="AB824" s="21">
        <f t="shared" si="1516"/>
        <v>0</v>
      </c>
      <c r="AC824" s="21">
        <f t="shared" si="1453"/>
        <v>214.8</v>
      </c>
      <c r="AD824" s="21">
        <f t="shared" si="1454"/>
        <v>214.8</v>
      </c>
      <c r="AE824" s="21">
        <f t="shared" si="1455"/>
        <v>214.8</v>
      </c>
      <c r="AF824" s="21">
        <f t="shared" si="1516"/>
        <v>0</v>
      </c>
      <c r="AG824" s="21">
        <f t="shared" si="1456"/>
        <v>214.8</v>
      </c>
      <c r="AH824" s="21">
        <f t="shared" si="1516"/>
        <v>0</v>
      </c>
      <c r="AI824" s="21">
        <f t="shared" si="1516"/>
        <v>0</v>
      </c>
      <c r="AJ824" s="21">
        <f t="shared" si="1516"/>
        <v>0</v>
      </c>
      <c r="AK824" s="21">
        <f t="shared" si="1448"/>
        <v>214.8</v>
      </c>
      <c r="AL824" s="21">
        <f t="shared" si="1449"/>
        <v>214.8</v>
      </c>
      <c r="AM824" s="21">
        <f t="shared" si="1450"/>
        <v>214.8</v>
      </c>
      <c r="AN824" s="21">
        <f t="shared" si="1516"/>
        <v>0</v>
      </c>
      <c r="AO824" s="21">
        <f t="shared" si="1385"/>
        <v>214.8</v>
      </c>
      <c r="AP824" s="21">
        <f t="shared" si="1516"/>
        <v>0</v>
      </c>
      <c r="AQ824" s="2"/>
    </row>
    <row r="825" spans="1:43" ht="31.2" x14ac:dyDescent="0.3">
      <c r="A825" s="3" t="s">
        <v>214</v>
      </c>
      <c r="B825" s="26">
        <v>110</v>
      </c>
      <c r="C825" s="3"/>
      <c r="D825" s="3"/>
      <c r="E825" s="16" t="s">
        <v>679</v>
      </c>
      <c r="F825" s="21">
        <f>F826</f>
        <v>214.8</v>
      </c>
      <c r="G825" s="21">
        <f t="shared" si="1516"/>
        <v>214.8</v>
      </c>
      <c r="H825" s="21">
        <f t="shared" si="1516"/>
        <v>214.8</v>
      </c>
      <c r="I825" s="21">
        <f t="shared" si="1516"/>
        <v>0</v>
      </c>
      <c r="J825" s="21">
        <f t="shared" si="1516"/>
        <v>0</v>
      </c>
      <c r="K825" s="21">
        <f t="shared" si="1516"/>
        <v>0</v>
      </c>
      <c r="L825" s="21">
        <f t="shared" si="1504"/>
        <v>214.8</v>
      </c>
      <c r="M825" s="21">
        <f t="shared" si="1505"/>
        <v>214.8</v>
      </c>
      <c r="N825" s="21">
        <f t="shared" si="1506"/>
        <v>214.8</v>
      </c>
      <c r="O825" s="21">
        <f t="shared" si="1516"/>
        <v>0</v>
      </c>
      <c r="P825" s="21">
        <f t="shared" si="1516"/>
        <v>0</v>
      </c>
      <c r="Q825" s="21">
        <f t="shared" si="1516"/>
        <v>0</v>
      </c>
      <c r="R825" s="21">
        <f t="shared" si="1466"/>
        <v>214.8</v>
      </c>
      <c r="S825" s="21">
        <f t="shared" si="1467"/>
        <v>214.8</v>
      </c>
      <c r="T825" s="21">
        <f t="shared" si="1468"/>
        <v>214.8</v>
      </c>
      <c r="U825" s="21">
        <f t="shared" si="1516"/>
        <v>0</v>
      </c>
      <c r="V825" s="21">
        <f t="shared" si="1516"/>
        <v>0</v>
      </c>
      <c r="W825" s="21">
        <f t="shared" si="1469"/>
        <v>214.8</v>
      </c>
      <c r="X825" s="21">
        <f t="shared" si="1470"/>
        <v>214.8</v>
      </c>
      <c r="Y825" s="21">
        <f t="shared" si="1471"/>
        <v>214.8</v>
      </c>
      <c r="Z825" s="21">
        <f t="shared" si="1516"/>
        <v>0</v>
      </c>
      <c r="AA825" s="21">
        <f t="shared" si="1516"/>
        <v>0</v>
      </c>
      <c r="AB825" s="21">
        <f t="shared" si="1516"/>
        <v>0</v>
      </c>
      <c r="AC825" s="21">
        <f t="shared" si="1453"/>
        <v>214.8</v>
      </c>
      <c r="AD825" s="21">
        <f t="shared" si="1454"/>
        <v>214.8</v>
      </c>
      <c r="AE825" s="21">
        <f t="shared" si="1455"/>
        <v>214.8</v>
      </c>
      <c r="AF825" s="21">
        <f t="shared" si="1516"/>
        <v>0</v>
      </c>
      <c r="AG825" s="21">
        <f t="shared" si="1456"/>
        <v>214.8</v>
      </c>
      <c r="AH825" s="21">
        <f t="shared" si="1516"/>
        <v>0</v>
      </c>
      <c r="AI825" s="21">
        <f t="shared" si="1516"/>
        <v>0</v>
      </c>
      <c r="AJ825" s="21">
        <f t="shared" si="1516"/>
        <v>0</v>
      </c>
      <c r="AK825" s="21">
        <f t="shared" si="1448"/>
        <v>214.8</v>
      </c>
      <c r="AL825" s="21">
        <f t="shared" si="1449"/>
        <v>214.8</v>
      </c>
      <c r="AM825" s="21">
        <f t="shared" si="1450"/>
        <v>214.8</v>
      </c>
      <c r="AN825" s="21">
        <f t="shared" si="1516"/>
        <v>0</v>
      </c>
      <c r="AO825" s="21">
        <f t="shared" ref="AO825:AO888" si="1517">AK825+AN825</f>
        <v>214.8</v>
      </c>
      <c r="AP825" s="21">
        <f t="shared" si="1516"/>
        <v>0</v>
      </c>
      <c r="AQ825" s="2"/>
    </row>
    <row r="826" spans="1:43" x14ac:dyDescent="0.3">
      <c r="A826" s="3" t="s">
        <v>214</v>
      </c>
      <c r="B826" s="26">
        <v>110</v>
      </c>
      <c r="C826" s="3" t="s">
        <v>29</v>
      </c>
      <c r="D826" s="3" t="s">
        <v>21</v>
      </c>
      <c r="E826" s="16" t="s">
        <v>654</v>
      </c>
      <c r="F826" s="21">
        <v>214.8</v>
      </c>
      <c r="G826" s="21">
        <v>214.8</v>
      </c>
      <c r="H826" s="21">
        <v>214.8</v>
      </c>
      <c r="I826" s="21"/>
      <c r="J826" s="21"/>
      <c r="K826" s="21"/>
      <c r="L826" s="21">
        <f t="shared" si="1504"/>
        <v>214.8</v>
      </c>
      <c r="M826" s="21">
        <f t="shared" si="1505"/>
        <v>214.8</v>
      </c>
      <c r="N826" s="21">
        <f t="shared" si="1506"/>
        <v>214.8</v>
      </c>
      <c r="O826" s="21"/>
      <c r="P826" s="21"/>
      <c r="Q826" s="21"/>
      <c r="R826" s="21">
        <f t="shared" si="1466"/>
        <v>214.8</v>
      </c>
      <c r="S826" s="21">
        <f t="shared" si="1467"/>
        <v>214.8</v>
      </c>
      <c r="T826" s="21">
        <f t="shared" si="1468"/>
        <v>214.8</v>
      </c>
      <c r="U826" s="21"/>
      <c r="V826" s="21"/>
      <c r="W826" s="21">
        <f t="shared" si="1469"/>
        <v>214.8</v>
      </c>
      <c r="X826" s="21">
        <f t="shared" si="1470"/>
        <v>214.8</v>
      </c>
      <c r="Y826" s="21">
        <f t="shared" si="1471"/>
        <v>214.8</v>
      </c>
      <c r="Z826" s="21"/>
      <c r="AA826" s="21"/>
      <c r="AB826" s="21"/>
      <c r="AC826" s="21">
        <f t="shared" si="1453"/>
        <v>214.8</v>
      </c>
      <c r="AD826" s="21">
        <f t="shared" si="1454"/>
        <v>214.8</v>
      </c>
      <c r="AE826" s="21">
        <f t="shared" si="1455"/>
        <v>214.8</v>
      </c>
      <c r="AF826" s="21"/>
      <c r="AG826" s="21">
        <f t="shared" si="1456"/>
        <v>214.8</v>
      </c>
      <c r="AH826" s="21"/>
      <c r="AI826" s="21"/>
      <c r="AJ826" s="21"/>
      <c r="AK826" s="21">
        <f t="shared" si="1448"/>
        <v>214.8</v>
      </c>
      <c r="AL826" s="21">
        <f t="shared" si="1449"/>
        <v>214.8</v>
      </c>
      <c r="AM826" s="21">
        <f t="shared" si="1450"/>
        <v>214.8</v>
      </c>
      <c r="AN826" s="21"/>
      <c r="AO826" s="21">
        <f t="shared" si="1517"/>
        <v>214.8</v>
      </c>
      <c r="AP826" s="21"/>
      <c r="AQ826" s="2"/>
    </row>
    <row r="827" spans="1:43" ht="46.8" x14ac:dyDescent="0.3">
      <c r="A827" s="3" t="s">
        <v>214</v>
      </c>
      <c r="B827" s="26">
        <v>600</v>
      </c>
      <c r="C827" s="3"/>
      <c r="D827" s="3"/>
      <c r="E827" s="16" t="s">
        <v>676</v>
      </c>
      <c r="F827" s="21">
        <f>F828</f>
        <v>15545.300000000001</v>
      </c>
      <c r="G827" s="21">
        <f t="shared" ref="G827:AP827" si="1518">G828</f>
        <v>15939.6</v>
      </c>
      <c r="H827" s="21">
        <f t="shared" si="1518"/>
        <v>15564</v>
      </c>
      <c r="I827" s="21">
        <f t="shared" si="1518"/>
        <v>0</v>
      </c>
      <c r="J827" s="21">
        <f t="shared" si="1518"/>
        <v>0</v>
      </c>
      <c r="K827" s="21">
        <f t="shared" si="1518"/>
        <v>0</v>
      </c>
      <c r="L827" s="21">
        <f t="shared" si="1504"/>
        <v>15545.300000000001</v>
      </c>
      <c r="M827" s="21">
        <f t="shared" si="1505"/>
        <v>15939.6</v>
      </c>
      <c r="N827" s="21">
        <f t="shared" si="1506"/>
        <v>15564</v>
      </c>
      <c r="O827" s="21">
        <f t="shared" si="1518"/>
        <v>0</v>
      </c>
      <c r="P827" s="21">
        <f t="shared" si="1518"/>
        <v>0</v>
      </c>
      <c r="Q827" s="21">
        <f t="shared" si="1518"/>
        <v>0</v>
      </c>
      <c r="R827" s="21">
        <f t="shared" si="1466"/>
        <v>15545.300000000001</v>
      </c>
      <c r="S827" s="21">
        <f t="shared" si="1467"/>
        <v>15939.6</v>
      </c>
      <c r="T827" s="21">
        <f t="shared" si="1468"/>
        <v>15564</v>
      </c>
      <c r="U827" s="21">
        <f t="shared" si="1518"/>
        <v>0</v>
      </c>
      <c r="V827" s="21">
        <f t="shared" si="1518"/>
        <v>0</v>
      </c>
      <c r="W827" s="21">
        <f t="shared" si="1469"/>
        <v>15545.300000000001</v>
      </c>
      <c r="X827" s="21">
        <f t="shared" si="1470"/>
        <v>15939.6</v>
      </c>
      <c r="Y827" s="21">
        <f t="shared" si="1471"/>
        <v>15564</v>
      </c>
      <c r="Z827" s="21">
        <f t="shared" si="1518"/>
        <v>0</v>
      </c>
      <c r="AA827" s="21">
        <f t="shared" si="1518"/>
        <v>0</v>
      </c>
      <c r="AB827" s="21">
        <f t="shared" si="1518"/>
        <v>0</v>
      </c>
      <c r="AC827" s="21">
        <f t="shared" si="1453"/>
        <v>15545.300000000001</v>
      </c>
      <c r="AD827" s="21">
        <f t="shared" si="1454"/>
        <v>15939.6</v>
      </c>
      <c r="AE827" s="21">
        <f t="shared" si="1455"/>
        <v>15564</v>
      </c>
      <c r="AF827" s="21">
        <f t="shared" si="1518"/>
        <v>0</v>
      </c>
      <c r="AG827" s="21">
        <f t="shared" si="1456"/>
        <v>15545.300000000001</v>
      </c>
      <c r="AH827" s="21">
        <f t="shared" si="1518"/>
        <v>0</v>
      </c>
      <c r="AI827" s="21">
        <f t="shared" si="1518"/>
        <v>0</v>
      </c>
      <c r="AJ827" s="21">
        <f t="shared" si="1518"/>
        <v>0</v>
      </c>
      <c r="AK827" s="21">
        <f t="shared" si="1448"/>
        <v>15545.300000000001</v>
      </c>
      <c r="AL827" s="21">
        <f t="shared" si="1449"/>
        <v>15939.6</v>
      </c>
      <c r="AM827" s="21">
        <f t="shared" si="1450"/>
        <v>15564</v>
      </c>
      <c r="AN827" s="21">
        <f t="shared" si="1518"/>
        <v>0</v>
      </c>
      <c r="AO827" s="21">
        <f t="shared" si="1517"/>
        <v>15545.300000000001</v>
      </c>
      <c r="AP827" s="21">
        <f t="shared" si="1518"/>
        <v>0</v>
      </c>
      <c r="AQ827" s="2"/>
    </row>
    <row r="828" spans="1:43" x14ac:dyDescent="0.3">
      <c r="A828" s="3" t="s">
        <v>214</v>
      </c>
      <c r="B828" s="26">
        <v>620</v>
      </c>
      <c r="C828" s="3"/>
      <c r="D828" s="3"/>
      <c r="E828" s="16" t="s">
        <v>691</v>
      </c>
      <c r="F828" s="21">
        <f>F829+F830</f>
        <v>15545.300000000001</v>
      </c>
      <c r="G828" s="21">
        <f t="shared" ref="G828:AP828" si="1519">G829+G830</f>
        <v>15939.6</v>
      </c>
      <c r="H828" s="21">
        <f t="shared" si="1519"/>
        <v>15564</v>
      </c>
      <c r="I828" s="21">
        <f t="shared" ref="I828:K828" si="1520">I829+I830</f>
        <v>0</v>
      </c>
      <c r="J828" s="21">
        <f t="shared" si="1520"/>
        <v>0</v>
      </c>
      <c r="K828" s="21">
        <f t="shared" si="1520"/>
        <v>0</v>
      </c>
      <c r="L828" s="21">
        <f t="shared" si="1504"/>
        <v>15545.300000000001</v>
      </c>
      <c r="M828" s="21">
        <f t="shared" si="1505"/>
        <v>15939.6</v>
      </c>
      <c r="N828" s="21">
        <f t="shared" si="1506"/>
        <v>15564</v>
      </c>
      <c r="O828" s="21">
        <f t="shared" ref="O828:Q828" si="1521">O829+O830</f>
        <v>0</v>
      </c>
      <c r="P828" s="21">
        <f t="shared" si="1521"/>
        <v>0</v>
      </c>
      <c r="Q828" s="21">
        <f t="shared" si="1521"/>
        <v>0</v>
      </c>
      <c r="R828" s="21">
        <f t="shared" si="1466"/>
        <v>15545.300000000001</v>
      </c>
      <c r="S828" s="21">
        <f t="shared" si="1467"/>
        <v>15939.6</v>
      </c>
      <c r="T828" s="21">
        <f t="shared" si="1468"/>
        <v>15564</v>
      </c>
      <c r="U828" s="21">
        <f t="shared" ref="U828:V828" si="1522">U829+U830</f>
        <v>0</v>
      </c>
      <c r="V828" s="21">
        <f t="shared" si="1522"/>
        <v>0</v>
      </c>
      <c r="W828" s="21">
        <f t="shared" si="1469"/>
        <v>15545.300000000001</v>
      </c>
      <c r="X828" s="21">
        <f t="shared" si="1470"/>
        <v>15939.6</v>
      </c>
      <c r="Y828" s="21">
        <f t="shared" si="1471"/>
        <v>15564</v>
      </c>
      <c r="Z828" s="21">
        <f t="shared" ref="Z828:AB828" si="1523">Z829+Z830</f>
        <v>0</v>
      </c>
      <c r="AA828" s="21">
        <f t="shared" si="1523"/>
        <v>0</v>
      </c>
      <c r="AB828" s="21">
        <f t="shared" si="1523"/>
        <v>0</v>
      </c>
      <c r="AC828" s="21">
        <f t="shared" si="1453"/>
        <v>15545.300000000001</v>
      </c>
      <c r="AD828" s="21">
        <f t="shared" si="1454"/>
        <v>15939.6</v>
      </c>
      <c r="AE828" s="21">
        <f t="shared" si="1455"/>
        <v>15564</v>
      </c>
      <c r="AF828" s="21">
        <f t="shared" ref="AF828" si="1524">AF829+AF830</f>
        <v>0</v>
      </c>
      <c r="AG828" s="21">
        <f t="shared" si="1456"/>
        <v>15545.300000000001</v>
      </c>
      <c r="AH828" s="21">
        <f t="shared" ref="AH828:AJ828" si="1525">AH829+AH830</f>
        <v>0</v>
      </c>
      <c r="AI828" s="21">
        <f t="shared" si="1525"/>
        <v>0</v>
      </c>
      <c r="AJ828" s="21">
        <f t="shared" si="1525"/>
        <v>0</v>
      </c>
      <c r="AK828" s="21">
        <f t="shared" si="1448"/>
        <v>15545.300000000001</v>
      </c>
      <c r="AL828" s="21">
        <f t="shared" si="1449"/>
        <v>15939.6</v>
      </c>
      <c r="AM828" s="21">
        <f t="shared" si="1450"/>
        <v>15564</v>
      </c>
      <c r="AN828" s="21">
        <f t="shared" ref="AN828" si="1526">AN829+AN830</f>
        <v>0</v>
      </c>
      <c r="AO828" s="21">
        <f t="shared" si="1517"/>
        <v>15545.300000000001</v>
      </c>
      <c r="AP828" s="21">
        <f t="shared" si="1519"/>
        <v>0</v>
      </c>
      <c r="AQ828" s="2"/>
    </row>
    <row r="829" spans="1:43" x14ac:dyDescent="0.3">
      <c r="A829" s="3" t="s">
        <v>214</v>
      </c>
      <c r="B829" s="26">
        <v>620</v>
      </c>
      <c r="C829" s="3" t="s">
        <v>29</v>
      </c>
      <c r="D829" s="3" t="s">
        <v>21</v>
      </c>
      <c r="E829" s="16" t="s">
        <v>654</v>
      </c>
      <c r="F829" s="21">
        <v>15145.300000000001</v>
      </c>
      <c r="G829" s="21">
        <v>15439.6</v>
      </c>
      <c r="H829" s="21">
        <v>15164</v>
      </c>
      <c r="I829" s="21"/>
      <c r="J829" s="21"/>
      <c r="K829" s="21"/>
      <c r="L829" s="21">
        <f t="shared" si="1504"/>
        <v>15145.300000000001</v>
      </c>
      <c r="M829" s="21">
        <f t="shared" si="1505"/>
        <v>15439.6</v>
      </c>
      <c r="N829" s="21">
        <f t="shared" si="1506"/>
        <v>15164</v>
      </c>
      <c r="O829" s="21"/>
      <c r="P829" s="21"/>
      <c r="Q829" s="21"/>
      <c r="R829" s="21">
        <f t="shared" si="1466"/>
        <v>15145.300000000001</v>
      </c>
      <c r="S829" s="21">
        <f t="shared" si="1467"/>
        <v>15439.6</v>
      </c>
      <c r="T829" s="21">
        <f t="shared" si="1468"/>
        <v>15164</v>
      </c>
      <c r="U829" s="21"/>
      <c r="V829" s="21"/>
      <c r="W829" s="21">
        <f t="shared" si="1469"/>
        <v>15145.300000000001</v>
      </c>
      <c r="X829" s="21">
        <f t="shared" si="1470"/>
        <v>15439.6</v>
      </c>
      <c r="Y829" s="21">
        <f t="shared" si="1471"/>
        <v>15164</v>
      </c>
      <c r="Z829" s="21"/>
      <c r="AA829" s="21"/>
      <c r="AB829" s="21"/>
      <c r="AC829" s="21">
        <f t="shared" si="1453"/>
        <v>15145.300000000001</v>
      </c>
      <c r="AD829" s="21">
        <f t="shared" si="1454"/>
        <v>15439.6</v>
      </c>
      <c r="AE829" s="21">
        <f t="shared" si="1455"/>
        <v>15164</v>
      </c>
      <c r="AF829" s="21"/>
      <c r="AG829" s="21">
        <f t="shared" si="1456"/>
        <v>15145.300000000001</v>
      </c>
      <c r="AH829" s="21"/>
      <c r="AI829" s="21"/>
      <c r="AJ829" s="21"/>
      <c r="AK829" s="21">
        <f t="shared" si="1448"/>
        <v>15145.300000000001</v>
      </c>
      <c r="AL829" s="21">
        <f t="shared" si="1449"/>
        <v>15439.6</v>
      </c>
      <c r="AM829" s="21">
        <f t="shared" si="1450"/>
        <v>15164</v>
      </c>
      <c r="AN829" s="21"/>
      <c r="AO829" s="21">
        <f t="shared" si="1517"/>
        <v>15145.300000000001</v>
      </c>
      <c r="AP829" s="21"/>
      <c r="AQ829" s="2"/>
    </row>
    <row r="830" spans="1:43" x14ac:dyDescent="0.3">
      <c r="A830" s="3" t="s">
        <v>214</v>
      </c>
      <c r="B830" s="26">
        <v>620</v>
      </c>
      <c r="C830" s="3" t="s">
        <v>63</v>
      </c>
      <c r="D830" s="3" t="s">
        <v>21</v>
      </c>
      <c r="E830" s="16" t="s">
        <v>662</v>
      </c>
      <c r="F830" s="21">
        <v>400</v>
      </c>
      <c r="G830" s="21">
        <v>500</v>
      </c>
      <c r="H830" s="21">
        <v>400</v>
      </c>
      <c r="I830" s="21"/>
      <c r="J830" s="21"/>
      <c r="K830" s="21"/>
      <c r="L830" s="21">
        <f t="shared" si="1504"/>
        <v>400</v>
      </c>
      <c r="M830" s="21">
        <f t="shared" si="1505"/>
        <v>500</v>
      </c>
      <c r="N830" s="21">
        <f t="shared" si="1506"/>
        <v>400</v>
      </c>
      <c r="O830" s="21"/>
      <c r="P830" s="21"/>
      <c r="Q830" s="21"/>
      <c r="R830" s="21">
        <f t="shared" si="1466"/>
        <v>400</v>
      </c>
      <c r="S830" s="21">
        <f t="shared" si="1467"/>
        <v>500</v>
      </c>
      <c r="T830" s="21">
        <f t="shared" si="1468"/>
        <v>400</v>
      </c>
      <c r="U830" s="21"/>
      <c r="V830" s="21"/>
      <c r="W830" s="21">
        <f t="shared" si="1469"/>
        <v>400</v>
      </c>
      <c r="X830" s="21">
        <f t="shared" si="1470"/>
        <v>500</v>
      </c>
      <c r="Y830" s="21">
        <f t="shared" si="1471"/>
        <v>400</v>
      </c>
      <c r="Z830" s="21"/>
      <c r="AA830" s="21"/>
      <c r="AB830" s="21"/>
      <c r="AC830" s="21">
        <f t="shared" si="1453"/>
        <v>400</v>
      </c>
      <c r="AD830" s="21">
        <f t="shared" si="1454"/>
        <v>500</v>
      </c>
      <c r="AE830" s="21">
        <f t="shared" si="1455"/>
        <v>400</v>
      </c>
      <c r="AF830" s="21"/>
      <c r="AG830" s="21">
        <f t="shared" si="1456"/>
        <v>400</v>
      </c>
      <c r="AH830" s="21"/>
      <c r="AI830" s="21"/>
      <c r="AJ830" s="21"/>
      <c r="AK830" s="21">
        <f t="shared" si="1448"/>
        <v>400</v>
      </c>
      <c r="AL830" s="21">
        <f t="shared" si="1449"/>
        <v>500</v>
      </c>
      <c r="AM830" s="21">
        <f t="shared" si="1450"/>
        <v>400</v>
      </c>
      <c r="AN830" s="21"/>
      <c r="AO830" s="21">
        <f t="shared" si="1517"/>
        <v>400</v>
      </c>
      <c r="AP830" s="21"/>
      <c r="AQ830" s="2"/>
    </row>
    <row r="831" spans="1:43" s="11" customFormat="1" ht="46.8" x14ac:dyDescent="0.3">
      <c r="A831" s="10" t="s">
        <v>220</v>
      </c>
      <c r="B831" s="19"/>
      <c r="C831" s="10"/>
      <c r="D831" s="10"/>
      <c r="E831" s="18" t="s">
        <v>746</v>
      </c>
      <c r="F831" s="20">
        <f>F832+F866+F885+F895</f>
        <v>122711.20000000001</v>
      </c>
      <c r="G831" s="20">
        <f t="shared" ref="G831:AP831" si="1527">G832+G866+G885+G895</f>
        <v>120032.40000000001</v>
      </c>
      <c r="H831" s="20">
        <f t="shared" si="1527"/>
        <v>120061.1</v>
      </c>
      <c r="I831" s="20">
        <f t="shared" ref="I831:K831" si="1528">I832+I866+I885+I895</f>
        <v>500</v>
      </c>
      <c r="J831" s="20">
        <f t="shared" si="1528"/>
        <v>0</v>
      </c>
      <c r="K831" s="20">
        <f t="shared" si="1528"/>
        <v>0</v>
      </c>
      <c r="L831" s="20">
        <f t="shared" si="1504"/>
        <v>123211.20000000001</v>
      </c>
      <c r="M831" s="20">
        <f t="shared" si="1505"/>
        <v>120032.40000000001</v>
      </c>
      <c r="N831" s="20">
        <f t="shared" si="1506"/>
        <v>120061.1</v>
      </c>
      <c r="O831" s="20">
        <f t="shared" ref="O831:Q831" si="1529">O832+O866+O885+O895</f>
        <v>5331.5969999999998</v>
      </c>
      <c r="P831" s="20">
        <f t="shared" si="1529"/>
        <v>3495.665</v>
      </c>
      <c r="Q831" s="20">
        <f t="shared" si="1529"/>
        <v>3495.665</v>
      </c>
      <c r="R831" s="20">
        <f t="shared" si="1466"/>
        <v>128542.79700000001</v>
      </c>
      <c r="S831" s="20">
        <f t="shared" si="1467"/>
        <v>123528.065</v>
      </c>
      <c r="T831" s="20">
        <f t="shared" si="1468"/>
        <v>123556.765</v>
      </c>
      <c r="U831" s="20">
        <f t="shared" ref="U831:V831" si="1530">U832+U866+U885+U895</f>
        <v>-96.369</v>
      </c>
      <c r="V831" s="20">
        <f t="shared" si="1530"/>
        <v>0</v>
      </c>
      <c r="W831" s="21">
        <f t="shared" si="1469"/>
        <v>128446.428</v>
      </c>
      <c r="X831" s="21">
        <f t="shared" si="1470"/>
        <v>123528.065</v>
      </c>
      <c r="Y831" s="21">
        <f t="shared" si="1471"/>
        <v>123556.765</v>
      </c>
      <c r="Z831" s="20">
        <f t="shared" ref="Z831:AB831" si="1531">Z832+Z866+Z885+Z895</f>
        <v>0</v>
      </c>
      <c r="AA831" s="20">
        <f t="shared" si="1531"/>
        <v>0</v>
      </c>
      <c r="AB831" s="20">
        <f t="shared" si="1531"/>
        <v>0</v>
      </c>
      <c r="AC831" s="21">
        <f t="shared" si="1453"/>
        <v>128446.428</v>
      </c>
      <c r="AD831" s="20">
        <f t="shared" si="1454"/>
        <v>123528.065</v>
      </c>
      <c r="AE831" s="20">
        <f t="shared" si="1455"/>
        <v>123556.765</v>
      </c>
      <c r="AF831" s="20">
        <f t="shared" ref="AF831" si="1532">AF832+AF866+AF885+AF895</f>
        <v>0</v>
      </c>
      <c r="AG831" s="20">
        <f t="shared" si="1456"/>
        <v>128446.428</v>
      </c>
      <c r="AH831" s="20">
        <f t="shared" ref="AH831:AJ831" si="1533">AH832+AH866+AH885+AH895</f>
        <v>0</v>
      </c>
      <c r="AI831" s="20">
        <f t="shared" si="1533"/>
        <v>0</v>
      </c>
      <c r="AJ831" s="20">
        <f t="shared" si="1533"/>
        <v>0</v>
      </c>
      <c r="AK831" s="20">
        <f t="shared" si="1448"/>
        <v>128446.428</v>
      </c>
      <c r="AL831" s="20">
        <f t="shared" si="1449"/>
        <v>123528.065</v>
      </c>
      <c r="AM831" s="20">
        <f t="shared" si="1450"/>
        <v>123556.765</v>
      </c>
      <c r="AN831" s="20">
        <f t="shared" ref="AN831" si="1534">AN832+AN866+AN885+AN895</f>
        <v>0</v>
      </c>
      <c r="AO831" s="20">
        <f t="shared" si="1517"/>
        <v>128446.428</v>
      </c>
      <c r="AP831" s="20">
        <f t="shared" si="1527"/>
        <v>0</v>
      </c>
    </row>
    <row r="832" spans="1:43" ht="46.8" x14ac:dyDescent="0.3">
      <c r="A832" s="3" t="s">
        <v>221</v>
      </c>
      <c r="B832" s="26"/>
      <c r="C832" s="3"/>
      <c r="D832" s="3"/>
      <c r="E832" s="16" t="s">
        <v>930</v>
      </c>
      <c r="F832" s="21">
        <f>F833+F853+F860</f>
        <v>87387.599999999991</v>
      </c>
      <c r="G832" s="21">
        <f t="shared" ref="G832:H832" si="1535">G833+G853+G860</f>
        <v>84820.5</v>
      </c>
      <c r="H832" s="21">
        <f t="shared" si="1535"/>
        <v>84820.5</v>
      </c>
      <c r="I832" s="21">
        <f t="shared" ref="I832:K832" si="1536">I833+I853+I860</f>
        <v>0</v>
      </c>
      <c r="J832" s="21">
        <f t="shared" si="1536"/>
        <v>0</v>
      </c>
      <c r="K832" s="21">
        <f t="shared" si="1536"/>
        <v>0</v>
      </c>
      <c r="L832" s="21">
        <f t="shared" si="1504"/>
        <v>87387.599999999991</v>
      </c>
      <c r="M832" s="21">
        <f t="shared" si="1505"/>
        <v>84820.5</v>
      </c>
      <c r="N832" s="21">
        <f t="shared" si="1506"/>
        <v>84820.5</v>
      </c>
      <c r="O832" s="21">
        <f>O833+O853+O860+O849</f>
        <v>5331.5969999999998</v>
      </c>
      <c r="P832" s="21">
        <f t="shared" ref="P832:AP832" si="1537">P833+P853+P860+P849</f>
        <v>3495.665</v>
      </c>
      <c r="Q832" s="21">
        <f t="shared" si="1537"/>
        <v>3495.665</v>
      </c>
      <c r="R832" s="21">
        <f t="shared" si="1466"/>
        <v>92719.196999999986</v>
      </c>
      <c r="S832" s="21">
        <f t="shared" si="1467"/>
        <v>88316.164999999994</v>
      </c>
      <c r="T832" s="21">
        <f t="shared" si="1468"/>
        <v>88316.164999999994</v>
      </c>
      <c r="U832" s="21">
        <f t="shared" ref="U832:V832" si="1538">U833+U853+U860+U849</f>
        <v>-96.369</v>
      </c>
      <c r="V832" s="21">
        <f t="shared" si="1538"/>
        <v>0</v>
      </c>
      <c r="W832" s="21">
        <f t="shared" si="1469"/>
        <v>92622.82799999998</v>
      </c>
      <c r="X832" s="21">
        <f t="shared" si="1470"/>
        <v>88316.164999999994</v>
      </c>
      <c r="Y832" s="21">
        <f t="shared" si="1471"/>
        <v>88316.164999999994</v>
      </c>
      <c r="Z832" s="21">
        <f t="shared" ref="Z832:AB832" si="1539">Z833+Z853+Z860+Z849</f>
        <v>0</v>
      </c>
      <c r="AA832" s="21">
        <f t="shared" si="1539"/>
        <v>0</v>
      </c>
      <c r="AB832" s="21">
        <f t="shared" si="1539"/>
        <v>0</v>
      </c>
      <c r="AC832" s="21">
        <f t="shared" si="1453"/>
        <v>92622.82799999998</v>
      </c>
      <c r="AD832" s="21">
        <f t="shared" si="1454"/>
        <v>88316.164999999994</v>
      </c>
      <c r="AE832" s="21">
        <f t="shared" si="1455"/>
        <v>88316.164999999994</v>
      </c>
      <c r="AF832" s="21">
        <f t="shared" ref="AF832" si="1540">AF833+AF853+AF860+AF849</f>
        <v>0</v>
      </c>
      <c r="AG832" s="21">
        <f t="shared" si="1456"/>
        <v>92622.82799999998</v>
      </c>
      <c r="AH832" s="21">
        <f t="shared" ref="AH832:AJ832" si="1541">AH833+AH853+AH860+AH849</f>
        <v>0</v>
      </c>
      <c r="AI832" s="21">
        <f t="shared" si="1541"/>
        <v>0</v>
      </c>
      <c r="AJ832" s="21">
        <f t="shared" si="1541"/>
        <v>0</v>
      </c>
      <c r="AK832" s="21">
        <f t="shared" si="1448"/>
        <v>92622.82799999998</v>
      </c>
      <c r="AL832" s="21">
        <f t="shared" si="1449"/>
        <v>88316.164999999994</v>
      </c>
      <c r="AM832" s="21">
        <f t="shared" si="1450"/>
        <v>88316.164999999994</v>
      </c>
      <c r="AN832" s="21">
        <f t="shared" ref="AN832" si="1542">AN833+AN853+AN860+AN849</f>
        <v>0</v>
      </c>
      <c r="AO832" s="21">
        <f t="shared" si="1517"/>
        <v>92622.82799999998</v>
      </c>
      <c r="AP832" s="21">
        <f t="shared" si="1537"/>
        <v>0</v>
      </c>
      <c r="AQ832" s="2"/>
    </row>
    <row r="833" spans="1:43" ht="46.8" x14ac:dyDescent="0.3">
      <c r="A833" s="3" t="s">
        <v>217</v>
      </c>
      <c r="B833" s="26"/>
      <c r="C833" s="3"/>
      <c r="D833" s="3"/>
      <c r="E833" s="16" t="s">
        <v>799</v>
      </c>
      <c r="F833" s="21">
        <f>F834+F837+F840+F846</f>
        <v>84420.7</v>
      </c>
      <c r="G833" s="21">
        <f t="shared" ref="G833:AP833" si="1543">G834+G837+G840+G846</f>
        <v>82606.100000000006</v>
      </c>
      <c r="H833" s="21">
        <f t="shared" si="1543"/>
        <v>82606.100000000006</v>
      </c>
      <c r="I833" s="21">
        <f t="shared" ref="I833:K833" si="1544">I834+I837+I840+I846</f>
        <v>0</v>
      </c>
      <c r="J833" s="21">
        <f t="shared" si="1544"/>
        <v>0</v>
      </c>
      <c r="K833" s="21">
        <f t="shared" si="1544"/>
        <v>0</v>
      </c>
      <c r="L833" s="21">
        <f t="shared" si="1504"/>
        <v>84420.7</v>
      </c>
      <c r="M833" s="21">
        <f t="shared" si="1505"/>
        <v>82606.100000000006</v>
      </c>
      <c r="N833" s="21">
        <f t="shared" si="1506"/>
        <v>82606.100000000006</v>
      </c>
      <c r="O833" s="21">
        <f t="shared" ref="O833:Q833" si="1545">O834+O837+O840+O846</f>
        <v>3565.578</v>
      </c>
      <c r="P833" s="21">
        <f t="shared" si="1545"/>
        <v>3495.665</v>
      </c>
      <c r="Q833" s="21">
        <f t="shared" si="1545"/>
        <v>3495.665</v>
      </c>
      <c r="R833" s="21">
        <f t="shared" si="1466"/>
        <v>87986.277999999991</v>
      </c>
      <c r="S833" s="21">
        <f t="shared" si="1467"/>
        <v>86101.764999999999</v>
      </c>
      <c r="T833" s="21">
        <f t="shared" si="1468"/>
        <v>86101.764999999999</v>
      </c>
      <c r="U833" s="21">
        <f t="shared" ref="U833:V833" si="1546">U834+U837+U840+U846</f>
        <v>0</v>
      </c>
      <c r="V833" s="21">
        <f t="shared" si="1546"/>
        <v>0</v>
      </c>
      <c r="W833" s="21">
        <f t="shared" si="1469"/>
        <v>87986.277999999991</v>
      </c>
      <c r="X833" s="21">
        <f t="shared" si="1470"/>
        <v>86101.764999999999</v>
      </c>
      <c r="Y833" s="21">
        <f t="shared" si="1471"/>
        <v>86101.764999999999</v>
      </c>
      <c r="Z833" s="21">
        <f t="shared" ref="Z833:AB833" si="1547">Z834+Z837+Z840+Z846</f>
        <v>0</v>
      </c>
      <c r="AA833" s="21">
        <f t="shared" si="1547"/>
        <v>0</v>
      </c>
      <c r="AB833" s="21">
        <f t="shared" si="1547"/>
        <v>0</v>
      </c>
      <c r="AC833" s="21">
        <f t="shared" si="1453"/>
        <v>87986.277999999991</v>
      </c>
      <c r="AD833" s="21">
        <f t="shared" si="1454"/>
        <v>86101.764999999999</v>
      </c>
      <c r="AE833" s="21">
        <f t="shared" si="1455"/>
        <v>86101.764999999999</v>
      </c>
      <c r="AF833" s="21">
        <f t="shared" ref="AF833" si="1548">AF834+AF837+AF840+AF846</f>
        <v>0</v>
      </c>
      <c r="AG833" s="21">
        <f t="shared" si="1456"/>
        <v>87986.277999999991</v>
      </c>
      <c r="AH833" s="21">
        <f t="shared" ref="AH833:AJ833" si="1549">AH834+AH837+AH840+AH846</f>
        <v>0</v>
      </c>
      <c r="AI833" s="21">
        <f t="shared" si="1549"/>
        <v>0</v>
      </c>
      <c r="AJ833" s="21">
        <f t="shared" si="1549"/>
        <v>0</v>
      </c>
      <c r="AK833" s="21">
        <f t="shared" si="1448"/>
        <v>87986.277999999991</v>
      </c>
      <c r="AL833" s="21">
        <f t="shared" si="1449"/>
        <v>86101.764999999999</v>
      </c>
      <c r="AM833" s="21">
        <f t="shared" si="1450"/>
        <v>86101.764999999999</v>
      </c>
      <c r="AN833" s="21">
        <f t="shared" ref="AN833" si="1550">AN834+AN837+AN840+AN846</f>
        <v>0</v>
      </c>
      <c r="AO833" s="21">
        <f t="shared" si="1517"/>
        <v>87986.277999999991</v>
      </c>
      <c r="AP833" s="21">
        <f t="shared" si="1543"/>
        <v>0</v>
      </c>
      <c r="AQ833" s="2"/>
    </row>
    <row r="834" spans="1:43" ht="93.6" x14ac:dyDescent="0.3">
      <c r="A834" s="3" t="s">
        <v>217</v>
      </c>
      <c r="B834" s="26">
        <v>100</v>
      </c>
      <c r="C834" s="3"/>
      <c r="D834" s="3"/>
      <c r="E834" s="16" t="s">
        <v>672</v>
      </c>
      <c r="F834" s="21">
        <f>F835</f>
        <v>29907.300000000003</v>
      </c>
      <c r="G834" s="21">
        <f t="shared" ref="G834:AP835" si="1551">G835</f>
        <v>28775.3</v>
      </c>
      <c r="H834" s="21">
        <f t="shared" si="1551"/>
        <v>28775.3</v>
      </c>
      <c r="I834" s="21">
        <f t="shared" si="1551"/>
        <v>0</v>
      </c>
      <c r="J834" s="21">
        <f t="shared" si="1551"/>
        <v>0</v>
      </c>
      <c r="K834" s="21">
        <f t="shared" si="1551"/>
        <v>0</v>
      </c>
      <c r="L834" s="21">
        <f t="shared" si="1504"/>
        <v>29907.300000000003</v>
      </c>
      <c r="M834" s="21">
        <f t="shared" si="1505"/>
        <v>28775.3</v>
      </c>
      <c r="N834" s="21">
        <f t="shared" si="1506"/>
        <v>28775.3</v>
      </c>
      <c r="O834" s="21">
        <f t="shared" si="1551"/>
        <v>3565.578</v>
      </c>
      <c r="P834" s="21">
        <f t="shared" si="1551"/>
        <v>3495.665</v>
      </c>
      <c r="Q834" s="21">
        <f t="shared" si="1551"/>
        <v>3495.665</v>
      </c>
      <c r="R834" s="21">
        <f t="shared" si="1466"/>
        <v>33472.878000000004</v>
      </c>
      <c r="S834" s="21">
        <f t="shared" si="1467"/>
        <v>32270.965</v>
      </c>
      <c r="T834" s="21">
        <f t="shared" si="1468"/>
        <v>32270.965</v>
      </c>
      <c r="U834" s="21">
        <f t="shared" si="1551"/>
        <v>0</v>
      </c>
      <c r="V834" s="21">
        <f t="shared" si="1551"/>
        <v>0</v>
      </c>
      <c r="W834" s="21">
        <f t="shared" si="1469"/>
        <v>33472.878000000004</v>
      </c>
      <c r="X834" s="21">
        <f t="shared" si="1470"/>
        <v>32270.965</v>
      </c>
      <c r="Y834" s="21">
        <f t="shared" si="1471"/>
        <v>32270.965</v>
      </c>
      <c r="Z834" s="21">
        <f t="shared" si="1551"/>
        <v>0</v>
      </c>
      <c r="AA834" s="21">
        <f t="shared" si="1551"/>
        <v>0</v>
      </c>
      <c r="AB834" s="21">
        <f t="shared" si="1551"/>
        <v>0</v>
      </c>
      <c r="AC834" s="21">
        <f t="shared" si="1453"/>
        <v>33472.878000000004</v>
      </c>
      <c r="AD834" s="21">
        <f t="shared" si="1454"/>
        <v>32270.965</v>
      </c>
      <c r="AE834" s="21">
        <f t="shared" si="1455"/>
        <v>32270.965</v>
      </c>
      <c r="AF834" s="21">
        <f t="shared" si="1551"/>
        <v>0</v>
      </c>
      <c r="AG834" s="21">
        <f t="shared" si="1456"/>
        <v>33472.878000000004</v>
      </c>
      <c r="AH834" s="21">
        <f t="shared" si="1551"/>
        <v>0</v>
      </c>
      <c r="AI834" s="21">
        <f t="shared" si="1551"/>
        <v>0</v>
      </c>
      <c r="AJ834" s="21">
        <f t="shared" si="1551"/>
        <v>0</v>
      </c>
      <c r="AK834" s="21">
        <f t="shared" si="1448"/>
        <v>33472.878000000004</v>
      </c>
      <c r="AL834" s="21">
        <f t="shared" si="1449"/>
        <v>32270.965</v>
      </c>
      <c r="AM834" s="21">
        <f t="shared" si="1450"/>
        <v>32270.965</v>
      </c>
      <c r="AN834" s="21">
        <f t="shared" si="1551"/>
        <v>0</v>
      </c>
      <c r="AO834" s="21">
        <f t="shared" si="1517"/>
        <v>33472.878000000004</v>
      </c>
      <c r="AP834" s="21">
        <f t="shared" si="1551"/>
        <v>0</v>
      </c>
      <c r="AQ834" s="2"/>
    </row>
    <row r="835" spans="1:43" ht="31.2" x14ac:dyDescent="0.3">
      <c r="A835" s="3" t="s">
        <v>217</v>
      </c>
      <c r="B835" s="26">
        <v>110</v>
      </c>
      <c r="C835" s="3"/>
      <c r="D835" s="3"/>
      <c r="E835" s="16" t="s">
        <v>679</v>
      </c>
      <c r="F835" s="21">
        <f>F836</f>
        <v>29907.300000000003</v>
      </c>
      <c r="G835" s="21">
        <f t="shared" si="1551"/>
        <v>28775.3</v>
      </c>
      <c r="H835" s="21">
        <f t="shared" si="1551"/>
        <v>28775.3</v>
      </c>
      <c r="I835" s="21">
        <f t="shared" si="1551"/>
        <v>0</v>
      </c>
      <c r="J835" s="21">
        <f t="shared" si="1551"/>
        <v>0</v>
      </c>
      <c r="K835" s="21">
        <f t="shared" si="1551"/>
        <v>0</v>
      </c>
      <c r="L835" s="21">
        <f t="shared" si="1504"/>
        <v>29907.300000000003</v>
      </c>
      <c r="M835" s="21">
        <f t="shared" si="1505"/>
        <v>28775.3</v>
      </c>
      <c r="N835" s="21">
        <f t="shared" si="1506"/>
        <v>28775.3</v>
      </c>
      <c r="O835" s="21">
        <f t="shared" si="1551"/>
        <v>3565.578</v>
      </c>
      <c r="P835" s="21">
        <f t="shared" si="1551"/>
        <v>3495.665</v>
      </c>
      <c r="Q835" s="21">
        <f t="shared" si="1551"/>
        <v>3495.665</v>
      </c>
      <c r="R835" s="21">
        <f t="shared" si="1466"/>
        <v>33472.878000000004</v>
      </c>
      <c r="S835" s="21">
        <f t="shared" si="1467"/>
        <v>32270.965</v>
      </c>
      <c r="T835" s="21">
        <f t="shared" si="1468"/>
        <v>32270.965</v>
      </c>
      <c r="U835" s="21">
        <f t="shared" si="1551"/>
        <v>0</v>
      </c>
      <c r="V835" s="21">
        <f t="shared" si="1551"/>
        <v>0</v>
      </c>
      <c r="W835" s="21">
        <f t="shared" si="1469"/>
        <v>33472.878000000004</v>
      </c>
      <c r="X835" s="21">
        <f t="shared" si="1470"/>
        <v>32270.965</v>
      </c>
      <c r="Y835" s="21">
        <f t="shared" si="1471"/>
        <v>32270.965</v>
      </c>
      <c r="Z835" s="21">
        <f t="shared" si="1551"/>
        <v>0</v>
      </c>
      <c r="AA835" s="21">
        <f t="shared" si="1551"/>
        <v>0</v>
      </c>
      <c r="AB835" s="21">
        <f t="shared" si="1551"/>
        <v>0</v>
      </c>
      <c r="AC835" s="21">
        <f t="shared" si="1453"/>
        <v>33472.878000000004</v>
      </c>
      <c r="AD835" s="21">
        <f t="shared" si="1454"/>
        <v>32270.965</v>
      </c>
      <c r="AE835" s="21">
        <f t="shared" si="1455"/>
        <v>32270.965</v>
      </c>
      <c r="AF835" s="21">
        <f t="shared" si="1551"/>
        <v>0</v>
      </c>
      <c r="AG835" s="21">
        <f t="shared" si="1456"/>
        <v>33472.878000000004</v>
      </c>
      <c r="AH835" s="21">
        <f t="shared" si="1551"/>
        <v>0</v>
      </c>
      <c r="AI835" s="21">
        <f t="shared" si="1551"/>
        <v>0</v>
      </c>
      <c r="AJ835" s="21">
        <f t="shared" si="1551"/>
        <v>0</v>
      </c>
      <c r="AK835" s="21">
        <f t="shared" si="1448"/>
        <v>33472.878000000004</v>
      </c>
      <c r="AL835" s="21">
        <f t="shared" si="1449"/>
        <v>32270.965</v>
      </c>
      <c r="AM835" s="21">
        <f t="shared" si="1450"/>
        <v>32270.965</v>
      </c>
      <c r="AN835" s="21">
        <f t="shared" si="1551"/>
        <v>0</v>
      </c>
      <c r="AO835" s="21">
        <f t="shared" si="1517"/>
        <v>33472.878000000004</v>
      </c>
      <c r="AP835" s="21">
        <f t="shared" si="1551"/>
        <v>0</v>
      </c>
      <c r="AQ835" s="2"/>
    </row>
    <row r="836" spans="1:43" x14ac:dyDescent="0.3">
      <c r="A836" s="3" t="s">
        <v>217</v>
      </c>
      <c r="B836" s="26">
        <v>110</v>
      </c>
      <c r="C836" s="3" t="s">
        <v>29</v>
      </c>
      <c r="D836" s="3" t="s">
        <v>31</v>
      </c>
      <c r="E836" s="16" t="s">
        <v>657</v>
      </c>
      <c r="F836" s="21">
        <v>29907.300000000003</v>
      </c>
      <c r="G836" s="21">
        <v>28775.3</v>
      </c>
      <c r="H836" s="21">
        <v>28775.3</v>
      </c>
      <c r="I836" s="21"/>
      <c r="J836" s="21"/>
      <c r="K836" s="21"/>
      <c r="L836" s="21">
        <f t="shared" si="1504"/>
        <v>29907.300000000003</v>
      </c>
      <c r="M836" s="21">
        <f t="shared" si="1505"/>
        <v>28775.3</v>
      </c>
      <c r="N836" s="21">
        <f t="shared" si="1506"/>
        <v>28775.3</v>
      </c>
      <c r="O836" s="21">
        <v>3565.578</v>
      </c>
      <c r="P836" s="21">
        <v>3495.665</v>
      </c>
      <c r="Q836" s="21">
        <v>3495.665</v>
      </c>
      <c r="R836" s="21">
        <f t="shared" si="1466"/>
        <v>33472.878000000004</v>
      </c>
      <c r="S836" s="21">
        <f t="shared" si="1467"/>
        <v>32270.965</v>
      </c>
      <c r="T836" s="21">
        <f t="shared" si="1468"/>
        <v>32270.965</v>
      </c>
      <c r="U836" s="21"/>
      <c r="V836" s="21"/>
      <c r="W836" s="21">
        <f t="shared" si="1469"/>
        <v>33472.878000000004</v>
      </c>
      <c r="X836" s="21">
        <f t="shared" si="1470"/>
        <v>32270.965</v>
      </c>
      <c r="Y836" s="21">
        <f t="shared" si="1471"/>
        <v>32270.965</v>
      </c>
      <c r="Z836" s="21"/>
      <c r="AA836" s="21"/>
      <c r="AB836" s="21"/>
      <c r="AC836" s="21">
        <f t="shared" si="1453"/>
        <v>33472.878000000004</v>
      </c>
      <c r="AD836" s="21">
        <f t="shared" si="1454"/>
        <v>32270.965</v>
      </c>
      <c r="AE836" s="21">
        <f t="shared" si="1455"/>
        <v>32270.965</v>
      </c>
      <c r="AF836" s="21"/>
      <c r="AG836" s="21">
        <f t="shared" si="1456"/>
        <v>33472.878000000004</v>
      </c>
      <c r="AH836" s="21"/>
      <c r="AI836" s="21"/>
      <c r="AJ836" s="21"/>
      <c r="AK836" s="21">
        <f t="shared" si="1448"/>
        <v>33472.878000000004</v>
      </c>
      <c r="AL836" s="21">
        <f t="shared" si="1449"/>
        <v>32270.965</v>
      </c>
      <c r="AM836" s="21">
        <f t="shared" si="1450"/>
        <v>32270.965</v>
      </c>
      <c r="AN836" s="21"/>
      <c r="AO836" s="21">
        <f t="shared" si="1517"/>
        <v>33472.878000000004</v>
      </c>
      <c r="AP836" s="21"/>
      <c r="AQ836" s="2"/>
    </row>
    <row r="837" spans="1:43" ht="31.2" x14ac:dyDescent="0.3">
      <c r="A837" s="3" t="s">
        <v>217</v>
      </c>
      <c r="B837" s="26">
        <v>200</v>
      </c>
      <c r="C837" s="3"/>
      <c r="D837" s="3"/>
      <c r="E837" s="16" t="s">
        <v>673</v>
      </c>
      <c r="F837" s="21">
        <f>F838</f>
        <v>3886.1</v>
      </c>
      <c r="G837" s="21">
        <f t="shared" ref="G837:AP838" si="1552">G838</f>
        <v>3886.1</v>
      </c>
      <c r="H837" s="21">
        <f t="shared" si="1552"/>
        <v>3886.1</v>
      </c>
      <c r="I837" s="21">
        <f t="shared" si="1552"/>
        <v>0</v>
      </c>
      <c r="J837" s="21">
        <f t="shared" si="1552"/>
        <v>0</v>
      </c>
      <c r="K837" s="21">
        <f t="shared" si="1552"/>
        <v>0</v>
      </c>
      <c r="L837" s="21">
        <f t="shared" si="1504"/>
        <v>3886.1</v>
      </c>
      <c r="M837" s="21">
        <f t="shared" si="1505"/>
        <v>3886.1</v>
      </c>
      <c r="N837" s="21">
        <f t="shared" si="1506"/>
        <v>3886.1</v>
      </c>
      <c r="O837" s="21">
        <f t="shared" si="1552"/>
        <v>0</v>
      </c>
      <c r="P837" s="21">
        <f t="shared" si="1552"/>
        <v>0</v>
      </c>
      <c r="Q837" s="21">
        <f t="shared" si="1552"/>
        <v>0</v>
      </c>
      <c r="R837" s="21">
        <f t="shared" si="1466"/>
        <v>3886.1</v>
      </c>
      <c r="S837" s="21">
        <f t="shared" si="1467"/>
        <v>3886.1</v>
      </c>
      <c r="T837" s="21">
        <f t="shared" si="1468"/>
        <v>3886.1</v>
      </c>
      <c r="U837" s="21">
        <f t="shared" si="1552"/>
        <v>0</v>
      </c>
      <c r="V837" s="21">
        <f t="shared" si="1552"/>
        <v>0</v>
      </c>
      <c r="W837" s="21">
        <f t="shared" si="1469"/>
        <v>3886.1</v>
      </c>
      <c r="X837" s="21">
        <f t="shared" si="1470"/>
        <v>3886.1</v>
      </c>
      <c r="Y837" s="21">
        <f t="shared" si="1471"/>
        <v>3886.1</v>
      </c>
      <c r="Z837" s="21">
        <f t="shared" si="1552"/>
        <v>0</v>
      </c>
      <c r="AA837" s="21">
        <f t="shared" si="1552"/>
        <v>0</v>
      </c>
      <c r="AB837" s="21">
        <f t="shared" si="1552"/>
        <v>0</v>
      </c>
      <c r="AC837" s="21">
        <f t="shared" si="1453"/>
        <v>3886.1</v>
      </c>
      <c r="AD837" s="21">
        <f t="shared" si="1454"/>
        <v>3886.1</v>
      </c>
      <c r="AE837" s="21">
        <f t="shared" si="1455"/>
        <v>3886.1</v>
      </c>
      <c r="AF837" s="21">
        <f t="shared" si="1552"/>
        <v>0</v>
      </c>
      <c r="AG837" s="21">
        <f t="shared" si="1456"/>
        <v>3886.1</v>
      </c>
      <c r="AH837" s="21">
        <f t="shared" si="1552"/>
        <v>0</v>
      </c>
      <c r="AI837" s="21">
        <f t="shared" si="1552"/>
        <v>0</v>
      </c>
      <c r="AJ837" s="21">
        <f t="shared" si="1552"/>
        <v>0</v>
      </c>
      <c r="AK837" s="21">
        <f t="shared" si="1448"/>
        <v>3886.1</v>
      </c>
      <c r="AL837" s="21">
        <f t="shared" si="1449"/>
        <v>3886.1</v>
      </c>
      <c r="AM837" s="21">
        <f t="shared" si="1450"/>
        <v>3886.1</v>
      </c>
      <c r="AN837" s="21">
        <f t="shared" si="1552"/>
        <v>0</v>
      </c>
      <c r="AO837" s="21">
        <f t="shared" si="1517"/>
        <v>3886.1</v>
      </c>
      <c r="AP837" s="21">
        <f t="shared" si="1552"/>
        <v>0</v>
      </c>
      <c r="AQ837" s="2"/>
    </row>
    <row r="838" spans="1:43" ht="46.8" x14ac:dyDescent="0.3">
      <c r="A838" s="3" t="s">
        <v>217</v>
      </c>
      <c r="B838" s="26">
        <v>240</v>
      </c>
      <c r="C838" s="3"/>
      <c r="D838" s="3"/>
      <c r="E838" s="16" t="s">
        <v>681</v>
      </c>
      <c r="F838" s="21">
        <f>F839</f>
        <v>3886.1</v>
      </c>
      <c r="G838" s="21">
        <f t="shared" si="1552"/>
        <v>3886.1</v>
      </c>
      <c r="H838" s="21">
        <f t="shared" si="1552"/>
        <v>3886.1</v>
      </c>
      <c r="I838" s="21">
        <f t="shared" si="1552"/>
        <v>0</v>
      </c>
      <c r="J838" s="21">
        <f t="shared" si="1552"/>
        <v>0</v>
      </c>
      <c r="K838" s="21">
        <f t="shared" si="1552"/>
        <v>0</v>
      </c>
      <c r="L838" s="21">
        <f t="shared" si="1504"/>
        <v>3886.1</v>
      </c>
      <c r="M838" s="21">
        <f t="shared" si="1505"/>
        <v>3886.1</v>
      </c>
      <c r="N838" s="21">
        <f t="shared" si="1506"/>
        <v>3886.1</v>
      </c>
      <c r="O838" s="21">
        <f t="shared" si="1552"/>
        <v>0</v>
      </c>
      <c r="P838" s="21">
        <f t="shared" si="1552"/>
        <v>0</v>
      </c>
      <c r="Q838" s="21">
        <f t="shared" si="1552"/>
        <v>0</v>
      </c>
      <c r="R838" s="21">
        <f t="shared" si="1466"/>
        <v>3886.1</v>
      </c>
      <c r="S838" s="21">
        <f t="shared" si="1467"/>
        <v>3886.1</v>
      </c>
      <c r="T838" s="21">
        <f t="shared" si="1468"/>
        <v>3886.1</v>
      </c>
      <c r="U838" s="21">
        <f t="shared" si="1552"/>
        <v>0</v>
      </c>
      <c r="V838" s="21">
        <f t="shared" si="1552"/>
        <v>0</v>
      </c>
      <c r="W838" s="21">
        <f t="shared" si="1469"/>
        <v>3886.1</v>
      </c>
      <c r="X838" s="21">
        <f t="shared" si="1470"/>
        <v>3886.1</v>
      </c>
      <c r="Y838" s="21">
        <f t="shared" si="1471"/>
        <v>3886.1</v>
      </c>
      <c r="Z838" s="21">
        <f t="shared" si="1552"/>
        <v>0</v>
      </c>
      <c r="AA838" s="21">
        <f t="shared" si="1552"/>
        <v>0</v>
      </c>
      <c r="AB838" s="21">
        <f t="shared" si="1552"/>
        <v>0</v>
      </c>
      <c r="AC838" s="21">
        <f t="shared" si="1453"/>
        <v>3886.1</v>
      </c>
      <c r="AD838" s="21">
        <f t="shared" si="1454"/>
        <v>3886.1</v>
      </c>
      <c r="AE838" s="21">
        <f t="shared" si="1455"/>
        <v>3886.1</v>
      </c>
      <c r="AF838" s="21">
        <f t="shared" si="1552"/>
        <v>0</v>
      </c>
      <c r="AG838" s="21">
        <f t="shared" si="1456"/>
        <v>3886.1</v>
      </c>
      <c r="AH838" s="21">
        <f t="shared" si="1552"/>
        <v>0</v>
      </c>
      <c r="AI838" s="21">
        <f t="shared" si="1552"/>
        <v>0</v>
      </c>
      <c r="AJ838" s="21">
        <f t="shared" si="1552"/>
        <v>0</v>
      </c>
      <c r="AK838" s="21">
        <f t="shared" si="1448"/>
        <v>3886.1</v>
      </c>
      <c r="AL838" s="21">
        <f t="shared" si="1449"/>
        <v>3886.1</v>
      </c>
      <c r="AM838" s="21">
        <f t="shared" si="1450"/>
        <v>3886.1</v>
      </c>
      <c r="AN838" s="21">
        <f t="shared" si="1552"/>
        <v>0</v>
      </c>
      <c r="AO838" s="21">
        <f t="shared" si="1517"/>
        <v>3886.1</v>
      </c>
      <c r="AP838" s="21">
        <f t="shared" si="1552"/>
        <v>0</v>
      </c>
      <c r="AQ838" s="2"/>
    </row>
    <row r="839" spans="1:43" x14ac:dyDescent="0.3">
      <c r="A839" s="3" t="s">
        <v>217</v>
      </c>
      <c r="B839" s="26">
        <v>240</v>
      </c>
      <c r="C839" s="3" t="s">
        <v>29</v>
      </c>
      <c r="D839" s="3" t="s">
        <v>31</v>
      </c>
      <c r="E839" s="16" t="s">
        <v>657</v>
      </c>
      <c r="F839" s="21">
        <v>3886.1</v>
      </c>
      <c r="G839" s="21">
        <v>3886.1</v>
      </c>
      <c r="H839" s="21">
        <v>3886.1</v>
      </c>
      <c r="I839" s="21"/>
      <c r="J839" s="21"/>
      <c r="K839" s="21"/>
      <c r="L839" s="21">
        <f t="shared" si="1504"/>
        <v>3886.1</v>
      </c>
      <c r="M839" s="21">
        <f t="shared" si="1505"/>
        <v>3886.1</v>
      </c>
      <c r="N839" s="21">
        <f t="shared" si="1506"/>
        <v>3886.1</v>
      </c>
      <c r="O839" s="21"/>
      <c r="P839" s="21"/>
      <c r="Q839" s="21"/>
      <c r="R839" s="21">
        <f t="shared" si="1466"/>
        <v>3886.1</v>
      </c>
      <c r="S839" s="21">
        <f t="shared" si="1467"/>
        <v>3886.1</v>
      </c>
      <c r="T839" s="21">
        <f t="shared" si="1468"/>
        <v>3886.1</v>
      </c>
      <c r="U839" s="21"/>
      <c r="V839" s="21"/>
      <c r="W839" s="21">
        <f t="shared" si="1469"/>
        <v>3886.1</v>
      </c>
      <c r="X839" s="21">
        <f t="shared" si="1470"/>
        <v>3886.1</v>
      </c>
      <c r="Y839" s="21">
        <f t="shared" si="1471"/>
        <v>3886.1</v>
      </c>
      <c r="Z839" s="21"/>
      <c r="AA839" s="21"/>
      <c r="AB839" s="21"/>
      <c r="AC839" s="21">
        <f t="shared" si="1453"/>
        <v>3886.1</v>
      </c>
      <c r="AD839" s="21">
        <f t="shared" si="1454"/>
        <v>3886.1</v>
      </c>
      <c r="AE839" s="21">
        <f t="shared" si="1455"/>
        <v>3886.1</v>
      </c>
      <c r="AF839" s="21"/>
      <c r="AG839" s="21">
        <f t="shared" si="1456"/>
        <v>3886.1</v>
      </c>
      <c r="AH839" s="21"/>
      <c r="AI839" s="21"/>
      <c r="AJ839" s="21"/>
      <c r="AK839" s="21">
        <f t="shared" si="1448"/>
        <v>3886.1</v>
      </c>
      <c r="AL839" s="21">
        <f t="shared" si="1449"/>
        <v>3886.1</v>
      </c>
      <c r="AM839" s="21">
        <f t="shared" si="1450"/>
        <v>3886.1</v>
      </c>
      <c r="AN839" s="21"/>
      <c r="AO839" s="21">
        <f t="shared" si="1517"/>
        <v>3886.1</v>
      </c>
      <c r="AP839" s="21"/>
      <c r="AQ839" s="2"/>
    </row>
    <row r="840" spans="1:43" ht="46.8" x14ac:dyDescent="0.3">
      <c r="A840" s="3" t="s">
        <v>217</v>
      </c>
      <c r="B840" s="26">
        <v>600</v>
      </c>
      <c r="C840" s="3"/>
      <c r="D840" s="3"/>
      <c r="E840" s="16" t="s">
        <v>676</v>
      </c>
      <c r="F840" s="21">
        <f>F841+F843</f>
        <v>49893</v>
      </c>
      <c r="G840" s="21">
        <f t="shared" ref="G840:AP840" si="1553">G841+G843</f>
        <v>49210.400000000001</v>
      </c>
      <c r="H840" s="21">
        <f t="shared" si="1553"/>
        <v>49210.400000000001</v>
      </c>
      <c r="I840" s="21">
        <f t="shared" ref="I840:K840" si="1554">I841+I843</f>
        <v>0</v>
      </c>
      <c r="J840" s="21">
        <f t="shared" si="1554"/>
        <v>0</v>
      </c>
      <c r="K840" s="21">
        <f t="shared" si="1554"/>
        <v>0</v>
      </c>
      <c r="L840" s="21">
        <f t="shared" si="1504"/>
        <v>49893</v>
      </c>
      <c r="M840" s="21">
        <f t="shared" si="1505"/>
        <v>49210.400000000001</v>
      </c>
      <c r="N840" s="21">
        <f t="shared" si="1506"/>
        <v>49210.400000000001</v>
      </c>
      <c r="O840" s="21">
        <f t="shared" ref="O840:Q840" si="1555">O841+O843</f>
        <v>0</v>
      </c>
      <c r="P840" s="21">
        <f t="shared" si="1555"/>
        <v>0</v>
      </c>
      <c r="Q840" s="21">
        <f t="shared" si="1555"/>
        <v>0</v>
      </c>
      <c r="R840" s="21">
        <f t="shared" si="1466"/>
        <v>49893</v>
      </c>
      <c r="S840" s="21">
        <f t="shared" si="1467"/>
        <v>49210.400000000001</v>
      </c>
      <c r="T840" s="21">
        <f t="shared" si="1468"/>
        <v>49210.400000000001</v>
      </c>
      <c r="U840" s="21">
        <f t="shared" ref="U840:V840" si="1556">U841+U843</f>
        <v>0</v>
      </c>
      <c r="V840" s="21">
        <f t="shared" si="1556"/>
        <v>0</v>
      </c>
      <c r="W840" s="21">
        <f t="shared" si="1469"/>
        <v>49893</v>
      </c>
      <c r="X840" s="21">
        <f t="shared" si="1470"/>
        <v>49210.400000000001</v>
      </c>
      <c r="Y840" s="21">
        <f t="shared" si="1471"/>
        <v>49210.400000000001</v>
      </c>
      <c r="Z840" s="21">
        <f t="shared" ref="Z840:AB840" si="1557">Z841+Z843</f>
        <v>0</v>
      </c>
      <c r="AA840" s="21">
        <f t="shared" si="1557"/>
        <v>0</v>
      </c>
      <c r="AB840" s="21">
        <f t="shared" si="1557"/>
        <v>0</v>
      </c>
      <c r="AC840" s="21">
        <f t="shared" si="1453"/>
        <v>49893</v>
      </c>
      <c r="AD840" s="21">
        <f t="shared" si="1454"/>
        <v>49210.400000000001</v>
      </c>
      <c r="AE840" s="21">
        <f t="shared" si="1455"/>
        <v>49210.400000000001</v>
      </c>
      <c r="AF840" s="21">
        <f t="shared" ref="AF840" si="1558">AF841+AF843</f>
        <v>0</v>
      </c>
      <c r="AG840" s="21">
        <f t="shared" si="1456"/>
        <v>49893</v>
      </c>
      <c r="AH840" s="21">
        <f t="shared" ref="AH840:AJ840" si="1559">AH841+AH843</f>
        <v>0</v>
      </c>
      <c r="AI840" s="21">
        <f t="shared" si="1559"/>
        <v>0</v>
      </c>
      <c r="AJ840" s="21">
        <f t="shared" si="1559"/>
        <v>0</v>
      </c>
      <c r="AK840" s="21">
        <f t="shared" si="1448"/>
        <v>49893</v>
      </c>
      <c r="AL840" s="21">
        <f t="shared" si="1449"/>
        <v>49210.400000000001</v>
      </c>
      <c r="AM840" s="21">
        <f t="shared" si="1450"/>
        <v>49210.400000000001</v>
      </c>
      <c r="AN840" s="21">
        <f t="shared" ref="AN840" si="1560">AN841+AN843</f>
        <v>0</v>
      </c>
      <c r="AO840" s="21">
        <f t="shared" si="1517"/>
        <v>49893</v>
      </c>
      <c r="AP840" s="21">
        <f t="shared" si="1553"/>
        <v>0</v>
      </c>
      <c r="AQ840" s="2"/>
    </row>
    <row r="841" spans="1:43" x14ac:dyDescent="0.3">
      <c r="A841" s="3" t="s">
        <v>217</v>
      </c>
      <c r="B841" s="26">
        <v>610</v>
      </c>
      <c r="C841" s="3"/>
      <c r="D841" s="3"/>
      <c r="E841" s="16" t="s">
        <v>690</v>
      </c>
      <c r="F841" s="21">
        <f>F842</f>
        <v>31930.400000000001</v>
      </c>
      <c r="G841" s="21">
        <f t="shared" ref="G841:AP841" si="1561">G842</f>
        <v>31653</v>
      </c>
      <c r="H841" s="21">
        <f t="shared" si="1561"/>
        <v>31653</v>
      </c>
      <c r="I841" s="21">
        <f t="shared" si="1561"/>
        <v>0</v>
      </c>
      <c r="J841" s="21">
        <f t="shared" si="1561"/>
        <v>0</v>
      </c>
      <c r="K841" s="21">
        <f t="shared" si="1561"/>
        <v>0</v>
      </c>
      <c r="L841" s="21">
        <f t="shared" si="1504"/>
        <v>31930.400000000001</v>
      </c>
      <c r="M841" s="21">
        <f t="shared" si="1505"/>
        <v>31653</v>
      </c>
      <c r="N841" s="21">
        <f t="shared" si="1506"/>
        <v>31653</v>
      </c>
      <c r="O841" s="21">
        <f t="shared" si="1561"/>
        <v>0</v>
      </c>
      <c r="P841" s="21">
        <f t="shared" si="1561"/>
        <v>0</v>
      </c>
      <c r="Q841" s="21">
        <f t="shared" si="1561"/>
        <v>0</v>
      </c>
      <c r="R841" s="21">
        <f t="shared" si="1466"/>
        <v>31930.400000000001</v>
      </c>
      <c r="S841" s="21">
        <f t="shared" si="1467"/>
        <v>31653</v>
      </c>
      <c r="T841" s="21">
        <f t="shared" si="1468"/>
        <v>31653</v>
      </c>
      <c r="U841" s="21">
        <f t="shared" si="1561"/>
        <v>0</v>
      </c>
      <c r="V841" s="21">
        <f t="shared" si="1561"/>
        <v>0</v>
      </c>
      <c r="W841" s="21">
        <f t="shared" si="1469"/>
        <v>31930.400000000001</v>
      </c>
      <c r="X841" s="21">
        <f t="shared" si="1470"/>
        <v>31653</v>
      </c>
      <c r="Y841" s="21">
        <f t="shared" si="1471"/>
        <v>31653</v>
      </c>
      <c r="Z841" s="21">
        <f t="shared" si="1561"/>
        <v>0</v>
      </c>
      <c r="AA841" s="21">
        <f t="shared" si="1561"/>
        <v>0</v>
      </c>
      <c r="AB841" s="21">
        <f t="shared" si="1561"/>
        <v>0</v>
      </c>
      <c r="AC841" s="21">
        <f t="shared" si="1453"/>
        <v>31930.400000000001</v>
      </c>
      <c r="AD841" s="21">
        <f t="shared" si="1454"/>
        <v>31653</v>
      </c>
      <c r="AE841" s="21">
        <f t="shared" si="1455"/>
        <v>31653</v>
      </c>
      <c r="AF841" s="21">
        <f t="shared" si="1561"/>
        <v>0</v>
      </c>
      <c r="AG841" s="21">
        <f t="shared" si="1456"/>
        <v>31930.400000000001</v>
      </c>
      <c r="AH841" s="21">
        <f t="shared" si="1561"/>
        <v>0</v>
      </c>
      <c r="AI841" s="21">
        <f t="shared" si="1561"/>
        <v>0</v>
      </c>
      <c r="AJ841" s="21">
        <f t="shared" si="1561"/>
        <v>0</v>
      </c>
      <c r="AK841" s="21">
        <f t="shared" si="1448"/>
        <v>31930.400000000001</v>
      </c>
      <c r="AL841" s="21">
        <f t="shared" si="1449"/>
        <v>31653</v>
      </c>
      <c r="AM841" s="21">
        <f t="shared" si="1450"/>
        <v>31653</v>
      </c>
      <c r="AN841" s="21">
        <f t="shared" si="1561"/>
        <v>0</v>
      </c>
      <c r="AO841" s="21">
        <f t="shared" si="1517"/>
        <v>31930.400000000001</v>
      </c>
      <c r="AP841" s="21">
        <f t="shared" si="1561"/>
        <v>0</v>
      </c>
      <c r="AQ841" s="2"/>
    </row>
    <row r="842" spans="1:43" x14ac:dyDescent="0.3">
      <c r="A842" s="3" t="s">
        <v>217</v>
      </c>
      <c r="B842" s="26">
        <v>610</v>
      </c>
      <c r="C842" s="3" t="s">
        <v>29</v>
      </c>
      <c r="D842" s="3" t="s">
        <v>31</v>
      </c>
      <c r="E842" s="16" t="s">
        <v>657</v>
      </c>
      <c r="F842" s="21">
        <v>31930.400000000001</v>
      </c>
      <c r="G842" s="21">
        <v>31653</v>
      </c>
      <c r="H842" s="21">
        <v>31653</v>
      </c>
      <c r="I842" s="21"/>
      <c r="J842" s="21"/>
      <c r="K842" s="21"/>
      <c r="L842" s="21">
        <f t="shared" si="1504"/>
        <v>31930.400000000001</v>
      </c>
      <c r="M842" s="21">
        <f t="shared" si="1505"/>
        <v>31653</v>
      </c>
      <c r="N842" s="21">
        <f t="shared" si="1506"/>
        <v>31653</v>
      </c>
      <c r="O842" s="21"/>
      <c r="P842" s="21"/>
      <c r="Q842" s="21"/>
      <c r="R842" s="21">
        <f t="shared" si="1466"/>
        <v>31930.400000000001</v>
      </c>
      <c r="S842" s="21">
        <f t="shared" si="1467"/>
        <v>31653</v>
      </c>
      <c r="T842" s="21">
        <f t="shared" si="1468"/>
        <v>31653</v>
      </c>
      <c r="U842" s="21"/>
      <c r="V842" s="21"/>
      <c r="W842" s="21">
        <f t="shared" si="1469"/>
        <v>31930.400000000001</v>
      </c>
      <c r="X842" s="21">
        <f t="shared" si="1470"/>
        <v>31653</v>
      </c>
      <c r="Y842" s="21">
        <f t="shared" si="1471"/>
        <v>31653</v>
      </c>
      <c r="Z842" s="21"/>
      <c r="AA842" s="21"/>
      <c r="AB842" s="21"/>
      <c r="AC842" s="21">
        <f t="shared" si="1453"/>
        <v>31930.400000000001</v>
      </c>
      <c r="AD842" s="21">
        <f t="shared" si="1454"/>
        <v>31653</v>
      </c>
      <c r="AE842" s="21">
        <f t="shared" si="1455"/>
        <v>31653</v>
      </c>
      <c r="AF842" s="21"/>
      <c r="AG842" s="21">
        <f t="shared" si="1456"/>
        <v>31930.400000000001</v>
      </c>
      <c r="AH842" s="21"/>
      <c r="AI842" s="21"/>
      <c r="AJ842" s="21"/>
      <c r="AK842" s="21">
        <f t="shared" si="1448"/>
        <v>31930.400000000001</v>
      </c>
      <c r="AL842" s="21">
        <f t="shared" si="1449"/>
        <v>31653</v>
      </c>
      <c r="AM842" s="21">
        <f t="shared" si="1450"/>
        <v>31653</v>
      </c>
      <c r="AN842" s="21"/>
      <c r="AO842" s="21">
        <f t="shared" si="1517"/>
        <v>31930.400000000001</v>
      </c>
      <c r="AP842" s="21"/>
      <c r="AQ842" s="2"/>
    </row>
    <row r="843" spans="1:43" x14ac:dyDescent="0.3">
      <c r="A843" s="3" t="s">
        <v>217</v>
      </c>
      <c r="B843" s="26">
        <v>620</v>
      </c>
      <c r="C843" s="3"/>
      <c r="D843" s="3"/>
      <c r="E843" s="16" t="s">
        <v>691</v>
      </c>
      <c r="F843" s="21">
        <f>F844+F845</f>
        <v>17962.599999999999</v>
      </c>
      <c r="G843" s="21">
        <f t="shared" ref="G843:AP843" si="1562">G844+G845</f>
        <v>17557.400000000001</v>
      </c>
      <c r="H843" s="21">
        <f t="shared" si="1562"/>
        <v>17557.400000000001</v>
      </c>
      <c r="I843" s="21">
        <f t="shared" ref="I843:K843" si="1563">I844+I845</f>
        <v>0</v>
      </c>
      <c r="J843" s="21">
        <f t="shared" si="1563"/>
        <v>0</v>
      </c>
      <c r="K843" s="21">
        <f t="shared" si="1563"/>
        <v>0</v>
      </c>
      <c r="L843" s="21">
        <f t="shared" si="1504"/>
        <v>17962.599999999999</v>
      </c>
      <c r="M843" s="21">
        <f t="shared" si="1505"/>
        <v>17557.400000000001</v>
      </c>
      <c r="N843" s="21">
        <f t="shared" si="1506"/>
        <v>17557.400000000001</v>
      </c>
      <c r="O843" s="21">
        <f t="shared" ref="O843:Q843" si="1564">O844+O845</f>
        <v>0</v>
      </c>
      <c r="P843" s="21">
        <f t="shared" si="1564"/>
        <v>0</v>
      </c>
      <c r="Q843" s="21">
        <f t="shared" si="1564"/>
        <v>0</v>
      </c>
      <c r="R843" s="21">
        <f t="shared" si="1466"/>
        <v>17962.599999999999</v>
      </c>
      <c r="S843" s="21">
        <f t="shared" si="1467"/>
        <v>17557.400000000001</v>
      </c>
      <c r="T843" s="21">
        <f t="shared" si="1468"/>
        <v>17557.400000000001</v>
      </c>
      <c r="U843" s="21">
        <f t="shared" ref="U843:V843" si="1565">U844+U845</f>
        <v>0</v>
      </c>
      <c r="V843" s="21">
        <f t="shared" si="1565"/>
        <v>0</v>
      </c>
      <c r="W843" s="21">
        <f t="shared" si="1469"/>
        <v>17962.599999999999</v>
      </c>
      <c r="X843" s="21">
        <f t="shared" si="1470"/>
        <v>17557.400000000001</v>
      </c>
      <c r="Y843" s="21">
        <f t="shared" si="1471"/>
        <v>17557.400000000001</v>
      </c>
      <c r="Z843" s="21">
        <f t="shared" ref="Z843:AB843" si="1566">Z844+Z845</f>
        <v>0</v>
      </c>
      <c r="AA843" s="21">
        <f t="shared" si="1566"/>
        <v>0</v>
      </c>
      <c r="AB843" s="21">
        <f t="shared" si="1566"/>
        <v>0</v>
      </c>
      <c r="AC843" s="21">
        <f t="shared" si="1453"/>
        <v>17962.599999999999</v>
      </c>
      <c r="AD843" s="21">
        <f t="shared" si="1454"/>
        <v>17557.400000000001</v>
      </c>
      <c r="AE843" s="21">
        <f t="shared" si="1455"/>
        <v>17557.400000000001</v>
      </c>
      <c r="AF843" s="21">
        <f t="shared" ref="AF843" si="1567">AF844+AF845</f>
        <v>0</v>
      </c>
      <c r="AG843" s="21">
        <f t="shared" si="1456"/>
        <v>17962.599999999999</v>
      </c>
      <c r="AH843" s="21">
        <f t="shared" ref="AH843:AJ843" si="1568">AH844+AH845</f>
        <v>0</v>
      </c>
      <c r="AI843" s="21">
        <f t="shared" si="1568"/>
        <v>0</v>
      </c>
      <c r="AJ843" s="21">
        <f t="shared" si="1568"/>
        <v>0</v>
      </c>
      <c r="AK843" s="21">
        <f t="shared" si="1448"/>
        <v>17962.599999999999</v>
      </c>
      <c r="AL843" s="21">
        <f t="shared" si="1449"/>
        <v>17557.400000000001</v>
      </c>
      <c r="AM843" s="21">
        <f t="shared" si="1450"/>
        <v>17557.400000000001</v>
      </c>
      <c r="AN843" s="21">
        <f t="shared" ref="AN843" si="1569">AN844+AN845</f>
        <v>0</v>
      </c>
      <c r="AO843" s="21">
        <f t="shared" si="1517"/>
        <v>17962.599999999999</v>
      </c>
      <c r="AP843" s="21">
        <f t="shared" si="1562"/>
        <v>0</v>
      </c>
      <c r="AQ843" s="2"/>
    </row>
    <row r="844" spans="1:43" ht="31.2" x14ac:dyDescent="0.3">
      <c r="A844" s="3" t="s">
        <v>217</v>
      </c>
      <c r="B844" s="26">
        <v>620</v>
      </c>
      <c r="C844" s="3" t="s">
        <v>29</v>
      </c>
      <c r="D844" s="3" t="s">
        <v>222</v>
      </c>
      <c r="E844" s="16" t="s">
        <v>655</v>
      </c>
      <c r="F844" s="21">
        <v>12931.7</v>
      </c>
      <c r="G844" s="21">
        <v>12610.4</v>
      </c>
      <c r="H844" s="21">
        <v>12610.4</v>
      </c>
      <c r="I844" s="21"/>
      <c r="J844" s="21"/>
      <c r="K844" s="21"/>
      <c r="L844" s="21">
        <f t="shared" si="1504"/>
        <v>12931.7</v>
      </c>
      <c r="M844" s="21">
        <f t="shared" si="1505"/>
        <v>12610.4</v>
      </c>
      <c r="N844" s="21">
        <f t="shared" si="1506"/>
        <v>12610.4</v>
      </c>
      <c r="O844" s="21"/>
      <c r="P844" s="21"/>
      <c r="Q844" s="21"/>
      <c r="R844" s="21">
        <f t="shared" si="1466"/>
        <v>12931.7</v>
      </c>
      <c r="S844" s="21">
        <f t="shared" si="1467"/>
        <v>12610.4</v>
      </c>
      <c r="T844" s="21">
        <f t="shared" si="1468"/>
        <v>12610.4</v>
      </c>
      <c r="U844" s="21"/>
      <c r="V844" s="21"/>
      <c r="W844" s="21">
        <f t="shared" si="1469"/>
        <v>12931.7</v>
      </c>
      <c r="X844" s="21">
        <f t="shared" si="1470"/>
        <v>12610.4</v>
      </c>
      <c r="Y844" s="21">
        <f t="shared" si="1471"/>
        <v>12610.4</v>
      </c>
      <c r="Z844" s="21"/>
      <c r="AA844" s="21"/>
      <c r="AB844" s="21"/>
      <c r="AC844" s="21">
        <f t="shared" si="1453"/>
        <v>12931.7</v>
      </c>
      <c r="AD844" s="21">
        <f t="shared" si="1454"/>
        <v>12610.4</v>
      </c>
      <c r="AE844" s="21">
        <f t="shared" si="1455"/>
        <v>12610.4</v>
      </c>
      <c r="AF844" s="21"/>
      <c r="AG844" s="21">
        <f t="shared" si="1456"/>
        <v>12931.7</v>
      </c>
      <c r="AH844" s="21"/>
      <c r="AI844" s="21"/>
      <c r="AJ844" s="21"/>
      <c r="AK844" s="21">
        <f t="shared" si="1448"/>
        <v>12931.7</v>
      </c>
      <c r="AL844" s="21">
        <f t="shared" si="1449"/>
        <v>12610.4</v>
      </c>
      <c r="AM844" s="21">
        <f t="shared" si="1450"/>
        <v>12610.4</v>
      </c>
      <c r="AN844" s="21"/>
      <c r="AO844" s="21">
        <f t="shared" si="1517"/>
        <v>12931.7</v>
      </c>
      <c r="AP844" s="21"/>
      <c r="AQ844" s="2"/>
    </row>
    <row r="845" spans="1:43" x14ac:dyDescent="0.3">
      <c r="A845" s="3" t="s">
        <v>217</v>
      </c>
      <c r="B845" s="26">
        <v>620</v>
      </c>
      <c r="C845" s="3" t="s">
        <v>29</v>
      </c>
      <c r="D845" s="3" t="s">
        <v>31</v>
      </c>
      <c r="E845" s="16" t="s">
        <v>657</v>
      </c>
      <c r="F845" s="21">
        <v>5030.8999999999996</v>
      </c>
      <c r="G845" s="21">
        <v>4947</v>
      </c>
      <c r="H845" s="21">
        <v>4947</v>
      </c>
      <c r="I845" s="21"/>
      <c r="J845" s="21"/>
      <c r="K845" s="21"/>
      <c r="L845" s="21">
        <f t="shared" si="1504"/>
        <v>5030.8999999999996</v>
      </c>
      <c r="M845" s="21">
        <f t="shared" si="1505"/>
        <v>4947</v>
      </c>
      <c r="N845" s="21">
        <f t="shared" si="1506"/>
        <v>4947</v>
      </c>
      <c r="O845" s="21"/>
      <c r="P845" s="21"/>
      <c r="Q845" s="21"/>
      <c r="R845" s="21">
        <f t="shared" si="1466"/>
        <v>5030.8999999999996</v>
      </c>
      <c r="S845" s="21">
        <f t="shared" si="1467"/>
        <v>4947</v>
      </c>
      <c r="T845" s="21">
        <f t="shared" si="1468"/>
        <v>4947</v>
      </c>
      <c r="U845" s="21"/>
      <c r="V845" s="21"/>
      <c r="W845" s="21">
        <f t="shared" si="1469"/>
        <v>5030.8999999999996</v>
      </c>
      <c r="X845" s="21">
        <f t="shared" si="1470"/>
        <v>4947</v>
      </c>
      <c r="Y845" s="21">
        <f t="shared" si="1471"/>
        <v>4947</v>
      </c>
      <c r="Z845" s="21"/>
      <c r="AA845" s="21"/>
      <c r="AB845" s="21"/>
      <c r="AC845" s="21">
        <f t="shared" si="1453"/>
        <v>5030.8999999999996</v>
      </c>
      <c r="AD845" s="21">
        <f t="shared" si="1454"/>
        <v>4947</v>
      </c>
      <c r="AE845" s="21">
        <f t="shared" si="1455"/>
        <v>4947</v>
      </c>
      <c r="AF845" s="21"/>
      <c r="AG845" s="21">
        <f t="shared" si="1456"/>
        <v>5030.8999999999996</v>
      </c>
      <c r="AH845" s="21"/>
      <c r="AI845" s="21"/>
      <c r="AJ845" s="21"/>
      <c r="AK845" s="21">
        <f t="shared" si="1448"/>
        <v>5030.8999999999996</v>
      </c>
      <c r="AL845" s="21">
        <f t="shared" si="1449"/>
        <v>4947</v>
      </c>
      <c r="AM845" s="21">
        <f t="shared" si="1450"/>
        <v>4947</v>
      </c>
      <c r="AN845" s="21"/>
      <c r="AO845" s="21">
        <f t="shared" si="1517"/>
        <v>5030.8999999999996</v>
      </c>
      <c r="AP845" s="21"/>
      <c r="AQ845" s="2"/>
    </row>
    <row r="846" spans="1:43" x14ac:dyDescent="0.3">
      <c r="A846" s="3" t="s">
        <v>217</v>
      </c>
      <c r="B846" s="26">
        <v>800</v>
      </c>
      <c r="C846" s="3"/>
      <c r="D846" s="3"/>
      <c r="E846" s="16" t="s">
        <v>678</v>
      </c>
      <c r="F846" s="21">
        <f>F847</f>
        <v>734.3</v>
      </c>
      <c r="G846" s="21">
        <f t="shared" ref="G846:AP847" si="1570">G847</f>
        <v>734.3</v>
      </c>
      <c r="H846" s="21">
        <f t="shared" si="1570"/>
        <v>734.3</v>
      </c>
      <c r="I846" s="21">
        <f t="shared" si="1570"/>
        <v>0</v>
      </c>
      <c r="J846" s="21">
        <f t="shared" si="1570"/>
        <v>0</v>
      </c>
      <c r="K846" s="21">
        <f t="shared" si="1570"/>
        <v>0</v>
      </c>
      <c r="L846" s="21">
        <f t="shared" si="1504"/>
        <v>734.3</v>
      </c>
      <c r="M846" s="21">
        <f t="shared" si="1505"/>
        <v>734.3</v>
      </c>
      <c r="N846" s="21">
        <f t="shared" si="1506"/>
        <v>734.3</v>
      </c>
      <c r="O846" s="21">
        <f t="shared" si="1570"/>
        <v>0</v>
      </c>
      <c r="P846" s="21">
        <f t="shared" si="1570"/>
        <v>0</v>
      </c>
      <c r="Q846" s="21">
        <f t="shared" si="1570"/>
        <v>0</v>
      </c>
      <c r="R846" s="21">
        <f t="shared" si="1466"/>
        <v>734.3</v>
      </c>
      <c r="S846" s="21">
        <f t="shared" si="1467"/>
        <v>734.3</v>
      </c>
      <c r="T846" s="21">
        <f t="shared" si="1468"/>
        <v>734.3</v>
      </c>
      <c r="U846" s="21">
        <f t="shared" si="1570"/>
        <v>0</v>
      </c>
      <c r="V846" s="21">
        <f t="shared" si="1570"/>
        <v>0</v>
      </c>
      <c r="W846" s="21">
        <f t="shared" si="1469"/>
        <v>734.3</v>
      </c>
      <c r="X846" s="21">
        <f t="shared" si="1470"/>
        <v>734.3</v>
      </c>
      <c r="Y846" s="21">
        <f t="shared" si="1471"/>
        <v>734.3</v>
      </c>
      <c r="Z846" s="21">
        <f t="shared" si="1570"/>
        <v>0</v>
      </c>
      <c r="AA846" s="21">
        <f t="shared" si="1570"/>
        <v>0</v>
      </c>
      <c r="AB846" s="21">
        <f t="shared" si="1570"/>
        <v>0</v>
      </c>
      <c r="AC846" s="21">
        <f t="shared" si="1453"/>
        <v>734.3</v>
      </c>
      <c r="AD846" s="21">
        <f t="shared" si="1454"/>
        <v>734.3</v>
      </c>
      <c r="AE846" s="21">
        <f t="shared" si="1455"/>
        <v>734.3</v>
      </c>
      <c r="AF846" s="21">
        <f t="shared" si="1570"/>
        <v>0</v>
      </c>
      <c r="AG846" s="21">
        <f t="shared" si="1456"/>
        <v>734.3</v>
      </c>
      <c r="AH846" s="21">
        <f t="shared" si="1570"/>
        <v>0</v>
      </c>
      <c r="AI846" s="21">
        <f t="shared" si="1570"/>
        <v>0</v>
      </c>
      <c r="AJ846" s="21">
        <f t="shared" si="1570"/>
        <v>0</v>
      </c>
      <c r="AK846" s="21">
        <f t="shared" si="1448"/>
        <v>734.3</v>
      </c>
      <c r="AL846" s="21">
        <f t="shared" si="1449"/>
        <v>734.3</v>
      </c>
      <c r="AM846" s="21">
        <f t="shared" si="1450"/>
        <v>734.3</v>
      </c>
      <c r="AN846" s="21">
        <f t="shared" si="1570"/>
        <v>0</v>
      </c>
      <c r="AO846" s="21">
        <f t="shared" si="1517"/>
        <v>734.3</v>
      </c>
      <c r="AP846" s="21">
        <f t="shared" si="1570"/>
        <v>0</v>
      </c>
      <c r="AQ846" s="2"/>
    </row>
    <row r="847" spans="1:43" x14ac:dyDescent="0.3">
      <c r="A847" s="3" t="s">
        <v>217</v>
      </c>
      <c r="B847" s="26">
        <v>850</v>
      </c>
      <c r="C847" s="3"/>
      <c r="D847" s="3"/>
      <c r="E847" s="16" t="s">
        <v>696</v>
      </c>
      <c r="F847" s="21">
        <f>F848</f>
        <v>734.3</v>
      </c>
      <c r="G847" s="21">
        <f t="shared" si="1570"/>
        <v>734.3</v>
      </c>
      <c r="H847" s="21">
        <f t="shared" si="1570"/>
        <v>734.3</v>
      </c>
      <c r="I847" s="21">
        <f t="shared" si="1570"/>
        <v>0</v>
      </c>
      <c r="J847" s="21">
        <f t="shared" si="1570"/>
        <v>0</v>
      </c>
      <c r="K847" s="21">
        <f t="shared" si="1570"/>
        <v>0</v>
      </c>
      <c r="L847" s="21">
        <f t="shared" si="1504"/>
        <v>734.3</v>
      </c>
      <c r="M847" s="21">
        <f t="shared" si="1505"/>
        <v>734.3</v>
      </c>
      <c r="N847" s="21">
        <f t="shared" si="1506"/>
        <v>734.3</v>
      </c>
      <c r="O847" s="21">
        <f t="shared" si="1570"/>
        <v>0</v>
      </c>
      <c r="P847" s="21">
        <f t="shared" si="1570"/>
        <v>0</v>
      </c>
      <c r="Q847" s="21">
        <f t="shared" si="1570"/>
        <v>0</v>
      </c>
      <c r="R847" s="21">
        <f t="shared" si="1466"/>
        <v>734.3</v>
      </c>
      <c r="S847" s="21">
        <f t="shared" si="1467"/>
        <v>734.3</v>
      </c>
      <c r="T847" s="21">
        <f t="shared" si="1468"/>
        <v>734.3</v>
      </c>
      <c r="U847" s="21">
        <f t="shared" si="1570"/>
        <v>0</v>
      </c>
      <c r="V847" s="21">
        <f t="shared" si="1570"/>
        <v>0</v>
      </c>
      <c r="W847" s="21">
        <f t="shared" si="1469"/>
        <v>734.3</v>
      </c>
      <c r="X847" s="21">
        <f t="shared" si="1470"/>
        <v>734.3</v>
      </c>
      <c r="Y847" s="21">
        <f t="shared" si="1471"/>
        <v>734.3</v>
      </c>
      <c r="Z847" s="21">
        <f t="shared" si="1570"/>
        <v>0</v>
      </c>
      <c r="AA847" s="21">
        <f t="shared" si="1570"/>
        <v>0</v>
      </c>
      <c r="AB847" s="21">
        <f t="shared" si="1570"/>
        <v>0</v>
      </c>
      <c r="AC847" s="21">
        <f t="shared" si="1453"/>
        <v>734.3</v>
      </c>
      <c r="AD847" s="21">
        <f t="shared" si="1454"/>
        <v>734.3</v>
      </c>
      <c r="AE847" s="21">
        <f t="shared" si="1455"/>
        <v>734.3</v>
      </c>
      <c r="AF847" s="21">
        <f t="shared" si="1570"/>
        <v>0</v>
      </c>
      <c r="AG847" s="21">
        <f t="shared" si="1456"/>
        <v>734.3</v>
      </c>
      <c r="AH847" s="21">
        <f t="shared" si="1570"/>
        <v>0</v>
      </c>
      <c r="AI847" s="21">
        <f t="shared" si="1570"/>
        <v>0</v>
      </c>
      <c r="AJ847" s="21">
        <f t="shared" si="1570"/>
        <v>0</v>
      </c>
      <c r="AK847" s="21">
        <f t="shared" si="1448"/>
        <v>734.3</v>
      </c>
      <c r="AL847" s="21">
        <f t="shared" si="1449"/>
        <v>734.3</v>
      </c>
      <c r="AM847" s="21">
        <f t="shared" si="1450"/>
        <v>734.3</v>
      </c>
      <c r="AN847" s="21">
        <f t="shared" si="1570"/>
        <v>0</v>
      </c>
      <c r="AO847" s="21">
        <f t="shared" si="1517"/>
        <v>734.3</v>
      </c>
      <c r="AP847" s="21">
        <f t="shared" si="1570"/>
        <v>0</v>
      </c>
      <c r="AQ847" s="2"/>
    </row>
    <row r="848" spans="1:43" x14ac:dyDescent="0.3">
      <c r="A848" s="3" t="s">
        <v>217</v>
      </c>
      <c r="B848" s="26">
        <v>850</v>
      </c>
      <c r="C848" s="3" t="s">
        <v>29</v>
      </c>
      <c r="D848" s="3" t="s">
        <v>31</v>
      </c>
      <c r="E848" s="16" t="s">
        <v>657</v>
      </c>
      <c r="F848" s="21">
        <v>734.3</v>
      </c>
      <c r="G848" s="21">
        <v>734.3</v>
      </c>
      <c r="H848" s="21">
        <v>734.3</v>
      </c>
      <c r="I848" s="21"/>
      <c r="J848" s="21"/>
      <c r="K848" s="21"/>
      <c r="L848" s="21">
        <f t="shared" si="1504"/>
        <v>734.3</v>
      </c>
      <c r="M848" s="21">
        <f t="shared" si="1505"/>
        <v>734.3</v>
      </c>
      <c r="N848" s="21">
        <f t="shared" si="1506"/>
        <v>734.3</v>
      </c>
      <c r="O848" s="21"/>
      <c r="P848" s="21"/>
      <c r="Q848" s="21"/>
      <c r="R848" s="21">
        <f t="shared" si="1466"/>
        <v>734.3</v>
      </c>
      <c r="S848" s="21">
        <f t="shared" si="1467"/>
        <v>734.3</v>
      </c>
      <c r="T848" s="21">
        <f t="shared" si="1468"/>
        <v>734.3</v>
      </c>
      <c r="U848" s="21"/>
      <c r="V848" s="21"/>
      <c r="W848" s="21">
        <f t="shared" si="1469"/>
        <v>734.3</v>
      </c>
      <c r="X848" s="21">
        <f t="shared" si="1470"/>
        <v>734.3</v>
      </c>
      <c r="Y848" s="21">
        <f t="shared" si="1471"/>
        <v>734.3</v>
      </c>
      <c r="Z848" s="21"/>
      <c r="AA848" s="21"/>
      <c r="AB848" s="21"/>
      <c r="AC848" s="21">
        <f t="shared" si="1453"/>
        <v>734.3</v>
      </c>
      <c r="AD848" s="21">
        <f t="shared" si="1454"/>
        <v>734.3</v>
      </c>
      <c r="AE848" s="21">
        <f t="shared" si="1455"/>
        <v>734.3</v>
      </c>
      <c r="AF848" s="21"/>
      <c r="AG848" s="21">
        <f t="shared" si="1456"/>
        <v>734.3</v>
      </c>
      <c r="AH848" s="21"/>
      <c r="AI848" s="21"/>
      <c r="AJ848" s="21"/>
      <c r="AK848" s="21">
        <f t="shared" si="1448"/>
        <v>734.3</v>
      </c>
      <c r="AL848" s="21">
        <f t="shared" si="1449"/>
        <v>734.3</v>
      </c>
      <c r="AM848" s="21">
        <f t="shared" si="1450"/>
        <v>734.3</v>
      </c>
      <c r="AN848" s="21"/>
      <c r="AO848" s="21">
        <f t="shared" si="1517"/>
        <v>734.3</v>
      </c>
      <c r="AP848" s="21"/>
      <c r="AQ848" s="2"/>
    </row>
    <row r="849" spans="1:43" ht="46.8" x14ac:dyDescent="0.3">
      <c r="A849" s="3" t="s">
        <v>1317</v>
      </c>
      <c r="B849" s="26"/>
      <c r="C849" s="3"/>
      <c r="D849" s="3"/>
      <c r="E849" s="16" t="s">
        <v>1321</v>
      </c>
      <c r="F849" s="21"/>
      <c r="G849" s="21"/>
      <c r="H849" s="21"/>
      <c r="I849" s="21"/>
      <c r="J849" s="21"/>
      <c r="K849" s="21"/>
      <c r="L849" s="21">
        <f>L850</f>
        <v>0</v>
      </c>
      <c r="M849" s="21">
        <f t="shared" ref="M849:AP851" si="1571">M850</f>
        <v>0</v>
      </c>
      <c r="N849" s="21">
        <f t="shared" si="1571"/>
        <v>0</v>
      </c>
      <c r="O849" s="21">
        <f t="shared" si="1571"/>
        <v>1766.019</v>
      </c>
      <c r="P849" s="21">
        <f t="shared" si="1571"/>
        <v>0</v>
      </c>
      <c r="Q849" s="21">
        <f t="shared" si="1571"/>
        <v>0</v>
      </c>
      <c r="R849" s="21">
        <f t="shared" si="1466"/>
        <v>1766.019</v>
      </c>
      <c r="S849" s="21">
        <f t="shared" si="1467"/>
        <v>0</v>
      </c>
      <c r="T849" s="21">
        <f t="shared" si="1468"/>
        <v>0</v>
      </c>
      <c r="U849" s="21">
        <f t="shared" si="1571"/>
        <v>0</v>
      </c>
      <c r="V849" s="21">
        <f t="shared" si="1571"/>
        <v>0</v>
      </c>
      <c r="W849" s="21">
        <f t="shared" si="1469"/>
        <v>1766.019</v>
      </c>
      <c r="X849" s="21">
        <f t="shared" si="1470"/>
        <v>0</v>
      </c>
      <c r="Y849" s="21">
        <f t="shared" si="1471"/>
        <v>0</v>
      </c>
      <c r="Z849" s="21">
        <f t="shared" si="1571"/>
        <v>0</v>
      </c>
      <c r="AA849" s="21">
        <f t="shared" si="1571"/>
        <v>0</v>
      </c>
      <c r="AB849" s="21">
        <f t="shared" si="1571"/>
        <v>0</v>
      </c>
      <c r="AC849" s="21">
        <f t="shared" si="1453"/>
        <v>1766.019</v>
      </c>
      <c r="AD849" s="21">
        <f t="shared" si="1454"/>
        <v>0</v>
      </c>
      <c r="AE849" s="21">
        <f t="shared" si="1455"/>
        <v>0</v>
      </c>
      <c r="AF849" s="21">
        <f t="shared" si="1571"/>
        <v>0</v>
      </c>
      <c r="AG849" s="21">
        <f t="shared" si="1456"/>
        <v>1766.019</v>
      </c>
      <c r="AH849" s="21">
        <f t="shared" si="1571"/>
        <v>0</v>
      </c>
      <c r="AI849" s="21">
        <f t="shared" si="1571"/>
        <v>0</v>
      </c>
      <c r="AJ849" s="21">
        <f t="shared" si="1571"/>
        <v>0</v>
      </c>
      <c r="AK849" s="21">
        <f t="shared" ref="AK849:AK912" si="1572">AG849+AH849</f>
        <v>1766.019</v>
      </c>
      <c r="AL849" s="21">
        <f t="shared" ref="AL849:AL912" si="1573">AD849+AI849</f>
        <v>0</v>
      </c>
      <c r="AM849" s="21">
        <f t="shared" ref="AM849:AM912" si="1574">AE849+AJ849</f>
        <v>0</v>
      </c>
      <c r="AN849" s="21">
        <f t="shared" si="1571"/>
        <v>0</v>
      </c>
      <c r="AO849" s="21">
        <f t="shared" si="1517"/>
        <v>1766.019</v>
      </c>
      <c r="AP849" s="21">
        <f t="shared" si="1571"/>
        <v>0</v>
      </c>
      <c r="AQ849" s="2"/>
    </row>
    <row r="850" spans="1:43" ht="46.8" x14ac:dyDescent="0.3">
      <c r="A850" s="3" t="s">
        <v>1317</v>
      </c>
      <c r="B850" s="26">
        <v>600</v>
      </c>
      <c r="C850" s="3"/>
      <c r="D850" s="3"/>
      <c r="E850" s="16" t="s">
        <v>676</v>
      </c>
      <c r="F850" s="21"/>
      <c r="G850" s="21"/>
      <c r="H850" s="21"/>
      <c r="I850" s="21"/>
      <c r="J850" s="21"/>
      <c r="K850" s="21"/>
      <c r="L850" s="21">
        <f>L851</f>
        <v>0</v>
      </c>
      <c r="M850" s="21">
        <f t="shared" si="1571"/>
        <v>0</v>
      </c>
      <c r="N850" s="21">
        <f t="shared" si="1571"/>
        <v>0</v>
      </c>
      <c r="O850" s="21">
        <f t="shared" si="1571"/>
        <v>1766.019</v>
      </c>
      <c r="P850" s="21">
        <f t="shared" si="1571"/>
        <v>0</v>
      </c>
      <c r="Q850" s="21">
        <f t="shared" si="1571"/>
        <v>0</v>
      </c>
      <c r="R850" s="21">
        <f t="shared" si="1466"/>
        <v>1766.019</v>
      </c>
      <c r="S850" s="21">
        <f t="shared" si="1467"/>
        <v>0</v>
      </c>
      <c r="T850" s="21">
        <f t="shared" si="1468"/>
        <v>0</v>
      </c>
      <c r="U850" s="21">
        <f t="shared" si="1571"/>
        <v>0</v>
      </c>
      <c r="V850" s="21">
        <f t="shared" si="1571"/>
        <v>0</v>
      </c>
      <c r="W850" s="21">
        <f t="shared" si="1469"/>
        <v>1766.019</v>
      </c>
      <c r="X850" s="21">
        <f t="shared" si="1470"/>
        <v>0</v>
      </c>
      <c r="Y850" s="21">
        <f t="shared" si="1471"/>
        <v>0</v>
      </c>
      <c r="Z850" s="21">
        <f t="shared" si="1571"/>
        <v>0</v>
      </c>
      <c r="AA850" s="21">
        <f t="shared" si="1571"/>
        <v>0</v>
      </c>
      <c r="AB850" s="21">
        <f t="shared" si="1571"/>
        <v>0</v>
      </c>
      <c r="AC850" s="21">
        <f t="shared" si="1453"/>
        <v>1766.019</v>
      </c>
      <c r="AD850" s="21">
        <f t="shared" si="1454"/>
        <v>0</v>
      </c>
      <c r="AE850" s="21">
        <f t="shared" si="1455"/>
        <v>0</v>
      </c>
      <c r="AF850" s="21">
        <f t="shared" si="1571"/>
        <v>0</v>
      </c>
      <c r="AG850" s="21">
        <f t="shared" si="1456"/>
        <v>1766.019</v>
      </c>
      <c r="AH850" s="21">
        <f t="shared" si="1571"/>
        <v>0</v>
      </c>
      <c r="AI850" s="21">
        <f t="shared" si="1571"/>
        <v>0</v>
      </c>
      <c r="AJ850" s="21">
        <f t="shared" si="1571"/>
        <v>0</v>
      </c>
      <c r="AK850" s="21">
        <f t="shared" si="1572"/>
        <v>1766.019</v>
      </c>
      <c r="AL850" s="21">
        <f t="shared" si="1573"/>
        <v>0</v>
      </c>
      <c r="AM850" s="21">
        <f t="shared" si="1574"/>
        <v>0</v>
      </c>
      <c r="AN850" s="21">
        <f t="shared" si="1571"/>
        <v>0</v>
      </c>
      <c r="AO850" s="21">
        <f t="shared" si="1517"/>
        <v>1766.019</v>
      </c>
      <c r="AP850" s="21">
        <f t="shared" si="1571"/>
        <v>0</v>
      </c>
      <c r="AQ850" s="2"/>
    </row>
    <row r="851" spans="1:43" x14ac:dyDescent="0.3">
      <c r="A851" s="3" t="s">
        <v>1317</v>
      </c>
      <c r="B851" s="26">
        <v>610</v>
      </c>
      <c r="C851" s="3"/>
      <c r="D851" s="3"/>
      <c r="E851" s="16" t="s">
        <v>690</v>
      </c>
      <c r="F851" s="21"/>
      <c r="G851" s="21"/>
      <c r="H851" s="21"/>
      <c r="I851" s="21"/>
      <c r="J851" s="21"/>
      <c r="K851" s="21"/>
      <c r="L851" s="21">
        <f>L852</f>
        <v>0</v>
      </c>
      <c r="M851" s="21">
        <f t="shared" si="1571"/>
        <v>0</v>
      </c>
      <c r="N851" s="21">
        <f t="shared" si="1571"/>
        <v>0</v>
      </c>
      <c r="O851" s="21">
        <f t="shared" si="1571"/>
        <v>1766.019</v>
      </c>
      <c r="P851" s="21">
        <f t="shared" si="1571"/>
        <v>0</v>
      </c>
      <c r="Q851" s="21">
        <f t="shared" si="1571"/>
        <v>0</v>
      </c>
      <c r="R851" s="21">
        <f t="shared" si="1466"/>
        <v>1766.019</v>
      </c>
      <c r="S851" s="21">
        <f t="shared" si="1467"/>
        <v>0</v>
      </c>
      <c r="T851" s="21">
        <f t="shared" si="1468"/>
        <v>0</v>
      </c>
      <c r="U851" s="21">
        <f t="shared" si="1571"/>
        <v>0</v>
      </c>
      <c r="V851" s="21">
        <f t="shared" si="1571"/>
        <v>0</v>
      </c>
      <c r="W851" s="21">
        <f t="shared" si="1469"/>
        <v>1766.019</v>
      </c>
      <c r="X851" s="21">
        <f t="shared" si="1470"/>
        <v>0</v>
      </c>
      <c r="Y851" s="21">
        <f t="shared" si="1471"/>
        <v>0</v>
      </c>
      <c r="Z851" s="21">
        <f t="shared" si="1571"/>
        <v>0</v>
      </c>
      <c r="AA851" s="21">
        <f t="shared" si="1571"/>
        <v>0</v>
      </c>
      <c r="AB851" s="21">
        <f t="shared" si="1571"/>
        <v>0</v>
      </c>
      <c r="AC851" s="21">
        <f t="shared" si="1453"/>
        <v>1766.019</v>
      </c>
      <c r="AD851" s="21">
        <f t="shared" si="1454"/>
        <v>0</v>
      </c>
      <c r="AE851" s="21">
        <f t="shared" si="1455"/>
        <v>0</v>
      </c>
      <c r="AF851" s="21">
        <f t="shared" si="1571"/>
        <v>0</v>
      </c>
      <c r="AG851" s="21">
        <f t="shared" si="1456"/>
        <v>1766.019</v>
      </c>
      <c r="AH851" s="21">
        <f t="shared" si="1571"/>
        <v>0</v>
      </c>
      <c r="AI851" s="21">
        <f t="shared" si="1571"/>
        <v>0</v>
      </c>
      <c r="AJ851" s="21">
        <f t="shared" si="1571"/>
        <v>0</v>
      </c>
      <c r="AK851" s="21">
        <f t="shared" si="1572"/>
        <v>1766.019</v>
      </c>
      <c r="AL851" s="21">
        <f t="shared" si="1573"/>
        <v>0</v>
      </c>
      <c r="AM851" s="21">
        <f t="shared" si="1574"/>
        <v>0</v>
      </c>
      <c r="AN851" s="21">
        <f t="shared" si="1571"/>
        <v>0</v>
      </c>
      <c r="AO851" s="21">
        <f t="shared" si="1517"/>
        <v>1766.019</v>
      </c>
      <c r="AP851" s="21">
        <f t="shared" si="1571"/>
        <v>0</v>
      </c>
      <c r="AQ851" s="2"/>
    </row>
    <row r="852" spans="1:43" x14ac:dyDescent="0.3">
      <c r="A852" s="3" t="s">
        <v>1317</v>
      </c>
      <c r="B852" s="26">
        <v>610</v>
      </c>
      <c r="C852" s="3" t="s">
        <v>29</v>
      </c>
      <c r="D852" s="3" t="s">
        <v>31</v>
      </c>
      <c r="E852" s="16" t="s">
        <v>657</v>
      </c>
      <c r="F852" s="21"/>
      <c r="G852" s="21"/>
      <c r="H852" s="21"/>
      <c r="I852" s="21"/>
      <c r="J852" s="21"/>
      <c r="K852" s="21"/>
      <c r="L852" s="21">
        <v>0</v>
      </c>
      <c r="M852" s="21">
        <v>0</v>
      </c>
      <c r="N852" s="21">
        <v>0</v>
      </c>
      <c r="O852" s="21">
        <v>1766.019</v>
      </c>
      <c r="P852" s="21"/>
      <c r="Q852" s="21"/>
      <c r="R852" s="21">
        <f t="shared" si="1466"/>
        <v>1766.019</v>
      </c>
      <c r="S852" s="21">
        <f t="shared" si="1467"/>
        <v>0</v>
      </c>
      <c r="T852" s="21">
        <f t="shared" si="1468"/>
        <v>0</v>
      </c>
      <c r="U852" s="21"/>
      <c r="V852" s="21"/>
      <c r="W852" s="21">
        <f t="shared" si="1469"/>
        <v>1766.019</v>
      </c>
      <c r="X852" s="21">
        <f t="shared" si="1470"/>
        <v>0</v>
      </c>
      <c r="Y852" s="21">
        <f t="shared" si="1471"/>
        <v>0</v>
      </c>
      <c r="Z852" s="21"/>
      <c r="AA852" s="21"/>
      <c r="AB852" s="21"/>
      <c r="AC852" s="21">
        <f t="shared" si="1453"/>
        <v>1766.019</v>
      </c>
      <c r="AD852" s="21">
        <f t="shared" si="1454"/>
        <v>0</v>
      </c>
      <c r="AE852" s="21">
        <f t="shared" si="1455"/>
        <v>0</v>
      </c>
      <c r="AF852" s="21"/>
      <c r="AG852" s="21">
        <f t="shared" si="1456"/>
        <v>1766.019</v>
      </c>
      <c r="AH852" s="21"/>
      <c r="AI852" s="21"/>
      <c r="AJ852" s="21"/>
      <c r="AK852" s="21">
        <f t="shared" si="1572"/>
        <v>1766.019</v>
      </c>
      <c r="AL852" s="21">
        <f t="shared" si="1573"/>
        <v>0</v>
      </c>
      <c r="AM852" s="21">
        <f t="shared" si="1574"/>
        <v>0</v>
      </c>
      <c r="AN852" s="21"/>
      <c r="AO852" s="21">
        <f t="shared" si="1517"/>
        <v>1766.019</v>
      </c>
      <c r="AP852" s="21"/>
      <c r="AQ852" s="2"/>
    </row>
    <row r="853" spans="1:43" ht="31.2" x14ac:dyDescent="0.3">
      <c r="A853" s="3" t="s">
        <v>218</v>
      </c>
      <c r="B853" s="26"/>
      <c r="C853" s="3"/>
      <c r="D853" s="3"/>
      <c r="E853" s="16" t="s">
        <v>800</v>
      </c>
      <c r="F853" s="21">
        <f>F854</f>
        <v>892.7</v>
      </c>
      <c r="G853" s="21">
        <f t="shared" ref="G853:AP853" si="1575">G854</f>
        <v>0</v>
      </c>
      <c r="H853" s="21">
        <f t="shared" si="1575"/>
        <v>0</v>
      </c>
      <c r="I853" s="21">
        <f t="shared" si="1575"/>
        <v>0</v>
      </c>
      <c r="J853" s="21">
        <f t="shared" si="1575"/>
        <v>0</v>
      </c>
      <c r="K853" s="21">
        <f t="shared" si="1575"/>
        <v>0</v>
      </c>
      <c r="L853" s="21">
        <f t="shared" si="1504"/>
        <v>892.7</v>
      </c>
      <c r="M853" s="21">
        <f t="shared" si="1505"/>
        <v>0</v>
      </c>
      <c r="N853" s="21">
        <f t="shared" si="1506"/>
        <v>0</v>
      </c>
      <c r="O853" s="21">
        <f t="shared" si="1575"/>
        <v>0</v>
      </c>
      <c r="P853" s="21">
        <f t="shared" si="1575"/>
        <v>0</v>
      </c>
      <c r="Q853" s="21">
        <f t="shared" si="1575"/>
        <v>0</v>
      </c>
      <c r="R853" s="21">
        <f t="shared" si="1466"/>
        <v>892.7</v>
      </c>
      <c r="S853" s="21">
        <f t="shared" si="1467"/>
        <v>0</v>
      </c>
      <c r="T853" s="21">
        <f t="shared" si="1468"/>
        <v>0</v>
      </c>
      <c r="U853" s="21">
        <f t="shared" si="1575"/>
        <v>-96.369</v>
      </c>
      <c r="V853" s="21">
        <f t="shared" si="1575"/>
        <v>0</v>
      </c>
      <c r="W853" s="21">
        <f t="shared" si="1469"/>
        <v>796.33100000000002</v>
      </c>
      <c r="X853" s="21">
        <f t="shared" si="1470"/>
        <v>0</v>
      </c>
      <c r="Y853" s="21">
        <f t="shared" si="1471"/>
        <v>0</v>
      </c>
      <c r="Z853" s="21">
        <f t="shared" si="1575"/>
        <v>0</v>
      </c>
      <c r="AA853" s="21">
        <f t="shared" si="1575"/>
        <v>0</v>
      </c>
      <c r="AB853" s="21">
        <f t="shared" si="1575"/>
        <v>0</v>
      </c>
      <c r="AC853" s="21">
        <f t="shared" ref="AC853:AC916" si="1576">W853+Z853</f>
        <v>796.33100000000002</v>
      </c>
      <c r="AD853" s="21">
        <f t="shared" ref="AD853:AD916" si="1577">X853+AA853</f>
        <v>0</v>
      </c>
      <c r="AE853" s="21">
        <f t="shared" ref="AE853:AE916" si="1578">Y853+AB853</f>
        <v>0</v>
      </c>
      <c r="AF853" s="21">
        <f t="shared" si="1575"/>
        <v>0</v>
      </c>
      <c r="AG853" s="21">
        <f t="shared" ref="AG853:AG916" si="1579">AC853+AF853</f>
        <v>796.33100000000002</v>
      </c>
      <c r="AH853" s="21">
        <f t="shared" si="1575"/>
        <v>0</v>
      </c>
      <c r="AI853" s="21">
        <f t="shared" si="1575"/>
        <v>0</v>
      </c>
      <c r="AJ853" s="21">
        <f t="shared" si="1575"/>
        <v>0</v>
      </c>
      <c r="AK853" s="21">
        <f t="shared" si="1572"/>
        <v>796.33100000000002</v>
      </c>
      <c r="AL853" s="21">
        <f t="shared" si="1573"/>
        <v>0</v>
      </c>
      <c r="AM853" s="21">
        <f t="shared" si="1574"/>
        <v>0</v>
      </c>
      <c r="AN853" s="21">
        <f t="shared" si="1575"/>
        <v>0</v>
      </c>
      <c r="AO853" s="21">
        <f t="shared" si="1517"/>
        <v>796.33100000000002</v>
      </c>
      <c r="AP853" s="21">
        <f t="shared" si="1575"/>
        <v>0</v>
      </c>
      <c r="AQ853" s="2"/>
    </row>
    <row r="854" spans="1:43" ht="46.8" x14ac:dyDescent="0.3">
      <c r="A854" s="3" t="s">
        <v>218</v>
      </c>
      <c r="B854" s="26">
        <v>600</v>
      </c>
      <c r="C854" s="3"/>
      <c r="D854" s="3"/>
      <c r="E854" s="16" t="s">
        <v>676</v>
      </c>
      <c r="F854" s="21">
        <f>F855+F857</f>
        <v>892.7</v>
      </c>
      <c r="G854" s="21">
        <f t="shared" ref="G854:AP854" si="1580">G855+G857</f>
        <v>0</v>
      </c>
      <c r="H854" s="21">
        <f t="shared" si="1580"/>
        <v>0</v>
      </c>
      <c r="I854" s="21">
        <f t="shared" ref="I854:K854" si="1581">I855+I857</f>
        <v>0</v>
      </c>
      <c r="J854" s="21">
        <f t="shared" si="1581"/>
        <v>0</v>
      </c>
      <c r="K854" s="21">
        <f t="shared" si="1581"/>
        <v>0</v>
      </c>
      <c r="L854" s="21">
        <f t="shared" si="1504"/>
        <v>892.7</v>
      </c>
      <c r="M854" s="21">
        <f t="shared" si="1505"/>
        <v>0</v>
      </c>
      <c r="N854" s="21">
        <f t="shared" si="1506"/>
        <v>0</v>
      </c>
      <c r="O854" s="21">
        <f t="shared" ref="O854:Q854" si="1582">O855+O857</f>
        <v>0</v>
      </c>
      <c r="P854" s="21">
        <f t="shared" si="1582"/>
        <v>0</v>
      </c>
      <c r="Q854" s="21">
        <f t="shared" si="1582"/>
        <v>0</v>
      </c>
      <c r="R854" s="21">
        <f t="shared" si="1466"/>
        <v>892.7</v>
      </c>
      <c r="S854" s="21">
        <f t="shared" si="1467"/>
        <v>0</v>
      </c>
      <c r="T854" s="21">
        <f t="shared" si="1468"/>
        <v>0</v>
      </c>
      <c r="U854" s="21">
        <f t="shared" ref="U854:V854" si="1583">U855+U857</f>
        <v>-96.369</v>
      </c>
      <c r="V854" s="21">
        <f t="shared" si="1583"/>
        <v>0</v>
      </c>
      <c r="W854" s="21">
        <f t="shared" si="1469"/>
        <v>796.33100000000002</v>
      </c>
      <c r="X854" s="21">
        <f t="shared" si="1470"/>
        <v>0</v>
      </c>
      <c r="Y854" s="21">
        <f t="shared" si="1471"/>
        <v>0</v>
      </c>
      <c r="Z854" s="21">
        <f t="shared" ref="Z854:AB854" si="1584">Z855+Z857</f>
        <v>0</v>
      </c>
      <c r="AA854" s="21">
        <f t="shared" si="1584"/>
        <v>0</v>
      </c>
      <c r="AB854" s="21">
        <f t="shared" si="1584"/>
        <v>0</v>
      </c>
      <c r="AC854" s="21">
        <f t="shared" si="1576"/>
        <v>796.33100000000002</v>
      </c>
      <c r="AD854" s="21">
        <f t="shared" si="1577"/>
        <v>0</v>
      </c>
      <c r="AE854" s="21">
        <f t="shared" si="1578"/>
        <v>0</v>
      </c>
      <c r="AF854" s="21">
        <f t="shared" ref="AF854" si="1585">AF855+AF857</f>
        <v>0</v>
      </c>
      <c r="AG854" s="21">
        <f t="shared" si="1579"/>
        <v>796.33100000000002</v>
      </c>
      <c r="AH854" s="21">
        <f t="shared" ref="AH854:AJ854" si="1586">AH855+AH857</f>
        <v>0</v>
      </c>
      <c r="AI854" s="21">
        <f t="shared" si="1586"/>
        <v>0</v>
      </c>
      <c r="AJ854" s="21">
        <f t="shared" si="1586"/>
        <v>0</v>
      </c>
      <c r="AK854" s="21">
        <f t="shared" si="1572"/>
        <v>796.33100000000002</v>
      </c>
      <c r="AL854" s="21">
        <f t="shared" si="1573"/>
        <v>0</v>
      </c>
      <c r="AM854" s="21">
        <f t="shared" si="1574"/>
        <v>0</v>
      </c>
      <c r="AN854" s="21">
        <f t="shared" ref="AN854" si="1587">AN855+AN857</f>
        <v>0</v>
      </c>
      <c r="AO854" s="21">
        <f t="shared" si="1517"/>
        <v>796.33100000000002</v>
      </c>
      <c r="AP854" s="21">
        <f t="shared" si="1580"/>
        <v>0</v>
      </c>
      <c r="AQ854" s="2"/>
    </row>
    <row r="855" spans="1:43" x14ac:dyDescent="0.3">
      <c r="A855" s="3" t="s">
        <v>218</v>
      </c>
      <c r="B855" s="26">
        <v>610</v>
      </c>
      <c r="C855" s="3"/>
      <c r="D855" s="3"/>
      <c r="E855" s="16" t="s">
        <v>690</v>
      </c>
      <c r="F855" s="21">
        <f>F856</f>
        <v>578.20000000000005</v>
      </c>
      <c r="G855" s="21">
        <f t="shared" ref="G855:AP855" si="1588">G856</f>
        <v>0</v>
      </c>
      <c r="H855" s="21">
        <f t="shared" si="1588"/>
        <v>0</v>
      </c>
      <c r="I855" s="21">
        <f t="shared" si="1588"/>
        <v>0</v>
      </c>
      <c r="J855" s="21">
        <f t="shared" si="1588"/>
        <v>0</v>
      </c>
      <c r="K855" s="21">
        <f t="shared" si="1588"/>
        <v>0</v>
      </c>
      <c r="L855" s="21">
        <f t="shared" si="1504"/>
        <v>578.20000000000005</v>
      </c>
      <c r="M855" s="21">
        <f t="shared" si="1505"/>
        <v>0</v>
      </c>
      <c r="N855" s="21">
        <f t="shared" si="1506"/>
        <v>0</v>
      </c>
      <c r="O855" s="21">
        <f t="shared" si="1588"/>
        <v>0</v>
      </c>
      <c r="P855" s="21">
        <f t="shared" si="1588"/>
        <v>0</v>
      </c>
      <c r="Q855" s="21">
        <f t="shared" si="1588"/>
        <v>0</v>
      </c>
      <c r="R855" s="21">
        <f t="shared" ref="R855:R918" si="1589">L855+O855</f>
        <v>578.20000000000005</v>
      </c>
      <c r="S855" s="21">
        <f t="shared" ref="S855:S918" si="1590">M855+P855</f>
        <v>0</v>
      </c>
      <c r="T855" s="21">
        <f t="shared" ref="T855:T918" si="1591">N855+Q855</f>
        <v>0</v>
      </c>
      <c r="U855" s="21">
        <f t="shared" si="1588"/>
        <v>-62.417999999999999</v>
      </c>
      <c r="V855" s="21">
        <f t="shared" si="1588"/>
        <v>0</v>
      </c>
      <c r="W855" s="21">
        <f t="shared" ref="W855:W918" si="1592">R855+U855</f>
        <v>515.78200000000004</v>
      </c>
      <c r="X855" s="21">
        <f t="shared" ref="X855:X918" si="1593">S855</f>
        <v>0</v>
      </c>
      <c r="Y855" s="21">
        <f t="shared" ref="Y855:Y918" si="1594">T855+V855</f>
        <v>0</v>
      </c>
      <c r="Z855" s="21">
        <f t="shared" si="1588"/>
        <v>0</v>
      </c>
      <c r="AA855" s="21">
        <f t="shared" si="1588"/>
        <v>0</v>
      </c>
      <c r="AB855" s="21">
        <f t="shared" si="1588"/>
        <v>0</v>
      </c>
      <c r="AC855" s="21">
        <f t="shared" si="1576"/>
        <v>515.78200000000004</v>
      </c>
      <c r="AD855" s="21">
        <f t="shared" si="1577"/>
        <v>0</v>
      </c>
      <c r="AE855" s="21">
        <f t="shared" si="1578"/>
        <v>0</v>
      </c>
      <c r="AF855" s="21">
        <f t="shared" si="1588"/>
        <v>0</v>
      </c>
      <c r="AG855" s="21">
        <f t="shared" si="1579"/>
        <v>515.78200000000004</v>
      </c>
      <c r="AH855" s="21">
        <f t="shared" si="1588"/>
        <v>0</v>
      </c>
      <c r="AI855" s="21">
        <f t="shared" si="1588"/>
        <v>0</v>
      </c>
      <c r="AJ855" s="21">
        <f t="shared" si="1588"/>
        <v>0</v>
      </c>
      <c r="AK855" s="21">
        <f t="shared" si="1572"/>
        <v>515.78200000000004</v>
      </c>
      <c r="AL855" s="21">
        <f t="shared" si="1573"/>
        <v>0</v>
      </c>
      <c r="AM855" s="21">
        <f t="shared" si="1574"/>
        <v>0</v>
      </c>
      <c r="AN855" s="21">
        <f t="shared" si="1588"/>
        <v>0</v>
      </c>
      <c r="AO855" s="21">
        <f t="shared" si="1517"/>
        <v>515.78200000000004</v>
      </c>
      <c r="AP855" s="21">
        <f t="shared" si="1588"/>
        <v>0</v>
      </c>
      <c r="AQ855" s="2"/>
    </row>
    <row r="856" spans="1:43" x14ac:dyDescent="0.3">
      <c r="A856" s="3" t="s">
        <v>218</v>
      </c>
      <c r="B856" s="26">
        <v>610</v>
      </c>
      <c r="C856" s="3" t="s">
        <v>29</v>
      </c>
      <c r="D856" s="3" t="s">
        <v>31</v>
      </c>
      <c r="E856" s="16" t="s">
        <v>657</v>
      </c>
      <c r="F856" s="21">
        <v>578.20000000000005</v>
      </c>
      <c r="G856" s="21">
        <v>0</v>
      </c>
      <c r="H856" s="21">
        <v>0</v>
      </c>
      <c r="I856" s="21"/>
      <c r="J856" s="21"/>
      <c r="K856" s="21"/>
      <c r="L856" s="21">
        <f t="shared" si="1504"/>
        <v>578.20000000000005</v>
      </c>
      <c r="M856" s="21">
        <f t="shared" si="1505"/>
        <v>0</v>
      </c>
      <c r="N856" s="21">
        <f t="shared" si="1506"/>
        <v>0</v>
      </c>
      <c r="O856" s="21"/>
      <c r="P856" s="21"/>
      <c r="Q856" s="21"/>
      <c r="R856" s="21">
        <f t="shared" si="1589"/>
        <v>578.20000000000005</v>
      </c>
      <c r="S856" s="21">
        <f t="shared" si="1590"/>
        <v>0</v>
      </c>
      <c r="T856" s="21">
        <f t="shared" si="1591"/>
        <v>0</v>
      </c>
      <c r="U856" s="21">
        <v>-62.417999999999999</v>
      </c>
      <c r="V856" s="21"/>
      <c r="W856" s="21">
        <f t="shared" si="1592"/>
        <v>515.78200000000004</v>
      </c>
      <c r="X856" s="21">
        <f t="shared" si="1593"/>
        <v>0</v>
      </c>
      <c r="Y856" s="21">
        <f t="shared" si="1594"/>
        <v>0</v>
      </c>
      <c r="Z856" s="21"/>
      <c r="AA856" s="21"/>
      <c r="AB856" s="21"/>
      <c r="AC856" s="21">
        <f t="shared" si="1576"/>
        <v>515.78200000000004</v>
      </c>
      <c r="AD856" s="21">
        <f t="shared" si="1577"/>
        <v>0</v>
      </c>
      <c r="AE856" s="21">
        <f t="shared" si="1578"/>
        <v>0</v>
      </c>
      <c r="AF856" s="21"/>
      <c r="AG856" s="21">
        <f t="shared" si="1579"/>
        <v>515.78200000000004</v>
      </c>
      <c r="AH856" s="21"/>
      <c r="AI856" s="21"/>
      <c r="AJ856" s="21"/>
      <c r="AK856" s="21">
        <f t="shared" si="1572"/>
        <v>515.78200000000004</v>
      </c>
      <c r="AL856" s="21">
        <f t="shared" si="1573"/>
        <v>0</v>
      </c>
      <c r="AM856" s="21">
        <f t="shared" si="1574"/>
        <v>0</v>
      </c>
      <c r="AN856" s="21"/>
      <c r="AO856" s="21">
        <f t="shared" si="1517"/>
        <v>515.78200000000004</v>
      </c>
      <c r="AP856" s="21"/>
      <c r="AQ856" s="2"/>
    </row>
    <row r="857" spans="1:43" x14ac:dyDescent="0.3">
      <c r="A857" s="3" t="s">
        <v>218</v>
      </c>
      <c r="B857" s="26">
        <v>620</v>
      </c>
      <c r="C857" s="3"/>
      <c r="D857" s="3"/>
      <c r="E857" s="16" t="s">
        <v>691</v>
      </c>
      <c r="F857" s="21">
        <f>F858+F859</f>
        <v>314.5</v>
      </c>
      <c r="G857" s="21">
        <f t="shared" ref="G857:AP857" si="1595">G858+G859</f>
        <v>0</v>
      </c>
      <c r="H857" s="21">
        <f t="shared" si="1595"/>
        <v>0</v>
      </c>
      <c r="I857" s="21">
        <f t="shared" ref="I857:K857" si="1596">I858+I859</f>
        <v>0</v>
      </c>
      <c r="J857" s="21">
        <f t="shared" si="1596"/>
        <v>0</v>
      </c>
      <c r="K857" s="21">
        <f t="shared" si="1596"/>
        <v>0</v>
      </c>
      <c r="L857" s="21">
        <f t="shared" si="1504"/>
        <v>314.5</v>
      </c>
      <c r="M857" s="21">
        <f t="shared" si="1505"/>
        <v>0</v>
      </c>
      <c r="N857" s="21">
        <f t="shared" si="1506"/>
        <v>0</v>
      </c>
      <c r="O857" s="21">
        <f t="shared" ref="O857:Q857" si="1597">O858+O859</f>
        <v>0</v>
      </c>
      <c r="P857" s="21">
        <f t="shared" si="1597"/>
        <v>0</v>
      </c>
      <c r="Q857" s="21">
        <f t="shared" si="1597"/>
        <v>0</v>
      </c>
      <c r="R857" s="21">
        <f t="shared" si="1589"/>
        <v>314.5</v>
      </c>
      <c r="S857" s="21">
        <f t="shared" si="1590"/>
        <v>0</v>
      </c>
      <c r="T857" s="21">
        <f t="shared" si="1591"/>
        <v>0</v>
      </c>
      <c r="U857" s="21">
        <f t="shared" ref="U857:V857" si="1598">U858+U859</f>
        <v>-33.951000000000001</v>
      </c>
      <c r="V857" s="21">
        <f t="shared" si="1598"/>
        <v>0</v>
      </c>
      <c r="W857" s="21">
        <f t="shared" si="1592"/>
        <v>280.54899999999998</v>
      </c>
      <c r="X857" s="21">
        <f t="shared" si="1593"/>
        <v>0</v>
      </c>
      <c r="Y857" s="21">
        <f t="shared" si="1594"/>
        <v>0</v>
      </c>
      <c r="Z857" s="21">
        <f t="shared" ref="Z857:AB857" si="1599">Z858+Z859</f>
        <v>0</v>
      </c>
      <c r="AA857" s="21">
        <f t="shared" si="1599"/>
        <v>0</v>
      </c>
      <c r="AB857" s="21">
        <f t="shared" si="1599"/>
        <v>0</v>
      </c>
      <c r="AC857" s="21">
        <f t="shared" si="1576"/>
        <v>280.54899999999998</v>
      </c>
      <c r="AD857" s="21">
        <f t="shared" si="1577"/>
        <v>0</v>
      </c>
      <c r="AE857" s="21">
        <f t="shared" si="1578"/>
        <v>0</v>
      </c>
      <c r="AF857" s="21">
        <f t="shared" ref="AF857" si="1600">AF858+AF859</f>
        <v>0</v>
      </c>
      <c r="AG857" s="21">
        <f t="shared" si="1579"/>
        <v>280.54899999999998</v>
      </c>
      <c r="AH857" s="21">
        <f t="shared" ref="AH857:AJ857" si="1601">AH858+AH859</f>
        <v>0</v>
      </c>
      <c r="AI857" s="21">
        <f t="shared" si="1601"/>
        <v>0</v>
      </c>
      <c r="AJ857" s="21">
        <f t="shared" si="1601"/>
        <v>0</v>
      </c>
      <c r="AK857" s="21">
        <f t="shared" si="1572"/>
        <v>280.54899999999998</v>
      </c>
      <c r="AL857" s="21">
        <f t="shared" si="1573"/>
        <v>0</v>
      </c>
      <c r="AM857" s="21">
        <f t="shared" si="1574"/>
        <v>0</v>
      </c>
      <c r="AN857" s="21">
        <f t="shared" ref="AN857" si="1602">AN858+AN859</f>
        <v>0</v>
      </c>
      <c r="AO857" s="21">
        <f t="shared" si="1517"/>
        <v>280.54899999999998</v>
      </c>
      <c r="AP857" s="21">
        <f t="shared" si="1595"/>
        <v>0</v>
      </c>
      <c r="AQ857" s="2"/>
    </row>
    <row r="858" spans="1:43" ht="31.2" x14ac:dyDescent="0.3">
      <c r="A858" s="3" t="s">
        <v>218</v>
      </c>
      <c r="B858" s="26">
        <v>620</v>
      </c>
      <c r="C858" s="3" t="s">
        <v>29</v>
      </c>
      <c r="D858" s="3" t="s">
        <v>222</v>
      </c>
      <c r="E858" s="16" t="s">
        <v>655</v>
      </c>
      <c r="F858" s="21">
        <v>227.5</v>
      </c>
      <c r="G858" s="21">
        <v>0</v>
      </c>
      <c r="H858" s="21">
        <v>0</v>
      </c>
      <c r="I858" s="21"/>
      <c r="J858" s="21"/>
      <c r="K858" s="21"/>
      <c r="L858" s="21">
        <f t="shared" si="1504"/>
        <v>227.5</v>
      </c>
      <c r="M858" s="21">
        <f t="shared" si="1505"/>
        <v>0</v>
      </c>
      <c r="N858" s="21">
        <f t="shared" si="1506"/>
        <v>0</v>
      </c>
      <c r="O858" s="21"/>
      <c r="P858" s="21"/>
      <c r="Q858" s="21"/>
      <c r="R858" s="21">
        <f t="shared" si="1589"/>
        <v>227.5</v>
      </c>
      <c r="S858" s="21">
        <f t="shared" si="1590"/>
        <v>0</v>
      </c>
      <c r="T858" s="21">
        <f t="shared" si="1591"/>
        <v>0</v>
      </c>
      <c r="U858" s="21">
        <v>-24.559000000000001</v>
      </c>
      <c r="V858" s="21"/>
      <c r="W858" s="21">
        <f t="shared" si="1592"/>
        <v>202.941</v>
      </c>
      <c r="X858" s="21">
        <f t="shared" si="1593"/>
        <v>0</v>
      </c>
      <c r="Y858" s="21">
        <f t="shared" si="1594"/>
        <v>0</v>
      </c>
      <c r="Z858" s="21"/>
      <c r="AA858" s="21"/>
      <c r="AB858" s="21"/>
      <c r="AC858" s="21">
        <f t="shared" si="1576"/>
        <v>202.941</v>
      </c>
      <c r="AD858" s="21">
        <f t="shared" si="1577"/>
        <v>0</v>
      </c>
      <c r="AE858" s="21">
        <f t="shared" si="1578"/>
        <v>0</v>
      </c>
      <c r="AF858" s="21"/>
      <c r="AG858" s="21">
        <f t="shared" si="1579"/>
        <v>202.941</v>
      </c>
      <c r="AH858" s="21"/>
      <c r="AI858" s="21"/>
      <c r="AJ858" s="21"/>
      <c r="AK858" s="21">
        <f t="shared" si="1572"/>
        <v>202.941</v>
      </c>
      <c r="AL858" s="21">
        <f t="shared" si="1573"/>
        <v>0</v>
      </c>
      <c r="AM858" s="21">
        <f t="shared" si="1574"/>
        <v>0</v>
      </c>
      <c r="AN858" s="21"/>
      <c r="AO858" s="21">
        <f t="shared" si="1517"/>
        <v>202.941</v>
      </c>
      <c r="AP858" s="21"/>
      <c r="AQ858" s="2"/>
    </row>
    <row r="859" spans="1:43" x14ac:dyDescent="0.3">
      <c r="A859" s="3" t="s">
        <v>218</v>
      </c>
      <c r="B859" s="26">
        <v>620</v>
      </c>
      <c r="C859" s="3" t="s">
        <v>29</v>
      </c>
      <c r="D859" s="3" t="s">
        <v>31</v>
      </c>
      <c r="E859" s="16" t="s">
        <v>657</v>
      </c>
      <c r="F859" s="21">
        <v>87</v>
      </c>
      <c r="G859" s="21">
        <v>0</v>
      </c>
      <c r="H859" s="21">
        <v>0</v>
      </c>
      <c r="I859" s="21"/>
      <c r="J859" s="21"/>
      <c r="K859" s="21"/>
      <c r="L859" s="21">
        <f t="shared" si="1504"/>
        <v>87</v>
      </c>
      <c r="M859" s="21">
        <f t="shared" si="1505"/>
        <v>0</v>
      </c>
      <c r="N859" s="21">
        <f t="shared" si="1506"/>
        <v>0</v>
      </c>
      <c r="O859" s="21"/>
      <c r="P859" s="21"/>
      <c r="Q859" s="21"/>
      <c r="R859" s="21">
        <f t="shared" si="1589"/>
        <v>87</v>
      </c>
      <c r="S859" s="21">
        <f t="shared" si="1590"/>
        <v>0</v>
      </c>
      <c r="T859" s="21">
        <f t="shared" si="1591"/>
        <v>0</v>
      </c>
      <c r="U859" s="21">
        <v>-9.3919999999999995</v>
      </c>
      <c r="V859" s="21"/>
      <c r="W859" s="21">
        <f t="shared" si="1592"/>
        <v>77.608000000000004</v>
      </c>
      <c r="X859" s="21">
        <f t="shared" si="1593"/>
        <v>0</v>
      </c>
      <c r="Y859" s="21">
        <f t="shared" si="1594"/>
        <v>0</v>
      </c>
      <c r="Z859" s="21"/>
      <c r="AA859" s="21"/>
      <c r="AB859" s="21"/>
      <c r="AC859" s="21">
        <f t="shared" si="1576"/>
        <v>77.608000000000004</v>
      </c>
      <c r="AD859" s="21">
        <f t="shared" si="1577"/>
        <v>0</v>
      </c>
      <c r="AE859" s="21">
        <f t="shared" si="1578"/>
        <v>0</v>
      </c>
      <c r="AF859" s="21"/>
      <c r="AG859" s="21">
        <f t="shared" si="1579"/>
        <v>77.608000000000004</v>
      </c>
      <c r="AH859" s="21"/>
      <c r="AI859" s="21"/>
      <c r="AJ859" s="21"/>
      <c r="AK859" s="21">
        <f t="shared" si="1572"/>
        <v>77.608000000000004</v>
      </c>
      <c r="AL859" s="21">
        <f t="shared" si="1573"/>
        <v>0</v>
      </c>
      <c r="AM859" s="21">
        <f t="shared" si="1574"/>
        <v>0</v>
      </c>
      <c r="AN859" s="21"/>
      <c r="AO859" s="21">
        <f t="shared" si="1517"/>
        <v>77.608000000000004</v>
      </c>
      <c r="AP859" s="21"/>
      <c r="AQ859" s="2"/>
    </row>
    <row r="860" spans="1:43" ht="46.8" x14ac:dyDescent="0.3">
      <c r="A860" s="3" t="s">
        <v>219</v>
      </c>
      <c r="B860" s="26"/>
      <c r="C860" s="3"/>
      <c r="D860" s="3"/>
      <c r="E860" s="16" t="s">
        <v>929</v>
      </c>
      <c r="F860" s="21">
        <f>F861</f>
        <v>2074.1999999999998</v>
      </c>
      <c r="G860" s="21">
        <f t="shared" ref="G860:AP860" si="1603">G861</f>
        <v>2214.4</v>
      </c>
      <c r="H860" s="21">
        <f t="shared" si="1603"/>
        <v>2214.4</v>
      </c>
      <c r="I860" s="21">
        <f t="shared" si="1603"/>
        <v>0</v>
      </c>
      <c r="J860" s="21">
        <f t="shared" si="1603"/>
        <v>0</v>
      </c>
      <c r="K860" s="21">
        <f t="shared" si="1603"/>
        <v>0</v>
      </c>
      <c r="L860" s="21">
        <f t="shared" si="1504"/>
        <v>2074.1999999999998</v>
      </c>
      <c r="M860" s="21">
        <f t="shared" si="1505"/>
        <v>2214.4</v>
      </c>
      <c r="N860" s="21">
        <f t="shared" si="1506"/>
        <v>2214.4</v>
      </c>
      <c r="O860" s="21">
        <f t="shared" si="1603"/>
        <v>0</v>
      </c>
      <c r="P860" s="21">
        <f t="shared" si="1603"/>
        <v>0</v>
      </c>
      <c r="Q860" s="21">
        <f t="shared" si="1603"/>
        <v>0</v>
      </c>
      <c r="R860" s="21">
        <f t="shared" si="1589"/>
        <v>2074.1999999999998</v>
      </c>
      <c r="S860" s="21">
        <f t="shared" si="1590"/>
        <v>2214.4</v>
      </c>
      <c r="T860" s="21">
        <f t="shared" si="1591"/>
        <v>2214.4</v>
      </c>
      <c r="U860" s="21">
        <f t="shared" si="1603"/>
        <v>0</v>
      </c>
      <c r="V860" s="21">
        <f t="shared" si="1603"/>
        <v>0</v>
      </c>
      <c r="W860" s="21">
        <f t="shared" si="1592"/>
        <v>2074.1999999999998</v>
      </c>
      <c r="X860" s="21">
        <f t="shared" si="1593"/>
        <v>2214.4</v>
      </c>
      <c r="Y860" s="21">
        <f t="shared" si="1594"/>
        <v>2214.4</v>
      </c>
      <c r="Z860" s="21">
        <f t="shared" si="1603"/>
        <v>0</v>
      </c>
      <c r="AA860" s="21">
        <f t="shared" si="1603"/>
        <v>0</v>
      </c>
      <c r="AB860" s="21">
        <f t="shared" si="1603"/>
        <v>0</v>
      </c>
      <c r="AC860" s="21">
        <f t="shared" si="1576"/>
        <v>2074.1999999999998</v>
      </c>
      <c r="AD860" s="21">
        <f t="shared" si="1577"/>
        <v>2214.4</v>
      </c>
      <c r="AE860" s="21">
        <f t="shared" si="1578"/>
        <v>2214.4</v>
      </c>
      <c r="AF860" s="21">
        <f t="shared" si="1603"/>
        <v>0</v>
      </c>
      <c r="AG860" s="21">
        <f t="shared" si="1579"/>
        <v>2074.1999999999998</v>
      </c>
      <c r="AH860" s="21">
        <f t="shared" si="1603"/>
        <v>0</v>
      </c>
      <c r="AI860" s="21">
        <f t="shared" si="1603"/>
        <v>0</v>
      </c>
      <c r="AJ860" s="21">
        <f t="shared" si="1603"/>
        <v>0</v>
      </c>
      <c r="AK860" s="21">
        <f t="shared" si="1572"/>
        <v>2074.1999999999998</v>
      </c>
      <c r="AL860" s="21">
        <f t="shared" si="1573"/>
        <v>2214.4</v>
      </c>
      <c r="AM860" s="21">
        <f t="shared" si="1574"/>
        <v>2214.4</v>
      </c>
      <c r="AN860" s="21">
        <f t="shared" si="1603"/>
        <v>0</v>
      </c>
      <c r="AO860" s="21">
        <f t="shared" si="1517"/>
        <v>2074.1999999999998</v>
      </c>
      <c r="AP860" s="21">
        <f t="shared" si="1603"/>
        <v>0</v>
      </c>
      <c r="AQ860" s="2"/>
    </row>
    <row r="861" spans="1:43" ht="46.8" x14ac:dyDescent="0.3">
      <c r="A861" s="3" t="s">
        <v>219</v>
      </c>
      <c r="B861" s="26">
        <v>600</v>
      </c>
      <c r="C861" s="3"/>
      <c r="D861" s="3"/>
      <c r="E861" s="16" t="s">
        <v>676</v>
      </c>
      <c r="F861" s="21">
        <f>F862+F864</f>
        <v>2074.1999999999998</v>
      </c>
      <c r="G861" s="21">
        <f t="shared" ref="G861:AP861" si="1604">G862+G864</f>
        <v>2214.4</v>
      </c>
      <c r="H861" s="21">
        <f t="shared" si="1604"/>
        <v>2214.4</v>
      </c>
      <c r="I861" s="21">
        <f t="shared" ref="I861:K861" si="1605">I862+I864</f>
        <v>0</v>
      </c>
      <c r="J861" s="21">
        <f t="shared" si="1605"/>
        <v>0</v>
      </c>
      <c r="K861" s="21">
        <f t="shared" si="1605"/>
        <v>0</v>
      </c>
      <c r="L861" s="21">
        <f t="shared" si="1504"/>
        <v>2074.1999999999998</v>
      </c>
      <c r="M861" s="21">
        <f t="shared" si="1505"/>
        <v>2214.4</v>
      </c>
      <c r="N861" s="21">
        <f t="shared" si="1506"/>
        <v>2214.4</v>
      </c>
      <c r="O861" s="21">
        <f t="shared" ref="O861:Q861" si="1606">O862+O864</f>
        <v>0</v>
      </c>
      <c r="P861" s="21">
        <f t="shared" si="1606"/>
        <v>0</v>
      </c>
      <c r="Q861" s="21">
        <f t="shared" si="1606"/>
        <v>0</v>
      </c>
      <c r="R861" s="21">
        <f t="shared" si="1589"/>
        <v>2074.1999999999998</v>
      </c>
      <c r="S861" s="21">
        <f t="shared" si="1590"/>
        <v>2214.4</v>
      </c>
      <c r="T861" s="21">
        <f t="shared" si="1591"/>
        <v>2214.4</v>
      </c>
      <c r="U861" s="21">
        <f t="shared" ref="U861:V861" si="1607">U862+U864</f>
        <v>0</v>
      </c>
      <c r="V861" s="21">
        <f t="shared" si="1607"/>
        <v>0</v>
      </c>
      <c r="W861" s="21">
        <f t="shared" si="1592"/>
        <v>2074.1999999999998</v>
      </c>
      <c r="X861" s="21">
        <f t="shared" si="1593"/>
        <v>2214.4</v>
      </c>
      <c r="Y861" s="21">
        <f t="shared" si="1594"/>
        <v>2214.4</v>
      </c>
      <c r="Z861" s="21">
        <f t="shared" ref="Z861:AB861" si="1608">Z862+Z864</f>
        <v>0</v>
      </c>
      <c r="AA861" s="21">
        <f t="shared" si="1608"/>
        <v>0</v>
      </c>
      <c r="AB861" s="21">
        <f t="shared" si="1608"/>
        <v>0</v>
      </c>
      <c r="AC861" s="21">
        <f t="shared" si="1576"/>
        <v>2074.1999999999998</v>
      </c>
      <c r="AD861" s="21">
        <f t="shared" si="1577"/>
        <v>2214.4</v>
      </c>
      <c r="AE861" s="21">
        <f t="shared" si="1578"/>
        <v>2214.4</v>
      </c>
      <c r="AF861" s="21">
        <f t="shared" ref="AF861" si="1609">AF862+AF864</f>
        <v>0</v>
      </c>
      <c r="AG861" s="21">
        <f t="shared" si="1579"/>
        <v>2074.1999999999998</v>
      </c>
      <c r="AH861" s="21">
        <f t="shared" ref="AH861:AJ861" si="1610">AH862+AH864</f>
        <v>0</v>
      </c>
      <c r="AI861" s="21">
        <f t="shared" si="1610"/>
        <v>0</v>
      </c>
      <c r="AJ861" s="21">
        <f t="shared" si="1610"/>
        <v>0</v>
      </c>
      <c r="AK861" s="21">
        <f t="shared" si="1572"/>
        <v>2074.1999999999998</v>
      </c>
      <c r="AL861" s="21">
        <f t="shared" si="1573"/>
        <v>2214.4</v>
      </c>
      <c r="AM861" s="21">
        <f t="shared" si="1574"/>
        <v>2214.4</v>
      </c>
      <c r="AN861" s="21">
        <f t="shared" ref="AN861" si="1611">AN862+AN864</f>
        <v>0</v>
      </c>
      <c r="AO861" s="21">
        <f t="shared" si="1517"/>
        <v>2074.1999999999998</v>
      </c>
      <c r="AP861" s="21">
        <f t="shared" si="1604"/>
        <v>0</v>
      </c>
      <c r="AQ861" s="2"/>
    </row>
    <row r="862" spans="1:43" x14ac:dyDescent="0.3">
      <c r="A862" s="3" t="s">
        <v>219</v>
      </c>
      <c r="B862" s="26">
        <v>610</v>
      </c>
      <c r="C862" s="3"/>
      <c r="D862" s="3"/>
      <c r="E862" s="16" t="s">
        <v>690</v>
      </c>
      <c r="F862" s="21">
        <f>F863</f>
        <v>1887.3</v>
      </c>
      <c r="G862" s="21">
        <f t="shared" ref="G862:AP862" si="1612">G863</f>
        <v>2027.5</v>
      </c>
      <c r="H862" s="21">
        <f t="shared" si="1612"/>
        <v>2027.5</v>
      </c>
      <c r="I862" s="21">
        <f t="shared" si="1612"/>
        <v>0</v>
      </c>
      <c r="J862" s="21">
        <f t="shared" si="1612"/>
        <v>0</v>
      </c>
      <c r="K862" s="21">
        <f t="shared" si="1612"/>
        <v>0</v>
      </c>
      <c r="L862" s="21">
        <f t="shared" si="1504"/>
        <v>1887.3</v>
      </c>
      <c r="M862" s="21">
        <f t="shared" si="1505"/>
        <v>2027.5</v>
      </c>
      <c r="N862" s="21">
        <f t="shared" si="1506"/>
        <v>2027.5</v>
      </c>
      <c r="O862" s="21">
        <f t="shared" si="1612"/>
        <v>0</v>
      </c>
      <c r="P862" s="21">
        <f t="shared" si="1612"/>
        <v>0</v>
      </c>
      <c r="Q862" s="21">
        <f t="shared" si="1612"/>
        <v>0</v>
      </c>
      <c r="R862" s="21">
        <f t="shared" si="1589"/>
        <v>1887.3</v>
      </c>
      <c r="S862" s="21">
        <f t="shared" si="1590"/>
        <v>2027.5</v>
      </c>
      <c r="T862" s="21">
        <f t="shared" si="1591"/>
        <v>2027.5</v>
      </c>
      <c r="U862" s="21">
        <f t="shared" si="1612"/>
        <v>0</v>
      </c>
      <c r="V862" s="21">
        <f t="shared" si="1612"/>
        <v>0</v>
      </c>
      <c r="W862" s="21">
        <f t="shared" si="1592"/>
        <v>1887.3</v>
      </c>
      <c r="X862" s="21">
        <f t="shared" si="1593"/>
        <v>2027.5</v>
      </c>
      <c r="Y862" s="21">
        <f t="shared" si="1594"/>
        <v>2027.5</v>
      </c>
      <c r="Z862" s="21">
        <f t="shared" si="1612"/>
        <v>0</v>
      </c>
      <c r="AA862" s="21">
        <f t="shared" si="1612"/>
        <v>0</v>
      </c>
      <c r="AB862" s="21">
        <f t="shared" si="1612"/>
        <v>0</v>
      </c>
      <c r="AC862" s="21">
        <f t="shared" si="1576"/>
        <v>1887.3</v>
      </c>
      <c r="AD862" s="21">
        <f t="shared" si="1577"/>
        <v>2027.5</v>
      </c>
      <c r="AE862" s="21">
        <f t="shared" si="1578"/>
        <v>2027.5</v>
      </c>
      <c r="AF862" s="21">
        <f t="shared" si="1612"/>
        <v>0</v>
      </c>
      <c r="AG862" s="21">
        <f t="shared" si="1579"/>
        <v>1887.3</v>
      </c>
      <c r="AH862" s="21">
        <f t="shared" si="1612"/>
        <v>0</v>
      </c>
      <c r="AI862" s="21">
        <f t="shared" si="1612"/>
        <v>0</v>
      </c>
      <c r="AJ862" s="21">
        <f t="shared" si="1612"/>
        <v>0</v>
      </c>
      <c r="AK862" s="21">
        <f t="shared" si="1572"/>
        <v>1887.3</v>
      </c>
      <c r="AL862" s="21">
        <f t="shared" si="1573"/>
        <v>2027.5</v>
      </c>
      <c r="AM862" s="21">
        <f t="shared" si="1574"/>
        <v>2027.5</v>
      </c>
      <c r="AN862" s="21">
        <f t="shared" si="1612"/>
        <v>0</v>
      </c>
      <c r="AO862" s="21">
        <f t="shared" si="1517"/>
        <v>1887.3</v>
      </c>
      <c r="AP862" s="21">
        <f t="shared" si="1612"/>
        <v>0</v>
      </c>
      <c r="AQ862" s="2"/>
    </row>
    <row r="863" spans="1:43" x14ac:dyDescent="0.3">
      <c r="A863" s="3" t="s">
        <v>219</v>
      </c>
      <c r="B863" s="26">
        <v>610</v>
      </c>
      <c r="C863" s="3" t="s">
        <v>29</v>
      </c>
      <c r="D863" s="3" t="s">
        <v>31</v>
      </c>
      <c r="E863" s="16" t="s">
        <v>657</v>
      </c>
      <c r="F863" s="21">
        <v>1887.3</v>
      </c>
      <c r="G863" s="21">
        <v>2027.5</v>
      </c>
      <c r="H863" s="21">
        <v>2027.5</v>
      </c>
      <c r="I863" s="21"/>
      <c r="J863" s="21"/>
      <c r="K863" s="21"/>
      <c r="L863" s="21">
        <f t="shared" si="1504"/>
        <v>1887.3</v>
      </c>
      <c r="M863" s="21">
        <f t="shared" si="1505"/>
        <v>2027.5</v>
      </c>
      <c r="N863" s="21">
        <f t="shared" si="1506"/>
        <v>2027.5</v>
      </c>
      <c r="O863" s="21"/>
      <c r="P863" s="21"/>
      <c r="Q863" s="21"/>
      <c r="R863" s="21">
        <f t="shared" si="1589"/>
        <v>1887.3</v>
      </c>
      <c r="S863" s="21">
        <f t="shared" si="1590"/>
        <v>2027.5</v>
      </c>
      <c r="T863" s="21">
        <f t="shared" si="1591"/>
        <v>2027.5</v>
      </c>
      <c r="U863" s="21"/>
      <c r="V863" s="21"/>
      <c r="W863" s="21">
        <f t="shared" si="1592"/>
        <v>1887.3</v>
      </c>
      <c r="X863" s="21">
        <f t="shared" si="1593"/>
        <v>2027.5</v>
      </c>
      <c r="Y863" s="21">
        <f t="shared" si="1594"/>
        <v>2027.5</v>
      </c>
      <c r="Z863" s="21"/>
      <c r="AA863" s="21"/>
      <c r="AB863" s="21"/>
      <c r="AC863" s="21">
        <f t="shared" si="1576"/>
        <v>1887.3</v>
      </c>
      <c r="AD863" s="21">
        <f t="shared" si="1577"/>
        <v>2027.5</v>
      </c>
      <c r="AE863" s="21">
        <f t="shared" si="1578"/>
        <v>2027.5</v>
      </c>
      <c r="AF863" s="21"/>
      <c r="AG863" s="21">
        <f t="shared" si="1579"/>
        <v>1887.3</v>
      </c>
      <c r="AH863" s="21"/>
      <c r="AI863" s="21"/>
      <c r="AJ863" s="21"/>
      <c r="AK863" s="21">
        <f t="shared" si="1572"/>
        <v>1887.3</v>
      </c>
      <c r="AL863" s="21">
        <f t="shared" si="1573"/>
        <v>2027.5</v>
      </c>
      <c r="AM863" s="21">
        <f t="shared" si="1574"/>
        <v>2027.5</v>
      </c>
      <c r="AN863" s="21"/>
      <c r="AO863" s="21">
        <f t="shared" si="1517"/>
        <v>1887.3</v>
      </c>
      <c r="AP863" s="21"/>
      <c r="AQ863" s="2"/>
    </row>
    <row r="864" spans="1:43" x14ac:dyDescent="0.3">
      <c r="A864" s="3" t="s">
        <v>219</v>
      </c>
      <c r="B864" s="26">
        <v>620</v>
      </c>
      <c r="C864" s="3"/>
      <c r="D864" s="3"/>
      <c r="E864" s="16" t="s">
        <v>691</v>
      </c>
      <c r="F864" s="21">
        <f>F865</f>
        <v>186.9</v>
      </c>
      <c r="G864" s="21">
        <f t="shared" ref="G864:AP864" si="1613">G865</f>
        <v>186.9</v>
      </c>
      <c r="H864" s="21">
        <f t="shared" si="1613"/>
        <v>186.9</v>
      </c>
      <c r="I864" s="21">
        <f t="shared" si="1613"/>
        <v>0</v>
      </c>
      <c r="J864" s="21">
        <f t="shared" si="1613"/>
        <v>0</v>
      </c>
      <c r="K864" s="21">
        <f t="shared" si="1613"/>
        <v>0</v>
      </c>
      <c r="L864" s="21">
        <f t="shared" si="1504"/>
        <v>186.9</v>
      </c>
      <c r="M864" s="21">
        <f t="shared" si="1505"/>
        <v>186.9</v>
      </c>
      <c r="N864" s="21">
        <f t="shared" si="1506"/>
        <v>186.9</v>
      </c>
      <c r="O864" s="21">
        <f t="shared" si="1613"/>
        <v>0</v>
      </c>
      <c r="P864" s="21">
        <f t="shared" si="1613"/>
        <v>0</v>
      </c>
      <c r="Q864" s="21">
        <f t="shared" si="1613"/>
        <v>0</v>
      </c>
      <c r="R864" s="21">
        <f t="shared" si="1589"/>
        <v>186.9</v>
      </c>
      <c r="S864" s="21">
        <f t="shared" si="1590"/>
        <v>186.9</v>
      </c>
      <c r="T864" s="21">
        <f t="shared" si="1591"/>
        <v>186.9</v>
      </c>
      <c r="U864" s="21">
        <f t="shared" si="1613"/>
        <v>0</v>
      </c>
      <c r="V864" s="21">
        <f t="shared" si="1613"/>
        <v>0</v>
      </c>
      <c r="W864" s="21">
        <f t="shared" si="1592"/>
        <v>186.9</v>
      </c>
      <c r="X864" s="21">
        <f t="shared" si="1593"/>
        <v>186.9</v>
      </c>
      <c r="Y864" s="21">
        <f t="shared" si="1594"/>
        <v>186.9</v>
      </c>
      <c r="Z864" s="21">
        <f t="shared" si="1613"/>
        <v>0</v>
      </c>
      <c r="AA864" s="21">
        <f t="shared" si="1613"/>
        <v>0</v>
      </c>
      <c r="AB864" s="21">
        <f t="shared" si="1613"/>
        <v>0</v>
      </c>
      <c r="AC864" s="21">
        <f t="shared" si="1576"/>
        <v>186.9</v>
      </c>
      <c r="AD864" s="21">
        <f t="shared" si="1577"/>
        <v>186.9</v>
      </c>
      <c r="AE864" s="21">
        <f t="shared" si="1578"/>
        <v>186.9</v>
      </c>
      <c r="AF864" s="21">
        <f t="shared" si="1613"/>
        <v>0</v>
      </c>
      <c r="AG864" s="21">
        <f t="shared" si="1579"/>
        <v>186.9</v>
      </c>
      <c r="AH864" s="21">
        <f t="shared" si="1613"/>
        <v>0</v>
      </c>
      <c r="AI864" s="21">
        <f t="shared" si="1613"/>
        <v>0</v>
      </c>
      <c r="AJ864" s="21">
        <f t="shared" si="1613"/>
        <v>0</v>
      </c>
      <c r="AK864" s="21">
        <f t="shared" si="1572"/>
        <v>186.9</v>
      </c>
      <c r="AL864" s="21">
        <f t="shared" si="1573"/>
        <v>186.9</v>
      </c>
      <c r="AM864" s="21">
        <f t="shared" si="1574"/>
        <v>186.9</v>
      </c>
      <c r="AN864" s="21">
        <f t="shared" si="1613"/>
        <v>0</v>
      </c>
      <c r="AO864" s="21">
        <f t="shared" si="1517"/>
        <v>186.9</v>
      </c>
      <c r="AP864" s="21">
        <f t="shared" si="1613"/>
        <v>0</v>
      </c>
      <c r="AQ864" s="2"/>
    </row>
    <row r="865" spans="1:43" ht="31.2" x14ac:dyDescent="0.3">
      <c r="A865" s="3" t="s">
        <v>219</v>
      </c>
      <c r="B865" s="26">
        <v>620</v>
      </c>
      <c r="C865" s="3" t="s">
        <v>29</v>
      </c>
      <c r="D865" s="3" t="s">
        <v>222</v>
      </c>
      <c r="E865" s="16" t="s">
        <v>655</v>
      </c>
      <c r="F865" s="21">
        <v>186.9</v>
      </c>
      <c r="G865" s="21">
        <v>186.9</v>
      </c>
      <c r="H865" s="21">
        <v>186.9</v>
      </c>
      <c r="I865" s="21"/>
      <c r="J865" s="21"/>
      <c r="K865" s="21"/>
      <c r="L865" s="21">
        <f t="shared" si="1504"/>
        <v>186.9</v>
      </c>
      <c r="M865" s="21">
        <f t="shared" si="1505"/>
        <v>186.9</v>
      </c>
      <c r="N865" s="21">
        <f t="shared" si="1506"/>
        <v>186.9</v>
      </c>
      <c r="O865" s="21"/>
      <c r="P865" s="21"/>
      <c r="Q865" s="21"/>
      <c r="R865" s="21">
        <f t="shared" si="1589"/>
        <v>186.9</v>
      </c>
      <c r="S865" s="21">
        <f t="shared" si="1590"/>
        <v>186.9</v>
      </c>
      <c r="T865" s="21">
        <f t="shared" si="1591"/>
        <v>186.9</v>
      </c>
      <c r="U865" s="21"/>
      <c r="V865" s="21"/>
      <c r="W865" s="21">
        <f t="shared" si="1592"/>
        <v>186.9</v>
      </c>
      <c r="X865" s="21">
        <f t="shared" si="1593"/>
        <v>186.9</v>
      </c>
      <c r="Y865" s="21">
        <f t="shared" si="1594"/>
        <v>186.9</v>
      </c>
      <c r="Z865" s="21"/>
      <c r="AA865" s="21"/>
      <c r="AB865" s="21"/>
      <c r="AC865" s="21">
        <f t="shared" si="1576"/>
        <v>186.9</v>
      </c>
      <c r="AD865" s="21">
        <f t="shared" si="1577"/>
        <v>186.9</v>
      </c>
      <c r="AE865" s="21">
        <f t="shared" si="1578"/>
        <v>186.9</v>
      </c>
      <c r="AF865" s="21"/>
      <c r="AG865" s="21">
        <f t="shared" si="1579"/>
        <v>186.9</v>
      </c>
      <c r="AH865" s="21"/>
      <c r="AI865" s="21"/>
      <c r="AJ865" s="21"/>
      <c r="AK865" s="21">
        <f t="shared" si="1572"/>
        <v>186.9</v>
      </c>
      <c r="AL865" s="21">
        <f t="shared" si="1573"/>
        <v>186.9</v>
      </c>
      <c r="AM865" s="21">
        <f t="shared" si="1574"/>
        <v>186.9</v>
      </c>
      <c r="AN865" s="21"/>
      <c r="AO865" s="21">
        <f t="shared" si="1517"/>
        <v>186.9</v>
      </c>
      <c r="AP865" s="21"/>
      <c r="AQ865" s="2"/>
    </row>
    <row r="866" spans="1:43" ht="46.8" x14ac:dyDescent="0.3">
      <c r="A866" s="3" t="s">
        <v>227</v>
      </c>
      <c r="B866" s="26"/>
      <c r="C866" s="3"/>
      <c r="D866" s="3"/>
      <c r="E866" s="16" t="s">
        <v>931</v>
      </c>
      <c r="F866" s="21">
        <f>F867+F871+F875+F881</f>
        <v>21654.400000000001</v>
      </c>
      <c r="G866" s="21">
        <f t="shared" ref="G866:AP866" si="1614">G867+G871+G875+G881</f>
        <v>21595.8</v>
      </c>
      <c r="H866" s="21">
        <f t="shared" si="1614"/>
        <v>21624.5</v>
      </c>
      <c r="I866" s="21">
        <f t="shared" ref="I866:K866" si="1615">I867+I871+I875+I881</f>
        <v>500</v>
      </c>
      <c r="J866" s="21">
        <f t="shared" si="1615"/>
        <v>0</v>
      </c>
      <c r="K866" s="21">
        <f t="shared" si="1615"/>
        <v>0</v>
      </c>
      <c r="L866" s="21">
        <f t="shared" si="1504"/>
        <v>22154.400000000001</v>
      </c>
      <c r="M866" s="21">
        <f t="shared" si="1505"/>
        <v>21595.8</v>
      </c>
      <c r="N866" s="21">
        <f t="shared" si="1506"/>
        <v>21624.5</v>
      </c>
      <c r="O866" s="21">
        <f t="shared" ref="O866:Q866" si="1616">O867+O871+O875+O881</f>
        <v>0</v>
      </c>
      <c r="P866" s="21">
        <f t="shared" si="1616"/>
        <v>0</v>
      </c>
      <c r="Q866" s="21">
        <f t="shared" si="1616"/>
        <v>0</v>
      </c>
      <c r="R866" s="21">
        <f t="shared" si="1589"/>
        <v>22154.400000000001</v>
      </c>
      <c r="S866" s="21">
        <f t="shared" si="1590"/>
        <v>21595.8</v>
      </c>
      <c r="T866" s="21">
        <f t="shared" si="1591"/>
        <v>21624.5</v>
      </c>
      <c r="U866" s="21">
        <f t="shared" ref="U866:V866" si="1617">U867+U871+U875+U881</f>
        <v>0</v>
      </c>
      <c r="V866" s="21">
        <f t="shared" si="1617"/>
        <v>0</v>
      </c>
      <c r="W866" s="21">
        <f t="shared" si="1592"/>
        <v>22154.400000000001</v>
      </c>
      <c r="X866" s="21">
        <f t="shared" si="1593"/>
        <v>21595.8</v>
      </c>
      <c r="Y866" s="21">
        <f t="shared" si="1594"/>
        <v>21624.5</v>
      </c>
      <c r="Z866" s="21">
        <f t="shared" ref="Z866:AB866" si="1618">Z867+Z871+Z875+Z881</f>
        <v>0</v>
      </c>
      <c r="AA866" s="21">
        <f t="shared" si="1618"/>
        <v>0</v>
      </c>
      <c r="AB866" s="21">
        <f t="shared" si="1618"/>
        <v>0</v>
      </c>
      <c r="AC866" s="21">
        <f t="shared" si="1576"/>
        <v>22154.400000000001</v>
      </c>
      <c r="AD866" s="21">
        <f t="shared" si="1577"/>
        <v>21595.8</v>
      </c>
      <c r="AE866" s="21">
        <f t="shared" si="1578"/>
        <v>21624.5</v>
      </c>
      <c r="AF866" s="21">
        <f t="shared" ref="AF866" si="1619">AF867+AF871+AF875+AF881</f>
        <v>0</v>
      </c>
      <c r="AG866" s="21">
        <f t="shared" si="1579"/>
        <v>22154.400000000001</v>
      </c>
      <c r="AH866" s="21">
        <f t="shared" ref="AH866:AJ866" si="1620">AH867+AH871+AH875+AH881</f>
        <v>0</v>
      </c>
      <c r="AI866" s="21">
        <f t="shared" si="1620"/>
        <v>0</v>
      </c>
      <c r="AJ866" s="21">
        <f t="shared" si="1620"/>
        <v>0</v>
      </c>
      <c r="AK866" s="21">
        <f t="shared" si="1572"/>
        <v>22154.400000000001</v>
      </c>
      <c r="AL866" s="21">
        <f t="shared" si="1573"/>
        <v>21595.8</v>
      </c>
      <c r="AM866" s="21">
        <f t="shared" si="1574"/>
        <v>21624.5</v>
      </c>
      <c r="AN866" s="21">
        <f t="shared" ref="AN866" si="1621">AN867+AN871+AN875+AN881</f>
        <v>0</v>
      </c>
      <c r="AO866" s="21">
        <f t="shared" si="1517"/>
        <v>22154.400000000001</v>
      </c>
      <c r="AP866" s="21">
        <f t="shared" si="1614"/>
        <v>0</v>
      </c>
      <c r="AQ866" s="2"/>
    </row>
    <row r="867" spans="1:43" ht="46.8" x14ac:dyDescent="0.3">
      <c r="A867" s="3" t="s">
        <v>223</v>
      </c>
      <c r="B867" s="26"/>
      <c r="C867" s="3"/>
      <c r="D867" s="3"/>
      <c r="E867" s="16" t="s">
        <v>932</v>
      </c>
      <c r="F867" s="21">
        <f>F868</f>
        <v>7663.7</v>
      </c>
      <c r="G867" s="21">
        <f t="shared" ref="G867:AP869" si="1622">G868</f>
        <v>7663.7</v>
      </c>
      <c r="H867" s="21">
        <f t="shared" si="1622"/>
        <v>7663.7</v>
      </c>
      <c r="I867" s="21">
        <f t="shared" si="1622"/>
        <v>500</v>
      </c>
      <c r="J867" s="21">
        <f t="shared" si="1622"/>
        <v>0</v>
      </c>
      <c r="K867" s="21">
        <f t="shared" si="1622"/>
        <v>0</v>
      </c>
      <c r="L867" s="21">
        <f t="shared" si="1504"/>
        <v>8163.7</v>
      </c>
      <c r="M867" s="21">
        <f t="shared" si="1505"/>
        <v>7663.7</v>
      </c>
      <c r="N867" s="21">
        <f t="shared" si="1506"/>
        <v>7663.7</v>
      </c>
      <c r="O867" s="21">
        <f t="shared" si="1622"/>
        <v>0</v>
      </c>
      <c r="P867" s="21">
        <f t="shared" si="1622"/>
        <v>0</v>
      </c>
      <c r="Q867" s="21">
        <f t="shared" si="1622"/>
        <v>0</v>
      </c>
      <c r="R867" s="21">
        <f t="shared" si="1589"/>
        <v>8163.7</v>
      </c>
      <c r="S867" s="21">
        <f t="shared" si="1590"/>
        <v>7663.7</v>
      </c>
      <c r="T867" s="21">
        <f t="shared" si="1591"/>
        <v>7663.7</v>
      </c>
      <c r="U867" s="21">
        <f t="shared" si="1622"/>
        <v>0</v>
      </c>
      <c r="V867" s="21">
        <f t="shared" si="1622"/>
        <v>0</v>
      </c>
      <c r="W867" s="21">
        <f t="shared" si="1592"/>
        <v>8163.7</v>
      </c>
      <c r="X867" s="21">
        <f t="shared" si="1593"/>
        <v>7663.7</v>
      </c>
      <c r="Y867" s="21">
        <f t="shared" si="1594"/>
        <v>7663.7</v>
      </c>
      <c r="Z867" s="21">
        <f t="shared" si="1622"/>
        <v>0</v>
      </c>
      <c r="AA867" s="21">
        <f t="shared" si="1622"/>
        <v>0</v>
      </c>
      <c r="AB867" s="21">
        <f t="shared" si="1622"/>
        <v>0</v>
      </c>
      <c r="AC867" s="21">
        <f t="shared" si="1576"/>
        <v>8163.7</v>
      </c>
      <c r="AD867" s="21">
        <f t="shared" si="1577"/>
        <v>7663.7</v>
      </c>
      <c r="AE867" s="21">
        <f t="shared" si="1578"/>
        <v>7663.7</v>
      </c>
      <c r="AF867" s="21">
        <f t="shared" si="1622"/>
        <v>0</v>
      </c>
      <c r="AG867" s="21">
        <f t="shared" si="1579"/>
        <v>8163.7</v>
      </c>
      <c r="AH867" s="21">
        <f t="shared" si="1622"/>
        <v>0</v>
      </c>
      <c r="AI867" s="21">
        <f t="shared" si="1622"/>
        <v>0</v>
      </c>
      <c r="AJ867" s="21">
        <f t="shared" si="1622"/>
        <v>0</v>
      </c>
      <c r="AK867" s="21">
        <f t="shared" si="1572"/>
        <v>8163.7</v>
      </c>
      <c r="AL867" s="21">
        <f t="shared" si="1573"/>
        <v>7663.7</v>
      </c>
      <c r="AM867" s="21">
        <f t="shared" si="1574"/>
        <v>7663.7</v>
      </c>
      <c r="AN867" s="21">
        <f t="shared" si="1622"/>
        <v>0</v>
      </c>
      <c r="AO867" s="21">
        <f t="shared" si="1517"/>
        <v>8163.7</v>
      </c>
      <c r="AP867" s="21">
        <f t="shared" si="1622"/>
        <v>0</v>
      </c>
      <c r="AQ867" s="2"/>
    </row>
    <row r="868" spans="1:43" ht="46.8" x14ac:dyDescent="0.3">
      <c r="A868" s="3" t="s">
        <v>223</v>
      </c>
      <c r="B868" s="26">
        <v>600</v>
      </c>
      <c r="C868" s="3"/>
      <c r="D868" s="3"/>
      <c r="E868" s="16" t="s">
        <v>676</v>
      </c>
      <c r="F868" s="21">
        <f>F869</f>
        <v>7663.7</v>
      </c>
      <c r="G868" s="21">
        <f t="shared" si="1622"/>
        <v>7663.7</v>
      </c>
      <c r="H868" s="21">
        <f t="shared" si="1622"/>
        <v>7663.7</v>
      </c>
      <c r="I868" s="21">
        <f t="shared" si="1622"/>
        <v>500</v>
      </c>
      <c r="J868" s="21">
        <f t="shared" si="1622"/>
        <v>0</v>
      </c>
      <c r="K868" s="21">
        <f t="shared" si="1622"/>
        <v>0</v>
      </c>
      <c r="L868" s="21">
        <f t="shared" si="1504"/>
        <v>8163.7</v>
      </c>
      <c r="M868" s="21">
        <f t="shared" si="1505"/>
        <v>7663.7</v>
      </c>
      <c r="N868" s="21">
        <f t="shared" si="1506"/>
        <v>7663.7</v>
      </c>
      <c r="O868" s="21">
        <f t="shared" si="1622"/>
        <v>0</v>
      </c>
      <c r="P868" s="21">
        <f t="shared" si="1622"/>
        <v>0</v>
      </c>
      <c r="Q868" s="21">
        <f t="shared" si="1622"/>
        <v>0</v>
      </c>
      <c r="R868" s="21">
        <f t="shared" si="1589"/>
        <v>8163.7</v>
      </c>
      <c r="S868" s="21">
        <f t="shared" si="1590"/>
        <v>7663.7</v>
      </c>
      <c r="T868" s="21">
        <f t="shared" si="1591"/>
        <v>7663.7</v>
      </c>
      <c r="U868" s="21">
        <f t="shared" si="1622"/>
        <v>0</v>
      </c>
      <c r="V868" s="21">
        <f t="shared" si="1622"/>
        <v>0</v>
      </c>
      <c r="W868" s="21">
        <f t="shared" si="1592"/>
        <v>8163.7</v>
      </c>
      <c r="X868" s="21">
        <f t="shared" si="1593"/>
        <v>7663.7</v>
      </c>
      <c r="Y868" s="21">
        <f t="shared" si="1594"/>
        <v>7663.7</v>
      </c>
      <c r="Z868" s="21">
        <f t="shared" si="1622"/>
        <v>0</v>
      </c>
      <c r="AA868" s="21">
        <f t="shared" si="1622"/>
        <v>0</v>
      </c>
      <c r="AB868" s="21">
        <f t="shared" si="1622"/>
        <v>0</v>
      </c>
      <c r="AC868" s="21">
        <f t="shared" si="1576"/>
        <v>8163.7</v>
      </c>
      <c r="AD868" s="21">
        <f t="shared" si="1577"/>
        <v>7663.7</v>
      </c>
      <c r="AE868" s="21">
        <f t="shared" si="1578"/>
        <v>7663.7</v>
      </c>
      <c r="AF868" s="21">
        <f t="shared" si="1622"/>
        <v>0</v>
      </c>
      <c r="AG868" s="21">
        <f t="shared" si="1579"/>
        <v>8163.7</v>
      </c>
      <c r="AH868" s="21">
        <f t="shared" si="1622"/>
        <v>0</v>
      </c>
      <c r="AI868" s="21">
        <f t="shared" si="1622"/>
        <v>0</v>
      </c>
      <c r="AJ868" s="21">
        <f t="shared" si="1622"/>
        <v>0</v>
      </c>
      <c r="AK868" s="21">
        <f t="shared" si="1572"/>
        <v>8163.7</v>
      </c>
      <c r="AL868" s="21">
        <f t="shared" si="1573"/>
        <v>7663.7</v>
      </c>
      <c r="AM868" s="21">
        <f t="shared" si="1574"/>
        <v>7663.7</v>
      </c>
      <c r="AN868" s="21">
        <f t="shared" si="1622"/>
        <v>0</v>
      </c>
      <c r="AO868" s="21">
        <f t="shared" si="1517"/>
        <v>8163.7</v>
      </c>
      <c r="AP868" s="21">
        <f t="shared" si="1622"/>
        <v>0</v>
      </c>
      <c r="AQ868" s="2"/>
    </row>
    <row r="869" spans="1:43" x14ac:dyDescent="0.3">
      <c r="A869" s="3" t="s">
        <v>223</v>
      </c>
      <c r="B869" s="26">
        <v>620</v>
      </c>
      <c r="C869" s="3"/>
      <c r="D869" s="3"/>
      <c r="E869" s="16" t="s">
        <v>691</v>
      </c>
      <c r="F869" s="21">
        <f>F870</f>
        <v>7663.7</v>
      </c>
      <c r="G869" s="21">
        <f t="shared" si="1622"/>
        <v>7663.7</v>
      </c>
      <c r="H869" s="21">
        <f t="shared" si="1622"/>
        <v>7663.7</v>
      </c>
      <c r="I869" s="21">
        <f t="shared" si="1622"/>
        <v>500</v>
      </c>
      <c r="J869" s="21">
        <f t="shared" si="1622"/>
        <v>0</v>
      </c>
      <c r="K869" s="21">
        <f t="shared" si="1622"/>
        <v>0</v>
      </c>
      <c r="L869" s="21">
        <f t="shared" si="1504"/>
        <v>8163.7</v>
      </c>
      <c r="M869" s="21">
        <f t="shared" si="1505"/>
        <v>7663.7</v>
      </c>
      <c r="N869" s="21">
        <f t="shared" si="1506"/>
        <v>7663.7</v>
      </c>
      <c r="O869" s="21">
        <f t="shared" si="1622"/>
        <v>0</v>
      </c>
      <c r="P869" s="21">
        <f t="shared" si="1622"/>
        <v>0</v>
      </c>
      <c r="Q869" s="21">
        <f t="shared" si="1622"/>
        <v>0</v>
      </c>
      <c r="R869" s="21">
        <f t="shared" si="1589"/>
        <v>8163.7</v>
      </c>
      <c r="S869" s="21">
        <f t="shared" si="1590"/>
        <v>7663.7</v>
      </c>
      <c r="T869" s="21">
        <f t="shared" si="1591"/>
        <v>7663.7</v>
      </c>
      <c r="U869" s="21">
        <f t="shared" si="1622"/>
        <v>0</v>
      </c>
      <c r="V869" s="21">
        <f t="shared" si="1622"/>
        <v>0</v>
      </c>
      <c r="W869" s="21">
        <f t="shared" si="1592"/>
        <v>8163.7</v>
      </c>
      <c r="X869" s="21">
        <f t="shared" si="1593"/>
        <v>7663.7</v>
      </c>
      <c r="Y869" s="21">
        <f t="shared" si="1594"/>
        <v>7663.7</v>
      </c>
      <c r="Z869" s="21">
        <f t="shared" si="1622"/>
        <v>0</v>
      </c>
      <c r="AA869" s="21">
        <f t="shared" si="1622"/>
        <v>0</v>
      </c>
      <c r="AB869" s="21">
        <f t="shared" si="1622"/>
        <v>0</v>
      </c>
      <c r="AC869" s="21">
        <f t="shared" si="1576"/>
        <v>8163.7</v>
      </c>
      <c r="AD869" s="21">
        <f t="shared" si="1577"/>
        <v>7663.7</v>
      </c>
      <c r="AE869" s="21">
        <f t="shared" si="1578"/>
        <v>7663.7</v>
      </c>
      <c r="AF869" s="21">
        <f t="shared" si="1622"/>
        <v>0</v>
      </c>
      <c r="AG869" s="21">
        <f t="shared" si="1579"/>
        <v>8163.7</v>
      </c>
      <c r="AH869" s="21">
        <f t="shared" si="1622"/>
        <v>0</v>
      </c>
      <c r="AI869" s="21">
        <f t="shared" si="1622"/>
        <v>0</v>
      </c>
      <c r="AJ869" s="21">
        <f t="shared" si="1622"/>
        <v>0</v>
      </c>
      <c r="AK869" s="21">
        <f t="shared" si="1572"/>
        <v>8163.7</v>
      </c>
      <c r="AL869" s="21">
        <f t="shared" si="1573"/>
        <v>7663.7</v>
      </c>
      <c r="AM869" s="21">
        <f t="shared" si="1574"/>
        <v>7663.7</v>
      </c>
      <c r="AN869" s="21">
        <f t="shared" si="1622"/>
        <v>0</v>
      </c>
      <c r="AO869" s="21">
        <f t="shared" si="1517"/>
        <v>8163.7</v>
      </c>
      <c r="AP869" s="21">
        <f t="shared" si="1622"/>
        <v>0</v>
      </c>
      <c r="AQ869" s="2"/>
    </row>
    <row r="870" spans="1:43" x14ac:dyDescent="0.3">
      <c r="A870" s="3" t="s">
        <v>223</v>
      </c>
      <c r="B870" s="26">
        <v>620</v>
      </c>
      <c r="C870" s="3" t="s">
        <v>29</v>
      </c>
      <c r="D870" s="3" t="s">
        <v>31</v>
      </c>
      <c r="E870" s="16" t="s">
        <v>657</v>
      </c>
      <c r="F870" s="21">
        <v>7663.7</v>
      </c>
      <c r="G870" s="21">
        <v>7663.7</v>
      </c>
      <c r="H870" s="21">
        <v>7663.7</v>
      </c>
      <c r="I870" s="21">
        <v>500</v>
      </c>
      <c r="J870" s="21"/>
      <c r="K870" s="21"/>
      <c r="L870" s="21">
        <f t="shared" si="1504"/>
        <v>8163.7</v>
      </c>
      <c r="M870" s="21">
        <f t="shared" si="1505"/>
        <v>7663.7</v>
      </c>
      <c r="N870" s="21">
        <f t="shared" si="1506"/>
        <v>7663.7</v>
      </c>
      <c r="O870" s="21"/>
      <c r="P870" s="21"/>
      <c r="Q870" s="21"/>
      <c r="R870" s="21">
        <f t="shared" si="1589"/>
        <v>8163.7</v>
      </c>
      <c r="S870" s="21">
        <f t="shared" si="1590"/>
        <v>7663.7</v>
      </c>
      <c r="T870" s="21">
        <f t="shared" si="1591"/>
        <v>7663.7</v>
      </c>
      <c r="U870" s="21"/>
      <c r="V870" s="21"/>
      <c r="W870" s="21">
        <f t="shared" si="1592"/>
        <v>8163.7</v>
      </c>
      <c r="X870" s="21">
        <f t="shared" si="1593"/>
        <v>7663.7</v>
      </c>
      <c r="Y870" s="21">
        <f t="shared" si="1594"/>
        <v>7663.7</v>
      </c>
      <c r="Z870" s="21"/>
      <c r="AA870" s="21"/>
      <c r="AB870" s="21"/>
      <c r="AC870" s="21">
        <f t="shared" si="1576"/>
        <v>8163.7</v>
      </c>
      <c r="AD870" s="21">
        <f t="shared" si="1577"/>
        <v>7663.7</v>
      </c>
      <c r="AE870" s="21">
        <f t="shared" si="1578"/>
        <v>7663.7</v>
      </c>
      <c r="AF870" s="21"/>
      <c r="AG870" s="21">
        <f t="shared" si="1579"/>
        <v>8163.7</v>
      </c>
      <c r="AH870" s="21"/>
      <c r="AI870" s="21"/>
      <c r="AJ870" s="21"/>
      <c r="AK870" s="21">
        <f t="shared" si="1572"/>
        <v>8163.7</v>
      </c>
      <c r="AL870" s="21">
        <f t="shared" si="1573"/>
        <v>7663.7</v>
      </c>
      <c r="AM870" s="21">
        <f t="shared" si="1574"/>
        <v>7663.7</v>
      </c>
      <c r="AN870" s="21"/>
      <c r="AO870" s="21">
        <f t="shared" si="1517"/>
        <v>8163.7</v>
      </c>
      <c r="AP870" s="21"/>
      <c r="AQ870" s="2"/>
    </row>
    <row r="871" spans="1:43" ht="46.8" x14ac:dyDescent="0.3">
      <c r="A871" s="3" t="s">
        <v>224</v>
      </c>
      <c r="B871" s="26"/>
      <c r="C871" s="3"/>
      <c r="D871" s="3"/>
      <c r="E871" s="16" t="s">
        <v>933</v>
      </c>
      <c r="F871" s="21">
        <f>F872</f>
        <v>8400.7999999999993</v>
      </c>
      <c r="G871" s="21">
        <f t="shared" ref="G871:AP873" si="1623">G872</f>
        <v>8400.7999999999993</v>
      </c>
      <c r="H871" s="21">
        <f t="shared" si="1623"/>
        <v>8400.7999999999993</v>
      </c>
      <c r="I871" s="21">
        <f t="shared" si="1623"/>
        <v>0</v>
      </c>
      <c r="J871" s="21">
        <f t="shared" si="1623"/>
        <v>0</v>
      </c>
      <c r="K871" s="21">
        <f t="shared" si="1623"/>
        <v>0</v>
      </c>
      <c r="L871" s="21">
        <f t="shared" si="1504"/>
        <v>8400.7999999999993</v>
      </c>
      <c r="M871" s="21">
        <f t="shared" si="1505"/>
        <v>8400.7999999999993</v>
      </c>
      <c r="N871" s="21">
        <f t="shared" si="1506"/>
        <v>8400.7999999999993</v>
      </c>
      <c r="O871" s="21">
        <f t="shared" si="1623"/>
        <v>0</v>
      </c>
      <c r="P871" s="21">
        <f t="shared" si="1623"/>
        <v>0</v>
      </c>
      <c r="Q871" s="21">
        <f t="shared" si="1623"/>
        <v>0</v>
      </c>
      <c r="R871" s="21">
        <f t="shared" si="1589"/>
        <v>8400.7999999999993</v>
      </c>
      <c r="S871" s="21">
        <f t="shared" si="1590"/>
        <v>8400.7999999999993</v>
      </c>
      <c r="T871" s="21">
        <f t="shared" si="1591"/>
        <v>8400.7999999999993</v>
      </c>
      <c r="U871" s="21">
        <f t="shared" si="1623"/>
        <v>0</v>
      </c>
      <c r="V871" s="21">
        <f t="shared" si="1623"/>
        <v>0</v>
      </c>
      <c r="W871" s="21">
        <f t="shared" si="1592"/>
        <v>8400.7999999999993</v>
      </c>
      <c r="X871" s="21">
        <f t="shared" si="1593"/>
        <v>8400.7999999999993</v>
      </c>
      <c r="Y871" s="21">
        <f t="shared" si="1594"/>
        <v>8400.7999999999993</v>
      </c>
      <c r="Z871" s="21">
        <f t="shared" si="1623"/>
        <v>0</v>
      </c>
      <c r="AA871" s="21">
        <f t="shared" si="1623"/>
        <v>0</v>
      </c>
      <c r="AB871" s="21">
        <f t="shared" si="1623"/>
        <v>0</v>
      </c>
      <c r="AC871" s="21">
        <f t="shared" si="1576"/>
        <v>8400.7999999999993</v>
      </c>
      <c r="AD871" s="21">
        <f t="shared" si="1577"/>
        <v>8400.7999999999993</v>
      </c>
      <c r="AE871" s="21">
        <f t="shared" si="1578"/>
        <v>8400.7999999999993</v>
      </c>
      <c r="AF871" s="21">
        <f t="shared" si="1623"/>
        <v>0</v>
      </c>
      <c r="AG871" s="21">
        <f t="shared" si="1579"/>
        <v>8400.7999999999993</v>
      </c>
      <c r="AH871" s="21">
        <f t="shared" si="1623"/>
        <v>0</v>
      </c>
      <c r="AI871" s="21">
        <f t="shared" si="1623"/>
        <v>0</v>
      </c>
      <c r="AJ871" s="21">
        <f t="shared" si="1623"/>
        <v>0</v>
      </c>
      <c r="AK871" s="21">
        <f t="shared" si="1572"/>
        <v>8400.7999999999993</v>
      </c>
      <c r="AL871" s="21">
        <f t="shared" si="1573"/>
        <v>8400.7999999999993</v>
      </c>
      <c r="AM871" s="21">
        <f t="shared" si="1574"/>
        <v>8400.7999999999993</v>
      </c>
      <c r="AN871" s="21">
        <f t="shared" si="1623"/>
        <v>0</v>
      </c>
      <c r="AO871" s="21">
        <f t="shared" si="1517"/>
        <v>8400.7999999999993</v>
      </c>
      <c r="AP871" s="21">
        <f t="shared" si="1623"/>
        <v>0</v>
      </c>
      <c r="AQ871" s="2"/>
    </row>
    <row r="872" spans="1:43" ht="46.8" x14ac:dyDescent="0.3">
      <c r="A872" s="3" t="s">
        <v>224</v>
      </c>
      <c r="B872" s="26">
        <v>600</v>
      </c>
      <c r="C872" s="3"/>
      <c r="D872" s="3"/>
      <c r="E872" s="16" t="s">
        <v>676</v>
      </c>
      <c r="F872" s="21">
        <f>F873</f>
        <v>8400.7999999999993</v>
      </c>
      <c r="G872" s="21">
        <f t="shared" si="1623"/>
        <v>8400.7999999999993</v>
      </c>
      <c r="H872" s="21">
        <f t="shared" si="1623"/>
        <v>8400.7999999999993</v>
      </c>
      <c r="I872" s="21">
        <f t="shared" si="1623"/>
        <v>0</v>
      </c>
      <c r="J872" s="21">
        <f t="shared" si="1623"/>
        <v>0</v>
      </c>
      <c r="K872" s="21">
        <f t="shared" si="1623"/>
        <v>0</v>
      </c>
      <c r="L872" s="21">
        <f t="shared" si="1504"/>
        <v>8400.7999999999993</v>
      </c>
      <c r="M872" s="21">
        <f t="shared" si="1505"/>
        <v>8400.7999999999993</v>
      </c>
      <c r="N872" s="21">
        <f t="shared" si="1506"/>
        <v>8400.7999999999993</v>
      </c>
      <c r="O872" s="21">
        <f t="shared" si="1623"/>
        <v>0</v>
      </c>
      <c r="P872" s="21">
        <f t="shared" si="1623"/>
        <v>0</v>
      </c>
      <c r="Q872" s="21">
        <f t="shared" si="1623"/>
        <v>0</v>
      </c>
      <c r="R872" s="21">
        <f t="shared" si="1589"/>
        <v>8400.7999999999993</v>
      </c>
      <c r="S872" s="21">
        <f t="shared" si="1590"/>
        <v>8400.7999999999993</v>
      </c>
      <c r="T872" s="21">
        <f t="shared" si="1591"/>
        <v>8400.7999999999993</v>
      </c>
      <c r="U872" s="21">
        <f t="shared" si="1623"/>
        <v>0</v>
      </c>
      <c r="V872" s="21">
        <f t="shared" si="1623"/>
        <v>0</v>
      </c>
      <c r="W872" s="21">
        <f t="shared" si="1592"/>
        <v>8400.7999999999993</v>
      </c>
      <c r="X872" s="21">
        <f t="shared" si="1593"/>
        <v>8400.7999999999993</v>
      </c>
      <c r="Y872" s="21">
        <f t="shared" si="1594"/>
        <v>8400.7999999999993</v>
      </c>
      <c r="Z872" s="21">
        <f t="shared" si="1623"/>
        <v>0</v>
      </c>
      <c r="AA872" s="21">
        <f t="shared" si="1623"/>
        <v>0</v>
      </c>
      <c r="AB872" s="21">
        <f t="shared" si="1623"/>
        <v>0</v>
      </c>
      <c r="AC872" s="21">
        <f t="shared" si="1576"/>
        <v>8400.7999999999993</v>
      </c>
      <c r="AD872" s="21">
        <f t="shared" si="1577"/>
        <v>8400.7999999999993</v>
      </c>
      <c r="AE872" s="21">
        <f t="shared" si="1578"/>
        <v>8400.7999999999993</v>
      </c>
      <c r="AF872" s="21">
        <f t="shared" si="1623"/>
        <v>0</v>
      </c>
      <c r="AG872" s="21">
        <f t="shared" si="1579"/>
        <v>8400.7999999999993</v>
      </c>
      <c r="AH872" s="21">
        <f t="shared" si="1623"/>
        <v>0</v>
      </c>
      <c r="AI872" s="21">
        <f t="shared" si="1623"/>
        <v>0</v>
      </c>
      <c r="AJ872" s="21">
        <f t="shared" si="1623"/>
        <v>0</v>
      </c>
      <c r="AK872" s="21">
        <f t="shared" si="1572"/>
        <v>8400.7999999999993</v>
      </c>
      <c r="AL872" s="21">
        <f t="shared" si="1573"/>
        <v>8400.7999999999993</v>
      </c>
      <c r="AM872" s="21">
        <f t="shared" si="1574"/>
        <v>8400.7999999999993</v>
      </c>
      <c r="AN872" s="21">
        <f t="shared" si="1623"/>
        <v>0</v>
      </c>
      <c r="AO872" s="21">
        <f t="shared" si="1517"/>
        <v>8400.7999999999993</v>
      </c>
      <c r="AP872" s="21">
        <f t="shared" si="1623"/>
        <v>0</v>
      </c>
      <c r="AQ872" s="2"/>
    </row>
    <row r="873" spans="1:43" x14ac:dyDescent="0.3">
      <c r="A873" s="3" t="s">
        <v>224</v>
      </c>
      <c r="B873" s="26">
        <v>620</v>
      </c>
      <c r="C873" s="3"/>
      <c r="D873" s="3"/>
      <c r="E873" s="16" t="s">
        <v>691</v>
      </c>
      <c r="F873" s="21">
        <f>F874</f>
        <v>8400.7999999999993</v>
      </c>
      <c r="G873" s="21">
        <f t="shared" si="1623"/>
        <v>8400.7999999999993</v>
      </c>
      <c r="H873" s="21">
        <f t="shared" si="1623"/>
        <v>8400.7999999999993</v>
      </c>
      <c r="I873" s="21">
        <f t="shared" si="1623"/>
        <v>0</v>
      </c>
      <c r="J873" s="21">
        <f t="shared" si="1623"/>
        <v>0</v>
      </c>
      <c r="K873" s="21">
        <f t="shared" si="1623"/>
        <v>0</v>
      </c>
      <c r="L873" s="21">
        <f t="shared" si="1504"/>
        <v>8400.7999999999993</v>
      </c>
      <c r="M873" s="21">
        <f t="shared" si="1505"/>
        <v>8400.7999999999993</v>
      </c>
      <c r="N873" s="21">
        <f t="shared" si="1506"/>
        <v>8400.7999999999993</v>
      </c>
      <c r="O873" s="21">
        <f t="shared" si="1623"/>
        <v>0</v>
      </c>
      <c r="P873" s="21">
        <f t="shared" si="1623"/>
        <v>0</v>
      </c>
      <c r="Q873" s="21">
        <f t="shared" si="1623"/>
        <v>0</v>
      </c>
      <c r="R873" s="21">
        <f t="shared" si="1589"/>
        <v>8400.7999999999993</v>
      </c>
      <c r="S873" s="21">
        <f t="shared" si="1590"/>
        <v>8400.7999999999993</v>
      </c>
      <c r="T873" s="21">
        <f t="shared" si="1591"/>
        <v>8400.7999999999993</v>
      </c>
      <c r="U873" s="21">
        <f t="shared" si="1623"/>
        <v>0</v>
      </c>
      <c r="V873" s="21">
        <f t="shared" si="1623"/>
        <v>0</v>
      </c>
      <c r="W873" s="21">
        <f t="shared" si="1592"/>
        <v>8400.7999999999993</v>
      </c>
      <c r="X873" s="21">
        <f t="shared" si="1593"/>
        <v>8400.7999999999993</v>
      </c>
      <c r="Y873" s="21">
        <f t="shared" si="1594"/>
        <v>8400.7999999999993</v>
      </c>
      <c r="Z873" s="21">
        <f t="shared" si="1623"/>
        <v>0</v>
      </c>
      <c r="AA873" s="21">
        <f t="shared" si="1623"/>
        <v>0</v>
      </c>
      <c r="AB873" s="21">
        <f t="shared" si="1623"/>
        <v>0</v>
      </c>
      <c r="AC873" s="21">
        <f t="shared" si="1576"/>
        <v>8400.7999999999993</v>
      </c>
      <c r="AD873" s="21">
        <f t="shared" si="1577"/>
        <v>8400.7999999999993</v>
      </c>
      <c r="AE873" s="21">
        <f t="shared" si="1578"/>
        <v>8400.7999999999993</v>
      </c>
      <c r="AF873" s="21">
        <f t="shared" si="1623"/>
        <v>0</v>
      </c>
      <c r="AG873" s="21">
        <f t="shared" si="1579"/>
        <v>8400.7999999999993</v>
      </c>
      <c r="AH873" s="21">
        <f t="shared" si="1623"/>
        <v>0</v>
      </c>
      <c r="AI873" s="21">
        <f t="shared" si="1623"/>
        <v>0</v>
      </c>
      <c r="AJ873" s="21">
        <f t="shared" si="1623"/>
        <v>0</v>
      </c>
      <c r="AK873" s="21">
        <f t="shared" si="1572"/>
        <v>8400.7999999999993</v>
      </c>
      <c r="AL873" s="21">
        <f t="shared" si="1573"/>
        <v>8400.7999999999993</v>
      </c>
      <c r="AM873" s="21">
        <f t="shared" si="1574"/>
        <v>8400.7999999999993</v>
      </c>
      <c r="AN873" s="21">
        <f t="shared" si="1623"/>
        <v>0</v>
      </c>
      <c r="AO873" s="21">
        <f t="shared" si="1517"/>
        <v>8400.7999999999993</v>
      </c>
      <c r="AP873" s="21">
        <f t="shared" si="1623"/>
        <v>0</v>
      </c>
      <c r="AQ873" s="2"/>
    </row>
    <row r="874" spans="1:43" x14ac:dyDescent="0.3">
      <c r="A874" s="3" t="s">
        <v>224</v>
      </c>
      <c r="B874" s="26">
        <v>620</v>
      </c>
      <c r="C874" s="3" t="s">
        <v>29</v>
      </c>
      <c r="D874" s="3" t="s">
        <v>31</v>
      </c>
      <c r="E874" s="16" t="s">
        <v>657</v>
      </c>
      <c r="F874" s="21">
        <v>8400.7999999999993</v>
      </c>
      <c r="G874" s="21">
        <v>8400.7999999999993</v>
      </c>
      <c r="H874" s="21">
        <v>8400.7999999999993</v>
      </c>
      <c r="I874" s="21"/>
      <c r="J874" s="21"/>
      <c r="K874" s="21"/>
      <c r="L874" s="21">
        <f t="shared" si="1504"/>
        <v>8400.7999999999993</v>
      </c>
      <c r="M874" s="21">
        <f t="shared" si="1505"/>
        <v>8400.7999999999993</v>
      </c>
      <c r="N874" s="21">
        <f t="shared" si="1506"/>
        <v>8400.7999999999993</v>
      </c>
      <c r="O874" s="21"/>
      <c r="P874" s="21"/>
      <c r="Q874" s="21"/>
      <c r="R874" s="21">
        <f t="shared" si="1589"/>
        <v>8400.7999999999993</v>
      </c>
      <c r="S874" s="21">
        <f t="shared" si="1590"/>
        <v>8400.7999999999993</v>
      </c>
      <c r="T874" s="21">
        <f t="shared" si="1591"/>
        <v>8400.7999999999993</v>
      </c>
      <c r="U874" s="21"/>
      <c r="V874" s="21"/>
      <c r="W874" s="21">
        <f t="shared" si="1592"/>
        <v>8400.7999999999993</v>
      </c>
      <c r="X874" s="21">
        <f t="shared" si="1593"/>
        <v>8400.7999999999993</v>
      </c>
      <c r="Y874" s="21">
        <f t="shared" si="1594"/>
        <v>8400.7999999999993</v>
      </c>
      <c r="Z874" s="21"/>
      <c r="AA874" s="21"/>
      <c r="AB874" s="21"/>
      <c r="AC874" s="21">
        <f t="shared" si="1576"/>
        <v>8400.7999999999993</v>
      </c>
      <c r="AD874" s="21">
        <f t="shared" si="1577"/>
        <v>8400.7999999999993</v>
      </c>
      <c r="AE874" s="21">
        <f t="shared" si="1578"/>
        <v>8400.7999999999993</v>
      </c>
      <c r="AF874" s="21"/>
      <c r="AG874" s="21">
        <f t="shared" si="1579"/>
        <v>8400.7999999999993</v>
      </c>
      <c r="AH874" s="21"/>
      <c r="AI874" s="21"/>
      <c r="AJ874" s="21"/>
      <c r="AK874" s="21">
        <f t="shared" si="1572"/>
        <v>8400.7999999999993</v>
      </c>
      <c r="AL874" s="21">
        <f t="shared" si="1573"/>
        <v>8400.7999999999993</v>
      </c>
      <c r="AM874" s="21">
        <f t="shared" si="1574"/>
        <v>8400.7999999999993</v>
      </c>
      <c r="AN874" s="21"/>
      <c r="AO874" s="21">
        <f t="shared" si="1517"/>
        <v>8400.7999999999993</v>
      </c>
      <c r="AP874" s="21"/>
      <c r="AQ874" s="2"/>
    </row>
    <row r="875" spans="1:43" ht="46.8" x14ac:dyDescent="0.3">
      <c r="A875" s="3" t="s">
        <v>225</v>
      </c>
      <c r="B875" s="26"/>
      <c r="C875" s="3"/>
      <c r="D875" s="3"/>
      <c r="E875" s="16" t="s">
        <v>934</v>
      </c>
      <c r="F875" s="21">
        <f>F876</f>
        <v>1529.9</v>
      </c>
      <c r="G875" s="21">
        <f t="shared" ref="G875:AP875" si="1624">G876</f>
        <v>1471.3</v>
      </c>
      <c r="H875" s="21">
        <f t="shared" si="1624"/>
        <v>1500</v>
      </c>
      <c r="I875" s="21">
        <f t="shared" si="1624"/>
        <v>0</v>
      </c>
      <c r="J875" s="21">
        <f t="shared" si="1624"/>
        <v>0</v>
      </c>
      <c r="K875" s="21">
        <f t="shared" si="1624"/>
        <v>0</v>
      </c>
      <c r="L875" s="21">
        <f t="shared" si="1504"/>
        <v>1529.9</v>
      </c>
      <c r="M875" s="21">
        <f t="shared" si="1505"/>
        <v>1471.3</v>
      </c>
      <c r="N875" s="21">
        <f t="shared" si="1506"/>
        <v>1500</v>
      </c>
      <c r="O875" s="21">
        <f t="shared" si="1624"/>
        <v>0</v>
      </c>
      <c r="P875" s="21">
        <f t="shared" si="1624"/>
        <v>0</v>
      </c>
      <c r="Q875" s="21">
        <f t="shared" si="1624"/>
        <v>0</v>
      </c>
      <c r="R875" s="21">
        <f t="shared" si="1589"/>
        <v>1529.9</v>
      </c>
      <c r="S875" s="21">
        <f t="shared" si="1590"/>
        <v>1471.3</v>
      </c>
      <c r="T875" s="21">
        <f t="shared" si="1591"/>
        <v>1500</v>
      </c>
      <c r="U875" s="21">
        <f t="shared" si="1624"/>
        <v>0</v>
      </c>
      <c r="V875" s="21">
        <f t="shared" si="1624"/>
        <v>0</v>
      </c>
      <c r="W875" s="21">
        <f t="shared" si="1592"/>
        <v>1529.9</v>
      </c>
      <c r="X875" s="21">
        <f t="shared" si="1593"/>
        <v>1471.3</v>
      </c>
      <c r="Y875" s="21">
        <f t="shared" si="1594"/>
        <v>1500</v>
      </c>
      <c r="Z875" s="21">
        <f t="shared" si="1624"/>
        <v>0</v>
      </c>
      <c r="AA875" s="21">
        <f t="shared" si="1624"/>
        <v>0</v>
      </c>
      <c r="AB875" s="21">
        <f t="shared" si="1624"/>
        <v>0</v>
      </c>
      <c r="AC875" s="21">
        <f t="shared" si="1576"/>
        <v>1529.9</v>
      </c>
      <c r="AD875" s="21">
        <f t="shared" si="1577"/>
        <v>1471.3</v>
      </c>
      <c r="AE875" s="21">
        <f t="shared" si="1578"/>
        <v>1500</v>
      </c>
      <c r="AF875" s="21">
        <f t="shared" si="1624"/>
        <v>0</v>
      </c>
      <c r="AG875" s="21">
        <f t="shared" si="1579"/>
        <v>1529.9</v>
      </c>
      <c r="AH875" s="21">
        <f t="shared" si="1624"/>
        <v>0</v>
      </c>
      <c r="AI875" s="21">
        <f t="shared" si="1624"/>
        <v>0</v>
      </c>
      <c r="AJ875" s="21">
        <f t="shared" si="1624"/>
        <v>0</v>
      </c>
      <c r="AK875" s="21">
        <f t="shared" si="1572"/>
        <v>1529.9</v>
      </c>
      <c r="AL875" s="21">
        <f t="shared" si="1573"/>
        <v>1471.3</v>
      </c>
      <c r="AM875" s="21">
        <f t="shared" si="1574"/>
        <v>1500</v>
      </c>
      <c r="AN875" s="21">
        <f t="shared" si="1624"/>
        <v>0</v>
      </c>
      <c r="AO875" s="21">
        <f t="shared" si="1517"/>
        <v>1529.9</v>
      </c>
      <c r="AP875" s="21">
        <f t="shared" si="1624"/>
        <v>0</v>
      </c>
      <c r="AQ875" s="2"/>
    </row>
    <row r="876" spans="1:43" ht="46.8" x14ac:dyDescent="0.3">
      <c r="A876" s="3" t="s">
        <v>225</v>
      </c>
      <c r="B876" s="26">
        <v>600</v>
      </c>
      <c r="C876" s="3"/>
      <c r="D876" s="3"/>
      <c r="E876" s="16" t="s">
        <v>676</v>
      </c>
      <c r="F876" s="21">
        <f>F877+F879</f>
        <v>1529.9</v>
      </c>
      <c r="G876" s="21">
        <f t="shared" ref="G876:AP876" si="1625">G877+G879</f>
        <v>1471.3</v>
      </c>
      <c r="H876" s="21">
        <f t="shared" si="1625"/>
        <v>1500</v>
      </c>
      <c r="I876" s="21">
        <f t="shared" ref="I876:K876" si="1626">I877+I879</f>
        <v>0</v>
      </c>
      <c r="J876" s="21">
        <f t="shared" si="1626"/>
        <v>0</v>
      </c>
      <c r="K876" s="21">
        <f t="shared" si="1626"/>
        <v>0</v>
      </c>
      <c r="L876" s="21">
        <f t="shared" si="1504"/>
        <v>1529.9</v>
      </c>
      <c r="M876" s="21">
        <f t="shared" si="1505"/>
        <v>1471.3</v>
      </c>
      <c r="N876" s="21">
        <f t="shared" si="1506"/>
        <v>1500</v>
      </c>
      <c r="O876" s="21">
        <f t="shared" ref="O876:Q876" si="1627">O877+O879</f>
        <v>0</v>
      </c>
      <c r="P876" s="21">
        <f t="shared" si="1627"/>
        <v>0</v>
      </c>
      <c r="Q876" s="21">
        <f t="shared" si="1627"/>
        <v>0</v>
      </c>
      <c r="R876" s="21">
        <f t="shared" si="1589"/>
        <v>1529.9</v>
      </c>
      <c r="S876" s="21">
        <f t="shared" si="1590"/>
        <v>1471.3</v>
      </c>
      <c r="T876" s="21">
        <f t="shared" si="1591"/>
        <v>1500</v>
      </c>
      <c r="U876" s="21">
        <f t="shared" ref="U876:V876" si="1628">U877+U879</f>
        <v>0</v>
      </c>
      <c r="V876" s="21">
        <f t="shared" si="1628"/>
        <v>0</v>
      </c>
      <c r="W876" s="21">
        <f t="shared" si="1592"/>
        <v>1529.9</v>
      </c>
      <c r="X876" s="21">
        <f t="shared" si="1593"/>
        <v>1471.3</v>
      </c>
      <c r="Y876" s="21">
        <f t="shared" si="1594"/>
        <v>1500</v>
      </c>
      <c r="Z876" s="21">
        <f t="shared" ref="Z876:AB876" si="1629">Z877+Z879</f>
        <v>0</v>
      </c>
      <c r="AA876" s="21">
        <f t="shared" si="1629"/>
        <v>0</v>
      </c>
      <c r="AB876" s="21">
        <f t="shared" si="1629"/>
        <v>0</v>
      </c>
      <c r="AC876" s="21">
        <f t="shared" si="1576"/>
        <v>1529.9</v>
      </c>
      <c r="AD876" s="21">
        <f t="shared" si="1577"/>
        <v>1471.3</v>
      </c>
      <c r="AE876" s="21">
        <f t="shared" si="1578"/>
        <v>1500</v>
      </c>
      <c r="AF876" s="21">
        <f t="shared" ref="AF876" si="1630">AF877+AF879</f>
        <v>0</v>
      </c>
      <c r="AG876" s="21">
        <f t="shared" si="1579"/>
        <v>1529.9</v>
      </c>
      <c r="AH876" s="21">
        <f t="shared" ref="AH876:AJ876" si="1631">AH877+AH879</f>
        <v>0</v>
      </c>
      <c r="AI876" s="21">
        <f t="shared" si="1631"/>
        <v>0</v>
      </c>
      <c r="AJ876" s="21">
        <f t="shared" si="1631"/>
        <v>0</v>
      </c>
      <c r="AK876" s="21">
        <f t="shared" si="1572"/>
        <v>1529.9</v>
      </c>
      <c r="AL876" s="21">
        <f t="shared" si="1573"/>
        <v>1471.3</v>
      </c>
      <c r="AM876" s="21">
        <f t="shared" si="1574"/>
        <v>1500</v>
      </c>
      <c r="AN876" s="21">
        <f t="shared" ref="AN876" si="1632">AN877+AN879</f>
        <v>0</v>
      </c>
      <c r="AO876" s="21">
        <f t="shared" si="1517"/>
        <v>1529.9</v>
      </c>
      <c r="AP876" s="21">
        <f t="shared" si="1625"/>
        <v>0</v>
      </c>
      <c r="AQ876" s="2"/>
    </row>
    <row r="877" spans="1:43" x14ac:dyDescent="0.3">
      <c r="A877" s="3" t="s">
        <v>225</v>
      </c>
      <c r="B877" s="26">
        <v>610</v>
      </c>
      <c r="C877" s="3"/>
      <c r="D877" s="3"/>
      <c r="E877" s="16" t="s">
        <v>690</v>
      </c>
      <c r="F877" s="21">
        <f>F878</f>
        <v>103.9</v>
      </c>
      <c r="G877" s="21">
        <f t="shared" ref="G877:AP877" si="1633">G878</f>
        <v>131.69999999999999</v>
      </c>
      <c r="H877" s="21">
        <f t="shared" si="1633"/>
        <v>113.5</v>
      </c>
      <c r="I877" s="21">
        <f t="shared" si="1633"/>
        <v>0</v>
      </c>
      <c r="J877" s="21">
        <f t="shared" si="1633"/>
        <v>0</v>
      </c>
      <c r="K877" s="21">
        <f t="shared" si="1633"/>
        <v>0</v>
      </c>
      <c r="L877" s="21">
        <f t="shared" si="1504"/>
        <v>103.9</v>
      </c>
      <c r="M877" s="21">
        <f t="shared" si="1505"/>
        <v>131.69999999999999</v>
      </c>
      <c r="N877" s="21">
        <f t="shared" si="1506"/>
        <v>113.5</v>
      </c>
      <c r="O877" s="21">
        <f t="shared" si="1633"/>
        <v>0</v>
      </c>
      <c r="P877" s="21">
        <f t="shared" si="1633"/>
        <v>0</v>
      </c>
      <c r="Q877" s="21">
        <f t="shared" si="1633"/>
        <v>0</v>
      </c>
      <c r="R877" s="21">
        <f t="shared" si="1589"/>
        <v>103.9</v>
      </c>
      <c r="S877" s="21">
        <f t="shared" si="1590"/>
        <v>131.69999999999999</v>
      </c>
      <c r="T877" s="21">
        <f t="shared" si="1591"/>
        <v>113.5</v>
      </c>
      <c r="U877" s="21">
        <f t="shared" si="1633"/>
        <v>0</v>
      </c>
      <c r="V877" s="21">
        <f t="shared" si="1633"/>
        <v>0</v>
      </c>
      <c r="W877" s="21">
        <f t="shared" si="1592"/>
        <v>103.9</v>
      </c>
      <c r="X877" s="21">
        <f t="shared" si="1593"/>
        <v>131.69999999999999</v>
      </c>
      <c r="Y877" s="21">
        <f t="shared" si="1594"/>
        <v>113.5</v>
      </c>
      <c r="Z877" s="21">
        <f t="shared" si="1633"/>
        <v>0</v>
      </c>
      <c r="AA877" s="21">
        <f t="shared" si="1633"/>
        <v>0</v>
      </c>
      <c r="AB877" s="21">
        <f t="shared" si="1633"/>
        <v>0</v>
      </c>
      <c r="AC877" s="21">
        <f t="shared" si="1576"/>
        <v>103.9</v>
      </c>
      <c r="AD877" s="21">
        <f t="shared" si="1577"/>
        <v>131.69999999999999</v>
      </c>
      <c r="AE877" s="21">
        <f t="shared" si="1578"/>
        <v>113.5</v>
      </c>
      <c r="AF877" s="21">
        <f t="shared" si="1633"/>
        <v>0</v>
      </c>
      <c r="AG877" s="21">
        <f t="shared" si="1579"/>
        <v>103.9</v>
      </c>
      <c r="AH877" s="21">
        <f t="shared" si="1633"/>
        <v>0</v>
      </c>
      <c r="AI877" s="21">
        <f t="shared" si="1633"/>
        <v>0</v>
      </c>
      <c r="AJ877" s="21">
        <f t="shared" si="1633"/>
        <v>0</v>
      </c>
      <c r="AK877" s="21">
        <f t="shared" si="1572"/>
        <v>103.9</v>
      </c>
      <c r="AL877" s="21">
        <f t="shared" si="1573"/>
        <v>131.69999999999999</v>
      </c>
      <c r="AM877" s="21">
        <f t="shared" si="1574"/>
        <v>113.5</v>
      </c>
      <c r="AN877" s="21">
        <f t="shared" si="1633"/>
        <v>0</v>
      </c>
      <c r="AO877" s="21">
        <f t="shared" si="1517"/>
        <v>103.9</v>
      </c>
      <c r="AP877" s="21">
        <f t="shared" si="1633"/>
        <v>0</v>
      </c>
      <c r="AQ877" s="2"/>
    </row>
    <row r="878" spans="1:43" x14ac:dyDescent="0.3">
      <c r="A878" s="3" t="s">
        <v>225</v>
      </c>
      <c r="B878" s="26">
        <v>610</v>
      </c>
      <c r="C878" s="3" t="s">
        <v>29</v>
      </c>
      <c r="D878" s="3" t="s">
        <v>31</v>
      </c>
      <c r="E878" s="16" t="s">
        <v>657</v>
      </c>
      <c r="F878" s="21">
        <v>103.9</v>
      </c>
      <c r="G878" s="21">
        <v>131.69999999999999</v>
      </c>
      <c r="H878" s="21">
        <v>113.5</v>
      </c>
      <c r="I878" s="21"/>
      <c r="J878" s="21"/>
      <c r="K878" s="21"/>
      <c r="L878" s="21">
        <f t="shared" si="1504"/>
        <v>103.9</v>
      </c>
      <c r="M878" s="21">
        <f t="shared" si="1505"/>
        <v>131.69999999999999</v>
      </c>
      <c r="N878" s="21">
        <f t="shared" si="1506"/>
        <v>113.5</v>
      </c>
      <c r="O878" s="21"/>
      <c r="P878" s="21"/>
      <c r="Q878" s="21"/>
      <c r="R878" s="21">
        <f t="shared" si="1589"/>
        <v>103.9</v>
      </c>
      <c r="S878" s="21">
        <f t="shared" si="1590"/>
        <v>131.69999999999999</v>
      </c>
      <c r="T878" s="21">
        <f t="shared" si="1591"/>
        <v>113.5</v>
      </c>
      <c r="U878" s="21"/>
      <c r="V878" s="21"/>
      <c r="W878" s="21">
        <f t="shared" si="1592"/>
        <v>103.9</v>
      </c>
      <c r="X878" s="21">
        <f t="shared" si="1593"/>
        <v>131.69999999999999</v>
      </c>
      <c r="Y878" s="21">
        <f t="shared" si="1594"/>
        <v>113.5</v>
      </c>
      <c r="Z878" s="21"/>
      <c r="AA878" s="21"/>
      <c r="AB878" s="21"/>
      <c r="AC878" s="21">
        <f t="shared" si="1576"/>
        <v>103.9</v>
      </c>
      <c r="AD878" s="21">
        <f t="shared" si="1577"/>
        <v>131.69999999999999</v>
      </c>
      <c r="AE878" s="21">
        <f t="shared" si="1578"/>
        <v>113.5</v>
      </c>
      <c r="AF878" s="21"/>
      <c r="AG878" s="21">
        <f t="shared" si="1579"/>
        <v>103.9</v>
      </c>
      <c r="AH878" s="21"/>
      <c r="AI878" s="21"/>
      <c r="AJ878" s="21"/>
      <c r="AK878" s="21">
        <f t="shared" si="1572"/>
        <v>103.9</v>
      </c>
      <c r="AL878" s="21">
        <f t="shared" si="1573"/>
        <v>131.69999999999999</v>
      </c>
      <c r="AM878" s="21">
        <f t="shared" si="1574"/>
        <v>113.5</v>
      </c>
      <c r="AN878" s="21"/>
      <c r="AO878" s="21">
        <f t="shared" si="1517"/>
        <v>103.9</v>
      </c>
      <c r="AP878" s="21"/>
      <c r="AQ878" s="2"/>
    </row>
    <row r="879" spans="1:43" x14ac:dyDescent="0.3">
      <c r="A879" s="3" t="s">
        <v>225</v>
      </c>
      <c r="B879" s="26">
        <v>620</v>
      </c>
      <c r="C879" s="3"/>
      <c r="D879" s="3"/>
      <c r="E879" s="16" t="s">
        <v>691</v>
      </c>
      <c r="F879" s="21">
        <f>F880</f>
        <v>1426</v>
      </c>
      <c r="G879" s="21">
        <f t="shared" ref="G879:AP879" si="1634">G880</f>
        <v>1339.6</v>
      </c>
      <c r="H879" s="21">
        <f t="shared" si="1634"/>
        <v>1386.5</v>
      </c>
      <c r="I879" s="21">
        <f t="shared" si="1634"/>
        <v>0</v>
      </c>
      <c r="J879" s="21">
        <f t="shared" si="1634"/>
        <v>0</v>
      </c>
      <c r="K879" s="21">
        <f t="shared" si="1634"/>
        <v>0</v>
      </c>
      <c r="L879" s="21">
        <f t="shared" si="1504"/>
        <v>1426</v>
      </c>
      <c r="M879" s="21">
        <f t="shared" si="1505"/>
        <v>1339.6</v>
      </c>
      <c r="N879" s="21">
        <f t="shared" si="1506"/>
        <v>1386.5</v>
      </c>
      <c r="O879" s="21">
        <f t="shared" si="1634"/>
        <v>0</v>
      </c>
      <c r="P879" s="21">
        <f t="shared" si="1634"/>
        <v>0</v>
      </c>
      <c r="Q879" s="21">
        <f t="shared" si="1634"/>
        <v>0</v>
      </c>
      <c r="R879" s="21">
        <f t="shared" si="1589"/>
        <v>1426</v>
      </c>
      <c r="S879" s="21">
        <f t="shared" si="1590"/>
        <v>1339.6</v>
      </c>
      <c r="T879" s="21">
        <f t="shared" si="1591"/>
        <v>1386.5</v>
      </c>
      <c r="U879" s="21">
        <f t="shared" si="1634"/>
        <v>0</v>
      </c>
      <c r="V879" s="21">
        <f t="shared" si="1634"/>
        <v>0</v>
      </c>
      <c r="W879" s="21">
        <f t="shared" si="1592"/>
        <v>1426</v>
      </c>
      <c r="X879" s="21">
        <f t="shared" si="1593"/>
        <v>1339.6</v>
      </c>
      <c r="Y879" s="21">
        <f t="shared" si="1594"/>
        <v>1386.5</v>
      </c>
      <c r="Z879" s="21">
        <f t="shared" si="1634"/>
        <v>0</v>
      </c>
      <c r="AA879" s="21">
        <f t="shared" si="1634"/>
        <v>0</v>
      </c>
      <c r="AB879" s="21">
        <f t="shared" si="1634"/>
        <v>0</v>
      </c>
      <c r="AC879" s="21">
        <f t="shared" si="1576"/>
        <v>1426</v>
      </c>
      <c r="AD879" s="21">
        <f t="shared" si="1577"/>
        <v>1339.6</v>
      </c>
      <c r="AE879" s="21">
        <f t="shared" si="1578"/>
        <v>1386.5</v>
      </c>
      <c r="AF879" s="21">
        <f t="shared" si="1634"/>
        <v>0</v>
      </c>
      <c r="AG879" s="21">
        <f t="shared" si="1579"/>
        <v>1426</v>
      </c>
      <c r="AH879" s="21">
        <f t="shared" si="1634"/>
        <v>0</v>
      </c>
      <c r="AI879" s="21">
        <f t="shared" si="1634"/>
        <v>0</v>
      </c>
      <c r="AJ879" s="21">
        <f t="shared" si="1634"/>
        <v>0</v>
      </c>
      <c r="AK879" s="21">
        <f t="shared" si="1572"/>
        <v>1426</v>
      </c>
      <c r="AL879" s="21">
        <f t="shared" si="1573"/>
        <v>1339.6</v>
      </c>
      <c r="AM879" s="21">
        <f t="shared" si="1574"/>
        <v>1386.5</v>
      </c>
      <c r="AN879" s="21">
        <f t="shared" si="1634"/>
        <v>0</v>
      </c>
      <c r="AO879" s="21">
        <f t="shared" si="1517"/>
        <v>1426</v>
      </c>
      <c r="AP879" s="21">
        <f t="shared" si="1634"/>
        <v>0</v>
      </c>
      <c r="AQ879" s="2"/>
    </row>
    <row r="880" spans="1:43" x14ac:dyDescent="0.3">
      <c r="A880" s="3" t="s">
        <v>225</v>
      </c>
      <c r="B880" s="26">
        <v>620</v>
      </c>
      <c r="C880" s="3" t="s">
        <v>29</v>
      </c>
      <c r="D880" s="3" t="s">
        <v>31</v>
      </c>
      <c r="E880" s="16" t="s">
        <v>657</v>
      </c>
      <c r="F880" s="21">
        <v>1426</v>
      </c>
      <c r="G880" s="21">
        <v>1339.6</v>
      </c>
      <c r="H880" s="21">
        <v>1386.5</v>
      </c>
      <c r="I880" s="21"/>
      <c r="J880" s="21"/>
      <c r="K880" s="21"/>
      <c r="L880" s="21">
        <f t="shared" si="1504"/>
        <v>1426</v>
      </c>
      <c r="M880" s="21">
        <f t="shared" si="1505"/>
        <v>1339.6</v>
      </c>
      <c r="N880" s="21">
        <f t="shared" si="1506"/>
        <v>1386.5</v>
      </c>
      <c r="O880" s="21"/>
      <c r="P880" s="21"/>
      <c r="Q880" s="21"/>
      <c r="R880" s="21">
        <f t="shared" si="1589"/>
        <v>1426</v>
      </c>
      <c r="S880" s="21">
        <f t="shared" si="1590"/>
        <v>1339.6</v>
      </c>
      <c r="T880" s="21">
        <f t="shared" si="1591"/>
        <v>1386.5</v>
      </c>
      <c r="U880" s="21"/>
      <c r="V880" s="21"/>
      <c r="W880" s="21">
        <f t="shared" si="1592"/>
        <v>1426</v>
      </c>
      <c r="X880" s="21">
        <f t="shared" si="1593"/>
        <v>1339.6</v>
      </c>
      <c r="Y880" s="21">
        <f t="shared" si="1594"/>
        <v>1386.5</v>
      </c>
      <c r="Z880" s="21"/>
      <c r="AA880" s="21"/>
      <c r="AB880" s="21"/>
      <c r="AC880" s="21">
        <f t="shared" si="1576"/>
        <v>1426</v>
      </c>
      <c r="AD880" s="21">
        <f t="shared" si="1577"/>
        <v>1339.6</v>
      </c>
      <c r="AE880" s="21">
        <f t="shared" si="1578"/>
        <v>1386.5</v>
      </c>
      <c r="AF880" s="21"/>
      <c r="AG880" s="21">
        <f t="shared" si="1579"/>
        <v>1426</v>
      </c>
      <c r="AH880" s="21"/>
      <c r="AI880" s="21"/>
      <c r="AJ880" s="21"/>
      <c r="AK880" s="21">
        <f t="shared" si="1572"/>
        <v>1426</v>
      </c>
      <c r="AL880" s="21">
        <f t="shared" si="1573"/>
        <v>1339.6</v>
      </c>
      <c r="AM880" s="21">
        <f t="shared" si="1574"/>
        <v>1386.5</v>
      </c>
      <c r="AN880" s="21"/>
      <c r="AO880" s="21">
        <f t="shared" si="1517"/>
        <v>1426</v>
      </c>
      <c r="AP880" s="21"/>
      <c r="AQ880" s="2"/>
    </row>
    <row r="881" spans="1:43" ht="31.2" x14ac:dyDescent="0.3">
      <c r="A881" s="3" t="s">
        <v>226</v>
      </c>
      <c r="B881" s="26"/>
      <c r="C881" s="3"/>
      <c r="D881" s="3"/>
      <c r="E881" s="16" t="s">
        <v>935</v>
      </c>
      <c r="F881" s="21">
        <f>F882</f>
        <v>4060</v>
      </c>
      <c r="G881" s="21">
        <f t="shared" ref="G881:AP883" si="1635">G882</f>
        <v>4060</v>
      </c>
      <c r="H881" s="21">
        <f t="shared" si="1635"/>
        <v>4060</v>
      </c>
      <c r="I881" s="21">
        <f t="shared" si="1635"/>
        <v>0</v>
      </c>
      <c r="J881" s="21">
        <f t="shared" si="1635"/>
        <v>0</v>
      </c>
      <c r="K881" s="21">
        <f t="shared" si="1635"/>
        <v>0</v>
      </c>
      <c r="L881" s="21">
        <f t="shared" si="1504"/>
        <v>4060</v>
      </c>
      <c r="M881" s="21">
        <f t="shared" si="1505"/>
        <v>4060</v>
      </c>
      <c r="N881" s="21">
        <f t="shared" si="1506"/>
        <v>4060</v>
      </c>
      <c r="O881" s="21">
        <f t="shared" si="1635"/>
        <v>0</v>
      </c>
      <c r="P881" s="21">
        <f t="shared" si="1635"/>
        <v>0</v>
      </c>
      <c r="Q881" s="21">
        <f t="shared" si="1635"/>
        <v>0</v>
      </c>
      <c r="R881" s="21">
        <f t="shared" si="1589"/>
        <v>4060</v>
      </c>
      <c r="S881" s="21">
        <f t="shared" si="1590"/>
        <v>4060</v>
      </c>
      <c r="T881" s="21">
        <f t="shared" si="1591"/>
        <v>4060</v>
      </c>
      <c r="U881" s="21">
        <f t="shared" si="1635"/>
        <v>0</v>
      </c>
      <c r="V881" s="21">
        <f t="shared" si="1635"/>
        <v>0</v>
      </c>
      <c r="W881" s="21">
        <f t="shared" si="1592"/>
        <v>4060</v>
      </c>
      <c r="X881" s="21">
        <f t="shared" si="1593"/>
        <v>4060</v>
      </c>
      <c r="Y881" s="21">
        <f t="shared" si="1594"/>
        <v>4060</v>
      </c>
      <c r="Z881" s="21">
        <f t="shared" si="1635"/>
        <v>0</v>
      </c>
      <c r="AA881" s="21">
        <f t="shared" si="1635"/>
        <v>0</v>
      </c>
      <c r="AB881" s="21">
        <f t="shared" si="1635"/>
        <v>0</v>
      </c>
      <c r="AC881" s="21">
        <f t="shared" si="1576"/>
        <v>4060</v>
      </c>
      <c r="AD881" s="21">
        <f t="shared" si="1577"/>
        <v>4060</v>
      </c>
      <c r="AE881" s="21">
        <f t="shared" si="1578"/>
        <v>4060</v>
      </c>
      <c r="AF881" s="21">
        <f t="shared" si="1635"/>
        <v>0</v>
      </c>
      <c r="AG881" s="21">
        <f t="shared" si="1579"/>
        <v>4060</v>
      </c>
      <c r="AH881" s="21">
        <f t="shared" si="1635"/>
        <v>0</v>
      </c>
      <c r="AI881" s="21">
        <f t="shared" si="1635"/>
        <v>0</v>
      </c>
      <c r="AJ881" s="21">
        <f t="shared" si="1635"/>
        <v>0</v>
      </c>
      <c r="AK881" s="21">
        <f t="shared" si="1572"/>
        <v>4060</v>
      </c>
      <c r="AL881" s="21">
        <f t="shared" si="1573"/>
        <v>4060</v>
      </c>
      <c r="AM881" s="21">
        <f t="shared" si="1574"/>
        <v>4060</v>
      </c>
      <c r="AN881" s="21">
        <f t="shared" si="1635"/>
        <v>0</v>
      </c>
      <c r="AO881" s="21">
        <f t="shared" si="1517"/>
        <v>4060</v>
      </c>
      <c r="AP881" s="21">
        <f t="shared" si="1635"/>
        <v>0</v>
      </c>
      <c r="AQ881" s="2"/>
    </row>
    <row r="882" spans="1:43" ht="31.2" x14ac:dyDescent="0.3">
      <c r="A882" s="3" t="s">
        <v>226</v>
      </c>
      <c r="B882" s="26">
        <v>200</v>
      </c>
      <c r="C882" s="3"/>
      <c r="D882" s="3"/>
      <c r="E882" s="16" t="s">
        <v>673</v>
      </c>
      <c r="F882" s="21">
        <f>F883</f>
        <v>4060</v>
      </c>
      <c r="G882" s="21">
        <f t="shared" si="1635"/>
        <v>4060</v>
      </c>
      <c r="H882" s="21">
        <f t="shared" si="1635"/>
        <v>4060</v>
      </c>
      <c r="I882" s="21">
        <f t="shared" si="1635"/>
        <v>0</v>
      </c>
      <c r="J882" s="21">
        <f t="shared" si="1635"/>
        <v>0</v>
      </c>
      <c r="K882" s="21">
        <f t="shared" si="1635"/>
        <v>0</v>
      </c>
      <c r="L882" s="21">
        <f t="shared" si="1504"/>
        <v>4060</v>
      </c>
      <c r="M882" s="21">
        <f t="shared" si="1505"/>
        <v>4060</v>
      </c>
      <c r="N882" s="21">
        <f t="shared" si="1506"/>
        <v>4060</v>
      </c>
      <c r="O882" s="21">
        <f t="shared" si="1635"/>
        <v>0</v>
      </c>
      <c r="P882" s="21">
        <f t="shared" si="1635"/>
        <v>0</v>
      </c>
      <c r="Q882" s="21">
        <f t="shared" si="1635"/>
        <v>0</v>
      </c>
      <c r="R882" s="21">
        <f t="shared" si="1589"/>
        <v>4060</v>
      </c>
      <c r="S882" s="21">
        <f t="shared" si="1590"/>
        <v>4060</v>
      </c>
      <c r="T882" s="21">
        <f t="shared" si="1591"/>
        <v>4060</v>
      </c>
      <c r="U882" s="21">
        <f t="shared" si="1635"/>
        <v>0</v>
      </c>
      <c r="V882" s="21">
        <f t="shared" si="1635"/>
        <v>0</v>
      </c>
      <c r="W882" s="21">
        <f t="shared" si="1592"/>
        <v>4060</v>
      </c>
      <c r="X882" s="21">
        <f t="shared" si="1593"/>
        <v>4060</v>
      </c>
      <c r="Y882" s="21">
        <f t="shared" si="1594"/>
        <v>4060</v>
      </c>
      <c r="Z882" s="21">
        <f t="shared" si="1635"/>
        <v>0</v>
      </c>
      <c r="AA882" s="21">
        <f t="shared" si="1635"/>
        <v>0</v>
      </c>
      <c r="AB882" s="21">
        <f t="shared" si="1635"/>
        <v>0</v>
      </c>
      <c r="AC882" s="21">
        <f t="shared" si="1576"/>
        <v>4060</v>
      </c>
      <c r="AD882" s="21">
        <f t="shared" si="1577"/>
        <v>4060</v>
      </c>
      <c r="AE882" s="21">
        <f t="shared" si="1578"/>
        <v>4060</v>
      </c>
      <c r="AF882" s="21">
        <f t="shared" si="1635"/>
        <v>0</v>
      </c>
      <c r="AG882" s="21">
        <f t="shared" si="1579"/>
        <v>4060</v>
      </c>
      <c r="AH882" s="21">
        <f t="shared" si="1635"/>
        <v>0</v>
      </c>
      <c r="AI882" s="21">
        <f t="shared" si="1635"/>
        <v>0</v>
      </c>
      <c r="AJ882" s="21">
        <f t="shared" si="1635"/>
        <v>0</v>
      </c>
      <c r="AK882" s="21">
        <f t="shared" si="1572"/>
        <v>4060</v>
      </c>
      <c r="AL882" s="21">
        <f t="shared" si="1573"/>
        <v>4060</v>
      </c>
      <c r="AM882" s="21">
        <f t="shared" si="1574"/>
        <v>4060</v>
      </c>
      <c r="AN882" s="21">
        <f t="shared" si="1635"/>
        <v>0</v>
      </c>
      <c r="AO882" s="21">
        <f t="shared" si="1517"/>
        <v>4060</v>
      </c>
      <c r="AP882" s="21">
        <f t="shared" si="1635"/>
        <v>0</v>
      </c>
      <c r="AQ882" s="2"/>
    </row>
    <row r="883" spans="1:43" ht="46.8" x14ac:dyDescent="0.3">
      <c r="A883" s="3" t="s">
        <v>226</v>
      </c>
      <c r="B883" s="26">
        <v>240</v>
      </c>
      <c r="C883" s="3"/>
      <c r="D883" s="3"/>
      <c r="E883" s="16" t="s">
        <v>681</v>
      </c>
      <c r="F883" s="21">
        <f>F884</f>
        <v>4060</v>
      </c>
      <c r="G883" s="21">
        <f t="shared" si="1635"/>
        <v>4060</v>
      </c>
      <c r="H883" s="21">
        <f t="shared" si="1635"/>
        <v>4060</v>
      </c>
      <c r="I883" s="21">
        <f t="shared" si="1635"/>
        <v>0</v>
      </c>
      <c r="J883" s="21">
        <f t="shared" si="1635"/>
        <v>0</v>
      </c>
      <c r="K883" s="21">
        <f t="shared" si="1635"/>
        <v>0</v>
      </c>
      <c r="L883" s="21">
        <f t="shared" ref="L883:L946" si="1636">F883+I883</f>
        <v>4060</v>
      </c>
      <c r="M883" s="21">
        <f t="shared" ref="M883:M946" si="1637">G883+J883</f>
        <v>4060</v>
      </c>
      <c r="N883" s="21">
        <f t="shared" ref="N883:N946" si="1638">H883+K883</f>
        <v>4060</v>
      </c>
      <c r="O883" s="21">
        <f t="shared" si="1635"/>
        <v>0</v>
      </c>
      <c r="P883" s="21">
        <f t="shared" si="1635"/>
        <v>0</v>
      </c>
      <c r="Q883" s="21">
        <f t="shared" si="1635"/>
        <v>0</v>
      </c>
      <c r="R883" s="21">
        <f t="shared" si="1589"/>
        <v>4060</v>
      </c>
      <c r="S883" s="21">
        <f t="shared" si="1590"/>
        <v>4060</v>
      </c>
      <c r="T883" s="21">
        <f t="shared" si="1591"/>
        <v>4060</v>
      </c>
      <c r="U883" s="21">
        <f t="shared" si="1635"/>
        <v>0</v>
      </c>
      <c r="V883" s="21">
        <f t="shared" si="1635"/>
        <v>0</v>
      </c>
      <c r="W883" s="21">
        <f t="shared" si="1592"/>
        <v>4060</v>
      </c>
      <c r="X883" s="21">
        <f t="shared" si="1593"/>
        <v>4060</v>
      </c>
      <c r="Y883" s="21">
        <f t="shared" si="1594"/>
        <v>4060</v>
      </c>
      <c r="Z883" s="21">
        <f t="shared" si="1635"/>
        <v>0</v>
      </c>
      <c r="AA883" s="21">
        <f t="shared" si="1635"/>
        <v>0</v>
      </c>
      <c r="AB883" s="21">
        <f t="shared" si="1635"/>
        <v>0</v>
      </c>
      <c r="AC883" s="21">
        <f t="shared" si="1576"/>
        <v>4060</v>
      </c>
      <c r="AD883" s="21">
        <f t="shared" si="1577"/>
        <v>4060</v>
      </c>
      <c r="AE883" s="21">
        <f t="shared" si="1578"/>
        <v>4060</v>
      </c>
      <c r="AF883" s="21">
        <f t="shared" si="1635"/>
        <v>0</v>
      </c>
      <c r="AG883" s="21">
        <f t="shared" si="1579"/>
        <v>4060</v>
      </c>
      <c r="AH883" s="21">
        <f t="shared" si="1635"/>
        <v>0</v>
      </c>
      <c r="AI883" s="21">
        <f t="shared" si="1635"/>
        <v>0</v>
      </c>
      <c r="AJ883" s="21">
        <f t="shared" si="1635"/>
        <v>0</v>
      </c>
      <c r="AK883" s="21">
        <f t="shared" si="1572"/>
        <v>4060</v>
      </c>
      <c r="AL883" s="21">
        <f t="shared" si="1573"/>
        <v>4060</v>
      </c>
      <c r="AM883" s="21">
        <f t="shared" si="1574"/>
        <v>4060</v>
      </c>
      <c r="AN883" s="21">
        <f t="shared" si="1635"/>
        <v>0</v>
      </c>
      <c r="AO883" s="21">
        <f t="shared" si="1517"/>
        <v>4060</v>
      </c>
      <c r="AP883" s="21">
        <f t="shared" si="1635"/>
        <v>0</v>
      </c>
      <c r="AQ883" s="2"/>
    </row>
    <row r="884" spans="1:43" x14ac:dyDescent="0.3">
      <c r="A884" s="3" t="s">
        <v>226</v>
      </c>
      <c r="B884" s="26">
        <v>240</v>
      </c>
      <c r="C884" s="3" t="s">
        <v>29</v>
      </c>
      <c r="D884" s="3" t="s">
        <v>31</v>
      </c>
      <c r="E884" s="16" t="s">
        <v>657</v>
      </c>
      <c r="F884" s="21">
        <v>4060</v>
      </c>
      <c r="G884" s="21">
        <v>4060</v>
      </c>
      <c r="H884" s="21">
        <v>4060</v>
      </c>
      <c r="I884" s="21"/>
      <c r="J884" s="21"/>
      <c r="K884" s="21"/>
      <c r="L884" s="21">
        <f t="shared" si="1636"/>
        <v>4060</v>
      </c>
      <c r="M884" s="21">
        <f t="shared" si="1637"/>
        <v>4060</v>
      </c>
      <c r="N884" s="21">
        <f t="shared" si="1638"/>
        <v>4060</v>
      </c>
      <c r="O884" s="21"/>
      <c r="P884" s="21"/>
      <c r="Q884" s="21"/>
      <c r="R884" s="21">
        <f t="shared" si="1589"/>
        <v>4060</v>
      </c>
      <c r="S884" s="21">
        <f t="shared" si="1590"/>
        <v>4060</v>
      </c>
      <c r="T884" s="21">
        <f t="shared" si="1591"/>
        <v>4060</v>
      </c>
      <c r="U884" s="21"/>
      <c r="V884" s="21"/>
      <c r="W884" s="21">
        <f t="shared" si="1592"/>
        <v>4060</v>
      </c>
      <c r="X884" s="21">
        <f t="shared" si="1593"/>
        <v>4060</v>
      </c>
      <c r="Y884" s="21">
        <f t="shared" si="1594"/>
        <v>4060</v>
      </c>
      <c r="Z884" s="21"/>
      <c r="AA884" s="21"/>
      <c r="AB884" s="21"/>
      <c r="AC884" s="21">
        <f t="shared" si="1576"/>
        <v>4060</v>
      </c>
      <c r="AD884" s="21">
        <f t="shared" si="1577"/>
        <v>4060</v>
      </c>
      <c r="AE884" s="21">
        <f t="shared" si="1578"/>
        <v>4060</v>
      </c>
      <c r="AF884" s="21"/>
      <c r="AG884" s="21">
        <f t="shared" si="1579"/>
        <v>4060</v>
      </c>
      <c r="AH884" s="21"/>
      <c r="AI884" s="21"/>
      <c r="AJ884" s="21"/>
      <c r="AK884" s="21">
        <f t="shared" si="1572"/>
        <v>4060</v>
      </c>
      <c r="AL884" s="21">
        <f t="shared" si="1573"/>
        <v>4060</v>
      </c>
      <c r="AM884" s="21">
        <f t="shared" si="1574"/>
        <v>4060</v>
      </c>
      <c r="AN884" s="21"/>
      <c r="AO884" s="21">
        <f t="shared" si="1517"/>
        <v>4060</v>
      </c>
      <c r="AP884" s="21"/>
      <c r="AQ884" s="2"/>
    </row>
    <row r="885" spans="1:43" ht="46.8" x14ac:dyDescent="0.3">
      <c r="A885" s="3" t="s">
        <v>229</v>
      </c>
      <c r="B885" s="26"/>
      <c r="C885" s="3"/>
      <c r="D885" s="3"/>
      <c r="E885" s="16" t="s">
        <v>936</v>
      </c>
      <c r="F885" s="21">
        <f>F886</f>
        <v>10680.6</v>
      </c>
      <c r="G885" s="21">
        <f t="shared" ref="G885:AP885" si="1639">G886</f>
        <v>10627.5</v>
      </c>
      <c r="H885" s="21">
        <f t="shared" si="1639"/>
        <v>10627.5</v>
      </c>
      <c r="I885" s="21">
        <f t="shared" si="1639"/>
        <v>0</v>
      </c>
      <c r="J885" s="21">
        <f t="shared" si="1639"/>
        <v>0</v>
      </c>
      <c r="K885" s="21">
        <f t="shared" si="1639"/>
        <v>0</v>
      </c>
      <c r="L885" s="21">
        <f t="shared" si="1636"/>
        <v>10680.6</v>
      </c>
      <c r="M885" s="21">
        <f t="shared" si="1637"/>
        <v>10627.5</v>
      </c>
      <c r="N885" s="21">
        <f t="shared" si="1638"/>
        <v>10627.5</v>
      </c>
      <c r="O885" s="21">
        <f t="shared" si="1639"/>
        <v>0</v>
      </c>
      <c r="P885" s="21">
        <f t="shared" si="1639"/>
        <v>0</v>
      </c>
      <c r="Q885" s="21">
        <f t="shared" si="1639"/>
        <v>0</v>
      </c>
      <c r="R885" s="21">
        <f t="shared" si="1589"/>
        <v>10680.6</v>
      </c>
      <c r="S885" s="21">
        <f t="shared" si="1590"/>
        <v>10627.5</v>
      </c>
      <c r="T885" s="21">
        <f t="shared" si="1591"/>
        <v>10627.5</v>
      </c>
      <c r="U885" s="21">
        <f t="shared" si="1639"/>
        <v>0</v>
      </c>
      <c r="V885" s="21">
        <f t="shared" si="1639"/>
        <v>0</v>
      </c>
      <c r="W885" s="21">
        <f t="shared" si="1592"/>
        <v>10680.6</v>
      </c>
      <c r="X885" s="21">
        <f t="shared" si="1593"/>
        <v>10627.5</v>
      </c>
      <c r="Y885" s="21">
        <f t="shared" si="1594"/>
        <v>10627.5</v>
      </c>
      <c r="Z885" s="21">
        <f t="shared" si="1639"/>
        <v>0</v>
      </c>
      <c r="AA885" s="21">
        <f t="shared" si="1639"/>
        <v>0</v>
      </c>
      <c r="AB885" s="21">
        <f t="shared" si="1639"/>
        <v>0</v>
      </c>
      <c r="AC885" s="21">
        <f t="shared" si="1576"/>
        <v>10680.6</v>
      </c>
      <c r="AD885" s="21">
        <f t="shared" si="1577"/>
        <v>10627.5</v>
      </c>
      <c r="AE885" s="21">
        <f t="shared" si="1578"/>
        <v>10627.5</v>
      </c>
      <c r="AF885" s="21">
        <f t="shared" si="1639"/>
        <v>0</v>
      </c>
      <c r="AG885" s="21">
        <f t="shared" si="1579"/>
        <v>10680.6</v>
      </c>
      <c r="AH885" s="21">
        <f t="shared" si="1639"/>
        <v>0</v>
      </c>
      <c r="AI885" s="21">
        <f t="shared" si="1639"/>
        <v>0</v>
      </c>
      <c r="AJ885" s="21">
        <f t="shared" si="1639"/>
        <v>0</v>
      </c>
      <c r="AK885" s="21">
        <f t="shared" si="1572"/>
        <v>10680.6</v>
      </c>
      <c r="AL885" s="21">
        <f t="shared" si="1573"/>
        <v>10627.5</v>
      </c>
      <c r="AM885" s="21">
        <f t="shared" si="1574"/>
        <v>10627.5</v>
      </c>
      <c r="AN885" s="21">
        <f t="shared" si="1639"/>
        <v>0</v>
      </c>
      <c r="AO885" s="21">
        <f t="shared" si="1517"/>
        <v>10680.6</v>
      </c>
      <c r="AP885" s="21">
        <f t="shared" si="1639"/>
        <v>0</v>
      </c>
      <c r="AQ885" s="2"/>
    </row>
    <row r="886" spans="1:43" ht="46.8" x14ac:dyDescent="0.3">
      <c r="A886" s="3" t="s">
        <v>228</v>
      </c>
      <c r="B886" s="26"/>
      <c r="C886" s="3"/>
      <c r="D886" s="3"/>
      <c r="E886" s="16" t="s">
        <v>918</v>
      </c>
      <c r="F886" s="21">
        <f>F887+F890</f>
        <v>10680.6</v>
      </c>
      <c r="G886" s="21">
        <f t="shared" ref="G886:AP886" si="1640">G887+G890</f>
        <v>10627.5</v>
      </c>
      <c r="H886" s="21">
        <f t="shared" si="1640"/>
        <v>10627.5</v>
      </c>
      <c r="I886" s="21">
        <f t="shared" ref="I886:K886" si="1641">I887+I890</f>
        <v>0</v>
      </c>
      <c r="J886" s="21">
        <f t="shared" si="1641"/>
        <v>0</v>
      </c>
      <c r="K886" s="21">
        <f t="shared" si="1641"/>
        <v>0</v>
      </c>
      <c r="L886" s="21">
        <f t="shared" si="1636"/>
        <v>10680.6</v>
      </c>
      <c r="M886" s="21">
        <f t="shared" si="1637"/>
        <v>10627.5</v>
      </c>
      <c r="N886" s="21">
        <f t="shared" si="1638"/>
        <v>10627.5</v>
      </c>
      <c r="O886" s="21">
        <f t="shared" ref="O886:Q886" si="1642">O887+O890</f>
        <v>0</v>
      </c>
      <c r="P886" s="21">
        <f t="shared" si="1642"/>
        <v>0</v>
      </c>
      <c r="Q886" s="21">
        <f t="shared" si="1642"/>
        <v>0</v>
      </c>
      <c r="R886" s="21">
        <f t="shared" si="1589"/>
        <v>10680.6</v>
      </c>
      <c r="S886" s="21">
        <f t="shared" si="1590"/>
        <v>10627.5</v>
      </c>
      <c r="T886" s="21">
        <f t="shared" si="1591"/>
        <v>10627.5</v>
      </c>
      <c r="U886" s="21">
        <f t="shared" ref="U886:V886" si="1643">U887+U890</f>
        <v>0</v>
      </c>
      <c r="V886" s="21">
        <f t="shared" si="1643"/>
        <v>0</v>
      </c>
      <c r="W886" s="21">
        <f t="shared" si="1592"/>
        <v>10680.6</v>
      </c>
      <c r="X886" s="21">
        <f t="shared" si="1593"/>
        <v>10627.5</v>
      </c>
      <c r="Y886" s="21">
        <f t="shared" si="1594"/>
        <v>10627.5</v>
      </c>
      <c r="Z886" s="21">
        <f t="shared" ref="Z886:AB886" si="1644">Z887+Z890</f>
        <v>0</v>
      </c>
      <c r="AA886" s="21">
        <f t="shared" si="1644"/>
        <v>0</v>
      </c>
      <c r="AB886" s="21">
        <f t="shared" si="1644"/>
        <v>0</v>
      </c>
      <c r="AC886" s="21">
        <f t="shared" si="1576"/>
        <v>10680.6</v>
      </c>
      <c r="AD886" s="21">
        <f t="shared" si="1577"/>
        <v>10627.5</v>
      </c>
      <c r="AE886" s="21">
        <f t="shared" si="1578"/>
        <v>10627.5</v>
      </c>
      <c r="AF886" s="21">
        <f t="shared" ref="AF886" si="1645">AF887+AF890</f>
        <v>0</v>
      </c>
      <c r="AG886" s="21">
        <f t="shared" si="1579"/>
        <v>10680.6</v>
      </c>
      <c r="AH886" s="21">
        <f t="shared" ref="AH886:AJ886" si="1646">AH887+AH890</f>
        <v>0</v>
      </c>
      <c r="AI886" s="21">
        <f t="shared" si="1646"/>
        <v>0</v>
      </c>
      <c r="AJ886" s="21">
        <f t="shared" si="1646"/>
        <v>0</v>
      </c>
      <c r="AK886" s="21">
        <f t="shared" si="1572"/>
        <v>10680.6</v>
      </c>
      <c r="AL886" s="21">
        <f t="shared" si="1573"/>
        <v>10627.5</v>
      </c>
      <c r="AM886" s="21">
        <f t="shared" si="1574"/>
        <v>10627.5</v>
      </c>
      <c r="AN886" s="21">
        <f t="shared" ref="AN886" si="1647">AN887+AN890</f>
        <v>0</v>
      </c>
      <c r="AO886" s="21">
        <f t="shared" si="1517"/>
        <v>10680.6</v>
      </c>
      <c r="AP886" s="21">
        <f t="shared" si="1640"/>
        <v>0</v>
      </c>
      <c r="AQ886" s="2"/>
    </row>
    <row r="887" spans="1:43" ht="93.6" x14ac:dyDescent="0.3">
      <c r="A887" s="3" t="s">
        <v>228</v>
      </c>
      <c r="B887" s="26">
        <v>100</v>
      </c>
      <c r="C887" s="3"/>
      <c r="D887" s="3"/>
      <c r="E887" s="16" t="s">
        <v>672</v>
      </c>
      <c r="F887" s="21">
        <f>F888</f>
        <v>53.1</v>
      </c>
      <c r="G887" s="21">
        <f t="shared" ref="G887:AP888" si="1648">G888</f>
        <v>0</v>
      </c>
      <c r="H887" s="21">
        <f t="shared" si="1648"/>
        <v>0</v>
      </c>
      <c r="I887" s="21">
        <f t="shared" si="1648"/>
        <v>0</v>
      </c>
      <c r="J887" s="21">
        <f t="shared" si="1648"/>
        <v>0</v>
      </c>
      <c r="K887" s="21">
        <f t="shared" si="1648"/>
        <v>0</v>
      </c>
      <c r="L887" s="21">
        <f t="shared" si="1636"/>
        <v>53.1</v>
      </c>
      <c r="M887" s="21">
        <f t="shared" si="1637"/>
        <v>0</v>
      </c>
      <c r="N887" s="21">
        <f t="shared" si="1638"/>
        <v>0</v>
      </c>
      <c r="O887" s="21">
        <f t="shared" si="1648"/>
        <v>0</v>
      </c>
      <c r="P887" s="21">
        <f t="shared" si="1648"/>
        <v>0</v>
      </c>
      <c r="Q887" s="21">
        <f t="shared" si="1648"/>
        <v>0</v>
      </c>
      <c r="R887" s="21">
        <f t="shared" si="1589"/>
        <v>53.1</v>
      </c>
      <c r="S887" s="21">
        <f t="shared" si="1590"/>
        <v>0</v>
      </c>
      <c r="T887" s="21">
        <f t="shared" si="1591"/>
        <v>0</v>
      </c>
      <c r="U887" s="21">
        <f t="shared" si="1648"/>
        <v>0</v>
      </c>
      <c r="V887" s="21">
        <f t="shared" si="1648"/>
        <v>0</v>
      </c>
      <c r="W887" s="21">
        <f t="shared" si="1592"/>
        <v>53.1</v>
      </c>
      <c r="X887" s="21">
        <f t="shared" si="1593"/>
        <v>0</v>
      </c>
      <c r="Y887" s="21">
        <f t="shared" si="1594"/>
        <v>0</v>
      </c>
      <c r="Z887" s="21">
        <f t="shared" si="1648"/>
        <v>0</v>
      </c>
      <c r="AA887" s="21">
        <f t="shared" si="1648"/>
        <v>0</v>
      </c>
      <c r="AB887" s="21">
        <f t="shared" si="1648"/>
        <v>0</v>
      </c>
      <c r="AC887" s="21">
        <f t="shared" si="1576"/>
        <v>53.1</v>
      </c>
      <c r="AD887" s="21">
        <f t="shared" si="1577"/>
        <v>0</v>
      </c>
      <c r="AE887" s="21">
        <f t="shared" si="1578"/>
        <v>0</v>
      </c>
      <c r="AF887" s="21">
        <f t="shared" si="1648"/>
        <v>0</v>
      </c>
      <c r="AG887" s="21">
        <f t="shared" si="1579"/>
        <v>53.1</v>
      </c>
      <c r="AH887" s="21">
        <f t="shared" si="1648"/>
        <v>0</v>
      </c>
      <c r="AI887" s="21">
        <f t="shared" si="1648"/>
        <v>0</v>
      </c>
      <c r="AJ887" s="21">
        <f t="shared" si="1648"/>
        <v>0</v>
      </c>
      <c r="AK887" s="21">
        <f t="shared" si="1572"/>
        <v>53.1</v>
      </c>
      <c r="AL887" s="21">
        <f t="shared" si="1573"/>
        <v>0</v>
      </c>
      <c r="AM887" s="21">
        <f t="shared" si="1574"/>
        <v>0</v>
      </c>
      <c r="AN887" s="21">
        <f t="shared" si="1648"/>
        <v>0</v>
      </c>
      <c r="AO887" s="21">
        <f t="shared" si="1517"/>
        <v>53.1</v>
      </c>
      <c r="AP887" s="21">
        <f t="shared" si="1648"/>
        <v>0</v>
      </c>
      <c r="AQ887" s="2"/>
    </row>
    <row r="888" spans="1:43" ht="31.2" x14ac:dyDescent="0.3">
      <c r="A888" s="3" t="s">
        <v>228</v>
      </c>
      <c r="B888" s="26">
        <v>120</v>
      </c>
      <c r="C888" s="3"/>
      <c r="D888" s="3"/>
      <c r="E888" s="16" t="s">
        <v>680</v>
      </c>
      <c r="F888" s="21">
        <f>F889</f>
        <v>53.1</v>
      </c>
      <c r="G888" s="21">
        <f t="shared" si="1648"/>
        <v>0</v>
      </c>
      <c r="H888" s="21">
        <f t="shared" si="1648"/>
        <v>0</v>
      </c>
      <c r="I888" s="21">
        <f t="shared" si="1648"/>
        <v>0</v>
      </c>
      <c r="J888" s="21">
        <f t="shared" si="1648"/>
        <v>0</v>
      </c>
      <c r="K888" s="21">
        <f t="shared" si="1648"/>
        <v>0</v>
      </c>
      <c r="L888" s="21">
        <f t="shared" si="1636"/>
        <v>53.1</v>
      </c>
      <c r="M888" s="21">
        <f t="shared" si="1637"/>
        <v>0</v>
      </c>
      <c r="N888" s="21">
        <f t="shared" si="1638"/>
        <v>0</v>
      </c>
      <c r="O888" s="21">
        <f t="shared" si="1648"/>
        <v>0</v>
      </c>
      <c r="P888" s="21">
        <f t="shared" si="1648"/>
        <v>0</v>
      </c>
      <c r="Q888" s="21">
        <f t="shared" si="1648"/>
        <v>0</v>
      </c>
      <c r="R888" s="21">
        <f t="shared" si="1589"/>
        <v>53.1</v>
      </c>
      <c r="S888" s="21">
        <f t="shared" si="1590"/>
        <v>0</v>
      </c>
      <c r="T888" s="21">
        <f t="shared" si="1591"/>
        <v>0</v>
      </c>
      <c r="U888" s="21">
        <f t="shared" si="1648"/>
        <v>0</v>
      </c>
      <c r="V888" s="21">
        <f t="shared" si="1648"/>
        <v>0</v>
      </c>
      <c r="W888" s="21">
        <f t="shared" si="1592"/>
        <v>53.1</v>
      </c>
      <c r="X888" s="21">
        <f t="shared" si="1593"/>
        <v>0</v>
      </c>
      <c r="Y888" s="21">
        <f t="shared" si="1594"/>
        <v>0</v>
      </c>
      <c r="Z888" s="21">
        <f t="shared" si="1648"/>
        <v>0</v>
      </c>
      <c r="AA888" s="21">
        <f t="shared" si="1648"/>
        <v>0</v>
      </c>
      <c r="AB888" s="21">
        <f t="shared" si="1648"/>
        <v>0</v>
      </c>
      <c r="AC888" s="21">
        <f t="shared" si="1576"/>
        <v>53.1</v>
      </c>
      <c r="AD888" s="21">
        <f t="shared" si="1577"/>
        <v>0</v>
      </c>
      <c r="AE888" s="21">
        <f t="shared" si="1578"/>
        <v>0</v>
      </c>
      <c r="AF888" s="21">
        <f t="shared" si="1648"/>
        <v>0</v>
      </c>
      <c r="AG888" s="21">
        <f t="shared" si="1579"/>
        <v>53.1</v>
      </c>
      <c r="AH888" s="21">
        <f t="shared" si="1648"/>
        <v>0</v>
      </c>
      <c r="AI888" s="21">
        <f t="shared" si="1648"/>
        <v>0</v>
      </c>
      <c r="AJ888" s="21">
        <f t="shared" si="1648"/>
        <v>0</v>
      </c>
      <c r="AK888" s="21">
        <f t="shared" si="1572"/>
        <v>53.1</v>
      </c>
      <c r="AL888" s="21">
        <f t="shared" si="1573"/>
        <v>0</v>
      </c>
      <c r="AM888" s="21">
        <f t="shared" si="1574"/>
        <v>0</v>
      </c>
      <c r="AN888" s="21">
        <f t="shared" si="1648"/>
        <v>0</v>
      </c>
      <c r="AO888" s="21">
        <f t="shared" si="1517"/>
        <v>53.1</v>
      </c>
      <c r="AP888" s="21">
        <f t="shared" si="1648"/>
        <v>0</v>
      </c>
      <c r="AQ888" s="2"/>
    </row>
    <row r="889" spans="1:43" x14ac:dyDescent="0.3">
      <c r="A889" s="3" t="s">
        <v>228</v>
      </c>
      <c r="B889" s="26">
        <v>120</v>
      </c>
      <c r="C889" s="3" t="s">
        <v>29</v>
      </c>
      <c r="D889" s="3" t="s">
        <v>31</v>
      </c>
      <c r="E889" s="16" t="s">
        <v>657</v>
      </c>
      <c r="F889" s="21">
        <v>53.1</v>
      </c>
      <c r="G889" s="21">
        <v>0</v>
      </c>
      <c r="H889" s="21">
        <v>0</v>
      </c>
      <c r="I889" s="21"/>
      <c r="J889" s="21"/>
      <c r="K889" s="21"/>
      <c r="L889" s="21">
        <f t="shared" si="1636"/>
        <v>53.1</v>
      </c>
      <c r="M889" s="21">
        <f t="shared" si="1637"/>
        <v>0</v>
      </c>
      <c r="N889" s="21">
        <f t="shared" si="1638"/>
        <v>0</v>
      </c>
      <c r="O889" s="21"/>
      <c r="P889" s="21"/>
      <c r="Q889" s="21"/>
      <c r="R889" s="21">
        <f t="shared" si="1589"/>
        <v>53.1</v>
      </c>
      <c r="S889" s="21">
        <f t="shared" si="1590"/>
        <v>0</v>
      </c>
      <c r="T889" s="21">
        <f t="shared" si="1591"/>
        <v>0</v>
      </c>
      <c r="U889" s="21"/>
      <c r="V889" s="21"/>
      <c r="W889" s="21">
        <f t="shared" si="1592"/>
        <v>53.1</v>
      </c>
      <c r="X889" s="21">
        <f t="shared" si="1593"/>
        <v>0</v>
      </c>
      <c r="Y889" s="21">
        <f t="shared" si="1594"/>
        <v>0</v>
      </c>
      <c r="Z889" s="21"/>
      <c r="AA889" s="21"/>
      <c r="AB889" s="21"/>
      <c r="AC889" s="21">
        <f t="shared" si="1576"/>
        <v>53.1</v>
      </c>
      <c r="AD889" s="21">
        <f t="shared" si="1577"/>
        <v>0</v>
      </c>
      <c r="AE889" s="21">
        <f t="shared" si="1578"/>
        <v>0</v>
      </c>
      <c r="AF889" s="21"/>
      <c r="AG889" s="21">
        <f t="shared" si="1579"/>
        <v>53.1</v>
      </c>
      <c r="AH889" s="21"/>
      <c r="AI889" s="21"/>
      <c r="AJ889" s="21"/>
      <c r="AK889" s="21">
        <f t="shared" si="1572"/>
        <v>53.1</v>
      </c>
      <c r="AL889" s="21">
        <f t="shared" si="1573"/>
        <v>0</v>
      </c>
      <c r="AM889" s="21">
        <f t="shared" si="1574"/>
        <v>0</v>
      </c>
      <c r="AN889" s="21"/>
      <c r="AO889" s="21">
        <f t="shared" ref="AO889:AO952" si="1649">AK889+AN889</f>
        <v>53.1</v>
      </c>
      <c r="AP889" s="21"/>
      <c r="AQ889" s="2"/>
    </row>
    <row r="890" spans="1:43" ht="46.8" x14ac:dyDescent="0.3">
      <c r="A890" s="3" t="s">
        <v>228</v>
      </c>
      <c r="B890" s="26">
        <v>600</v>
      </c>
      <c r="C890" s="3"/>
      <c r="D890" s="3"/>
      <c r="E890" s="16" t="s">
        <v>676</v>
      </c>
      <c r="F890" s="21">
        <f>F891+F893</f>
        <v>10627.5</v>
      </c>
      <c r="G890" s="21">
        <f t="shared" ref="G890:AP890" si="1650">G891+G893</f>
        <v>10627.5</v>
      </c>
      <c r="H890" s="21">
        <f t="shared" si="1650"/>
        <v>10627.5</v>
      </c>
      <c r="I890" s="21">
        <f t="shared" ref="I890:K890" si="1651">I891+I893</f>
        <v>0</v>
      </c>
      <c r="J890" s="21">
        <f t="shared" si="1651"/>
        <v>0</v>
      </c>
      <c r="K890" s="21">
        <f t="shared" si="1651"/>
        <v>0</v>
      </c>
      <c r="L890" s="21">
        <f t="shared" si="1636"/>
        <v>10627.5</v>
      </c>
      <c r="M890" s="21">
        <f t="shared" si="1637"/>
        <v>10627.5</v>
      </c>
      <c r="N890" s="21">
        <f t="shared" si="1638"/>
        <v>10627.5</v>
      </c>
      <c r="O890" s="21">
        <f t="shared" ref="O890:Q890" si="1652">O891+O893</f>
        <v>0</v>
      </c>
      <c r="P890" s="21">
        <f t="shared" si="1652"/>
        <v>0</v>
      </c>
      <c r="Q890" s="21">
        <f t="shared" si="1652"/>
        <v>0</v>
      </c>
      <c r="R890" s="21">
        <f t="shared" si="1589"/>
        <v>10627.5</v>
      </c>
      <c r="S890" s="21">
        <f t="shared" si="1590"/>
        <v>10627.5</v>
      </c>
      <c r="T890" s="21">
        <f t="shared" si="1591"/>
        <v>10627.5</v>
      </c>
      <c r="U890" s="21">
        <f t="shared" ref="U890:V890" si="1653">U891+U893</f>
        <v>0</v>
      </c>
      <c r="V890" s="21">
        <f t="shared" si="1653"/>
        <v>0</v>
      </c>
      <c r="W890" s="21">
        <f t="shared" si="1592"/>
        <v>10627.5</v>
      </c>
      <c r="X890" s="21">
        <f t="shared" si="1593"/>
        <v>10627.5</v>
      </c>
      <c r="Y890" s="21">
        <f t="shared" si="1594"/>
        <v>10627.5</v>
      </c>
      <c r="Z890" s="21">
        <f t="shared" ref="Z890:AB890" si="1654">Z891+Z893</f>
        <v>0</v>
      </c>
      <c r="AA890" s="21">
        <f t="shared" si="1654"/>
        <v>0</v>
      </c>
      <c r="AB890" s="21">
        <f t="shared" si="1654"/>
        <v>0</v>
      </c>
      <c r="AC890" s="21">
        <f t="shared" si="1576"/>
        <v>10627.5</v>
      </c>
      <c r="AD890" s="21">
        <f t="shared" si="1577"/>
        <v>10627.5</v>
      </c>
      <c r="AE890" s="21">
        <f t="shared" si="1578"/>
        <v>10627.5</v>
      </c>
      <c r="AF890" s="21">
        <f t="shared" ref="AF890" si="1655">AF891+AF893</f>
        <v>0</v>
      </c>
      <c r="AG890" s="21">
        <f t="shared" si="1579"/>
        <v>10627.5</v>
      </c>
      <c r="AH890" s="21">
        <f t="shared" ref="AH890:AJ890" si="1656">AH891+AH893</f>
        <v>0</v>
      </c>
      <c r="AI890" s="21">
        <f t="shared" si="1656"/>
        <v>0</v>
      </c>
      <c r="AJ890" s="21">
        <f t="shared" si="1656"/>
        <v>0</v>
      </c>
      <c r="AK890" s="21">
        <f t="shared" si="1572"/>
        <v>10627.5</v>
      </c>
      <c r="AL890" s="21">
        <f t="shared" si="1573"/>
        <v>10627.5</v>
      </c>
      <c r="AM890" s="21">
        <f t="shared" si="1574"/>
        <v>10627.5</v>
      </c>
      <c r="AN890" s="21">
        <f t="shared" ref="AN890" si="1657">AN891+AN893</f>
        <v>0</v>
      </c>
      <c r="AO890" s="21">
        <f t="shared" si="1649"/>
        <v>10627.5</v>
      </c>
      <c r="AP890" s="21">
        <f t="shared" si="1650"/>
        <v>0</v>
      </c>
      <c r="AQ890" s="2"/>
    </row>
    <row r="891" spans="1:43" x14ac:dyDescent="0.3">
      <c r="A891" s="3" t="s">
        <v>228</v>
      </c>
      <c r="B891" s="26">
        <v>610</v>
      </c>
      <c r="C891" s="3"/>
      <c r="D891" s="3"/>
      <c r="E891" s="16" t="s">
        <v>690</v>
      </c>
      <c r="F891" s="21">
        <f>F892</f>
        <v>2607.1999999999998</v>
      </c>
      <c r="G891" s="21">
        <f t="shared" ref="G891:AP891" si="1658">G892</f>
        <v>2607.1999999999998</v>
      </c>
      <c r="H891" s="21">
        <f t="shared" si="1658"/>
        <v>2607.1999999999998</v>
      </c>
      <c r="I891" s="21">
        <f t="shared" si="1658"/>
        <v>0</v>
      </c>
      <c r="J891" s="21">
        <f t="shared" si="1658"/>
        <v>0</v>
      </c>
      <c r="K891" s="21">
        <f t="shared" si="1658"/>
        <v>0</v>
      </c>
      <c r="L891" s="21">
        <f t="shared" si="1636"/>
        <v>2607.1999999999998</v>
      </c>
      <c r="M891" s="21">
        <f t="shared" si="1637"/>
        <v>2607.1999999999998</v>
      </c>
      <c r="N891" s="21">
        <f t="shared" si="1638"/>
        <v>2607.1999999999998</v>
      </c>
      <c r="O891" s="21">
        <f t="shared" si="1658"/>
        <v>0</v>
      </c>
      <c r="P891" s="21">
        <f t="shared" si="1658"/>
        <v>0</v>
      </c>
      <c r="Q891" s="21">
        <f t="shared" si="1658"/>
        <v>0</v>
      </c>
      <c r="R891" s="21">
        <f t="shared" si="1589"/>
        <v>2607.1999999999998</v>
      </c>
      <c r="S891" s="21">
        <f t="shared" si="1590"/>
        <v>2607.1999999999998</v>
      </c>
      <c r="T891" s="21">
        <f t="shared" si="1591"/>
        <v>2607.1999999999998</v>
      </c>
      <c r="U891" s="21">
        <f t="shared" si="1658"/>
        <v>0</v>
      </c>
      <c r="V891" s="21">
        <f t="shared" si="1658"/>
        <v>0</v>
      </c>
      <c r="W891" s="21">
        <f t="shared" si="1592"/>
        <v>2607.1999999999998</v>
      </c>
      <c r="X891" s="21">
        <f t="shared" si="1593"/>
        <v>2607.1999999999998</v>
      </c>
      <c r="Y891" s="21">
        <f t="shared" si="1594"/>
        <v>2607.1999999999998</v>
      </c>
      <c r="Z891" s="21">
        <f t="shared" si="1658"/>
        <v>0</v>
      </c>
      <c r="AA891" s="21">
        <f t="shared" si="1658"/>
        <v>0</v>
      </c>
      <c r="AB891" s="21">
        <f t="shared" si="1658"/>
        <v>0</v>
      </c>
      <c r="AC891" s="21">
        <f t="shared" si="1576"/>
        <v>2607.1999999999998</v>
      </c>
      <c r="AD891" s="21">
        <f t="shared" si="1577"/>
        <v>2607.1999999999998</v>
      </c>
      <c r="AE891" s="21">
        <f t="shared" si="1578"/>
        <v>2607.1999999999998</v>
      </c>
      <c r="AF891" s="21">
        <f t="shared" si="1658"/>
        <v>0</v>
      </c>
      <c r="AG891" s="21">
        <f t="shared" si="1579"/>
        <v>2607.1999999999998</v>
      </c>
      <c r="AH891" s="21">
        <f t="shared" si="1658"/>
        <v>0</v>
      </c>
      <c r="AI891" s="21">
        <f t="shared" si="1658"/>
        <v>0</v>
      </c>
      <c r="AJ891" s="21">
        <f t="shared" si="1658"/>
        <v>0</v>
      </c>
      <c r="AK891" s="21">
        <f t="shared" si="1572"/>
        <v>2607.1999999999998</v>
      </c>
      <c r="AL891" s="21">
        <f t="shared" si="1573"/>
        <v>2607.1999999999998</v>
      </c>
      <c r="AM891" s="21">
        <f t="shared" si="1574"/>
        <v>2607.1999999999998</v>
      </c>
      <c r="AN891" s="21">
        <f t="shared" si="1658"/>
        <v>0</v>
      </c>
      <c r="AO891" s="21">
        <f t="shared" si="1649"/>
        <v>2607.1999999999998</v>
      </c>
      <c r="AP891" s="21">
        <f t="shared" si="1658"/>
        <v>0</v>
      </c>
      <c r="AQ891" s="2"/>
    </row>
    <row r="892" spans="1:43" x14ac:dyDescent="0.3">
      <c r="A892" s="3" t="s">
        <v>228</v>
      </c>
      <c r="B892" s="26">
        <v>610</v>
      </c>
      <c r="C892" s="3" t="s">
        <v>63</v>
      </c>
      <c r="D892" s="3" t="s">
        <v>21</v>
      </c>
      <c r="E892" s="16" t="s">
        <v>662</v>
      </c>
      <c r="F892" s="21">
        <v>2607.1999999999998</v>
      </c>
      <c r="G892" s="21">
        <v>2607.1999999999998</v>
      </c>
      <c r="H892" s="21">
        <v>2607.1999999999998</v>
      </c>
      <c r="I892" s="21"/>
      <c r="J892" s="21"/>
      <c r="K892" s="21"/>
      <c r="L892" s="21">
        <f t="shared" si="1636"/>
        <v>2607.1999999999998</v>
      </c>
      <c r="M892" s="21">
        <f t="shared" si="1637"/>
        <v>2607.1999999999998</v>
      </c>
      <c r="N892" s="21">
        <f t="shared" si="1638"/>
        <v>2607.1999999999998</v>
      </c>
      <c r="O892" s="21"/>
      <c r="P892" s="21"/>
      <c r="Q892" s="21"/>
      <c r="R892" s="21">
        <f t="shared" si="1589"/>
        <v>2607.1999999999998</v>
      </c>
      <c r="S892" s="21">
        <f t="shared" si="1590"/>
        <v>2607.1999999999998</v>
      </c>
      <c r="T892" s="21">
        <f t="shared" si="1591"/>
        <v>2607.1999999999998</v>
      </c>
      <c r="U892" s="21"/>
      <c r="V892" s="21"/>
      <c r="W892" s="21">
        <f t="shared" si="1592"/>
        <v>2607.1999999999998</v>
      </c>
      <c r="X892" s="21">
        <f t="shared" si="1593"/>
        <v>2607.1999999999998</v>
      </c>
      <c r="Y892" s="21">
        <f t="shared" si="1594"/>
        <v>2607.1999999999998</v>
      </c>
      <c r="Z892" s="21"/>
      <c r="AA892" s="21"/>
      <c r="AB892" s="21"/>
      <c r="AC892" s="21">
        <f t="shared" si="1576"/>
        <v>2607.1999999999998</v>
      </c>
      <c r="AD892" s="21">
        <f t="shared" si="1577"/>
        <v>2607.1999999999998</v>
      </c>
      <c r="AE892" s="21">
        <f t="shared" si="1578"/>
        <v>2607.1999999999998</v>
      </c>
      <c r="AF892" s="21"/>
      <c r="AG892" s="21">
        <f t="shared" si="1579"/>
        <v>2607.1999999999998</v>
      </c>
      <c r="AH892" s="21"/>
      <c r="AI892" s="21"/>
      <c r="AJ892" s="21"/>
      <c r="AK892" s="21">
        <f t="shared" si="1572"/>
        <v>2607.1999999999998</v>
      </c>
      <c r="AL892" s="21">
        <f t="shared" si="1573"/>
        <v>2607.1999999999998</v>
      </c>
      <c r="AM892" s="21">
        <f t="shared" si="1574"/>
        <v>2607.1999999999998</v>
      </c>
      <c r="AN892" s="21"/>
      <c r="AO892" s="21">
        <f t="shared" si="1649"/>
        <v>2607.1999999999998</v>
      </c>
      <c r="AP892" s="21"/>
      <c r="AQ892" s="2"/>
    </row>
    <row r="893" spans="1:43" x14ac:dyDescent="0.3">
      <c r="A893" s="3" t="s">
        <v>228</v>
      </c>
      <c r="B893" s="26">
        <v>620</v>
      </c>
      <c r="C893" s="3"/>
      <c r="D893" s="3"/>
      <c r="E893" s="16" t="s">
        <v>691</v>
      </c>
      <c r="F893" s="21">
        <f>F894</f>
        <v>8020.3</v>
      </c>
      <c r="G893" s="21">
        <f t="shared" ref="G893:AP893" si="1659">G894</f>
        <v>8020.3</v>
      </c>
      <c r="H893" s="21">
        <f t="shared" si="1659"/>
        <v>8020.3</v>
      </c>
      <c r="I893" s="21">
        <f t="shared" si="1659"/>
        <v>0</v>
      </c>
      <c r="J893" s="21">
        <f t="shared" si="1659"/>
        <v>0</v>
      </c>
      <c r="K893" s="21">
        <f t="shared" si="1659"/>
        <v>0</v>
      </c>
      <c r="L893" s="21">
        <f t="shared" si="1636"/>
        <v>8020.3</v>
      </c>
      <c r="M893" s="21">
        <f t="shared" si="1637"/>
        <v>8020.3</v>
      </c>
      <c r="N893" s="21">
        <f t="shared" si="1638"/>
        <v>8020.3</v>
      </c>
      <c r="O893" s="21">
        <f t="shared" si="1659"/>
        <v>0</v>
      </c>
      <c r="P893" s="21">
        <f t="shared" si="1659"/>
        <v>0</v>
      </c>
      <c r="Q893" s="21">
        <f t="shared" si="1659"/>
        <v>0</v>
      </c>
      <c r="R893" s="21">
        <f t="shared" si="1589"/>
        <v>8020.3</v>
      </c>
      <c r="S893" s="21">
        <f t="shared" si="1590"/>
        <v>8020.3</v>
      </c>
      <c r="T893" s="21">
        <f t="shared" si="1591"/>
        <v>8020.3</v>
      </c>
      <c r="U893" s="21">
        <f t="shared" si="1659"/>
        <v>0</v>
      </c>
      <c r="V893" s="21">
        <f t="shared" si="1659"/>
        <v>0</v>
      </c>
      <c r="W893" s="21">
        <f t="shared" si="1592"/>
        <v>8020.3</v>
      </c>
      <c r="X893" s="21">
        <f t="shared" si="1593"/>
        <v>8020.3</v>
      </c>
      <c r="Y893" s="21">
        <f t="shared" si="1594"/>
        <v>8020.3</v>
      </c>
      <c r="Z893" s="21">
        <f t="shared" si="1659"/>
        <v>0</v>
      </c>
      <c r="AA893" s="21">
        <f t="shared" si="1659"/>
        <v>0</v>
      </c>
      <c r="AB893" s="21">
        <f t="shared" si="1659"/>
        <v>0</v>
      </c>
      <c r="AC893" s="21">
        <f t="shared" si="1576"/>
        <v>8020.3</v>
      </c>
      <c r="AD893" s="21">
        <f t="shared" si="1577"/>
        <v>8020.3</v>
      </c>
      <c r="AE893" s="21">
        <f t="shared" si="1578"/>
        <v>8020.3</v>
      </c>
      <c r="AF893" s="21">
        <f t="shared" si="1659"/>
        <v>0</v>
      </c>
      <c r="AG893" s="21">
        <f t="shared" si="1579"/>
        <v>8020.3</v>
      </c>
      <c r="AH893" s="21">
        <f t="shared" si="1659"/>
        <v>0</v>
      </c>
      <c r="AI893" s="21">
        <f t="shared" si="1659"/>
        <v>0</v>
      </c>
      <c r="AJ893" s="21">
        <f t="shared" si="1659"/>
        <v>0</v>
      </c>
      <c r="AK893" s="21">
        <f t="shared" si="1572"/>
        <v>8020.3</v>
      </c>
      <c r="AL893" s="21">
        <f t="shared" si="1573"/>
        <v>8020.3</v>
      </c>
      <c r="AM893" s="21">
        <f t="shared" si="1574"/>
        <v>8020.3</v>
      </c>
      <c r="AN893" s="21">
        <f t="shared" si="1659"/>
        <v>0</v>
      </c>
      <c r="AO893" s="21">
        <f t="shared" si="1649"/>
        <v>8020.3</v>
      </c>
      <c r="AP893" s="21">
        <f t="shared" si="1659"/>
        <v>0</v>
      </c>
      <c r="AQ893" s="2"/>
    </row>
    <row r="894" spans="1:43" x14ac:dyDescent="0.3">
      <c r="A894" s="3" t="s">
        <v>228</v>
      </c>
      <c r="B894" s="26">
        <v>620</v>
      </c>
      <c r="C894" s="3" t="s">
        <v>63</v>
      </c>
      <c r="D894" s="3" t="s">
        <v>21</v>
      </c>
      <c r="E894" s="16" t="s">
        <v>662</v>
      </c>
      <c r="F894" s="21">
        <v>8020.3</v>
      </c>
      <c r="G894" s="21">
        <v>8020.3</v>
      </c>
      <c r="H894" s="21">
        <v>8020.3</v>
      </c>
      <c r="I894" s="21"/>
      <c r="J894" s="21"/>
      <c r="K894" s="21"/>
      <c r="L894" s="21">
        <f t="shared" si="1636"/>
        <v>8020.3</v>
      </c>
      <c r="M894" s="21">
        <f t="shared" si="1637"/>
        <v>8020.3</v>
      </c>
      <c r="N894" s="21">
        <f t="shared" si="1638"/>
        <v>8020.3</v>
      </c>
      <c r="O894" s="21"/>
      <c r="P894" s="21"/>
      <c r="Q894" s="21"/>
      <c r="R894" s="21">
        <f t="shared" si="1589"/>
        <v>8020.3</v>
      </c>
      <c r="S894" s="21">
        <f t="shared" si="1590"/>
        <v>8020.3</v>
      </c>
      <c r="T894" s="21">
        <f t="shared" si="1591"/>
        <v>8020.3</v>
      </c>
      <c r="U894" s="21"/>
      <c r="V894" s="21"/>
      <c r="W894" s="21">
        <f t="shared" si="1592"/>
        <v>8020.3</v>
      </c>
      <c r="X894" s="21">
        <f t="shared" si="1593"/>
        <v>8020.3</v>
      </c>
      <c r="Y894" s="21">
        <f t="shared" si="1594"/>
        <v>8020.3</v>
      </c>
      <c r="Z894" s="21"/>
      <c r="AA894" s="21"/>
      <c r="AB894" s="21"/>
      <c r="AC894" s="21">
        <f t="shared" si="1576"/>
        <v>8020.3</v>
      </c>
      <c r="AD894" s="21">
        <f t="shared" si="1577"/>
        <v>8020.3</v>
      </c>
      <c r="AE894" s="21">
        <f t="shared" si="1578"/>
        <v>8020.3</v>
      </c>
      <c r="AF894" s="21"/>
      <c r="AG894" s="21">
        <f t="shared" si="1579"/>
        <v>8020.3</v>
      </c>
      <c r="AH894" s="21"/>
      <c r="AI894" s="21"/>
      <c r="AJ894" s="21"/>
      <c r="AK894" s="21">
        <f t="shared" si="1572"/>
        <v>8020.3</v>
      </c>
      <c r="AL894" s="21">
        <f t="shared" si="1573"/>
        <v>8020.3</v>
      </c>
      <c r="AM894" s="21">
        <f t="shared" si="1574"/>
        <v>8020.3</v>
      </c>
      <c r="AN894" s="21"/>
      <c r="AO894" s="21">
        <f t="shared" si="1649"/>
        <v>8020.3</v>
      </c>
      <c r="AP894" s="21"/>
      <c r="AQ894" s="2"/>
    </row>
    <row r="895" spans="1:43" ht="46.8" x14ac:dyDescent="0.3">
      <c r="A895" s="3" t="s">
        <v>231</v>
      </c>
      <c r="B895" s="26"/>
      <c r="C895" s="3"/>
      <c r="D895" s="3"/>
      <c r="E895" s="16" t="s">
        <v>937</v>
      </c>
      <c r="F895" s="21">
        <f>F896</f>
        <v>2988.6</v>
      </c>
      <c r="G895" s="21">
        <f t="shared" ref="G895:AP895" si="1660">G896</f>
        <v>2988.6</v>
      </c>
      <c r="H895" s="21">
        <f t="shared" si="1660"/>
        <v>2988.6</v>
      </c>
      <c r="I895" s="21">
        <f t="shared" si="1660"/>
        <v>0</v>
      </c>
      <c r="J895" s="21">
        <f t="shared" si="1660"/>
        <v>0</v>
      </c>
      <c r="K895" s="21">
        <f t="shared" si="1660"/>
        <v>0</v>
      </c>
      <c r="L895" s="21">
        <f t="shared" si="1636"/>
        <v>2988.6</v>
      </c>
      <c r="M895" s="21">
        <f t="shared" si="1637"/>
        <v>2988.6</v>
      </c>
      <c r="N895" s="21">
        <f t="shared" si="1638"/>
        <v>2988.6</v>
      </c>
      <c r="O895" s="21">
        <f t="shared" si="1660"/>
        <v>0</v>
      </c>
      <c r="P895" s="21">
        <f t="shared" si="1660"/>
        <v>0</v>
      </c>
      <c r="Q895" s="21">
        <f t="shared" si="1660"/>
        <v>0</v>
      </c>
      <c r="R895" s="21">
        <f t="shared" si="1589"/>
        <v>2988.6</v>
      </c>
      <c r="S895" s="21">
        <f t="shared" si="1590"/>
        <v>2988.6</v>
      </c>
      <c r="T895" s="21">
        <f t="shared" si="1591"/>
        <v>2988.6</v>
      </c>
      <c r="U895" s="21">
        <f t="shared" si="1660"/>
        <v>0</v>
      </c>
      <c r="V895" s="21">
        <f t="shared" si="1660"/>
        <v>0</v>
      </c>
      <c r="W895" s="21">
        <f t="shared" si="1592"/>
        <v>2988.6</v>
      </c>
      <c r="X895" s="21">
        <f t="shared" si="1593"/>
        <v>2988.6</v>
      </c>
      <c r="Y895" s="21">
        <f t="shared" si="1594"/>
        <v>2988.6</v>
      </c>
      <c r="Z895" s="21">
        <f t="shared" si="1660"/>
        <v>0</v>
      </c>
      <c r="AA895" s="21">
        <f t="shared" si="1660"/>
        <v>0</v>
      </c>
      <c r="AB895" s="21">
        <f t="shared" si="1660"/>
        <v>0</v>
      </c>
      <c r="AC895" s="21">
        <f t="shared" si="1576"/>
        <v>2988.6</v>
      </c>
      <c r="AD895" s="21">
        <f t="shared" si="1577"/>
        <v>2988.6</v>
      </c>
      <c r="AE895" s="21">
        <f t="shared" si="1578"/>
        <v>2988.6</v>
      </c>
      <c r="AF895" s="21">
        <f t="shared" si="1660"/>
        <v>0</v>
      </c>
      <c r="AG895" s="21">
        <f t="shared" si="1579"/>
        <v>2988.6</v>
      </c>
      <c r="AH895" s="21">
        <f t="shared" si="1660"/>
        <v>0</v>
      </c>
      <c r="AI895" s="21">
        <f t="shared" si="1660"/>
        <v>0</v>
      </c>
      <c r="AJ895" s="21">
        <f t="shared" si="1660"/>
        <v>0</v>
      </c>
      <c r="AK895" s="21">
        <f t="shared" si="1572"/>
        <v>2988.6</v>
      </c>
      <c r="AL895" s="21">
        <f t="shared" si="1573"/>
        <v>2988.6</v>
      </c>
      <c r="AM895" s="21">
        <f t="shared" si="1574"/>
        <v>2988.6</v>
      </c>
      <c r="AN895" s="21">
        <f t="shared" si="1660"/>
        <v>0</v>
      </c>
      <c r="AO895" s="21">
        <f t="shared" si="1649"/>
        <v>2988.6</v>
      </c>
      <c r="AP895" s="21">
        <f t="shared" si="1660"/>
        <v>0</v>
      </c>
      <c r="AQ895" s="2"/>
    </row>
    <row r="896" spans="1:43" x14ac:dyDescent="0.3">
      <c r="A896" s="3" t="s">
        <v>230</v>
      </c>
      <c r="B896" s="26"/>
      <c r="C896" s="3"/>
      <c r="D896" s="3"/>
      <c r="E896" s="16" t="s">
        <v>938</v>
      </c>
      <c r="F896" s="21">
        <f>F897+F900</f>
        <v>2988.6</v>
      </c>
      <c r="G896" s="21">
        <f t="shared" ref="G896:AP896" si="1661">G897+G900</f>
        <v>2988.6</v>
      </c>
      <c r="H896" s="21">
        <f t="shared" si="1661"/>
        <v>2988.6</v>
      </c>
      <c r="I896" s="21">
        <f t="shared" ref="I896:K896" si="1662">I897+I900</f>
        <v>0</v>
      </c>
      <c r="J896" s="21">
        <f t="shared" si="1662"/>
        <v>0</v>
      </c>
      <c r="K896" s="21">
        <f t="shared" si="1662"/>
        <v>0</v>
      </c>
      <c r="L896" s="21">
        <f t="shared" si="1636"/>
        <v>2988.6</v>
      </c>
      <c r="M896" s="21">
        <f t="shared" si="1637"/>
        <v>2988.6</v>
      </c>
      <c r="N896" s="21">
        <f t="shared" si="1638"/>
        <v>2988.6</v>
      </c>
      <c r="O896" s="21">
        <f t="shared" ref="O896:Q896" si="1663">O897+O900</f>
        <v>0</v>
      </c>
      <c r="P896" s="21">
        <f t="shared" si="1663"/>
        <v>0</v>
      </c>
      <c r="Q896" s="21">
        <f t="shared" si="1663"/>
        <v>0</v>
      </c>
      <c r="R896" s="21">
        <f t="shared" si="1589"/>
        <v>2988.6</v>
      </c>
      <c r="S896" s="21">
        <f t="shared" si="1590"/>
        <v>2988.6</v>
      </c>
      <c r="T896" s="21">
        <f t="shared" si="1591"/>
        <v>2988.6</v>
      </c>
      <c r="U896" s="21">
        <f t="shared" ref="U896:V896" si="1664">U897+U900</f>
        <v>0</v>
      </c>
      <c r="V896" s="21">
        <f t="shared" si="1664"/>
        <v>0</v>
      </c>
      <c r="W896" s="21">
        <f t="shared" si="1592"/>
        <v>2988.6</v>
      </c>
      <c r="X896" s="21">
        <f t="shared" si="1593"/>
        <v>2988.6</v>
      </c>
      <c r="Y896" s="21">
        <f t="shared" si="1594"/>
        <v>2988.6</v>
      </c>
      <c r="Z896" s="21">
        <f t="shared" ref="Z896:AB896" si="1665">Z897+Z900</f>
        <v>0</v>
      </c>
      <c r="AA896" s="21">
        <f t="shared" si="1665"/>
        <v>0</v>
      </c>
      <c r="AB896" s="21">
        <f t="shared" si="1665"/>
        <v>0</v>
      </c>
      <c r="AC896" s="21">
        <f t="shared" si="1576"/>
        <v>2988.6</v>
      </c>
      <c r="AD896" s="21">
        <f t="shared" si="1577"/>
        <v>2988.6</v>
      </c>
      <c r="AE896" s="21">
        <f t="shared" si="1578"/>
        <v>2988.6</v>
      </c>
      <c r="AF896" s="21">
        <f t="shared" ref="AF896" si="1666">AF897+AF900</f>
        <v>0</v>
      </c>
      <c r="AG896" s="21">
        <f t="shared" si="1579"/>
        <v>2988.6</v>
      </c>
      <c r="AH896" s="21">
        <f t="shared" ref="AH896:AJ896" si="1667">AH897+AH900</f>
        <v>0</v>
      </c>
      <c r="AI896" s="21">
        <f t="shared" si="1667"/>
        <v>0</v>
      </c>
      <c r="AJ896" s="21">
        <f t="shared" si="1667"/>
        <v>0</v>
      </c>
      <c r="AK896" s="21">
        <f t="shared" si="1572"/>
        <v>2988.6</v>
      </c>
      <c r="AL896" s="21">
        <f t="shared" si="1573"/>
        <v>2988.6</v>
      </c>
      <c r="AM896" s="21">
        <f t="shared" si="1574"/>
        <v>2988.6</v>
      </c>
      <c r="AN896" s="21">
        <f t="shared" ref="AN896" si="1668">AN897+AN900</f>
        <v>0</v>
      </c>
      <c r="AO896" s="21">
        <f t="shared" si="1649"/>
        <v>2988.6</v>
      </c>
      <c r="AP896" s="21">
        <f t="shared" si="1661"/>
        <v>0</v>
      </c>
      <c r="AQ896" s="2"/>
    </row>
    <row r="897" spans="1:43" ht="31.2" x14ac:dyDescent="0.3">
      <c r="A897" s="3" t="s">
        <v>230</v>
      </c>
      <c r="B897" s="26">
        <v>200</v>
      </c>
      <c r="C897" s="3"/>
      <c r="D897" s="3"/>
      <c r="E897" s="16" t="s">
        <v>673</v>
      </c>
      <c r="F897" s="21">
        <f>F898</f>
        <v>115</v>
      </c>
      <c r="G897" s="21">
        <f t="shared" ref="G897:AP898" si="1669">G898</f>
        <v>115</v>
      </c>
      <c r="H897" s="21">
        <f t="shared" si="1669"/>
        <v>115</v>
      </c>
      <c r="I897" s="21">
        <f t="shared" si="1669"/>
        <v>0</v>
      </c>
      <c r="J897" s="21">
        <f t="shared" si="1669"/>
        <v>0</v>
      </c>
      <c r="K897" s="21">
        <f t="shared" si="1669"/>
        <v>0</v>
      </c>
      <c r="L897" s="21">
        <f t="shared" si="1636"/>
        <v>115</v>
      </c>
      <c r="M897" s="21">
        <f t="shared" si="1637"/>
        <v>115</v>
      </c>
      <c r="N897" s="21">
        <f t="shared" si="1638"/>
        <v>115</v>
      </c>
      <c r="O897" s="21">
        <f t="shared" si="1669"/>
        <v>0</v>
      </c>
      <c r="P897" s="21">
        <f t="shared" si="1669"/>
        <v>0</v>
      </c>
      <c r="Q897" s="21">
        <f t="shared" si="1669"/>
        <v>0</v>
      </c>
      <c r="R897" s="21">
        <f t="shared" si="1589"/>
        <v>115</v>
      </c>
      <c r="S897" s="21">
        <f t="shared" si="1590"/>
        <v>115</v>
      </c>
      <c r="T897" s="21">
        <f t="shared" si="1591"/>
        <v>115</v>
      </c>
      <c r="U897" s="21">
        <f t="shared" si="1669"/>
        <v>0</v>
      </c>
      <c r="V897" s="21">
        <f t="shared" si="1669"/>
        <v>0</v>
      </c>
      <c r="W897" s="21">
        <f t="shared" si="1592"/>
        <v>115</v>
      </c>
      <c r="X897" s="21">
        <f t="shared" si="1593"/>
        <v>115</v>
      </c>
      <c r="Y897" s="21">
        <f t="shared" si="1594"/>
        <v>115</v>
      </c>
      <c r="Z897" s="21">
        <f t="shared" si="1669"/>
        <v>0</v>
      </c>
      <c r="AA897" s="21">
        <f t="shared" si="1669"/>
        <v>0</v>
      </c>
      <c r="AB897" s="21">
        <f t="shared" si="1669"/>
        <v>0</v>
      </c>
      <c r="AC897" s="21">
        <f t="shared" si="1576"/>
        <v>115</v>
      </c>
      <c r="AD897" s="21">
        <f t="shared" si="1577"/>
        <v>115</v>
      </c>
      <c r="AE897" s="21">
        <f t="shared" si="1578"/>
        <v>115</v>
      </c>
      <c r="AF897" s="21">
        <f t="shared" si="1669"/>
        <v>0</v>
      </c>
      <c r="AG897" s="21">
        <f t="shared" si="1579"/>
        <v>115</v>
      </c>
      <c r="AH897" s="21">
        <f t="shared" si="1669"/>
        <v>0</v>
      </c>
      <c r="AI897" s="21">
        <f t="shared" si="1669"/>
        <v>0</v>
      </c>
      <c r="AJ897" s="21">
        <f t="shared" si="1669"/>
        <v>0</v>
      </c>
      <c r="AK897" s="21">
        <f t="shared" si="1572"/>
        <v>115</v>
      </c>
      <c r="AL897" s="21">
        <f t="shared" si="1573"/>
        <v>115</v>
      </c>
      <c r="AM897" s="21">
        <f t="shared" si="1574"/>
        <v>115</v>
      </c>
      <c r="AN897" s="21">
        <f t="shared" si="1669"/>
        <v>0</v>
      </c>
      <c r="AO897" s="21">
        <f t="shared" si="1649"/>
        <v>115</v>
      </c>
      <c r="AP897" s="21">
        <f t="shared" si="1669"/>
        <v>0</v>
      </c>
      <c r="AQ897" s="2"/>
    </row>
    <row r="898" spans="1:43" ht="46.8" x14ac:dyDescent="0.3">
      <c r="A898" s="3" t="s">
        <v>230</v>
      </c>
      <c r="B898" s="26">
        <v>240</v>
      </c>
      <c r="C898" s="3"/>
      <c r="D898" s="3"/>
      <c r="E898" s="16" t="s">
        <v>681</v>
      </c>
      <c r="F898" s="21">
        <f>F899</f>
        <v>115</v>
      </c>
      <c r="G898" s="21">
        <f t="shared" si="1669"/>
        <v>115</v>
      </c>
      <c r="H898" s="21">
        <f t="shared" si="1669"/>
        <v>115</v>
      </c>
      <c r="I898" s="21">
        <f t="shared" si="1669"/>
        <v>0</v>
      </c>
      <c r="J898" s="21">
        <f t="shared" si="1669"/>
        <v>0</v>
      </c>
      <c r="K898" s="21">
        <f t="shared" si="1669"/>
        <v>0</v>
      </c>
      <c r="L898" s="21">
        <f t="shared" si="1636"/>
        <v>115</v>
      </c>
      <c r="M898" s="21">
        <f t="shared" si="1637"/>
        <v>115</v>
      </c>
      <c r="N898" s="21">
        <f t="shared" si="1638"/>
        <v>115</v>
      </c>
      <c r="O898" s="21">
        <f t="shared" si="1669"/>
        <v>0</v>
      </c>
      <c r="P898" s="21">
        <f t="shared" si="1669"/>
        <v>0</v>
      </c>
      <c r="Q898" s="21">
        <f t="shared" si="1669"/>
        <v>0</v>
      </c>
      <c r="R898" s="21">
        <f t="shared" si="1589"/>
        <v>115</v>
      </c>
      <c r="S898" s="21">
        <f t="shared" si="1590"/>
        <v>115</v>
      </c>
      <c r="T898" s="21">
        <f t="shared" si="1591"/>
        <v>115</v>
      </c>
      <c r="U898" s="21">
        <f t="shared" si="1669"/>
        <v>0</v>
      </c>
      <c r="V898" s="21">
        <f t="shared" si="1669"/>
        <v>0</v>
      </c>
      <c r="W898" s="21">
        <f t="shared" si="1592"/>
        <v>115</v>
      </c>
      <c r="X898" s="21">
        <f t="shared" si="1593"/>
        <v>115</v>
      </c>
      <c r="Y898" s="21">
        <f t="shared" si="1594"/>
        <v>115</v>
      </c>
      <c r="Z898" s="21">
        <f t="shared" si="1669"/>
        <v>0</v>
      </c>
      <c r="AA898" s="21">
        <f t="shared" si="1669"/>
        <v>0</v>
      </c>
      <c r="AB898" s="21">
        <f t="shared" si="1669"/>
        <v>0</v>
      </c>
      <c r="AC898" s="21">
        <f t="shared" si="1576"/>
        <v>115</v>
      </c>
      <c r="AD898" s="21">
        <f t="shared" si="1577"/>
        <v>115</v>
      </c>
      <c r="AE898" s="21">
        <f t="shared" si="1578"/>
        <v>115</v>
      </c>
      <c r="AF898" s="21">
        <f t="shared" si="1669"/>
        <v>0</v>
      </c>
      <c r="AG898" s="21">
        <f t="shared" si="1579"/>
        <v>115</v>
      </c>
      <c r="AH898" s="21">
        <f t="shared" si="1669"/>
        <v>0</v>
      </c>
      <c r="AI898" s="21">
        <f t="shared" si="1669"/>
        <v>0</v>
      </c>
      <c r="AJ898" s="21">
        <f t="shared" si="1669"/>
        <v>0</v>
      </c>
      <c r="AK898" s="21">
        <f t="shared" si="1572"/>
        <v>115</v>
      </c>
      <c r="AL898" s="21">
        <f t="shared" si="1573"/>
        <v>115</v>
      </c>
      <c r="AM898" s="21">
        <f t="shared" si="1574"/>
        <v>115</v>
      </c>
      <c r="AN898" s="21">
        <f t="shared" si="1669"/>
        <v>0</v>
      </c>
      <c r="AO898" s="21">
        <f t="shared" si="1649"/>
        <v>115</v>
      </c>
      <c r="AP898" s="21">
        <f t="shared" si="1669"/>
        <v>0</v>
      </c>
      <c r="AQ898" s="2"/>
    </row>
    <row r="899" spans="1:43" x14ac:dyDescent="0.3">
      <c r="A899" s="3" t="s">
        <v>230</v>
      </c>
      <c r="B899" s="26">
        <v>240</v>
      </c>
      <c r="C899" s="3" t="s">
        <v>29</v>
      </c>
      <c r="D899" s="3" t="s">
        <v>31</v>
      </c>
      <c r="E899" s="16" t="s">
        <v>657</v>
      </c>
      <c r="F899" s="21">
        <v>115</v>
      </c>
      <c r="G899" s="21">
        <v>115</v>
      </c>
      <c r="H899" s="21">
        <v>115</v>
      </c>
      <c r="I899" s="21"/>
      <c r="J899" s="21"/>
      <c r="K899" s="21"/>
      <c r="L899" s="21">
        <f t="shared" si="1636"/>
        <v>115</v>
      </c>
      <c r="M899" s="21">
        <f t="shared" si="1637"/>
        <v>115</v>
      </c>
      <c r="N899" s="21">
        <f t="shared" si="1638"/>
        <v>115</v>
      </c>
      <c r="O899" s="21"/>
      <c r="P899" s="21"/>
      <c r="Q899" s="21"/>
      <c r="R899" s="21">
        <f t="shared" si="1589"/>
        <v>115</v>
      </c>
      <c r="S899" s="21">
        <f t="shared" si="1590"/>
        <v>115</v>
      </c>
      <c r="T899" s="21">
        <f t="shared" si="1591"/>
        <v>115</v>
      </c>
      <c r="U899" s="21"/>
      <c r="V899" s="21"/>
      <c r="W899" s="21">
        <f t="shared" si="1592"/>
        <v>115</v>
      </c>
      <c r="X899" s="21">
        <f t="shared" si="1593"/>
        <v>115</v>
      </c>
      <c r="Y899" s="21">
        <f t="shared" si="1594"/>
        <v>115</v>
      </c>
      <c r="Z899" s="21"/>
      <c r="AA899" s="21"/>
      <c r="AB899" s="21"/>
      <c r="AC899" s="21">
        <f t="shared" si="1576"/>
        <v>115</v>
      </c>
      <c r="AD899" s="21">
        <f t="shared" si="1577"/>
        <v>115</v>
      </c>
      <c r="AE899" s="21">
        <f t="shared" si="1578"/>
        <v>115</v>
      </c>
      <c r="AF899" s="21"/>
      <c r="AG899" s="21">
        <f t="shared" si="1579"/>
        <v>115</v>
      </c>
      <c r="AH899" s="21"/>
      <c r="AI899" s="21"/>
      <c r="AJ899" s="21"/>
      <c r="AK899" s="21">
        <f t="shared" si="1572"/>
        <v>115</v>
      </c>
      <c r="AL899" s="21">
        <f t="shared" si="1573"/>
        <v>115</v>
      </c>
      <c r="AM899" s="21">
        <f t="shared" si="1574"/>
        <v>115</v>
      </c>
      <c r="AN899" s="21"/>
      <c r="AO899" s="21">
        <f t="shared" si="1649"/>
        <v>115</v>
      </c>
      <c r="AP899" s="21"/>
      <c r="AQ899" s="2"/>
    </row>
    <row r="900" spans="1:43" ht="31.2" x14ac:dyDescent="0.3">
      <c r="A900" s="3" t="s">
        <v>230</v>
      </c>
      <c r="B900" s="26">
        <v>300</v>
      </c>
      <c r="C900" s="3"/>
      <c r="D900" s="3"/>
      <c r="E900" s="16" t="s">
        <v>674</v>
      </c>
      <c r="F900" s="21">
        <f>F901</f>
        <v>2873.6</v>
      </c>
      <c r="G900" s="21">
        <f t="shared" ref="G900:AP901" si="1670">G901</f>
        <v>2873.6</v>
      </c>
      <c r="H900" s="21">
        <f t="shared" si="1670"/>
        <v>2873.6</v>
      </c>
      <c r="I900" s="21">
        <f t="shared" si="1670"/>
        <v>0</v>
      </c>
      <c r="J900" s="21">
        <f t="shared" si="1670"/>
        <v>0</v>
      </c>
      <c r="K900" s="21">
        <f t="shared" si="1670"/>
        <v>0</v>
      </c>
      <c r="L900" s="21">
        <f t="shared" si="1636"/>
        <v>2873.6</v>
      </c>
      <c r="M900" s="21">
        <f t="shared" si="1637"/>
        <v>2873.6</v>
      </c>
      <c r="N900" s="21">
        <f t="shared" si="1638"/>
        <v>2873.6</v>
      </c>
      <c r="O900" s="21">
        <f t="shared" si="1670"/>
        <v>0</v>
      </c>
      <c r="P900" s="21">
        <f t="shared" si="1670"/>
        <v>0</v>
      </c>
      <c r="Q900" s="21">
        <f t="shared" si="1670"/>
        <v>0</v>
      </c>
      <c r="R900" s="21">
        <f t="shared" si="1589"/>
        <v>2873.6</v>
      </c>
      <c r="S900" s="21">
        <f t="shared" si="1590"/>
        <v>2873.6</v>
      </c>
      <c r="T900" s="21">
        <f t="shared" si="1591"/>
        <v>2873.6</v>
      </c>
      <c r="U900" s="21">
        <f t="shared" si="1670"/>
        <v>0</v>
      </c>
      <c r="V900" s="21">
        <f t="shared" si="1670"/>
        <v>0</v>
      </c>
      <c r="W900" s="21">
        <f t="shared" si="1592"/>
        <v>2873.6</v>
      </c>
      <c r="X900" s="21">
        <f t="shared" si="1593"/>
        <v>2873.6</v>
      </c>
      <c r="Y900" s="21">
        <f t="shared" si="1594"/>
        <v>2873.6</v>
      </c>
      <c r="Z900" s="21">
        <f t="shared" si="1670"/>
        <v>0</v>
      </c>
      <c r="AA900" s="21">
        <f t="shared" si="1670"/>
        <v>0</v>
      </c>
      <c r="AB900" s="21">
        <f t="shared" si="1670"/>
        <v>0</v>
      </c>
      <c r="AC900" s="21">
        <f t="shared" si="1576"/>
        <v>2873.6</v>
      </c>
      <c r="AD900" s="21">
        <f t="shared" si="1577"/>
        <v>2873.6</v>
      </c>
      <c r="AE900" s="21">
        <f t="shared" si="1578"/>
        <v>2873.6</v>
      </c>
      <c r="AF900" s="21">
        <f t="shared" si="1670"/>
        <v>0</v>
      </c>
      <c r="AG900" s="21">
        <f t="shared" si="1579"/>
        <v>2873.6</v>
      </c>
      <c r="AH900" s="21">
        <f t="shared" si="1670"/>
        <v>0</v>
      </c>
      <c r="AI900" s="21">
        <f t="shared" si="1670"/>
        <v>0</v>
      </c>
      <c r="AJ900" s="21">
        <f t="shared" si="1670"/>
        <v>0</v>
      </c>
      <c r="AK900" s="21">
        <f t="shared" si="1572"/>
        <v>2873.6</v>
      </c>
      <c r="AL900" s="21">
        <f t="shared" si="1573"/>
        <v>2873.6</v>
      </c>
      <c r="AM900" s="21">
        <f t="shared" si="1574"/>
        <v>2873.6</v>
      </c>
      <c r="AN900" s="21">
        <f t="shared" si="1670"/>
        <v>0</v>
      </c>
      <c r="AO900" s="21">
        <f t="shared" si="1649"/>
        <v>2873.6</v>
      </c>
      <c r="AP900" s="21">
        <f t="shared" si="1670"/>
        <v>0</v>
      </c>
      <c r="AQ900" s="2"/>
    </row>
    <row r="901" spans="1:43" ht="31.2" x14ac:dyDescent="0.3">
      <c r="A901" s="3" t="s">
        <v>230</v>
      </c>
      <c r="B901" s="26">
        <v>330</v>
      </c>
      <c r="C901" s="3"/>
      <c r="D901" s="3"/>
      <c r="E901" s="16" t="s">
        <v>684</v>
      </c>
      <c r="F901" s="21">
        <f>F902</f>
        <v>2873.6</v>
      </c>
      <c r="G901" s="21">
        <f t="shared" si="1670"/>
        <v>2873.6</v>
      </c>
      <c r="H901" s="21">
        <f t="shared" si="1670"/>
        <v>2873.6</v>
      </c>
      <c r="I901" s="21">
        <f t="shared" si="1670"/>
        <v>0</v>
      </c>
      <c r="J901" s="21">
        <f t="shared" si="1670"/>
        <v>0</v>
      </c>
      <c r="K901" s="21">
        <f t="shared" si="1670"/>
        <v>0</v>
      </c>
      <c r="L901" s="21">
        <f t="shared" si="1636"/>
        <v>2873.6</v>
      </c>
      <c r="M901" s="21">
        <f t="shared" si="1637"/>
        <v>2873.6</v>
      </c>
      <c r="N901" s="21">
        <f t="shared" si="1638"/>
        <v>2873.6</v>
      </c>
      <c r="O901" s="21">
        <f t="shared" si="1670"/>
        <v>0</v>
      </c>
      <c r="P901" s="21">
        <f t="shared" si="1670"/>
        <v>0</v>
      </c>
      <c r="Q901" s="21">
        <f t="shared" si="1670"/>
        <v>0</v>
      </c>
      <c r="R901" s="21">
        <f t="shared" si="1589"/>
        <v>2873.6</v>
      </c>
      <c r="S901" s="21">
        <f t="shared" si="1590"/>
        <v>2873.6</v>
      </c>
      <c r="T901" s="21">
        <f t="shared" si="1591"/>
        <v>2873.6</v>
      </c>
      <c r="U901" s="21">
        <f t="shared" si="1670"/>
        <v>0</v>
      </c>
      <c r="V901" s="21">
        <f t="shared" si="1670"/>
        <v>0</v>
      </c>
      <c r="W901" s="21">
        <f t="shared" si="1592"/>
        <v>2873.6</v>
      </c>
      <c r="X901" s="21">
        <f t="shared" si="1593"/>
        <v>2873.6</v>
      </c>
      <c r="Y901" s="21">
        <f t="shared" si="1594"/>
        <v>2873.6</v>
      </c>
      <c r="Z901" s="21">
        <f t="shared" si="1670"/>
        <v>0</v>
      </c>
      <c r="AA901" s="21">
        <f t="shared" si="1670"/>
        <v>0</v>
      </c>
      <c r="AB901" s="21">
        <f t="shared" si="1670"/>
        <v>0</v>
      </c>
      <c r="AC901" s="21">
        <f t="shared" si="1576"/>
        <v>2873.6</v>
      </c>
      <c r="AD901" s="21">
        <f t="shared" si="1577"/>
        <v>2873.6</v>
      </c>
      <c r="AE901" s="21">
        <f t="shared" si="1578"/>
        <v>2873.6</v>
      </c>
      <c r="AF901" s="21">
        <f t="shared" si="1670"/>
        <v>0</v>
      </c>
      <c r="AG901" s="21">
        <f t="shared" si="1579"/>
        <v>2873.6</v>
      </c>
      <c r="AH901" s="21">
        <f t="shared" si="1670"/>
        <v>0</v>
      </c>
      <c r="AI901" s="21">
        <f t="shared" si="1670"/>
        <v>0</v>
      </c>
      <c r="AJ901" s="21">
        <f t="shared" si="1670"/>
        <v>0</v>
      </c>
      <c r="AK901" s="21">
        <f t="shared" si="1572"/>
        <v>2873.6</v>
      </c>
      <c r="AL901" s="21">
        <f t="shared" si="1573"/>
        <v>2873.6</v>
      </c>
      <c r="AM901" s="21">
        <f t="shared" si="1574"/>
        <v>2873.6</v>
      </c>
      <c r="AN901" s="21">
        <f t="shared" si="1670"/>
        <v>0</v>
      </c>
      <c r="AO901" s="21">
        <f t="shared" si="1649"/>
        <v>2873.6</v>
      </c>
      <c r="AP901" s="21">
        <f t="shared" si="1670"/>
        <v>0</v>
      </c>
      <c r="AQ901" s="2"/>
    </row>
    <row r="902" spans="1:43" x14ac:dyDescent="0.3">
      <c r="A902" s="3" t="s">
        <v>230</v>
      </c>
      <c r="B902" s="26">
        <v>330</v>
      </c>
      <c r="C902" s="3" t="s">
        <v>29</v>
      </c>
      <c r="D902" s="3" t="s">
        <v>31</v>
      </c>
      <c r="E902" s="16" t="s">
        <v>657</v>
      </c>
      <c r="F902" s="21">
        <v>2873.6</v>
      </c>
      <c r="G902" s="21">
        <v>2873.6</v>
      </c>
      <c r="H902" s="21">
        <v>2873.6</v>
      </c>
      <c r="I902" s="21"/>
      <c r="J902" s="21"/>
      <c r="K902" s="21"/>
      <c r="L902" s="21">
        <f t="shared" si="1636"/>
        <v>2873.6</v>
      </c>
      <c r="M902" s="21">
        <f t="shared" si="1637"/>
        <v>2873.6</v>
      </c>
      <c r="N902" s="21">
        <f t="shared" si="1638"/>
        <v>2873.6</v>
      </c>
      <c r="O902" s="21"/>
      <c r="P902" s="21"/>
      <c r="Q902" s="21"/>
      <c r="R902" s="21">
        <f t="shared" si="1589"/>
        <v>2873.6</v>
      </c>
      <c r="S902" s="21">
        <f t="shared" si="1590"/>
        <v>2873.6</v>
      </c>
      <c r="T902" s="21">
        <f t="shared" si="1591"/>
        <v>2873.6</v>
      </c>
      <c r="U902" s="21"/>
      <c r="V902" s="21"/>
      <c r="W902" s="21">
        <f t="shared" si="1592"/>
        <v>2873.6</v>
      </c>
      <c r="X902" s="21">
        <f t="shared" si="1593"/>
        <v>2873.6</v>
      </c>
      <c r="Y902" s="21">
        <f t="shared" si="1594"/>
        <v>2873.6</v>
      </c>
      <c r="Z902" s="21"/>
      <c r="AA902" s="21"/>
      <c r="AB902" s="21"/>
      <c r="AC902" s="21">
        <f t="shared" si="1576"/>
        <v>2873.6</v>
      </c>
      <c r="AD902" s="21">
        <f t="shared" si="1577"/>
        <v>2873.6</v>
      </c>
      <c r="AE902" s="21">
        <f t="shared" si="1578"/>
        <v>2873.6</v>
      </c>
      <c r="AF902" s="21"/>
      <c r="AG902" s="21">
        <f t="shared" si="1579"/>
        <v>2873.6</v>
      </c>
      <c r="AH902" s="21"/>
      <c r="AI902" s="21"/>
      <c r="AJ902" s="21"/>
      <c r="AK902" s="21">
        <f t="shared" si="1572"/>
        <v>2873.6</v>
      </c>
      <c r="AL902" s="21">
        <f t="shared" si="1573"/>
        <v>2873.6</v>
      </c>
      <c r="AM902" s="21">
        <f t="shared" si="1574"/>
        <v>2873.6</v>
      </c>
      <c r="AN902" s="21"/>
      <c r="AO902" s="21">
        <f t="shared" si="1649"/>
        <v>2873.6</v>
      </c>
      <c r="AP902" s="21"/>
      <c r="AQ902" s="2"/>
    </row>
    <row r="903" spans="1:43" s="11" customFormat="1" ht="31.2" x14ac:dyDescent="0.3">
      <c r="A903" s="10" t="s">
        <v>236</v>
      </c>
      <c r="B903" s="19"/>
      <c r="C903" s="10"/>
      <c r="D903" s="10"/>
      <c r="E903" s="18" t="s">
        <v>747</v>
      </c>
      <c r="F903" s="20">
        <f>F904</f>
        <v>49731.30000000001</v>
      </c>
      <c r="G903" s="20">
        <f t="shared" ref="G903:AP903" si="1671">G904</f>
        <v>49731.30000000001</v>
      </c>
      <c r="H903" s="20">
        <f t="shared" si="1671"/>
        <v>49731.30000000001</v>
      </c>
      <c r="I903" s="20">
        <f t="shared" si="1671"/>
        <v>0</v>
      </c>
      <c r="J903" s="20">
        <f t="shared" si="1671"/>
        <v>0</v>
      </c>
      <c r="K903" s="20">
        <f t="shared" si="1671"/>
        <v>0</v>
      </c>
      <c r="L903" s="20">
        <f t="shared" si="1636"/>
        <v>49731.30000000001</v>
      </c>
      <c r="M903" s="20">
        <f t="shared" si="1637"/>
        <v>49731.30000000001</v>
      </c>
      <c r="N903" s="20">
        <f t="shared" si="1638"/>
        <v>49731.30000000001</v>
      </c>
      <c r="O903" s="20">
        <f t="shared" si="1671"/>
        <v>0</v>
      </c>
      <c r="P903" s="20">
        <f t="shared" si="1671"/>
        <v>0</v>
      </c>
      <c r="Q903" s="20">
        <f t="shared" si="1671"/>
        <v>0</v>
      </c>
      <c r="R903" s="20">
        <f t="shared" si="1589"/>
        <v>49731.30000000001</v>
      </c>
      <c r="S903" s="20">
        <f t="shared" si="1590"/>
        <v>49731.30000000001</v>
      </c>
      <c r="T903" s="20">
        <f t="shared" si="1591"/>
        <v>49731.30000000001</v>
      </c>
      <c r="U903" s="20">
        <f t="shared" si="1671"/>
        <v>0</v>
      </c>
      <c r="V903" s="20">
        <f t="shared" si="1671"/>
        <v>0</v>
      </c>
      <c r="W903" s="21">
        <f t="shared" si="1592"/>
        <v>49731.30000000001</v>
      </c>
      <c r="X903" s="21">
        <f t="shared" si="1593"/>
        <v>49731.30000000001</v>
      </c>
      <c r="Y903" s="21">
        <f t="shared" si="1594"/>
        <v>49731.30000000001</v>
      </c>
      <c r="Z903" s="20">
        <f t="shared" si="1671"/>
        <v>0</v>
      </c>
      <c r="AA903" s="20">
        <f t="shared" si="1671"/>
        <v>0</v>
      </c>
      <c r="AB903" s="20">
        <f t="shared" si="1671"/>
        <v>0</v>
      </c>
      <c r="AC903" s="21">
        <f t="shared" si="1576"/>
        <v>49731.30000000001</v>
      </c>
      <c r="AD903" s="20">
        <f t="shared" si="1577"/>
        <v>49731.30000000001</v>
      </c>
      <c r="AE903" s="20">
        <f t="shared" si="1578"/>
        <v>49731.30000000001</v>
      </c>
      <c r="AF903" s="20">
        <f t="shared" si="1671"/>
        <v>0</v>
      </c>
      <c r="AG903" s="20">
        <f t="shared" si="1579"/>
        <v>49731.30000000001</v>
      </c>
      <c r="AH903" s="20">
        <f t="shared" si="1671"/>
        <v>0</v>
      </c>
      <c r="AI903" s="20">
        <f t="shared" si="1671"/>
        <v>0</v>
      </c>
      <c r="AJ903" s="20">
        <f t="shared" si="1671"/>
        <v>0</v>
      </c>
      <c r="AK903" s="20">
        <f t="shared" si="1572"/>
        <v>49731.30000000001</v>
      </c>
      <c r="AL903" s="20">
        <f t="shared" si="1573"/>
        <v>49731.30000000001</v>
      </c>
      <c r="AM903" s="20">
        <f t="shared" si="1574"/>
        <v>49731.30000000001</v>
      </c>
      <c r="AN903" s="20">
        <f t="shared" si="1671"/>
        <v>0</v>
      </c>
      <c r="AO903" s="20">
        <f t="shared" si="1649"/>
        <v>49731.30000000001</v>
      </c>
      <c r="AP903" s="20">
        <f t="shared" si="1671"/>
        <v>0</v>
      </c>
    </row>
    <row r="904" spans="1:43" ht="46.8" x14ac:dyDescent="0.3">
      <c r="A904" s="3" t="s">
        <v>237</v>
      </c>
      <c r="B904" s="26"/>
      <c r="C904" s="3"/>
      <c r="D904" s="3"/>
      <c r="E904" s="16" t="s">
        <v>939</v>
      </c>
      <c r="F904" s="21">
        <f>F905+F912+F916+F920</f>
        <v>49731.30000000001</v>
      </c>
      <c r="G904" s="21">
        <f t="shared" ref="G904:AP904" si="1672">G905+G912+G916+G920</f>
        <v>49731.30000000001</v>
      </c>
      <c r="H904" s="21">
        <f t="shared" si="1672"/>
        <v>49731.30000000001</v>
      </c>
      <c r="I904" s="21">
        <f t="shared" ref="I904:K904" si="1673">I905+I912+I916+I920</f>
        <v>0</v>
      </c>
      <c r="J904" s="21">
        <f t="shared" si="1673"/>
        <v>0</v>
      </c>
      <c r="K904" s="21">
        <f t="shared" si="1673"/>
        <v>0</v>
      </c>
      <c r="L904" s="21">
        <f t="shared" si="1636"/>
        <v>49731.30000000001</v>
      </c>
      <c r="M904" s="21">
        <f t="shared" si="1637"/>
        <v>49731.30000000001</v>
      </c>
      <c r="N904" s="21">
        <f t="shared" si="1638"/>
        <v>49731.30000000001</v>
      </c>
      <c r="O904" s="21">
        <f t="shared" ref="O904:Q904" si="1674">O905+O912+O916+O920</f>
        <v>0</v>
      </c>
      <c r="P904" s="21">
        <f t="shared" si="1674"/>
        <v>0</v>
      </c>
      <c r="Q904" s="21">
        <f t="shared" si="1674"/>
        <v>0</v>
      </c>
      <c r="R904" s="21">
        <f t="shared" si="1589"/>
        <v>49731.30000000001</v>
      </c>
      <c r="S904" s="21">
        <f t="shared" si="1590"/>
        <v>49731.30000000001</v>
      </c>
      <c r="T904" s="21">
        <f t="shared" si="1591"/>
        <v>49731.30000000001</v>
      </c>
      <c r="U904" s="21">
        <f t="shared" ref="U904:V904" si="1675">U905+U912+U916+U920</f>
        <v>0</v>
      </c>
      <c r="V904" s="21">
        <f t="shared" si="1675"/>
        <v>0</v>
      </c>
      <c r="W904" s="21">
        <f t="shared" si="1592"/>
        <v>49731.30000000001</v>
      </c>
      <c r="X904" s="21">
        <f t="shared" si="1593"/>
        <v>49731.30000000001</v>
      </c>
      <c r="Y904" s="21">
        <f t="shared" si="1594"/>
        <v>49731.30000000001</v>
      </c>
      <c r="Z904" s="21">
        <f t="shared" ref="Z904:AB904" si="1676">Z905+Z912+Z916+Z920</f>
        <v>0</v>
      </c>
      <c r="AA904" s="21">
        <f t="shared" si="1676"/>
        <v>0</v>
      </c>
      <c r="AB904" s="21">
        <f t="shared" si="1676"/>
        <v>0</v>
      </c>
      <c r="AC904" s="21">
        <f t="shared" si="1576"/>
        <v>49731.30000000001</v>
      </c>
      <c r="AD904" s="21">
        <f t="shared" si="1577"/>
        <v>49731.30000000001</v>
      </c>
      <c r="AE904" s="21">
        <f t="shared" si="1578"/>
        <v>49731.30000000001</v>
      </c>
      <c r="AF904" s="21">
        <f t="shared" ref="AF904" si="1677">AF905+AF912+AF916+AF920</f>
        <v>0</v>
      </c>
      <c r="AG904" s="21">
        <f t="shared" si="1579"/>
        <v>49731.30000000001</v>
      </c>
      <c r="AH904" s="21">
        <f t="shared" ref="AH904:AJ904" si="1678">AH905+AH912+AH916+AH920</f>
        <v>0</v>
      </c>
      <c r="AI904" s="21">
        <f t="shared" si="1678"/>
        <v>0</v>
      </c>
      <c r="AJ904" s="21">
        <f t="shared" si="1678"/>
        <v>0</v>
      </c>
      <c r="AK904" s="21">
        <f t="shared" si="1572"/>
        <v>49731.30000000001</v>
      </c>
      <c r="AL904" s="21">
        <f t="shared" si="1573"/>
        <v>49731.30000000001</v>
      </c>
      <c r="AM904" s="21">
        <f t="shared" si="1574"/>
        <v>49731.30000000001</v>
      </c>
      <c r="AN904" s="21">
        <f t="shared" ref="AN904" si="1679">AN905+AN912+AN916+AN920</f>
        <v>0</v>
      </c>
      <c r="AO904" s="21">
        <f t="shared" si="1649"/>
        <v>49731.30000000001</v>
      </c>
      <c r="AP904" s="21">
        <f t="shared" si="1672"/>
        <v>0</v>
      </c>
      <c r="AQ904" s="2"/>
    </row>
    <row r="905" spans="1:43" ht="62.4" x14ac:dyDescent="0.3">
      <c r="A905" s="3" t="s">
        <v>232</v>
      </c>
      <c r="B905" s="26"/>
      <c r="C905" s="3"/>
      <c r="D905" s="3"/>
      <c r="E905" s="16" t="s">
        <v>940</v>
      </c>
      <c r="F905" s="21">
        <f>F906+F909</f>
        <v>43015.3</v>
      </c>
      <c r="G905" s="21">
        <f t="shared" ref="G905:AP905" si="1680">G906+G909</f>
        <v>43015.3</v>
      </c>
      <c r="H905" s="21">
        <f t="shared" si="1680"/>
        <v>43015.3</v>
      </c>
      <c r="I905" s="21">
        <f t="shared" ref="I905:K905" si="1681">I906+I909</f>
        <v>0</v>
      </c>
      <c r="J905" s="21">
        <f t="shared" si="1681"/>
        <v>0</v>
      </c>
      <c r="K905" s="21">
        <f t="shared" si="1681"/>
        <v>0</v>
      </c>
      <c r="L905" s="21">
        <f t="shared" si="1636"/>
        <v>43015.3</v>
      </c>
      <c r="M905" s="21">
        <f t="shared" si="1637"/>
        <v>43015.3</v>
      </c>
      <c r="N905" s="21">
        <f t="shared" si="1638"/>
        <v>43015.3</v>
      </c>
      <c r="O905" s="21">
        <f t="shared" ref="O905:Q905" si="1682">O906+O909</f>
        <v>0</v>
      </c>
      <c r="P905" s="21">
        <f t="shared" si="1682"/>
        <v>0</v>
      </c>
      <c r="Q905" s="21">
        <f t="shared" si="1682"/>
        <v>0</v>
      </c>
      <c r="R905" s="21">
        <f t="shared" si="1589"/>
        <v>43015.3</v>
      </c>
      <c r="S905" s="21">
        <f t="shared" si="1590"/>
        <v>43015.3</v>
      </c>
      <c r="T905" s="21">
        <f t="shared" si="1591"/>
        <v>43015.3</v>
      </c>
      <c r="U905" s="21">
        <f t="shared" ref="U905:V905" si="1683">U906+U909</f>
        <v>0</v>
      </c>
      <c r="V905" s="21">
        <f t="shared" si="1683"/>
        <v>0</v>
      </c>
      <c r="W905" s="21">
        <f t="shared" si="1592"/>
        <v>43015.3</v>
      </c>
      <c r="X905" s="21">
        <f t="shared" si="1593"/>
        <v>43015.3</v>
      </c>
      <c r="Y905" s="21">
        <f t="shared" si="1594"/>
        <v>43015.3</v>
      </c>
      <c r="Z905" s="21">
        <f t="shared" ref="Z905:AB905" si="1684">Z906+Z909</f>
        <v>0</v>
      </c>
      <c r="AA905" s="21">
        <f t="shared" si="1684"/>
        <v>0</v>
      </c>
      <c r="AB905" s="21">
        <f t="shared" si="1684"/>
        <v>0</v>
      </c>
      <c r="AC905" s="21">
        <f t="shared" si="1576"/>
        <v>43015.3</v>
      </c>
      <c r="AD905" s="21">
        <f t="shared" si="1577"/>
        <v>43015.3</v>
      </c>
      <c r="AE905" s="21">
        <f t="shared" si="1578"/>
        <v>43015.3</v>
      </c>
      <c r="AF905" s="21">
        <f t="shared" ref="AF905" si="1685">AF906+AF909</f>
        <v>0</v>
      </c>
      <c r="AG905" s="21">
        <f t="shared" si="1579"/>
        <v>43015.3</v>
      </c>
      <c r="AH905" s="21">
        <f t="shared" ref="AH905:AJ905" si="1686">AH906+AH909</f>
        <v>0</v>
      </c>
      <c r="AI905" s="21">
        <f t="shared" si="1686"/>
        <v>0</v>
      </c>
      <c r="AJ905" s="21">
        <f t="shared" si="1686"/>
        <v>0</v>
      </c>
      <c r="AK905" s="21">
        <f t="shared" si="1572"/>
        <v>43015.3</v>
      </c>
      <c r="AL905" s="21">
        <f t="shared" si="1573"/>
        <v>43015.3</v>
      </c>
      <c r="AM905" s="21">
        <f t="shared" si="1574"/>
        <v>43015.3</v>
      </c>
      <c r="AN905" s="21">
        <f t="shared" ref="AN905" si="1687">AN906+AN909</f>
        <v>0</v>
      </c>
      <c r="AO905" s="21">
        <f t="shared" si="1649"/>
        <v>43015.3</v>
      </c>
      <c r="AP905" s="21">
        <f t="shared" si="1680"/>
        <v>0</v>
      </c>
      <c r="AQ905" s="2"/>
    </row>
    <row r="906" spans="1:43" ht="46.8" x14ac:dyDescent="0.3">
      <c r="A906" s="3" t="s">
        <v>232</v>
      </c>
      <c r="B906" s="26">
        <v>600</v>
      </c>
      <c r="C906" s="3"/>
      <c r="D906" s="3"/>
      <c r="E906" s="16" t="s">
        <v>676</v>
      </c>
      <c r="F906" s="21">
        <f>F907</f>
        <v>30608.6</v>
      </c>
      <c r="G906" s="21">
        <f t="shared" ref="G906:AP907" si="1688">G907</f>
        <v>30608.6</v>
      </c>
      <c r="H906" s="21">
        <f t="shared" si="1688"/>
        <v>30608.6</v>
      </c>
      <c r="I906" s="21">
        <f t="shared" si="1688"/>
        <v>0</v>
      </c>
      <c r="J906" s="21">
        <f t="shared" si="1688"/>
        <v>0</v>
      </c>
      <c r="K906" s="21">
        <f t="shared" si="1688"/>
        <v>0</v>
      </c>
      <c r="L906" s="21">
        <f t="shared" si="1636"/>
        <v>30608.6</v>
      </c>
      <c r="M906" s="21">
        <f t="shared" si="1637"/>
        <v>30608.6</v>
      </c>
      <c r="N906" s="21">
        <f t="shared" si="1638"/>
        <v>30608.6</v>
      </c>
      <c r="O906" s="21">
        <f t="shared" si="1688"/>
        <v>0</v>
      </c>
      <c r="P906" s="21">
        <f t="shared" si="1688"/>
        <v>0</v>
      </c>
      <c r="Q906" s="21">
        <f t="shared" si="1688"/>
        <v>0</v>
      </c>
      <c r="R906" s="21">
        <f t="shared" si="1589"/>
        <v>30608.6</v>
      </c>
      <c r="S906" s="21">
        <f t="shared" si="1590"/>
        <v>30608.6</v>
      </c>
      <c r="T906" s="21">
        <f t="shared" si="1591"/>
        <v>30608.6</v>
      </c>
      <c r="U906" s="21">
        <f t="shared" si="1688"/>
        <v>0</v>
      </c>
      <c r="V906" s="21">
        <f t="shared" si="1688"/>
        <v>0</v>
      </c>
      <c r="W906" s="21">
        <f t="shared" si="1592"/>
        <v>30608.6</v>
      </c>
      <c r="X906" s="21">
        <f t="shared" si="1593"/>
        <v>30608.6</v>
      </c>
      <c r="Y906" s="21">
        <f t="shared" si="1594"/>
        <v>30608.6</v>
      </c>
      <c r="Z906" s="21">
        <f t="shared" si="1688"/>
        <v>0</v>
      </c>
      <c r="AA906" s="21">
        <f t="shared" si="1688"/>
        <v>0</v>
      </c>
      <c r="AB906" s="21">
        <f t="shared" si="1688"/>
        <v>0</v>
      </c>
      <c r="AC906" s="21">
        <f t="shared" si="1576"/>
        <v>30608.6</v>
      </c>
      <c r="AD906" s="21">
        <f t="shared" si="1577"/>
        <v>30608.6</v>
      </c>
      <c r="AE906" s="21">
        <f t="shared" si="1578"/>
        <v>30608.6</v>
      </c>
      <c r="AF906" s="21">
        <f t="shared" si="1688"/>
        <v>0</v>
      </c>
      <c r="AG906" s="21">
        <f t="shared" si="1579"/>
        <v>30608.6</v>
      </c>
      <c r="AH906" s="21">
        <f t="shared" si="1688"/>
        <v>0</v>
      </c>
      <c r="AI906" s="21">
        <f t="shared" si="1688"/>
        <v>0</v>
      </c>
      <c r="AJ906" s="21">
        <f t="shared" si="1688"/>
        <v>0</v>
      </c>
      <c r="AK906" s="21">
        <f t="shared" si="1572"/>
        <v>30608.6</v>
      </c>
      <c r="AL906" s="21">
        <f t="shared" si="1573"/>
        <v>30608.6</v>
      </c>
      <c r="AM906" s="21">
        <f t="shared" si="1574"/>
        <v>30608.6</v>
      </c>
      <c r="AN906" s="21">
        <f t="shared" si="1688"/>
        <v>0</v>
      </c>
      <c r="AO906" s="21">
        <f t="shared" si="1649"/>
        <v>30608.6</v>
      </c>
      <c r="AP906" s="21">
        <f t="shared" si="1688"/>
        <v>0</v>
      </c>
      <c r="AQ906" s="2"/>
    </row>
    <row r="907" spans="1:43" ht="46.8" x14ac:dyDescent="0.3">
      <c r="A907" s="3" t="s">
        <v>232</v>
      </c>
      <c r="B907" s="26">
        <v>630</v>
      </c>
      <c r="C907" s="3"/>
      <c r="D907" s="3"/>
      <c r="E907" s="16" t="s">
        <v>692</v>
      </c>
      <c r="F907" s="21">
        <f>F908</f>
        <v>30608.6</v>
      </c>
      <c r="G907" s="21">
        <f t="shared" si="1688"/>
        <v>30608.6</v>
      </c>
      <c r="H907" s="21">
        <f t="shared" si="1688"/>
        <v>30608.6</v>
      </c>
      <c r="I907" s="21">
        <f t="shared" si="1688"/>
        <v>0</v>
      </c>
      <c r="J907" s="21">
        <f t="shared" si="1688"/>
        <v>0</v>
      </c>
      <c r="K907" s="21">
        <f t="shared" si="1688"/>
        <v>0</v>
      </c>
      <c r="L907" s="21">
        <f t="shared" si="1636"/>
        <v>30608.6</v>
      </c>
      <c r="M907" s="21">
        <f t="shared" si="1637"/>
        <v>30608.6</v>
      </c>
      <c r="N907" s="21">
        <f t="shared" si="1638"/>
        <v>30608.6</v>
      </c>
      <c r="O907" s="21">
        <f t="shared" si="1688"/>
        <v>0</v>
      </c>
      <c r="P907" s="21">
        <f t="shared" si="1688"/>
        <v>0</v>
      </c>
      <c r="Q907" s="21">
        <f t="shared" si="1688"/>
        <v>0</v>
      </c>
      <c r="R907" s="21">
        <f t="shared" si="1589"/>
        <v>30608.6</v>
      </c>
      <c r="S907" s="21">
        <f t="shared" si="1590"/>
        <v>30608.6</v>
      </c>
      <c r="T907" s="21">
        <f t="shared" si="1591"/>
        <v>30608.6</v>
      </c>
      <c r="U907" s="21">
        <f t="shared" si="1688"/>
        <v>0</v>
      </c>
      <c r="V907" s="21">
        <f t="shared" si="1688"/>
        <v>0</v>
      </c>
      <c r="W907" s="21">
        <f t="shared" si="1592"/>
        <v>30608.6</v>
      </c>
      <c r="X907" s="21">
        <f t="shared" si="1593"/>
        <v>30608.6</v>
      </c>
      <c r="Y907" s="21">
        <f t="shared" si="1594"/>
        <v>30608.6</v>
      </c>
      <c r="Z907" s="21">
        <f t="shared" si="1688"/>
        <v>0</v>
      </c>
      <c r="AA907" s="21">
        <f t="shared" si="1688"/>
        <v>0</v>
      </c>
      <c r="AB907" s="21">
        <f t="shared" si="1688"/>
        <v>0</v>
      </c>
      <c r="AC907" s="21">
        <f t="shared" si="1576"/>
        <v>30608.6</v>
      </c>
      <c r="AD907" s="21">
        <f t="shared" si="1577"/>
        <v>30608.6</v>
      </c>
      <c r="AE907" s="21">
        <f t="shared" si="1578"/>
        <v>30608.6</v>
      </c>
      <c r="AF907" s="21">
        <f t="shared" si="1688"/>
        <v>0</v>
      </c>
      <c r="AG907" s="21">
        <f t="shared" si="1579"/>
        <v>30608.6</v>
      </c>
      <c r="AH907" s="21">
        <f t="shared" si="1688"/>
        <v>0</v>
      </c>
      <c r="AI907" s="21">
        <f t="shared" si="1688"/>
        <v>0</v>
      </c>
      <c r="AJ907" s="21">
        <f t="shared" si="1688"/>
        <v>0</v>
      </c>
      <c r="AK907" s="21">
        <f t="shared" si="1572"/>
        <v>30608.6</v>
      </c>
      <c r="AL907" s="21">
        <f t="shared" si="1573"/>
        <v>30608.6</v>
      </c>
      <c r="AM907" s="21">
        <f t="shared" si="1574"/>
        <v>30608.6</v>
      </c>
      <c r="AN907" s="21">
        <f t="shared" si="1688"/>
        <v>0</v>
      </c>
      <c r="AO907" s="21">
        <f t="shared" si="1649"/>
        <v>30608.6</v>
      </c>
      <c r="AP907" s="21">
        <f t="shared" si="1688"/>
        <v>0</v>
      </c>
      <c r="AQ907" s="2"/>
    </row>
    <row r="908" spans="1:43" x14ac:dyDescent="0.3">
      <c r="A908" s="3" t="s">
        <v>232</v>
      </c>
      <c r="B908" s="26">
        <v>630</v>
      </c>
      <c r="C908" s="3" t="s">
        <v>29</v>
      </c>
      <c r="D908" s="3" t="s">
        <v>5</v>
      </c>
      <c r="E908" s="16" t="s">
        <v>652</v>
      </c>
      <c r="F908" s="21">
        <v>30608.6</v>
      </c>
      <c r="G908" s="21">
        <v>30608.6</v>
      </c>
      <c r="H908" s="21">
        <v>30608.6</v>
      </c>
      <c r="I908" s="21"/>
      <c r="J908" s="21"/>
      <c r="K908" s="21"/>
      <c r="L908" s="21">
        <f t="shared" si="1636"/>
        <v>30608.6</v>
      </c>
      <c r="M908" s="21">
        <f t="shared" si="1637"/>
        <v>30608.6</v>
      </c>
      <c r="N908" s="21">
        <f t="shared" si="1638"/>
        <v>30608.6</v>
      </c>
      <c r="O908" s="21"/>
      <c r="P908" s="21"/>
      <c r="Q908" s="21"/>
      <c r="R908" s="21">
        <f t="shared" si="1589"/>
        <v>30608.6</v>
      </c>
      <c r="S908" s="21">
        <f t="shared" si="1590"/>
        <v>30608.6</v>
      </c>
      <c r="T908" s="21">
        <f t="shared" si="1591"/>
        <v>30608.6</v>
      </c>
      <c r="U908" s="21"/>
      <c r="V908" s="21"/>
      <c r="W908" s="21">
        <f t="shared" si="1592"/>
        <v>30608.6</v>
      </c>
      <c r="X908" s="21">
        <f t="shared" si="1593"/>
        <v>30608.6</v>
      </c>
      <c r="Y908" s="21">
        <f t="shared" si="1594"/>
        <v>30608.6</v>
      </c>
      <c r="Z908" s="21"/>
      <c r="AA908" s="21"/>
      <c r="AB908" s="21"/>
      <c r="AC908" s="21">
        <f t="shared" si="1576"/>
        <v>30608.6</v>
      </c>
      <c r="AD908" s="21">
        <f t="shared" si="1577"/>
        <v>30608.6</v>
      </c>
      <c r="AE908" s="21">
        <f t="shared" si="1578"/>
        <v>30608.6</v>
      </c>
      <c r="AF908" s="21"/>
      <c r="AG908" s="21">
        <f t="shared" si="1579"/>
        <v>30608.6</v>
      </c>
      <c r="AH908" s="21"/>
      <c r="AI908" s="21"/>
      <c r="AJ908" s="21"/>
      <c r="AK908" s="21">
        <f t="shared" si="1572"/>
        <v>30608.6</v>
      </c>
      <c r="AL908" s="21">
        <f t="shared" si="1573"/>
        <v>30608.6</v>
      </c>
      <c r="AM908" s="21">
        <f t="shared" si="1574"/>
        <v>30608.6</v>
      </c>
      <c r="AN908" s="21"/>
      <c r="AO908" s="21">
        <f t="shared" si="1649"/>
        <v>30608.6</v>
      </c>
      <c r="AP908" s="21"/>
      <c r="AQ908" s="2"/>
    </row>
    <row r="909" spans="1:43" x14ac:dyDescent="0.3">
      <c r="A909" s="3" t="s">
        <v>232</v>
      </c>
      <c r="B909" s="26">
        <v>800</v>
      </c>
      <c r="C909" s="3"/>
      <c r="D909" s="3"/>
      <c r="E909" s="16" t="s">
        <v>678</v>
      </c>
      <c r="F909" s="21">
        <f>F910</f>
        <v>12406.7</v>
      </c>
      <c r="G909" s="21">
        <f t="shared" ref="G909:AP910" si="1689">G910</f>
        <v>12406.7</v>
      </c>
      <c r="H909" s="21">
        <f t="shared" si="1689"/>
        <v>12406.7</v>
      </c>
      <c r="I909" s="21">
        <f t="shared" si="1689"/>
        <v>0</v>
      </c>
      <c r="J909" s="21">
        <f t="shared" si="1689"/>
        <v>0</v>
      </c>
      <c r="K909" s="21">
        <f t="shared" si="1689"/>
        <v>0</v>
      </c>
      <c r="L909" s="21">
        <f t="shared" si="1636"/>
        <v>12406.7</v>
      </c>
      <c r="M909" s="21">
        <f t="shared" si="1637"/>
        <v>12406.7</v>
      </c>
      <c r="N909" s="21">
        <f t="shared" si="1638"/>
        <v>12406.7</v>
      </c>
      <c r="O909" s="21">
        <f t="shared" si="1689"/>
        <v>0</v>
      </c>
      <c r="P909" s="21">
        <f t="shared" si="1689"/>
        <v>0</v>
      </c>
      <c r="Q909" s="21">
        <f t="shared" si="1689"/>
        <v>0</v>
      </c>
      <c r="R909" s="21">
        <f t="shared" si="1589"/>
        <v>12406.7</v>
      </c>
      <c r="S909" s="21">
        <f t="shared" si="1590"/>
        <v>12406.7</v>
      </c>
      <c r="T909" s="21">
        <f t="shared" si="1591"/>
        <v>12406.7</v>
      </c>
      <c r="U909" s="21">
        <f t="shared" si="1689"/>
        <v>0</v>
      </c>
      <c r="V909" s="21">
        <f t="shared" si="1689"/>
        <v>0</v>
      </c>
      <c r="W909" s="21">
        <f t="shared" si="1592"/>
        <v>12406.7</v>
      </c>
      <c r="X909" s="21">
        <f t="shared" si="1593"/>
        <v>12406.7</v>
      </c>
      <c r="Y909" s="21">
        <f t="shared" si="1594"/>
        <v>12406.7</v>
      </c>
      <c r="Z909" s="21">
        <f t="shared" si="1689"/>
        <v>0</v>
      </c>
      <c r="AA909" s="21">
        <f t="shared" si="1689"/>
        <v>0</v>
      </c>
      <c r="AB909" s="21">
        <f t="shared" si="1689"/>
        <v>0</v>
      </c>
      <c r="AC909" s="21">
        <f t="shared" si="1576"/>
        <v>12406.7</v>
      </c>
      <c r="AD909" s="21">
        <f t="shared" si="1577"/>
        <v>12406.7</v>
      </c>
      <c r="AE909" s="21">
        <f t="shared" si="1578"/>
        <v>12406.7</v>
      </c>
      <c r="AF909" s="21">
        <f t="shared" si="1689"/>
        <v>0</v>
      </c>
      <c r="AG909" s="21">
        <f t="shared" si="1579"/>
        <v>12406.7</v>
      </c>
      <c r="AH909" s="21">
        <f t="shared" si="1689"/>
        <v>0</v>
      </c>
      <c r="AI909" s="21">
        <f t="shared" si="1689"/>
        <v>0</v>
      </c>
      <c r="AJ909" s="21">
        <f t="shared" si="1689"/>
        <v>0</v>
      </c>
      <c r="AK909" s="21">
        <f t="shared" si="1572"/>
        <v>12406.7</v>
      </c>
      <c r="AL909" s="21">
        <f t="shared" si="1573"/>
        <v>12406.7</v>
      </c>
      <c r="AM909" s="21">
        <f t="shared" si="1574"/>
        <v>12406.7</v>
      </c>
      <c r="AN909" s="21">
        <f t="shared" si="1689"/>
        <v>0</v>
      </c>
      <c r="AO909" s="21">
        <f t="shared" si="1649"/>
        <v>12406.7</v>
      </c>
      <c r="AP909" s="21">
        <f t="shared" si="1689"/>
        <v>0</v>
      </c>
      <c r="AQ909" s="2"/>
    </row>
    <row r="910" spans="1:43" ht="78" x14ac:dyDescent="0.3">
      <c r="A910" s="3" t="s">
        <v>232</v>
      </c>
      <c r="B910" s="26">
        <v>810</v>
      </c>
      <c r="C910" s="3"/>
      <c r="D910" s="3"/>
      <c r="E910" s="16" t="s">
        <v>694</v>
      </c>
      <c r="F910" s="21">
        <f>F911</f>
        <v>12406.7</v>
      </c>
      <c r="G910" s="21">
        <f t="shared" si="1689"/>
        <v>12406.7</v>
      </c>
      <c r="H910" s="21">
        <f t="shared" si="1689"/>
        <v>12406.7</v>
      </c>
      <c r="I910" s="21">
        <f t="shared" si="1689"/>
        <v>0</v>
      </c>
      <c r="J910" s="21">
        <f t="shared" si="1689"/>
        <v>0</v>
      </c>
      <c r="K910" s="21">
        <f t="shared" si="1689"/>
        <v>0</v>
      </c>
      <c r="L910" s="21">
        <f t="shared" si="1636"/>
        <v>12406.7</v>
      </c>
      <c r="M910" s="21">
        <f t="shared" si="1637"/>
        <v>12406.7</v>
      </c>
      <c r="N910" s="21">
        <f t="shared" si="1638"/>
        <v>12406.7</v>
      </c>
      <c r="O910" s="21">
        <f t="shared" si="1689"/>
        <v>0</v>
      </c>
      <c r="P910" s="21">
        <f t="shared" si="1689"/>
        <v>0</v>
      </c>
      <c r="Q910" s="21">
        <f t="shared" si="1689"/>
        <v>0</v>
      </c>
      <c r="R910" s="21">
        <f t="shared" si="1589"/>
        <v>12406.7</v>
      </c>
      <c r="S910" s="21">
        <f t="shared" si="1590"/>
        <v>12406.7</v>
      </c>
      <c r="T910" s="21">
        <f t="shared" si="1591"/>
        <v>12406.7</v>
      </c>
      <c r="U910" s="21">
        <f t="shared" si="1689"/>
        <v>0</v>
      </c>
      <c r="V910" s="21">
        <f t="shared" si="1689"/>
        <v>0</v>
      </c>
      <c r="W910" s="21">
        <f t="shared" si="1592"/>
        <v>12406.7</v>
      </c>
      <c r="X910" s="21">
        <f t="shared" si="1593"/>
        <v>12406.7</v>
      </c>
      <c r="Y910" s="21">
        <f t="shared" si="1594"/>
        <v>12406.7</v>
      </c>
      <c r="Z910" s="21">
        <f t="shared" si="1689"/>
        <v>0</v>
      </c>
      <c r="AA910" s="21">
        <f t="shared" si="1689"/>
        <v>0</v>
      </c>
      <c r="AB910" s="21">
        <f t="shared" si="1689"/>
        <v>0</v>
      </c>
      <c r="AC910" s="21">
        <f t="shared" si="1576"/>
        <v>12406.7</v>
      </c>
      <c r="AD910" s="21">
        <f t="shared" si="1577"/>
        <v>12406.7</v>
      </c>
      <c r="AE910" s="21">
        <f t="shared" si="1578"/>
        <v>12406.7</v>
      </c>
      <c r="AF910" s="21">
        <f t="shared" si="1689"/>
        <v>0</v>
      </c>
      <c r="AG910" s="21">
        <f t="shared" si="1579"/>
        <v>12406.7</v>
      </c>
      <c r="AH910" s="21">
        <f t="shared" si="1689"/>
        <v>0</v>
      </c>
      <c r="AI910" s="21">
        <f t="shared" si="1689"/>
        <v>0</v>
      </c>
      <c r="AJ910" s="21">
        <f t="shared" si="1689"/>
        <v>0</v>
      </c>
      <c r="AK910" s="21">
        <f t="shared" si="1572"/>
        <v>12406.7</v>
      </c>
      <c r="AL910" s="21">
        <f t="shared" si="1573"/>
        <v>12406.7</v>
      </c>
      <c r="AM910" s="21">
        <f t="shared" si="1574"/>
        <v>12406.7</v>
      </c>
      <c r="AN910" s="21">
        <f t="shared" si="1689"/>
        <v>0</v>
      </c>
      <c r="AO910" s="21">
        <f t="shared" si="1649"/>
        <v>12406.7</v>
      </c>
      <c r="AP910" s="21">
        <f t="shared" si="1689"/>
        <v>0</v>
      </c>
      <c r="AQ910" s="2"/>
    </row>
    <row r="911" spans="1:43" x14ac:dyDescent="0.3">
      <c r="A911" s="3" t="s">
        <v>232</v>
      </c>
      <c r="B911" s="26">
        <v>810</v>
      </c>
      <c r="C911" s="3" t="s">
        <v>29</v>
      </c>
      <c r="D911" s="3" t="s">
        <v>5</v>
      </c>
      <c r="E911" s="16" t="s">
        <v>652</v>
      </c>
      <c r="F911" s="21">
        <v>12406.7</v>
      </c>
      <c r="G911" s="21">
        <v>12406.7</v>
      </c>
      <c r="H911" s="21">
        <v>12406.7</v>
      </c>
      <c r="I911" s="21"/>
      <c r="J911" s="21"/>
      <c r="K911" s="21"/>
      <c r="L911" s="21">
        <f t="shared" si="1636"/>
        <v>12406.7</v>
      </c>
      <c r="M911" s="21">
        <f t="shared" si="1637"/>
        <v>12406.7</v>
      </c>
      <c r="N911" s="21">
        <f t="shared" si="1638"/>
        <v>12406.7</v>
      </c>
      <c r="O911" s="21"/>
      <c r="P911" s="21"/>
      <c r="Q911" s="21"/>
      <c r="R911" s="21">
        <f t="shared" si="1589"/>
        <v>12406.7</v>
      </c>
      <c r="S911" s="21">
        <f t="shared" si="1590"/>
        <v>12406.7</v>
      </c>
      <c r="T911" s="21">
        <f t="shared" si="1591"/>
        <v>12406.7</v>
      </c>
      <c r="U911" s="21"/>
      <c r="V911" s="21"/>
      <c r="W911" s="21">
        <f t="shared" si="1592"/>
        <v>12406.7</v>
      </c>
      <c r="X911" s="21">
        <f t="shared" si="1593"/>
        <v>12406.7</v>
      </c>
      <c r="Y911" s="21">
        <f t="shared" si="1594"/>
        <v>12406.7</v>
      </c>
      <c r="Z911" s="21"/>
      <c r="AA911" s="21"/>
      <c r="AB911" s="21"/>
      <c r="AC911" s="21">
        <f t="shared" si="1576"/>
        <v>12406.7</v>
      </c>
      <c r="AD911" s="21">
        <f t="shared" si="1577"/>
        <v>12406.7</v>
      </c>
      <c r="AE911" s="21">
        <f t="shared" si="1578"/>
        <v>12406.7</v>
      </c>
      <c r="AF911" s="21"/>
      <c r="AG911" s="21">
        <f t="shared" si="1579"/>
        <v>12406.7</v>
      </c>
      <c r="AH911" s="21"/>
      <c r="AI911" s="21"/>
      <c r="AJ911" s="21"/>
      <c r="AK911" s="21">
        <f t="shared" si="1572"/>
        <v>12406.7</v>
      </c>
      <c r="AL911" s="21">
        <f t="shared" si="1573"/>
        <v>12406.7</v>
      </c>
      <c r="AM911" s="21">
        <f t="shared" si="1574"/>
        <v>12406.7</v>
      </c>
      <c r="AN911" s="21"/>
      <c r="AO911" s="21">
        <f t="shared" si="1649"/>
        <v>12406.7</v>
      </c>
      <c r="AP911" s="21"/>
      <c r="AQ911" s="2"/>
    </row>
    <row r="912" spans="1:43" ht="46.8" x14ac:dyDescent="0.3">
      <c r="A912" s="3" t="s">
        <v>233</v>
      </c>
      <c r="B912" s="26"/>
      <c r="C912" s="3"/>
      <c r="D912" s="3"/>
      <c r="E912" s="16" t="s">
        <v>941</v>
      </c>
      <c r="F912" s="21">
        <f>F913</f>
        <v>5014.3</v>
      </c>
      <c r="G912" s="21">
        <f t="shared" ref="G912:AP914" si="1690">G913</f>
        <v>5014.3</v>
      </c>
      <c r="H912" s="21">
        <f t="shared" si="1690"/>
        <v>5014.3</v>
      </c>
      <c r="I912" s="21">
        <f t="shared" si="1690"/>
        <v>0</v>
      </c>
      <c r="J912" s="21">
        <f t="shared" si="1690"/>
        <v>0</v>
      </c>
      <c r="K912" s="21">
        <f t="shared" si="1690"/>
        <v>0</v>
      </c>
      <c r="L912" s="21">
        <f t="shared" si="1636"/>
        <v>5014.3</v>
      </c>
      <c r="M912" s="21">
        <f t="shared" si="1637"/>
        <v>5014.3</v>
      </c>
      <c r="N912" s="21">
        <f t="shared" si="1638"/>
        <v>5014.3</v>
      </c>
      <c r="O912" s="21">
        <f t="shared" si="1690"/>
        <v>0</v>
      </c>
      <c r="P912" s="21">
        <f t="shared" si="1690"/>
        <v>0</v>
      </c>
      <c r="Q912" s="21">
        <f t="shared" si="1690"/>
        <v>0</v>
      </c>
      <c r="R912" s="21">
        <f t="shared" si="1589"/>
        <v>5014.3</v>
      </c>
      <c r="S912" s="21">
        <f t="shared" si="1590"/>
        <v>5014.3</v>
      </c>
      <c r="T912" s="21">
        <f t="shared" si="1591"/>
        <v>5014.3</v>
      </c>
      <c r="U912" s="21">
        <f t="shared" si="1690"/>
        <v>0</v>
      </c>
      <c r="V912" s="21">
        <f t="shared" si="1690"/>
        <v>0</v>
      </c>
      <c r="W912" s="21">
        <f t="shared" si="1592"/>
        <v>5014.3</v>
      </c>
      <c r="X912" s="21">
        <f t="shared" si="1593"/>
        <v>5014.3</v>
      </c>
      <c r="Y912" s="21">
        <f t="shared" si="1594"/>
        <v>5014.3</v>
      </c>
      <c r="Z912" s="21">
        <f t="shared" si="1690"/>
        <v>0</v>
      </c>
      <c r="AA912" s="21">
        <f t="shared" si="1690"/>
        <v>0</v>
      </c>
      <c r="AB912" s="21">
        <f t="shared" si="1690"/>
        <v>0</v>
      </c>
      <c r="AC912" s="21">
        <f t="shared" si="1576"/>
        <v>5014.3</v>
      </c>
      <c r="AD912" s="21">
        <f t="shared" si="1577"/>
        <v>5014.3</v>
      </c>
      <c r="AE912" s="21">
        <f t="shared" si="1578"/>
        <v>5014.3</v>
      </c>
      <c r="AF912" s="21">
        <f t="shared" si="1690"/>
        <v>0</v>
      </c>
      <c r="AG912" s="21">
        <f t="shared" si="1579"/>
        <v>5014.3</v>
      </c>
      <c r="AH912" s="21">
        <f t="shared" si="1690"/>
        <v>0</v>
      </c>
      <c r="AI912" s="21">
        <f t="shared" si="1690"/>
        <v>0</v>
      </c>
      <c r="AJ912" s="21">
        <f t="shared" si="1690"/>
        <v>0</v>
      </c>
      <c r="AK912" s="21">
        <f t="shared" si="1572"/>
        <v>5014.3</v>
      </c>
      <c r="AL912" s="21">
        <f t="shared" si="1573"/>
        <v>5014.3</v>
      </c>
      <c r="AM912" s="21">
        <f t="shared" si="1574"/>
        <v>5014.3</v>
      </c>
      <c r="AN912" s="21">
        <f t="shared" si="1690"/>
        <v>0</v>
      </c>
      <c r="AO912" s="21">
        <f t="shared" si="1649"/>
        <v>5014.3</v>
      </c>
      <c r="AP912" s="21">
        <f t="shared" si="1690"/>
        <v>0</v>
      </c>
      <c r="AQ912" s="2"/>
    </row>
    <row r="913" spans="1:43" ht="46.8" x14ac:dyDescent="0.3">
      <c r="A913" s="3" t="s">
        <v>233</v>
      </c>
      <c r="B913" s="26">
        <v>600</v>
      </c>
      <c r="C913" s="3"/>
      <c r="D913" s="3"/>
      <c r="E913" s="16" t="s">
        <v>676</v>
      </c>
      <c r="F913" s="21">
        <f>F914</f>
        <v>5014.3</v>
      </c>
      <c r="G913" s="21">
        <f t="shared" si="1690"/>
        <v>5014.3</v>
      </c>
      <c r="H913" s="21">
        <f t="shared" si="1690"/>
        <v>5014.3</v>
      </c>
      <c r="I913" s="21">
        <f t="shared" si="1690"/>
        <v>0</v>
      </c>
      <c r="J913" s="21">
        <f t="shared" si="1690"/>
        <v>0</v>
      </c>
      <c r="K913" s="21">
        <f t="shared" si="1690"/>
        <v>0</v>
      </c>
      <c r="L913" s="21">
        <f t="shared" si="1636"/>
        <v>5014.3</v>
      </c>
      <c r="M913" s="21">
        <f t="shared" si="1637"/>
        <v>5014.3</v>
      </c>
      <c r="N913" s="21">
        <f t="shared" si="1638"/>
        <v>5014.3</v>
      </c>
      <c r="O913" s="21">
        <f t="shared" si="1690"/>
        <v>0</v>
      </c>
      <c r="P913" s="21">
        <f t="shared" si="1690"/>
        <v>0</v>
      </c>
      <c r="Q913" s="21">
        <f t="shared" si="1690"/>
        <v>0</v>
      </c>
      <c r="R913" s="21">
        <f t="shared" si="1589"/>
        <v>5014.3</v>
      </c>
      <c r="S913" s="21">
        <f t="shared" si="1590"/>
        <v>5014.3</v>
      </c>
      <c r="T913" s="21">
        <f t="shared" si="1591"/>
        <v>5014.3</v>
      </c>
      <c r="U913" s="21">
        <f t="shared" si="1690"/>
        <v>0</v>
      </c>
      <c r="V913" s="21">
        <f t="shared" si="1690"/>
        <v>0</v>
      </c>
      <c r="W913" s="21">
        <f t="shared" si="1592"/>
        <v>5014.3</v>
      </c>
      <c r="X913" s="21">
        <f t="shared" si="1593"/>
        <v>5014.3</v>
      </c>
      <c r="Y913" s="21">
        <f t="shared" si="1594"/>
        <v>5014.3</v>
      </c>
      <c r="Z913" s="21">
        <f t="shared" si="1690"/>
        <v>0</v>
      </c>
      <c r="AA913" s="21">
        <f t="shared" si="1690"/>
        <v>0</v>
      </c>
      <c r="AB913" s="21">
        <f t="shared" si="1690"/>
        <v>0</v>
      </c>
      <c r="AC913" s="21">
        <f t="shared" si="1576"/>
        <v>5014.3</v>
      </c>
      <c r="AD913" s="21">
        <f t="shared" si="1577"/>
        <v>5014.3</v>
      </c>
      <c r="AE913" s="21">
        <f t="shared" si="1578"/>
        <v>5014.3</v>
      </c>
      <c r="AF913" s="21">
        <f t="shared" si="1690"/>
        <v>0</v>
      </c>
      <c r="AG913" s="21">
        <f t="shared" si="1579"/>
        <v>5014.3</v>
      </c>
      <c r="AH913" s="21">
        <f t="shared" si="1690"/>
        <v>0</v>
      </c>
      <c r="AI913" s="21">
        <f t="shared" si="1690"/>
        <v>0</v>
      </c>
      <c r="AJ913" s="21">
        <f t="shared" si="1690"/>
        <v>0</v>
      </c>
      <c r="AK913" s="21">
        <f t="shared" ref="AK913:AK976" si="1691">AG913+AH913</f>
        <v>5014.3</v>
      </c>
      <c r="AL913" s="21">
        <f t="shared" ref="AL913:AL976" si="1692">AD913+AI913</f>
        <v>5014.3</v>
      </c>
      <c r="AM913" s="21">
        <f t="shared" ref="AM913:AM976" si="1693">AE913+AJ913</f>
        <v>5014.3</v>
      </c>
      <c r="AN913" s="21">
        <f t="shared" si="1690"/>
        <v>0</v>
      </c>
      <c r="AO913" s="21">
        <f t="shared" si="1649"/>
        <v>5014.3</v>
      </c>
      <c r="AP913" s="21">
        <f t="shared" si="1690"/>
        <v>0</v>
      </c>
      <c r="AQ913" s="2"/>
    </row>
    <row r="914" spans="1:43" ht="46.8" x14ac:dyDescent="0.3">
      <c r="A914" s="3" t="s">
        <v>233</v>
      </c>
      <c r="B914" s="26">
        <v>630</v>
      </c>
      <c r="C914" s="3"/>
      <c r="D914" s="3"/>
      <c r="E914" s="16" t="s">
        <v>692</v>
      </c>
      <c r="F914" s="21">
        <f>F915</f>
        <v>5014.3</v>
      </c>
      <c r="G914" s="21">
        <f t="shared" si="1690"/>
        <v>5014.3</v>
      </c>
      <c r="H914" s="21">
        <f t="shared" si="1690"/>
        <v>5014.3</v>
      </c>
      <c r="I914" s="21">
        <f t="shared" si="1690"/>
        <v>0</v>
      </c>
      <c r="J914" s="21">
        <f t="shared" si="1690"/>
        <v>0</v>
      </c>
      <c r="K914" s="21">
        <f t="shared" si="1690"/>
        <v>0</v>
      </c>
      <c r="L914" s="21">
        <f t="shared" si="1636"/>
        <v>5014.3</v>
      </c>
      <c r="M914" s="21">
        <f t="shared" si="1637"/>
        <v>5014.3</v>
      </c>
      <c r="N914" s="21">
        <f t="shared" si="1638"/>
        <v>5014.3</v>
      </c>
      <c r="O914" s="21">
        <f t="shared" si="1690"/>
        <v>0</v>
      </c>
      <c r="P914" s="21">
        <f t="shared" si="1690"/>
        <v>0</v>
      </c>
      <c r="Q914" s="21">
        <f t="shared" si="1690"/>
        <v>0</v>
      </c>
      <c r="R914" s="21">
        <f t="shared" si="1589"/>
        <v>5014.3</v>
      </c>
      <c r="S914" s="21">
        <f t="shared" si="1590"/>
        <v>5014.3</v>
      </c>
      <c r="T914" s="21">
        <f t="shared" si="1591"/>
        <v>5014.3</v>
      </c>
      <c r="U914" s="21">
        <f t="shared" si="1690"/>
        <v>0</v>
      </c>
      <c r="V914" s="21">
        <f t="shared" si="1690"/>
        <v>0</v>
      </c>
      <c r="W914" s="21">
        <f t="shared" si="1592"/>
        <v>5014.3</v>
      </c>
      <c r="X914" s="21">
        <f t="shared" si="1593"/>
        <v>5014.3</v>
      </c>
      <c r="Y914" s="21">
        <f t="shared" si="1594"/>
        <v>5014.3</v>
      </c>
      <c r="Z914" s="21">
        <f t="shared" si="1690"/>
        <v>0</v>
      </c>
      <c r="AA914" s="21">
        <f t="shared" si="1690"/>
        <v>0</v>
      </c>
      <c r="AB914" s="21">
        <f t="shared" si="1690"/>
        <v>0</v>
      </c>
      <c r="AC914" s="21">
        <f t="shared" si="1576"/>
        <v>5014.3</v>
      </c>
      <c r="AD914" s="21">
        <f t="shared" si="1577"/>
        <v>5014.3</v>
      </c>
      <c r="AE914" s="21">
        <f t="shared" si="1578"/>
        <v>5014.3</v>
      </c>
      <c r="AF914" s="21">
        <f t="shared" si="1690"/>
        <v>0</v>
      </c>
      <c r="AG914" s="21">
        <f t="shared" si="1579"/>
        <v>5014.3</v>
      </c>
      <c r="AH914" s="21">
        <f t="shared" si="1690"/>
        <v>0</v>
      </c>
      <c r="AI914" s="21">
        <f t="shared" si="1690"/>
        <v>0</v>
      </c>
      <c r="AJ914" s="21">
        <f t="shared" si="1690"/>
        <v>0</v>
      </c>
      <c r="AK914" s="21">
        <f t="shared" si="1691"/>
        <v>5014.3</v>
      </c>
      <c r="AL914" s="21">
        <f t="shared" si="1692"/>
        <v>5014.3</v>
      </c>
      <c r="AM914" s="21">
        <f t="shared" si="1693"/>
        <v>5014.3</v>
      </c>
      <c r="AN914" s="21">
        <f t="shared" si="1690"/>
        <v>0</v>
      </c>
      <c r="AO914" s="21">
        <f t="shared" si="1649"/>
        <v>5014.3</v>
      </c>
      <c r="AP914" s="21">
        <f t="shared" si="1690"/>
        <v>0</v>
      </c>
      <c r="AQ914" s="2"/>
    </row>
    <row r="915" spans="1:43" x14ac:dyDescent="0.3">
      <c r="A915" s="3" t="s">
        <v>233</v>
      </c>
      <c r="B915" s="26">
        <v>630</v>
      </c>
      <c r="C915" s="3" t="s">
        <v>29</v>
      </c>
      <c r="D915" s="3" t="s">
        <v>126</v>
      </c>
      <c r="E915" s="16" t="s">
        <v>653</v>
      </c>
      <c r="F915" s="21">
        <v>5014.3</v>
      </c>
      <c r="G915" s="21">
        <v>5014.3</v>
      </c>
      <c r="H915" s="21">
        <v>5014.3</v>
      </c>
      <c r="I915" s="21"/>
      <c r="J915" s="21"/>
      <c r="K915" s="21"/>
      <c r="L915" s="21">
        <f t="shared" si="1636"/>
        <v>5014.3</v>
      </c>
      <c r="M915" s="21">
        <f t="shared" si="1637"/>
        <v>5014.3</v>
      </c>
      <c r="N915" s="21">
        <f t="shared" si="1638"/>
        <v>5014.3</v>
      </c>
      <c r="O915" s="21"/>
      <c r="P915" s="21"/>
      <c r="Q915" s="21"/>
      <c r="R915" s="21">
        <f t="shared" si="1589"/>
        <v>5014.3</v>
      </c>
      <c r="S915" s="21">
        <f t="shared" si="1590"/>
        <v>5014.3</v>
      </c>
      <c r="T915" s="21">
        <f t="shared" si="1591"/>
        <v>5014.3</v>
      </c>
      <c r="U915" s="21"/>
      <c r="V915" s="21"/>
      <c r="W915" s="21">
        <f t="shared" si="1592"/>
        <v>5014.3</v>
      </c>
      <c r="X915" s="21">
        <f t="shared" si="1593"/>
        <v>5014.3</v>
      </c>
      <c r="Y915" s="21">
        <f t="shared" si="1594"/>
        <v>5014.3</v>
      </c>
      <c r="Z915" s="21"/>
      <c r="AA915" s="21"/>
      <c r="AB915" s="21"/>
      <c r="AC915" s="21">
        <f t="shared" si="1576"/>
        <v>5014.3</v>
      </c>
      <c r="AD915" s="21">
        <f t="shared" si="1577"/>
        <v>5014.3</v>
      </c>
      <c r="AE915" s="21">
        <f t="shared" si="1578"/>
        <v>5014.3</v>
      </c>
      <c r="AF915" s="21"/>
      <c r="AG915" s="21">
        <f t="shared" si="1579"/>
        <v>5014.3</v>
      </c>
      <c r="AH915" s="21"/>
      <c r="AI915" s="21"/>
      <c r="AJ915" s="21"/>
      <c r="AK915" s="21">
        <f t="shared" si="1691"/>
        <v>5014.3</v>
      </c>
      <c r="AL915" s="21">
        <f t="shared" si="1692"/>
        <v>5014.3</v>
      </c>
      <c r="AM915" s="21">
        <f t="shared" si="1693"/>
        <v>5014.3</v>
      </c>
      <c r="AN915" s="21"/>
      <c r="AO915" s="21">
        <f t="shared" si="1649"/>
        <v>5014.3</v>
      </c>
      <c r="AP915" s="21"/>
      <c r="AQ915" s="2"/>
    </row>
    <row r="916" spans="1:43" ht="46.8" x14ac:dyDescent="0.3">
      <c r="A916" s="3" t="s">
        <v>234</v>
      </c>
      <c r="B916" s="26"/>
      <c r="C916" s="3"/>
      <c r="D916" s="3"/>
      <c r="E916" s="16" t="s">
        <v>1238</v>
      </c>
      <c r="F916" s="21">
        <f>F917</f>
        <v>909.4</v>
      </c>
      <c r="G916" s="21">
        <f t="shared" ref="G916:AP918" si="1694">G917</f>
        <v>909.4</v>
      </c>
      <c r="H916" s="21">
        <f t="shared" si="1694"/>
        <v>909.4</v>
      </c>
      <c r="I916" s="21">
        <f t="shared" si="1694"/>
        <v>0</v>
      </c>
      <c r="J916" s="21">
        <f t="shared" si="1694"/>
        <v>0</v>
      </c>
      <c r="K916" s="21">
        <f t="shared" si="1694"/>
        <v>0</v>
      </c>
      <c r="L916" s="21">
        <f t="shared" si="1636"/>
        <v>909.4</v>
      </c>
      <c r="M916" s="21">
        <f t="shared" si="1637"/>
        <v>909.4</v>
      </c>
      <c r="N916" s="21">
        <f t="shared" si="1638"/>
        <v>909.4</v>
      </c>
      <c r="O916" s="21">
        <f t="shared" si="1694"/>
        <v>0</v>
      </c>
      <c r="P916" s="21">
        <f t="shared" si="1694"/>
        <v>0</v>
      </c>
      <c r="Q916" s="21">
        <f t="shared" si="1694"/>
        <v>0</v>
      </c>
      <c r="R916" s="21">
        <f t="shared" si="1589"/>
        <v>909.4</v>
      </c>
      <c r="S916" s="21">
        <f t="shared" si="1590"/>
        <v>909.4</v>
      </c>
      <c r="T916" s="21">
        <f t="shared" si="1591"/>
        <v>909.4</v>
      </c>
      <c r="U916" s="21">
        <f t="shared" si="1694"/>
        <v>0</v>
      </c>
      <c r="V916" s="21">
        <f t="shared" si="1694"/>
        <v>0</v>
      </c>
      <c r="W916" s="21">
        <f t="shared" si="1592"/>
        <v>909.4</v>
      </c>
      <c r="X916" s="21">
        <f t="shared" si="1593"/>
        <v>909.4</v>
      </c>
      <c r="Y916" s="21">
        <f t="shared" si="1594"/>
        <v>909.4</v>
      </c>
      <c r="Z916" s="21">
        <f t="shared" si="1694"/>
        <v>0</v>
      </c>
      <c r="AA916" s="21">
        <f t="shared" si="1694"/>
        <v>0</v>
      </c>
      <c r="AB916" s="21">
        <f t="shared" si="1694"/>
        <v>0</v>
      </c>
      <c r="AC916" s="21">
        <f t="shared" si="1576"/>
        <v>909.4</v>
      </c>
      <c r="AD916" s="21">
        <f t="shared" si="1577"/>
        <v>909.4</v>
      </c>
      <c r="AE916" s="21">
        <f t="shared" si="1578"/>
        <v>909.4</v>
      </c>
      <c r="AF916" s="21">
        <f t="shared" si="1694"/>
        <v>0</v>
      </c>
      <c r="AG916" s="21">
        <f t="shared" si="1579"/>
        <v>909.4</v>
      </c>
      <c r="AH916" s="21">
        <f t="shared" si="1694"/>
        <v>0</v>
      </c>
      <c r="AI916" s="21">
        <f t="shared" si="1694"/>
        <v>0</v>
      </c>
      <c r="AJ916" s="21">
        <f t="shared" si="1694"/>
        <v>0</v>
      </c>
      <c r="AK916" s="21">
        <f t="shared" si="1691"/>
        <v>909.4</v>
      </c>
      <c r="AL916" s="21">
        <f t="shared" si="1692"/>
        <v>909.4</v>
      </c>
      <c r="AM916" s="21">
        <f t="shared" si="1693"/>
        <v>909.4</v>
      </c>
      <c r="AN916" s="21">
        <f t="shared" si="1694"/>
        <v>0</v>
      </c>
      <c r="AO916" s="21">
        <f t="shared" si="1649"/>
        <v>909.4</v>
      </c>
      <c r="AP916" s="21">
        <f t="shared" si="1694"/>
        <v>0</v>
      </c>
      <c r="AQ916" s="2"/>
    </row>
    <row r="917" spans="1:43" ht="46.8" x14ac:dyDescent="0.3">
      <c r="A917" s="3" t="s">
        <v>234</v>
      </c>
      <c r="B917" s="26">
        <v>600</v>
      </c>
      <c r="C917" s="3"/>
      <c r="D917" s="3"/>
      <c r="E917" s="16" t="s">
        <v>676</v>
      </c>
      <c r="F917" s="21">
        <f>F918</f>
        <v>909.4</v>
      </c>
      <c r="G917" s="21">
        <f t="shared" si="1694"/>
        <v>909.4</v>
      </c>
      <c r="H917" s="21">
        <f t="shared" si="1694"/>
        <v>909.4</v>
      </c>
      <c r="I917" s="21">
        <f t="shared" si="1694"/>
        <v>0</v>
      </c>
      <c r="J917" s="21">
        <f t="shared" si="1694"/>
        <v>0</v>
      </c>
      <c r="K917" s="21">
        <f t="shared" si="1694"/>
        <v>0</v>
      </c>
      <c r="L917" s="21">
        <f t="shared" si="1636"/>
        <v>909.4</v>
      </c>
      <c r="M917" s="21">
        <f t="shared" si="1637"/>
        <v>909.4</v>
      </c>
      <c r="N917" s="21">
        <f t="shared" si="1638"/>
        <v>909.4</v>
      </c>
      <c r="O917" s="21">
        <f t="shared" si="1694"/>
        <v>0</v>
      </c>
      <c r="P917" s="21">
        <f t="shared" si="1694"/>
        <v>0</v>
      </c>
      <c r="Q917" s="21">
        <f t="shared" si="1694"/>
        <v>0</v>
      </c>
      <c r="R917" s="21">
        <f t="shared" si="1589"/>
        <v>909.4</v>
      </c>
      <c r="S917" s="21">
        <f t="shared" si="1590"/>
        <v>909.4</v>
      </c>
      <c r="T917" s="21">
        <f t="shared" si="1591"/>
        <v>909.4</v>
      </c>
      <c r="U917" s="21">
        <f t="shared" si="1694"/>
        <v>0</v>
      </c>
      <c r="V917" s="21">
        <f t="shared" si="1694"/>
        <v>0</v>
      </c>
      <c r="W917" s="21">
        <f t="shared" si="1592"/>
        <v>909.4</v>
      </c>
      <c r="X917" s="21">
        <f t="shared" si="1593"/>
        <v>909.4</v>
      </c>
      <c r="Y917" s="21">
        <f t="shared" si="1594"/>
        <v>909.4</v>
      </c>
      <c r="Z917" s="21">
        <f t="shared" si="1694"/>
        <v>0</v>
      </c>
      <c r="AA917" s="21">
        <f t="shared" si="1694"/>
        <v>0</v>
      </c>
      <c r="AB917" s="21">
        <f t="shared" si="1694"/>
        <v>0</v>
      </c>
      <c r="AC917" s="21">
        <f t="shared" ref="AC917:AC993" si="1695">W917+Z917</f>
        <v>909.4</v>
      </c>
      <c r="AD917" s="21">
        <f t="shared" ref="AD917:AD993" si="1696">X917+AA917</f>
        <v>909.4</v>
      </c>
      <c r="AE917" s="21">
        <f t="shared" ref="AE917:AE993" si="1697">Y917+AB917</f>
        <v>909.4</v>
      </c>
      <c r="AF917" s="21">
        <f t="shared" si="1694"/>
        <v>0</v>
      </c>
      <c r="AG917" s="21">
        <f t="shared" ref="AG917:AG993" si="1698">AC917+AF917</f>
        <v>909.4</v>
      </c>
      <c r="AH917" s="21">
        <f t="shared" si="1694"/>
        <v>0</v>
      </c>
      <c r="AI917" s="21">
        <f t="shared" si="1694"/>
        <v>0</v>
      </c>
      <c r="AJ917" s="21">
        <f t="shared" si="1694"/>
        <v>0</v>
      </c>
      <c r="AK917" s="21">
        <f t="shared" si="1691"/>
        <v>909.4</v>
      </c>
      <c r="AL917" s="21">
        <f t="shared" si="1692"/>
        <v>909.4</v>
      </c>
      <c r="AM917" s="21">
        <f t="shared" si="1693"/>
        <v>909.4</v>
      </c>
      <c r="AN917" s="21">
        <f t="shared" si="1694"/>
        <v>0</v>
      </c>
      <c r="AO917" s="21">
        <f t="shared" si="1649"/>
        <v>909.4</v>
      </c>
      <c r="AP917" s="21">
        <f t="shared" si="1694"/>
        <v>0</v>
      </c>
      <c r="AQ917" s="2"/>
    </row>
    <row r="918" spans="1:43" ht="46.8" x14ac:dyDescent="0.3">
      <c r="A918" s="3" t="s">
        <v>234</v>
      </c>
      <c r="B918" s="26">
        <v>630</v>
      </c>
      <c r="C918" s="3"/>
      <c r="D918" s="3"/>
      <c r="E918" s="16" t="s">
        <v>692</v>
      </c>
      <c r="F918" s="21">
        <f>F919</f>
        <v>909.4</v>
      </c>
      <c r="G918" s="21">
        <f t="shared" si="1694"/>
        <v>909.4</v>
      </c>
      <c r="H918" s="21">
        <f t="shared" si="1694"/>
        <v>909.4</v>
      </c>
      <c r="I918" s="21">
        <f t="shared" si="1694"/>
        <v>0</v>
      </c>
      <c r="J918" s="21">
        <f t="shared" si="1694"/>
        <v>0</v>
      </c>
      <c r="K918" s="21">
        <f t="shared" si="1694"/>
        <v>0</v>
      </c>
      <c r="L918" s="21">
        <f t="shared" si="1636"/>
        <v>909.4</v>
      </c>
      <c r="M918" s="21">
        <f t="shared" si="1637"/>
        <v>909.4</v>
      </c>
      <c r="N918" s="21">
        <f t="shared" si="1638"/>
        <v>909.4</v>
      </c>
      <c r="O918" s="21">
        <f t="shared" si="1694"/>
        <v>0</v>
      </c>
      <c r="P918" s="21">
        <f t="shared" si="1694"/>
        <v>0</v>
      </c>
      <c r="Q918" s="21">
        <f t="shared" si="1694"/>
        <v>0</v>
      </c>
      <c r="R918" s="21">
        <f t="shared" si="1589"/>
        <v>909.4</v>
      </c>
      <c r="S918" s="21">
        <f t="shared" si="1590"/>
        <v>909.4</v>
      </c>
      <c r="T918" s="21">
        <f t="shared" si="1591"/>
        <v>909.4</v>
      </c>
      <c r="U918" s="21">
        <f t="shared" si="1694"/>
        <v>0</v>
      </c>
      <c r="V918" s="21">
        <f t="shared" si="1694"/>
        <v>0</v>
      </c>
      <c r="W918" s="21">
        <f t="shared" si="1592"/>
        <v>909.4</v>
      </c>
      <c r="X918" s="21">
        <f t="shared" si="1593"/>
        <v>909.4</v>
      </c>
      <c r="Y918" s="21">
        <f t="shared" si="1594"/>
        <v>909.4</v>
      </c>
      <c r="Z918" s="21">
        <f t="shared" si="1694"/>
        <v>0</v>
      </c>
      <c r="AA918" s="21">
        <f t="shared" si="1694"/>
        <v>0</v>
      </c>
      <c r="AB918" s="21">
        <f t="shared" si="1694"/>
        <v>0</v>
      </c>
      <c r="AC918" s="21">
        <f t="shared" si="1695"/>
        <v>909.4</v>
      </c>
      <c r="AD918" s="21">
        <f t="shared" si="1696"/>
        <v>909.4</v>
      </c>
      <c r="AE918" s="21">
        <f t="shared" si="1697"/>
        <v>909.4</v>
      </c>
      <c r="AF918" s="21">
        <f t="shared" si="1694"/>
        <v>0</v>
      </c>
      <c r="AG918" s="21">
        <f t="shared" si="1698"/>
        <v>909.4</v>
      </c>
      <c r="AH918" s="21">
        <f t="shared" si="1694"/>
        <v>0</v>
      </c>
      <c r="AI918" s="21">
        <f t="shared" si="1694"/>
        <v>0</v>
      </c>
      <c r="AJ918" s="21">
        <f t="shared" si="1694"/>
        <v>0</v>
      </c>
      <c r="AK918" s="21">
        <f t="shared" si="1691"/>
        <v>909.4</v>
      </c>
      <c r="AL918" s="21">
        <f t="shared" si="1692"/>
        <v>909.4</v>
      </c>
      <c r="AM918" s="21">
        <f t="shared" si="1693"/>
        <v>909.4</v>
      </c>
      <c r="AN918" s="21">
        <f t="shared" si="1694"/>
        <v>0</v>
      </c>
      <c r="AO918" s="21">
        <f t="shared" si="1649"/>
        <v>909.4</v>
      </c>
      <c r="AP918" s="21">
        <f t="shared" si="1694"/>
        <v>0</v>
      </c>
      <c r="AQ918" s="2"/>
    </row>
    <row r="919" spans="1:43" x14ac:dyDescent="0.3">
      <c r="A919" s="3" t="s">
        <v>234</v>
      </c>
      <c r="B919" s="26">
        <v>630</v>
      </c>
      <c r="C919" s="3" t="s">
        <v>63</v>
      </c>
      <c r="D919" s="3" t="s">
        <v>160</v>
      </c>
      <c r="E919" s="16" t="s">
        <v>664</v>
      </c>
      <c r="F919" s="21">
        <v>909.4</v>
      </c>
      <c r="G919" s="21">
        <v>909.4</v>
      </c>
      <c r="H919" s="21">
        <v>909.4</v>
      </c>
      <c r="I919" s="21"/>
      <c r="J919" s="21"/>
      <c r="K919" s="21"/>
      <c r="L919" s="21">
        <f t="shared" si="1636"/>
        <v>909.4</v>
      </c>
      <c r="M919" s="21">
        <f t="shared" si="1637"/>
        <v>909.4</v>
      </c>
      <c r="N919" s="21">
        <f t="shared" si="1638"/>
        <v>909.4</v>
      </c>
      <c r="O919" s="21"/>
      <c r="P919" s="21"/>
      <c r="Q919" s="21"/>
      <c r="R919" s="21">
        <f t="shared" ref="R919:R995" si="1699">L919+O919</f>
        <v>909.4</v>
      </c>
      <c r="S919" s="21">
        <f t="shared" ref="S919:S995" si="1700">M919+P919</f>
        <v>909.4</v>
      </c>
      <c r="T919" s="21">
        <f t="shared" ref="T919:T995" si="1701">N919+Q919</f>
        <v>909.4</v>
      </c>
      <c r="U919" s="21"/>
      <c r="V919" s="21"/>
      <c r="W919" s="21">
        <f t="shared" ref="W919:W995" si="1702">R919+U919</f>
        <v>909.4</v>
      </c>
      <c r="X919" s="21">
        <f t="shared" ref="X919:X995" si="1703">S919</f>
        <v>909.4</v>
      </c>
      <c r="Y919" s="21">
        <f t="shared" ref="Y919:Y995" si="1704">T919+V919</f>
        <v>909.4</v>
      </c>
      <c r="Z919" s="21"/>
      <c r="AA919" s="21"/>
      <c r="AB919" s="21"/>
      <c r="AC919" s="21">
        <f t="shared" si="1695"/>
        <v>909.4</v>
      </c>
      <c r="AD919" s="21">
        <f t="shared" si="1696"/>
        <v>909.4</v>
      </c>
      <c r="AE919" s="21">
        <f t="shared" si="1697"/>
        <v>909.4</v>
      </c>
      <c r="AF919" s="21"/>
      <c r="AG919" s="21">
        <f t="shared" si="1698"/>
        <v>909.4</v>
      </c>
      <c r="AH919" s="21"/>
      <c r="AI919" s="21"/>
      <c r="AJ919" s="21"/>
      <c r="AK919" s="21">
        <f t="shared" si="1691"/>
        <v>909.4</v>
      </c>
      <c r="AL919" s="21">
        <f t="shared" si="1692"/>
        <v>909.4</v>
      </c>
      <c r="AM919" s="21">
        <f t="shared" si="1693"/>
        <v>909.4</v>
      </c>
      <c r="AN919" s="21"/>
      <c r="AO919" s="21">
        <f t="shared" si="1649"/>
        <v>909.4</v>
      </c>
      <c r="AP919" s="21"/>
      <c r="AQ919" s="2"/>
    </row>
    <row r="920" spans="1:43" ht="62.4" x14ac:dyDescent="0.3">
      <c r="A920" s="3" t="s">
        <v>235</v>
      </c>
      <c r="B920" s="26"/>
      <c r="C920" s="3"/>
      <c r="D920" s="3"/>
      <c r="E920" s="16" t="s">
        <v>942</v>
      </c>
      <c r="F920" s="21">
        <f>F921</f>
        <v>792.3</v>
      </c>
      <c r="G920" s="21">
        <f t="shared" ref="G920:AP922" si="1705">G921</f>
        <v>792.3</v>
      </c>
      <c r="H920" s="21">
        <f t="shared" si="1705"/>
        <v>792.3</v>
      </c>
      <c r="I920" s="21">
        <f t="shared" si="1705"/>
        <v>0</v>
      </c>
      <c r="J920" s="21">
        <f t="shared" si="1705"/>
        <v>0</v>
      </c>
      <c r="K920" s="21">
        <f t="shared" si="1705"/>
        <v>0</v>
      </c>
      <c r="L920" s="21">
        <f t="shared" si="1636"/>
        <v>792.3</v>
      </c>
      <c r="M920" s="21">
        <f t="shared" si="1637"/>
        <v>792.3</v>
      </c>
      <c r="N920" s="21">
        <f t="shared" si="1638"/>
        <v>792.3</v>
      </c>
      <c r="O920" s="21">
        <f t="shared" si="1705"/>
        <v>0</v>
      </c>
      <c r="P920" s="21">
        <f t="shared" si="1705"/>
        <v>0</v>
      </c>
      <c r="Q920" s="21">
        <f t="shared" si="1705"/>
        <v>0</v>
      </c>
      <c r="R920" s="21">
        <f t="shared" si="1699"/>
        <v>792.3</v>
      </c>
      <c r="S920" s="21">
        <f t="shared" si="1700"/>
        <v>792.3</v>
      </c>
      <c r="T920" s="21">
        <f t="shared" si="1701"/>
        <v>792.3</v>
      </c>
      <c r="U920" s="21">
        <f t="shared" si="1705"/>
        <v>0</v>
      </c>
      <c r="V920" s="21">
        <f t="shared" si="1705"/>
        <v>0</v>
      </c>
      <c r="W920" s="21">
        <f t="shared" si="1702"/>
        <v>792.3</v>
      </c>
      <c r="X920" s="21">
        <f t="shared" si="1703"/>
        <v>792.3</v>
      </c>
      <c r="Y920" s="21">
        <f t="shared" si="1704"/>
        <v>792.3</v>
      </c>
      <c r="Z920" s="21">
        <f t="shared" si="1705"/>
        <v>0</v>
      </c>
      <c r="AA920" s="21">
        <f t="shared" si="1705"/>
        <v>0</v>
      </c>
      <c r="AB920" s="21">
        <f t="shared" si="1705"/>
        <v>0</v>
      </c>
      <c r="AC920" s="21">
        <f t="shared" si="1695"/>
        <v>792.3</v>
      </c>
      <c r="AD920" s="21">
        <f t="shared" si="1696"/>
        <v>792.3</v>
      </c>
      <c r="AE920" s="21">
        <f t="shared" si="1697"/>
        <v>792.3</v>
      </c>
      <c r="AF920" s="21">
        <f t="shared" si="1705"/>
        <v>0</v>
      </c>
      <c r="AG920" s="21">
        <f t="shared" si="1698"/>
        <v>792.3</v>
      </c>
      <c r="AH920" s="21">
        <f t="shared" si="1705"/>
        <v>0</v>
      </c>
      <c r="AI920" s="21">
        <f t="shared" si="1705"/>
        <v>0</v>
      </c>
      <c r="AJ920" s="21">
        <f t="shared" si="1705"/>
        <v>0</v>
      </c>
      <c r="AK920" s="21">
        <f t="shared" si="1691"/>
        <v>792.3</v>
      </c>
      <c r="AL920" s="21">
        <f t="shared" si="1692"/>
        <v>792.3</v>
      </c>
      <c r="AM920" s="21">
        <f t="shared" si="1693"/>
        <v>792.3</v>
      </c>
      <c r="AN920" s="21">
        <f t="shared" si="1705"/>
        <v>0</v>
      </c>
      <c r="AO920" s="21">
        <f t="shared" si="1649"/>
        <v>792.3</v>
      </c>
      <c r="AP920" s="21">
        <f t="shared" si="1705"/>
        <v>0</v>
      </c>
      <c r="AQ920" s="2"/>
    </row>
    <row r="921" spans="1:43" ht="46.8" x14ac:dyDescent="0.3">
      <c r="A921" s="3" t="s">
        <v>235</v>
      </c>
      <c r="B921" s="26">
        <v>600</v>
      </c>
      <c r="C921" s="3"/>
      <c r="D921" s="3"/>
      <c r="E921" s="16" t="s">
        <v>676</v>
      </c>
      <c r="F921" s="21">
        <f>F922</f>
        <v>792.3</v>
      </c>
      <c r="G921" s="21">
        <f t="shared" si="1705"/>
        <v>792.3</v>
      </c>
      <c r="H921" s="21">
        <f t="shared" si="1705"/>
        <v>792.3</v>
      </c>
      <c r="I921" s="21">
        <f t="shared" si="1705"/>
        <v>0</v>
      </c>
      <c r="J921" s="21">
        <f t="shared" si="1705"/>
        <v>0</v>
      </c>
      <c r="K921" s="21">
        <f t="shared" si="1705"/>
        <v>0</v>
      </c>
      <c r="L921" s="21">
        <f t="shared" si="1636"/>
        <v>792.3</v>
      </c>
      <c r="M921" s="21">
        <f t="shared" si="1637"/>
        <v>792.3</v>
      </c>
      <c r="N921" s="21">
        <f t="shared" si="1638"/>
        <v>792.3</v>
      </c>
      <c r="O921" s="21">
        <f t="shared" si="1705"/>
        <v>0</v>
      </c>
      <c r="P921" s="21">
        <f t="shared" si="1705"/>
        <v>0</v>
      </c>
      <c r="Q921" s="21">
        <f t="shared" si="1705"/>
        <v>0</v>
      </c>
      <c r="R921" s="21">
        <f t="shared" si="1699"/>
        <v>792.3</v>
      </c>
      <c r="S921" s="21">
        <f t="shared" si="1700"/>
        <v>792.3</v>
      </c>
      <c r="T921" s="21">
        <f t="shared" si="1701"/>
        <v>792.3</v>
      </c>
      <c r="U921" s="21">
        <f t="shared" si="1705"/>
        <v>0</v>
      </c>
      <c r="V921" s="21">
        <f t="shared" si="1705"/>
        <v>0</v>
      </c>
      <c r="W921" s="21">
        <f t="shared" si="1702"/>
        <v>792.3</v>
      </c>
      <c r="X921" s="21">
        <f t="shared" si="1703"/>
        <v>792.3</v>
      </c>
      <c r="Y921" s="21">
        <f t="shared" si="1704"/>
        <v>792.3</v>
      </c>
      <c r="Z921" s="21">
        <f t="shared" si="1705"/>
        <v>0</v>
      </c>
      <c r="AA921" s="21">
        <f t="shared" si="1705"/>
        <v>0</v>
      </c>
      <c r="AB921" s="21">
        <f t="shared" si="1705"/>
        <v>0</v>
      </c>
      <c r="AC921" s="21">
        <f t="shared" si="1695"/>
        <v>792.3</v>
      </c>
      <c r="AD921" s="21">
        <f t="shared" si="1696"/>
        <v>792.3</v>
      </c>
      <c r="AE921" s="21">
        <f t="shared" si="1697"/>
        <v>792.3</v>
      </c>
      <c r="AF921" s="21">
        <f t="shared" si="1705"/>
        <v>0</v>
      </c>
      <c r="AG921" s="21">
        <f t="shared" si="1698"/>
        <v>792.3</v>
      </c>
      <c r="AH921" s="21">
        <f t="shared" si="1705"/>
        <v>0</v>
      </c>
      <c r="AI921" s="21">
        <f t="shared" si="1705"/>
        <v>0</v>
      </c>
      <c r="AJ921" s="21">
        <f t="shared" si="1705"/>
        <v>0</v>
      </c>
      <c r="AK921" s="21">
        <f t="shared" si="1691"/>
        <v>792.3</v>
      </c>
      <c r="AL921" s="21">
        <f t="shared" si="1692"/>
        <v>792.3</v>
      </c>
      <c r="AM921" s="21">
        <f t="shared" si="1693"/>
        <v>792.3</v>
      </c>
      <c r="AN921" s="21">
        <f t="shared" si="1705"/>
        <v>0</v>
      </c>
      <c r="AO921" s="21">
        <f t="shared" si="1649"/>
        <v>792.3</v>
      </c>
      <c r="AP921" s="21">
        <f t="shared" si="1705"/>
        <v>0</v>
      </c>
      <c r="AQ921" s="2"/>
    </row>
    <row r="922" spans="1:43" ht="46.8" x14ac:dyDescent="0.3">
      <c r="A922" s="3" t="s">
        <v>235</v>
      </c>
      <c r="B922" s="26">
        <v>630</v>
      </c>
      <c r="C922" s="3"/>
      <c r="D922" s="3"/>
      <c r="E922" s="16" t="s">
        <v>692</v>
      </c>
      <c r="F922" s="21">
        <f>F923</f>
        <v>792.3</v>
      </c>
      <c r="G922" s="21">
        <f t="shared" si="1705"/>
        <v>792.3</v>
      </c>
      <c r="H922" s="21">
        <f t="shared" si="1705"/>
        <v>792.3</v>
      </c>
      <c r="I922" s="21">
        <f t="shared" si="1705"/>
        <v>0</v>
      </c>
      <c r="J922" s="21">
        <f t="shared" si="1705"/>
        <v>0</v>
      </c>
      <c r="K922" s="21">
        <f t="shared" si="1705"/>
        <v>0</v>
      </c>
      <c r="L922" s="21">
        <f t="shared" si="1636"/>
        <v>792.3</v>
      </c>
      <c r="M922" s="21">
        <f t="shared" si="1637"/>
        <v>792.3</v>
      </c>
      <c r="N922" s="21">
        <f t="shared" si="1638"/>
        <v>792.3</v>
      </c>
      <c r="O922" s="21">
        <f t="shared" si="1705"/>
        <v>0</v>
      </c>
      <c r="P922" s="21">
        <f t="shared" si="1705"/>
        <v>0</v>
      </c>
      <c r="Q922" s="21">
        <f t="shared" si="1705"/>
        <v>0</v>
      </c>
      <c r="R922" s="21">
        <f t="shared" si="1699"/>
        <v>792.3</v>
      </c>
      <c r="S922" s="21">
        <f t="shared" si="1700"/>
        <v>792.3</v>
      </c>
      <c r="T922" s="21">
        <f t="shared" si="1701"/>
        <v>792.3</v>
      </c>
      <c r="U922" s="21">
        <f t="shared" si="1705"/>
        <v>0</v>
      </c>
      <c r="V922" s="21">
        <f t="shared" si="1705"/>
        <v>0</v>
      </c>
      <c r="W922" s="21">
        <f t="shared" si="1702"/>
        <v>792.3</v>
      </c>
      <c r="X922" s="21">
        <f t="shared" si="1703"/>
        <v>792.3</v>
      </c>
      <c r="Y922" s="21">
        <f t="shared" si="1704"/>
        <v>792.3</v>
      </c>
      <c r="Z922" s="21">
        <f t="shared" si="1705"/>
        <v>0</v>
      </c>
      <c r="AA922" s="21">
        <f t="shared" si="1705"/>
        <v>0</v>
      </c>
      <c r="AB922" s="21">
        <f t="shared" si="1705"/>
        <v>0</v>
      </c>
      <c r="AC922" s="21">
        <f t="shared" si="1695"/>
        <v>792.3</v>
      </c>
      <c r="AD922" s="21">
        <f t="shared" si="1696"/>
        <v>792.3</v>
      </c>
      <c r="AE922" s="21">
        <f t="shared" si="1697"/>
        <v>792.3</v>
      </c>
      <c r="AF922" s="21">
        <f t="shared" si="1705"/>
        <v>0</v>
      </c>
      <c r="AG922" s="21">
        <f t="shared" si="1698"/>
        <v>792.3</v>
      </c>
      <c r="AH922" s="21">
        <f t="shared" si="1705"/>
        <v>0</v>
      </c>
      <c r="AI922" s="21">
        <f t="shared" si="1705"/>
        <v>0</v>
      </c>
      <c r="AJ922" s="21">
        <f t="shared" si="1705"/>
        <v>0</v>
      </c>
      <c r="AK922" s="21">
        <f t="shared" si="1691"/>
        <v>792.3</v>
      </c>
      <c r="AL922" s="21">
        <f t="shared" si="1692"/>
        <v>792.3</v>
      </c>
      <c r="AM922" s="21">
        <f t="shared" si="1693"/>
        <v>792.3</v>
      </c>
      <c r="AN922" s="21">
        <f t="shared" si="1705"/>
        <v>0</v>
      </c>
      <c r="AO922" s="21">
        <f t="shared" si="1649"/>
        <v>792.3</v>
      </c>
      <c r="AP922" s="21">
        <f t="shared" si="1705"/>
        <v>0</v>
      </c>
      <c r="AQ922" s="2"/>
    </row>
    <row r="923" spans="1:43" x14ac:dyDescent="0.3">
      <c r="A923" s="3" t="s">
        <v>235</v>
      </c>
      <c r="B923" s="26">
        <v>630</v>
      </c>
      <c r="C923" s="3" t="s">
        <v>63</v>
      </c>
      <c r="D923" s="3" t="s">
        <v>160</v>
      </c>
      <c r="E923" s="16" t="s">
        <v>664</v>
      </c>
      <c r="F923" s="21">
        <v>792.3</v>
      </c>
      <c r="G923" s="21">
        <v>792.3</v>
      </c>
      <c r="H923" s="21">
        <v>792.3</v>
      </c>
      <c r="I923" s="21"/>
      <c r="J923" s="21"/>
      <c r="K923" s="21"/>
      <c r="L923" s="21">
        <f t="shared" si="1636"/>
        <v>792.3</v>
      </c>
      <c r="M923" s="21">
        <f t="shared" si="1637"/>
        <v>792.3</v>
      </c>
      <c r="N923" s="21">
        <f t="shared" si="1638"/>
        <v>792.3</v>
      </c>
      <c r="O923" s="21"/>
      <c r="P923" s="21"/>
      <c r="Q923" s="21"/>
      <c r="R923" s="21">
        <f t="shared" si="1699"/>
        <v>792.3</v>
      </c>
      <c r="S923" s="21">
        <f t="shared" si="1700"/>
        <v>792.3</v>
      </c>
      <c r="T923" s="21">
        <f t="shared" si="1701"/>
        <v>792.3</v>
      </c>
      <c r="U923" s="21"/>
      <c r="V923" s="21"/>
      <c r="W923" s="21">
        <f t="shared" si="1702"/>
        <v>792.3</v>
      </c>
      <c r="X923" s="21">
        <f t="shared" si="1703"/>
        <v>792.3</v>
      </c>
      <c r="Y923" s="21">
        <f t="shared" si="1704"/>
        <v>792.3</v>
      </c>
      <c r="Z923" s="21"/>
      <c r="AA923" s="21"/>
      <c r="AB923" s="21"/>
      <c r="AC923" s="21">
        <f t="shared" si="1695"/>
        <v>792.3</v>
      </c>
      <c r="AD923" s="21">
        <f t="shared" si="1696"/>
        <v>792.3</v>
      </c>
      <c r="AE923" s="21">
        <f t="shared" si="1697"/>
        <v>792.3</v>
      </c>
      <c r="AF923" s="21"/>
      <c r="AG923" s="21">
        <f t="shared" si="1698"/>
        <v>792.3</v>
      </c>
      <c r="AH923" s="21"/>
      <c r="AI923" s="21"/>
      <c r="AJ923" s="21"/>
      <c r="AK923" s="21">
        <f t="shared" si="1691"/>
        <v>792.3</v>
      </c>
      <c r="AL923" s="21">
        <f t="shared" si="1692"/>
        <v>792.3</v>
      </c>
      <c r="AM923" s="21">
        <f t="shared" si="1693"/>
        <v>792.3</v>
      </c>
      <c r="AN923" s="21"/>
      <c r="AO923" s="21">
        <f t="shared" si="1649"/>
        <v>792.3</v>
      </c>
      <c r="AP923" s="21"/>
      <c r="AQ923" s="2"/>
    </row>
    <row r="924" spans="1:43" s="9" customFormat="1" ht="31.2" x14ac:dyDescent="0.3">
      <c r="A924" s="8" t="s">
        <v>250</v>
      </c>
      <c r="B924" s="14"/>
      <c r="C924" s="8"/>
      <c r="D924" s="8"/>
      <c r="E924" s="17" t="s">
        <v>706</v>
      </c>
      <c r="F924" s="12">
        <f t="shared" ref="F924:K924" si="1706">F925+F991+F1111</f>
        <v>1358765.7</v>
      </c>
      <c r="G924" s="12">
        <f t="shared" si="1706"/>
        <v>1433733</v>
      </c>
      <c r="H924" s="12">
        <f t="shared" si="1706"/>
        <v>1432636.5</v>
      </c>
      <c r="I924" s="12">
        <f t="shared" si="1706"/>
        <v>22156.135000000031</v>
      </c>
      <c r="J924" s="12">
        <f t="shared" si="1706"/>
        <v>-15593.5</v>
      </c>
      <c r="K924" s="12">
        <f t="shared" si="1706"/>
        <v>-95661.200000000012</v>
      </c>
      <c r="L924" s="12">
        <f t="shared" si="1636"/>
        <v>1380921.835</v>
      </c>
      <c r="M924" s="12">
        <f t="shared" si="1637"/>
        <v>1418139.5</v>
      </c>
      <c r="N924" s="12">
        <f t="shared" si="1638"/>
        <v>1336975.3</v>
      </c>
      <c r="O924" s="12">
        <f>O925+O991+O1111</f>
        <v>-9422.4649999999965</v>
      </c>
      <c r="P924" s="12">
        <f>P925+P991+P1111</f>
        <v>91230.111999999994</v>
      </c>
      <c r="Q924" s="12">
        <f>Q925+Q991+Q1111</f>
        <v>11499.042000000001</v>
      </c>
      <c r="R924" s="12">
        <f t="shared" si="1699"/>
        <v>1371499.3699999999</v>
      </c>
      <c r="S924" s="12">
        <f t="shared" si="1700"/>
        <v>1509369.612</v>
      </c>
      <c r="T924" s="12">
        <f t="shared" si="1701"/>
        <v>1348474.3419999999</v>
      </c>
      <c r="U924" s="12">
        <f t="shared" ref="U924:V924" si="1707">U925+U991+U1111</f>
        <v>-2242.6</v>
      </c>
      <c r="V924" s="12">
        <f t="shared" si="1707"/>
        <v>0</v>
      </c>
      <c r="W924" s="21">
        <f t="shared" si="1702"/>
        <v>1369256.7699999998</v>
      </c>
      <c r="X924" s="21">
        <f t="shared" si="1703"/>
        <v>1509369.612</v>
      </c>
      <c r="Y924" s="21">
        <f t="shared" si="1704"/>
        <v>1348474.3419999999</v>
      </c>
      <c r="Z924" s="12">
        <f>Z925+Z991+Z1111</f>
        <v>0</v>
      </c>
      <c r="AA924" s="12">
        <f t="shared" ref="AA924" si="1708">AA925+AA991+AA1111</f>
        <v>0</v>
      </c>
      <c r="AB924" s="12">
        <f t="shared" ref="AB924" si="1709">AB925+AB991+AB1111</f>
        <v>0</v>
      </c>
      <c r="AC924" s="21">
        <f t="shared" si="1695"/>
        <v>1369256.7699999998</v>
      </c>
      <c r="AD924" s="12">
        <f t="shared" si="1696"/>
        <v>1509369.612</v>
      </c>
      <c r="AE924" s="12">
        <f t="shared" si="1697"/>
        <v>1348474.3419999999</v>
      </c>
      <c r="AF924" s="12">
        <f>AF925+AF991+AF1111</f>
        <v>0</v>
      </c>
      <c r="AG924" s="12">
        <f t="shared" si="1698"/>
        <v>1369256.7699999998</v>
      </c>
      <c r="AH924" s="12">
        <f>AH925+AH991+AH1111</f>
        <v>4797.8050000000221</v>
      </c>
      <c r="AI924" s="12">
        <f t="shared" ref="AI924:AJ924" si="1710">AI925+AI991+AI1111</f>
        <v>341865.1</v>
      </c>
      <c r="AJ924" s="12">
        <f t="shared" si="1710"/>
        <v>103580.40000000002</v>
      </c>
      <c r="AK924" s="12">
        <f t="shared" si="1691"/>
        <v>1374054.5749999997</v>
      </c>
      <c r="AL924" s="12">
        <f t="shared" si="1692"/>
        <v>1851234.7119999998</v>
      </c>
      <c r="AM924" s="12">
        <f t="shared" si="1693"/>
        <v>1452054.7420000001</v>
      </c>
      <c r="AN924" s="12">
        <f>AN925+AN991+AN1111</f>
        <v>-8185.34</v>
      </c>
      <c r="AO924" s="12">
        <f t="shared" si="1649"/>
        <v>1365869.2349999996</v>
      </c>
      <c r="AP924" s="12">
        <f>AP925+AP991+AP1111</f>
        <v>0</v>
      </c>
    </row>
    <row r="925" spans="1:43" s="11" customFormat="1" ht="31.2" x14ac:dyDescent="0.3">
      <c r="A925" s="10" t="s">
        <v>251</v>
      </c>
      <c r="B925" s="19"/>
      <c r="C925" s="10"/>
      <c r="D925" s="10"/>
      <c r="E925" s="18" t="s">
        <v>748</v>
      </c>
      <c r="F925" s="20">
        <f>F926</f>
        <v>328538.80000000005</v>
      </c>
      <c r="G925" s="20">
        <f t="shared" ref="G925:AF925" si="1711">G926</f>
        <v>388552.30000000005</v>
      </c>
      <c r="H925" s="20">
        <f t="shared" si="1711"/>
        <v>188355.69999999995</v>
      </c>
      <c r="I925" s="20">
        <f t="shared" si="1711"/>
        <v>-6258.5</v>
      </c>
      <c r="J925" s="20">
        <f t="shared" si="1711"/>
        <v>0</v>
      </c>
      <c r="K925" s="20">
        <f t="shared" si="1711"/>
        <v>-13513.6</v>
      </c>
      <c r="L925" s="20">
        <f t="shared" si="1636"/>
        <v>322280.30000000005</v>
      </c>
      <c r="M925" s="20">
        <f t="shared" si="1637"/>
        <v>388552.30000000005</v>
      </c>
      <c r="N925" s="20">
        <f t="shared" si="1638"/>
        <v>174842.09999999995</v>
      </c>
      <c r="O925" s="20">
        <f t="shared" si="1711"/>
        <v>0</v>
      </c>
      <c r="P925" s="20">
        <f t="shared" si="1711"/>
        <v>0</v>
      </c>
      <c r="Q925" s="20">
        <f t="shared" si="1711"/>
        <v>0</v>
      </c>
      <c r="R925" s="20">
        <f t="shared" si="1699"/>
        <v>322280.30000000005</v>
      </c>
      <c r="S925" s="20">
        <f t="shared" si="1700"/>
        <v>388552.30000000005</v>
      </c>
      <c r="T925" s="20">
        <f t="shared" si="1701"/>
        <v>174842.09999999995</v>
      </c>
      <c r="U925" s="20">
        <f t="shared" si="1711"/>
        <v>0</v>
      </c>
      <c r="V925" s="20">
        <f t="shared" si="1711"/>
        <v>0</v>
      </c>
      <c r="W925" s="21">
        <f t="shared" si="1702"/>
        <v>322280.30000000005</v>
      </c>
      <c r="X925" s="21">
        <f t="shared" si="1703"/>
        <v>388552.30000000005</v>
      </c>
      <c r="Y925" s="21">
        <f t="shared" si="1704"/>
        <v>174842.09999999995</v>
      </c>
      <c r="Z925" s="20">
        <f t="shared" si="1711"/>
        <v>0</v>
      </c>
      <c r="AA925" s="20">
        <f t="shared" si="1711"/>
        <v>0</v>
      </c>
      <c r="AB925" s="20">
        <f t="shared" si="1711"/>
        <v>0</v>
      </c>
      <c r="AC925" s="21">
        <f t="shared" si="1695"/>
        <v>322280.30000000005</v>
      </c>
      <c r="AD925" s="20">
        <f t="shared" si="1696"/>
        <v>388552.30000000005</v>
      </c>
      <c r="AE925" s="20">
        <f t="shared" si="1697"/>
        <v>174842.09999999995</v>
      </c>
      <c r="AF925" s="20">
        <f t="shared" si="1711"/>
        <v>0</v>
      </c>
      <c r="AG925" s="20">
        <f t="shared" si="1698"/>
        <v>322280.30000000005</v>
      </c>
      <c r="AH925" s="20">
        <f>AH926+AH982</f>
        <v>142271.076</v>
      </c>
      <c r="AI925" s="20">
        <f t="shared" ref="AI925:AP925" si="1712">AI926+AI982</f>
        <v>248849.644</v>
      </c>
      <c r="AJ925" s="20">
        <f t="shared" si="1712"/>
        <v>-168422.09999999998</v>
      </c>
      <c r="AK925" s="20">
        <f t="shared" si="1691"/>
        <v>464551.37600000005</v>
      </c>
      <c r="AL925" s="20">
        <f t="shared" si="1692"/>
        <v>637401.94400000002</v>
      </c>
      <c r="AM925" s="20">
        <f t="shared" si="1693"/>
        <v>6419.9999999999709</v>
      </c>
      <c r="AN925" s="20">
        <f t="shared" ref="AN925" si="1713">AN926+AN982</f>
        <v>-8185.34</v>
      </c>
      <c r="AO925" s="20">
        <f t="shared" si="1649"/>
        <v>456366.03600000002</v>
      </c>
      <c r="AP925" s="20">
        <f t="shared" si="1712"/>
        <v>0</v>
      </c>
    </row>
    <row r="926" spans="1:43" ht="62.4" x14ac:dyDescent="0.3">
      <c r="A926" s="3" t="s">
        <v>252</v>
      </c>
      <c r="B926" s="26"/>
      <c r="C926" s="3"/>
      <c r="D926" s="3"/>
      <c r="E926" s="16" t="s">
        <v>943</v>
      </c>
      <c r="F926" s="21">
        <f t="shared" ref="F926:K926" si="1714">F927+F931+F935+F939+F943+F950+F954+F958+F962+F970+F974+F978</f>
        <v>328538.80000000005</v>
      </c>
      <c r="G926" s="21">
        <f t="shared" si="1714"/>
        <v>388552.30000000005</v>
      </c>
      <c r="H926" s="21">
        <f t="shared" si="1714"/>
        <v>188355.69999999995</v>
      </c>
      <c r="I926" s="21">
        <f t="shared" si="1714"/>
        <v>-6258.5</v>
      </c>
      <c r="J926" s="21">
        <f t="shared" si="1714"/>
        <v>0</v>
      </c>
      <c r="K926" s="21">
        <f t="shared" si="1714"/>
        <v>-13513.6</v>
      </c>
      <c r="L926" s="21">
        <f t="shared" si="1636"/>
        <v>322280.30000000005</v>
      </c>
      <c r="M926" s="21">
        <f t="shared" si="1637"/>
        <v>388552.30000000005</v>
      </c>
      <c r="N926" s="21">
        <f t="shared" si="1638"/>
        <v>174842.09999999995</v>
      </c>
      <c r="O926" s="21">
        <f>O927+O931+O935+O939+O943+O950+O954+O958+O962+O970+O974+O978</f>
        <v>0</v>
      </c>
      <c r="P926" s="21">
        <f t="shared" ref="P926:Q926" si="1715">P927+P931+P935+P939+P943+P950+P954+P958+P962+P970+P974+P978</f>
        <v>0</v>
      </c>
      <c r="Q926" s="21">
        <f t="shared" si="1715"/>
        <v>0</v>
      </c>
      <c r="R926" s="21">
        <f t="shared" si="1699"/>
        <v>322280.30000000005</v>
      </c>
      <c r="S926" s="21">
        <f t="shared" si="1700"/>
        <v>388552.30000000005</v>
      </c>
      <c r="T926" s="21">
        <f t="shared" si="1701"/>
        <v>174842.09999999995</v>
      </c>
      <c r="U926" s="21">
        <f t="shared" ref="U926:V926" si="1716">U927+U931+U935+U939+U943+U950+U954+U958+U962+U970+U974+U978</f>
        <v>0</v>
      </c>
      <c r="V926" s="21">
        <f t="shared" si="1716"/>
        <v>0</v>
      </c>
      <c r="W926" s="21">
        <f t="shared" si="1702"/>
        <v>322280.30000000005</v>
      </c>
      <c r="X926" s="21">
        <f t="shared" si="1703"/>
        <v>388552.30000000005</v>
      </c>
      <c r="Y926" s="21">
        <f t="shared" si="1704"/>
        <v>174842.09999999995</v>
      </c>
      <c r="Z926" s="21">
        <f t="shared" ref="Z926:AB926" si="1717">Z927+Z931+Z935+Z939+Z943+Z950+Z954+Z958+Z962+Z970+Z974+Z978</f>
        <v>0</v>
      </c>
      <c r="AA926" s="21">
        <f t="shared" si="1717"/>
        <v>0</v>
      </c>
      <c r="AB926" s="21">
        <f t="shared" si="1717"/>
        <v>0</v>
      </c>
      <c r="AC926" s="21">
        <f t="shared" si="1695"/>
        <v>322280.30000000005</v>
      </c>
      <c r="AD926" s="21">
        <f t="shared" si="1696"/>
        <v>388552.30000000005</v>
      </c>
      <c r="AE926" s="21">
        <f t="shared" si="1697"/>
        <v>174842.09999999995</v>
      </c>
      <c r="AF926" s="21">
        <f t="shared" ref="AF926" si="1718">AF927+AF931+AF935+AF939+AF943+AF950+AF954+AF958+AF962+AF970+AF974+AF978</f>
        <v>0</v>
      </c>
      <c r="AG926" s="21">
        <f t="shared" si="1698"/>
        <v>322280.30000000005</v>
      </c>
      <c r="AH926" s="21">
        <f>AH927+AH931+AH935+AH939+AH943+AH950+AH954+AH958+AH962+AH970+AH974+AH978+AH966</f>
        <v>-107951.61700000001</v>
      </c>
      <c r="AI926" s="21">
        <f t="shared" ref="AI926:AP926" si="1719">AI927+AI931+AI935+AI939+AI943+AI950+AI954+AI958+AI962+AI970+AI974+AI978+AI966</f>
        <v>-74951.734000000026</v>
      </c>
      <c r="AJ926" s="21">
        <f t="shared" si="1719"/>
        <v>-168422.09999999998</v>
      </c>
      <c r="AK926" s="21">
        <f t="shared" si="1691"/>
        <v>214328.68300000002</v>
      </c>
      <c r="AL926" s="21">
        <f t="shared" si="1692"/>
        <v>313600.56599999999</v>
      </c>
      <c r="AM926" s="21">
        <f t="shared" si="1693"/>
        <v>6419.9999999999709</v>
      </c>
      <c r="AN926" s="21">
        <f t="shared" ref="AN926" si="1720">AN927+AN931+AN935+AN939+AN943+AN950+AN954+AN958+AN962+AN970+AN974+AN978+AN966</f>
        <v>-8185.34</v>
      </c>
      <c r="AO926" s="21">
        <f t="shared" si="1649"/>
        <v>206143.34300000002</v>
      </c>
      <c r="AP926" s="21">
        <f t="shared" si="1719"/>
        <v>0</v>
      </c>
      <c r="AQ926" s="2"/>
    </row>
    <row r="927" spans="1:43" ht="46.8" x14ac:dyDescent="0.3">
      <c r="A927" s="3" t="s">
        <v>238</v>
      </c>
      <c r="B927" s="26"/>
      <c r="C927" s="3"/>
      <c r="D927" s="3"/>
      <c r="E927" s="16" t="s">
        <v>1280</v>
      </c>
      <c r="F927" s="21">
        <f>F928</f>
        <v>11540.8</v>
      </c>
      <c r="G927" s="21">
        <f t="shared" ref="G927:AP929" si="1721">G928</f>
        <v>0</v>
      </c>
      <c r="H927" s="21">
        <f t="shared" si="1721"/>
        <v>62382</v>
      </c>
      <c r="I927" s="21">
        <f t="shared" si="1721"/>
        <v>0</v>
      </c>
      <c r="J927" s="21">
        <f t="shared" si="1721"/>
        <v>0</v>
      </c>
      <c r="K927" s="21">
        <f t="shared" si="1721"/>
        <v>-7359.3</v>
      </c>
      <c r="L927" s="21">
        <f t="shared" si="1636"/>
        <v>11540.8</v>
      </c>
      <c r="M927" s="21">
        <f t="shared" si="1637"/>
        <v>0</v>
      </c>
      <c r="N927" s="21">
        <f t="shared" si="1638"/>
        <v>55022.7</v>
      </c>
      <c r="O927" s="21">
        <f t="shared" si="1721"/>
        <v>0</v>
      </c>
      <c r="P927" s="21">
        <f t="shared" si="1721"/>
        <v>0</v>
      </c>
      <c r="Q927" s="21">
        <f t="shared" si="1721"/>
        <v>0</v>
      </c>
      <c r="R927" s="21">
        <f t="shared" si="1699"/>
        <v>11540.8</v>
      </c>
      <c r="S927" s="21">
        <f t="shared" si="1700"/>
        <v>0</v>
      </c>
      <c r="T927" s="21">
        <f t="shared" si="1701"/>
        <v>55022.7</v>
      </c>
      <c r="U927" s="21">
        <f t="shared" si="1721"/>
        <v>0</v>
      </c>
      <c r="V927" s="21">
        <f t="shared" si="1721"/>
        <v>0</v>
      </c>
      <c r="W927" s="21">
        <f t="shared" si="1702"/>
        <v>11540.8</v>
      </c>
      <c r="X927" s="21">
        <f t="shared" si="1703"/>
        <v>0</v>
      </c>
      <c r="Y927" s="21">
        <f t="shared" si="1704"/>
        <v>55022.7</v>
      </c>
      <c r="Z927" s="21">
        <f t="shared" si="1721"/>
        <v>0</v>
      </c>
      <c r="AA927" s="21">
        <f t="shared" si="1721"/>
        <v>0</v>
      </c>
      <c r="AB927" s="21">
        <f t="shared" si="1721"/>
        <v>0</v>
      </c>
      <c r="AC927" s="21">
        <f t="shared" si="1695"/>
        <v>11540.8</v>
      </c>
      <c r="AD927" s="21">
        <f t="shared" si="1696"/>
        <v>0</v>
      </c>
      <c r="AE927" s="21">
        <f t="shared" si="1697"/>
        <v>55022.7</v>
      </c>
      <c r="AF927" s="21">
        <f t="shared" si="1721"/>
        <v>0</v>
      </c>
      <c r="AG927" s="21">
        <f t="shared" si="1698"/>
        <v>11540.8</v>
      </c>
      <c r="AH927" s="21">
        <f t="shared" si="1721"/>
        <v>15264.83</v>
      </c>
      <c r="AI927" s="21">
        <f t="shared" si="1721"/>
        <v>12870.697</v>
      </c>
      <c r="AJ927" s="21">
        <f t="shared" si="1721"/>
        <v>-55022.7</v>
      </c>
      <c r="AK927" s="21">
        <f t="shared" si="1691"/>
        <v>26805.629999999997</v>
      </c>
      <c r="AL927" s="21">
        <f t="shared" si="1692"/>
        <v>12870.697</v>
      </c>
      <c r="AM927" s="21">
        <f t="shared" si="1693"/>
        <v>0</v>
      </c>
      <c r="AN927" s="21">
        <f t="shared" si="1721"/>
        <v>0</v>
      </c>
      <c r="AO927" s="21">
        <f t="shared" si="1649"/>
        <v>26805.629999999997</v>
      </c>
      <c r="AP927" s="21">
        <f t="shared" si="1721"/>
        <v>0</v>
      </c>
      <c r="AQ927" s="2"/>
    </row>
    <row r="928" spans="1:43" ht="46.8" x14ac:dyDescent="0.3">
      <c r="A928" s="3" t="s">
        <v>238</v>
      </c>
      <c r="B928" s="26">
        <v>400</v>
      </c>
      <c r="C928" s="3"/>
      <c r="D928" s="3"/>
      <c r="E928" s="16" t="s">
        <v>675</v>
      </c>
      <c r="F928" s="21">
        <f>F929</f>
        <v>11540.8</v>
      </c>
      <c r="G928" s="21">
        <f t="shared" si="1721"/>
        <v>0</v>
      </c>
      <c r="H928" s="21">
        <f t="shared" si="1721"/>
        <v>62382</v>
      </c>
      <c r="I928" s="21">
        <f t="shared" si="1721"/>
        <v>0</v>
      </c>
      <c r="J928" s="21">
        <f t="shared" si="1721"/>
        <v>0</v>
      </c>
      <c r="K928" s="21">
        <f t="shared" si="1721"/>
        <v>-7359.3</v>
      </c>
      <c r="L928" s="21">
        <f t="shared" si="1636"/>
        <v>11540.8</v>
      </c>
      <c r="M928" s="21">
        <f t="shared" si="1637"/>
        <v>0</v>
      </c>
      <c r="N928" s="21">
        <f t="shared" si="1638"/>
        <v>55022.7</v>
      </c>
      <c r="O928" s="21">
        <f t="shared" si="1721"/>
        <v>0</v>
      </c>
      <c r="P928" s="21">
        <f t="shared" si="1721"/>
        <v>0</v>
      </c>
      <c r="Q928" s="21">
        <f t="shared" si="1721"/>
        <v>0</v>
      </c>
      <c r="R928" s="21">
        <f t="shared" si="1699"/>
        <v>11540.8</v>
      </c>
      <c r="S928" s="21">
        <f t="shared" si="1700"/>
        <v>0</v>
      </c>
      <c r="T928" s="21">
        <f t="shared" si="1701"/>
        <v>55022.7</v>
      </c>
      <c r="U928" s="21">
        <f t="shared" si="1721"/>
        <v>0</v>
      </c>
      <c r="V928" s="21">
        <f t="shared" si="1721"/>
        <v>0</v>
      </c>
      <c r="W928" s="21">
        <f t="shared" si="1702"/>
        <v>11540.8</v>
      </c>
      <c r="X928" s="21">
        <f t="shared" si="1703"/>
        <v>0</v>
      </c>
      <c r="Y928" s="21">
        <f t="shared" si="1704"/>
        <v>55022.7</v>
      </c>
      <c r="Z928" s="21">
        <f t="shared" si="1721"/>
        <v>0</v>
      </c>
      <c r="AA928" s="21">
        <f t="shared" si="1721"/>
        <v>0</v>
      </c>
      <c r="AB928" s="21">
        <f t="shared" si="1721"/>
        <v>0</v>
      </c>
      <c r="AC928" s="21">
        <f t="shared" si="1695"/>
        <v>11540.8</v>
      </c>
      <c r="AD928" s="21">
        <f t="shared" si="1696"/>
        <v>0</v>
      </c>
      <c r="AE928" s="21">
        <f t="shared" si="1697"/>
        <v>55022.7</v>
      </c>
      <c r="AF928" s="21">
        <f t="shared" si="1721"/>
        <v>0</v>
      </c>
      <c r="AG928" s="21">
        <f t="shared" si="1698"/>
        <v>11540.8</v>
      </c>
      <c r="AH928" s="21">
        <f t="shared" si="1721"/>
        <v>15264.83</v>
      </c>
      <c r="AI928" s="21">
        <f t="shared" si="1721"/>
        <v>12870.697</v>
      </c>
      <c r="AJ928" s="21">
        <f t="shared" si="1721"/>
        <v>-55022.7</v>
      </c>
      <c r="AK928" s="21">
        <f t="shared" si="1691"/>
        <v>26805.629999999997</v>
      </c>
      <c r="AL928" s="21">
        <f t="shared" si="1692"/>
        <v>12870.697</v>
      </c>
      <c r="AM928" s="21">
        <f t="shared" si="1693"/>
        <v>0</v>
      </c>
      <c r="AN928" s="21">
        <f t="shared" si="1721"/>
        <v>0</v>
      </c>
      <c r="AO928" s="21">
        <f t="shared" si="1649"/>
        <v>26805.629999999997</v>
      </c>
      <c r="AP928" s="21">
        <f t="shared" si="1721"/>
        <v>0</v>
      </c>
      <c r="AQ928" s="2"/>
    </row>
    <row r="929" spans="1:43" x14ac:dyDescent="0.3">
      <c r="A929" s="3" t="s">
        <v>238</v>
      </c>
      <c r="B929" s="26">
        <v>410</v>
      </c>
      <c r="C929" s="3"/>
      <c r="D929" s="3"/>
      <c r="E929" s="16" t="s">
        <v>688</v>
      </c>
      <c r="F929" s="21">
        <f>F930</f>
        <v>11540.8</v>
      </c>
      <c r="G929" s="21">
        <f t="shared" si="1721"/>
        <v>0</v>
      </c>
      <c r="H929" s="21">
        <f t="shared" si="1721"/>
        <v>62382</v>
      </c>
      <c r="I929" s="21">
        <f t="shared" si="1721"/>
        <v>0</v>
      </c>
      <c r="J929" s="21">
        <f t="shared" si="1721"/>
        <v>0</v>
      </c>
      <c r="K929" s="21">
        <f t="shared" si="1721"/>
        <v>-7359.3</v>
      </c>
      <c r="L929" s="21">
        <f t="shared" si="1636"/>
        <v>11540.8</v>
      </c>
      <c r="M929" s="21">
        <f t="shared" si="1637"/>
        <v>0</v>
      </c>
      <c r="N929" s="21">
        <f t="shared" si="1638"/>
        <v>55022.7</v>
      </c>
      <c r="O929" s="21">
        <f t="shared" si="1721"/>
        <v>0</v>
      </c>
      <c r="P929" s="21">
        <f t="shared" si="1721"/>
        <v>0</v>
      </c>
      <c r="Q929" s="21">
        <f t="shared" si="1721"/>
        <v>0</v>
      </c>
      <c r="R929" s="21">
        <f t="shared" si="1699"/>
        <v>11540.8</v>
      </c>
      <c r="S929" s="21">
        <f t="shared" si="1700"/>
        <v>0</v>
      </c>
      <c r="T929" s="21">
        <f t="shared" si="1701"/>
        <v>55022.7</v>
      </c>
      <c r="U929" s="21">
        <f t="shared" si="1721"/>
        <v>0</v>
      </c>
      <c r="V929" s="21">
        <f t="shared" si="1721"/>
        <v>0</v>
      </c>
      <c r="W929" s="21">
        <f t="shared" si="1702"/>
        <v>11540.8</v>
      </c>
      <c r="X929" s="21">
        <f t="shared" si="1703"/>
        <v>0</v>
      </c>
      <c r="Y929" s="21">
        <f t="shared" si="1704"/>
        <v>55022.7</v>
      </c>
      <c r="Z929" s="21">
        <f t="shared" si="1721"/>
        <v>0</v>
      </c>
      <c r="AA929" s="21">
        <f t="shared" si="1721"/>
        <v>0</v>
      </c>
      <c r="AB929" s="21">
        <f t="shared" si="1721"/>
        <v>0</v>
      </c>
      <c r="AC929" s="21">
        <f t="shared" si="1695"/>
        <v>11540.8</v>
      </c>
      <c r="AD929" s="21">
        <f t="shared" si="1696"/>
        <v>0</v>
      </c>
      <c r="AE929" s="21">
        <f t="shared" si="1697"/>
        <v>55022.7</v>
      </c>
      <c r="AF929" s="21">
        <f t="shared" si="1721"/>
        <v>0</v>
      </c>
      <c r="AG929" s="21">
        <f t="shared" si="1698"/>
        <v>11540.8</v>
      </c>
      <c r="AH929" s="21">
        <f t="shared" si="1721"/>
        <v>15264.83</v>
      </c>
      <c r="AI929" s="21">
        <f t="shared" si="1721"/>
        <v>12870.697</v>
      </c>
      <c r="AJ929" s="21">
        <f t="shared" si="1721"/>
        <v>-55022.7</v>
      </c>
      <c r="AK929" s="21">
        <f t="shared" si="1691"/>
        <v>26805.629999999997</v>
      </c>
      <c r="AL929" s="21">
        <f t="shared" si="1692"/>
        <v>12870.697</v>
      </c>
      <c r="AM929" s="21">
        <f t="shared" si="1693"/>
        <v>0</v>
      </c>
      <c r="AN929" s="21">
        <f t="shared" si="1721"/>
        <v>0</v>
      </c>
      <c r="AO929" s="21">
        <f t="shared" si="1649"/>
        <v>26805.629999999997</v>
      </c>
      <c r="AP929" s="21">
        <f t="shared" si="1721"/>
        <v>0</v>
      </c>
      <c r="AQ929" s="2"/>
    </row>
    <row r="930" spans="1:43" x14ac:dyDescent="0.3">
      <c r="A930" s="3" t="s">
        <v>238</v>
      </c>
      <c r="B930" s="26">
        <v>410</v>
      </c>
      <c r="C930" s="3" t="s">
        <v>29</v>
      </c>
      <c r="D930" s="3" t="s">
        <v>5</v>
      </c>
      <c r="E930" s="16" t="s">
        <v>652</v>
      </c>
      <c r="F930" s="21">
        <v>11540.8</v>
      </c>
      <c r="G930" s="21">
        <v>0</v>
      </c>
      <c r="H930" s="21">
        <v>62382</v>
      </c>
      <c r="I930" s="21"/>
      <c r="J930" s="21"/>
      <c r="K930" s="21">
        <v>-7359.3</v>
      </c>
      <c r="L930" s="21">
        <f t="shared" si="1636"/>
        <v>11540.8</v>
      </c>
      <c r="M930" s="21">
        <f t="shared" si="1637"/>
        <v>0</v>
      </c>
      <c r="N930" s="21">
        <f t="shared" si="1638"/>
        <v>55022.7</v>
      </c>
      <c r="O930" s="21"/>
      <c r="P930" s="21"/>
      <c r="Q930" s="21"/>
      <c r="R930" s="21">
        <f t="shared" si="1699"/>
        <v>11540.8</v>
      </c>
      <c r="S930" s="21">
        <f t="shared" si="1700"/>
        <v>0</v>
      </c>
      <c r="T930" s="21">
        <f t="shared" si="1701"/>
        <v>55022.7</v>
      </c>
      <c r="U930" s="21"/>
      <c r="V930" s="21"/>
      <c r="W930" s="21">
        <f t="shared" si="1702"/>
        <v>11540.8</v>
      </c>
      <c r="X930" s="21">
        <f t="shared" si="1703"/>
        <v>0</v>
      </c>
      <c r="Y930" s="21">
        <f t="shared" si="1704"/>
        <v>55022.7</v>
      </c>
      <c r="Z930" s="21"/>
      <c r="AA930" s="21"/>
      <c r="AB930" s="21"/>
      <c r="AC930" s="21">
        <f t="shared" si="1695"/>
        <v>11540.8</v>
      </c>
      <c r="AD930" s="21">
        <f t="shared" si="1696"/>
        <v>0</v>
      </c>
      <c r="AE930" s="21">
        <f t="shared" si="1697"/>
        <v>55022.7</v>
      </c>
      <c r="AF930" s="21"/>
      <c r="AG930" s="21">
        <f t="shared" si="1698"/>
        <v>11540.8</v>
      </c>
      <c r="AH930" s="21">
        <v>15264.83</v>
      </c>
      <c r="AI930" s="21">
        <v>12870.697</v>
      </c>
      <c r="AJ930" s="21">
        <v>-55022.7</v>
      </c>
      <c r="AK930" s="21">
        <f t="shared" si="1691"/>
        <v>26805.629999999997</v>
      </c>
      <c r="AL930" s="21">
        <f t="shared" si="1692"/>
        <v>12870.697</v>
      </c>
      <c r="AM930" s="21">
        <f t="shared" si="1693"/>
        <v>0</v>
      </c>
      <c r="AN930" s="21"/>
      <c r="AO930" s="21">
        <f t="shared" si="1649"/>
        <v>26805.629999999997</v>
      </c>
      <c r="AP930" s="21"/>
      <c r="AQ930" s="2"/>
    </row>
    <row r="931" spans="1:43" ht="46.8" x14ac:dyDescent="0.3">
      <c r="A931" s="3" t="s">
        <v>239</v>
      </c>
      <c r="B931" s="26"/>
      <c r="C931" s="3"/>
      <c r="D931" s="3"/>
      <c r="E931" s="16" t="s">
        <v>944</v>
      </c>
      <c r="F931" s="21">
        <f>F932</f>
        <v>68901</v>
      </c>
      <c r="G931" s="21">
        <f t="shared" ref="G931:AP933" si="1722">G932</f>
        <v>2272</v>
      </c>
      <c r="H931" s="21">
        <f t="shared" si="1722"/>
        <v>76440.800000000003</v>
      </c>
      <c r="I931" s="21">
        <f t="shared" si="1722"/>
        <v>0</v>
      </c>
      <c r="J931" s="21">
        <f t="shared" si="1722"/>
        <v>0</v>
      </c>
      <c r="K931" s="21">
        <f t="shared" si="1722"/>
        <v>-6154.3</v>
      </c>
      <c r="L931" s="21">
        <f t="shared" si="1636"/>
        <v>68901</v>
      </c>
      <c r="M931" s="21">
        <f t="shared" si="1637"/>
        <v>2272</v>
      </c>
      <c r="N931" s="21">
        <f t="shared" si="1638"/>
        <v>70286.5</v>
      </c>
      <c r="O931" s="21">
        <f t="shared" si="1722"/>
        <v>0</v>
      </c>
      <c r="P931" s="21">
        <f t="shared" si="1722"/>
        <v>0</v>
      </c>
      <c r="Q931" s="21">
        <f t="shared" si="1722"/>
        <v>0</v>
      </c>
      <c r="R931" s="21">
        <f t="shared" si="1699"/>
        <v>68901</v>
      </c>
      <c r="S931" s="21">
        <f t="shared" si="1700"/>
        <v>2272</v>
      </c>
      <c r="T931" s="21">
        <f t="shared" si="1701"/>
        <v>70286.5</v>
      </c>
      <c r="U931" s="21">
        <f t="shared" si="1722"/>
        <v>0</v>
      </c>
      <c r="V931" s="21">
        <f t="shared" si="1722"/>
        <v>0</v>
      </c>
      <c r="W931" s="21">
        <f t="shared" si="1702"/>
        <v>68901</v>
      </c>
      <c r="X931" s="21">
        <f t="shared" si="1703"/>
        <v>2272</v>
      </c>
      <c r="Y931" s="21">
        <f t="shared" si="1704"/>
        <v>70286.5</v>
      </c>
      <c r="Z931" s="21">
        <f t="shared" si="1722"/>
        <v>0</v>
      </c>
      <c r="AA931" s="21">
        <f t="shared" si="1722"/>
        <v>0</v>
      </c>
      <c r="AB931" s="21">
        <f t="shared" si="1722"/>
        <v>0</v>
      </c>
      <c r="AC931" s="21">
        <f t="shared" si="1695"/>
        <v>68901</v>
      </c>
      <c r="AD931" s="21">
        <f t="shared" si="1696"/>
        <v>2272</v>
      </c>
      <c r="AE931" s="21">
        <f t="shared" si="1697"/>
        <v>70286.5</v>
      </c>
      <c r="AF931" s="21">
        <f t="shared" si="1722"/>
        <v>0</v>
      </c>
      <c r="AG931" s="21">
        <f t="shared" si="1698"/>
        <v>68901</v>
      </c>
      <c r="AH931" s="21">
        <f t="shared" si="1722"/>
        <v>-7406.8069999999998</v>
      </c>
      <c r="AI931" s="21">
        <f t="shared" si="1722"/>
        <v>24925.116999999998</v>
      </c>
      <c r="AJ931" s="21">
        <f t="shared" si="1722"/>
        <v>-70286.5</v>
      </c>
      <c r="AK931" s="21">
        <f t="shared" si="1691"/>
        <v>61494.192999999999</v>
      </c>
      <c r="AL931" s="21">
        <f t="shared" si="1692"/>
        <v>27197.116999999998</v>
      </c>
      <c r="AM931" s="21">
        <f t="shared" si="1693"/>
        <v>0</v>
      </c>
      <c r="AN931" s="21">
        <f t="shared" si="1722"/>
        <v>0</v>
      </c>
      <c r="AO931" s="21">
        <f t="shared" si="1649"/>
        <v>61494.192999999999</v>
      </c>
      <c r="AP931" s="21">
        <f t="shared" si="1722"/>
        <v>0</v>
      </c>
      <c r="AQ931" s="2"/>
    </row>
    <row r="932" spans="1:43" ht="46.8" x14ac:dyDescent="0.3">
      <c r="A932" s="3" t="s">
        <v>239</v>
      </c>
      <c r="B932" s="26">
        <v>400</v>
      </c>
      <c r="C932" s="3"/>
      <c r="D932" s="3"/>
      <c r="E932" s="16" t="s">
        <v>675</v>
      </c>
      <c r="F932" s="21">
        <f>F933</f>
        <v>68901</v>
      </c>
      <c r="G932" s="21">
        <f t="shared" si="1722"/>
        <v>2272</v>
      </c>
      <c r="H932" s="21">
        <f t="shared" si="1722"/>
        <v>76440.800000000003</v>
      </c>
      <c r="I932" s="21">
        <f t="shared" si="1722"/>
        <v>0</v>
      </c>
      <c r="J932" s="21">
        <f t="shared" si="1722"/>
        <v>0</v>
      </c>
      <c r="K932" s="21">
        <f t="shared" si="1722"/>
        <v>-6154.3</v>
      </c>
      <c r="L932" s="21">
        <f t="shared" si="1636"/>
        <v>68901</v>
      </c>
      <c r="M932" s="21">
        <f t="shared" si="1637"/>
        <v>2272</v>
      </c>
      <c r="N932" s="21">
        <f t="shared" si="1638"/>
        <v>70286.5</v>
      </c>
      <c r="O932" s="21">
        <f t="shared" si="1722"/>
        <v>0</v>
      </c>
      <c r="P932" s="21">
        <f t="shared" si="1722"/>
        <v>0</v>
      </c>
      <c r="Q932" s="21">
        <f t="shared" si="1722"/>
        <v>0</v>
      </c>
      <c r="R932" s="21">
        <f t="shared" si="1699"/>
        <v>68901</v>
      </c>
      <c r="S932" s="21">
        <f t="shared" si="1700"/>
        <v>2272</v>
      </c>
      <c r="T932" s="21">
        <f t="shared" si="1701"/>
        <v>70286.5</v>
      </c>
      <c r="U932" s="21">
        <f t="shared" si="1722"/>
        <v>0</v>
      </c>
      <c r="V932" s="21">
        <f t="shared" si="1722"/>
        <v>0</v>
      </c>
      <c r="W932" s="21">
        <f t="shared" si="1702"/>
        <v>68901</v>
      </c>
      <c r="X932" s="21">
        <f t="shared" si="1703"/>
        <v>2272</v>
      </c>
      <c r="Y932" s="21">
        <f t="shared" si="1704"/>
        <v>70286.5</v>
      </c>
      <c r="Z932" s="21">
        <f t="shared" si="1722"/>
        <v>0</v>
      </c>
      <c r="AA932" s="21">
        <f t="shared" si="1722"/>
        <v>0</v>
      </c>
      <c r="AB932" s="21">
        <f t="shared" si="1722"/>
        <v>0</v>
      </c>
      <c r="AC932" s="21">
        <f t="shared" si="1695"/>
        <v>68901</v>
      </c>
      <c r="AD932" s="21">
        <f t="shared" si="1696"/>
        <v>2272</v>
      </c>
      <c r="AE932" s="21">
        <f t="shared" si="1697"/>
        <v>70286.5</v>
      </c>
      <c r="AF932" s="21">
        <f t="shared" si="1722"/>
        <v>0</v>
      </c>
      <c r="AG932" s="21">
        <f t="shared" si="1698"/>
        <v>68901</v>
      </c>
      <c r="AH932" s="21">
        <f t="shared" si="1722"/>
        <v>-7406.8069999999998</v>
      </c>
      <c r="AI932" s="21">
        <f t="shared" si="1722"/>
        <v>24925.116999999998</v>
      </c>
      <c r="AJ932" s="21">
        <f t="shared" si="1722"/>
        <v>-70286.5</v>
      </c>
      <c r="AK932" s="21">
        <f t="shared" si="1691"/>
        <v>61494.192999999999</v>
      </c>
      <c r="AL932" s="21">
        <f t="shared" si="1692"/>
        <v>27197.116999999998</v>
      </c>
      <c r="AM932" s="21">
        <f t="shared" si="1693"/>
        <v>0</v>
      </c>
      <c r="AN932" s="21">
        <f t="shared" si="1722"/>
        <v>0</v>
      </c>
      <c r="AO932" s="21">
        <f t="shared" si="1649"/>
        <v>61494.192999999999</v>
      </c>
      <c r="AP932" s="21">
        <f t="shared" si="1722"/>
        <v>0</v>
      </c>
      <c r="AQ932" s="2"/>
    </row>
    <row r="933" spans="1:43" x14ac:dyDescent="0.3">
      <c r="A933" s="3" t="s">
        <v>239</v>
      </c>
      <c r="B933" s="26">
        <v>410</v>
      </c>
      <c r="C933" s="3"/>
      <c r="D933" s="3"/>
      <c r="E933" s="16" t="s">
        <v>688</v>
      </c>
      <c r="F933" s="21">
        <f>F934</f>
        <v>68901</v>
      </c>
      <c r="G933" s="21">
        <f t="shared" si="1722"/>
        <v>2272</v>
      </c>
      <c r="H933" s="21">
        <f t="shared" si="1722"/>
        <v>76440.800000000003</v>
      </c>
      <c r="I933" s="21">
        <f t="shared" si="1722"/>
        <v>0</v>
      </c>
      <c r="J933" s="21">
        <f t="shared" si="1722"/>
        <v>0</v>
      </c>
      <c r="K933" s="21">
        <f t="shared" si="1722"/>
        <v>-6154.3</v>
      </c>
      <c r="L933" s="21">
        <f t="shared" si="1636"/>
        <v>68901</v>
      </c>
      <c r="M933" s="21">
        <f t="shared" si="1637"/>
        <v>2272</v>
      </c>
      <c r="N933" s="21">
        <f t="shared" si="1638"/>
        <v>70286.5</v>
      </c>
      <c r="O933" s="21">
        <f t="shared" si="1722"/>
        <v>0</v>
      </c>
      <c r="P933" s="21">
        <f t="shared" si="1722"/>
        <v>0</v>
      </c>
      <c r="Q933" s="21">
        <f t="shared" si="1722"/>
        <v>0</v>
      </c>
      <c r="R933" s="21">
        <f t="shared" si="1699"/>
        <v>68901</v>
      </c>
      <c r="S933" s="21">
        <f t="shared" si="1700"/>
        <v>2272</v>
      </c>
      <c r="T933" s="21">
        <f t="shared" si="1701"/>
        <v>70286.5</v>
      </c>
      <c r="U933" s="21">
        <f t="shared" si="1722"/>
        <v>0</v>
      </c>
      <c r="V933" s="21">
        <f t="shared" si="1722"/>
        <v>0</v>
      </c>
      <c r="W933" s="21">
        <f t="shared" si="1702"/>
        <v>68901</v>
      </c>
      <c r="X933" s="21">
        <f t="shared" si="1703"/>
        <v>2272</v>
      </c>
      <c r="Y933" s="21">
        <f t="shared" si="1704"/>
        <v>70286.5</v>
      </c>
      <c r="Z933" s="21">
        <f t="shared" si="1722"/>
        <v>0</v>
      </c>
      <c r="AA933" s="21">
        <f t="shared" si="1722"/>
        <v>0</v>
      </c>
      <c r="AB933" s="21">
        <f t="shared" si="1722"/>
        <v>0</v>
      </c>
      <c r="AC933" s="21">
        <f t="shared" si="1695"/>
        <v>68901</v>
      </c>
      <c r="AD933" s="21">
        <f t="shared" si="1696"/>
        <v>2272</v>
      </c>
      <c r="AE933" s="21">
        <f t="shared" si="1697"/>
        <v>70286.5</v>
      </c>
      <c r="AF933" s="21">
        <f t="shared" si="1722"/>
        <v>0</v>
      </c>
      <c r="AG933" s="21">
        <f t="shared" si="1698"/>
        <v>68901</v>
      </c>
      <c r="AH933" s="21">
        <f t="shared" si="1722"/>
        <v>-7406.8069999999998</v>
      </c>
      <c r="AI933" s="21">
        <f t="shared" si="1722"/>
        <v>24925.116999999998</v>
      </c>
      <c r="AJ933" s="21">
        <f t="shared" si="1722"/>
        <v>-70286.5</v>
      </c>
      <c r="AK933" s="21">
        <f t="shared" si="1691"/>
        <v>61494.192999999999</v>
      </c>
      <c r="AL933" s="21">
        <f t="shared" si="1692"/>
        <v>27197.116999999998</v>
      </c>
      <c r="AM933" s="21">
        <f t="shared" si="1693"/>
        <v>0</v>
      </c>
      <c r="AN933" s="21">
        <f t="shared" si="1722"/>
        <v>0</v>
      </c>
      <c r="AO933" s="21">
        <f t="shared" si="1649"/>
        <v>61494.192999999999</v>
      </c>
      <c r="AP933" s="21">
        <f t="shared" si="1722"/>
        <v>0</v>
      </c>
      <c r="AQ933" s="2"/>
    </row>
    <row r="934" spans="1:43" x14ac:dyDescent="0.3">
      <c r="A934" s="3" t="s">
        <v>239</v>
      </c>
      <c r="B934" s="26">
        <v>410</v>
      </c>
      <c r="C934" s="3" t="s">
        <v>29</v>
      </c>
      <c r="D934" s="3" t="s">
        <v>5</v>
      </c>
      <c r="E934" s="16" t="s">
        <v>652</v>
      </c>
      <c r="F934" s="21">
        <v>68901</v>
      </c>
      <c r="G934" s="21">
        <v>2272</v>
      </c>
      <c r="H934" s="21">
        <v>76440.800000000003</v>
      </c>
      <c r="I934" s="21"/>
      <c r="J934" s="21"/>
      <c r="K934" s="21">
        <v>-6154.3</v>
      </c>
      <c r="L934" s="21">
        <f t="shared" si="1636"/>
        <v>68901</v>
      </c>
      <c r="M934" s="21">
        <f t="shared" si="1637"/>
        <v>2272</v>
      </c>
      <c r="N934" s="21">
        <f t="shared" si="1638"/>
        <v>70286.5</v>
      </c>
      <c r="O934" s="21"/>
      <c r="P934" s="21"/>
      <c r="Q934" s="21"/>
      <c r="R934" s="21">
        <f t="shared" si="1699"/>
        <v>68901</v>
      </c>
      <c r="S934" s="21">
        <f t="shared" si="1700"/>
        <v>2272</v>
      </c>
      <c r="T934" s="21">
        <f t="shared" si="1701"/>
        <v>70286.5</v>
      </c>
      <c r="U934" s="21"/>
      <c r="V934" s="21"/>
      <c r="W934" s="21">
        <f t="shared" si="1702"/>
        <v>68901</v>
      </c>
      <c r="X934" s="21">
        <f t="shared" si="1703"/>
        <v>2272</v>
      </c>
      <c r="Y934" s="21">
        <f t="shared" si="1704"/>
        <v>70286.5</v>
      </c>
      <c r="Z934" s="21"/>
      <c r="AA934" s="21"/>
      <c r="AB934" s="21"/>
      <c r="AC934" s="21">
        <f t="shared" si="1695"/>
        <v>68901</v>
      </c>
      <c r="AD934" s="21">
        <f t="shared" si="1696"/>
        <v>2272</v>
      </c>
      <c r="AE934" s="21">
        <f t="shared" si="1697"/>
        <v>70286.5</v>
      </c>
      <c r="AF934" s="21"/>
      <c r="AG934" s="21">
        <f t="shared" si="1698"/>
        <v>68901</v>
      </c>
      <c r="AH934" s="21">
        <f>-1315.78-6091.027</f>
        <v>-7406.8069999999998</v>
      </c>
      <c r="AI934" s="21">
        <v>24925.116999999998</v>
      </c>
      <c r="AJ934" s="21">
        <v>-70286.5</v>
      </c>
      <c r="AK934" s="21">
        <f t="shared" si="1691"/>
        <v>61494.192999999999</v>
      </c>
      <c r="AL934" s="21">
        <f t="shared" si="1692"/>
        <v>27197.116999999998</v>
      </c>
      <c r="AM934" s="21">
        <f t="shared" si="1693"/>
        <v>0</v>
      </c>
      <c r="AN934" s="21"/>
      <c r="AO934" s="21">
        <f t="shared" si="1649"/>
        <v>61494.192999999999</v>
      </c>
      <c r="AP934" s="21"/>
      <c r="AQ934" s="2"/>
    </row>
    <row r="935" spans="1:43" ht="46.8" x14ac:dyDescent="0.3">
      <c r="A935" s="3" t="s">
        <v>240</v>
      </c>
      <c r="B935" s="26"/>
      <c r="C935" s="3"/>
      <c r="D935" s="3"/>
      <c r="E935" s="16" t="s">
        <v>945</v>
      </c>
      <c r="F935" s="21">
        <f>F936</f>
        <v>3930.7</v>
      </c>
      <c r="G935" s="21">
        <f t="shared" ref="G935:AP937" si="1723">G936</f>
        <v>0</v>
      </c>
      <c r="H935" s="21">
        <f t="shared" si="1723"/>
        <v>0</v>
      </c>
      <c r="I935" s="21">
        <f t="shared" si="1723"/>
        <v>0</v>
      </c>
      <c r="J935" s="21">
        <f t="shared" si="1723"/>
        <v>0</v>
      </c>
      <c r="K935" s="21">
        <f t="shared" si="1723"/>
        <v>0</v>
      </c>
      <c r="L935" s="21">
        <f t="shared" si="1636"/>
        <v>3930.7</v>
      </c>
      <c r="M935" s="21">
        <f t="shared" si="1637"/>
        <v>0</v>
      </c>
      <c r="N935" s="21">
        <f t="shared" si="1638"/>
        <v>0</v>
      </c>
      <c r="O935" s="21">
        <f t="shared" si="1723"/>
        <v>0</v>
      </c>
      <c r="P935" s="21">
        <f t="shared" si="1723"/>
        <v>0</v>
      </c>
      <c r="Q935" s="21">
        <f t="shared" si="1723"/>
        <v>0</v>
      </c>
      <c r="R935" s="21">
        <f t="shared" si="1699"/>
        <v>3930.7</v>
      </c>
      <c r="S935" s="21">
        <f t="shared" si="1700"/>
        <v>0</v>
      </c>
      <c r="T935" s="21">
        <f t="shared" si="1701"/>
        <v>0</v>
      </c>
      <c r="U935" s="21">
        <f t="shared" si="1723"/>
        <v>0</v>
      </c>
      <c r="V935" s="21">
        <f t="shared" si="1723"/>
        <v>0</v>
      </c>
      <c r="W935" s="21">
        <f t="shared" si="1702"/>
        <v>3930.7</v>
      </c>
      <c r="X935" s="21">
        <f t="shared" si="1703"/>
        <v>0</v>
      </c>
      <c r="Y935" s="21">
        <f t="shared" si="1704"/>
        <v>0</v>
      </c>
      <c r="Z935" s="21">
        <f t="shared" si="1723"/>
        <v>0</v>
      </c>
      <c r="AA935" s="21">
        <f t="shared" si="1723"/>
        <v>0</v>
      </c>
      <c r="AB935" s="21">
        <f t="shared" si="1723"/>
        <v>0</v>
      </c>
      <c r="AC935" s="21">
        <f t="shared" si="1695"/>
        <v>3930.7</v>
      </c>
      <c r="AD935" s="21">
        <f t="shared" si="1696"/>
        <v>0</v>
      </c>
      <c r="AE935" s="21">
        <f t="shared" si="1697"/>
        <v>0</v>
      </c>
      <c r="AF935" s="21">
        <f t="shared" si="1723"/>
        <v>0</v>
      </c>
      <c r="AG935" s="21">
        <f t="shared" si="1698"/>
        <v>3930.7</v>
      </c>
      <c r="AH935" s="21">
        <f t="shared" si="1723"/>
        <v>15742.084999999999</v>
      </c>
      <c r="AI935" s="21">
        <f t="shared" si="1723"/>
        <v>6999.1490000000003</v>
      </c>
      <c r="AJ935" s="21">
        <f t="shared" si="1723"/>
        <v>0</v>
      </c>
      <c r="AK935" s="21">
        <f t="shared" si="1691"/>
        <v>19672.785</v>
      </c>
      <c r="AL935" s="21">
        <f t="shared" si="1692"/>
        <v>6999.1490000000003</v>
      </c>
      <c r="AM935" s="21">
        <f t="shared" si="1693"/>
        <v>0</v>
      </c>
      <c r="AN935" s="21">
        <f t="shared" si="1723"/>
        <v>0</v>
      </c>
      <c r="AO935" s="21">
        <f t="shared" si="1649"/>
        <v>19672.785</v>
      </c>
      <c r="AP935" s="21">
        <f t="shared" si="1723"/>
        <v>0</v>
      </c>
      <c r="AQ935" s="2"/>
    </row>
    <row r="936" spans="1:43" ht="46.8" x14ac:dyDescent="0.3">
      <c r="A936" s="3" t="s">
        <v>240</v>
      </c>
      <c r="B936" s="26">
        <v>400</v>
      </c>
      <c r="C936" s="3"/>
      <c r="D936" s="3"/>
      <c r="E936" s="16" t="s">
        <v>675</v>
      </c>
      <c r="F936" s="21">
        <f>F937</f>
        <v>3930.7</v>
      </c>
      <c r="G936" s="21">
        <f t="shared" si="1723"/>
        <v>0</v>
      </c>
      <c r="H936" s="21">
        <f t="shared" si="1723"/>
        <v>0</v>
      </c>
      <c r="I936" s="21">
        <f t="shared" si="1723"/>
        <v>0</v>
      </c>
      <c r="J936" s="21">
        <f t="shared" si="1723"/>
        <v>0</v>
      </c>
      <c r="K936" s="21">
        <f t="shared" si="1723"/>
        <v>0</v>
      </c>
      <c r="L936" s="21">
        <f t="shared" si="1636"/>
        <v>3930.7</v>
      </c>
      <c r="M936" s="21">
        <f t="shared" si="1637"/>
        <v>0</v>
      </c>
      <c r="N936" s="21">
        <f t="shared" si="1638"/>
        <v>0</v>
      </c>
      <c r="O936" s="21">
        <f t="shared" si="1723"/>
        <v>0</v>
      </c>
      <c r="P936" s="21">
        <f t="shared" si="1723"/>
        <v>0</v>
      </c>
      <c r="Q936" s="21">
        <f t="shared" si="1723"/>
        <v>0</v>
      </c>
      <c r="R936" s="21">
        <f t="shared" si="1699"/>
        <v>3930.7</v>
      </c>
      <c r="S936" s="21">
        <f t="shared" si="1700"/>
        <v>0</v>
      </c>
      <c r="T936" s="21">
        <f t="shared" si="1701"/>
        <v>0</v>
      </c>
      <c r="U936" s="21">
        <f t="shared" si="1723"/>
        <v>0</v>
      </c>
      <c r="V936" s="21">
        <f t="shared" si="1723"/>
        <v>0</v>
      </c>
      <c r="W936" s="21">
        <f t="shared" si="1702"/>
        <v>3930.7</v>
      </c>
      <c r="X936" s="21">
        <f t="shared" si="1703"/>
        <v>0</v>
      </c>
      <c r="Y936" s="21">
        <f t="shared" si="1704"/>
        <v>0</v>
      </c>
      <c r="Z936" s="21">
        <f t="shared" si="1723"/>
        <v>0</v>
      </c>
      <c r="AA936" s="21">
        <f t="shared" si="1723"/>
        <v>0</v>
      </c>
      <c r="AB936" s="21">
        <f t="shared" si="1723"/>
        <v>0</v>
      </c>
      <c r="AC936" s="21">
        <f t="shared" si="1695"/>
        <v>3930.7</v>
      </c>
      <c r="AD936" s="21">
        <f t="shared" si="1696"/>
        <v>0</v>
      </c>
      <c r="AE936" s="21">
        <f t="shared" si="1697"/>
        <v>0</v>
      </c>
      <c r="AF936" s="21">
        <f t="shared" si="1723"/>
        <v>0</v>
      </c>
      <c r="AG936" s="21">
        <f t="shared" si="1698"/>
        <v>3930.7</v>
      </c>
      <c r="AH936" s="21">
        <f t="shared" si="1723"/>
        <v>15742.084999999999</v>
      </c>
      <c r="AI936" s="21">
        <f t="shared" si="1723"/>
        <v>6999.1490000000003</v>
      </c>
      <c r="AJ936" s="21">
        <f t="shared" si="1723"/>
        <v>0</v>
      </c>
      <c r="AK936" s="21">
        <f t="shared" si="1691"/>
        <v>19672.785</v>
      </c>
      <c r="AL936" s="21">
        <f t="shared" si="1692"/>
        <v>6999.1490000000003</v>
      </c>
      <c r="AM936" s="21">
        <f t="shared" si="1693"/>
        <v>0</v>
      </c>
      <c r="AN936" s="21">
        <f t="shared" si="1723"/>
        <v>0</v>
      </c>
      <c r="AO936" s="21">
        <f t="shared" si="1649"/>
        <v>19672.785</v>
      </c>
      <c r="AP936" s="21">
        <f t="shared" si="1723"/>
        <v>0</v>
      </c>
      <c r="AQ936" s="2"/>
    </row>
    <row r="937" spans="1:43" x14ac:dyDescent="0.3">
      <c r="A937" s="3" t="s">
        <v>240</v>
      </c>
      <c r="B937" s="26">
        <v>410</v>
      </c>
      <c r="C937" s="3"/>
      <c r="D937" s="3"/>
      <c r="E937" s="16" t="s">
        <v>688</v>
      </c>
      <c r="F937" s="21">
        <f>F938</f>
        <v>3930.7</v>
      </c>
      <c r="G937" s="21">
        <f t="shared" si="1723"/>
        <v>0</v>
      </c>
      <c r="H937" s="21">
        <f t="shared" si="1723"/>
        <v>0</v>
      </c>
      <c r="I937" s="21">
        <f t="shared" si="1723"/>
        <v>0</v>
      </c>
      <c r="J937" s="21">
        <f t="shared" si="1723"/>
        <v>0</v>
      </c>
      <c r="K937" s="21">
        <f t="shared" si="1723"/>
        <v>0</v>
      </c>
      <c r="L937" s="21">
        <f t="shared" si="1636"/>
        <v>3930.7</v>
      </c>
      <c r="M937" s="21">
        <f t="shared" si="1637"/>
        <v>0</v>
      </c>
      <c r="N937" s="21">
        <f t="shared" si="1638"/>
        <v>0</v>
      </c>
      <c r="O937" s="21">
        <f t="shared" si="1723"/>
        <v>0</v>
      </c>
      <c r="P937" s="21">
        <f t="shared" si="1723"/>
        <v>0</v>
      </c>
      <c r="Q937" s="21">
        <f t="shared" si="1723"/>
        <v>0</v>
      </c>
      <c r="R937" s="21">
        <f t="shared" si="1699"/>
        <v>3930.7</v>
      </c>
      <c r="S937" s="21">
        <f t="shared" si="1700"/>
        <v>0</v>
      </c>
      <c r="T937" s="21">
        <f t="shared" si="1701"/>
        <v>0</v>
      </c>
      <c r="U937" s="21">
        <f t="shared" si="1723"/>
        <v>0</v>
      </c>
      <c r="V937" s="21">
        <f t="shared" si="1723"/>
        <v>0</v>
      </c>
      <c r="W937" s="21">
        <f t="shared" si="1702"/>
        <v>3930.7</v>
      </c>
      <c r="X937" s="21">
        <f t="shared" si="1703"/>
        <v>0</v>
      </c>
      <c r="Y937" s="21">
        <f t="shared" si="1704"/>
        <v>0</v>
      </c>
      <c r="Z937" s="21">
        <f t="shared" si="1723"/>
        <v>0</v>
      </c>
      <c r="AA937" s="21">
        <f t="shared" si="1723"/>
        <v>0</v>
      </c>
      <c r="AB937" s="21">
        <f t="shared" si="1723"/>
        <v>0</v>
      </c>
      <c r="AC937" s="21">
        <f t="shared" si="1695"/>
        <v>3930.7</v>
      </c>
      <c r="AD937" s="21">
        <f t="shared" si="1696"/>
        <v>0</v>
      </c>
      <c r="AE937" s="21">
        <f t="shared" si="1697"/>
        <v>0</v>
      </c>
      <c r="AF937" s="21">
        <f t="shared" si="1723"/>
        <v>0</v>
      </c>
      <c r="AG937" s="21">
        <f t="shared" si="1698"/>
        <v>3930.7</v>
      </c>
      <c r="AH937" s="21">
        <f t="shared" si="1723"/>
        <v>15742.084999999999</v>
      </c>
      <c r="AI937" s="21">
        <f t="shared" si="1723"/>
        <v>6999.1490000000003</v>
      </c>
      <c r="AJ937" s="21">
        <f t="shared" si="1723"/>
        <v>0</v>
      </c>
      <c r="AK937" s="21">
        <f t="shared" si="1691"/>
        <v>19672.785</v>
      </c>
      <c r="AL937" s="21">
        <f t="shared" si="1692"/>
        <v>6999.1490000000003</v>
      </c>
      <c r="AM937" s="21">
        <f t="shared" si="1693"/>
        <v>0</v>
      </c>
      <c r="AN937" s="21">
        <f t="shared" si="1723"/>
        <v>0</v>
      </c>
      <c r="AO937" s="21">
        <f t="shared" si="1649"/>
        <v>19672.785</v>
      </c>
      <c r="AP937" s="21">
        <f t="shared" si="1723"/>
        <v>0</v>
      </c>
      <c r="AQ937" s="2"/>
    </row>
    <row r="938" spans="1:43" x14ac:dyDescent="0.3">
      <c r="A938" s="3" t="s">
        <v>240</v>
      </c>
      <c r="B938" s="26">
        <v>410</v>
      </c>
      <c r="C938" s="3" t="s">
        <v>29</v>
      </c>
      <c r="D938" s="3" t="s">
        <v>5</v>
      </c>
      <c r="E938" s="16" t="s">
        <v>652</v>
      </c>
      <c r="F938" s="21">
        <v>3930.7</v>
      </c>
      <c r="G938" s="21">
        <v>0</v>
      </c>
      <c r="H938" s="21">
        <v>0</v>
      </c>
      <c r="I938" s="21"/>
      <c r="J938" s="21"/>
      <c r="K938" s="21"/>
      <c r="L938" s="21">
        <f t="shared" si="1636"/>
        <v>3930.7</v>
      </c>
      <c r="M938" s="21">
        <f t="shared" si="1637"/>
        <v>0</v>
      </c>
      <c r="N938" s="21">
        <f t="shared" si="1638"/>
        <v>0</v>
      </c>
      <c r="O938" s="21"/>
      <c r="P938" s="21"/>
      <c r="Q938" s="21"/>
      <c r="R938" s="21">
        <f t="shared" si="1699"/>
        <v>3930.7</v>
      </c>
      <c r="S938" s="21">
        <f t="shared" si="1700"/>
        <v>0</v>
      </c>
      <c r="T938" s="21">
        <f t="shared" si="1701"/>
        <v>0</v>
      </c>
      <c r="U938" s="21"/>
      <c r="V938" s="21"/>
      <c r="W938" s="21">
        <f t="shared" si="1702"/>
        <v>3930.7</v>
      </c>
      <c r="X938" s="21">
        <f t="shared" si="1703"/>
        <v>0</v>
      </c>
      <c r="Y938" s="21">
        <f t="shared" si="1704"/>
        <v>0</v>
      </c>
      <c r="Z938" s="21"/>
      <c r="AA938" s="21"/>
      <c r="AB938" s="21"/>
      <c r="AC938" s="21">
        <f t="shared" si="1695"/>
        <v>3930.7</v>
      </c>
      <c r="AD938" s="21">
        <f t="shared" si="1696"/>
        <v>0</v>
      </c>
      <c r="AE938" s="21">
        <f t="shared" si="1697"/>
        <v>0</v>
      </c>
      <c r="AF938" s="21"/>
      <c r="AG938" s="21">
        <f t="shared" si="1698"/>
        <v>3930.7</v>
      </c>
      <c r="AH938" s="21">
        <v>15742.084999999999</v>
      </c>
      <c r="AI938" s="21">
        <v>6999.1490000000003</v>
      </c>
      <c r="AJ938" s="21"/>
      <c r="AK938" s="21">
        <f t="shared" si="1691"/>
        <v>19672.785</v>
      </c>
      <c r="AL938" s="21">
        <f t="shared" si="1692"/>
        <v>6999.1490000000003</v>
      </c>
      <c r="AM938" s="21">
        <f t="shared" si="1693"/>
        <v>0</v>
      </c>
      <c r="AN938" s="21"/>
      <c r="AO938" s="21">
        <f t="shared" si="1649"/>
        <v>19672.785</v>
      </c>
      <c r="AP938" s="21"/>
      <c r="AQ938" s="2"/>
    </row>
    <row r="939" spans="1:43" ht="46.8" x14ac:dyDescent="0.3">
      <c r="A939" s="3" t="s">
        <v>241</v>
      </c>
      <c r="B939" s="26"/>
      <c r="C939" s="3"/>
      <c r="D939" s="3"/>
      <c r="E939" s="16" t="s">
        <v>1361</v>
      </c>
      <c r="F939" s="21">
        <f>F940</f>
        <v>0</v>
      </c>
      <c r="G939" s="21">
        <f t="shared" ref="G939:AP941" si="1724">G940</f>
        <v>0</v>
      </c>
      <c r="H939" s="21">
        <f t="shared" si="1724"/>
        <v>6595.8</v>
      </c>
      <c r="I939" s="21">
        <f t="shared" si="1724"/>
        <v>0</v>
      </c>
      <c r="J939" s="21">
        <f t="shared" si="1724"/>
        <v>0</v>
      </c>
      <c r="K939" s="21">
        <f t="shared" si="1724"/>
        <v>0</v>
      </c>
      <c r="L939" s="21">
        <f t="shared" si="1636"/>
        <v>0</v>
      </c>
      <c r="M939" s="21">
        <f t="shared" si="1637"/>
        <v>0</v>
      </c>
      <c r="N939" s="21">
        <f t="shared" si="1638"/>
        <v>6595.8</v>
      </c>
      <c r="O939" s="21">
        <f t="shared" si="1724"/>
        <v>0</v>
      </c>
      <c r="P939" s="21">
        <f t="shared" si="1724"/>
        <v>0</v>
      </c>
      <c r="Q939" s="21">
        <f t="shared" si="1724"/>
        <v>0</v>
      </c>
      <c r="R939" s="21">
        <f t="shared" si="1699"/>
        <v>0</v>
      </c>
      <c r="S939" s="21">
        <f t="shared" si="1700"/>
        <v>0</v>
      </c>
      <c r="T939" s="21">
        <f t="shared" si="1701"/>
        <v>6595.8</v>
      </c>
      <c r="U939" s="21">
        <f t="shared" si="1724"/>
        <v>0</v>
      </c>
      <c r="V939" s="21">
        <f t="shared" si="1724"/>
        <v>0</v>
      </c>
      <c r="W939" s="21">
        <f t="shared" si="1702"/>
        <v>0</v>
      </c>
      <c r="X939" s="21">
        <f t="shared" si="1703"/>
        <v>0</v>
      </c>
      <c r="Y939" s="21">
        <f t="shared" si="1704"/>
        <v>6595.8</v>
      </c>
      <c r="Z939" s="21">
        <f t="shared" si="1724"/>
        <v>0</v>
      </c>
      <c r="AA939" s="21">
        <f t="shared" si="1724"/>
        <v>0</v>
      </c>
      <c r="AB939" s="21">
        <f t="shared" si="1724"/>
        <v>0</v>
      </c>
      <c r="AC939" s="21">
        <f t="shared" si="1695"/>
        <v>0</v>
      </c>
      <c r="AD939" s="21">
        <f t="shared" si="1696"/>
        <v>0</v>
      </c>
      <c r="AE939" s="21">
        <f t="shared" si="1697"/>
        <v>6595.8</v>
      </c>
      <c r="AF939" s="21">
        <f t="shared" si="1724"/>
        <v>0</v>
      </c>
      <c r="AG939" s="21">
        <f t="shared" si="1698"/>
        <v>0</v>
      </c>
      <c r="AH939" s="21">
        <f t="shared" si="1724"/>
        <v>38804.199999999997</v>
      </c>
      <c r="AI939" s="21">
        <f t="shared" si="1724"/>
        <v>26727.57</v>
      </c>
      <c r="AJ939" s="21">
        <f t="shared" si="1724"/>
        <v>-6595.8</v>
      </c>
      <c r="AK939" s="21">
        <f t="shared" si="1691"/>
        <v>38804.199999999997</v>
      </c>
      <c r="AL939" s="21">
        <f t="shared" si="1692"/>
        <v>26727.57</v>
      </c>
      <c r="AM939" s="21">
        <f t="shared" si="1693"/>
        <v>0</v>
      </c>
      <c r="AN939" s="21">
        <f t="shared" si="1724"/>
        <v>-8185.34</v>
      </c>
      <c r="AO939" s="21">
        <f t="shared" si="1649"/>
        <v>30618.859999999997</v>
      </c>
      <c r="AP939" s="21">
        <f t="shared" si="1724"/>
        <v>0</v>
      </c>
      <c r="AQ939" s="2"/>
    </row>
    <row r="940" spans="1:43" ht="46.8" x14ac:dyDescent="0.3">
      <c r="A940" s="3" t="s">
        <v>241</v>
      </c>
      <c r="B940" s="26">
        <v>400</v>
      </c>
      <c r="C940" s="3"/>
      <c r="D940" s="3"/>
      <c r="E940" s="16" t="s">
        <v>675</v>
      </c>
      <c r="F940" s="21">
        <f>F941</f>
        <v>0</v>
      </c>
      <c r="G940" s="21">
        <f t="shared" si="1724"/>
        <v>0</v>
      </c>
      <c r="H940" s="21">
        <f t="shared" si="1724"/>
        <v>6595.8</v>
      </c>
      <c r="I940" s="21">
        <f t="shared" si="1724"/>
        <v>0</v>
      </c>
      <c r="J940" s="21">
        <f t="shared" si="1724"/>
        <v>0</v>
      </c>
      <c r="K940" s="21">
        <f t="shared" si="1724"/>
        <v>0</v>
      </c>
      <c r="L940" s="21">
        <f t="shared" si="1636"/>
        <v>0</v>
      </c>
      <c r="M940" s="21">
        <f t="shared" si="1637"/>
        <v>0</v>
      </c>
      <c r="N940" s="21">
        <f t="shared" si="1638"/>
        <v>6595.8</v>
      </c>
      <c r="O940" s="21">
        <f t="shared" si="1724"/>
        <v>0</v>
      </c>
      <c r="P940" s="21">
        <f t="shared" si="1724"/>
        <v>0</v>
      </c>
      <c r="Q940" s="21">
        <f t="shared" si="1724"/>
        <v>0</v>
      </c>
      <c r="R940" s="21">
        <f t="shared" si="1699"/>
        <v>0</v>
      </c>
      <c r="S940" s="21">
        <f t="shared" si="1700"/>
        <v>0</v>
      </c>
      <c r="T940" s="21">
        <f t="shared" si="1701"/>
        <v>6595.8</v>
      </c>
      <c r="U940" s="21">
        <f t="shared" si="1724"/>
        <v>0</v>
      </c>
      <c r="V940" s="21">
        <f t="shared" si="1724"/>
        <v>0</v>
      </c>
      <c r="W940" s="21">
        <f t="shared" si="1702"/>
        <v>0</v>
      </c>
      <c r="X940" s="21">
        <f t="shared" si="1703"/>
        <v>0</v>
      </c>
      <c r="Y940" s="21">
        <f t="shared" si="1704"/>
        <v>6595.8</v>
      </c>
      <c r="Z940" s="21">
        <f t="shared" si="1724"/>
        <v>0</v>
      </c>
      <c r="AA940" s="21">
        <f t="shared" si="1724"/>
        <v>0</v>
      </c>
      <c r="AB940" s="21">
        <f t="shared" si="1724"/>
        <v>0</v>
      </c>
      <c r="AC940" s="21">
        <f t="shared" si="1695"/>
        <v>0</v>
      </c>
      <c r="AD940" s="21">
        <f t="shared" si="1696"/>
        <v>0</v>
      </c>
      <c r="AE940" s="21">
        <f t="shared" si="1697"/>
        <v>6595.8</v>
      </c>
      <c r="AF940" s="21">
        <f t="shared" si="1724"/>
        <v>0</v>
      </c>
      <c r="AG940" s="21">
        <f t="shared" si="1698"/>
        <v>0</v>
      </c>
      <c r="AH940" s="21">
        <f t="shared" si="1724"/>
        <v>38804.199999999997</v>
      </c>
      <c r="AI940" s="21">
        <f t="shared" si="1724"/>
        <v>26727.57</v>
      </c>
      <c r="AJ940" s="21">
        <f t="shared" si="1724"/>
        <v>-6595.8</v>
      </c>
      <c r="AK940" s="21">
        <f t="shared" si="1691"/>
        <v>38804.199999999997</v>
      </c>
      <c r="AL940" s="21">
        <f t="shared" si="1692"/>
        <v>26727.57</v>
      </c>
      <c r="AM940" s="21">
        <f t="shared" si="1693"/>
        <v>0</v>
      </c>
      <c r="AN940" s="21">
        <f t="shared" si="1724"/>
        <v>-8185.34</v>
      </c>
      <c r="AO940" s="21">
        <f t="shared" si="1649"/>
        <v>30618.859999999997</v>
      </c>
      <c r="AP940" s="21">
        <f t="shared" si="1724"/>
        <v>0</v>
      </c>
      <c r="AQ940" s="2"/>
    </row>
    <row r="941" spans="1:43" x14ac:dyDescent="0.3">
      <c r="A941" s="3" t="s">
        <v>241</v>
      </c>
      <c r="B941" s="26">
        <v>410</v>
      </c>
      <c r="C941" s="3"/>
      <c r="D941" s="3"/>
      <c r="E941" s="16" t="s">
        <v>688</v>
      </c>
      <c r="F941" s="21">
        <f>F942</f>
        <v>0</v>
      </c>
      <c r="G941" s="21">
        <f t="shared" si="1724"/>
        <v>0</v>
      </c>
      <c r="H941" s="21">
        <f t="shared" si="1724"/>
        <v>6595.8</v>
      </c>
      <c r="I941" s="21">
        <f t="shared" si="1724"/>
        <v>0</v>
      </c>
      <c r="J941" s="21">
        <f t="shared" si="1724"/>
        <v>0</v>
      </c>
      <c r="K941" s="21">
        <f t="shared" si="1724"/>
        <v>0</v>
      </c>
      <c r="L941" s="21">
        <f t="shared" si="1636"/>
        <v>0</v>
      </c>
      <c r="M941" s="21">
        <f t="shared" si="1637"/>
        <v>0</v>
      </c>
      <c r="N941" s="21">
        <f t="shared" si="1638"/>
        <v>6595.8</v>
      </c>
      <c r="O941" s="21">
        <f t="shared" si="1724"/>
        <v>0</v>
      </c>
      <c r="P941" s="21">
        <f t="shared" si="1724"/>
        <v>0</v>
      </c>
      <c r="Q941" s="21">
        <f t="shared" si="1724"/>
        <v>0</v>
      </c>
      <c r="R941" s="21">
        <f t="shared" si="1699"/>
        <v>0</v>
      </c>
      <c r="S941" s="21">
        <f t="shared" si="1700"/>
        <v>0</v>
      </c>
      <c r="T941" s="21">
        <f t="shared" si="1701"/>
        <v>6595.8</v>
      </c>
      <c r="U941" s="21">
        <f t="shared" si="1724"/>
        <v>0</v>
      </c>
      <c r="V941" s="21">
        <f t="shared" si="1724"/>
        <v>0</v>
      </c>
      <c r="W941" s="21">
        <f t="shared" si="1702"/>
        <v>0</v>
      </c>
      <c r="X941" s="21">
        <f t="shared" si="1703"/>
        <v>0</v>
      </c>
      <c r="Y941" s="21">
        <f t="shared" si="1704"/>
        <v>6595.8</v>
      </c>
      <c r="Z941" s="21">
        <f t="shared" si="1724"/>
        <v>0</v>
      </c>
      <c r="AA941" s="21">
        <f t="shared" si="1724"/>
        <v>0</v>
      </c>
      <c r="AB941" s="21">
        <f t="shared" si="1724"/>
        <v>0</v>
      </c>
      <c r="AC941" s="21">
        <f t="shared" si="1695"/>
        <v>0</v>
      </c>
      <c r="AD941" s="21">
        <f t="shared" si="1696"/>
        <v>0</v>
      </c>
      <c r="AE941" s="21">
        <f t="shared" si="1697"/>
        <v>6595.8</v>
      </c>
      <c r="AF941" s="21">
        <f t="shared" si="1724"/>
        <v>0</v>
      </c>
      <c r="AG941" s="21">
        <f t="shared" si="1698"/>
        <v>0</v>
      </c>
      <c r="AH941" s="21">
        <f t="shared" si="1724"/>
        <v>38804.199999999997</v>
      </c>
      <c r="AI941" s="21">
        <f t="shared" si="1724"/>
        <v>26727.57</v>
      </c>
      <c r="AJ941" s="21">
        <f t="shared" si="1724"/>
        <v>-6595.8</v>
      </c>
      <c r="AK941" s="21">
        <f t="shared" si="1691"/>
        <v>38804.199999999997</v>
      </c>
      <c r="AL941" s="21">
        <f t="shared" si="1692"/>
        <v>26727.57</v>
      </c>
      <c r="AM941" s="21">
        <f t="shared" si="1693"/>
        <v>0</v>
      </c>
      <c r="AN941" s="21">
        <f t="shared" si="1724"/>
        <v>-8185.34</v>
      </c>
      <c r="AO941" s="21">
        <f t="shared" si="1649"/>
        <v>30618.859999999997</v>
      </c>
      <c r="AP941" s="21">
        <f t="shared" si="1724"/>
        <v>0</v>
      </c>
      <c r="AQ941" s="2"/>
    </row>
    <row r="942" spans="1:43" x14ac:dyDescent="0.3">
      <c r="A942" s="3" t="s">
        <v>241</v>
      </c>
      <c r="B942" s="26">
        <v>410</v>
      </c>
      <c r="C942" s="3" t="s">
        <v>29</v>
      </c>
      <c r="D942" s="3" t="s">
        <v>5</v>
      </c>
      <c r="E942" s="16" t="s">
        <v>652</v>
      </c>
      <c r="F942" s="21">
        <v>0</v>
      </c>
      <c r="G942" s="21">
        <v>0</v>
      </c>
      <c r="H942" s="21">
        <v>6595.8</v>
      </c>
      <c r="I942" s="21"/>
      <c r="J942" s="21"/>
      <c r="K942" s="21"/>
      <c r="L942" s="21">
        <f t="shared" si="1636"/>
        <v>0</v>
      </c>
      <c r="M942" s="21">
        <f t="shared" si="1637"/>
        <v>0</v>
      </c>
      <c r="N942" s="21">
        <f t="shared" si="1638"/>
        <v>6595.8</v>
      </c>
      <c r="O942" s="21"/>
      <c r="P942" s="21"/>
      <c r="Q942" s="21"/>
      <c r="R942" s="21">
        <f t="shared" si="1699"/>
        <v>0</v>
      </c>
      <c r="S942" s="21">
        <f t="shared" si="1700"/>
        <v>0</v>
      </c>
      <c r="T942" s="21">
        <f t="shared" si="1701"/>
        <v>6595.8</v>
      </c>
      <c r="U942" s="21"/>
      <c r="V942" s="21"/>
      <c r="W942" s="21">
        <f t="shared" si="1702"/>
        <v>0</v>
      </c>
      <c r="X942" s="21">
        <f t="shared" si="1703"/>
        <v>0</v>
      </c>
      <c r="Y942" s="21">
        <f t="shared" si="1704"/>
        <v>6595.8</v>
      </c>
      <c r="Z942" s="21"/>
      <c r="AA942" s="21"/>
      <c r="AB942" s="21"/>
      <c r="AC942" s="21">
        <f t="shared" si="1695"/>
        <v>0</v>
      </c>
      <c r="AD942" s="21">
        <f t="shared" si="1696"/>
        <v>0</v>
      </c>
      <c r="AE942" s="21">
        <f t="shared" si="1697"/>
        <v>6595.8</v>
      </c>
      <c r="AF942" s="21"/>
      <c r="AG942" s="21">
        <f t="shared" si="1698"/>
        <v>0</v>
      </c>
      <c r="AH942" s="21">
        <v>38804.199999999997</v>
      </c>
      <c r="AI942" s="21">
        <v>26727.57</v>
      </c>
      <c r="AJ942" s="21">
        <v>-6595.8</v>
      </c>
      <c r="AK942" s="28">
        <f t="shared" si="1691"/>
        <v>38804.199999999997</v>
      </c>
      <c r="AL942" s="21">
        <f t="shared" si="1692"/>
        <v>26727.57</v>
      </c>
      <c r="AM942" s="21">
        <f t="shared" si="1693"/>
        <v>0</v>
      </c>
      <c r="AN942" s="28">
        <v>-8185.34</v>
      </c>
      <c r="AO942" s="21">
        <f t="shared" si="1649"/>
        <v>30618.859999999997</v>
      </c>
      <c r="AP942" s="21"/>
      <c r="AQ942" s="2"/>
    </row>
    <row r="943" spans="1:43" ht="78" x14ac:dyDescent="0.3">
      <c r="A943" s="3" t="s">
        <v>242</v>
      </c>
      <c r="B943" s="26"/>
      <c r="C943" s="3"/>
      <c r="D943" s="3"/>
      <c r="E943" s="16" t="s">
        <v>946</v>
      </c>
      <c r="F943" s="21">
        <f>F944+F947</f>
        <v>6420</v>
      </c>
      <c r="G943" s="21">
        <f t="shared" ref="G943:AP943" si="1725">G944+G947</f>
        <v>6420</v>
      </c>
      <c r="H943" s="21">
        <f t="shared" si="1725"/>
        <v>6420</v>
      </c>
      <c r="I943" s="21">
        <f t="shared" ref="I943:K943" si="1726">I944+I947</f>
        <v>0</v>
      </c>
      <c r="J943" s="21">
        <f t="shared" si="1726"/>
        <v>0</v>
      </c>
      <c r="K943" s="21">
        <f t="shared" si="1726"/>
        <v>0</v>
      </c>
      <c r="L943" s="21">
        <f t="shared" si="1636"/>
        <v>6420</v>
      </c>
      <c r="M943" s="21">
        <f t="shared" si="1637"/>
        <v>6420</v>
      </c>
      <c r="N943" s="21">
        <f t="shared" si="1638"/>
        <v>6420</v>
      </c>
      <c r="O943" s="21">
        <f t="shared" ref="O943:Q943" si="1727">O944+O947</f>
        <v>0</v>
      </c>
      <c r="P943" s="21">
        <f t="shared" si="1727"/>
        <v>0</v>
      </c>
      <c r="Q943" s="21">
        <f t="shared" si="1727"/>
        <v>0</v>
      </c>
      <c r="R943" s="21">
        <f t="shared" si="1699"/>
        <v>6420</v>
      </c>
      <c r="S943" s="21">
        <f t="shared" si="1700"/>
        <v>6420</v>
      </c>
      <c r="T943" s="21">
        <f t="shared" si="1701"/>
        <v>6420</v>
      </c>
      <c r="U943" s="21">
        <f t="shared" ref="U943:V943" si="1728">U944+U947</f>
        <v>0</v>
      </c>
      <c r="V943" s="21">
        <f t="shared" si="1728"/>
        <v>0</v>
      </c>
      <c r="W943" s="21">
        <f t="shared" si="1702"/>
        <v>6420</v>
      </c>
      <c r="X943" s="21">
        <f t="shared" si="1703"/>
        <v>6420</v>
      </c>
      <c r="Y943" s="21">
        <f t="shared" si="1704"/>
        <v>6420</v>
      </c>
      <c r="Z943" s="21">
        <f t="shared" ref="Z943:AB943" si="1729">Z944+Z947</f>
        <v>0</v>
      </c>
      <c r="AA943" s="21">
        <f t="shared" si="1729"/>
        <v>0</v>
      </c>
      <c r="AB943" s="21">
        <f t="shared" si="1729"/>
        <v>0</v>
      </c>
      <c r="AC943" s="21">
        <f t="shared" si="1695"/>
        <v>6420</v>
      </c>
      <c r="AD943" s="21">
        <f t="shared" si="1696"/>
        <v>6420</v>
      </c>
      <c r="AE943" s="21">
        <f t="shared" si="1697"/>
        <v>6420</v>
      </c>
      <c r="AF943" s="21">
        <f t="shared" ref="AF943" si="1730">AF944+AF947</f>
        <v>0</v>
      </c>
      <c r="AG943" s="21">
        <f t="shared" si="1698"/>
        <v>6420</v>
      </c>
      <c r="AH943" s="21">
        <f t="shared" ref="AH943:AJ943" si="1731">AH944+AH947</f>
        <v>0</v>
      </c>
      <c r="AI943" s="21">
        <f t="shared" si="1731"/>
        <v>0</v>
      </c>
      <c r="AJ943" s="21">
        <f t="shared" si="1731"/>
        <v>0</v>
      </c>
      <c r="AK943" s="21">
        <f t="shared" si="1691"/>
        <v>6420</v>
      </c>
      <c r="AL943" s="21">
        <f t="shared" si="1692"/>
        <v>6420</v>
      </c>
      <c r="AM943" s="21">
        <f t="shared" si="1693"/>
        <v>6420</v>
      </c>
      <c r="AN943" s="21">
        <f t="shared" ref="AN943" si="1732">AN944+AN947</f>
        <v>0</v>
      </c>
      <c r="AO943" s="21">
        <f t="shared" si="1649"/>
        <v>6420</v>
      </c>
      <c r="AP943" s="21">
        <f t="shared" si="1725"/>
        <v>0</v>
      </c>
      <c r="AQ943" s="2"/>
    </row>
    <row r="944" spans="1:43" ht="46.8" x14ac:dyDescent="0.3">
      <c r="A944" s="3" t="s">
        <v>242</v>
      </c>
      <c r="B944" s="26">
        <v>600</v>
      </c>
      <c r="C944" s="3"/>
      <c r="D944" s="3"/>
      <c r="E944" s="16" t="s">
        <v>676</v>
      </c>
      <c r="F944" s="21">
        <f>F945</f>
        <v>4060</v>
      </c>
      <c r="G944" s="21">
        <f t="shared" ref="G944:AP945" si="1733">G945</f>
        <v>4060</v>
      </c>
      <c r="H944" s="21">
        <f t="shared" si="1733"/>
        <v>4060</v>
      </c>
      <c r="I944" s="21">
        <f t="shared" si="1733"/>
        <v>0</v>
      </c>
      <c r="J944" s="21">
        <f t="shared" si="1733"/>
        <v>0</v>
      </c>
      <c r="K944" s="21">
        <f t="shared" si="1733"/>
        <v>0</v>
      </c>
      <c r="L944" s="21">
        <f t="shared" si="1636"/>
        <v>4060</v>
      </c>
      <c r="M944" s="21">
        <f t="shared" si="1637"/>
        <v>4060</v>
      </c>
      <c r="N944" s="21">
        <f t="shared" si="1638"/>
        <v>4060</v>
      </c>
      <c r="O944" s="21">
        <f t="shared" si="1733"/>
        <v>0</v>
      </c>
      <c r="P944" s="21">
        <f t="shared" si="1733"/>
        <v>0</v>
      </c>
      <c r="Q944" s="21">
        <f t="shared" si="1733"/>
        <v>0</v>
      </c>
      <c r="R944" s="21">
        <f t="shared" si="1699"/>
        <v>4060</v>
      </c>
      <c r="S944" s="21">
        <f t="shared" si="1700"/>
        <v>4060</v>
      </c>
      <c r="T944" s="21">
        <f t="shared" si="1701"/>
        <v>4060</v>
      </c>
      <c r="U944" s="21">
        <f t="shared" si="1733"/>
        <v>0</v>
      </c>
      <c r="V944" s="21">
        <f t="shared" si="1733"/>
        <v>0</v>
      </c>
      <c r="W944" s="21">
        <f t="shared" si="1702"/>
        <v>4060</v>
      </c>
      <c r="X944" s="21">
        <f t="shared" si="1703"/>
        <v>4060</v>
      </c>
      <c r="Y944" s="21">
        <f t="shared" si="1704"/>
        <v>4060</v>
      </c>
      <c r="Z944" s="21">
        <f t="shared" si="1733"/>
        <v>0</v>
      </c>
      <c r="AA944" s="21">
        <f t="shared" si="1733"/>
        <v>0</v>
      </c>
      <c r="AB944" s="21">
        <f t="shared" si="1733"/>
        <v>0</v>
      </c>
      <c r="AC944" s="21">
        <f t="shared" si="1695"/>
        <v>4060</v>
      </c>
      <c r="AD944" s="21">
        <f t="shared" si="1696"/>
        <v>4060</v>
      </c>
      <c r="AE944" s="21">
        <f t="shared" si="1697"/>
        <v>4060</v>
      </c>
      <c r="AF944" s="21">
        <f t="shared" si="1733"/>
        <v>0</v>
      </c>
      <c r="AG944" s="21">
        <f t="shared" si="1698"/>
        <v>4060</v>
      </c>
      <c r="AH944" s="21">
        <f t="shared" si="1733"/>
        <v>0</v>
      </c>
      <c r="AI944" s="21">
        <f t="shared" si="1733"/>
        <v>0</v>
      </c>
      <c r="AJ944" s="21">
        <f t="shared" si="1733"/>
        <v>0</v>
      </c>
      <c r="AK944" s="21">
        <f t="shared" si="1691"/>
        <v>4060</v>
      </c>
      <c r="AL944" s="21">
        <f t="shared" si="1692"/>
        <v>4060</v>
      </c>
      <c r="AM944" s="21">
        <f t="shared" si="1693"/>
        <v>4060</v>
      </c>
      <c r="AN944" s="21">
        <f t="shared" si="1733"/>
        <v>0</v>
      </c>
      <c r="AO944" s="21">
        <f t="shared" si="1649"/>
        <v>4060</v>
      </c>
      <c r="AP944" s="21">
        <f t="shared" si="1733"/>
        <v>0</v>
      </c>
      <c r="AQ944" s="2"/>
    </row>
    <row r="945" spans="1:43" ht="46.8" x14ac:dyDescent="0.3">
      <c r="A945" s="3" t="s">
        <v>242</v>
      </c>
      <c r="B945" s="26">
        <v>630</v>
      </c>
      <c r="C945" s="3"/>
      <c r="D945" s="3"/>
      <c r="E945" s="16" t="s">
        <v>692</v>
      </c>
      <c r="F945" s="21">
        <f>F946</f>
        <v>4060</v>
      </c>
      <c r="G945" s="21">
        <f t="shared" si="1733"/>
        <v>4060</v>
      </c>
      <c r="H945" s="21">
        <f t="shared" si="1733"/>
        <v>4060</v>
      </c>
      <c r="I945" s="21">
        <f t="shared" si="1733"/>
        <v>0</v>
      </c>
      <c r="J945" s="21">
        <f t="shared" si="1733"/>
        <v>0</v>
      </c>
      <c r="K945" s="21">
        <f t="shared" si="1733"/>
        <v>0</v>
      </c>
      <c r="L945" s="21">
        <f t="shared" si="1636"/>
        <v>4060</v>
      </c>
      <c r="M945" s="21">
        <f t="shared" si="1637"/>
        <v>4060</v>
      </c>
      <c r="N945" s="21">
        <f t="shared" si="1638"/>
        <v>4060</v>
      </c>
      <c r="O945" s="21">
        <f t="shared" si="1733"/>
        <v>0</v>
      </c>
      <c r="P945" s="21">
        <f t="shared" si="1733"/>
        <v>0</v>
      </c>
      <c r="Q945" s="21">
        <f t="shared" si="1733"/>
        <v>0</v>
      </c>
      <c r="R945" s="21">
        <f t="shared" si="1699"/>
        <v>4060</v>
      </c>
      <c r="S945" s="21">
        <f t="shared" si="1700"/>
        <v>4060</v>
      </c>
      <c r="T945" s="21">
        <f t="shared" si="1701"/>
        <v>4060</v>
      </c>
      <c r="U945" s="21">
        <f t="shared" si="1733"/>
        <v>0</v>
      </c>
      <c r="V945" s="21">
        <f t="shared" si="1733"/>
        <v>0</v>
      </c>
      <c r="W945" s="21">
        <f t="shared" si="1702"/>
        <v>4060</v>
      </c>
      <c r="X945" s="21">
        <f t="shared" si="1703"/>
        <v>4060</v>
      </c>
      <c r="Y945" s="21">
        <f t="shared" si="1704"/>
        <v>4060</v>
      </c>
      <c r="Z945" s="21">
        <f t="shared" si="1733"/>
        <v>0</v>
      </c>
      <c r="AA945" s="21">
        <f t="shared" si="1733"/>
        <v>0</v>
      </c>
      <c r="AB945" s="21">
        <f t="shared" si="1733"/>
        <v>0</v>
      </c>
      <c r="AC945" s="21">
        <f t="shared" si="1695"/>
        <v>4060</v>
      </c>
      <c r="AD945" s="21">
        <f t="shared" si="1696"/>
        <v>4060</v>
      </c>
      <c r="AE945" s="21">
        <f t="shared" si="1697"/>
        <v>4060</v>
      </c>
      <c r="AF945" s="21">
        <f t="shared" si="1733"/>
        <v>0</v>
      </c>
      <c r="AG945" s="21">
        <f t="shared" si="1698"/>
        <v>4060</v>
      </c>
      <c r="AH945" s="21">
        <f t="shared" si="1733"/>
        <v>0</v>
      </c>
      <c r="AI945" s="21">
        <f t="shared" si="1733"/>
        <v>0</v>
      </c>
      <c r="AJ945" s="21">
        <f t="shared" si="1733"/>
        <v>0</v>
      </c>
      <c r="AK945" s="21">
        <f t="shared" si="1691"/>
        <v>4060</v>
      </c>
      <c r="AL945" s="21">
        <f t="shared" si="1692"/>
        <v>4060</v>
      </c>
      <c r="AM945" s="21">
        <f t="shared" si="1693"/>
        <v>4060</v>
      </c>
      <c r="AN945" s="21">
        <f t="shared" si="1733"/>
        <v>0</v>
      </c>
      <c r="AO945" s="21">
        <f t="shared" si="1649"/>
        <v>4060</v>
      </c>
      <c r="AP945" s="21">
        <f t="shared" si="1733"/>
        <v>0</v>
      </c>
      <c r="AQ945" s="2"/>
    </row>
    <row r="946" spans="1:43" x14ac:dyDescent="0.3">
      <c r="A946" s="3" t="s">
        <v>242</v>
      </c>
      <c r="B946" s="26">
        <v>630</v>
      </c>
      <c r="C946" s="3" t="s">
        <v>29</v>
      </c>
      <c r="D946" s="3" t="s">
        <v>5</v>
      </c>
      <c r="E946" s="16" t="s">
        <v>652</v>
      </c>
      <c r="F946" s="21">
        <v>4060</v>
      </c>
      <c r="G946" s="21">
        <v>4060</v>
      </c>
      <c r="H946" s="21">
        <v>4060</v>
      </c>
      <c r="I946" s="21"/>
      <c r="J946" s="21"/>
      <c r="K946" s="21"/>
      <c r="L946" s="21">
        <f t="shared" si="1636"/>
        <v>4060</v>
      </c>
      <c r="M946" s="21">
        <f t="shared" si="1637"/>
        <v>4060</v>
      </c>
      <c r="N946" s="21">
        <f t="shared" si="1638"/>
        <v>4060</v>
      </c>
      <c r="O946" s="21"/>
      <c r="P946" s="21"/>
      <c r="Q946" s="21"/>
      <c r="R946" s="21">
        <f t="shared" si="1699"/>
        <v>4060</v>
      </c>
      <c r="S946" s="21">
        <f t="shared" si="1700"/>
        <v>4060</v>
      </c>
      <c r="T946" s="21">
        <f t="shared" si="1701"/>
        <v>4060</v>
      </c>
      <c r="U946" s="21"/>
      <c r="V946" s="21"/>
      <c r="W946" s="21">
        <f t="shared" si="1702"/>
        <v>4060</v>
      </c>
      <c r="X946" s="21">
        <f t="shared" si="1703"/>
        <v>4060</v>
      </c>
      <c r="Y946" s="21">
        <f t="shared" si="1704"/>
        <v>4060</v>
      </c>
      <c r="Z946" s="21"/>
      <c r="AA946" s="21"/>
      <c r="AB946" s="21"/>
      <c r="AC946" s="21">
        <f t="shared" si="1695"/>
        <v>4060</v>
      </c>
      <c r="AD946" s="21">
        <f t="shared" si="1696"/>
        <v>4060</v>
      </c>
      <c r="AE946" s="21">
        <f t="shared" si="1697"/>
        <v>4060</v>
      </c>
      <c r="AF946" s="21"/>
      <c r="AG946" s="21">
        <f t="shared" si="1698"/>
        <v>4060</v>
      </c>
      <c r="AH946" s="21"/>
      <c r="AI946" s="21"/>
      <c r="AJ946" s="21"/>
      <c r="AK946" s="21">
        <f t="shared" si="1691"/>
        <v>4060</v>
      </c>
      <c r="AL946" s="21">
        <f t="shared" si="1692"/>
        <v>4060</v>
      </c>
      <c r="AM946" s="21">
        <f t="shared" si="1693"/>
        <v>4060</v>
      </c>
      <c r="AN946" s="21"/>
      <c r="AO946" s="21">
        <f t="shared" si="1649"/>
        <v>4060</v>
      </c>
      <c r="AP946" s="21"/>
      <c r="AQ946" s="2"/>
    </row>
    <row r="947" spans="1:43" x14ac:dyDescent="0.3">
      <c r="A947" s="3" t="s">
        <v>242</v>
      </c>
      <c r="B947" s="26">
        <v>800</v>
      </c>
      <c r="C947" s="3"/>
      <c r="D947" s="3"/>
      <c r="E947" s="16" t="s">
        <v>678</v>
      </c>
      <c r="F947" s="21">
        <f>F948</f>
        <v>2360</v>
      </c>
      <c r="G947" s="21">
        <f t="shared" ref="G947:AP948" si="1734">G948</f>
        <v>2360</v>
      </c>
      <c r="H947" s="21">
        <f t="shared" si="1734"/>
        <v>2360</v>
      </c>
      <c r="I947" s="21">
        <f t="shared" si="1734"/>
        <v>0</v>
      </c>
      <c r="J947" s="21">
        <f t="shared" si="1734"/>
        <v>0</v>
      </c>
      <c r="K947" s="21">
        <f t="shared" si="1734"/>
        <v>0</v>
      </c>
      <c r="L947" s="21">
        <f t="shared" ref="L947:L1031" si="1735">F947+I947</f>
        <v>2360</v>
      </c>
      <c r="M947" s="21">
        <f t="shared" ref="M947:M1031" si="1736">G947+J947</f>
        <v>2360</v>
      </c>
      <c r="N947" s="21">
        <f t="shared" ref="N947:N1031" si="1737">H947+K947</f>
        <v>2360</v>
      </c>
      <c r="O947" s="21">
        <f t="shared" si="1734"/>
        <v>0</v>
      </c>
      <c r="P947" s="21">
        <f t="shared" si="1734"/>
        <v>0</v>
      </c>
      <c r="Q947" s="21">
        <f t="shared" si="1734"/>
        <v>0</v>
      </c>
      <c r="R947" s="21">
        <f t="shared" si="1699"/>
        <v>2360</v>
      </c>
      <c r="S947" s="21">
        <f t="shared" si="1700"/>
        <v>2360</v>
      </c>
      <c r="T947" s="21">
        <f t="shared" si="1701"/>
        <v>2360</v>
      </c>
      <c r="U947" s="21">
        <f t="shared" si="1734"/>
        <v>0</v>
      </c>
      <c r="V947" s="21">
        <f t="shared" si="1734"/>
        <v>0</v>
      </c>
      <c r="W947" s="21">
        <f t="shared" si="1702"/>
        <v>2360</v>
      </c>
      <c r="X947" s="21">
        <f t="shared" si="1703"/>
        <v>2360</v>
      </c>
      <c r="Y947" s="21">
        <f t="shared" si="1704"/>
        <v>2360</v>
      </c>
      <c r="Z947" s="21">
        <f t="shared" si="1734"/>
        <v>0</v>
      </c>
      <c r="AA947" s="21">
        <f t="shared" si="1734"/>
        <v>0</v>
      </c>
      <c r="AB947" s="21">
        <f t="shared" si="1734"/>
        <v>0</v>
      </c>
      <c r="AC947" s="21">
        <f t="shared" si="1695"/>
        <v>2360</v>
      </c>
      <c r="AD947" s="21">
        <f t="shared" si="1696"/>
        <v>2360</v>
      </c>
      <c r="AE947" s="21">
        <f t="shared" si="1697"/>
        <v>2360</v>
      </c>
      <c r="AF947" s="21">
        <f t="shared" si="1734"/>
        <v>0</v>
      </c>
      <c r="AG947" s="21">
        <f t="shared" si="1698"/>
        <v>2360</v>
      </c>
      <c r="AH947" s="21">
        <f t="shared" si="1734"/>
        <v>0</v>
      </c>
      <c r="AI947" s="21">
        <f t="shared" si="1734"/>
        <v>0</v>
      </c>
      <c r="AJ947" s="21">
        <f t="shared" si="1734"/>
        <v>0</v>
      </c>
      <c r="AK947" s="21">
        <f t="shared" si="1691"/>
        <v>2360</v>
      </c>
      <c r="AL947" s="21">
        <f t="shared" si="1692"/>
        <v>2360</v>
      </c>
      <c r="AM947" s="21">
        <f t="shared" si="1693"/>
        <v>2360</v>
      </c>
      <c r="AN947" s="21">
        <f t="shared" si="1734"/>
        <v>0</v>
      </c>
      <c r="AO947" s="21">
        <f t="shared" si="1649"/>
        <v>2360</v>
      </c>
      <c r="AP947" s="21">
        <f t="shared" si="1734"/>
        <v>0</v>
      </c>
      <c r="AQ947" s="2"/>
    </row>
    <row r="948" spans="1:43" ht="78" x14ac:dyDescent="0.3">
      <c r="A948" s="3" t="s">
        <v>242</v>
      </c>
      <c r="B948" s="26">
        <v>810</v>
      </c>
      <c r="C948" s="3"/>
      <c r="D948" s="3"/>
      <c r="E948" s="16" t="s">
        <v>694</v>
      </c>
      <c r="F948" s="21">
        <f>F949</f>
        <v>2360</v>
      </c>
      <c r="G948" s="21">
        <f t="shared" si="1734"/>
        <v>2360</v>
      </c>
      <c r="H948" s="21">
        <f t="shared" si="1734"/>
        <v>2360</v>
      </c>
      <c r="I948" s="21">
        <f t="shared" si="1734"/>
        <v>0</v>
      </c>
      <c r="J948" s="21">
        <f t="shared" si="1734"/>
        <v>0</v>
      </c>
      <c r="K948" s="21">
        <f t="shared" si="1734"/>
        <v>0</v>
      </c>
      <c r="L948" s="21">
        <f t="shared" si="1735"/>
        <v>2360</v>
      </c>
      <c r="M948" s="21">
        <f t="shared" si="1736"/>
        <v>2360</v>
      </c>
      <c r="N948" s="21">
        <f t="shared" si="1737"/>
        <v>2360</v>
      </c>
      <c r="O948" s="21">
        <f t="shared" si="1734"/>
        <v>0</v>
      </c>
      <c r="P948" s="21">
        <f t="shared" si="1734"/>
        <v>0</v>
      </c>
      <c r="Q948" s="21">
        <f t="shared" si="1734"/>
        <v>0</v>
      </c>
      <c r="R948" s="21">
        <f t="shared" si="1699"/>
        <v>2360</v>
      </c>
      <c r="S948" s="21">
        <f t="shared" si="1700"/>
        <v>2360</v>
      </c>
      <c r="T948" s="21">
        <f t="shared" si="1701"/>
        <v>2360</v>
      </c>
      <c r="U948" s="21">
        <f t="shared" si="1734"/>
        <v>0</v>
      </c>
      <c r="V948" s="21">
        <f t="shared" si="1734"/>
        <v>0</v>
      </c>
      <c r="W948" s="21">
        <f t="shared" si="1702"/>
        <v>2360</v>
      </c>
      <c r="X948" s="21">
        <f t="shared" si="1703"/>
        <v>2360</v>
      </c>
      <c r="Y948" s="21">
        <f t="shared" si="1704"/>
        <v>2360</v>
      </c>
      <c r="Z948" s="21">
        <f t="shared" si="1734"/>
        <v>0</v>
      </c>
      <c r="AA948" s="21">
        <f t="shared" si="1734"/>
        <v>0</v>
      </c>
      <c r="AB948" s="21">
        <f t="shared" si="1734"/>
        <v>0</v>
      </c>
      <c r="AC948" s="21">
        <f t="shared" si="1695"/>
        <v>2360</v>
      </c>
      <c r="AD948" s="21">
        <f t="shared" si="1696"/>
        <v>2360</v>
      </c>
      <c r="AE948" s="21">
        <f t="shared" si="1697"/>
        <v>2360</v>
      </c>
      <c r="AF948" s="21">
        <f t="shared" si="1734"/>
        <v>0</v>
      </c>
      <c r="AG948" s="21">
        <f t="shared" si="1698"/>
        <v>2360</v>
      </c>
      <c r="AH948" s="21">
        <f t="shared" si="1734"/>
        <v>0</v>
      </c>
      <c r="AI948" s="21">
        <f t="shared" si="1734"/>
        <v>0</v>
      </c>
      <c r="AJ948" s="21">
        <f t="shared" si="1734"/>
        <v>0</v>
      </c>
      <c r="AK948" s="21">
        <f t="shared" si="1691"/>
        <v>2360</v>
      </c>
      <c r="AL948" s="21">
        <f t="shared" si="1692"/>
        <v>2360</v>
      </c>
      <c r="AM948" s="21">
        <f t="shared" si="1693"/>
        <v>2360</v>
      </c>
      <c r="AN948" s="21">
        <f t="shared" si="1734"/>
        <v>0</v>
      </c>
      <c r="AO948" s="21">
        <f t="shared" si="1649"/>
        <v>2360</v>
      </c>
      <c r="AP948" s="21">
        <f t="shared" si="1734"/>
        <v>0</v>
      </c>
      <c r="AQ948" s="2"/>
    </row>
    <row r="949" spans="1:43" x14ac:dyDescent="0.3">
      <c r="A949" s="3" t="s">
        <v>242</v>
      </c>
      <c r="B949" s="26">
        <v>810</v>
      </c>
      <c r="C949" s="3" t="s">
        <v>29</v>
      </c>
      <c r="D949" s="3" t="s">
        <v>5</v>
      </c>
      <c r="E949" s="16" t="s">
        <v>652</v>
      </c>
      <c r="F949" s="21">
        <v>2360</v>
      </c>
      <c r="G949" s="21">
        <v>2360</v>
      </c>
      <c r="H949" s="21">
        <v>2360</v>
      </c>
      <c r="I949" s="21"/>
      <c r="J949" s="21"/>
      <c r="K949" s="21"/>
      <c r="L949" s="21">
        <f t="shared" si="1735"/>
        <v>2360</v>
      </c>
      <c r="M949" s="21">
        <f t="shared" si="1736"/>
        <v>2360</v>
      </c>
      <c r="N949" s="21">
        <f t="shared" si="1737"/>
        <v>2360</v>
      </c>
      <c r="O949" s="21"/>
      <c r="P949" s="21"/>
      <c r="Q949" s="21"/>
      <c r="R949" s="21">
        <f t="shared" si="1699"/>
        <v>2360</v>
      </c>
      <c r="S949" s="21">
        <f t="shared" si="1700"/>
        <v>2360</v>
      </c>
      <c r="T949" s="21">
        <f t="shared" si="1701"/>
        <v>2360</v>
      </c>
      <c r="U949" s="21"/>
      <c r="V949" s="21"/>
      <c r="W949" s="21">
        <f t="shared" si="1702"/>
        <v>2360</v>
      </c>
      <c r="X949" s="21">
        <f t="shared" si="1703"/>
        <v>2360</v>
      </c>
      <c r="Y949" s="21">
        <f t="shared" si="1704"/>
        <v>2360</v>
      </c>
      <c r="Z949" s="21"/>
      <c r="AA949" s="21"/>
      <c r="AB949" s="21"/>
      <c r="AC949" s="21">
        <f t="shared" si="1695"/>
        <v>2360</v>
      </c>
      <c r="AD949" s="21">
        <f t="shared" si="1696"/>
        <v>2360</v>
      </c>
      <c r="AE949" s="21">
        <f t="shared" si="1697"/>
        <v>2360</v>
      </c>
      <c r="AF949" s="21"/>
      <c r="AG949" s="21">
        <f t="shared" si="1698"/>
        <v>2360</v>
      </c>
      <c r="AH949" s="21"/>
      <c r="AI949" s="21"/>
      <c r="AJ949" s="21"/>
      <c r="AK949" s="21">
        <f t="shared" si="1691"/>
        <v>2360</v>
      </c>
      <c r="AL949" s="21">
        <f t="shared" si="1692"/>
        <v>2360</v>
      </c>
      <c r="AM949" s="21">
        <f t="shared" si="1693"/>
        <v>2360</v>
      </c>
      <c r="AN949" s="21"/>
      <c r="AO949" s="21">
        <f t="shared" si="1649"/>
        <v>2360</v>
      </c>
      <c r="AP949" s="21"/>
      <c r="AQ949" s="2"/>
    </row>
    <row r="950" spans="1:43" ht="62.4" x14ac:dyDescent="0.3">
      <c r="A950" s="3" t="s">
        <v>243</v>
      </c>
      <c r="B950" s="26"/>
      <c r="C950" s="3"/>
      <c r="D950" s="3"/>
      <c r="E950" s="16" t="s">
        <v>947</v>
      </c>
      <c r="F950" s="21">
        <f>F951</f>
        <v>16047.4</v>
      </c>
      <c r="G950" s="21">
        <f t="shared" ref="G950:AP952" si="1738">G951</f>
        <v>0</v>
      </c>
      <c r="H950" s="21">
        <f t="shared" si="1738"/>
        <v>0</v>
      </c>
      <c r="I950" s="21">
        <f t="shared" si="1738"/>
        <v>0</v>
      </c>
      <c r="J950" s="21">
        <f t="shared" si="1738"/>
        <v>0</v>
      </c>
      <c r="K950" s="21">
        <f t="shared" si="1738"/>
        <v>0</v>
      </c>
      <c r="L950" s="21">
        <f t="shared" si="1735"/>
        <v>16047.4</v>
      </c>
      <c r="M950" s="21">
        <f t="shared" si="1736"/>
        <v>0</v>
      </c>
      <c r="N950" s="21">
        <f t="shared" si="1737"/>
        <v>0</v>
      </c>
      <c r="O950" s="21">
        <f t="shared" si="1738"/>
        <v>0</v>
      </c>
      <c r="P950" s="21">
        <f t="shared" si="1738"/>
        <v>0</v>
      </c>
      <c r="Q950" s="21">
        <f t="shared" si="1738"/>
        <v>0</v>
      </c>
      <c r="R950" s="21">
        <f t="shared" si="1699"/>
        <v>16047.4</v>
      </c>
      <c r="S950" s="21">
        <f t="shared" si="1700"/>
        <v>0</v>
      </c>
      <c r="T950" s="21">
        <f t="shared" si="1701"/>
        <v>0</v>
      </c>
      <c r="U950" s="21">
        <f t="shared" si="1738"/>
        <v>0</v>
      </c>
      <c r="V950" s="21">
        <f t="shared" si="1738"/>
        <v>0</v>
      </c>
      <c r="W950" s="21">
        <f t="shared" si="1702"/>
        <v>16047.4</v>
      </c>
      <c r="X950" s="21">
        <f t="shared" si="1703"/>
        <v>0</v>
      </c>
      <c r="Y950" s="21">
        <f t="shared" si="1704"/>
        <v>0</v>
      </c>
      <c r="Z950" s="21">
        <f t="shared" si="1738"/>
        <v>0</v>
      </c>
      <c r="AA950" s="21">
        <f t="shared" si="1738"/>
        <v>0</v>
      </c>
      <c r="AB950" s="21">
        <f t="shared" si="1738"/>
        <v>0</v>
      </c>
      <c r="AC950" s="21">
        <f t="shared" si="1695"/>
        <v>16047.4</v>
      </c>
      <c r="AD950" s="21">
        <f t="shared" si="1696"/>
        <v>0</v>
      </c>
      <c r="AE950" s="21">
        <f t="shared" si="1697"/>
        <v>0</v>
      </c>
      <c r="AF950" s="21">
        <f t="shared" si="1738"/>
        <v>0</v>
      </c>
      <c r="AG950" s="21">
        <f t="shared" si="1698"/>
        <v>16047.4</v>
      </c>
      <c r="AH950" s="21">
        <f t="shared" si="1738"/>
        <v>0</v>
      </c>
      <c r="AI950" s="21">
        <f t="shared" si="1738"/>
        <v>0</v>
      </c>
      <c r="AJ950" s="21">
        <f t="shared" si="1738"/>
        <v>0</v>
      </c>
      <c r="AK950" s="21">
        <f t="shared" si="1691"/>
        <v>16047.4</v>
      </c>
      <c r="AL950" s="21">
        <f t="shared" si="1692"/>
        <v>0</v>
      </c>
      <c r="AM950" s="21">
        <f t="shared" si="1693"/>
        <v>0</v>
      </c>
      <c r="AN950" s="21">
        <f t="shared" si="1738"/>
        <v>0</v>
      </c>
      <c r="AO950" s="21">
        <f t="shared" si="1649"/>
        <v>16047.4</v>
      </c>
      <c r="AP950" s="21">
        <f t="shared" si="1738"/>
        <v>0</v>
      </c>
      <c r="AQ950" s="2"/>
    </row>
    <row r="951" spans="1:43" ht="46.8" x14ac:dyDescent="0.3">
      <c r="A951" s="3" t="s">
        <v>243</v>
      </c>
      <c r="B951" s="26">
        <v>400</v>
      </c>
      <c r="C951" s="3"/>
      <c r="D951" s="3"/>
      <c r="E951" s="16" t="s">
        <v>675</v>
      </c>
      <c r="F951" s="21">
        <f>F952</f>
        <v>16047.4</v>
      </c>
      <c r="G951" s="21">
        <f t="shared" si="1738"/>
        <v>0</v>
      </c>
      <c r="H951" s="21">
        <f t="shared" si="1738"/>
        <v>0</v>
      </c>
      <c r="I951" s="21">
        <f t="shared" si="1738"/>
        <v>0</v>
      </c>
      <c r="J951" s="21">
        <f t="shared" si="1738"/>
        <v>0</v>
      </c>
      <c r="K951" s="21">
        <f t="shared" si="1738"/>
        <v>0</v>
      </c>
      <c r="L951" s="21">
        <f t="shared" si="1735"/>
        <v>16047.4</v>
      </c>
      <c r="M951" s="21">
        <f t="shared" si="1736"/>
        <v>0</v>
      </c>
      <c r="N951" s="21">
        <f t="shared" si="1737"/>
        <v>0</v>
      </c>
      <c r="O951" s="21">
        <f t="shared" si="1738"/>
        <v>0</v>
      </c>
      <c r="P951" s="21">
        <f t="shared" si="1738"/>
        <v>0</v>
      </c>
      <c r="Q951" s="21">
        <f t="shared" si="1738"/>
        <v>0</v>
      </c>
      <c r="R951" s="21">
        <f t="shared" si="1699"/>
        <v>16047.4</v>
      </c>
      <c r="S951" s="21">
        <f t="shared" si="1700"/>
        <v>0</v>
      </c>
      <c r="T951" s="21">
        <f t="shared" si="1701"/>
        <v>0</v>
      </c>
      <c r="U951" s="21">
        <f t="shared" si="1738"/>
        <v>0</v>
      </c>
      <c r="V951" s="21">
        <f t="shared" si="1738"/>
        <v>0</v>
      </c>
      <c r="W951" s="21">
        <f t="shared" si="1702"/>
        <v>16047.4</v>
      </c>
      <c r="X951" s="21">
        <f t="shared" si="1703"/>
        <v>0</v>
      </c>
      <c r="Y951" s="21">
        <f t="shared" si="1704"/>
        <v>0</v>
      </c>
      <c r="Z951" s="21">
        <f t="shared" si="1738"/>
        <v>0</v>
      </c>
      <c r="AA951" s="21">
        <f t="shared" si="1738"/>
        <v>0</v>
      </c>
      <c r="AB951" s="21">
        <f t="shared" si="1738"/>
        <v>0</v>
      </c>
      <c r="AC951" s="21">
        <f t="shared" si="1695"/>
        <v>16047.4</v>
      </c>
      <c r="AD951" s="21">
        <f t="shared" si="1696"/>
        <v>0</v>
      </c>
      <c r="AE951" s="21">
        <f t="shared" si="1697"/>
        <v>0</v>
      </c>
      <c r="AF951" s="21">
        <f t="shared" si="1738"/>
        <v>0</v>
      </c>
      <c r="AG951" s="21">
        <f t="shared" si="1698"/>
        <v>16047.4</v>
      </c>
      <c r="AH951" s="21">
        <f t="shared" si="1738"/>
        <v>0</v>
      </c>
      <c r="AI951" s="21">
        <f t="shared" si="1738"/>
        <v>0</v>
      </c>
      <c r="AJ951" s="21">
        <f t="shared" si="1738"/>
        <v>0</v>
      </c>
      <c r="AK951" s="21">
        <f t="shared" si="1691"/>
        <v>16047.4</v>
      </c>
      <c r="AL951" s="21">
        <f t="shared" si="1692"/>
        <v>0</v>
      </c>
      <c r="AM951" s="21">
        <f t="shared" si="1693"/>
        <v>0</v>
      </c>
      <c r="AN951" s="21">
        <f t="shared" si="1738"/>
        <v>0</v>
      </c>
      <c r="AO951" s="21">
        <f t="shared" si="1649"/>
        <v>16047.4</v>
      </c>
      <c r="AP951" s="21">
        <f t="shared" si="1738"/>
        <v>0</v>
      </c>
      <c r="AQ951" s="2"/>
    </row>
    <row r="952" spans="1:43" ht="140.4" x14ac:dyDescent="0.3">
      <c r="A952" s="3" t="s">
        <v>243</v>
      </c>
      <c r="B952" s="26">
        <v>460</v>
      </c>
      <c r="C952" s="3"/>
      <c r="D952" s="3"/>
      <c r="E952" s="16" t="s">
        <v>689</v>
      </c>
      <c r="F952" s="21">
        <f>F953</f>
        <v>16047.4</v>
      </c>
      <c r="G952" s="21">
        <f t="shared" si="1738"/>
        <v>0</v>
      </c>
      <c r="H952" s="21">
        <f t="shared" si="1738"/>
        <v>0</v>
      </c>
      <c r="I952" s="21">
        <f t="shared" si="1738"/>
        <v>0</v>
      </c>
      <c r="J952" s="21">
        <f t="shared" si="1738"/>
        <v>0</v>
      </c>
      <c r="K952" s="21">
        <f t="shared" si="1738"/>
        <v>0</v>
      </c>
      <c r="L952" s="21">
        <f t="shared" si="1735"/>
        <v>16047.4</v>
      </c>
      <c r="M952" s="21">
        <f t="shared" si="1736"/>
        <v>0</v>
      </c>
      <c r="N952" s="21">
        <f t="shared" si="1737"/>
        <v>0</v>
      </c>
      <c r="O952" s="21">
        <f t="shared" si="1738"/>
        <v>0</v>
      </c>
      <c r="P952" s="21">
        <f t="shared" si="1738"/>
        <v>0</v>
      </c>
      <c r="Q952" s="21">
        <f t="shared" si="1738"/>
        <v>0</v>
      </c>
      <c r="R952" s="21">
        <f t="shared" si="1699"/>
        <v>16047.4</v>
      </c>
      <c r="S952" s="21">
        <f t="shared" si="1700"/>
        <v>0</v>
      </c>
      <c r="T952" s="21">
        <f t="shared" si="1701"/>
        <v>0</v>
      </c>
      <c r="U952" s="21">
        <f t="shared" si="1738"/>
        <v>0</v>
      </c>
      <c r="V952" s="21">
        <f t="shared" si="1738"/>
        <v>0</v>
      </c>
      <c r="W952" s="21">
        <f t="shared" si="1702"/>
        <v>16047.4</v>
      </c>
      <c r="X952" s="21">
        <f t="shared" si="1703"/>
        <v>0</v>
      </c>
      <c r="Y952" s="21">
        <f t="shared" si="1704"/>
        <v>0</v>
      </c>
      <c r="Z952" s="21">
        <f t="shared" si="1738"/>
        <v>0</v>
      </c>
      <c r="AA952" s="21">
        <f t="shared" si="1738"/>
        <v>0</v>
      </c>
      <c r="AB952" s="21">
        <f t="shared" si="1738"/>
        <v>0</v>
      </c>
      <c r="AC952" s="21">
        <f t="shared" si="1695"/>
        <v>16047.4</v>
      </c>
      <c r="AD952" s="21">
        <f t="shared" si="1696"/>
        <v>0</v>
      </c>
      <c r="AE952" s="21">
        <f t="shared" si="1697"/>
        <v>0</v>
      </c>
      <c r="AF952" s="21">
        <f t="shared" si="1738"/>
        <v>0</v>
      </c>
      <c r="AG952" s="21">
        <f t="shared" si="1698"/>
        <v>16047.4</v>
      </c>
      <c r="AH952" s="21">
        <f t="shared" si="1738"/>
        <v>0</v>
      </c>
      <c r="AI952" s="21">
        <f t="shared" si="1738"/>
        <v>0</v>
      </c>
      <c r="AJ952" s="21">
        <f t="shared" si="1738"/>
        <v>0</v>
      </c>
      <c r="AK952" s="21">
        <f t="shared" si="1691"/>
        <v>16047.4</v>
      </c>
      <c r="AL952" s="21">
        <f t="shared" si="1692"/>
        <v>0</v>
      </c>
      <c r="AM952" s="21">
        <f t="shared" si="1693"/>
        <v>0</v>
      </c>
      <c r="AN952" s="21">
        <f t="shared" si="1738"/>
        <v>0</v>
      </c>
      <c r="AO952" s="21">
        <f t="shared" si="1649"/>
        <v>16047.4</v>
      </c>
      <c r="AP952" s="21">
        <f t="shared" si="1738"/>
        <v>0</v>
      </c>
      <c r="AQ952" s="2"/>
    </row>
    <row r="953" spans="1:43" x14ac:dyDescent="0.3">
      <c r="A953" s="3" t="s">
        <v>243</v>
      </c>
      <c r="B953" s="26">
        <v>460</v>
      </c>
      <c r="C953" s="3" t="s">
        <v>29</v>
      </c>
      <c r="D953" s="3" t="s">
        <v>5</v>
      </c>
      <c r="E953" s="16" t="s">
        <v>652</v>
      </c>
      <c r="F953" s="21">
        <v>16047.4</v>
      </c>
      <c r="G953" s="21">
        <v>0</v>
      </c>
      <c r="H953" s="21">
        <v>0</v>
      </c>
      <c r="I953" s="21"/>
      <c r="J953" s="21"/>
      <c r="K953" s="21"/>
      <c r="L953" s="21">
        <f t="shared" si="1735"/>
        <v>16047.4</v>
      </c>
      <c r="M953" s="21">
        <f t="shared" si="1736"/>
        <v>0</v>
      </c>
      <c r="N953" s="21">
        <f t="shared" si="1737"/>
        <v>0</v>
      </c>
      <c r="O953" s="21"/>
      <c r="P953" s="21"/>
      <c r="Q953" s="21"/>
      <c r="R953" s="21">
        <f t="shared" si="1699"/>
        <v>16047.4</v>
      </c>
      <c r="S953" s="21">
        <f t="shared" si="1700"/>
        <v>0</v>
      </c>
      <c r="T953" s="21">
        <f t="shared" si="1701"/>
        <v>0</v>
      </c>
      <c r="U953" s="21"/>
      <c r="V953" s="21"/>
      <c r="W953" s="21">
        <f t="shared" si="1702"/>
        <v>16047.4</v>
      </c>
      <c r="X953" s="21">
        <f t="shared" si="1703"/>
        <v>0</v>
      </c>
      <c r="Y953" s="21">
        <f t="shared" si="1704"/>
        <v>0</v>
      </c>
      <c r="Z953" s="21"/>
      <c r="AA953" s="21"/>
      <c r="AB953" s="21"/>
      <c r="AC953" s="21">
        <f t="shared" si="1695"/>
        <v>16047.4</v>
      </c>
      <c r="AD953" s="21">
        <f t="shared" si="1696"/>
        <v>0</v>
      </c>
      <c r="AE953" s="21">
        <f t="shared" si="1697"/>
        <v>0</v>
      </c>
      <c r="AF953" s="21"/>
      <c r="AG953" s="21">
        <f t="shared" si="1698"/>
        <v>16047.4</v>
      </c>
      <c r="AH953" s="21"/>
      <c r="AI953" s="21"/>
      <c r="AJ953" s="21"/>
      <c r="AK953" s="21">
        <f t="shared" si="1691"/>
        <v>16047.4</v>
      </c>
      <c r="AL953" s="21">
        <f t="shared" si="1692"/>
        <v>0</v>
      </c>
      <c r="AM953" s="21">
        <f t="shared" si="1693"/>
        <v>0</v>
      </c>
      <c r="AN953" s="21"/>
      <c r="AO953" s="21">
        <f t="shared" ref="AO953" si="1739">AK953+AN953</f>
        <v>16047.4</v>
      </c>
      <c r="AP953" s="21"/>
      <c r="AQ953" s="2"/>
    </row>
    <row r="954" spans="1:43" ht="62.4" hidden="1" x14ac:dyDescent="0.3">
      <c r="A954" s="3" t="s">
        <v>244</v>
      </c>
      <c r="B954" s="23"/>
      <c r="C954" s="3"/>
      <c r="D954" s="3"/>
      <c r="E954" s="16" t="s">
        <v>948</v>
      </c>
      <c r="F954" s="21">
        <f>F955</f>
        <v>7183.8</v>
      </c>
      <c r="G954" s="21">
        <f t="shared" ref="G954:AP956" si="1740">G955</f>
        <v>0</v>
      </c>
      <c r="H954" s="21">
        <f t="shared" si="1740"/>
        <v>0</v>
      </c>
      <c r="I954" s="21">
        <f t="shared" si="1740"/>
        <v>0</v>
      </c>
      <c r="J954" s="21">
        <f t="shared" si="1740"/>
        <v>0</v>
      </c>
      <c r="K954" s="21">
        <f t="shared" si="1740"/>
        <v>0</v>
      </c>
      <c r="L954" s="21">
        <f t="shared" si="1735"/>
        <v>7183.8</v>
      </c>
      <c r="M954" s="21">
        <f t="shared" si="1736"/>
        <v>0</v>
      </c>
      <c r="N954" s="21">
        <f t="shared" si="1737"/>
        <v>0</v>
      </c>
      <c r="O954" s="21">
        <f t="shared" si="1740"/>
        <v>0</v>
      </c>
      <c r="P954" s="21">
        <f t="shared" si="1740"/>
        <v>0</v>
      </c>
      <c r="Q954" s="21">
        <f t="shared" si="1740"/>
        <v>0</v>
      </c>
      <c r="R954" s="21">
        <f t="shared" si="1699"/>
        <v>7183.8</v>
      </c>
      <c r="S954" s="21">
        <f t="shared" si="1700"/>
        <v>0</v>
      </c>
      <c r="T954" s="21">
        <f t="shared" si="1701"/>
        <v>0</v>
      </c>
      <c r="U954" s="21">
        <f t="shared" si="1740"/>
        <v>0</v>
      </c>
      <c r="V954" s="21">
        <f t="shared" si="1740"/>
        <v>0</v>
      </c>
      <c r="W954" s="21">
        <f t="shared" si="1702"/>
        <v>7183.8</v>
      </c>
      <c r="X954" s="21">
        <f t="shared" si="1703"/>
        <v>0</v>
      </c>
      <c r="Y954" s="21">
        <f t="shared" si="1704"/>
        <v>0</v>
      </c>
      <c r="Z954" s="21">
        <f t="shared" si="1740"/>
        <v>0</v>
      </c>
      <c r="AA954" s="21">
        <f t="shared" si="1740"/>
        <v>0</v>
      </c>
      <c r="AB954" s="21">
        <f t="shared" si="1740"/>
        <v>0</v>
      </c>
      <c r="AC954" s="21">
        <f t="shared" si="1695"/>
        <v>7183.8</v>
      </c>
      <c r="AD954" s="21">
        <f t="shared" si="1696"/>
        <v>0</v>
      </c>
      <c r="AE954" s="21">
        <f t="shared" si="1697"/>
        <v>0</v>
      </c>
      <c r="AF954" s="21">
        <f t="shared" si="1740"/>
        <v>0</v>
      </c>
      <c r="AG954" s="21">
        <f t="shared" si="1698"/>
        <v>7183.8</v>
      </c>
      <c r="AH954" s="21">
        <f t="shared" si="1740"/>
        <v>-7183.8</v>
      </c>
      <c r="AI954" s="21">
        <f t="shared" si="1740"/>
        <v>0</v>
      </c>
      <c r="AJ954" s="21">
        <f t="shared" si="1740"/>
        <v>0</v>
      </c>
      <c r="AK954" s="21">
        <f t="shared" si="1691"/>
        <v>0</v>
      </c>
      <c r="AL954" s="21">
        <f t="shared" si="1692"/>
        <v>0</v>
      </c>
      <c r="AM954" s="21">
        <f t="shared" si="1693"/>
        <v>0</v>
      </c>
      <c r="AN954" s="21">
        <f t="shared" si="1740"/>
        <v>0</v>
      </c>
      <c r="AO954" s="21"/>
      <c r="AP954" s="21">
        <f t="shared" si="1740"/>
        <v>0</v>
      </c>
      <c r="AQ954" s="9">
        <v>0</v>
      </c>
    </row>
    <row r="955" spans="1:43" ht="46.8" hidden="1" x14ac:dyDescent="0.3">
      <c r="A955" s="3" t="s">
        <v>244</v>
      </c>
      <c r="B955" s="23">
        <v>400</v>
      </c>
      <c r="C955" s="3"/>
      <c r="D955" s="3"/>
      <c r="E955" s="16" t="s">
        <v>675</v>
      </c>
      <c r="F955" s="21">
        <f>F956</f>
        <v>7183.8</v>
      </c>
      <c r="G955" s="21">
        <f t="shared" si="1740"/>
        <v>0</v>
      </c>
      <c r="H955" s="21">
        <f t="shared" si="1740"/>
        <v>0</v>
      </c>
      <c r="I955" s="21">
        <f t="shared" si="1740"/>
        <v>0</v>
      </c>
      <c r="J955" s="21">
        <f t="shared" si="1740"/>
        <v>0</v>
      </c>
      <c r="K955" s="21">
        <f t="shared" si="1740"/>
        <v>0</v>
      </c>
      <c r="L955" s="21">
        <f t="shared" si="1735"/>
        <v>7183.8</v>
      </c>
      <c r="M955" s="21">
        <f t="shared" si="1736"/>
        <v>0</v>
      </c>
      <c r="N955" s="21">
        <f t="shared" si="1737"/>
        <v>0</v>
      </c>
      <c r="O955" s="21">
        <f t="shared" si="1740"/>
        <v>0</v>
      </c>
      <c r="P955" s="21">
        <f t="shared" si="1740"/>
        <v>0</v>
      </c>
      <c r="Q955" s="21">
        <f t="shared" si="1740"/>
        <v>0</v>
      </c>
      <c r="R955" s="21">
        <f t="shared" si="1699"/>
        <v>7183.8</v>
      </c>
      <c r="S955" s="21">
        <f t="shared" si="1700"/>
        <v>0</v>
      </c>
      <c r="T955" s="21">
        <f t="shared" si="1701"/>
        <v>0</v>
      </c>
      <c r="U955" s="21">
        <f t="shared" si="1740"/>
        <v>0</v>
      </c>
      <c r="V955" s="21">
        <f t="shared" si="1740"/>
        <v>0</v>
      </c>
      <c r="W955" s="21">
        <f t="shared" si="1702"/>
        <v>7183.8</v>
      </c>
      <c r="X955" s="21">
        <f t="shared" si="1703"/>
        <v>0</v>
      </c>
      <c r="Y955" s="21">
        <f t="shared" si="1704"/>
        <v>0</v>
      </c>
      <c r="Z955" s="21">
        <f t="shared" si="1740"/>
        <v>0</v>
      </c>
      <c r="AA955" s="21">
        <f t="shared" si="1740"/>
        <v>0</v>
      </c>
      <c r="AB955" s="21">
        <f t="shared" si="1740"/>
        <v>0</v>
      </c>
      <c r="AC955" s="21">
        <f t="shared" si="1695"/>
        <v>7183.8</v>
      </c>
      <c r="AD955" s="21">
        <f t="shared" si="1696"/>
        <v>0</v>
      </c>
      <c r="AE955" s="21">
        <f t="shared" si="1697"/>
        <v>0</v>
      </c>
      <c r="AF955" s="21">
        <f t="shared" si="1740"/>
        <v>0</v>
      </c>
      <c r="AG955" s="21">
        <f t="shared" si="1698"/>
        <v>7183.8</v>
      </c>
      <c r="AH955" s="21">
        <f t="shared" si="1740"/>
        <v>-7183.8</v>
      </c>
      <c r="AI955" s="21">
        <f t="shared" si="1740"/>
        <v>0</v>
      </c>
      <c r="AJ955" s="21">
        <f t="shared" si="1740"/>
        <v>0</v>
      </c>
      <c r="AK955" s="21">
        <f t="shared" si="1691"/>
        <v>0</v>
      </c>
      <c r="AL955" s="21">
        <f t="shared" si="1692"/>
        <v>0</v>
      </c>
      <c r="AM955" s="21">
        <f t="shared" si="1693"/>
        <v>0</v>
      </c>
      <c r="AN955" s="21">
        <f t="shared" si="1740"/>
        <v>0</v>
      </c>
      <c r="AO955" s="21"/>
      <c r="AP955" s="21">
        <f t="shared" si="1740"/>
        <v>0</v>
      </c>
      <c r="AQ955" s="9">
        <v>0</v>
      </c>
    </row>
    <row r="956" spans="1:43" ht="140.4" hidden="1" x14ac:dyDescent="0.3">
      <c r="A956" s="3" t="s">
        <v>244</v>
      </c>
      <c r="B956" s="23">
        <v>460</v>
      </c>
      <c r="C956" s="3"/>
      <c r="D956" s="3"/>
      <c r="E956" s="16" t="s">
        <v>689</v>
      </c>
      <c r="F956" s="21">
        <f>F957</f>
        <v>7183.8</v>
      </c>
      <c r="G956" s="21">
        <f t="shared" si="1740"/>
        <v>0</v>
      </c>
      <c r="H956" s="21">
        <f t="shared" si="1740"/>
        <v>0</v>
      </c>
      <c r="I956" s="21">
        <f t="shared" si="1740"/>
        <v>0</v>
      </c>
      <c r="J956" s="21">
        <f t="shared" si="1740"/>
        <v>0</v>
      </c>
      <c r="K956" s="21">
        <f t="shared" si="1740"/>
        <v>0</v>
      </c>
      <c r="L956" s="21">
        <f t="shared" si="1735"/>
        <v>7183.8</v>
      </c>
      <c r="M956" s="21">
        <f t="shared" si="1736"/>
        <v>0</v>
      </c>
      <c r="N956" s="21">
        <f t="shared" si="1737"/>
        <v>0</v>
      </c>
      <c r="O956" s="21">
        <f t="shared" si="1740"/>
        <v>0</v>
      </c>
      <c r="P956" s="21">
        <f t="shared" si="1740"/>
        <v>0</v>
      </c>
      <c r="Q956" s="21">
        <f t="shared" si="1740"/>
        <v>0</v>
      </c>
      <c r="R956" s="21">
        <f t="shared" si="1699"/>
        <v>7183.8</v>
      </c>
      <c r="S956" s="21">
        <f t="shared" si="1700"/>
        <v>0</v>
      </c>
      <c r="T956" s="21">
        <f t="shared" si="1701"/>
        <v>0</v>
      </c>
      <c r="U956" s="21">
        <f t="shared" si="1740"/>
        <v>0</v>
      </c>
      <c r="V956" s="21">
        <f t="shared" si="1740"/>
        <v>0</v>
      </c>
      <c r="W956" s="21">
        <f t="shared" si="1702"/>
        <v>7183.8</v>
      </c>
      <c r="X956" s="21">
        <f t="shared" si="1703"/>
        <v>0</v>
      </c>
      <c r="Y956" s="21">
        <f t="shared" si="1704"/>
        <v>0</v>
      </c>
      <c r="Z956" s="21">
        <f t="shared" si="1740"/>
        <v>0</v>
      </c>
      <c r="AA956" s="21">
        <f t="shared" si="1740"/>
        <v>0</v>
      </c>
      <c r="AB956" s="21">
        <f t="shared" si="1740"/>
        <v>0</v>
      </c>
      <c r="AC956" s="21">
        <f t="shared" si="1695"/>
        <v>7183.8</v>
      </c>
      <c r="AD956" s="21">
        <f t="shared" si="1696"/>
        <v>0</v>
      </c>
      <c r="AE956" s="21">
        <f t="shared" si="1697"/>
        <v>0</v>
      </c>
      <c r="AF956" s="21">
        <f t="shared" si="1740"/>
        <v>0</v>
      </c>
      <c r="AG956" s="21">
        <f t="shared" si="1698"/>
        <v>7183.8</v>
      </c>
      <c r="AH956" s="21">
        <f t="shared" si="1740"/>
        <v>-7183.8</v>
      </c>
      <c r="AI956" s="21">
        <f t="shared" si="1740"/>
        <v>0</v>
      </c>
      <c r="AJ956" s="21">
        <f t="shared" si="1740"/>
        <v>0</v>
      </c>
      <c r="AK956" s="21">
        <f t="shared" si="1691"/>
        <v>0</v>
      </c>
      <c r="AL956" s="21">
        <f t="shared" si="1692"/>
        <v>0</v>
      </c>
      <c r="AM956" s="21">
        <f t="shared" si="1693"/>
        <v>0</v>
      </c>
      <c r="AN956" s="21">
        <f t="shared" si="1740"/>
        <v>0</v>
      </c>
      <c r="AO956" s="21"/>
      <c r="AP956" s="21">
        <f t="shared" si="1740"/>
        <v>0</v>
      </c>
      <c r="AQ956" s="9">
        <v>0</v>
      </c>
    </row>
    <row r="957" spans="1:43" hidden="1" x14ac:dyDescent="0.3">
      <c r="A957" s="3" t="s">
        <v>244</v>
      </c>
      <c r="B957" s="23">
        <v>460</v>
      </c>
      <c r="C957" s="3" t="s">
        <v>29</v>
      </c>
      <c r="D957" s="3" t="s">
        <v>5</v>
      </c>
      <c r="E957" s="16" t="s">
        <v>652</v>
      </c>
      <c r="F957" s="21">
        <v>7183.8</v>
      </c>
      <c r="G957" s="21">
        <v>0</v>
      </c>
      <c r="H957" s="21">
        <v>0</v>
      </c>
      <c r="I957" s="21"/>
      <c r="J957" s="21"/>
      <c r="K957" s="21"/>
      <c r="L957" s="21">
        <f t="shared" si="1735"/>
        <v>7183.8</v>
      </c>
      <c r="M957" s="21">
        <f t="shared" si="1736"/>
        <v>0</v>
      </c>
      <c r="N957" s="21">
        <f t="shared" si="1737"/>
        <v>0</v>
      </c>
      <c r="O957" s="21"/>
      <c r="P957" s="21"/>
      <c r="Q957" s="21"/>
      <c r="R957" s="21">
        <f t="shared" si="1699"/>
        <v>7183.8</v>
      </c>
      <c r="S957" s="21">
        <f t="shared" si="1700"/>
        <v>0</v>
      </c>
      <c r="T957" s="21">
        <f t="shared" si="1701"/>
        <v>0</v>
      </c>
      <c r="U957" s="21"/>
      <c r="V957" s="21"/>
      <c r="W957" s="21">
        <f t="shared" si="1702"/>
        <v>7183.8</v>
      </c>
      <c r="X957" s="21">
        <f t="shared" si="1703"/>
        <v>0</v>
      </c>
      <c r="Y957" s="21">
        <f t="shared" si="1704"/>
        <v>0</v>
      </c>
      <c r="Z957" s="21"/>
      <c r="AA957" s="21"/>
      <c r="AB957" s="21"/>
      <c r="AC957" s="21">
        <f t="shared" si="1695"/>
        <v>7183.8</v>
      </c>
      <c r="AD957" s="21">
        <f t="shared" si="1696"/>
        <v>0</v>
      </c>
      <c r="AE957" s="21">
        <f t="shared" si="1697"/>
        <v>0</v>
      </c>
      <c r="AF957" s="21"/>
      <c r="AG957" s="21">
        <f t="shared" si="1698"/>
        <v>7183.8</v>
      </c>
      <c r="AH957" s="21">
        <v>-7183.8</v>
      </c>
      <c r="AI957" s="21"/>
      <c r="AJ957" s="21"/>
      <c r="AK957" s="21">
        <f t="shared" si="1691"/>
        <v>0</v>
      </c>
      <c r="AL957" s="21">
        <f t="shared" si="1692"/>
        <v>0</v>
      </c>
      <c r="AM957" s="21">
        <f t="shared" si="1693"/>
        <v>0</v>
      </c>
      <c r="AN957" s="21"/>
      <c r="AO957" s="21"/>
      <c r="AP957" s="21"/>
      <c r="AQ957" s="9">
        <v>0</v>
      </c>
    </row>
    <row r="958" spans="1:43" ht="109.2" hidden="1" x14ac:dyDescent="0.3">
      <c r="A958" s="3" t="s">
        <v>245</v>
      </c>
      <c r="B958" s="23"/>
      <c r="C958" s="3"/>
      <c r="D958" s="3"/>
      <c r="E958" s="16" t="s">
        <v>949</v>
      </c>
      <c r="F958" s="21">
        <f>F959</f>
        <v>69171</v>
      </c>
      <c r="G958" s="21">
        <f t="shared" ref="G958:AP960" si="1741">G959</f>
        <v>0</v>
      </c>
      <c r="H958" s="21">
        <f t="shared" si="1741"/>
        <v>0</v>
      </c>
      <c r="I958" s="21">
        <f t="shared" si="1741"/>
        <v>0</v>
      </c>
      <c r="J958" s="21">
        <f t="shared" si="1741"/>
        <v>0</v>
      </c>
      <c r="K958" s="21">
        <f t="shared" si="1741"/>
        <v>0</v>
      </c>
      <c r="L958" s="21">
        <f t="shared" si="1735"/>
        <v>69171</v>
      </c>
      <c r="M958" s="21">
        <f t="shared" si="1736"/>
        <v>0</v>
      </c>
      <c r="N958" s="21">
        <f t="shared" si="1737"/>
        <v>0</v>
      </c>
      <c r="O958" s="21">
        <f t="shared" si="1741"/>
        <v>0</v>
      </c>
      <c r="P958" s="21">
        <f t="shared" si="1741"/>
        <v>0</v>
      </c>
      <c r="Q958" s="21">
        <f t="shared" si="1741"/>
        <v>0</v>
      </c>
      <c r="R958" s="21">
        <f t="shared" si="1699"/>
        <v>69171</v>
      </c>
      <c r="S958" s="21">
        <f t="shared" si="1700"/>
        <v>0</v>
      </c>
      <c r="T958" s="21">
        <f t="shared" si="1701"/>
        <v>0</v>
      </c>
      <c r="U958" s="21">
        <f t="shared" si="1741"/>
        <v>0</v>
      </c>
      <c r="V958" s="21">
        <f t="shared" si="1741"/>
        <v>0</v>
      </c>
      <c r="W958" s="21">
        <f t="shared" si="1702"/>
        <v>69171</v>
      </c>
      <c r="X958" s="21">
        <f t="shared" si="1703"/>
        <v>0</v>
      </c>
      <c r="Y958" s="21">
        <f t="shared" si="1704"/>
        <v>0</v>
      </c>
      <c r="Z958" s="21">
        <f t="shared" si="1741"/>
        <v>0</v>
      </c>
      <c r="AA958" s="21">
        <f t="shared" si="1741"/>
        <v>0</v>
      </c>
      <c r="AB958" s="21">
        <f t="shared" si="1741"/>
        <v>0</v>
      </c>
      <c r="AC958" s="21">
        <f t="shared" si="1695"/>
        <v>69171</v>
      </c>
      <c r="AD958" s="21">
        <f t="shared" si="1696"/>
        <v>0</v>
      </c>
      <c r="AE958" s="21">
        <f t="shared" si="1697"/>
        <v>0</v>
      </c>
      <c r="AF958" s="21">
        <f t="shared" si="1741"/>
        <v>0</v>
      </c>
      <c r="AG958" s="21">
        <f t="shared" si="1698"/>
        <v>69171</v>
      </c>
      <c r="AH958" s="21">
        <f t="shared" si="1741"/>
        <v>-69171</v>
      </c>
      <c r="AI958" s="21">
        <f t="shared" si="1741"/>
        <v>0</v>
      </c>
      <c r="AJ958" s="21">
        <f t="shared" si="1741"/>
        <v>0</v>
      </c>
      <c r="AK958" s="21">
        <f t="shared" si="1691"/>
        <v>0</v>
      </c>
      <c r="AL958" s="21">
        <f t="shared" si="1692"/>
        <v>0</v>
      </c>
      <c r="AM958" s="21">
        <f t="shared" si="1693"/>
        <v>0</v>
      </c>
      <c r="AN958" s="21">
        <f t="shared" si="1741"/>
        <v>0</v>
      </c>
      <c r="AO958" s="21"/>
      <c r="AP958" s="21">
        <f t="shared" si="1741"/>
        <v>0</v>
      </c>
      <c r="AQ958" s="9">
        <v>0</v>
      </c>
    </row>
    <row r="959" spans="1:43" ht="46.8" hidden="1" x14ac:dyDescent="0.3">
      <c r="A959" s="3" t="s">
        <v>245</v>
      </c>
      <c r="B959" s="23">
        <v>400</v>
      </c>
      <c r="C959" s="3"/>
      <c r="D959" s="3"/>
      <c r="E959" s="16" t="s">
        <v>675</v>
      </c>
      <c r="F959" s="21">
        <f>F960</f>
        <v>69171</v>
      </c>
      <c r="G959" s="21">
        <f t="shared" si="1741"/>
        <v>0</v>
      </c>
      <c r="H959" s="21">
        <f t="shared" si="1741"/>
        <v>0</v>
      </c>
      <c r="I959" s="21">
        <f t="shared" si="1741"/>
        <v>0</v>
      </c>
      <c r="J959" s="21">
        <f t="shared" si="1741"/>
        <v>0</v>
      </c>
      <c r="K959" s="21">
        <f t="shared" si="1741"/>
        <v>0</v>
      </c>
      <c r="L959" s="21">
        <f t="shared" si="1735"/>
        <v>69171</v>
      </c>
      <c r="M959" s="21">
        <f t="shared" si="1736"/>
        <v>0</v>
      </c>
      <c r="N959" s="21">
        <f t="shared" si="1737"/>
        <v>0</v>
      </c>
      <c r="O959" s="21">
        <f t="shared" si="1741"/>
        <v>0</v>
      </c>
      <c r="P959" s="21">
        <f t="shared" si="1741"/>
        <v>0</v>
      </c>
      <c r="Q959" s="21">
        <f t="shared" si="1741"/>
        <v>0</v>
      </c>
      <c r="R959" s="21">
        <f t="shared" si="1699"/>
        <v>69171</v>
      </c>
      <c r="S959" s="21">
        <f t="shared" si="1700"/>
        <v>0</v>
      </c>
      <c r="T959" s="21">
        <f t="shared" si="1701"/>
        <v>0</v>
      </c>
      <c r="U959" s="21">
        <f t="shared" si="1741"/>
        <v>0</v>
      </c>
      <c r="V959" s="21">
        <f t="shared" si="1741"/>
        <v>0</v>
      </c>
      <c r="W959" s="21">
        <f t="shared" si="1702"/>
        <v>69171</v>
      </c>
      <c r="X959" s="21">
        <f t="shared" si="1703"/>
        <v>0</v>
      </c>
      <c r="Y959" s="21">
        <f t="shared" si="1704"/>
        <v>0</v>
      </c>
      <c r="Z959" s="21">
        <f t="shared" si="1741"/>
        <v>0</v>
      </c>
      <c r="AA959" s="21">
        <f t="shared" si="1741"/>
        <v>0</v>
      </c>
      <c r="AB959" s="21">
        <f t="shared" si="1741"/>
        <v>0</v>
      </c>
      <c r="AC959" s="21">
        <f t="shared" si="1695"/>
        <v>69171</v>
      </c>
      <c r="AD959" s="21">
        <f t="shared" si="1696"/>
        <v>0</v>
      </c>
      <c r="AE959" s="21">
        <f t="shared" si="1697"/>
        <v>0</v>
      </c>
      <c r="AF959" s="21">
        <f t="shared" si="1741"/>
        <v>0</v>
      </c>
      <c r="AG959" s="21">
        <f t="shared" si="1698"/>
        <v>69171</v>
      </c>
      <c r="AH959" s="21">
        <f t="shared" si="1741"/>
        <v>-69171</v>
      </c>
      <c r="AI959" s="21">
        <f t="shared" si="1741"/>
        <v>0</v>
      </c>
      <c r="AJ959" s="21">
        <f t="shared" si="1741"/>
        <v>0</v>
      </c>
      <c r="AK959" s="21">
        <f t="shared" si="1691"/>
        <v>0</v>
      </c>
      <c r="AL959" s="21">
        <f t="shared" si="1692"/>
        <v>0</v>
      </c>
      <c r="AM959" s="21">
        <f t="shared" si="1693"/>
        <v>0</v>
      </c>
      <c r="AN959" s="21">
        <f t="shared" si="1741"/>
        <v>0</v>
      </c>
      <c r="AO959" s="21"/>
      <c r="AP959" s="21">
        <f t="shared" si="1741"/>
        <v>0</v>
      </c>
      <c r="AQ959" s="9">
        <v>0</v>
      </c>
    </row>
    <row r="960" spans="1:43" hidden="1" x14ac:dyDescent="0.3">
      <c r="A960" s="3" t="s">
        <v>245</v>
      </c>
      <c r="B960" s="23">
        <v>410</v>
      </c>
      <c r="C960" s="3"/>
      <c r="D960" s="3"/>
      <c r="E960" s="16" t="s">
        <v>688</v>
      </c>
      <c r="F960" s="21">
        <f>F961</f>
        <v>69171</v>
      </c>
      <c r="G960" s="21">
        <f t="shared" si="1741"/>
        <v>0</v>
      </c>
      <c r="H960" s="21">
        <f t="shared" si="1741"/>
        <v>0</v>
      </c>
      <c r="I960" s="21">
        <f t="shared" si="1741"/>
        <v>0</v>
      </c>
      <c r="J960" s="21">
        <f t="shared" si="1741"/>
        <v>0</v>
      </c>
      <c r="K960" s="21">
        <f t="shared" si="1741"/>
        <v>0</v>
      </c>
      <c r="L960" s="21">
        <f t="shared" si="1735"/>
        <v>69171</v>
      </c>
      <c r="M960" s="21">
        <f t="shared" si="1736"/>
        <v>0</v>
      </c>
      <c r="N960" s="21">
        <f t="shared" si="1737"/>
        <v>0</v>
      </c>
      <c r="O960" s="21">
        <f t="shared" si="1741"/>
        <v>0</v>
      </c>
      <c r="P960" s="21">
        <f t="shared" si="1741"/>
        <v>0</v>
      </c>
      <c r="Q960" s="21">
        <f t="shared" si="1741"/>
        <v>0</v>
      </c>
      <c r="R960" s="21">
        <f t="shared" si="1699"/>
        <v>69171</v>
      </c>
      <c r="S960" s="21">
        <f t="shared" si="1700"/>
        <v>0</v>
      </c>
      <c r="T960" s="21">
        <f t="shared" si="1701"/>
        <v>0</v>
      </c>
      <c r="U960" s="21">
        <f t="shared" si="1741"/>
        <v>0</v>
      </c>
      <c r="V960" s="21">
        <f t="shared" si="1741"/>
        <v>0</v>
      </c>
      <c r="W960" s="21">
        <f t="shared" si="1702"/>
        <v>69171</v>
      </c>
      <c r="X960" s="21">
        <f t="shared" si="1703"/>
        <v>0</v>
      </c>
      <c r="Y960" s="21">
        <f t="shared" si="1704"/>
        <v>0</v>
      </c>
      <c r="Z960" s="21">
        <f t="shared" si="1741"/>
        <v>0</v>
      </c>
      <c r="AA960" s="21">
        <f t="shared" si="1741"/>
        <v>0</v>
      </c>
      <c r="AB960" s="21">
        <f t="shared" si="1741"/>
        <v>0</v>
      </c>
      <c r="AC960" s="21">
        <f t="shared" si="1695"/>
        <v>69171</v>
      </c>
      <c r="AD960" s="21">
        <f t="shared" si="1696"/>
        <v>0</v>
      </c>
      <c r="AE960" s="21">
        <f t="shared" si="1697"/>
        <v>0</v>
      </c>
      <c r="AF960" s="21">
        <f t="shared" si="1741"/>
        <v>0</v>
      </c>
      <c r="AG960" s="21">
        <f t="shared" si="1698"/>
        <v>69171</v>
      </c>
      <c r="AH960" s="21">
        <f t="shared" si="1741"/>
        <v>-69171</v>
      </c>
      <c r="AI960" s="21">
        <f t="shared" si="1741"/>
        <v>0</v>
      </c>
      <c r="AJ960" s="21">
        <f t="shared" si="1741"/>
        <v>0</v>
      </c>
      <c r="AK960" s="21">
        <f t="shared" si="1691"/>
        <v>0</v>
      </c>
      <c r="AL960" s="21">
        <f t="shared" si="1692"/>
        <v>0</v>
      </c>
      <c r="AM960" s="21">
        <f t="shared" si="1693"/>
        <v>0</v>
      </c>
      <c r="AN960" s="21">
        <f t="shared" si="1741"/>
        <v>0</v>
      </c>
      <c r="AO960" s="21"/>
      <c r="AP960" s="21">
        <f t="shared" si="1741"/>
        <v>0</v>
      </c>
      <c r="AQ960" s="9">
        <v>0</v>
      </c>
    </row>
    <row r="961" spans="1:43" hidden="1" x14ac:dyDescent="0.3">
      <c r="A961" s="3" t="s">
        <v>245</v>
      </c>
      <c r="B961" s="23">
        <v>410</v>
      </c>
      <c r="C961" s="3" t="s">
        <v>29</v>
      </c>
      <c r="D961" s="3" t="s">
        <v>5</v>
      </c>
      <c r="E961" s="16" t="s">
        <v>652</v>
      </c>
      <c r="F961" s="21">
        <v>69171</v>
      </c>
      <c r="G961" s="21">
        <v>0</v>
      </c>
      <c r="H961" s="21">
        <v>0</v>
      </c>
      <c r="I961" s="21"/>
      <c r="J961" s="21"/>
      <c r="K961" s="21"/>
      <c r="L961" s="21">
        <f t="shared" si="1735"/>
        <v>69171</v>
      </c>
      <c r="M961" s="21">
        <f t="shared" si="1736"/>
        <v>0</v>
      </c>
      <c r="N961" s="21">
        <f t="shared" si="1737"/>
        <v>0</v>
      </c>
      <c r="O961" s="21"/>
      <c r="P961" s="21"/>
      <c r="Q961" s="21"/>
      <c r="R961" s="21">
        <f t="shared" si="1699"/>
        <v>69171</v>
      </c>
      <c r="S961" s="21">
        <f t="shared" si="1700"/>
        <v>0</v>
      </c>
      <c r="T961" s="21">
        <f t="shared" si="1701"/>
        <v>0</v>
      </c>
      <c r="U961" s="21"/>
      <c r="V961" s="21"/>
      <c r="W961" s="21">
        <f t="shared" si="1702"/>
        <v>69171</v>
      </c>
      <c r="X961" s="21">
        <f t="shared" si="1703"/>
        <v>0</v>
      </c>
      <c r="Y961" s="21">
        <f t="shared" si="1704"/>
        <v>0</v>
      </c>
      <c r="Z961" s="21"/>
      <c r="AA961" s="21"/>
      <c r="AB961" s="21"/>
      <c r="AC961" s="21">
        <f t="shared" si="1695"/>
        <v>69171</v>
      </c>
      <c r="AD961" s="21">
        <f t="shared" si="1696"/>
        <v>0</v>
      </c>
      <c r="AE961" s="21">
        <f t="shared" si="1697"/>
        <v>0</v>
      </c>
      <c r="AF961" s="21"/>
      <c r="AG961" s="21">
        <f t="shared" si="1698"/>
        <v>69171</v>
      </c>
      <c r="AH961" s="21">
        <f>-18676.2-50494.8</f>
        <v>-69171</v>
      </c>
      <c r="AI961" s="21"/>
      <c r="AJ961" s="21"/>
      <c r="AK961" s="21">
        <f t="shared" si="1691"/>
        <v>0</v>
      </c>
      <c r="AL961" s="21">
        <f t="shared" si="1692"/>
        <v>0</v>
      </c>
      <c r="AM961" s="21">
        <f t="shared" si="1693"/>
        <v>0</v>
      </c>
      <c r="AN961" s="21"/>
      <c r="AO961" s="21"/>
      <c r="AP961" s="21"/>
      <c r="AQ961" s="9">
        <v>0</v>
      </c>
    </row>
    <row r="962" spans="1:43" ht="78" x14ac:dyDescent="0.3">
      <c r="A962" s="3" t="s">
        <v>246</v>
      </c>
      <c r="B962" s="26"/>
      <c r="C962" s="3"/>
      <c r="D962" s="3"/>
      <c r="E962" s="16" t="s">
        <v>872</v>
      </c>
      <c r="F962" s="21">
        <f>F963</f>
        <v>109008.1</v>
      </c>
      <c r="G962" s="21">
        <f t="shared" ref="G962:AP964" si="1742">G963</f>
        <v>281931.30000000005</v>
      </c>
      <c r="H962" s="21">
        <f t="shared" si="1742"/>
        <v>27387.8</v>
      </c>
      <c r="I962" s="21">
        <f t="shared" si="1742"/>
        <v>0</v>
      </c>
      <c r="J962" s="21">
        <f t="shared" si="1742"/>
        <v>0</v>
      </c>
      <c r="K962" s="21">
        <f t="shared" si="1742"/>
        <v>0</v>
      </c>
      <c r="L962" s="21">
        <f t="shared" si="1735"/>
        <v>109008.1</v>
      </c>
      <c r="M962" s="21">
        <f t="shared" si="1736"/>
        <v>281931.30000000005</v>
      </c>
      <c r="N962" s="21">
        <f t="shared" si="1737"/>
        <v>27387.8</v>
      </c>
      <c r="O962" s="21">
        <f t="shared" si="1742"/>
        <v>0</v>
      </c>
      <c r="P962" s="21">
        <f t="shared" si="1742"/>
        <v>0</v>
      </c>
      <c r="Q962" s="21">
        <f t="shared" si="1742"/>
        <v>0</v>
      </c>
      <c r="R962" s="21">
        <f t="shared" si="1699"/>
        <v>109008.1</v>
      </c>
      <c r="S962" s="21">
        <f t="shared" si="1700"/>
        <v>281931.30000000005</v>
      </c>
      <c r="T962" s="21">
        <f t="shared" si="1701"/>
        <v>27387.8</v>
      </c>
      <c r="U962" s="21">
        <f t="shared" si="1742"/>
        <v>0</v>
      </c>
      <c r="V962" s="21">
        <f t="shared" si="1742"/>
        <v>0</v>
      </c>
      <c r="W962" s="21">
        <f t="shared" si="1702"/>
        <v>109008.1</v>
      </c>
      <c r="X962" s="21">
        <f t="shared" si="1703"/>
        <v>281931.30000000005</v>
      </c>
      <c r="Y962" s="21">
        <f t="shared" si="1704"/>
        <v>27387.8</v>
      </c>
      <c r="Z962" s="21">
        <f t="shared" si="1742"/>
        <v>0</v>
      </c>
      <c r="AA962" s="21">
        <f t="shared" si="1742"/>
        <v>0</v>
      </c>
      <c r="AB962" s="21">
        <f t="shared" si="1742"/>
        <v>0</v>
      </c>
      <c r="AC962" s="21">
        <f t="shared" si="1695"/>
        <v>109008.1</v>
      </c>
      <c r="AD962" s="21">
        <f t="shared" si="1696"/>
        <v>281931.30000000005</v>
      </c>
      <c r="AE962" s="21">
        <f t="shared" si="1697"/>
        <v>27387.8</v>
      </c>
      <c r="AF962" s="21">
        <f t="shared" si="1742"/>
        <v>0</v>
      </c>
      <c r="AG962" s="21">
        <f t="shared" si="1698"/>
        <v>109008.1</v>
      </c>
      <c r="AH962" s="21">
        <f t="shared" si="1742"/>
        <v>-70500.843999999997</v>
      </c>
      <c r="AI962" s="21">
        <f t="shared" si="1742"/>
        <v>-106891.80000000002</v>
      </c>
      <c r="AJ962" s="21">
        <f t="shared" si="1742"/>
        <v>-27387.8</v>
      </c>
      <c r="AK962" s="21">
        <f t="shared" si="1691"/>
        <v>38507.256000000008</v>
      </c>
      <c r="AL962" s="21">
        <f t="shared" si="1692"/>
        <v>175039.50000000003</v>
      </c>
      <c r="AM962" s="21">
        <f t="shared" si="1693"/>
        <v>0</v>
      </c>
      <c r="AN962" s="21">
        <f t="shared" si="1742"/>
        <v>0</v>
      </c>
      <c r="AO962" s="21">
        <f t="shared" ref="AO962:AO965" si="1743">AK962+AN962</f>
        <v>38507.256000000008</v>
      </c>
      <c r="AP962" s="21">
        <f t="shared" si="1742"/>
        <v>0</v>
      </c>
      <c r="AQ962" s="2"/>
    </row>
    <row r="963" spans="1:43" ht="46.8" x14ac:dyDescent="0.3">
      <c r="A963" s="3" t="s">
        <v>246</v>
      </c>
      <c r="B963" s="26">
        <v>400</v>
      </c>
      <c r="C963" s="3"/>
      <c r="D963" s="3"/>
      <c r="E963" s="16" t="s">
        <v>675</v>
      </c>
      <c r="F963" s="21">
        <f>F964</f>
        <v>109008.1</v>
      </c>
      <c r="G963" s="21">
        <f t="shared" si="1742"/>
        <v>281931.30000000005</v>
      </c>
      <c r="H963" s="21">
        <f t="shared" si="1742"/>
        <v>27387.8</v>
      </c>
      <c r="I963" s="21">
        <f t="shared" si="1742"/>
        <v>0</v>
      </c>
      <c r="J963" s="21">
        <f t="shared" si="1742"/>
        <v>0</v>
      </c>
      <c r="K963" s="21">
        <f t="shared" si="1742"/>
        <v>0</v>
      </c>
      <c r="L963" s="21">
        <f t="shared" si="1735"/>
        <v>109008.1</v>
      </c>
      <c r="M963" s="21">
        <f t="shared" si="1736"/>
        <v>281931.30000000005</v>
      </c>
      <c r="N963" s="21">
        <f t="shared" si="1737"/>
        <v>27387.8</v>
      </c>
      <c r="O963" s="21">
        <f t="shared" si="1742"/>
        <v>0</v>
      </c>
      <c r="P963" s="21">
        <f t="shared" si="1742"/>
        <v>0</v>
      </c>
      <c r="Q963" s="21">
        <f t="shared" si="1742"/>
        <v>0</v>
      </c>
      <c r="R963" s="21">
        <f t="shared" si="1699"/>
        <v>109008.1</v>
      </c>
      <c r="S963" s="21">
        <f t="shared" si="1700"/>
        <v>281931.30000000005</v>
      </c>
      <c r="T963" s="21">
        <f t="shared" si="1701"/>
        <v>27387.8</v>
      </c>
      <c r="U963" s="21">
        <f t="shared" si="1742"/>
        <v>0</v>
      </c>
      <c r="V963" s="21">
        <f t="shared" si="1742"/>
        <v>0</v>
      </c>
      <c r="W963" s="21">
        <f t="shared" si="1702"/>
        <v>109008.1</v>
      </c>
      <c r="X963" s="21">
        <f t="shared" si="1703"/>
        <v>281931.30000000005</v>
      </c>
      <c r="Y963" s="21">
        <f t="shared" si="1704"/>
        <v>27387.8</v>
      </c>
      <c r="Z963" s="21">
        <f t="shared" si="1742"/>
        <v>0</v>
      </c>
      <c r="AA963" s="21">
        <f t="shared" si="1742"/>
        <v>0</v>
      </c>
      <c r="AB963" s="21">
        <f t="shared" si="1742"/>
        <v>0</v>
      </c>
      <c r="AC963" s="21">
        <f t="shared" si="1695"/>
        <v>109008.1</v>
      </c>
      <c r="AD963" s="21">
        <f t="shared" si="1696"/>
        <v>281931.30000000005</v>
      </c>
      <c r="AE963" s="21">
        <f t="shared" si="1697"/>
        <v>27387.8</v>
      </c>
      <c r="AF963" s="21">
        <f t="shared" si="1742"/>
        <v>0</v>
      </c>
      <c r="AG963" s="21">
        <f t="shared" si="1698"/>
        <v>109008.1</v>
      </c>
      <c r="AH963" s="21">
        <f t="shared" si="1742"/>
        <v>-70500.843999999997</v>
      </c>
      <c r="AI963" s="21">
        <f t="shared" si="1742"/>
        <v>-106891.80000000002</v>
      </c>
      <c r="AJ963" s="21">
        <f t="shared" si="1742"/>
        <v>-27387.8</v>
      </c>
      <c r="AK963" s="21">
        <f t="shared" si="1691"/>
        <v>38507.256000000008</v>
      </c>
      <c r="AL963" s="21">
        <f t="shared" si="1692"/>
        <v>175039.50000000003</v>
      </c>
      <c r="AM963" s="21">
        <f t="shared" si="1693"/>
        <v>0</v>
      </c>
      <c r="AN963" s="21">
        <f t="shared" si="1742"/>
        <v>0</v>
      </c>
      <c r="AO963" s="21">
        <f t="shared" si="1743"/>
        <v>38507.256000000008</v>
      </c>
      <c r="AP963" s="21">
        <f t="shared" si="1742"/>
        <v>0</v>
      </c>
      <c r="AQ963" s="2"/>
    </row>
    <row r="964" spans="1:43" x14ac:dyDescent="0.3">
      <c r="A964" s="3" t="s">
        <v>246</v>
      </c>
      <c r="B964" s="26">
        <v>410</v>
      </c>
      <c r="C964" s="3"/>
      <c r="D964" s="3"/>
      <c r="E964" s="16" t="s">
        <v>688</v>
      </c>
      <c r="F964" s="21">
        <f>F965</f>
        <v>109008.1</v>
      </c>
      <c r="G964" s="21">
        <f t="shared" si="1742"/>
        <v>281931.30000000005</v>
      </c>
      <c r="H964" s="21">
        <f t="shared" si="1742"/>
        <v>27387.8</v>
      </c>
      <c r="I964" s="21">
        <f t="shared" si="1742"/>
        <v>0</v>
      </c>
      <c r="J964" s="21">
        <f t="shared" si="1742"/>
        <v>0</v>
      </c>
      <c r="K964" s="21">
        <f t="shared" si="1742"/>
        <v>0</v>
      </c>
      <c r="L964" s="21">
        <f t="shared" si="1735"/>
        <v>109008.1</v>
      </c>
      <c r="M964" s="21">
        <f t="shared" si="1736"/>
        <v>281931.30000000005</v>
      </c>
      <c r="N964" s="21">
        <f t="shared" si="1737"/>
        <v>27387.8</v>
      </c>
      <c r="O964" s="21">
        <f t="shared" si="1742"/>
        <v>0</v>
      </c>
      <c r="P964" s="21">
        <f t="shared" si="1742"/>
        <v>0</v>
      </c>
      <c r="Q964" s="21">
        <f t="shared" si="1742"/>
        <v>0</v>
      </c>
      <c r="R964" s="21">
        <f t="shared" si="1699"/>
        <v>109008.1</v>
      </c>
      <c r="S964" s="21">
        <f t="shared" si="1700"/>
        <v>281931.30000000005</v>
      </c>
      <c r="T964" s="21">
        <f t="shared" si="1701"/>
        <v>27387.8</v>
      </c>
      <c r="U964" s="21">
        <f t="shared" si="1742"/>
        <v>0</v>
      </c>
      <c r="V964" s="21">
        <f t="shared" si="1742"/>
        <v>0</v>
      </c>
      <c r="W964" s="21">
        <f t="shared" si="1702"/>
        <v>109008.1</v>
      </c>
      <c r="X964" s="21">
        <f t="shared" si="1703"/>
        <v>281931.30000000005</v>
      </c>
      <c r="Y964" s="21">
        <f t="shared" si="1704"/>
        <v>27387.8</v>
      </c>
      <c r="Z964" s="21">
        <f t="shared" si="1742"/>
        <v>0</v>
      </c>
      <c r="AA964" s="21">
        <f t="shared" si="1742"/>
        <v>0</v>
      </c>
      <c r="AB964" s="21">
        <f t="shared" si="1742"/>
        <v>0</v>
      </c>
      <c r="AC964" s="21">
        <f t="shared" si="1695"/>
        <v>109008.1</v>
      </c>
      <c r="AD964" s="21">
        <f t="shared" si="1696"/>
        <v>281931.30000000005</v>
      </c>
      <c r="AE964" s="21">
        <f t="shared" si="1697"/>
        <v>27387.8</v>
      </c>
      <c r="AF964" s="21">
        <f t="shared" si="1742"/>
        <v>0</v>
      </c>
      <c r="AG964" s="21">
        <f t="shared" si="1698"/>
        <v>109008.1</v>
      </c>
      <c r="AH964" s="21">
        <f t="shared" si="1742"/>
        <v>-70500.843999999997</v>
      </c>
      <c r="AI964" s="21">
        <f t="shared" si="1742"/>
        <v>-106891.80000000002</v>
      </c>
      <c r="AJ964" s="21">
        <f t="shared" si="1742"/>
        <v>-27387.8</v>
      </c>
      <c r="AK964" s="21">
        <f t="shared" si="1691"/>
        <v>38507.256000000008</v>
      </c>
      <c r="AL964" s="21">
        <f t="shared" si="1692"/>
        <v>175039.50000000003</v>
      </c>
      <c r="AM964" s="21">
        <f t="shared" si="1693"/>
        <v>0</v>
      </c>
      <c r="AN964" s="21">
        <f t="shared" si="1742"/>
        <v>0</v>
      </c>
      <c r="AO964" s="21">
        <f t="shared" si="1743"/>
        <v>38507.256000000008</v>
      </c>
      <c r="AP964" s="21">
        <f t="shared" si="1742"/>
        <v>0</v>
      </c>
      <c r="AQ964" s="2"/>
    </row>
    <row r="965" spans="1:43" x14ac:dyDescent="0.3">
      <c r="A965" s="3" t="s">
        <v>246</v>
      </c>
      <c r="B965" s="26">
        <v>410</v>
      </c>
      <c r="C965" s="3" t="s">
        <v>29</v>
      </c>
      <c r="D965" s="3" t="s">
        <v>5</v>
      </c>
      <c r="E965" s="16" t="s">
        <v>652</v>
      </c>
      <c r="F965" s="21">
        <v>109008.1</v>
      </c>
      <c r="G965" s="21">
        <v>281931.30000000005</v>
      </c>
      <c r="H965" s="21">
        <v>27387.8</v>
      </c>
      <c r="I965" s="21"/>
      <c r="J965" s="21"/>
      <c r="K965" s="21"/>
      <c r="L965" s="21">
        <f t="shared" si="1735"/>
        <v>109008.1</v>
      </c>
      <c r="M965" s="21">
        <f t="shared" si="1736"/>
        <v>281931.30000000005</v>
      </c>
      <c r="N965" s="21">
        <f t="shared" si="1737"/>
        <v>27387.8</v>
      </c>
      <c r="O965" s="21"/>
      <c r="P965" s="21"/>
      <c r="Q965" s="21"/>
      <c r="R965" s="21">
        <f t="shared" si="1699"/>
        <v>109008.1</v>
      </c>
      <c r="S965" s="21">
        <f t="shared" si="1700"/>
        <v>281931.30000000005</v>
      </c>
      <c r="T965" s="21">
        <f t="shared" si="1701"/>
        <v>27387.8</v>
      </c>
      <c r="U965" s="21"/>
      <c r="V965" s="21"/>
      <c r="W965" s="21">
        <f t="shared" si="1702"/>
        <v>109008.1</v>
      </c>
      <c r="X965" s="21">
        <f t="shared" si="1703"/>
        <v>281931.30000000005</v>
      </c>
      <c r="Y965" s="21">
        <f t="shared" si="1704"/>
        <v>27387.8</v>
      </c>
      <c r="Z965" s="21"/>
      <c r="AA965" s="21"/>
      <c r="AB965" s="21"/>
      <c r="AC965" s="21">
        <f t="shared" si="1695"/>
        <v>109008.1</v>
      </c>
      <c r="AD965" s="21">
        <f t="shared" si="1696"/>
        <v>281931.30000000005</v>
      </c>
      <c r="AE965" s="21">
        <f t="shared" si="1697"/>
        <v>27387.8</v>
      </c>
      <c r="AF965" s="21"/>
      <c r="AG965" s="21">
        <f t="shared" si="1698"/>
        <v>109008.1</v>
      </c>
      <c r="AH965" s="21">
        <v>-70500.843999999997</v>
      </c>
      <c r="AI965" s="21">
        <f>-154628.2-42263.6+90000</f>
        <v>-106891.80000000002</v>
      </c>
      <c r="AJ965" s="21">
        <v>-27387.8</v>
      </c>
      <c r="AK965" s="21">
        <f t="shared" si="1691"/>
        <v>38507.256000000008</v>
      </c>
      <c r="AL965" s="21">
        <f t="shared" si="1692"/>
        <v>175039.50000000003</v>
      </c>
      <c r="AM965" s="21">
        <f t="shared" si="1693"/>
        <v>0</v>
      </c>
      <c r="AN965" s="21"/>
      <c r="AO965" s="21">
        <f t="shared" si="1743"/>
        <v>38507.256000000008</v>
      </c>
      <c r="AP965" s="21"/>
      <c r="AQ965" s="2"/>
    </row>
    <row r="966" spans="1:43" ht="109.2" hidden="1" x14ac:dyDescent="0.3">
      <c r="A966" s="3" t="s">
        <v>1389</v>
      </c>
      <c r="B966" s="23"/>
      <c r="C966" s="3"/>
      <c r="D966" s="3"/>
      <c r="E966" s="16" t="s">
        <v>1393</v>
      </c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>
        <f t="shared" ref="AD966:AE968" si="1744">AD967</f>
        <v>0</v>
      </c>
      <c r="AE966" s="21">
        <f t="shared" si="1744"/>
        <v>0</v>
      </c>
      <c r="AF966" s="21"/>
      <c r="AG966" s="21">
        <f t="shared" ref="AG966:AP968" si="1745">AG967</f>
        <v>0</v>
      </c>
      <c r="AH966" s="21">
        <f t="shared" si="1745"/>
        <v>0</v>
      </c>
      <c r="AI966" s="21">
        <f t="shared" si="1745"/>
        <v>30000</v>
      </c>
      <c r="AJ966" s="21">
        <f t="shared" si="1745"/>
        <v>0</v>
      </c>
      <c r="AK966" s="21">
        <f t="shared" si="1691"/>
        <v>0</v>
      </c>
      <c r="AL966" s="21">
        <f t="shared" si="1692"/>
        <v>30000</v>
      </c>
      <c r="AM966" s="21">
        <f t="shared" si="1693"/>
        <v>0</v>
      </c>
      <c r="AN966" s="21">
        <f t="shared" si="1745"/>
        <v>0</v>
      </c>
      <c r="AO966" s="21"/>
      <c r="AP966" s="21">
        <f t="shared" si="1745"/>
        <v>0</v>
      </c>
      <c r="AQ966" s="9">
        <v>0</v>
      </c>
    </row>
    <row r="967" spans="1:43" ht="46.8" hidden="1" x14ac:dyDescent="0.3">
      <c r="A967" s="3" t="s">
        <v>1389</v>
      </c>
      <c r="B967" s="23">
        <v>400</v>
      </c>
      <c r="C967" s="3"/>
      <c r="D967" s="3"/>
      <c r="E967" s="16" t="s">
        <v>675</v>
      </c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>
        <f t="shared" si="1744"/>
        <v>0</v>
      </c>
      <c r="AE967" s="21">
        <f t="shared" si="1744"/>
        <v>0</v>
      </c>
      <c r="AF967" s="21"/>
      <c r="AG967" s="21">
        <f t="shared" si="1745"/>
        <v>0</v>
      </c>
      <c r="AH967" s="21">
        <f t="shared" si="1745"/>
        <v>0</v>
      </c>
      <c r="AI967" s="21">
        <f t="shared" si="1745"/>
        <v>30000</v>
      </c>
      <c r="AJ967" s="21">
        <f t="shared" si="1745"/>
        <v>0</v>
      </c>
      <c r="AK967" s="21">
        <f t="shared" si="1691"/>
        <v>0</v>
      </c>
      <c r="AL967" s="21">
        <f t="shared" si="1692"/>
        <v>30000</v>
      </c>
      <c r="AM967" s="21">
        <f t="shared" si="1693"/>
        <v>0</v>
      </c>
      <c r="AN967" s="21">
        <f t="shared" si="1745"/>
        <v>0</v>
      </c>
      <c r="AO967" s="21"/>
      <c r="AP967" s="21">
        <f t="shared" si="1745"/>
        <v>0</v>
      </c>
      <c r="AQ967" s="9">
        <v>0</v>
      </c>
    </row>
    <row r="968" spans="1:43" hidden="1" x14ac:dyDescent="0.3">
      <c r="A968" s="3" t="s">
        <v>1389</v>
      </c>
      <c r="B968" s="23">
        <v>410</v>
      </c>
      <c r="C968" s="3"/>
      <c r="D968" s="3"/>
      <c r="E968" s="16" t="s">
        <v>688</v>
      </c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>
        <f t="shared" si="1744"/>
        <v>0</v>
      </c>
      <c r="AE968" s="21">
        <f t="shared" si="1744"/>
        <v>0</v>
      </c>
      <c r="AF968" s="21"/>
      <c r="AG968" s="21">
        <f t="shared" si="1745"/>
        <v>0</v>
      </c>
      <c r="AH968" s="21">
        <f t="shared" si="1745"/>
        <v>0</v>
      </c>
      <c r="AI968" s="21">
        <f t="shared" si="1745"/>
        <v>30000</v>
      </c>
      <c r="AJ968" s="21">
        <f t="shared" si="1745"/>
        <v>0</v>
      </c>
      <c r="AK968" s="21">
        <f t="shared" si="1691"/>
        <v>0</v>
      </c>
      <c r="AL968" s="21">
        <f t="shared" si="1692"/>
        <v>30000</v>
      </c>
      <c r="AM968" s="21">
        <f t="shared" si="1693"/>
        <v>0</v>
      </c>
      <c r="AN968" s="21">
        <f t="shared" si="1745"/>
        <v>0</v>
      </c>
      <c r="AO968" s="21"/>
      <c r="AP968" s="21">
        <f t="shared" si="1745"/>
        <v>0</v>
      </c>
      <c r="AQ968" s="9">
        <v>0</v>
      </c>
    </row>
    <row r="969" spans="1:43" hidden="1" x14ac:dyDescent="0.3">
      <c r="A969" s="3" t="s">
        <v>1389</v>
      </c>
      <c r="B969" s="23">
        <v>410</v>
      </c>
      <c r="C969" s="3" t="s">
        <v>29</v>
      </c>
      <c r="D969" s="3" t="s">
        <v>5</v>
      </c>
      <c r="E969" s="16" t="s">
        <v>652</v>
      </c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>
        <v>0</v>
      </c>
      <c r="AE969" s="21">
        <v>0</v>
      </c>
      <c r="AF969" s="21"/>
      <c r="AG969" s="21">
        <v>0</v>
      </c>
      <c r="AH969" s="21"/>
      <c r="AI969" s="21">
        <v>30000</v>
      </c>
      <c r="AJ969" s="21"/>
      <c r="AK969" s="21">
        <f t="shared" si="1691"/>
        <v>0</v>
      </c>
      <c r="AL969" s="21">
        <f t="shared" si="1692"/>
        <v>30000</v>
      </c>
      <c r="AM969" s="21">
        <f t="shared" si="1693"/>
        <v>0</v>
      </c>
      <c r="AN969" s="21"/>
      <c r="AO969" s="21"/>
      <c r="AP969" s="21"/>
      <c r="AQ969" s="9">
        <v>0</v>
      </c>
    </row>
    <row r="970" spans="1:43" ht="109.2" hidden="1" x14ac:dyDescent="0.3">
      <c r="A970" s="3" t="s">
        <v>247</v>
      </c>
      <c r="B970" s="23"/>
      <c r="C970" s="3"/>
      <c r="D970" s="3"/>
      <c r="E970" s="16" t="s">
        <v>1281</v>
      </c>
      <c r="F970" s="21">
        <f>F971</f>
        <v>0</v>
      </c>
      <c r="G970" s="21">
        <f t="shared" ref="G970:AP972" si="1746">G971</f>
        <v>55494.6</v>
      </c>
      <c r="H970" s="21">
        <f t="shared" si="1746"/>
        <v>0</v>
      </c>
      <c r="I970" s="21">
        <f t="shared" si="1746"/>
        <v>0</v>
      </c>
      <c r="J970" s="21">
        <f t="shared" si="1746"/>
        <v>0</v>
      </c>
      <c r="K970" s="21">
        <f t="shared" si="1746"/>
        <v>0</v>
      </c>
      <c r="L970" s="21">
        <f t="shared" si="1735"/>
        <v>0</v>
      </c>
      <c r="M970" s="21">
        <f t="shared" si="1736"/>
        <v>55494.6</v>
      </c>
      <c r="N970" s="21">
        <f t="shared" si="1737"/>
        <v>0</v>
      </c>
      <c r="O970" s="21">
        <f t="shared" si="1746"/>
        <v>0</v>
      </c>
      <c r="P970" s="21">
        <f t="shared" si="1746"/>
        <v>0</v>
      </c>
      <c r="Q970" s="21">
        <f t="shared" si="1746"/>
        <v>0</v>
      </c>
      <c r="R970" s="21">
        <f t="shared" si="1699"/>
        <v>0</v>
      </c>
      <c r="S970" s="21">
        <f t="shared" si="1700"/>
        <v>55494.6</v>
      </c>
      <c r="T970" s="21">
        <f t="shared" si="1701"/>
        <v>0</v>
      </c>
      <c r="U970" s="21">
        <f t="shared" si="1746"/>
        <v>0</v>
      </c>
      <c r="V970" s="21">
        <f t="shared" si="1746"/>
        <v>0</v>
      </c>
      <c r="W970" s="21">
        <f t="shared" si="1702"/>
        <v>0</v>
      </c>
      <c r="X970" s="21">
        <f t="shared" si="1703"/>
        <v>55494.6</v>
      </c>
      <c r="Y970" s="21">
        <f t="shared" si="1704"/>
        <v>0</v>
      </c>
      <c r="Z970" s="21">
        <f t="shared" si="1746"/>
        <v>0</v>
      </c>
      <c r="AA970" s="21">
        <f t="shared" si="1746"/>
        <v>0</v>
      </c>
      <c r="AB970" s="21">
        <f t="shared" si="1746"/>
        <v>0</v>
      </c>
      <c r="AC970" s="21">
        <f t="shared" si="1695"/>
        <v>0</v>
      </c>
      <c r="AD970" s="21">
        <f t="shared" si="1696"/>
        <v>55494.6</v>
      </c>
      <c r="AE970" s="21">
        <f t="shared" si="1697"/>
        <v>0</v>
      </c>
      <c r="AF970" s="21">
        <f t="shared" si="1746"/>
        <v>0</v>
      </c>
      <c r="AG970" s="21">
        <f t="shared" si="1698"/>
        <v>0</v>
      </c>
      <c r="AH970" s="21">
        <f t="shared" si="1746"/>
        <v>0</v>
      </c>
      <c r="AI970" s="21">
        <f t="shared" si="1746"/>
        <v>-55494.6</v>
      </c>
      <c r="AJ970" s="21">
        <f t="shared" si="1746"/>
        <v>0</v>
      </c>
      <c r="AK970" s="21">
        <f t="shared" si="1691"/>
        <v>0</v>
      </c>
      <c r="AL970" s="21">
        <f t="shared" si="1692"/>
        <v>0</v>
      </c>
      <c r="AM970" s="21">
        <f t="shared" si="1693"/>
        <v>0</v>
      </c>
      <c r="AN970" s="21">
        <f t="shared" si="1746"/>
        <v>0</v>
      </c>
      <c r="AO970" s="21"/>
      <c r="AP970" s="21">
        <f t="shared" si="1746"/>
        <v>0</v>
      </c>
      <c r="AQ970" s="9">
        <v>0</v>
      </c>
    </row>
    <row r="971" spans="1:43" ht="46.8" hidden="1" x14ac:dyDescent="0.3">
      <c r="A971" s="3" t="s">
        <v>247</v>
      </c>
      <c r="B971" s="23">
        <v>400</v>
      </c>
      <c r="C971" s="3"/>
      <c r="D971" s="3"/>
      <c r="E971" s="16" t="s">
        <v>675</v>
      </c>
      <c r="F971" s="21">
        <f>F972</f>
        <v>0</v>
      </c>
      <c r="G971" s="21">
        <f t="shared" si="1746"/>
        <v>55494.6</v>
      </c>
      <c r="H971" s="21">
        <f t="shared" si="1746"/>
        <v>0</v>
      </c>
      <c r="I971" s="21">
        <f t="shared" si="1746"/>
        <v>0</v>
      </c>
      <c r="J971" s="21">
        <f t="shared" si="1746"/>
        <v>0</v>
      </c>
      <c r="K971" s="21">
        <f t="shared" si="1746"/>
        <v>0</v>
      </c>
      <c r="L971" s="21">
        <f t="shared" si="1735"/>
        <v>0</v>
      </c>
      <c r="M971" s="21">
        <f t="shared" si="1736"/>
        <v>55494.6</v>
      </c>
      <c r="N971" s="21">
        <f t="shared" si="1737"/>
        <v>0</v>
      </c>
      <c r="O971" s="21">
        <f t="shared" si="1746"/>
        <v>0</v>
      </c>
      <c r="P971" s="21">
        <f t="shared" si="1746"/>
        <v>0</v>
      </c>
      <c r="Q971" s="21">
        <f t="shared" si="1746"/>
        <v>0</v>
      </c>
      <c r="R971" s="21">
        <f t="shared" si="1699"/>
        <v>0</v>
      </c>
      <c r="S971" s="21">
        <f t="shared" si="1700"/>
        <v>55494.6</v>
      </c>
      <c r="T971" s="21">
        <f t="shared" si="1701"/>
        <v>0</v>
      </c>
      <c r="U971" s="21">
        <f t="shared" si="1746"/>
        <v>0</v>
      </c>
      <c r="V971" s="21">
        <f t="shared" si="1746"/>
        <v>0</v>
      </c>
      <c r="W971" s="21">
        <f t="shared" si="1702"/>
        <v>0</v>
      </c>
      <c r="X971" s="21">
        <f t="shared" si="1703"/>
        <v>55494.6</v>
      </c>
      <c r="Y971" s="21">
        <f t="shared" si="1704"/>
        <v>0</v>
      </c>
      <c r="Z971" s="21">
        <f t="shared" si="1746"/>
        <v>0</v>
      </c>
      <c r="AA971" s="21">
        <f t="shared" si="1746"/>
        <v>0</v>
      </c>
      <c r="AB971" s="21">
        <f t="shared" si="1746"/>
        <v>0</v>
      </c>
      <c r="AC971" s="21">
        <f t="shared" si="1695"/>
        <v>0</v>
      </c>
      <c r="AD971" s="21">
        <f t="shared" si="1696"/>
        <v>55494.6</v>
      </c>
      <c r="AE971" s="21">
        <f t="shared" si="1697"/>
        <v>0</v>
      </c>
      <c r="AF971" s="21">
        <f t="shared" si="1746"/>
        <v>0</v>
      </c>
      <c r="AG971" s="21">
        <f t="shared" si="1698"/>
        <v>0</v>
      </c>
      <c r="AH971" s="21">
        <f t="shared" si="1746"/>
        <v>0</v>
      </c>
      <c r="AI971" s="21">
        <f t="shared" si="1746"/>
        <v>-55494.6</v>
      </c>
      <c r="AJ971" s="21">
        <f t="shared" si="1746"/>
        <v>0</v>
      </c>
      <c r="AK971" s="21">
        <f t="shared" si="1691"/>
        <v>0</v>
      </c>
      <c r="AL971" s="21">
        <f t="shared" si="1692"/>
        <v>0</v>
      </c>
      <c r="AM971" s="21">
        <f t="shared" si="1693"/>
        <v>0</v>
      </c>
      <c r="AN971" s="21">
        <f t="shared" si="1746"/>
        <v>0</v>
      </c>
      <c r="AO971" s="21"/>
      <c r="AP971" s="21">
        <f t="shared" si="1746"/>
        <v>0</v>
      </c>
      <c r="AQ971" s="9">
        <v>0</v>
      </c>
    </row>
    <row r="972" spans="1:43" hidden="1" x14ac:dyDescent="0.3">
      <c r="A972" s="3" t="s">
        <v>247</v>
      </c>
      <c r="B972" s="23">
        <v>410</v>
      </c>
      <c r="C972" s="3"/>
      <c r="D972" s="3"/>
      <c r="E972" s="16" t="s">
        <v>688</v>
      </c>
      <c r="F972" s="21">
        <f>F973</f>
        <v>0</v>
      </c>
      <c r="G972" s="21">
        <f t="shared" si="1746"/>
        <v>55494.6</v>
      </c>
      <c r="H972" s="21">
        <f t="shared" si="1746"/>
        <v>0</v>
      </c>
      <c r="I972" s="21">
        <f t="shared" si="1746"/>
        <v>0</v>
      </c>
      <c r="J972" s="21">
        <f t="shared" si="1746"/>
        <v>0</v>
      </c>
      <c r="K972" s="21">
        <f t="shared" si="1746"/>
        <v>0</v>
      </c>
      <c r="L972" s="21">
        <f t="shared" si="1735"/>
        <v>0</v>
      </c>
      <c r="M972" s="21">
        <f t="shared" si="1736"/>
        <v>55494.6</v>
      </c>
      <c r="N972" s="21">
        <f t="shared" si="1737"/>
        <v>0</v>
      </c>
      <c r="O972" s="21">
        <f t="shared" si="1746"/>
        <v>0</v>
      </c>
      <c r="P972" s="21">
        <f t="shared" si="1746"/>
        <v>0</v>
      </c>
      <c r="Q972" s="21">
        <f t="shared" si="1746"/>
        <v>0</v>
      </c>
      <c r="R972" s="21">
        <f t="shared" si="1699"/>
        <v>0</v>
      </c>
      <c r="S972" s="21">
        <f t="shared" si="1700"/>
        <v>55494.6</v>
      </c>
      <c r="T972" s="21">
        <f t="shared" si="1701"/>
        <v>0</v>
      </c>
      <c r="U972" s="21">
        <f t="shared" si="1746"/>
        <v>0</v>
      </c>
      <c r="V972" s="21">
        <f t="shared" si="1746"/>
        <v>0</v>
      </c>
      <c r="W972" s="21">
        <f t="shared" si="1702"/>
        <v>0</v>
      </c>
      <c r="X972" s="21">
        <f t="shared" si="1703"/>
        <v>55494.6</v>
      </c>
      <c r="Y972" s="21">
        <f t="shared" si="1704"/>
        <v>0</v>
      </c>
      <c r="Z972" s="21">
        <f t="shared" si="1746"/>
        <v>0</v>
      </c>
      <c r="AA972" s="21">
        <f t="shared" si="1746"/>
        <v>0</v>
      </c>
      <c r="AB972" s="21">
        <f t="shared" si="1746"/>
        <v>0</v>
      </c>
      <c r="AC972" s="21">
        <f t="shared" si="1695"/>
        <v>0</v>
      </c>
      <c r="AD972" s="21">
        <f t="shared" si="1696"/>
        <v>55494.6</v>
      </c>
      <c r="AE972" s="21">
        <f t="shared" si="1697"/>
        <v>0</v>
      </c>
      <c r="AF972" s="21">
        <f t="shared" si="1746"/>
        <v>0</v>
      </c>
      <c r="AG972" s="21">
        <f t="shared" si="1698"/>
        <v>0</v>
      </c>
      <c r="AH972" s="21">
        <f t="shared" si="1746"/>
        <v>0</v>
      </c>
      <c r="AI972" s="21">
        <f t="shared" si="1746"/>
        <v>-55494.6</v>
      </c>
      <c r="AJ972" s="21">
        <f t="shared" si="1746"/>
        <v>0</v>
      </c>
      <c r="AK972" s="21">
        <f t="shared" si="1691"/>
        <v>0</v>
      </c>
      <c r="AL972" s="21">
        <f t="shared" si="1692"/>
        <v>0</v>
      </c>
      <c r="AM972" s="21">
        <f t="shared" si="1693"/>
        <v>0</v>
      </c>
      <c r="AN972" s="21">
        <f t="shared" si="1746"/>
        <v>0</v>
      </c>
      <c r="AO972" s="21"/>
      <c r="AP972" s="21">
        <f t="shared" si="1746"/>
        <v>0</v>
      </c>
      <c r="AQ972" s="9">
        <v>0</v>
      </c>
    </row>
    <row r="973" spans="1:43" hidden="1" x14ac:dyDescent="0.3">
      <c r="A973" s="3" t="s">
        <v>247</v>
      </c>
      <c r="B973" s="23">
        <v>410</v>
      </c>
      <c r="C973" s="3" t="s">
        <v>29</v>
      </c>
      <c r="D973" s="3" t="s">
        <v>5</v>
      </c>
      <c r="E973" s="16" t="s">
        <v>652</v>
      </c>
      <c r="F973" s="21">
        <v>0</v>
      </c>
      <c r="G973" s="21">
        <v>55494.6</v>
      </c>
      <c r="H973" s="21">
        <v>0</v>
      </c>
      <c r="I973" s="21"/>
      <c r="J973" s="21"/>
      <c r="K973" s="21"/>
      <c r="L973" s="21">
        <f t="shared" si="1735"/>
        <v>0</v>
      </c>
      <c r="M973" s="21">
        <f t="shared" si="1736"/>
        <v>55494.6</v>
      </c>
      <c r="N973" s="21">
        <f t="shared" si="1737"/>
        <v>0</v>
      </c>
      <c r="O973" s="21"/>
      <c r="P973" s="21"/>
      <c r="Q973" s="21"/>
      <c r="R973" s="21">
        <f t="shared" si="1699"/>
        <v>0</v>
      </c>
      <c r="S973" s="21">
        <f t="shared" si="1700"/>
        <v>55494.6</v>
      </c>
      <c r="T973" s="21">
        <f t="shared" si="1701"/>
        <v>0</v>
      </c>
      <c r="U973" s="21"/>
      <c r="V973" s="21"/>
      <c r="W973" s="21">
        <f t="shared" si="1702"/>
        <v>0</v>
      </c>
      <c r="X973" s="21">
        <f t="shared" si="1703"/>
        <v>55494.6</v>
      </c>
      <c r="Y973" s="21">
        <f t="shared" si="1704"/>
        <v>0</v>
      </c>
      <c r="Z973" s="21"/>
      <c r="AA973" s="21"/>
      <c r="AB973" s="21"/>
      <c r="AC973" s="21">
        <f t="shared" si="1695"/>
        <v>0</v>
      </c>
      <c r="AD973" s="21">
        <f t="shared" si="1696"/>
        <v>55494.6</v>
      </c>
      <c r="AE973" s="21">
        <f t="shared" si="1697"/>
        <v>0</v>
      </c>
      <c r="AF973" s="21"/>
      <c r="AG973" s="21">
        <f t="shared" si="1698"/>
        <v>0</v>
      </c>
      <c r="AH973" s="21"/>
      <c r="AI973" s="21">
        <v>-55494.6</v>
      </c>
      <c r="AJ973" s="21"/>
      <c r="AK973" s="21">
        <f t="shared" si="1691"/>
        <v>0</v>
      </c>
      <c r="AL973" s="21">
        <f t="shared" si="1692"/>
        <v>0</v>
      </c>
      <c r="AM973" s="21">
        <f t="shared" si="1693"/>
        <v>0</v>
      </c>
      <c r="AN973" s="21"/>
      <c r="AO973" s="21"/>
      <c r="AP973" s="21"/>
      <c r="AQ973" s="9">
        <v>0</v>
      </c>
    </row>
    <row r="974" spans="1:43" ht="109.2" hidden="1" x14ac:dyDescent="0.3">
      <c r="A974" s="3" t="s">
        <v>248</v>
      </c>
      <c r="B974" s="23"/>
      <c r="C974" s="3"/>
      <c r="D974" s="3"/>
      <c r="E974" s="16" t="s">
        <v>950</v>
      </c>
      <c r="F974" s="21">
        <f>F975</f>
        <v>0</v>
      </c>
      <c r="G974" s="21">
        <f t="shared" ref="G974:AP976" si="1747">G975</f>
        <v>42434.400000000001</v>
      </c>
      <c r="H974" s="21">
        <f t="shared" si="1747"/>
        <v>9129.2999999999993</v>
      </c>
      <c r="I974" s="21">
        <f t="shared" si="1747"/>
        <v>0</v>
      </c>
      <c r="J974" s="21">
        <f t="shared" si="1747"/>
        <v>0</v>
      </c>
      <c r="K974" s="21">
        <f t="shared" si="1747"/>
        <v>0</v>
      </c>
      <c r="L974" s="21">
        <f t="shared" si="1735"/>
        <v>0</v>
      </c>
      <c r="M974" s="21">
        <f t="shared" si="1736"/>
        <v>42434.400000000001</v>
      </c>
      <c r="N974" s="21">
        <f t="shared" si="1737"/>
        <v>9129.2999999999993</v>
      </c>
      <c r="O974" s="21">
        <f t="shared" si="1747"/>
        <v>0</v>
      </c>
      <c r="P974" s="21">
        <f t="shared" si="1747"/>
        <v>0</v>
      </c>
      <c r="Q974" s="21">
        <f t="shared" si="1747"/>
        <v>0</v>
      </c>
      <c r="R974" s="21">
        <f t="shared" si="1699"/>
        <v>0</v>
      </c>
      <c r="S974" s="21">
        <f t="shared" si="1700"/>
        <v>42434.400000000001</v>
      </c>
      <c r="T974" s="21">
        <f t="shared" si="1701"/>
        <v>9129.2999999999993</v>
      </c>
      <c r="U974" s="21">
        <f t="shared" si="1747"/>
        <v>0</v>
      </c>
      <c r="V974" s="21">
        <f t="shared" si="1747"/>
        <v>0</v>
      </c>
      <c r="W974" s="21">
        <f t="shared" si="1702"/>
        <v>0</v>
      </c>
      <c r="X974" s="21">
        <f t="shared" si="1703"/>
        <v>42434.400000000001</v>
      </c>
      <c r="Y974" s="21">
        <f t="shared" si="1704"/>
        <v>9129.2999999999993</v>
      </c>
      <c r="Z974" s="21">
        <f t="shared" si="1747"/>
        <v>0</v>
      </c>
      <c r="AA974" s="21">
        <f t="shared" si="1747"/>
        <v>0</v>
      </c>
      <c r="AB974" s="21">
        <f t="shared" si="1747"/>
        <v>0</v>
      </c>
      <c r="AC974" s="21">
        <f t="shared" si="1695"/>
        <v>0</v>
      </c>
      <c r="AD974" s="21">
        <f t="shared" si="1696"/>
        <v>42434.400000000001</v>
      </c>
      <c r="AE974" s="21">
        <f t="shared" si="1697"/>
        <v>9129.2999999999993</v>
      </c>
      <c r="AF974" s="21">
        <f t="shared" si="1747"/>
        <v>0</v>
      </c>
      <c r="AG974" s="21">
        <f t="shared" si="1698"/>
        <v>0</v>
      </c>
      <c r="AH974" s="21">
        <f t="shared" si="1747"/>
        <v>0</v>
      </c>
      <c r="AI974" s="21">
        <f t="shared" si="1747"/>
        <v>-14087.867</v>
      </c>
      <c r="AJ974" s="21">
        <f t="shared" si="1747"/>
        <v>-9129.2999999999993</v>
      </c>
      <c r="AK974" s="21">
        <f t="shared" si="1691"/>
        <v>0</v>
      </c>
      <c r="AL974" s="21">
        <f t="shared" si="1692"/>
        <v>28346.533000000003</v>
      </c>
      <c r="AM974" s="21">
        <f t="shared" si="1693"/>
        <v>0</v>
      </c>
      <c r="AN974" s="21">
        <f t="shared" si="1747"/>
        <v>0</v>
      </c>
      <c r="AO974" s="21"/>
      <c r="AP974" s="21">
        <f t="shared" si="1747"/>
        <v>0</v>
      </c>
      <c r="AQ974" s="9">
        <v>0</v>
      </c>
    </row>
    <row r="975" spans="1:43" ht="46.8" hidden="1" x14ac:dyDescent="0.3">
      <c r="A975" s="3" t="s">
        <v>248</v>
      </c>
      <c r="B975" s="23">
        <v>400</v>
      </c>
      <c r="C975" s="3"/>
      <c r="D975" s="3"/>
      <c r="E975" s="16" t="s">
        <v>675</v>
      </c>
      <c r="F975" s="21">
        <f>F976</f>
        <v>0</v>
      </c>
      <c r="G975" s="21">
        <f t="shared" si="1747"/>
        <v>42434.400000000001</v>
      </c>
      <c r="H975" s="21">
        <f t="shared" si="1747"/>
        <v>9129.2999999999993</v>
      </c>
      <c r="I975" s="21">
        <f t="shared" si="1747"/>
        <v>0</v>
      </c>
      <c r="J975" s="21">
        <f t="shared" si="1747"/>
        <v>0</v>
      </c>
      <c r="K975" s="21">
        <f t="shared" si="1747"/>
        <v>0</v>
      </c>
      <c r="L975" s="21">
        <f t="shared" si="1735"/>
        <v>0</v>
      </c>
      <c r="M975" s="21">
        <f t="shared" si="1736"/>
        <v>42434.400000000001</v>
      </c>
      <c r="N975" s="21">
        <f t="shared" si="1737"/>
        <v>9129.2999999999993</v>
      </c>
      <c r="O975" s="21">
        <f t="shared" si="1747"/>
        <v>0</v>
      </c>
      <c r="P975" s="21">
        <f t="shared" si="1747"/>
        <v>0</v>
      </c>
      <c r="Q975" s="21">
        <f t="shared" si="1747"/>
        <v>0</v>
      </c>
      <c r="R975" s="21">
        <f t="shared" si="1699"/>
        <v>0</v>
      </c>
      <c r="S975" s="21">
        <f t="shared" si="1700"/>
        <v>42434.400000000001</v>
      </c>
      <c r="T975" s="21">
        <f t="shared" si="1701"/>
        <v>9129.2999999999993</v>
      </c>
      <c r="U975" s="21">
        <f t="shared" si="1747"/>
        <v>0</v>
      </c>
      <c r="V975" s="21">
        <f t="shared" si="1747"/>
        <v>0</v>
      </c>
      <c r="W975" s="21">
        <f t="shared" si="1702"/>
        <v>0</v>
      </c>
      <c r="X975" s="21">
        <f t="shared" si="1703"/>
        <v>42434.400000000001</v>
      </c>
      <c r="Y975" s="21">
        <f t="shared" si="1704"/>
        <v>9129.2999999999993</v>
      </c>
      <c r="Z975" s="21">
        <f t="shared" si="1747"/>
        <v>0</v>
      </c>
      <c r="AA975" s="21">
        <f t="shared" si="1747"/>
        <v>0</v>
      </c>
      <c r="AB975" s="21">
        <f t="shared" si="1747"/>
        <v>0</v>
      </c>
      <c r="AC975" s="21">
        <f t="shared" si="1695"/>
        <v>0</v>
      </c>
      <c r="AD975" s="21">
        <f t="shared" si="1696"/>
        <v>42434.400000000001</v>
      </c>
      <c r="AE975" s="21">
        <f t="shared" si="1697"/>
        <v>9129.2999999999993</v>
      </c>
      <c r="AF975" s="21">
        <f t="shared" si="1747"/>
        <v>0</v>
      </c>
      <c r="AG975" s="21">
        <f t="shared" si="1698"/>
        <v>0</v>
      </c>
      <c r="AH975" s="21">
        <f t="shared" si="1747"/>
        <v>0</v>
      </c>
      <c r="AI975" s="21">
        <f t="shared" si="1747"/>
        <v>-14087.867</v>
      </c>
      <c r="AJ975" s="21">
        <f t="shared" si="1747"/>
        <v>-9129.2999999999993</v>
      </c>
      <c r="AK975" s="21">
        <f t="shared" si="1691"/>
        <v>0</v>
      </c>
      <c r="AL975" s="21">
        <f t="shared" si="1692"/>
        <v>28346.533000000003</v>
      </c>
      <c r="AM975" s="21">
        <f t="shared" si="1693"/>
        <v>0</v>
      </c>
      <c r="AN975" s="21">
        <f t="shared" si="1747"/>
        <v>0</v>
      </c>
      <c r="AO975" s="21"/>
      <c r="AP975" s="21">
        <f t="shared" si="1747"/>
        <v>0</v>
      </c>
      <c r="AQ975" s="9">
        <v>0</v>
      </c>
    </row>
    <row r="976" spans="1:43" hidden="1" x14ac:dyDescent="0.3">
      <c r="A976" s="3" t="s">
        <v>248</v>
      </c>
      <c r="B976" s="23">
        <v>410</v>
      </c>
      <c r="C976" s="3"/>
      <c r="D976" s="3"/>
      <c r="E976" s="16" t="s">
        <v>688</v>
      </c>
      <c r="F976" s="21">
        <f>F977</f>
        <v>0</v>
      </c>
      <c r="G976" s="21">
        <f t="shared" si="1747"/>
        <v>42434.400000000001</v>
      </c>
      <c r="H976" s="21">
        <f t="shared" si="1747"/>
        <v>9129.2999999999993</v>
      </c>
      <c r="I976" s="21">
        <f t="shared" si="1747"/>
        <v>0</v>
      </c>
      <c r="J976" s="21">
        <f t="shared" si="1747"/>
        <v>0</v>
      </c>
      <c r="K976" s="21">
        <f t="shared" si="1747"/>
        <v>0</v>
      </c>
      <c r="L976" s="21">
        <f t="shared" si="1735"/>
        <v>0</v>
      </c>
      <c r="M976" s="21">
        <f t="shared" si="1736"/>
        <v>42434.400000000001</v>
      </c>
      <c r="N976" s="21">
        <f t="shared" si="1737"/>
        <v>9129.2999999999993</v>
      </c>
      <c r="O976" s="21">
        <f t="shared" si="1747"/>
        <v>0</v>
      </c>
      <c r="P976" s="21">
        <f t="shared" si="1747"/>
        <v>0</v>
      </c>
      <c r="Q976" s="21">
        <f t="shared" si="1747"/>
        <v>0</v>
      </c>
      <c r="R976" s="21">
        <f t="shared" si="1699"/>
        <v>0</v>
      </c>
      <c r="S976" s="21">
        <f t="shared" si="1700"/>
        <v>42434.400000000001</v>
      </c>
      <c r="T976" s="21">
        <f t="shared" si="1701"/>
        <v>9129.2999999999993</v>
      </c>
      <c r="U976" s="21">
        <f t="shared" si="1747"/>
        <v>0</v>
      </c>
      <c r="V976" s="21">
        <f t="shared" si="1747"/>
        <v>0</v>
      </c>
      <c r="W976" s="21">
        <f t="shared" si="1702"/>
        <v>0</v>
      </c>
      <c r="X976" s="21">
        <f t="shared" si="1703"/>
        <v>42434.400000000001</v>
      </c>
      <c r="Y976" s="21">
        <f t="shared" si="1704"/>
        <v>9129.2999999999993</v>
      </c>
      <c r="Z976" s="21">
        <f t="shared" si="1747"/>
        <v>0</v>
      </c>
      <c r="AA976" s="21">
        <f t="shared" si="1747"/>
        <v>0</v>
      </c>
      <c r="AB976" s="21">
        <f t="shared" si="1747"/>
        <v>0</v>
      </c>
      <c r="AC976" s="21">
        <f t="shared" si="1695"/>
        <v>0</v>
      </c>
      <c r="AD976" s="21">
        <f t="shared" si="1696"/>
        <v>42434.400000000001</v>
      </c>
      <c r="AE976" s="21">
        <f t="shared" si="1697"/>
        <v>9129.2999999999993</v>
      </c>
      <c r="AF976" s="21">
        <f t="shared" si="1747"/>
        <v>0</v>
      </c>
      <c r="AG976" s="21">
        <f t="shared" si="1698"/>
        <v>0</v>
      </c>
      <c r="AH976" s="21">
        <f t="shared" si="1747"/>
        <v>0</v>
      </c>
      <c r="AI976" s="21">
        <f t="shared" si="1747"/>
        <v>-14087.867</v>
      </c>
      <c r="AJ976" s="21">
        <f t="shared" si="1747"/>
        <v>-9129.2999999999993</v>
      </c>
      <c r="AK976" s="21">
        <f t="shared" si="1691"/>
        <v>0</v>
      </c>
      <c r="AL976" s="21">
        <f t="shared" si="1692"/>
        <v>28346.533000000003</v>
      </c>
      <c r="AM976" s="21">
        <f t="shared" si="1693"/>
        <v>0</v>
      </c>
      <c r="AN976" s="21">
        <f t="shared" si="1747"/>
        <v>0</v>
      </c>
      <c r="AO976" s="21"/>
      <c r="AP976" s="21">
        <f t="shared" si="1747"/>
        <v>0</v>
      </c>
      <c r="AQ976" s="9">
        <v>0</v>
      </c>
    </row>
    <row r="977" spans="1:43" hidden="1" x14ac:dyDescent="0.3">
      <c r="A977" s="3" t="s">
        <v>248</v>
      </c>
      <c r="B977" s="23">
        <v>410</v>
      </c>
      <c r="C977" s="3" t="s">
        <v>29</v>
      </c>
      <c r="D977" s="3" t="s">
        <v>5</v>
      </c>
      <c r="E977" s="16" t="s">
        <v>652</v>
      </c>
      <c r="F977" s="21">
        <v>0</v>
      </c>
      <c r="G977" s="21">
        <v>42434.400000000001</v>
      </c>
      <c r="H977" s="21">
        <v>9129.2999999999993</v>
      </c>
      <c r="I977" s="21"/>
      <c r="J977" s="21"/>
      <c r="K977" s="21"/>
      <c r="L977" s="21">
        <f t="shared" si="1735"/>
        <v>0</v>
      </c>
      <c r="M977" s="21">
        <f t="shared" si="1736"/>
        <v>42434.400000000001</v>
      </c>
      <c r="N977" s="21">
        <f t="shared" si="1737"/>
        <v>9129.2999999999993</v>
      </c>
      <c r="O977" s="21"/>
      <c r="P977" s="21"/>
      <c r="Q977" s="21"/>
      <c r="R977" s="21">
        <f t="shared" si="1699"/>
        <v>0</v>
      </c>
      <c r="S977" s="21">
        <f t="shared" si="1700"/>
        <v>42434.400000000001</v>
      </c>
      <c r="T977" s="21">
        <f t="shared" si="1701"/>
        <v>9129.2999999999993</v>
      </c>
      <c r="U977" s="21"/>
      <c r="V977" s="21"/>
      <c r="W977" s="21">
        <f t="shared" si="1702"/>
        <v>0</v>
      </c>
      <c r="X977" s="21">
        <f t="shared" si="1703"/>
        <v>42434.400000000001</v>
      </c>
      <c r="Y977" s="21">
        <f t="shared" si="1704"/>
        <v>9129.2999999999993</v>
      </c>
      <c r="Z977" s="21"/>
      <c r="AA977" s="21"/>
      <c r="AB977" s="21"/>
      <c r="AC977" s="21">
        <f t="shared" si="1695"/>
        <v>0</v>
      </c>
      <c r="AD977" s="21">
        <f t="shared" si="1696"/>
        <v>42434.400000000001</v>
      </c>
      <c r="AE977" s="21">
        <f t="shared" si="1697"/>
        <v>9129.2999999999993</v>
      </c>
      <c r="AF977" s="21"/>
      <c r="AG977" s="21">
        <f t="shared" si="1698"/>
        <v>0</v>
      </c>
      <c r="AH977" s="21"/>
      <c r="AI977" s="21">
        <v>-14087.867</v>
      </c>
      <c r="AJ977" s="21">
        <v>-9129.2999999999993</v>
      </c>
      <c r="AK977" s="21">
        <f t="shared" ref="AK977:AK1040" si="1748">AG977+AH977</f>
        <v>0</v>
      </c>
      <c r="AL977" s="21">
        <f t="shared" ref="AL977:AL1040" si="1749">AD977+AI977</f>
        <v>28346.533000000003</v>
      </c>
      <c r="AM977" s="21">
        <f t="shared" ref="AM977:AM1040" si="1750">AE977+AJ977</f>
        <v>0</v>
      </c>
      <c r="AN977" s="21"/>
      <c r="AO977" s="21"/>
      <c r="AP977" s="21"/>
      <c r="AQ977" s="9">
        <v>0</v>
      </c>
    </row>
    <row r="978" spans="1:43" ht="109.2" x14ac:dyDescent="0.3">
      <c r="A978" s="3" t="s">
        <v>249</v>
      </c>
      <c r="B978" s="26"/>
      <c r="C978" s="3"/>
      <c r="D978" s="3"/>
      <c r="E978" s="16" t="s">
        <v>951</v>
      </c>
      <c r="F978" s="21">
        <f>F979</f>
        <v>36336</v>
      </c>
      <c r="G978" s="21">
        <f t="shared" ref="G978:AP980" si="1751">G979</f>
        <v>0</v>
      </c>
      <c r="H978" s="21">
        <f t="shared" si="1751"/>
        <v>0</v>
      </c>
      <c r="I978" s="21">
        <f t="shared" si="1751"/>
        <v>-6258.5</v>
      </c>
      <c r="J978" s="21">
        <f t="shared" si="1751"/>
        <v>0</v>
      </c>
      <c r="K978" s="21">
        <f t="shared" si="1751"/>
        <v>0</v>
      </c>
      <c r="L978" s="21">
        <f t="shared" si="1735"/>
        <v>30077.5</v>
      </c>
      <c r="M978" s="21">
        <f t="shared" si="1736"/>
        <v>0</v>
      </c>
      <c r="N978" s="21">
        <f t="shared" si="1737"/>
        <v>0</v>
      </c>
      <c r="O978" s="21">
        <f t="shared" si="1751"/>
        <v>0</v>
      </c>
      <c r="P978" s="21">
        <f t="shared" si="1751"/>
        <v>0</v>
      </c>
      <c r="Q978" s="21">
        <f t="shared" si="1751"/>
        <v>0</v>
      </c>
      <c r="R978" s="21">
        <f t="shared" si="1699"/>
        <v>30077.5</v>
      </c>
      <c r="S978" s="21">
        <f t="shared" si="1700"/>
        <v>0</v>
      </c>
      <c r="T978" s="21">
        <f t="shared" si="1701"/>
        <v>0</v>
      </c>
      <c r="U978" s="21">
        <f t="shared" si="1751"/>
        <v>0</v>
      </c>
      <c r="V978" s="21">
        <f t="shared" si="1751"/>
        <v>0</v>
      </c>
      <c r="W978" s="21">
        <f t="shared" si="1702"/>
        <v>30077.5</v>
      </c>
      <c r="X978" s="21">
        <f t="shared" si="1703"/>
        <v>0</v>
      </c>
      <c r="Y978" s="21">
        <f t="shared" si="1704"/>
        <v>0</v>
      </c>
      <c r="Z978" s="21">
        <f t="shared" si="1751"/>
        <v>0</v>
      </c>
      <c r="AA978" s="21">
        <f t="shared" si="1751"/>
        <v>0</v>
      </c>
      <c r="AB978" s="21">
        <f t="shared" si="1751"/>
        <v>0</v>
      </c>
      <c r="AC978" s="21">
        <f t="shared" si="1695"/>
        <v>30077.5</v>
      </c>
      <c r="AD978" s="21">
        <f t="shared" si="1696"/>
        <v>0</v>
      </c>
      <c r="AE978" s="21">
        <f t="shared" si="1697"/>
        <v>0</v>
      </c>
      <c r="AF978" s="21">
        <f t="shared" si="1751"/>
        <v>0</v>
      </c>
      <c r="AG978" s="21">
        <f t="shared" si="1698"/>
        <v>30077.5</v>
      </c>
      <c r="AH978" s="21">
        <f t="shared" si="1751"/>
        <v>-23500.280999999999</v>
      </c>
      <c r="AI978" s="21">
        <f t="shared" si="1751"/>
        <v>0</v>
      </c>
      <c r="AJ978" s="21">
        <f t="shared" si="1751"/>
        <v>0</v>
      </c>
      <c r="AK978" s="21">
        <f t="shared" si="1748"/>
        <v>6577.219000000001</v>
      </c>
      <c r="AL978" s="21">
        <f t="shared" si="1749"/>
        <v>0</v>
      </c>
      <c r="AM978" s="21">
        <f t="shared" si="1750"/>
        <v>0</v>
      </c>
      <c r="AN978" s="21">
        <f t="shared" si="1751"/>
        <v>0</v>
      </c>
      <c r="AO978" s="21">
        <f t="shared" ref="AO978:AO1004" si="1752">AK978+AN978</f>
        <v>6577.219000000001</v>
      </c>
      <c r="AP978" s="21">
        <f t="shared" si="1751"/>
        <v>0</v>
      </c>
      <c r="AQ978" s="2"/>
    </row>
    <row r="979" spans="1:43" ht="46.8" x14ac:dyDescent="0.3">
      <c r="A979" s="3" t="s">
        <v>249</v>
      </c>
      <c r="B979" s="26">
        <v>400</v>
      </c>
      <c r="C979" s="3"/>
      <c r="D979" s="3"/>
      <c r="E979" s="16" t="s">
        <v>675</v>
      </c>
      <c r="F979" s="21">
        <f>F980</f>
        <v>36336</v>
      </c>
      <c r="G979" s="21">
        <f t="shared" si="1751"/>
        <v>0</v>
      </c>
      <c r="H979" s="21">
        <f t="shared" si="1751"/>
        <v>0</v>
      </c>
      <c r="I979" s="21">
        <f t="shared" si="1751"/>
        <v>-6258.5</v>
      </c>
      <c r="J979" s="21">
        <f t="shared" si="1751"/>
        <v>0</v>
      </c>
      <c r="K979" s="21">
        <f t="shared" si="1751"/>
        <v>0</v>
      </c>
      <c r="L979" s="21">
        <f t="shared" si="1735"/>
        <v>30077.5</v>
      </c>
      <c r="M979" s="21">
        <f t="shared" si="1736"/>
        <v>0</v>
      </c>
      <c r="N979" s="21">
        <f t="shared" si="1737"/>
        <v>0</v>
      </c>
      <c r="O979" s="21">
        <f t="shared" si="1751"/>
        <v>0</v>
      </c>
      <c r="P979" s="21">
        <f t="shared" si="1751"/>
        <v>0</v>
      </c>
      <c r="Q979" s="21">
        <f t="shared" si="1751"/>
        <v>0</v>
      </c>
      <c r="R979" s="21">
        <f t="shared" si="1699"/>
        <v>30077.5</v>
      </c>
      <c r="S979" s="21">
        <f t="shared" si="1700"/>
        <v>0</v>
      </c>
      <c r="T979" s="21">
        <f t="shared" si="1701"/>
        <v>0</v>
      </c>
      <c r="U979" s="21">
        <f t="shared" si="1751"/>
        <v>0</v>
      </c>
      <c r="V979" s="21">
        <f t="shared" si="1751"/>
        <v>0</v>
      </c>
      <c r="W979" s="21">
        <f t="shared" si="1702"/>
        <v>30077.5</v>
      </c>
      <c r="X979" s="21">
        <f t="shared" si="1703"/>
        <v>0</v>
      </c>
      <c r="Y979" s="21">
        <f t="shared" si="1704"/>
        <v>0</v>
      </c>
      <c r="Z979" s="21">
        <f t="shared" si="1751"/>
        <v>0</v>
      </c>
      <c r="AA979" s="21">
        <f t="shared" si="1751"/>
        <v>0</v>
      </c>
      <c r="AB979" s="21">
        <f t="shared" si="1751"/>
        <v>0</v>
      </c>
      <c r="AC979" s="21">
        <f t="shared" si="1695"/>
        <v>30077.5</v>
      </c>
      <c r="AD979" s="21">
        <f t="shared" si="1696"/>
        <v>0</v>
      </c>
      <c r="AE979" s="21">
        <f t="shared" si="1697"/>
        <v>0</v>
      </c>
      <c r="AF979" s="21">
        <f t="shared" si="1751"/>
        <v>0</v>
      </c>
      <c r="AG979" s="21">
        <f t="shared" si="1698"/>
        <v>30077.5</v>
      </c>
      <c r="AH979" s="21">
        <f t="shared" si="1751"/>
        <v>-23500.280999999999</v>
      </c>
      <c r="AI979" s="21">
        <f t="shared" si="1751"/>
        <v>0</v>
      </c>
      <c r="AJ979" s="21">
        <f t="shared" si="1751"/>
        <v>0</v>
      </c>
      <c r="AK979" s="21">
        <f t="shared" si="1748"/>
        <v>6577.219000000001</v>
      </c>
      <c r="AL979" s="21">
        <f t="shared" si="1749"/>
        <v>0</v>
      </c>
      <c r="AM979" s="21">
        <f t="shared" si="1750"/>
        <v>0</v>
      </c>
      <c r="AN979" s="21">
        <f t="shared" si="1751"/>
        <v>0</v>
      </c>
      <c r="AO979" s="21">
        <f t="shared" si="1752"/>
        <v>6577.219000000001</v>
      </c>
      <c r="AP979" s="21">
        <f t="shared" si="1751"/>
        <v>0</v>
      </c>
      <c r="AQ979" s="2"/>
    </row>
    <row r="980" spans="1:43" x14ac:dyDescent="0.3">
      <c r="A980" s="3" t="s">
        <v>249</v>
      </c>
      <c r="B980" s="26">
        <v>410</v>
      </c>
      <c r="C980" s="3"/>
      <c r="D980" s="3"/>
      <c r="E980" s="16" t="s">
        <v>688</v>
      </c>
      <c r="F980" s="21">
        <f>F981</f>
        <v>36336</v>
      </c>
      <c r="G980" s="21">
        <f t="shared" si="1751"/>
        <v>0</v>
      </c>
      <c r="H980" s="21">
        <f t="shared" si="1751"/>
        <v>0</v>
      </c>
      <c r="I980" s="21">
        <f t="shared" si="1751"/>
        <v>-6258.5</v>
      </c>
      <c r="J980" s="21">
        <f t="shared" si="1751"/>
        <v>0</v>
      </c>
      <c r="K980" s="21">
        <f t="shared" si="1751"/>
        <v>0</v>
      </c>
      <c r="L980" s="21">
        <f t="shared" si="1735"/>
        <v>30077.5</v>
      </c>
      <c r="M980" s="21">
        <f t="shared" si="1736"/>
        <v>0</v>
      </c>
      <c r="N980" s="21">
        <f t="shared" si="1737"/>
        <v>0</v>
      </c>
      <c r="O980" s="21">
        <f t="shared" si="1751"/>
        <v>0</v>
      </c>
      <c r="P980" s="21">
        <f t="shared" si="1751"/>
        <v>0</v>
      </c>
      <c r="Q980" s="21">
        <f t="shared" si="1751"/>
        <v>0</v>
      </c>
      <c r="R980" s="21">
        <f t="shared" si="1699"/>
        <v>30077.5</v>
      </c>
      <c r="S980" s="21">
        <f t="shared" si="1700"/>
        <v>0</v>
      </c>
      <c r="T980" s="21">
        <f t="shared" si="1701"/>
        <v>0</v>
      </c>
      <c r="U980" s="21">
        <f t="shared" si="1751"/>
        <v>0</v>
      </c>
      <c r="V980" s="21">
        <f t="shared" si="1751"/>
        <v>0</v>
      </c>
      <c r="W980" s="21">
        <f t="shared" si="1702"/>
        <v>30077.5</v>
      </c>
      <c r="X980" s="21">
        <f t="shared" si="1703"/>
        <v>0</v>
      </c>
      <c r="Y980" s="21">
        <f t="shared" si="1704"/>
        <v>0</v>
      </c>
      <c r="Z980" s="21">
        <f t="shared" si="1751"/>
        <v>0</v>
      </c>
      <c r="AA980" s="21">
        <f t="shared" si="1751"/>
        <v>0</v>
      </c>
      <c r="AB980" s="21">
        <f t="shared" si="1751"/>
        <v>0</v>
      </c>
      <c r="AC980" s="21">
        <f t="shared" si="1695"/>
        <v>30077.5</v>
      </c>
      <c r="AD980" s="21">
        <f t="shared" si="1696"/>
        <v>0</v>
      </c>
      <c r="AE980" s="21">
        <f t="shared" si="1697"/>
        <v>0</v>
      </c>
      <c r="AF980" s="21">
        <f t="shared" si="1751"/>
        <v>0</v>
      </c>
      <c r="AG980" s="21">
        <f t="shared" si="1698"/>
        <v>30077.5</v>
      </c>
      <c r="AH980" s="21">
        <f t="shared" si="1751"/>
        <v>-23500.280999999999</v>
      </c>
      <c r="AI980" s="21">
        <f t="shared" si="1751"/>
        <v>0</v>
      </c>
      <c r="AJ980" s="21">
        <f t="shared" si="1751"/>
        <v>0</v>
      </c>
      <c r="AK980" s="21">
        <f t="shared" si="1748"/>
        <v>6577.219000000001</v>
      </c>
      <c r="AL980" s="21">
        <f t="shared" si="1749"/>
        <v>0</v>
      </c>
      <c r="AM980" s="21">
        <f t="shared" si="1750"/>
        <v>0</v>
      </c>
      <c r="AN980" s="21">
        <f t="shared" si="1751"/>
        <v>0</v>
      </c>
      <c r="AO980" s="21">
        <f t="shared" si="1752"/>
        <v>6577.219000000001</v>
      </c>
      <c r="AP980" s="21">
        <f t="shared" si="1751"/>
        <v>0</v>
      </c>
      <c r="AQ980" s="2"/>
    </row>
    <row r="981" spans="1:43" x14ac:dyDescent="0.3">
      <c r="A981" s="3" t="s">
        <v>249</v>
      </c>
      <c r="B981" s="26">
        <v>410</v>
      </c>
      <c r="C981" s="3" t="s">
        <v>29</v>
      </c>
      <c r="D981" s="3" t="s">
        <v>5</v>
      </c>
      <c r="E981" s="16" t="s">
        <v>652</v>
      </c>
      <c r="F981" s="21">
        <v>36336</v>
      </c>
      <c r="G981" s="21">
        <v>0</v>
      </c>
      <c r="H981" s="21">
        <v>0</v>
      </c>
      <c r="I981" s="21">
        <v>-6258.5</v>
      </c>
      <c r="J981" s="21"/>
      <c r="K981" s="21"/>
      <c r="L981" s="21">
        <f t="shared" si="1735"/>
        <v>30077.5</v>
      </c>
      <c r="M981" s="21">
        <f t="shared" si="1736"/>
        <v>0</v>
      </c>
      <c r="N981" s="21">
        <f t="shared" si="1737"/>
        <v>0</v>
      </c>
      <c r="O981" s="21"/>
      <c r="P981" s="21"/>
      <c r="Q981" s="21"/>
      <c r="R981" s="21">
        <f t="shared" si="1699"/>
        <v>30077.5</v>
      </c>
      <c r="S981" s="21">
        <f t="shared" si="1700"/>
        <v>0</v>
      </c>
      <c r="T981" s="21">
        <f t="shared" si="1701"/>
        <v>0</v>
      </c>
      <c r="U981" s="21"/>
      <c r="V981" s="21"/>
      <c r="W981" s="21">
        <f t="shared" si="1702"/>
        <v>30077.5</v>
      </c>
      <c r="X981" s="21">
        <f t="shared" si="1703"/>
        <v>0</v>
      </c>
      <c r="Y981" s="21">
        <f t="shared" si="1704"/>
        <v>0</v>
      </c>
      <c r="Z981" s="21"/>
      <c r="AA981" s="21"/>
      <c r="AB981" s="21"/>
      <c r="AC981" s="21">
        <f t="shared" si="1695"/>
        <v>30077.5</v>
      </c>
      <c r="AD981" s="21">
        <f t="shared" si="1696"/>
        <v>0</v>
      </c>
      <c r="AE981" s="21">
        <f t="shared" si="1697"/>
        <v>0</v>
      </c>
      <c r="AF981" s="21"/>
      <c r="AG981" s="21">
        <f t="shared" si="1698"/>
        <v>30077.5</v>
      </c>
      <c r="AH981" s="21">
        <v>-23500.280999999999</v>
      </c>
      <c r="AI981" s="21"/>
      <c r="AJ981" s="21"/>
      <c r="AK981" s="21">
        <f t="shared" si="1748"/>
        <v>6577.219000000001</v>
      </c>
      <c r="AL981" s="21">
        <f t="shared" si="1749"/>
        <v>0</v>
      </c>
      <c r="AM981" s="21">
        <f t="shared" si="1750"/>
        <v>0</v>
      </c>
      <c r="AN981" s="21"/>
      <c r="AO981" s="21">
        <f t="shared" si="1752"/>
        <v>6577.219000000001</v>
      </c>
      <c r="AP981" s="21"/>
      <c r="AQ981" s="2"/>
    </row>
    <row r="982" spans="1:43" ht="62.4" x14ac:dyDescent="0.3">
      <c r="A982" s="3" t="s">
        <v>1384</v>
      </c>
      <c r="B982" s="26"/>
      <c r="C982" s="3"/>
      <c r="D982" s="3"/>
      <c r="E982" s="16" t="s">
        <v>1386</v>
      </c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>
        <f>AD983+AD987</f>
        <v>0</v>
      </c>
      <c r="AE982" s="21">
        <f t="shared" ref="AE982:AP982" si="1753">AE983+AE987</f>
        <v>0</v>
      </c>
      <c r="AF982" s="21">
        <f t="shared" si="1753"/>
        <v>0</v>
      </c>
      <c r="AG982" s="21">
        <f t="shared" si="1753"/>
        <v>0</v>
      </c>
      <c r="AH982" s="21">
        <f t="shared" si="1753"/>
        <v>250222.693</v>
      </c>
      <c r="AI982" s="21">
        <f t="shared" si="1753"/>
        <v>323801.37800000003</v>
      </c>
      <c r="AJ982" s="21">
        <f t="shared" si="1753"/>
        <v>0</v>
      </c>
      <c r="AK982" s="21">
        <f t="shared" si="1748"/>
        <v>250222.693</v>
      </c>
      <c r="AL982" s="21">
        <f t="shared" si="1749"/>
        <v>323801.37800000003</v>
      </c>
      <c r="AM982" s="21">
        <f t="shared" si="1750"/>
        <v>0</v>
      </c>
      <c r="AN982" s="21">
        <f t="shared" ref="AN982" si="1754">AN983+AN987</f>
        <v>0</v>
      </c>
      <c r="AO982" s="21">
        <f t="shared" si="1752"/>
        <v>250222.693</v>
      </c>
      <c r="AP982" s="21">
        <f t="shared" si="1753"/>
        <v>0</v>
      </c>
      <c r="AQ982" s="2"/>
    </row>
    <row r="983" spans="1:43" ht="109.2" x14ac:dyDescent="0.3">
      <c r="A983" s="3" t="s">
        <v>1385</v>
      </c>
      <c r="B983" s="26"/>
      <c r="C983" s="3"/>
      <c r="D983" s="3"/>
      <c r="E983" s="16" t="s">
        <v>949</v>
      </c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>
        <f t="shared" ref="AD983:AE985" si="1755">AD984</f>
        <v>0</v>
      </c>
      <c r="AE983" s="21">
        <f t="shared" si="1755"/>
        <v>0</v>
      </c>
      <c r="AF983" s="21"/>
      <c r="AG983" s="21">
        <f t="shared" ref="AG983:AP985" si="1756">AG984</f>
        <v>0</v>
      </c>
      <c r="AH983" s="21">
        <f t="shared" si="1756"/>
        <v>20000</v>
      </c>
      <c r="AI983" s="21">
        <f t="shared" si="1756"/>
        <v>0</v>
      </c>
      <c r="AJ983" s="21">
        <f t="shared" si="1756"/>
        <v>0</v>
      </c>
      <c r="AK983" s="21">
        <f t="shared" si="1748"/>
        <v>20000</v>
      </c>
      <c r="AL983" s="21">
        <f t="shared" si="1749"/>
        <v>0</v>
      </c>
      <c r="AM983" s="21">
        <f t="shared" si="1750"/>
        <v>0</v>
      </c>
      <c r="AN983" s="21">
        <f t="shared" si="1756"/>
        <v>0</v>
      </c>
      <c r="AO983" s="21">
        <f t="shared" si="1752"/>
        <v>20000</v>
      </c>
      <c r="AP983" s="21">
        <f t="shared" si="1756"/>
        <v>0</v>
      </c>
      <c r="AQ983" s="2"/>
    </row>
    <row r="984" spans="1:43" ht="46.8" x14ac:dyDescent="0.3">
      <c r="A984" s="3" t="s">
        <v>1385</v>
      </c>
      <c r="B984" s="26">
        <v>400</v>
      </c>
      <c r="C984" s="3"/>
      <c r="D984" s="3"/>
      <c r="E984" s="16" t="s">
        <v>675</v>
      </c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>
        <f t="shared" si="1755"/>
        <v>0</v>
      </c>
      <c r="AE984" s="21">
        <f t="shared" si="1755"/>
        <v>0</v>
      </c>
      <c r="AF984" s="21"/>
      <c r="AG984" s="21">
        <f t="shared" si="1756"/>
        <v>0</v>
      </c>
      <c r="AH984" s="21">
        <f t="shared" si="1756"/>
        <v>20000</v>
      </c>
      <c r="AI984" s="21">
        <f t="shared" si="1756"/>
        <v>0</v>
      </c>
      <c r="AJ984" s="21">
        <f t="shared" si="1756"/>
        <v>0</v>
      </c>
      <c r="AK984" s="21">
        <f t="shared" si="1748"/>
        <v>20000</v>
      </c>
      <c r="AL984" s="21">
        <f t="shared" si="1749"/>
        <v>0</v>
      </c>
      <c r="AM984" s="21">
        <f t="shared" si="1750"/>
        <v>0</v>
      </c>
      <c r="AN984" s="21">
        <f t="shared" si="1756"/>
        <v>0</v>
      </c>
      <c r="AO984" s="21">
        <f t="shared" si="1752"/>
        <v>20000</v>
      </c>
      <c r="AP984" s="21">
        <f t="shared" si="1756"/>
        <v>0</v>
      </c>
      <c r="AQ984" s="2"/>
    </row>
    <row r="985" spans="1:43" ht="140.4" x14ac:dyDescent="0.3">
      <c r="A985" s="3" t="s">
        <v>1385</v>
      </c>
      <c r="B985" s="26">
        <v>460</v>
      </c>
      <c r="C985" s="3"/>
      <c r="D985" s="3"/>
      <c r="E985" s="16" t="s">
        <v>689</v>
      </c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>
        <f t="shared" si="1755"/>
        <v>0</v>
      </c>
      <c r="AE985" s="21">
        <f t="shared" si="1755"/>
        <v>0</v>
      </c>
      <c r="AF985" s="21"/>
      <c r="AG985" s="21">
        <f t="shared" si="1756"/>
        <v>0</v>
      </c>
      <c r="AH985" s="21">
        <f t="shared" si="1756"/>
        <v>20000</v>
      </c>
      <c r="AI985" s="21">
        <f t="shared" si="1756"/>
        <v>0</v>
      </c>
      <c r="AJ985" s="21">
        <f t="shared" si="1756"/>
        <v>0</v>
      </c>
      <c r="AK985" s="21">
        <f t="shared" si="1748"/>
        <v>20000</v>
      </c>
      <c r="AL985" s="21">
        <f t="shared" si="1749"/>
        <v>0</v>
      </c>
      <c r="AM985" s="21">
        <f t="shared" si="1750"/>
        <v>0</v>
      </c>
      <c r="AN985" s="21">
        <f t="shared" si="1756"/>
        <v>0</v>
      </c>
      <c r="AO985" s="21">
        <f t="shared" si="1752"/>
        <v>20000</v>
      </c>
      <c r="AP985" s="21">
        <f t="shared" si="1756"/>
        <v>0</v>
      </c>
      <c r="AQ985" s="2"/>
    </row>
    <row r="986" spans="1:43" x14ac:dyDescent="0.3">
      <c r="A986" s="3" t="s">
        <v>1385</v>
      </c>
      <c r="B986" s="26">
        <v>460</v>
      </c>
      <c r="C986" s="3" t="s">
        <v>29</v>
      </c>
      <c r="D986" s="3" t="s">
        <v>5</v>
      </c>
      <c r="E986" s="16" t="s">
        <v>652</v>
      </c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>
        <v>0</v>
      </c>
      <c r="AE986" s="21">
        <v>0</v>
      </c>
      <c r="AF986" s="21"/>
      <c r="AG986" s="21">
        <v>0</v>
      </c>
      <c r="AH986" s="21">
        <v>20000</v>
      </c>
      <c r="AI986" s="21"/>
      <c r="AJ986" s="21"/>
      <c r="AK986" s="21">
        <f t="shared" si="1748"/>
        <v>20000</v>
      </c>
      <c r="AL986" s="21">
        <f t="shared" si="1749"/>
        <v>0</v>
      </c>
      <c r="AM986" s="21">
        <f t="shared" si="1750"/>
        <v>0</v>
      </c>
      <c r="AN986" s="21"/>
      <c r="AO986" s="21">
        <f t="shared" si="1752"/>
        <v>20000</v>
      </c>
      <c r="AP986" s="21"/>
      <c r="AQ986" s="2"/>
    </row>
    <row r="987" spans="1:43" ht="93.6" x14ac:dyDescent="0.3">
      <c r="A987" s="3" t="s">
        <v>1388</v>
      </c>
      <c r="B987" s="26"/>
      <c r="C987" s="3"/>
      <c r="D987" s="3"/>
      <c r="E987" s="16" t="s">
        <v>1394</v>
      </c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>
        <f t="shared" ref="AD987:AE989" si="1757">AD988</f>
        <v>0</v>
      </c>
      <c r="AE987" s="21">
        <f t="shared" si="1757"/>
        <v>0</v>
      </c>
      <c r="AF987" s="21"/>
      <c r="AG987" s="21">
        <f t="shared" ref="AG987:AP989" si="1758">AG988</f>
        <v>0</v>
      </c>
      <c r="AH987" s="21">
        <f t="shared" si="1758"/>
        <v>230222.693</v>
      </c>
      <c r="AI987" s="21">
        <f t="shared" si="1758"/>
        <v>323801.37800000003</v>
      </c>
      <c r="AJ987" s="21">
        <f t="shared" si="1758"/>
        <v>0</v>
      </c>
      <c r="AK987" s="21">
        <f t="shared" si="1748"/>
        <v>230222.693</v>
      </c>
      <c r="AL987" s="21">
        <f t="shared" si="1749"/>
        <v>323801.37800000003</v>
      </c>
      <c r="AM987" s="21">
        <f t="shared" si="1750"/>
        <v>0</v>
      </c>
      <c r="AN987" s="21">
        <f t="shared" si="1758"/>
        <v>0</v>
      </c>
      <c r="AO987" s="21">
        <f t="shared" si="1752"/>
        <v>230222.693</v>
      </c>
      <c r="AP987" s="21">
        <f t="shared" si="1758"/>
        <v>0</v>
      </c>
      <c r="AQ987" s="2"/>
    </row>
    <row r="988" spans="1:43" ht="46.8" x14ac:dyDescent="0.3">
      <c r="A988" s="3" t="s">
        <v>1388</v>
      </c>
      <c r="B988" s="26">
        <v>400</v>
      </c>
      <c r="C988" s="3"/>
      <c r="D988" s="3"/>
      <c r="E988" s="16" t="s">
        <v>675</v>
      </c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>
        <f t="shared" si="1757"/>
        <v>0</v>
      </c>
      <c r="AE988" s="21">
        <f t="shared" si="1757"/>
        <v>0</v>
      </c>
      <c r="AF988" s="21"/>
      <c r="AG988" s="21">
        <f t="shared" si="1758"/>
        <v>0</v>
      </c>
      <c r="AH988" s="21">
        <f t="shared" si="1758"/>
        <v>230222.693</v>
      </c>
      <c r="AI988" s="21">
        <f t="shared" si="1758"/>
        <v>323801.37800000003</v>
      </c>
      <c r="AJ988" s="21">
        <f t="shared" si="1758"/>
        <v>0</v>
      </c>
      <c r="AK988" s="21">
        <f t="shared" si="1748"/>
        <v>230222.693</v>
      </c>
      <c r="AL988" s="21">
        <f t="shared" si="1749"/>
        <v>323801.37800000003</v>
      </c>
      <c r="AM988" s="21">
        <f t="shared" si="1750"/>
        <v>0</v>
      </c>
      <c r="AN988" s="21">
        <f t="shared" si="1758"/>
        <v>0</v>
      </c>
      <c r="AO988" s="21">
        <f t="shared" si="1752"/>
        <v>230222.693</v>
      </c>
      <c r="AP988" s="21">
        <f t="shared" si="1758"/>
        <v>0</v>
      </c>
      <c r="AQ988" s="2"/>
    </row>
    <row r="989" spans="1:43" x14ac:dyDescent="0.3">
      <c r="A989" s="3" t="s">
        <v>1388</v>
      </c>
      <c r="B989" s="26">
        <v>410</v>
      </c>
      <c r="C989" s="3"/>
      <c r="D989" s="3"/>
      <c r="E989" s="16" t="s">
        <v>688</v>
      </c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>
        <f t="shared" si="1757"/>
        <v>0</v>
      </c>
      <c r="AE989" s="21">
        <f t="shared" si="1757"/>
        <v>0</v>
      </c>
      <c r="AF989" s="21"/>
      <c r="AG989" s="21">
        <f t="shared" si="1758"/>
        <v>0</v>
      </c>
      <c r="AH989" s="21">
        <f t="shared" si="1758"/>
        <v>230222.693</v>
      </c>
      <c r="AI989" s="21">
        <f t="shared" si="1758"/>
        <v>323801.37800000003</v>
      </c>
      <c r="AJ989" s="21">
        <f t="shared" si="1758"/>
        <v>0</v>
      </c>
      <c r="AK989" s="21">
        <f t="shared" si="1748"/>
        <v>230222.693</v>
      </c>
      <c r="AL989" s="21">
        <f t="shared" si="1749"/>
        <v>323801.37800000003</v>
      </c>
      <c r="AM989" s="21">
        <f t="shared" si="1750"/>
        <v>0</v>
      </c>
      <c r="AN989" s="21">
        <f t="shared" si="1758"/>
        <v>0</v>
      </c>
      <c r="AO989" s="21">
        <f t="shared" si="1752"/>
        <v>230222.693</v>
      </c>
      <c r="AP989" s="21">
        <f t="shared" si="1758"/>
        <v>0</v>
      </c>
      <c r="AQ989" s="2"/>
    </row>
    <row r="990" spans="1:43" x14ac:dyDescent="0.3">
      <c r="A990" s="3" t="s">
        <v>1388</v>
      </c>
      <c r="B990" s="26">
        <v>410</v>
      </c>
      <c r="C990" s="3" t="s">
        <v>29</v>
      </c>
      <c r="D990" s="3" t="s">
        <v>5</v>
      </c>
      <c r="E990" s="16" t="s">
        <v>652</v>
      </c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>
        <v>0</v>
      </c>
      <c r="AE990" s="21">
        <v>0</v>
      </c>
      <c r="AF990" s="21"/>
      <c r="AG990" s="21">
        <v>0</v>
      </c>
      <c r="AH990" s="21">
        <f>63507.9+3342.5+66.85+42718.3+2248.3+44.967+81648.6+4297.3+85.946+30618.3+1611.5+32.23</f>
        <v>230222.693</v>
      </c>
      <c r="AI990" s="21">
        <f>161426.6+8496.2+169.923+94249.7+4960.5+99.21+2717.2+54.345+51627.7</f>
        <v>323801.37800000003</v>
      </c>
      <c r="AJ990" s="21"/>
      <c r="AK990" s="21">
        <f t="shared" si="1748"/>
        <v>230222.693</v>
      </c>
      <c r="AL990" s="21">
        <f t="shared" si="1749"/>
        <v>323801.37800000003</v>
      </c>
      <c r="AM990" s="21">
        <f t="shared" si="1750"/>
        <v>0</v>
      </c>
      <c r="AN990" s="21"/>
      <c r="AO990" s="21">
        <f t="shared" si="1752"/>
        <v>230222.693</v>
      </c>
      <c r="AP990" s="21"/>
      <c r="AQ990" s="2"/>
    </row>
    <row r="991" spans="1:43" s="11" customFormat="1" ht="46.8" x14ac:dyDescent="0.3">
      <c r="A991" s="10" t="s">
        <v>262</v>
      </c>
      <c r="B991" s="19"/>
      <c r="C991" s="10"/>
      <c r="D991" s="10"/>
      <c r="E991" s="18" t="s">
        <v>749</v>
      </c>
      <c r="F991" s="20">
        <f>F992+F1078</f>
        <v>798226.1</v>
      </c>
      <c r="G991" s="20">
        <f>G992+G1078</f>
        <v>732024.8</v>
      </c>
      <c r="H991" s="20">
        <f>H992+H1078</f>
        <v>931124.9</v>
      </c>
      <c r="I991" s="20">
        <f t="shared" ref="I991:K991" si="1759">I992+I1078</f>
        <v>28414.635000000031</v>
      </c>
      <c r="J991" s="20">
        <f t="shared" si="1759"/>
        <v>38619.199999999997</v>
      </c>
      <c r="K991" s="20">
        <f t="shared" si="1759"/>
        <v>34419.699999999997</v>
      </c>
      <c r="L991" s="20">
        <f t="shared" si="1735"/>
        <v>826640.73499999999</v>
      </c>
      <c r="M991" s="20">
        <f t="shared" si="1736"/>
        <v>770644</v>
      </c>
      <c r="N991" s="20">
        <f t="shared" si="1737"/>
        <v>965544.6</v>
      </c>
      <c r="O991" s="20">
        <f>O992+O1078</f>
        <v>-39422.464999999997</v>
      </c>
      <c r="P991" s="20">
        <f t="shared" ref="P991:Q991" si="1760">P992+P1078</f>
        <v>60684.112000000001</v>
      </c>
      <c r="Q991" s="20">
        <f t="shared" si="1760"/>
        <v>11499.042000000001</v>
      </c>
      <c r="R991" s="20">
        <f t="shared" si="1699"/>
        <v>787218.27</v>
      </c>
      <c r="S991" s="20">
        <f t="shared" si="1700"/>
        <v>831328.11199999996</v>
      </c>
      <c r="T991" s="20">
        <f t="shared" si="1701"/>
        <v>977043.64199999999</v>
      </c>
      <c r="U991" s="20">
        <f t="shared" ref="U991:V991" si="1761">U992+U1078</f>
        <v>0</v>
      </c>
      <c r="V991" s="20">
        <f t="shared" si="1761"/>
        <v>0</v>
      </c>
      <c r="W991" s="21">
        <f t="shared" si="1702"/>
        <v>787218.27</v>
      </c>
      <c r="X991" s="21">
        <f t="shared" si="1703"/>
        <v>831328.11199999996</v>
      </c>
      <c r="Y991" s="21">
        <f t="shared" si="1704"/>
        <v>977043.64199999999</v>
      </c>
      <c r="Z991" s="20">
        <f>Z992+Z1078</f>
        <v>0</v>
      </c>
      <c r="AA991" s="20">
        <f t="shared" ref="AA991" si="1762">AA992+AA1078</f>
        <v>0</v>
      </c>
      <c r="AB991" s="20">
        <f t="shared" ref="AB991" si="1763">AB992+AB1078</f>
        <v>0</v>
      </c>
      <c r="AC991" s="21">
        <f t="shared" si="1695"/>
        <v>787218.27</v>
      </c>
      <c r="AD991" s="20">
        <f t="shared" si="1696"/>
        <v>831328.11199999996</v>
      </c>
      <c r="AE991" s="20">
        <f t="shared" si="1697"/>
        <v>977043.64199999999</v>
      </c>
      <c r="AF991" s="20">
        <f>AF992+AF1078</f>
        <v>0</v>
      </c>
      <c r="AG991" s="20">
        <f t="shared" si="1698"/>
        <v>787218.27</v>
      </c>
      <c r="AH991" s="20">
        <f>AH992+AH1078</f>
        <v>-137473.27099999998</v>
      </c>
      <c r="AI991" s="20">
        <f t="shared" ref="AI991:AJ991" si="1764">AI992+AI1078</f>
        <v>93015.455999999976</v>
      </c>
      <c r="AJ991" s="20">
        <f t="shared" si="1764"/>
        <v>272002.5</v>
      </c>
      <c r="AK991" s="20">
        <f t="shared" si="1748"/>
        <v>649744.99900000007</v>
      </c>
      <c r="AL991" s="20">
        <f t="shared" si="1749"/>
        <v>924343.56799999997</v>
      </c>
      <c r="AM991" s="20">
        <f t="shared" si="1750"/>
        <v>1249046.142</v>
      </c>
      <c r="AN991" s="20">
        <f>AN992+AN1078</f>
        <v>0</v>
      </c>
      <c r="AO991" s="20">
        <f t="shared" si="1752"/>
        <v>649744.99900000007</v>
      </c>
      <c r="AP991" s="20">
        <f>AP992+AP1078</f>
        <v>0</v>
      </c>
    </row>
    <row r="992" spans="1:43" ht="62.4" x14ac:dyDescent="0.3">
      <c r="A992" s="3" t="s">
        <v>263</v>
      </c>
      <c r="B992" s="26"/>
      <c r="C992" s="3"/>
      <c r="D992" s="3"/>
      <c r="E992" s="16" t="s">
        <v>952</v>
      </c>
      <c r="F992" s="21">
        <f>F993+F997+F1009+F1013+F1017+F1025+F1045+F1062+F1070+F1031+F1037+F1074+F1058+F1041+F1066+F1005</f>
        <v>751103.2</v>
      </c>
      <c r="G992" s="21">
        <f t="shared" ref="G992:K992" si="1765">G993+G997+G1009+G1013+G1017+G1025+G1045+G1062+G1070+G1031+G1037+G1074+G1058+G1041+G1066+G1005</f>
        <v>710516.4</v>
      </c>
      <c r="H992" s="21">
        <f t="shared" si="1765"/>
        <v>899124.9</v>
      </c>
      <c r="I992" s="21">
        <f t="shared" si="1765"/>
        <v>28414.635000000031</v>
      </c>
      <c r="J992" s="21">
        <f t="shared" si="1765"/>
        <v>38619.199999999997</v>
      </c>
      <c r="K992" s="21">
        <f t="shared" si="1765"/>
        <v>34419.699999999997</v>
      </c>
      <c r="L992" s="21">
        <f t="shared" si="1735"/>
        <v>779517.83499999996</v>
      </c>
      <c r="M992" s="21">
        <f t="shared" si="1736"/>
        <v>749135.6</v>
      </c>
      <c r="N992" s="21">
        <f t="shared" si="1737"/>
        <v>933544.6</v>
      </c>
      <c r="O992" s="21">
        <f>O993+O997+O1009+O1013+O1017+O1025+O1045+O1062+O1070+O1031+O1037+O1074+O1058+O1041+O1066+O1005+O1001</f>
        <v>-39422.464999999997</v>
      </c>
      <c r="P992" s="21">
        <f>P993+P997+P1009+P1013+P1017+P1025+P1045+P1062+P1070+P1031+P1037+P1074+P1058+P1041+P1066+P1005+P1001</f>
        <v>60684.112000000001</v>
      </c>
      <c r="Q992" s="21">
        <f>Q993+Q997+Q1009+Q1013+Q1017+Q1025+Q1045+Q1062+Q1070+Q1031+Q1037+Q1074+Q1058+Q1041+Q1066+Q1005+Q1001</f>
        <v>11499.042000000001</v>
      </c>
      <c r="R992" s="21">
        <f t="shared" si="1699"/>
        <v>740095.37</v>
      </c>
      <c r="S992" s="21">
        <f t="shared" si="1700"/>
        <v>809819.71199999994</v>
      </c>
      <c r="T992" s="21">
        <f t="shared" si="1701"/>
        <v>945043.64199999999</v>
      </c>
      <c r="U992" s="21">
        <f t="shared" ref="U992:V992" si="1766">U993+U997+U1009+U1013+U1017+U1025+U1045+U1062+U1070+U1031+U1037+U1074+U1058+U1041+U1066+U1005+U1001</f>
        <v>0</v>
      </c>
      <c r="V992" s="21">
        <f t="shared" si="1766"/>
        <v>0</v>
      </c>
      <c r="W992" s="21">
        <f t="shared" si="1702"/>
        <v>740095.37</v>
      </c>
      <c r="X992" s="21">
        <f t="shared" si="1703"/>
        <v>809819.71199999994</v>
      </c>
      <c r="Y992" s="21">
        <f t="shared" si="1704"/>
        <v>945043.64199999999</v>
      </c>
      <c r="Z992" s="21">
        <f t="shared" ref="Z992:AB992" si="1767">Z993+Z997+Z1009+Z1013+Z1017+Z1025+Z1045+Z1062+Z1070+Z1031+Z1037+Z1074+Z1058+Z1041+Z1066+Z1005+Z1001</f>
        <v>0</v>
      </c>
      <c r="AA992" s="21">
        <f t="shared" si="1767"/>
        <v>0</v>
      </c>
      <c r="AB992" s="21">
        <f t="shared" si="1767"/>
        <v>0</v>
      </c>
      <c r="AC992" s="21">
        <f t="shared" si="1695"/>
        <v>740095.37</v>
      </c>
      <c r="AD992" s="21">
        <f t="shared" si="1696"/>
        <v>809819.71199999994</v>
      </c>
      <c r="AE992" s="21">
        <f t="shared" si="1697"/>
        <v>945043.64199999999</v>
      </c>
      <c r="AF992" s="21">
        <f t="shared" ref="AF992" si="1768">AF993+AF997+AF1009+AF1013+AF1017+AF1025+AF1045+AF1062+AF1070+AF1031+AF1037+AF1074+AF1058+AF1041+AF1066+AF1005+AF1001</f>
        <v>0</v>
      </c>
      <c r="AG992" s="21">
        <f t="shared" si="1698"/>
        <v>740095.37</v>
      </c>
      <c r="AH992" s="21">
        <f>AH993+AH997+AH1009+AH1013+AH1017+AH1025+AH1045+AH1062+AH1070+AH1031+AH1037+AH1074+AH1058+AH1041+AH1066+AH1005+AH1001+AH1054+AH1050+AH1021</f>
        <v>-153473.27099999998</v>
      </c>
      <c r="AI992" s="21">
        <f t="shared" ref="AI992:AP992" si="1769">AI993+AI997+AI1009+AI1013+AI1017+AI1025+AI1045+AI1062+AI1070+AI1031+AI1037+AI1074+AI1058+AI1041+AI1066+AI1005+AI1001+AI1054+AI1050+AI1021</f>
        <v>93015.455999999976</v>
      </c>
      <c r="AJ992" s="21">
        <f t="shared" si="1769"/>
        <v>288002.5</v>
      </c>
      <c r="AK992" s="21">
        <f t="shared" si="1748"/>
        <v>586622.09900000005</v>
      </c>
      <c r="AL992" s="21">
        <f t="shared" si="1749"/>
        <v>902835.16799999995</v>
      </c>
      <c r="AM992" s="21">
        <f t="shared" si="1750"/>
        <v>1233046.142</v>
      </c>
      <c r="AN992" s="21">
        <f t="shared" ref="AN992" si="1770">AN993+AN997+AN1009+AN1013+AN1017+AN1025+AN1045+AN1062+AN1070+AN1031+AN1037+AN1074+AN1058+AN1041+AN1066+AN1005+AN1001+AN1054+AN1050+AN1021</f>
        <v>0</v>
      </c>
      <c r="AO992" s="21">
        <f t="shared" si="1752"/>
        <v>586622.09900000005</v>
      </c>
      <c r="AP992" s="21">
        <f t="shared" si="1769"/>
        <v>0</v>
      </c>
      <c r="AQ992" s="2"/>
    </row>
    <row r="993" spans="1:43" ht="46.8" x14ac:dyDescent="0.3">
      <c r="A993" s="3" t="s">
        <v>253</v>
      </c>
      <c r="B993" s="26"/>
      <c r="C993" s="3"/>
      <c r="D993" s="3"/>
      <c r="E993" s="16" t="s">
        <v>1282</v>
      </c>
      <c r="F993" s="21">
        <f>F994</f>
        <v>128574.9</v>
      </c>
      <c r="G993" s="21">
        <f t="shared" ref="G993:AP995" si="1771">G994</f>
        <v>115746.8</v>
      </c>
      <c r="H993" s="21">
        <f t="shared" si="1771"/>
        <v>0</v>
      </c>
      <c r="I993" s="21">
        <f t="shared" si="1771"/>
        <v>0</v>
      </c>
      <c r="J993" s="21">
        <f t="shared" si="1771"/>
        <v>0</v>
      </c>
      <c r="K993" s="21">
        <f t="shared" si="1771"/>
        <v>0</v>
      </c>
      <c r="L993" s="21">
        <f t="shared" si="1735"/>
        <v>128574.9</v>
      </c>
      <c r="M993" s="21">
        <f t="shared" si="1736"/>
        <v>115746.8</v>
      </c>
      <c r="N993" s="21">
        <f t="shared" si="1737"/>
        <v>0</v>
      </c>
      <c r="O993" s="21">
        <f t="shared" si="1771"/>
        <v>-60684.112000000001</v>
      </c>
      <c r="P993" s="21">
        <f t="shared" si="1771"/>
        <v>60684.112000000001</v>
      </c>
      <c r="Q993" s="21">
        <f t="shared" si="1771"/>
        <v>0</v>
      </c>
      <c r="R993" s="21">
        <f t="shared" si="1699"/>
        <v>67890.788</v>
      </c>
      <c r="S993" s="21">
        <f t="shared" si="1700"/>
        <v>176430.91200000001</v>
      </c>
      <c r="T993" s="21">
        <f t="shared" si="1701"/>
        <v>0</v>
      </c>
      <c r="U993" s="21">
        <f t="shared" si="1771"/>
        <v>0</v>
      </c>
      <c r="V993" s="21">
        <f t="shared" si="1771"/>
        <v>0</v>
      </c>
      <c r="W993" s="21">
        <f t="shared" si="1702"/>
        <v>67890.788</v>
      </c>
      <c r="X993" s="21">
        <f t="shared" si="1703"/>
        <v>176430.91200000001</v>
      </c>
      <c r="Y993" s="21">
        <f t="shared" si="1704"/>
        <v>0</v>
      </c>
      <c r="Z993" s="21">
        <f t="shared" si="1771"/>
        <v>0</v>
      </c>
      <c r="AA993" s="21">
        <f t="shared" si="1771"/>
        <v>0</v>
      </c>
      <c r="AB993" s="21">
        <f t="shared" si="1771"/>
        <v>0</v>
      </c>
      <c r="AC993" s="21">
        <f t="shared" si="1695"/>
        <v>67890.788</v>
      </c>
      <c r="AD993" s="21">
        <f t="shared" si="1696"/>
        <v>176430.91200000001</v>
      </c>
      <c r="AE993" s="21">
        <f t="shared" si="1697"/>
        <v>0</v>
      </c>
      <c r="AF993" s="21">
        <f t="shared" si="1771"/>
        <v>0</v>
      </c>
      <c r="AG993" s="21">
        <f t="shared" si="1698"/>
        <v>67890.788</v>
      </c>
      <c r="AH993" s="21">
        <f t="shared" si="1771"/>
        <v>0</v>
      </c>
      <c r="AI993" s="21">
        <f t="shared" si="1771"/>
        <v>0</v>
      </c>
      <c r="AJ993" s="21">
        <f t="shared" si="1771"/>
        <v>0</v>
      </c>
      <c r="AK993" s="21">
        <f t="shared" si="1748"/>
        <v>67890.788</v>
      </c>
      <c r="AL993" s="21">
        <f t="shared" si="1749"/>
        <v>176430.91200000001</v>
      </c>
      <c r="AM993" s="21">
        <f t="shared" si="1750"/>
        <v>0</v>
      </c>
      <c r="AN993" s="21">
        <f t="shared" si="1771"/>
        <v>0</v>
      </c>
      <c r="AO993" s="21">
        <f t="shared" si="1752"/>
        <v>67890.788</v>
      </c>
      <c r="AP993" s="21">
        <f t="shared" si="1771"/>
        <v>0</v>
      </c>
      <c r="AQ993" s="2"/>
    </row>
    <row r="994" spans="1:43" ht="46.8" x14ac:dyDescent="0.3">
      <c r="A994" s="3" t="s">
        <v>253</v>
      </c>
      <c r="B994" s="26">
        <v>400</v>
      </c>
      <c r="C994" s="3"/>
      <c r="D994" s="3"/>
      <c r="E994" s="16" t="s">
        <v>675</v>
      </c>
      <c r="F994" s="21">
        <f>F995</f>
        <v>128574.9</v>
      </c>
      <c r="G994" s="21">
        <f t="shared" si="1771"/>
        <v>115746.8</v>
      </c>
      <c r="H994" s="21">
        <f t="shared" si="1771"/>
        <v>0</v>
      </c>
      <c r="I994" s="21">
        <f t="shared" si="1771"/>
        <v>0</v>
      </c>
      <c r="J994" s="21">
        <f t="shared" si="1771"/>
        <v>0</v>
      </c>
      <c r="K994" s="21">
        <f t="shared" si="1771"/>
        <v>0</v>
      </c>
      <c r="L994" s="21">
        <f t="shared" si="1735"/>
        <v>128574.9</v>
      </c>
      <c r="M994" s="21">
        <f t="shared" si="1736"/>
        <v>115746.8</v>
      </c>
      <c r="N994" s="21">
        <f t="shared" si="1737"/>
        <v>0</v>
      </c>
      <c r="O994" s="21">
        <f t="shared" si="1771"/>
        <v>-60684.112000000001</v>
      </c>
      <c r="P994" s="21">
        <f t="shared" si="1771"/>
        <v>60684.112000000001</v>
      </c>
      <c r="Q994" s="21">
        <f t="shared" si="1771"/>
        <v>0</v>
      </c>
      <c r="R994" s="21">
        <f t="shared" si="1699"/>
        <v>67890.788</v>
      </c>
      <c r="S994" s="21">
        <f t="shared" si="1700"/>
        <v>176430.91200000001</v>
      </c>
      <c r="T994" s="21">
        <f t="shared" si="1701"/>
        <v>0</v>
      </c>
      <c r="U994" s="21">
        <f t="shared" si="1771"/>
        <v>0</v>
      </c>
      <c r="V994" s="21">
        <f t="shared" si="1771"/>
        <v>0</v>
      </c>
      <c r="W994" s="21">
        <f t="shared" si="1702"/>
        <v>67890.788</v>
      </c>
      <c r="X994" s="21">
        <f t="shared" si="1703"/>
        <v>176430.91200000001</v>
      </c>
      <c r="Y994" s="21">
        <f t="shared" si="1704"/>
        <v>0</v>
      </c>
      <c r="Z994" s="21">
        <f t="shared" si="1771"/>
        <v>0</v>
      </c>
      <c r="AA994" s="21">
        <f t="shared" si="1771"/>
        <v>0</v>
      </c>
      <c r="AB994" s="21">
        <f t="shared" si="1771"/>
        <v>0</v>
      </c>
      <c r="AC994" s="21">
        <f t="shared" ref="AC994:AC1069" si="1772">W994+Z994</f>
        <v>67890.788</v>
      </c>
      <c r="AD994" s="21">
        <f t="shared" ref="AD994:AD1069" si="1773">X994+AA994</f>
        <v>176430.91200000001</v>
      </c>
      <c r="AE994" s="21">
        <f t="shared" ref="AE994:AE1069" si="1774">Y994+AB994</f>
        <v>0</v>
      </c>
      <c r="AF994" s="21">
        <f t="shared" si="1771"/>
        <v>0</v>
      </c>
      <c r="AG994" s="21">
        <f t="shared" ref="AG994:AG1069" si="1775">AC994+AF994</f>
        <v>67890.788</v>
      </c>
      <c r="AH994" s="21">
        <f t="shared" si="1771"/>
        <v>0</v>
      </c>
      <c r="AI994" s="21">
        <f t="shared" si="1771"/>
        <v>0</v>
      </c>
      <c r="AJ994" s="21">
        <f t="shared" si="1771"/>
        <v>0</v>
      </c>
      <c r="AK994" s="21">
        <f t="shared" si="1748"/>
        <v>67890.788</v>
      </c>
      <c r="AL994" s="21">
        <f t="shared" si="1749"/>
        <v>176430.91200000001</v>
      </c>
      <c r="AM994" s="21">
        <f t="shared" si="1750"/>
        <v>0</v>
      </c>
      <c r="AN994" s="21">
        <f t="shared" si="1771"/>
        <v>0</v>
      </c>
      <c r="AO994" s="21">
        <f t="shared" si="1752"/>
        <v>67890.788</v>
      </c>
      <c r="AP994" s="21">
        <f t="shared" si="1771"/>
        <v>0</v>
      </c>
      <c r="AQ994" s="2"/>
    </row>
    <row r="995" spans="1:43" x14ac:dyDescent="0.3">
      <c r="A995" s="3" t="s">
        <v>253</v>
      </c>
      <c r="B995" s="26">
        <v>410</v>
      </c>
      <c r="C995" s="3"/>
      <c r="D995" s="3"/>
      <c r="E995" s="16" t="s">
        <v>688</v>
      </c>
      <c r="F995" s="21">
        <f>F996</f>
        <v>128574.9</v>
      </c>
      <c r="G995" s="21">
        <f t="shared" si="1771"/>
        <v>115746.8</v>
      </c>
      <c r="H995" s="21">
        <f t="shared" si="1771"/>
        <v>0</v>
      </c>
      <c r="I995" s="21">
        <f t="shared" si="1771"/>
        <v>0</v>
      </c>
      <c r="J995" s="21">
        <f t="shared" si="1771"/>
        <v>0</v>
      </c>
      <c r="K995" s="21">
        <f t="shared" si="1771"/>
        <v>0</v>
      </c>
      <c r="L995" s="21">
        <f t="shared" si="1735"/>
        <v>128574.9</v>
      </c>
      <c r="M995" s="21">
        <f t="shared" si="1736"/>
        <v>115746.8</v>
      </c>
      <c r="N995" s="21">
        <f t="shared" si="1737"/>
        <v>0</v>
      </c>
      <c r="O995" s="21">
        <f t="shared" si="1771"/>
        <v>-60684.112000000001</v>
      </c>
      <c r="P995" s="21">
        <f t="shared" si="1771"/>
        <v>60684.112000000001</v>
      </c>
      <c r="Q995" s="21">
        <f t="shared" si="1771"/>
        <v>0</v>
      </c>
      <c r="R995" s="21">
        <f t="shared" si="1699"/>
        <v>67890.788</v>
      </c>
      <c r="S995" s="21">
        <f t="shared" si="1700"/>
        <v>176430.91200000001</v>
      </c>
      <c r="T995" s="21">
        <f t="shared" si="1701"/>
        <v>0</v>
      </c>
      <c r="U995" s="21">
        <f t="shared" si="1771"/>
        <v>0</v>
      </c>
      <c r="V995" s="21">
        <f t="shared" si="1771"/>
        <v>0</v>
      </c>
      <c r="W995" s="21">
        <f t="shared" si="1702"/>
        <v>67890.788</v>
      </c>
      <c r="X995" s="21">
        <f t="shared" si="1703"/>
        <v>176430.91200000001</v>
      </c>
      <c r="Y995" s="21">
        <f t="shared" si="1704"/>
        <v>0</v>
      </c>
      <c r="Z995" s="21">
        <f t="shared" si="1771"/>
        <v>0</v>
      </c>
      <c r="AA995" s="21">
        <f t="shared" si="1771"/>
        <v>0</v>
      </c>
      <c r="AB995" s="21">
        <f t="shared" si="1771"/>
        <v>0</v>
      </c>
      <c r="AC995" s="21">
        <f t="shared" si="1772"/>
        <v>67890.788</v>
      </c>
      <c r="AD995" s="21">
        <f t="shared" si="1773"/>
        <v>176430.91200000001</v>
      </c>
      <c r="AE995" s="21">
        <f t="shared" si="1774"/>
        <v>0</v>
      </c>
      <c r="AF995" s="21">
        <f t="shared" si="1771"/>
        <v>0</v>
      </c>
      <c r="AG995" s="21">
        <f t="shared" si="1775"/>
        <v>67890.788</v>
      </c>
      <c r="AH995" s="21">
        <f t="shared" si="1771"/>
        <v>0</v>
      </c>
      <c r="AI995" s="21">
        <f t="shared" si="1771"/>
        <v>0</v>
      </c>
      <c r="AJ995" s="21">
        <f t="shared" si="1771"/>
        <v>0</v>
      </c>
      <c r="AK995" s="21">
        <f t="shared" si="1748"/>
        <v>67890.788</v>
      </c>
      <c r="AL995" s="21">
        <f t="shared" si="1749"/>
        <v>176430.91200000001</v>
      </c>
      <c r="AM995" s="21">
        <f t="shared" si="1750"/>
        <v>0</v>
      </c>
      <c r="AN995" s="21">
        <f t="shared" si="1771"/>
        <v>0</v>
      </c>
      <c r="AO995" s="21">
        <f t="shared" si="1752"/>
        <v>67890.788</v>
      </c>
      <c r="AP995" s="21">
        <f t="shared" si="1771"/>
        <v>0</v>
      </c>
      <c r="AQ995" s="2"/>
    </row>
    <row r="996" spans="1:43" x14ac:dyDescent="0.3">
      <c r="A996" s="3" t="s">
        <v>253</v>
      </c>
      <c r="B996" s="26">
        <v>410</v>
      </c>
      <c r="C996" s="3" t="s">
        <v>29</v>
      </c>
      <c r="D996" s="3" t="s">
        <v>126</v>
      </c>
      <c r="E996" s="16" t="s">
        <v>653</v>
      </c>
      <c r="F996" s="21">
        <v>128574.9</v>
      </c>
      <c r="G996" s="21">
        <v>115746.8</v>
      </c>
      <c r="H996" s="21">
        <v>0</v>
      </c>
      <c r="I996" s="21"/>
      <c r="J996" s="21"/>
      <c r="K996" s="21"/>
      <c r="L996" s="21">
        <f t="shared" si="1735"/>
        <v>128574.9</v>
      </c>
      <c r="M996" s="21">
        <f t="shared" si="1736"/>
        <v>115746.8</v>
      </c>
      <c r="N996" s="21">
        <f t="shared" si="1737"/>
        <v>0</v>
      </c>
      <c r="O996" s="21">
        <v>-60684.112000000001</v>
      </c>
      <c r="P996" s="21">
        <v>60684.112000000001</v>
      </c>
      <c r="Q996" s="21"/>
      <c r="R996" s="21">
        <f t="shared" ref="R996:R1071" si="1776">L996+O996</f>
        <v>67890.788</v>
      </c>
      <c r="S996" s="21">
        <f t="shared" ref="S996:S1071" si="1777">M996+P996</f>
        <v>176430.91200000001</v>
      </c>
      <c r="T996" s="21">
        <f t="shared" ref="T996:T1071" si="1778">N996+Q996</f>
        <v>0</v>
      </c>
      <c r="U996" s="21"/>
      <c r="V996" s="21"/>
      <c r="W996" s="21">
        <f t="shared" ref="W996:W1071" si="1779">R996+U996</f>
        <v>67890.788</v>
      </c>
      <c r="X996" s="21">
        <f t="shared" ref="X996:X1071" si="1780">S996</f>
        <v>176430.91200000001</v>
      </c>
      <c r="Y996" s="21">
        <f t="shared" ref="Y996:Y1071" si="1781">T996+V996</f>
        <v>0</v>
      </c>
      <c r="Z996" s="21"/>
      <c r="AA996" s="21"/>
      <c r="AB996" s="21"/>
      <c r="AC996" s="21">
        <f t="shared" si="1772"/>
        <v>67890.788</v>
      </c>
      <c r="AD996" s="21">
        <f t="shared" si="1773"/>
        <v>176430.91200000001</v>
      </c>
      <c r="AE996" s="21">
        <f t="shared" si="1774"/>
        <v>0</v>
      </c>
      <c r="AF996" s="21"/>
      <c r="AG996" s="21">
        <f t="shared" si="1775"/>
        <v>67890.788</v>
      </c>
      <c r="AH996" s="21"/>
      <c r="AI996" s="21"/>
      <c r="AJ996" s="21"/>
      <c r="AK996" s="21">
        <f t="shared" si="1748"/>
        <v>67890.788</v>
      </c>
      <c r="AL996" s="21">
        <f t="shared" si="1749"/>
        <v>176430.91200000001</v>
      </c>
      <c r="AM996" s="21">
        <f t="shared" si="1750"/>
        <v>0</v>
      </c>
      <c r="AN996" s="21"/>
      <c r="AO996" s="21">
        <f t="shared" si="1752"/>
        <v>67890.788</v>
      </c>
      <c r="AP996" s="21"/>
      <c r="AQ996" s="2"/>
    </row>
    <row r="997" spans="1:43" ht="31.2" x14ac:dyDescent="0.3">
      <c r="A997" s="3" t="s">
        <v>254</v>
      </c>
      <c r="B997" s="26"/>
      <c r="C997" s="3"/>
      <c r="D997" s="3"/>
      <c r="E997" s="16" t="s">
        <v>953</v>
      </c>
      <c r="F997" s="21">
        <f>F998</f>
        <v>7133.5</v>
      </c>
      <c r="G997" s="21">
        <f t="shared" ref="G997:AP999" si="1782">G998</f>
        <v>0</v>
      </c>
      <c r="H997" s="21">
        <f t="shared" si="1782"/>
        <v>52840.6</v>
      </c>
      <c r="I997" s="21">
        <f t="shared" si="1782"/>
        <v>0</v>
      </c>
      <c r="J997" s="21">
        <f t="shared" si="1782"/>
        <v>0</v>
      </c>
      <c r="K997" s="21">
        <f t="shared" si="1782"/>
        <v>0</v>
      </c>
      <c r="L997" s="21">
        <f t="shared" si="1735"/>
        <v>7133.5</v>
      </c>
      <c r="M997" s="21">
        <f t="shared" si="1736"/>
        <v>0</v>
      </c>
      <c r="N997" s="21">
        <f t="shared" si="1737"/>
        <v>52840.6</v>
      </c>
      <c r="O997" s="21">
        <f t="shared" si="1782"/>
        <v>0</v>
      </c>
      <c r="P997" s="21">
        <f t="shared" si="1782"/>
        <v>0</v>
      </c>
      <c r="Q997" s="21">
        <f t="shared" si="1782"/>
        <v>0</v>
      </c>
      <c r="R997" s="21">
        <f t="shared" si="1776"/>
        <v>7133.5</v>
      </c>
      <c r="S997" s="21">
        <f t="shared" si="1777"/>
        <v>0</v>
      </c>
      <c r="T997" s="21">
        <f t="shared" si="1778"/>
        <v>52840.6</v>
      </c>
      <c r="U997" s="21">
        <f t="shared" si="1782"/>
        <v>0</v>
      </c>
      <c r="V997" s="21">
        <f t="shared" si="1782"/>
        <v>0</v>
      </c>
      <c r="W997" s="21">
        <f t="shared" si="1779"/>
        <v>7133.5</v>
      </c>
      <c r="X997" s="21">
        <f t="shared" si="1780"/>
        <v>0</v>
      </c>
      <c r="Y997" s="21">
        <f t="shared" si="1781"/>
        <v>52840.6</v>
      </c>
      <c r="Z997" s="21">
        <f t="shared" si="1782"/>
        <v>0</v>
      </c>
      <c r="AA997" s="21">
        <f t="shared" si="1782"/>
        <v>0</v>
      </c>
      <c r="AB997" s="21">
        <f t="shared" si="1782"/>
        <v>0</v>
      </c>
      <c r="AC997" s="21">
        <f t="shared" si="1772"/>
        <v>7133.5</v>
      </c>
      <c r="AD997" s="21">
        <f t="shared" si="1773"/>
        <v>0</v>
      </c>
      <c r="AE997" s="21">
        <f t="shared" si="1774"/>
        <v>52840.6</v>
      </c>
      <c r="AF997" s="21">
        <f t="shared" si="1782"/>
        <v>0</v>
      </c>
      <c r="AG997" s="21">
        <f t="shared" si="1775"/>
        <v>7133.5</v>
      </c>
      <c r="AH997" s="21">
        <f t="shared" si="1782"/>
        <v>0</v>
      </c>
      <c r="AI997" s="21">
        <f t="shared" si="1782"/>
        <v>0</v>
      </c>
      <c r="AJ997" s="21">
        <f t="shared" si="1782"/>
        <v>0</v>
      </c>
      <c r="AK997" s="21">
        <f t="shared" si="1748"/>
        <v>7133.5</v>
      </c>
      <c r="AL997" s="21">
        <f t="shared" si="1749"/>
        <v>0</v>
      </c>
      <c r="AM997" s="21">
        <f t="shared" si="1750"/>
        <v>52840.6</v>
      </c>
      <c r="AN997" s="21">
        <f t="shared" si="1782"/>
        <v>0</v>
      </c>
      <c r="AO997" s="21">
        <f t="shared" si="1752"/>
        <v>7133.5</v>
      </c>
      <c r="AP997" s="21">
        <f t="shared" si="1782"/>
        <v>0</v>
      </c>
      <c r="AQ997" s="2"/>
    </row>
    <row r="998" spans="1:43" ht="46.8" x14ac:dyDescent="0.3">
      <c r="A998" s="3" t="s">
        <v>254</v>
      </c>
      <c r="B998" s="26">
        <v>400</v>
      </c>
      <c r="C998" s="3"/>
      <c r="D998" s="3"/>
      <c r="E998" s="16" t="s">
        <v>675</v>
      </c>
      <c r="F998" s="21">
        <f>F999</f>
        <v>7133.5</v>
      </c>
      <c r="G998" s="21">
        <f t="shared" si="1782"/>
        <v>0</v>
      </c>
      <c r="H998" s="21">
        <f t="shared" si="1782"/>
        <v>52840.6</v>
      </c>
      <c r="I998" s="21">
        <f t="shared" si="1782"/>
        <v>0</v>
      </c>
      <c r="J998" s="21">
        <f t="shared" si="1782"/>
        <v>0</v>
      </c>
      <c r="K998" s="21">
        <f t="shared" si="1782"/>
        <v>0</v>
      </c>
      <c r="L998" s="21">
        <f t="shared" si="1735"/>
        <v>7133.5</v>
      </c>
      <c r="M998" s="21">
        <f t="shared" si="1736"/>
        <v>0</v>
      </c>
      <c r="N998" s="21">
        <f t="shared" si="1737"/>
        <v>52840.6</v>
      </c>
      <c r="O998" s="21">
        <f t="shared" si="1782"/>
        <v>0</v>
      </c>
      <c r="P998" s="21">
        <f t="shared" si="1782"/>
        <v>0</v>
      </c>
      <c r="Q998" s="21">
        <f t="shared" si="1782"/>
        <v>0</v>
      </c>
      <c r="R998" s="21">
        <f t="shared" si="1776"/>
        <v>7133.5</v>
      </c>
      <c r="S998" s="21">
        <f t="shared" si="1777"/>
        <v>0</v>
      </c>
      <c r="T998" s="21">
        <f t="shared" si="1778"/>
        <v>52840.6</v>
      </c>
      <c r="U998" s="21">
        <f t="shared" si="1782"/>
        <v>0</v>
      </c>
      <c r="V998" s="21">
        <f t="shared" si="1782"/>
        <v>0</v>
      </c>
      <c r="W998" s="21">
        <f t="shared" si="1779"/>
        <v>7133.5</v>
      </c>
      <c r="X998" s="21">
        <f t="shared" si="1780"/>
        <v>0</v>
      </c>
      <c r="Y998" s="21">
        <f t="shared" si="1781"/>
        <v>52840.6</v>
      </c>
      <c r="Z998" s="21">
        <f t="shared" si="1782"/>
        <v>0</v>
      </c>
      <c r="AA998" s="21">
        <f t="shared" si="1782"/>
        <v>0</v>
      </c>
      <c r="AB998" s="21">
        <f t="shared" si="1782"/>
        <v>0</v>
      </c>
      <c r="AC998" s="21">
        <f t="shared" si="1772"/>
        <v>7133.5</v>
      </c>
      <c r="AD998" s="21">
        <f t="shared" si="1773"/>
        <v>0</v>
      </c>
      <c r="AE998" s="21">
        <f t="shared" si="1774"/>
        <v>52840.6</v>
      </c>
      <c r="AF998" s="21">
        <f t="shared" si="1782"/>
        <v>0</v>
      </c>
      <c r="AG998" s="21">
        <f t="shared" si="1775"/>
        <v>7133.5</v>
      </c>
      <c r="AH998" s="21">
        <f t="shared" si="1782"/>
        <v>0</v>
      </c>
      <c r="AI998" s="21">
        <f t="shared" si="1782"/>
        <v>0</v>
      </c>
      <c r="AJ998" s="21">
        <f t="shared" si="1782"/>
        <v>0</v>
      </c>
      <c r="AK998" s="21">
        <f t="shared" si="1748"/>
        <v>7133.5</v>
      </c>
      <c r="AL998" s="21">
        <f t="shared" si="1749"/>
        <v>0</v>
      </c>
      <c r="AM998" s="21">
        <f t="shared" si="1750"/>
        <v>52840.6</v>
      </c>
      <c r="AN998" s="21">
        <f t="shared" si="1782"/>
        <v>0</v>
      </c>
      <c r="AO998" s="21">
        <f t="shared" si="1752"/>
        <v>7133.5</v>
      </c>
      <c r="AP998" s="21">
        <f t="shared" si="1782"/>
        <v>0</v>
      </c>
      <c r="AQ998" s="2"/>
    </row>
    <row r="999" spans="1:43" x14ac:dyDescent="0.3">
      <c r="A999" s="3" t="s">
        <v>254</v>
      </c>
      <c r="B999" s="26">
        <v>410</v>
      </c>
      <c r="C999" s="3"/>
      <c r="D999" s="3"/>
      <c r="E999" s="16" t="s">
        <v>688</v>
      </c>
      <c r="F999" s="21">
        <f>F1000</f>
        <v>7133.5</v>
      </c>
      <c r="G999" s="21">
        <f t="shared" si="1782"/>
        <v>0</v>
      </c>
      <c r="H999" s="21">
        <f t="shared" si="1782"/>
        <v>52840.6</v>
      </c>
      <c r="I999" s="21">
        <f t="shared" si="1782"/>
        <v>0</v>
      </c>
      <c r="J999" s="21">
        <f t="shared" si="1782"/>
        <v>0</v>
      </c>
      <c r="K999" s="21">
        <f t="shared" si="1782"/>
        <v>0</v>
      </c>
      <c r="L999" s="21">
        <f t="shared" si="1735"/>
        <v>7133.5</v>
      </c>
      <c r="M999" s="21">
        <f t="shared" si="1736"/>
        <v>0</v>
      </c>
      <c r="N999" s="21">
        <f t="shared" si="1737"/>
        <v>52840.6</v>
      </c>
      <c r="O999" s="21">
        <f t="shared" si="1782"/>
        <v>0</v>
      </c>
      <c r="P999" s="21">
        <f t="shared" si="1782"/>
        <v>0</v>
      </c>
      <c r="Q999" s="21">
        <f t="shared" si="1782"/>
        <v>0</v>
      </c>
      <c r="R999" s="21">
        <f t="shared" si="1776"/>
        <v>7133.5</v>
      </c>
      <c r="S999" s="21">
        <f t="shared" si="1777"/>
        <v>0</v>
      </c>
      <c r="T999" s="21">
        <f t="shared" si="1778"/>
        <v>52840.6</v>
      </c>
      <c r="U999" s="21">
        <f t="shared" si="1782"/>
        <v>0</v>
      </c>
      <c r="V999" s="21">
        <f t="shared" si="1782"/>
        <v>0</v>
      </c>
      <c r="W999" s="21">
        <f t="shared" si="1779"/>
        <v>7133.5</v>
      </c>
      <c r="X999" s="21">
        <f t="shared" si="1780"/>
        <v>0</v>
      </c>
      <c r="Y999" s="21">
        <f t="shared" si="1781"/>
        <v>52840.6</v>
      </c>
      <c r="Z999" s="21">
        <f t="shared" si="1782"/>
        <v>0</v>
      </c>
      <c r="AA999" s="21">
        <f t="shared" si="1782"/>
        <v>0</v>
      </c>
      <c r="AB999" s="21">
        <f t="shared" si="1782"/>
        <v>0</v>
      </c>
      <c r="AC999" s="21">
        <f t="shared" si="1772"/>
        <v>7133.5</v>
      </c>
      <c r="AD999" s="21">
        <f t="shared" si="1773"/>
        <v>0</v>
      </c>
      <c r="AE999" s="21">
        <f t="shared" si="1774"/>
        <v>52840.6</v>
      </c>
      <c r="AF999" s="21">
        <f t="shared" si="1782"/>
        <v>0</v>
      </c>
      <c r="AG999" s="21">
        <f t="shared" si="1775"/>
        <v>7133.5</v>
      </c>
      <c r="AH999" s="21">
        <f t="shared" si="1782"/>
        <v>0</v>
      </c>
      <c r="AI999" s="21">
        <f t="shared" si="1782"/>
        <v>0</v>
      </c>
      <c r="AJ999" s="21">
        <f t="shared" si="1782"/>
        <v>0</v>
      </c>
      <c r="AK999" s="21">
        <f t="shared" si="1748"/>
        <v>7133.5</v>
      </c>
      <c r="AL999" s="21">
        <f t="shared" si="1749"/>
        <v>0</v>
      </c>
      <c r="AM999" s="21">
        <f t="shared" si="1750"/>
        <v>52840.6</v>
      </c>
      <c r="AN999" s="21">
        <f t="shared" si="1782"/>
        <v>0</v>
      </c>
      <c r="AO999" s="21">
        <f t="shared" si="1752"/>
        <v>7133.5</v>
      </c>
      <c r="AP999" s="21">
        <f t="shared" si="1782"/>
        <v>0</v>
      </c>
      <c r="AQ999" s="2"/>
    </row>
    <row r="1000" spans="1:43" x14ac:dyDescent="0.3">
      <c r="A1000" s="3" t="s">
        <v>254</v>
      </c>
      <c r="B1000" s="26">
        <v>410</v>
      </c>
      <c r="C1000" s="3" t="s">
        <v>29</v>
      </c>
      <c r="D1000" s="3" t="s">
        <v>21</v>
      </c>
      <c r="E1000" s="16" t="s">
        <v>654</v>
      </c>
      <c r="F1000" s="21">
        <v>7133.5</v>
      </c>
      <c r="G1000" s="21">
        <v>0</v>
      </c>
      <c r="H1000" s="21">
        <v>52840.6</v>
      </c>
      <c r="I1000" s="21"/>
      <c r="J1000" s="21"/>
      <c r="K1000" s="21"/>
      <c r="L1000" s="21">
        <f t="shared" si="1735"/>
        <v>7133.5</v>
      </c>
      <c r="M1000" s="21">
        <f t="shared" si="1736"/>
        <v>0</v>
      </c>
      <c r="N1000" s="21">
        <f t="shared" si="1737"/>
        <v>52840.6</v>
      </c>
      <c r="O1000" s="21"/>
      <c r="P1000" s="21"/>
      <c r="Q1000" s="21"/>
      <c r="R1000" s="21">
        <f t="shared" si="1776"/>
        <v>7133.5</v>
      </c>
      <c r="S1000" s="21">
        <f t="shared" si="1777"/>
        <v>0</v>
      </c>
      <c r="T1000" s="21">
        <f t="shared" si="1778"/>
        <v>52840.6</v>
      </c>
      <c r="U1000" s="21"/>
      <c r="V1000" s="21"/>
      <c r="W1000" s="21">
        <f t="shared" si="1779"/>
        <v>7133.5</v>
      </c>
      <c r="X1000" s="21">
        <f t="shared" si="1780"/>
        <v>0</v>
      </c>
      <c r="Y1000" s="21">
        <f t="shared" si="1781"/>
        <v>52840.6</v>
      </c>
      <c r="Z1000" s="21"/>
      <c r="AA1000" s="21"/>
      <c r="AB1000" s="21"/>
      <c r="AC1000" s="21">
        <f t="shared" si="1772"/>
        <v>7133.5</v>
      </c>
      <c r="AD1000" s="21">
        <f t="shared" si="1773"/>
        <v>0</v>
      </c>
      <c r="AE1000" s="21">
        <f t="shared" si="1774"/>
        <v>52840.6</v>
      </c>
      <c r="AF1000" s="21"/>
      <c r="AG1000" s="21">
        <f t="shared" si="1775"/>
        <v>7133.5</v>
      </c>
      <c r="AH1000" s="21"/>
      <c r="AI1000" s="21"/>
      <c r="AJ1000" s="21"/>
      <c r="AK1000" s="21">
        <f t="shared" si="1748"/>
        <v>7133.5</v>
      </c>
      <c r="AL1000" s="21">
        <f t="shared" si="1749"/>
        <v>0</v>
      </c>
      <c r="AM1000" s="21">
        <f t="shared" si="1750"/>
        <v>52840.6</v>
      </c>
      <c r="AN1000" s="21"/>
      <c r="AO1000" s="21">
        <f t="shared" si="1752"/>
        <v>7133.5</v>
      </c>
      <c r="AP1000" s="21"/>
      <c r="AQ1000" s="2"/>
    </row>
    <row r="1001" spans="1:43" ht="62.4" x14ac:dyDescent="0.3">
      <c r="A1001" s="3" t="s">
        <v>1297</v>
      </c>
      <c r="B1001" s="26"/>
      <c r="C1001" s="3"/>
      <c r="D1001" s="3"/>
      <c r="E1001" s="16" t="s">
        <v>1322</v>
      </c>
      <c r="F1001" s="21"/>
      <c r="G1001" s="21"/>
      <c r="H1001" s="21"/>
      <c r="I1001" s="21"/>
      <c r="J1001" s="21"/>
      <c r="K1001" s="21"/>
      <c r="L1001" s="21">
        <f>L1002</f>
        <v>0</v>
      </c>
      <c r="M1001" s="21">
        <f t="shared" ref="M1001:AP1003" si="1783">M1002</f>
        <v>0</v>
      </c>
      <c r="N1001" s="21">
        <f t="shared" si="1783"/>
        <v>0</v>
      </c>
      <c r="O1001" s="21">
        <f t="shared" si="1783"/>
        <v>76.576999999999998</v>
      </c>
      <c r="P1001" s="21">
        <f t="shared" si="1783"/>
        <v>0</v>
      </c>
      <c r="Q1001" s="21">
        <f t="shared" si="1783"/>
        <v>0</v>
      </c>
      <c r="R1001" s="21">
        <f t="shared" si="1776"/>
        <v>76.576999999999998</v>
      </c>
      <c r="S1001" s="21">
        <f t="shared" si="1777"/>
        <v>0</v>
      </c>
      <c r="T1001" s="21">
        <f t="shared" si="1778"/>
        <v>0</v>
      </c>
      <c r="U1001" s="21">
        <f t="shared" si="1783"/>
        <v>0</v>
      </c>
      <c r="V1001" s="21">
        <f t="shared" si="1783"/>
        <v>0</v>
      </c>
      <c r="W1001" s="21">
        <f t="shared" si="1779"/>
        <v>76.576999999999998</v>
      </c>
      <c r="X1001" s="21">
        <f t="shared" si="1780"/>
        <v>0</v>
      </c>
      <c r="Y1001" s="21">
        <f t="shared" si="1781"/>
        <v>0</v>
      </c>
      <c r="Z1001" s="21">
        <f t="shared" si="1783"/>
        <v>0</v>
      </c>
      <c r="AA1001" s="21">
        <f t="shared" si="1783"/>
        <v>0</v>
      </c>
      <c r="AB1001" s="21">
        <f t="shared" si="1783"/>
        <v>0</v>
      </c>
      <c r="AC1001" s="21">
        <f t="shared" si="1772"/>
        <v>76.576999999999998</v>
      </c>
      <c r="AD1001" s="21">
        <f t="shared" si="1773"/>
        <v>0</v>
      </c>
      <c r="AE1001" s="21">
        <f t="shared" si="1774"/>
        <v>0</v>
      </c>
      <c r="AF1001" s="21">
        <f t="shared" si="1783"/>
        <v>0</v>
      </c>
      <c r="AG1001" s="21">
        <f t="shared" si="1775"/>
        <v>76.576999999999998</v>
      </c>
      <c r="AH1001" s="21">
        <f t="shared" si="1783"/>
        <v>922.12800000000004</v>
      </c>
      <c r="AI1001" s="21">
        <f t="shared" si="1783"/>
        <v>0</v>
      </c>
      <c r="AJ1001" s="21">
        <f t="shared" si="1783"/>
        <v>0</v>
      </c>
      <c r="AK1001" s="21">
        <f t="shared" si="1748"/>
        <v>998.70500000000004</v>
      </c>
      <c r="AL1001" s="21">
        <f t="shared" si="1749"/>
        <v>0</v>
      </c>
      <c r="AM1001" s="21">
        <f t="shared" si="1750"/>
        <v>0</v>
      </c>
      <c r="AN1001" s="21">
        <f t="shared" si="1783"/>
        <v>0</v>
      </c>
      <c r="AO1001" s="21">
        <f t="shared" si="1752"/>
        <v>998.70500000000004</v>
      </c>
      <c r="AP1001" s="21">
        <f t="shared" si="1783"/>
        <v>0</v>
      </c>
      <c r="AQ1001" s="2"/>
    </row>
    <row r="1002" spans="1:43" ht="46.8" x14ac:dyDescent="0.3">
      <c r="A1002" s="3" t="s">
        <v>1297</v>
      </c>
      <c r="B1002" s="26">
        <v>400</v>
      </c>
      <c r="C1002" s="3"/>
      <c r="D1002" s="3"/>
      <c r="E1002" s="16" t="s">
        <v>675</v>
      </c>
      <c r="F1002" s="21"/>
      <c r="G1002" s="21"/>
      <c r="H1002" s="21"/>
      <c r="I1002" s="21"/>
      <c r="J1002" s="21"/>
      <c r="K1002" s="21"/>
      <c r="L1002" s="21">
        <f>L1003</f>
        <v>0</v>
      </c>
      <c r="M1002" s="21">
        <f t="shared" si="1783"/>
        <v>0</v>
      </c>
      <c r="N1002" s="21">
        <f t="shared" si="1783"/>
        <v>0</v>
      </c>
      <c r="O1002" s="21">
        <f t="shared" si="1783"/>
        <v>76.576999999999998</v>
      </c>
      <c r="P1002" s="21">
        <f t="shared" si="1783"/>
        <v>0</v>
      </c>
      <c r="Q1002" s="21">
        <f t="shared" si="1783"/>
        <v>0</v>
      </c>
      <c r="R1002" s="21">
        <f t="shared" si="1776"/>
        <v>76.576999999999998</v>
      </c>
      <c r="S1002" s="21">
        <f t="shared" si="1777"/>
        <v>0</v>
      </c>
      <c r="T1002" s="21">
        <f t="shared" si="1778"/>
        <v>0</v>
      </c>
      <c r="U1002" s="21">
        <f t="shared" si="1783"/>
        <v>0</v>
      </c>
      <c r="V1002" s="21">
        <f t="shared" si="1783"/>
        <v>0</v>
      </c>
      <c r="W1002" s="21">
        <f t="shared" si="1779"/>
        <v>76.576999999999998</v>
      </c>
      <c r="X1002" s="21">
        <f t="shared" si="1780"/>
        <v>0</v>
      </c>
      <c r="Y1002" s="21">
        <f t="shared" si="1781"/>
        <v>0</v>
      </c>
      <c r="Z1002" s="21">
        <f t="shared" si="1783"/>
        <v>0</v>
      </c>
      <c r="AA1002" s="21">
        <f t="shared" si="1783"/>
        <v>0</v>
      </c>
      <c r="AB1002" s="21">
        <f t="shared" si="1783"/>
        <v>0</v>
      </c>
      <c r="AC1002" s="21">
        <f t="shared" si="1772"/>
        <v>76.576999999999998</v>
      </c>
      <c r="AD1002" s="21">
        <f t="shared" si="1773"/>
        <v>0</v>
      </c>
      <c r="AE1002" s="21">
        <f t="shared" si="1774"/>
        <v>0</v>
      </c>
      <c r="AF1002" s="21">
        <f t="shared" si="1783"/>
        <v>0</v>
      </c>
      <c r="AG1002" s="21">
        <f t="shared" si="1775"/>
        <v>76.576999999999998</v>
      </c>
      <c r="AH1002" s="21">
        <f t="shared" si="1783"/>
        <v>922.12800000000004</v>
      </c>
      <c r="AI1002" s="21">
        <f t="shared" si="1783"/>
        <v>0</v>
      </c>
      <c r="AJ1002" s="21">
        <f t="shared" si="1783"/>
        <v>0</v>
      </c>
      <c r="AK1002" s="21">
        <f t="shared" si="1748"/>
        <v>998.70500000000004</v>
      </c>
      <c r="AL1002" s="21">
        <f t="shared" si="1749"/>
        <v>0</v>
      </c>
      <c r="AM1002" s="21">
        <f t="shared" si="1750"/>
        <v>0</v>
      </c>
      <c r="AN1002" s="21">
        <f t="shared" si="1783"/>
        <v>0</v>
      </c>
      <c r="AO1002" s="21">
        <f t="shared" si="1752"/>
        <v>998.70500000000004</v>
      </c>
      <c r="AP1002" s="21">
        <f t="shared" si="1783"/>
        <v>0</v>
      </c>
      <c r="AQ1002" s="2"/>
    </row>
    <row r="1003" spans="1:43" x14ac:dyDescent="0.3">
      <c r="A1003" s="3" t="s">
        <v>1297</v>
      </c>
      <c r="B1003" s="26">
        <v>410</v>
      </c>
      <c r="C1003" s="3"/>
      <c r="D1003" s="3"/>
      <c r="E1003" s="16" t="s">
        <v>688</v>
      </c>
      <c r="F1003" s="21"/>
      <c r="G1003" s="21"/>
      <c r="H1003" s="21"/>
      <c r="I1003" s="21"/>
      <c r="J1003" s="21"/>
      <c r="K1003" s="21"/>
      <c r="L1003" s="21">
        <f>L1004</f>
        <v>0</v>
      </c>
      <c r="M1003" s="21">
        <f t="shared" si="1783"/>
        <v>0</v>
      </c>
      <c r="N1003" s="21">
        <f t="shared" si="1783"/>
        <v>0</v>
      </c>
      <c r="O1003" s="21">
        <f t="shared" si="1783"/>
        <v>76.576999999999998</v>
      </c>
      <c r="P1003" s="21">
        <f t="shared" si="1783"/>
        <v>0</v>
      </c>
      <c r="Q1003" s="21">
        <f t="shared" si="1783"/>
        <v>0</v>
      </c>
      <c r="R1003" s="21">
        <f t="shared" si="1776"/>
        <v>76.576999999999998</v>
      </c>
      <c r="S1003" s="21">
        <f t="shared" si="1777"/>
        <v>0</v>
      </c>
      <c r="T1003" s="21">
        <f t="shared" si="1778"/>
        <v>0</v>
      </c>
      <c r="U1003" s="21">
        <f t="shared" si="1783"/>
        <v>0</v>
      </c>
      <c r="V1003" s="21">
        <f t="shared" si="1783"/>
        <v>0</v>
      </c>
      <c r="W1003" s="21">
        <f t="shared" si="1779"/>
        <v>76.576999999999998</v>
      </c>
      <c r="X1003" s="21">
        <f t="shared" si="1780"/>
        <v>0</v>
      </c>
      <c r="Y1003" s="21">
        <f t="shared" si="1781"/>
        <v>0</v>
      </c>
      <c r="Z1003" s="21">
        <f t="shared" si="1783"/>
        <v>0</v>
      </c>
      <c r="AA1003" s="21">
        <f t="shared" si="1783"/>
        <v>0</v>
      </c>
      <c r="AB1003" s="21">
        <f t="shared" si="1783"/>
        <v>0</v>
      </c>
      <c r="AC1003" s="21">
        <f t="shared" si="1772"/>
        <v>76.576999999999998</v>
      </c>
      <c r="AD1003" s="21">
        <f t="shared" si="1773"/>
        <v>0</v>
      </c>
      <c r="AE1003" s="21">
        <f t="shared" si="1774"/>
        <v>0</v>
      </c>
      <c r="AF1003" s="21">
        <f t="shared" si="1783"/>
        <v>0</v>
      </c>
      <c r="AG1003" s="21">
        <f t="shared" si="1775"/>
        <v>76.576999999999998</v>
      </c>
      <c r="AH1003" s="21">
        <f t="shared" si="1783"/>
        <v>922.12800000000004</v>
      </c>
      <c r="AI1003" s="21">
        <f t="shared" si="1783"/>
        <v>0</v>
      </c>
      <c r="AJ1003" s="21">
        <f t="shared" si="1783"/>
        <v>0</v>
      </c>
      <c r="AK1003" s="21">
        <f t="shared" si="1748"/>
        <v>998.70500000000004</v>
      </c>
      <c r="AL1003" s="21">
        <f t="shared" si="1749"/>
        <v>0</v>
      </c>
      <c r="AM1003" s="21">
        <f t="shared" si="1750"/>
        <v>0</v>
      </c>
      <c r="AN1003" s="21">
        <f t="shared" si="1783"/>
        <v>0</v>
      </c>
      <c r="AO1003" s="21">
        <f t="shared" si="1752"/>
        <v>998.70500000000004</v>
      </c>
      <c r="AP1003" s="21">
        <f t="shared" si="1783"/>
        <v>0</v>
      </c>
      <c r="AQ1003" s="2"/>
    </row>
    <row r="1004" spans="1:43" x14ac:dyDescent="0.3">
      <c r="A1004" s="3" t="s">
        <v>1297</v>
      </c>
      <c r="B1004" s="26">
        <v>410</v>
      </c>
      <c r="C1004" s="3" t="s">
        <v>29</v>
      </c>
      <c r="D1004" s="3" t="s">
        <v>21</v>
      </c>
      <c r="E1004" s="16" t="s">
        <v>654</v>
      </c>
      <c r="F1004" s="21"/>
      <c r="G1004" s="21"/>
      <c r="H1004" s="21"/>
      <c r="I1004" s="21"/>
      <c r="J1004" s="21"/>
      <c r="K1004" s="21"/>
      <c r="L1004" s="21">
        <v>0</v>
      </c>
      <c r="M1004" s="21">
        <v>0</v>
      </c>
      <c r="N1004" s="21">
        <v>0</v>
      </c>
      <c r="O1004" s="21">
        <v>76.576999999999998</v>
      </c>
      <c r="P1004" s="21"/>
      <c r="Q1004" s="21"/>
      <c r="R1004" s="21">
        <f t="shared" si="1776"/>
        <v>76.576999999999998</v>
      </c>
      <c r="S1004" s="21">
        <f t="shared" si="1777"/>
        <v>0</v>
      </c>
      <c r="T1004" s="21">
        <f t="shared" si="1778"/>
        <v>0</v>
      </c>
      <c r="U1004" s="21"/>
      <c r="V1004" s="21"/>
      <c r="W1004" s="21">
        <f t="shared" si="1779"/>
        <v>76.576999999999998</v>
      </c>
      <c r="X1004" s="21">
        <f t="shared" si="1780"/>
        <v>0</v>
      </c>
      <c r="Y1004" s="21">
        <f t="shared" si="1781"/>
        <v>0</v>
      </c>
      <c r="Z1004" s="21"/>
      <c r="AA1004" s="21"/>
      <c r="AB1004" s="21"/>
      <c r="AC1004" s="21">
        <f t="shared" si="1772"/>
        <v>76.576999999999998</v>
      </c>
      <c r="AD1004" s="21">
        <f t="shared" si="1773"/>
        <v>0</v>
      </c>
      <c r="AE1004" s="21">
        <f t="shared" si="1774"/>
        <v>0</v>
      </c>
      <c r="AF1004" s="21"/>
      <c r="AG1004" s="21">
        <f t="shared" si="1775"/>
        <v>76.576999999999998</v>
      </c>
      <c r="AH1004" s="21">
        <v>922.12800000000004</v>
      </c>
      <c r="AI1004" s="21"/>
      <c r="AJ1004" s="21"/>
      <c r="AK1004" s="21">
        <f t="shared" si="1748"/>
        <v>998.70500000000004</v>
      </c>
      <c r="AL1004" s="21">
        <f t="shared" si="1749"/>
        <v>0</v>
      </c>
      <c r="AM1004" s="21">
        <f t="shared" si="1750"/>
        <v>0</v>
      </c>
      <c r="AN1004" s="21"/>
      <c r="AO1004" s="21">
        <f t="shared" si="1752"/>
        <v>998.70500000000004</v>
      </c>
      <c r="AP1004" s="21"/>
      <c r="AQ1004" s="2"/>
    </row>
    <row r="1005" spans="1:43" ht="31.2" hidden="1" x14ac:dyDescent="0.3">
      <c r="A1005" s="3" t="s">
        <v>1272</v>
      </c>
      <c r="B1005" s="23"/>
      <c r="C1005" s="3"/>
      <c r="D1005" s="3"/>
      <c r="E1005" s="16" t="s">
        <v>1273</v>
      </c>
      <c r="F1005" s="21">
        <f>F1006</f>
        <v>0</v>
      </c>
      <c r="G1005" s="21">
        <f t="shared" ref="G1005:AP1007" si="1784">G1006</f>
        <v>0</v>
      </c>
      <c r="H1005" s="21">
        <f t="shared" si="1784"/>
        <v>0</v>
      </c>
      <c r="I1005" s="21">
        <f t="shared" si="1784"/>
        <v>3971.9349999999999</v>
      </c>
      <c r="J1005" s="21">
        <f t="shared" si="1784"/>
        <v>0</v>
      </c>
      <c r="K1005" s="21">
        <f t="shared" si="1784"/>
        <v>0</v>
      </c>
      <c r="L1005" s="21">
        <f t="shared" si="1735"/>
        <v>3971.9349999999999</v>
      </c>
      <c r="M1005" s="21">
        <f t="shared" si="1736"/>
        <v>0</v>
      </c>
      <c r="N1005" s="21">
        <f t="shared" si="1737"/>
        <v>0</v>
      </c>
      <c r="O1005" s="21">
        <f t="shared" si="1784"/>
        <v>32684.112000000001</v>
      </c>
      <c r="P1005" s="21">
        <f t="shared" si="1784"/>
        <v>0</v>
      </c>
      <c r="Q1005" s="21">
        <f t="shared" si="1784"/>
        <v>0</v>
      </c>
      <c r="R1005" s="21">
        <f t="shared" si="1776"/>
        <v>36656.046999999999</v>
      </c>
      <c r="S1005" s="21">
        <f t="shared" si="1777"/>
        <v>0</v>
      </c>
      <c r="T1005" s="21">
        <f t="shared" si="1778"/>
        <v>0</v>
      </c>
      <c r="U1005" s="21">
        <f t="shared" si="1784"/>
        <v>0</v>
      </c>
      <c r="V1005" s="21">
        <f t="shared" si="1784"/>
        <v>0</v>
      </c>
      <c r="W1005" s="21">
        <f t="shared" si="1779"/>
        <v>36656.046999999999</v>
      </c>
      <c r="X1005" s="21">
        <f t="shared" si="1780"/>
        <v>0</v>
      </c>
      <c r="Y1005" s="21">
        <f t="shared" si="1781"/>
        <v>0</v>
      </c>
      <c r="Z1005" s="21">
        <f t="shared" si="1784"/>
        <v>0</v>
      </c>
      <c r="AA1005" s="21">
        <f t="shared" si="1784"/>
        <v>0</v>
      </c>
      <c r="AB1005" s="21">
        <f t="shared" si="1784"/>
        <v>0</v>
      </c>
      <c r="AC1005" s="21">
        <f t="shared" si="1772"/>
        <v>36656.046999999999</v>
      </c>
      <c r="AD1005" s="21">
        <f t="shared" si="1773"/>
        <v>0</v>
      </c>
      <c r="AE1005" s="21">
        <f t="shared" si="1774"/>
        <v>0</v>
      </c>
      <c r="AF1005" s="21">
        <f t="shared" si="1784"/>
        <v>0</v>
      </c>
      <c r="AG1005" s="21">
        <f t="shared" si="1775"/>
        <v>36656.046999999999</v>
      </c>
      <c r="AH1005" s="21">
        <f t="shared" si="1784"/>
        <v>-36656.046999999999</v>
      </c>
      <c r="AI1005" s="21">
        <f t="shared" si="1784"/>
        <v>0</v>
      </c>
      <c r="AJ1005" s="21">
        <f t="shared" si="1784"/>
        <v>0</v>
      </c>
      <c r="AK1005" s="21">
        <f t="shared" si="1748"/>
        <v>0</v>
      </c>
      <c r="AL1005" s="21">
        <f t="shared" si="1749"/>
        <v>0</v>
      </c>
      <c r="AM1005" s="21">
        <f t="shared" si="1750"/>
        <v>0</v>
      </c>
      <c r="AN1005" s="21">
        <f t="shared" si="1784"/>
        <v>0</v>
      </c>
      <c r="AO1005" s="21"/>
      <c r="AP1005" s="21">
        <f t="shared" si="1784"/>
        <v>0</v>
      </c>
      <c r="AQ1005" s="9">
        <v>0</v>
      </c>
    </row>
    <row r="1006" spans="1:43" ht="46.8" hidden="1" x14ac:dyDescent="0.3">
      <c r="A1006" s="3" t="s">
        <v>1272</v>
      </c>
      <c r="B1006" s="23">
        <v>400</v>
      </c>
      <c r="C1006" s="3"/>
      <c r="D1006" s="3"/>
      <c r="E1006" s="16" t="s">
        <v>675</v>
      </c>
      <c r="F1006" s="21">
        <f>F1007</f>
        <v>0</v>
      </c>
      <c r="G1006" s="21">
        <f t="shared" si="1784"/>
        <v>0</v>
      </c>
      <c r="H1006" s="21">
        <f t="shared" si="1784"/>
        <v>0</v>
      </c>
      <c r="I1006" s="21">
        <f t="shared" si="1784"/>
        <v>3971.9349999999999</v>
      </c>
      <c r="J1006" s="21">
        <f t="shared" si="1784"/>
        <v>0</v>
      </c>
      <c r="K1006" s="21">
        <f t="shared" si="1784"/>
        <v>0</v>
      </c>
      <c r="L1006" s="21">
        <f t="shared" si="1735"/>
        <v>3971.9349999999999</v>
      </c>
      <c r="M1006" s="21">
        <f t="shared" si="1736"/>
        <v>0</v>
      </c>
      <c r="N1006" s="21">
        <f t="shared" si="1737"/>
        <v>0</v>
      </c>
      <c r="O1006" s="21">
        <f t="shared" si="1784"/>
        <v>32684.112000000001</v>
      </c>
      <c r="P1006" s="21">
        <f t="shared" si="1784"/>
        <v>0</v>
      </c>
      <c r="Q1006" s="21">
        <f t="shared" si="1784"/>
        <v>0</v>
      </c>
      <c r="R1006" s="21">
        <f t="shared" si="1776"/>
        <v>36656.046999999999</v>
      </c>
      <c r="S1006" s="21">
        <f t="shared" si="1777"/>
        <v>0</v>
      </c>
      <c r="T1006" s="21">
        <f t="shared" si="1778"/>
        <v>0</v>
      </c>
      <c r="U1006" s="21">
        <f t="shared" si="1784"/>
        <v>0</v>
      </c>
      <c r="V1006" s="21">
        <f t="shared" si="1784"/>
        <v>0</v>
      </c>
      <c r="W1006" s="21">
        <f t="shared" si="1779"/>
        <v>36656.046999999999</v>
      </c>
      <c r="X1006" s="21">
        <f t="shared" si="1780"/>
        <v>0</v>
      </c>
      <c r="Y1006" s="21">
        <f t="shared" si="1781"/>
        <v>0</v>
      </c>
      <c r="Z1006" s="21">
        <f t="shared" si="1784"/>
        <v>0</v>
      </c>
      <c r="AA1006" s="21">
        <f t="shared" si="1784"/>
        <v>0</v>
      </c>
      <c r="AB1006" s="21">
        <f t="shared" si="1784"/>
        <v>0</v>
      </c>
      <c r="AC1006" s="21">
        <f t="shared" si="1772"/>
        <v>36656.046999999999</v>
      </c>
      <c r="AD1006" s="21">
        <f t="shared" si="1773"/>
        <v>0</v>
      </c>
      <c r="AE1006" s="21">
        <f t="shared" si="1774"/>
        <v>0</v>
      </c>
      <c r="AF1006" s="21">
        <f t="shared" si="1784"/>
        <v>0</v>
      </c>
      <c r="AG1006" s="21">
        <f t="shared" si="1775"/>
        <v>36656.046999999999</v>
      </c>
      <c r="AH1006" s="21">
        <f t="shared" si="1784"/>
        <v>-36656.046999999999</v>
      </c>
      <c r="AI1006" s="21">
        <f t="shared" si="1784"/>
        <v>0</v>
      </c>
      <c r="AJ1006" s="21">
        <f t="shared" si="1784"/>
        <v>0</v>
      </c>
      <c r="AK1006" s="21">
        <f t="shared" si="1748"/>
        <v>0</v>
      </c>
      <c r="AL1006" s="21">
        <f t="shared" si="1749"/>
        <v>0</v>
      </c>
      <c r="AM1006" s="21">
        <f t="shared" si="1750"/>
        <v>0</v>
      </c>
      <c r="AN1006" s="21">
        <f t="shared" si="1784"/>
        <v>0</v>
      </c>
      <c r="AO1006" s="21"/>
      <c r="AP1006" s="21">
        <f t="shared" si="1784"/>
        <v>0</v>
      </c>
      <c r="AQ1006" s="9">
        <v>0</v>
      </c>
    </row>
    <row r="1007" spans="1:43" hidden="1" x14ac:dyDescent="0.3">
      <c r="A1007" s="3" t="s">
        <v>1272</v>
      </c>
      <c r="B1007" s="23">
        <v>410</v>
      </c>
      <c r="C1007" s="3"/>
      <c r="D1007" s="3"/>
      <c r="E1007" s="16" t="s">
        <v>688</v>
      </c>
      <c r="F1007" s="21">
        <f>F1008</f>
        <v>0</v>
      </c>
      <c r="G1007" s="21">
        <f t="shared" si="1784"/>
        <v>0</v>
      </c>
      <c r="H1007" s="21">
        <f t="shared" si="1784"/>
        <v>0</v>
      </c>
      <c r="I1007" s="21">
        <f t="shared" si="1784"/>
        <v>3971.9349999999999</v>
      </c>
      <c r="J1007" s="21">
        <f t="shared" si="1784"/>
        <v>0</v>
      </c>
      <c r="K1007" s="21">
        <f t="shared" si="1784"/>
        <v>0</v>
      </c>
      <c r="L1007" s="21">
        <f t="shared" si="1735"/>
        <v>3971.9349999999999</v>
      </c>
      <c r="M1007" s="21">
        <f t="shared" si="1736"/>
        <v>0</v>
      </c>
      <c r="N1007" s="21">
        <f t="shared" si="1737"/>
        <v>0</v>
      </c>
      <c r="O1007" s="21">
        <f t="shared" si="1784"/>
        <v>32684.112000000001</v>
      </c>
      <c r="P1007" s="21">
        <f t="shared" si="1784"/>
        <v>0</v>
      </c>
      <c r="Q1007" s="21">
        <f t="shared" si="1784"/>
        <v>0</v>
      </c>
      <c r="R1007" s="21">
        <f t="shared" si="1776"/>
        <v>36656.046999999999</v>
      </c>
      <c r="S1007" s="21">
        <f t="shared" si="1777"/>
        <v>0</v>
      </c>
      <c r="T1007" s="21">
        <f t="shared" si="1778"/>
        <v>0</v>
      </c>
      <c r="U1007" s="21">
        <f t="shared" si="1784"/>
        <v>0</v>
      </c>
      <c r="V1007" s="21">
        <f t="shared" si="1784"/>
        <v>0</v>
      </c>
      <c r="W1007" s="21">
        <f t="shared" si="1779"/>
        <v>36656.046999999999</v>
      </c>
      <c r="X1007" s="21">
        <f t="shared" si="1780"/>
        <v>0</v>
      </c>
      <c r="Y1007" s="21">
        <f t="shared" si="1781"/>
        <v>0</v>
      </c>
      <c r="Z1007" s="21">
        <f t="shared" si="1784"/>
        <v>0</v>
      </c>
      <c r="AA1007" s="21">
        <f t="shared" si="1784"/>
        <v>0</v>
      </c>
      <c r="AB1007" s="21">
        <f t="shared" si="1784"/>
        <v>0</v>
      </c>
      <c r="AC1007" s="21">
        <f t="shared" si="1772"/>
        <v>36656.046999999999</v>
      </c>
      <c r="AD1007" s="21">
        <f t="shared" si="1773"/>
        <v>0</v>
      </c>
      <c r="AE1007" s="21">
        <f t="shared" si="1774"/>
        <v>0</v>
      </c>
      <c r="AF1007" s="21">
        <f t="shared" si="1784"/>
        <v>0</v>
      </c>
      <c r="AG1007" s="21">
        <f t="shared" si="1775"/>
        <v>36656.046999999999</v>
      </c>
      <c r="AH1007" s="21">
        <f t="shared" si="1784"/>
        <v>-36656.046999999999</v>
      </c>
      <c r="AI1007" s="21">
        <f t="shared" si="1784"/>
        <v>0</v>
      </c>
      <c r="AJ1007" s="21">
        <f t="shared" si="1784"/>
        <v>0</v>
      </c>
      <c r="AK1007" s="21">
        <f t="shared" si="1748"/>
        <v>0</v>
      </c>
      <c r="AL1007" s="21">
        <f t="shared" si="1749"/>
        <v>0</v>
      </c>
      <c r="AM1007" s="21">
        <f t="shared" si="1750"/>
        <v>0</v>
      </c>
      <c r="AN1007" s="21">
        <f t="shared" si="1784"/>
        <v>0</v>
      </c>
      <c r="AO1007" s="21"/>
      <c r="AP1007" s="21">
        <f t="shared" si="1784"/>
        <v>0</v>
      </c>
      <c r="AQ1007" s="9">
        <v>0</v>
      </c>
    </row>
    <row r="1008" spans="1:43" hidden="1" x14ac:dyDescent="0.3">
      <c r="A1008" s="3" t="s">
        <v>1272</v>
      </c>
      <c r="B1008" s="23">
        <v>410</v>
      </c>
      <c r="C1008" s="3" t="s">
        <v>29</v>
      </c>
      <c r="D1008" s="3" t="s">
        <v>126</v>
      </c>
      <c r="E1008" s="16" t="s">
        <v>653</v>
      </c>
      <c r="F1008" s="21">
        <v>0</v>
      </c>
      <c r="G1008" s="21">
        <v>0</v>
      </c>
      <c r="H1008" s="21">
        <v>0</v>
      </c>
      <c r="I1008" s="21">
        <v>3971.9349999999999</v>
      </c>
      <c r="J1008" s="21"/>
      <c r="K1008" s="21"/>
      <c r="L1008" s="21">
        <f t="shared" si="1735"/>
        <v>3971.9349999999999</v>
      </c>
      <c r="M1008" s="21">
        <f t="shared" si="1736"/>
        <v>0</v>
      </c>
      <c r="N1008" s="21">
        <f t="shared" si="1737"/>
        <v>0</v>
      </c>
      <c r="O1008" s="21">
        <v>32684.112000000001</v>
      </c>
      <c r="P1008" s="21"/>
      <c r="Q1008" s="21"/>
      <c r="R1008" s="21">
        <f t="shared" si="1776"/>
        <v>36656.046999999999</v>
      </c>
      <c r="S1008" s="21">
        <f t="shared" si="1777"/>
        <v>0</v>
      </c>
      <c r="T1008" s="21">
        <f t="shared" si="1778"/>
        <v>0</v>
      </c>
      <c r="U1008" s="21"/>
      <c r="V1008" s="21"/>
      <c r="W1008" s="21">
        <f t="shared" si="1779"/>
        <v>36656.046999999999</v>
      </c>
      <c r="X1008" s="21">
        <f t="shared" si="1780"/>
        <v>0</v>
      </c>
      <c r="Y1008" s="21">
        <f t="shared" si="1781"/>
        <v>0</v>
      </c>
      <c r="Z1008" s="21"/>
      <c r="AA1008" s="21"/>
      <c r="AB1008" s="21"/>
      <c r="AC1008" s="21">
        <f t="shared" si="1772"/>
        <v>36656.046999999999</v>
      </c>
      <c r="AD1008" s="21">
        <f t="shared" si="1773"/>
        <v>0</v>
      </c>
      <c r="AE1008" s="21">
        <f t="shared" si="1774"/>
        <v>0</v>
      </c>
      <c r="AF1008" s="21"/>
      <c r="AG1008" s="21">
        <f t="shared" si="1775"/>
        <v>36656.046999999999</v>
      </c>
      <c r="AH1008" s="21">
        <v>-36656.046999999999</v>
      </c>
      <c r="AI1008" s="21"/>
      <c r="AJ1008" s="21"/>
      <c r="AK1008" s="21">
        <f t="shared" si="1748"/>
        <v>0</v>
      </c>
      <c r="AL1008" s="21">
        <f t="shared" si="1749"/>
        <v>0</v>
      </c>
      <c r="AM1008" s="21">
        <f t="shared" si="1750"/>
        <v>0</v>
      </c>
      <c r="AN1008" s="21"/>
      <c r="AO1008" s="21"/>
      <c r="AP1008" s="21"/>
      <c r="AQ1008" s="9">
        <v>0</v>
      </c>
    </row>
    <row r="1009" spans="1:43" ht="31.2" hidden="1" x14ac:dyDescent="0.3">
      <c r="A1009" s="3" t="s">
        <v>255</v>
      </c>
      <c r="B1009" s="23"/>
      <c r="C1009" s="3"/>
      <c r="D1009" s="3"/>
      <c r="E1009" s="16" t="s">
        <v>954</v>
      </c>
      <c r="F1009" s="21">
        <f>F1010</f>
        <v>106838.2</v>
      </c>
      <c r="G1009" s="21">
        <f t="shared" ref="G1009:AP1011" si="1785">G1010</f>
        <v>75899.600000000006</v>
      </c>
      <c r="H1009" s="21">
        <f t="shared" si="1785"/>
        <v>222501.9</v>
      </c>
      <c r="I1009" s="21">
        <f t="shared" si="1785"/>
        <v>-72378.8</v>
      </c>
      <c r="J1009" s="21">
        <f t="shared" si="1785"/>
        <v>-75899.600000000006</v>
      </c>
      <c r="K1009" s="21">
        <f t="shared" si="1785"/>
        <v>-100000</v>
      </c>
      <c r="L1009" s="21">
        <f t="shared" si="1735"/>
        <v>34459.399999999994</v>
      </c>
      <c r="M1009" s="21">
        <f t="shared" si="1736"/>
        <v>0</v>
      </c>
      <c r="N1009" s="21">
        <f t="shared" si="1737"/>
        <v>122501.9</v>
      </c>
      <c r="O1009" s="21">
        <f t="shared" si="1785"/>
        <v>0</v>
      </c>
      <c r="P1009" s="21">
        <f t="shared" si="1785"/>
        <v>0</v>
      </c>
      <c r="Q1009" s="21">
        <f t="shared" si="1785"/>
        <v>0</v>
      </c>
      <c r="R1009" s="21">
        <f t="shared" si="1776"/>
        <v>34459.399999999994</v>
      </c>
      <c r="S1009" s="21">
        <f t="shared" si="1777"/>
        <v>0</v>
      </c>
      <c r="T1009" s="21">
        <f t="shared" si="1778"/>
        <v>122501.9</v>
      </c>
      <c r="U1009" s="21">
        <f t="shared" si="1785"/>
        <v>0</v>
      </c>
      <c r="V1009" s="21">
        <f t="shared" si="1785"/>
        <v>0</v>
      </c>
      <c r="W1009" s="21">
        <f t="shared" si="1779"/>
        <v>34459.399999999994</v>
      </c>
      <c r="X1009" s="21">
        <f t="shared" si="1780"/>
        <v>0</v>
      </c>
      <c r="Y1009" s="21">
        <f t="shared" si="1781"/>
        <v>122501.9</v>
      </c>
      <c r="Z1009" s="21">
        <f t="shared" si="1785"/>
        <v>0</v>
      </c>
      <c r="AA1009" s="21">
        <f t="shared" si="1785"/>
        <v>0</v>
      </c>
      <c r="AB1009" s="21">
        <f t="shared" si="1785"/>
        <v>0</v>
      </c>
      <c r="AC1009" s="21">
        <f t="shared" si="1772"/>
        <v>34459.399999999994</v>
      </c>
      <c r="AD1009" s="21">
        <f t="shared" si="1773"/>
        <v>0</v>
      </c>
      <c r="AE1009" s="21">
        <f t="shared" si="1774"/>
        <v>122501.9</v>
      </c>
      <c r="AF1009" s="21">
        <f t="shared" si="1785"/>
        <v>0</v>
      </c>
      <c r="AG1009" s="21">
        <f t="shared" si="1775"/>
        <v>34459.399999999994</v>
      </c>
      <c r="AH1009" s="21">
        <f t="shared" si="1785"/>
        <v>-34459.4</v>
      </c>
      <c r="AI1009" s="21">
        <f t="shared" si="1785"/>
        <v>0</v>
      </c>
      <c r="AJ1009" s="21">
        <f t="shared" si="1785"/>
        <v>-122501.9</v>
      </c>
      <c r="AK1009" s="21">
        <f t="shared" si="1748"/>
        <v>0</v>
      </c>
      <c r="AL1009" s="21">
        <f t="shared" si="1749"/>
        <v>0</v>
      </c>
      <c r="AM1009" s="21">
        <f t="shared" si="1750"/>
        <v>0</v>
      </c>
      <c r="AN1009" s="21">
        <f t="shared" si="1785"/>
        <v>0</v>
      </c>
      <c r="AO1009" s="21"/>
      <c r="AP1009" s="21">
        <f t="shared" si="1785"/>
        <v>0</v>
      </c>
      <c r="AQ1009" s="9">
        <v>0</v>
      </c>
    </row>
    <row r="1010" spans="1:43" ht="46.8" hidden="1" x14ac:dyDescent="0.3">
      <c r="A1010" s="3" t="s">
        <v>255</v>
      </c>
      <c r="B1010" s="23">
        <v>400</v>
      </c>
      <c r="C1010" s="3"/>
      <c r="D1010" s="3"/>
      <c r="E1010" s="16" t="s">
        <v>675</v>
      </c>
      <c r="F1010" s="21">
        <f>F1011</f>
        <v>106838.2</v>
      </c>
      <c r="G1010" s="21">
        <f t="shared" si="1785"/>
        <v>75899.600000000006</v>
      </c>
      <c r="H1010" s="21">
        <f t="shared" si="1785"/>
        <v>222501.9</v>
      </c>
      <c r="I1010" s="21">
        <f t="shared" si="1785"/>
        <v>-72378.8</v>
      </c>
      <c r="J1010" s="21">
        <f t="shared" si="1785"/>
        <v>-75899.600000000006</v>
      </c>
      <c r="K1010" s="21">
        <f t="shared" si="1785"/>
        <v>-100000</v>
      </c>
      <c r="L1010" s="21">
        <f t="shared" si="1735"/>
        <v>34459.399999999994</v>
      </c>
      <c r="M1010" s="21">
        <f t="shared" si="1736"/>
        <v>0</v>
      </c>
      <c r="N1010" s="21">
        <f t="shared" si="1737"/>
        <v>122501.9</v>
      </c>
      <c r="O1010" s="21">
        <f t="shared" si="1785"/>
        <v>0</v>
      </c>
      <c r="P1010" s="21">
        <f t="shared" si="1785"/>
        <v>0</v>
      </c>
      <c r="Q1010" s="21">
        <f t="shared" si="1785"/>
        <v>0</v>
      </c>
      <c r="R1010" s="21">
        <f t="shared" si="1776"/>
        <v>34459.399999999994</v>
      </c>
      <c r="S1010" s="21">
        <f t="shared" si="1777"/>
        <v>0</v>
      </c>
      <c r="T1010" s="21">
        <f t="shared" si="1778"/>
        <v>122501.9</v>
      </c>
      <c r="U1010" s="21">
        <f t="shared" si="1785"/>
        <v>0</v>
      </c>
      <c r="V1010" s="21">
        <f t="shared" si="1785"/>
        <v>0</v>
      </c>
      <c r="W1010" s="21">
        <f t="shared" si="1779"/>
        <v>34459.399999999994</v>
      </c>
      <c r="X1010" s="21">
        <f t="shared" si="1780"/>
        <v>0</v>
      </c>
      <c r="Y1010" s="21">
        <f t="shared" si="1781"/>
        <v>122501.9</v>
      </c>
      <c r="Z1010" s="21">
        <f t="shared" si="1785"/>
        <v>0</v>
      </c>
      <c r="AA1010" s="21">
        <f t="shared" si="1785"/>
        <v>0</v>
      </c>
      <c r="AB1010" s="21">
        <f t="shared" si="1785"/>
        <v>0</v>
      </c>
      <c r="AC1010" s="21">
        <f t="shared" si="1772"/>
        <v>34459.399999999994</v>
      </c>
      <c r="AD1010" s="21">
        <f t="shared" si="1773"/>
        <v>0</v>
      </c>
      <c r="AE1010" s="21">
        <f t="shared" si="1774"/>
        <v>122501.9</v>
      </c>
      <c r="AF1010" s="21">
        <f t="shared" si="1785"/>
        <v>0</v>
      </c>
      <c r="AG1010" s="21">
        <f t="shared" si="1775"/>
        <v>34459.399999999994</v>
      </c>
      <c r="AH1010" s="21">
        <f t="shared" si="1785"/>
        <v>-34459.4</v>
      </c>
      <c r="AI1010" s="21">
        <f t="shared" si="1785"/>
        <v>0</v>
      </c>
      <c r="AJ1010" s="21">
        <f t="shared" si="1785"/>
        <v>-122501.9</v>
      </c>
      <c r="AK1010" s="21">
        <f t="shared" si="1748"/>
        <v>0</v>
      </c>
      <c r="AL1010" s="21">
        <f t="shared" si="1749"/>
        <v>0</v>
      </c>
      <c r="AM1010" s="21">
        <f t="shared" si="1750"/>
        <v>0</v>
      </c>
      <c r="AN1010" s="21">
        <f t="shared" si="1785"/>
        <v>0</v>
      </c>
      <c r="AO1010" s="21"/>
      <c r="AP1010" s="21">
        <f t="shared" si="1785"/>
        <v>0</v>
      </c>
      <c r="AQ1010" s="9">
        <v>0</v>
      </c>
    </row>
    <row r="1011" spans="1:43" hidden="1" x14ac:dyDescent="0.3">
      <c r="A1011" s="3" t="s">
        <v>255</v>
      </c>
      <c r="B1011" s="23">
        <v>410</v>
      </c>
      <c r="C1011" s="3"/>
      <c r="D1011" s="3"/>
      <c r="E1011" s="16" t="s">
        <v>688</v>
      </c>
      <c r="F1011" s="21">
        <f>F1012</f>
        <v>106838.2</v>
      </c>
      <c r="G1011" s="21">
        <f t="shared" si="1785"/>
        <v>75899.600000000006</v>
      </c>
      <c r="H1011" s="21">
        <f t="shared" si="1785"/>
        <v>222501.9</v>
      </c>
      <c r="I1011" s="21">
        <f t="shared" si="1785"/>
        <v>-72378.8</v>
      </c>
      <c r="J1011" s="21">
        <f t="shared" si="1785"/>
        <v>-75899.600000000006</v>
      </c>
      <c r="K1011" s="21">
        <f t="shared" si="1785"/>
        <v>-100000</v>
      </c>
      <c r="L1011" s="21">
        <f t="shared" si="1735"/>
        <v>34459.399999999994</v>
      </c>
      <c r="M1011" s="21">
        <f t="shared" si="1736"/>
        <v>0</v>
      </c>
      <c r="N1011" s="21">
        <f t="shared" si="1737"/>
        <v>122501.9</v>
      </c>
      <c r="O1011" s="21">
        <f t="shared" si="1785"/>
        <v>0</v>
      </c>
      <c r="P1011" s="21">
        <f t="shared" si="1785"/>
        <v>0</v>
      </c>
      <c r="Q1011" s="21">
        <f t="shared" si="1785"/>
        <v>0</v>
      </c>
      <c r="R1011" s="21">
        <f t="shared" si="1776"/>
        <v>34459.399999999994</v>
      </c>
      <c r="S1011" s="21">
        <f t="shared" si="1777"/>
        <v>0</v>
      </c>
      <c r="T1011" s="21">
        <f t="shared" si="1778"/>
        <v>122501.9</v>
      </c>
      <c r="U1011" s="21">
        <f t="shared" si="1785"/>
        <v>0</v>
      </c>
      <c r="V1011" s="21">
        <f t="shared" si="1785"/>
        <v>0</v>
      </c>
      <c r="W1011" s="21">
        <f t="shared" si="1779"/>
        <v>34459.399999999994</v>
      </c>
      <c r="X1011" s="21">
        <f t="shared" si="1780"/>
        <v>0</v>
      </c>
      <c r="Y1011" s="21">
        <f t="shared" si="1781"/>
        <v>122501.9</v>
      </c>
      <c r="Z1011" s="21">
        <f t="shared" si="1785"/>
        <v>0</v>
      </c>
      <c r="AA1011" s="21">
        <f t="shared" si="1785"/>
        <v>0</v>
      </c>
      <c r="AB1011" s="21">
        <f t="shared" si="1785"/>
        <v>0</v>
      </c>
      <c r="AC1011" s="21">
        <f t="shared" si="1772"/>
        <v>34459.399999999994</v>
      </c>
      <c r="AD1011" s="21">
        <f t="shared" si="1773"/>
        <v>0</v>
      </c>
      <c r="AE1011" s="21">
        <f t="shared" si="1774"/>
        <v>122501.9</v>
      </c>
      <c r="AF1011" s="21">
        <f t="shared" si="1785"/>
        <v>0</v>
      </c>
      <c r="AG1011" s="21">
        <f t="shared" si="1775"/>
        <v>34459.399999999994</v>
      </c>
      <c r="AH1011" s="21">
        <f t="shared" si="1785"/>
        <v>-34459.4</v>
      </c>
      <c r="AI1011" s="21">
        <f t="shared" si="1785"/>
        <v>0</v>
      </c>
      <c r="AJ1011" s="21">
        <f t="shared" si="1785"/>
        <v>-122501.9</v>
      </c>
      <c r="AK1011" s="21">
        <f t="shared" si="1748"/>
        <v>0</v>
      </c>
      <c r="AL1011" s="21">
        <f t="shared" si="1749"/>
        <v>0</v>
      </c>
      <c r="AM1011" s="21">
        <f t="shared" si="1750"/>
        <v>0</v>
      </c>
      <c r="AN1011" s="21">
        <f t="shared" si="1785"/>
        <v>0</v>
      </c>
      <c r="AO1011" s="21"/>
      <c r="AP1011" s="21">
        <f t="shared" si="1785"/>
        <v>0</v>
      </c>
      <c r="AQ1011" s="9">
        <v>0</v>
      </c>
    </row>
    <row r="1012" spans="1:43" hidden="1" x14ac:dyDescent="0.3">
      <c r="A1012" s="3" t="s">
        <v>255</v>
      </c>
      <c r="B1012" s="23">
        <v>410</v>
      </c>
      <c r="C1012" s="3" t="s">
        <v>29</v>
      </c>
      <c r="D1012" s="3" t="s">
        <v>126</v>
      </c>
      <c r="E1012" s="16" t="s">
        <v>653</v>
      </c>
      <c r="F1012" s="21">
        <v>106838.2</v>
      </c>
      <c r="G1012" s="21">
        <v>75899.600000000006</v>
      </c>
      <c r="H1012" s="21">
        <v>222501.9</v>
      </c>
      <c r="I1012" s="21">
        <v>-72378.8</v>
      </c>
      <c r="J1012" s="21">
        <v>-75899.600000000006</v>
      </c>
      <c r="K1012" s="21">
        <v>-100000</v>
      </c>
      <c r="L1012" s="21">
        <f t="shared" si="1735"/>
        <v>34459.399999999994</v>
      </c>
      <c r="M1012" s="21">
        <f t="shared" si="1736"/>
        <v>0</v>
      </c>
      <c r="N1012" s="21">
        <f t="shared" si="1737"/>
        <v>122501.9</v>
      </c>
      <c r="O1012" s="21"/>
      <c r="P1012" s="21"/>
      <c r="Q1012" s="21"/>
      <c r="R1012" s="21">
        <f t="shared" si="1776"/>
        <v>34459.399999999994</v>
      </c>
      <c r="S1012" s="21">
        <f t="shared" si="1777"/>
        <v>0</v>
      </c>
      <c r="T1012" s="21">
        <f t="shared" si="1778"/>
        <v>122501.9</v>
      </c>
      <c r="U1012" s="21"/>
      <c r="V1012" s="21"/>
      <c r="W1012" s="21">
        <f t="shared" si="1779"/>
        <v>34459.399999999994</v>
      </c>
      <c r="X1012" s="21">
        <f t="shared" si="1780"/>
        <v>0</v>
      </c>
      <c r="Y1012" s="21">
        <f t="shared" si="1781"/>
        <v>122501.9</v>
      </c>
      <c r="Z1012" s="21"/>
      <c r="AA1012" s="21"/>
      <c r="AB1012" s="21"/>
      <c r="AC1012" s="21">
        <f t="shared" si="1772"/>
        <v>34459.399999999994</v>
      </c>
      <c r="AD1012" s="21">
        <f t="shared" si="1773"/>
        <v>0</v>
      </c>
      <c r="AE1012" s="21">
        <f t="shared" si="1774"/>
        <v>122501.9</v>
      </c>
      <c r="AF1012" s="21"/>
      <c r="AG1012" s="21">
        <f t="shared" si="1775"/>
        <v>34459.399999999994</v>
      </c>
      <c r="AH1012" s="21">
        <v>-34459.4</v>
      </c>
      <c r="AI1012" s="21"/>
      <c r="AJ1012" s="21">
        <v>-122501.9</v>
      </c>
      <c r="AK1012" s="21">
        <f t="shared" si="1748"/>
        <v>0</v>
      </c>
      <c r="AL1012" s="21">
        <f t="shared" si="1749"/>
        <v>0</v>
      </c>
      <c r="AM1012" s="21">
        <f t="shared" si="1750"/>
        <v>0</v>
      </c>
      <c r="AN1012" s="21"/>
      <c r="AO1012" s="21"/>
      <c r="AP1012" s="21"/>
      <c r="AQ1012" s="9">
        <v>0</v>
      </c>
    </row>
    <row r="1013" spans="1:43" ht="31.2" x14ac:dyDescent="0.3">
      <c r="A1013" s="3" t="s">
        <v>256</v>
      </c>
      <c r="B1013" s="26"/>
      <c r="C1013" s="3"/>
      <c r="D1013" s="3"/>
      <c r="E1013" s="16" t="s">
        <v>955</v>
      </c>
      <c r="F1013" s="21">
        <f>F1014</f>
        <v>140889.70000000001</v>
      </c>
      <c r="G1013" s="21">
        <f t="shared" ref="G1013:AP1015" si="1786">G1014</f>
        <v>150804.70000000001</v>
      </c>
      <c r="H1013" s="21">
        <f t="shared" si="1786"/>
        <v>284391</v>
      </c>
      <c r="I1013" s="21">
        <f t="shared" si="1786"/>
        <v>0</v>
      </c>
      <c r="J1013" s="21">
        <f t="shared" si="1786"/>
        <v>0</v>
      </c>
      <c r="K1013" s="21">
        <f t="shared" si="1786"/>
        <v>-196881.2</v>
      </c>
      <c r="L1013" s="21">
        <f t="shared" si="1735"/>
        <v>140889.70000000001</v>
      </c>
      <c r="M1013" s="21">
        <f t="shared" si="1736"/>
        <v>150804.70000000001</v>
      </c>
      <c r="N1013" s="21">
        <f t="shared" si="1737"/>
        <v>87509.799999999988</v>
      </c>
      <c r="O1013" s="21">
        <f t="shared" si="1786"/>
        <v>-25982.239000000001</v>
      </c>
      <c r="P1013" s="21">
        <f t="shared" si="1786"/>
        <v>0</v>
      </c>
      <c r="Q1013" s="21">
        <f t="shared" si="1786"/>
        <v>25982.239000000001</v>
      </c>
      <c r="R1013" s="21">
        <f t="shared" si="1776"/>
        <v>114907.46100000001</v>
      </c>
      <c r="S1013" s="21">
        <f t="shared" si="1777"/>
        <v>150804.70000000001</v>
      </c>
      <c r="T1013" s="21">
        <f t="shared" si="1778"/>
        <v>113492.03899999999</v>
      </c>
      <c r="U1013" s="21">
        <f t="shared" si="1786"/>
        <v>0</v>
      </c>
      <c r="V1013" s="21">
        <f t="shared" si="1786"/>
        <v>0</v>
      </c>
      <c r="W1013" s="21">
        <f t="shared" si="1779"/>
        <v>114907.46100000001</v>
      </c>
      <c r="X1013" s="21">
        <f t="shared" si="1780"/>
        <v>150804.70000000001</v>
      </c>
      <c r="Y1013" s="21">
        <f t="shared" si="1781"/>
        <v>113492.03899999999</v>
      </c>
      <c r="Z1013" s="21">
        <f t="shared" si="1786"/>
        <v>0</v>
      </c>
      <c r="AA1013" s="21">
        <f t="shared" si="1786"/>
        <v>0</v>
      </c>
      <c r="AB1013" s="21">
        <f t="shared" si="1786"/>
        <v>0</v>
      </c>
      <c r="AC1013" s="21">
        <f t="shared" si="1772"/>
        <v>114907.46100000001</v>
      </c>
      <c r="AD1013" s="21">
        <f t="shared" si="1773"/>
        <v>150804.70000000001</v>
      </c>
      <c r="AE1013" s="21">
        <f t="shared" si="1774"/>
        <v>113492.03899999999</v>
      </c>
      <c r="AF1013" s="21">
        <f t="shared" si="1786"/>
        <v>0</v>
      </c>
      <c r="AG1013" s="21">
        <f t="shared" si="1775"/>
        <v>114907.46100000001</v>
      </c>
      <c r="AH1013" s="21">
        <f t="shared" si="1786"/>
        <v>0</v>
      </c>
      <c r="AI1013" s="21">
        <f t="shared" si="1786"/>
        <v>-23836.166000000001</v>
      </c>
      <c r="AJ1013" s="21">
        <f t="shared" si="1786"/>
        <v>23836.065999999999</v>
      </c>
      <c r="AK1013" s="21">
        <f t="shared" si="1748"/>
        <v>114907.46100000001</v>
      </c>
      <c r="AL1013" s="21">
        <f t="shared" si="1749"/>
        <v>126968.53400000001</v>
      </c>
      <c r="AM1013" s="21">
        <f t="shared" si="1750"/>
        <v>137328.10499999998</v>
      </c>
      <c r="AN1013" s="21">
        <f t="shared" si="1786"/>
        <v>0</v>
      </c>
      <c r="AO1013" s="21">
        <f t="shared" ref="AO1013:AO1020" si="1787">AK1013+AN1013</f>
        <v>114907.46100000001</v>
      </c>
      <c r="AP1013" s="21">
        <f t="shared" si="1786"/>
        <v>0</v>
      </c>
      <c r="AQ1013" s="2"/>
    </row>
    <row r="1014" spans="1:43" ht="46.8" x14ac:dyDescent="0.3">
      <c r="A1014" s="3" t="s">
        <v>256</v>
      </c>
      <c r="B1014" s="26">
        <v>400</v>
      </c>
      <c r="C1014" s="3"/>
      <c r="D1014" s="3"/>
      <c r="E1014" s="16" t="s">
        <v>675</v>
      </c>
      <c r="F1014" s="21">
        <f>F1015</f>
        <v>140889.70000000001</v>
      </c>
      <c r="G1014" s="21">
        <f t="shared" si="1786"/>
        <v>150804.70000000001</v>
      </c>
      <c r="H1014" s="21">
        <f t="shared" si="1786"/>
        <v>284391</v>
      </c>
      <c r="I1014" s="21">
        <f t="shared" si="1786"/>
        <v>0</v>
      </c>
      <c r="J1014" s="21">
        <f t="shared" si="1786"/>
        <v>0</v>
      </c>
      <c r="K1014" s="21">
        <f t="shared" si="1786"/>
        <v>-196881.2</v>
      </c>
      <c r="L1014" s="21">
        <f t="shared" si="1735"/>
        <v>140889.70000000001</v>
      </c>
      <c r="M1014" s="21">
        <f t="shared" si="1736"/>
        <v>150804.70000000001</v>
      </c>
      <c r="N1014" s="21">
        <f t="shared" si="1737"/>
        <v>87509.799999999988</v>
      </c>
      <c r="O1014" s="21">
        <f t="shared" si="1786"/>
        <v>-25982.239000000001</v>
      </c>
      <c r="P1014" s="21">
        <f t="shared" si="1786"/>
        <v>0</v>
      </c>
      <c r="Q1014" s="21">
        <f t="shared" si="1786"/>
        <v>25982.239000000001</v>
      </c>
      <c r="R1014" s="21">
        <f t="shared" si="1776"/>
        <v>114907.46100000001</v>
      </c>
      <c r="S1014" s="21">
        <f t="shared" si="1777"/>
        <v>150804.70000000001</v>
      </c>
      <c r="T1014" s="21">
        <f t="shared" si="1778"/>
        <v>113492.03899999999</v>
      </c>
      <c r="U1014" s="21">
        <f t="shared" si="1786"/>
        <v>0</v>
      </c>
      <c r="V1014" s="21">
        <f t="shared" si="1786"/>
        <v>0</v>
      </c>
      <c r="W1014" s="21">
        <f t="shared" si="1779"/>
        <v>114907.46100000001</v>
      </c>
      <c r="X1014" s="21">
        <f t="shared" si="1780"/>
        <v>150804.70000000001</v>
      </c>
      <c r="Y1014" s="21">
        <f t="shared" si="1781"/>
        <v>113492.03899999999</v>
      </c>
      <c r="Z1014" s="21">
        <f t="shared" si="1786"/>
        <v>0</v>
      </c>
      <c r="AA1014" s="21">
        <f t="shared" si="1786"/>
        <v>0</v>
      </c>
      <c r="AB1014" s="21">
        <f t="shared" si="1786"/>
        <v>0</v>
      </c>
      <c r="AC1014" s="21">
        <f t="shared" si="1772"/>
        <v>114907.46100000001</v>
      </c>
      <c r="AD1014" s="21">
        <f t="shared" si="1773"/>
        <v>150804.70000000001</v>
      </c>
      <c r="AE1014" s="21">
        <f t="shared" si="1774"/>
        <v>113492.03899999999</v>
      </c>
      <c r="AF1014" s="21">
        <f t="shared" si="1786"/>
        <v>0</v>
      </c>
      <c r="AG1014" s="21">
        <f t="shared" si="1775"/>
        <v>114907.46100000001</v>
      </c>
      <c r="AH1014" s="21">
        <f t="shared" si="1786"/>
        <v>0</v>
      </c>
      <c r="AI1014" s="21">
        <f t="shared" si="1786"/>
        <v>-23836.166000000001</v>
      </c>
      <c r="AJ1014" s="21">
        <f t="shared" si="1786"/>
        <v>23836.065999999999</v>
      </c>
      <c r="AK1014" s="21">
        <f t="shared" si="1748"/>
        <v>114907.46100000001</v>
      </c>
      <c r="AL1014" s="21">
        <f t="shared" si="1749"/>
        <v>126968.53400000001</v>
      </c>
      <c r="AM1014" s="21">
        <f t="shared" si="1750"/>
        <v>137328.10499999998</v>
      </c>
      <c r="AN1014" s="21">
        <f t="shared" si="1786"/>
        <v>0</v>
      </c>
      <c r="AO1014" s="21">
        <f t="shared" si="1787"/>
        <v>114907.46100000001</v>
      </c>
      <c r="AP1014" s="21">
        <f t="shared" si="1786"/>
        <v>0</v>
      </c>
      <c r="AQ1014" s="2"/>
    </row>
    <row r="1015" spans="1:43" x14ac:dyDescent="0.3">
      <c r="A1015" s="3" t="s">
        <v>256</v>
      </c>
      <c r="B1015" s="26">
        <v>410</v>
      </c>
      <c r="C1015" s="3"/>
      <c r="D1015" s="3"/>
      <c r="E1015" s="16" t="s">
        <v>688</v>
      </c>
      <c r="F1015" s="21">
        <f>F1016</f>
        <v>140889.70000000001</v>
      </c>
      <c r="G1015" s="21">
        <f t="shared" si="1786"/>
        <v>150804.70000000001</v>
      </c>
      <c r="H1015" s="21">
        <f t="shared" si="1786"/>
        <v>284391</v>
      </c>
      <c r="I1015" s="21">
        <f t="shared" si="1786"/>
        <v>0</v>
      </c>
      <c r="J1015" s="21">
        <f t="shared" si="1786"/>
        <v>0</v>
      </c>
      <c r="K1015" s="21">
        <f t="shared" si="1786"/>
        <v>-196881.2</v>
      </c>
      <c r="L1015" s="21">
        <f t="shared" si="1735"/>
        <v>140889.70000000001</v>
      </c>
      <c r="M1015" s="21">
        <f t="shared" si="1736"/>
        <v>150804.70000000001</v>
      </c>
      <c r="N1015" s="21">
        <f t="shared" si="1737"/>
        <v>87509.799999999988</v>
      </c>
      <c r="O1015" s="21">
        <f t="shared" si="1786"/>
        <v>-25982.239000000001</v>
      </c>
      <c r="P1015" s="21">
        <f t="shared" si="1786"/>
        <v>0</v>
      </c>
      <c r="Q1015" s="21">
        <f t="shared" si="1786"/>
        <v>25982.239000000001</v>
      </c>
      <c r="R1015" s="21">
        <f t="shared" si="1776"/>
        <v>114907.46100000001</v>
      </c>
      <c r="S1015" s="21">
        <f t="shared" si="1777"/>
        <v>150804.70000000001</v>
      </c>
      <c r="T1015" s="21">
        <f t="shared" si="1778"/>
        <v>113492.03899999999</v>
      </c>
      <c r="U1015" s="21">
        <f t="shared" si="1786"/>
        <v>0</v>
      </c>
      <c r="V1015" s="21">
        <f t="shared" si="1786"/>
        <v>0</v>
      </c>
      <c r="W1015" s="21">
        <f t="shared" si="1779"/>
        <v>114907.46100000001</v>
      </c>
      <c r="X1015" s="21">
        <f t="shared" si="1780"/>
        <v>150804.70000000001</v>
      </c>
      <c r="Y1015" s="21">
        <f t="shared" si="1781"/>
        <v>113492.03899999999</v>
      </c>
      <c r="Z1015" s="21">
        <f t="shared" si="1786"/>
        <v>0</v>
      </c>
      <c r="AA1015" s="21">
        <f t="shared" si="1786"/>
        <v>0</v>
      </c>
      <c r="AB1015" s="21">
        <f t="shared" si="1786"/>
        <v>0</v>
      </c>
      <c r="AC1015" s="21">
        <f t="shared" si="1772"/>
        <v>114907.46100000001</v>
      </c>
      <c r="AD1015" s="21">
        <f t="shared" si="1773"/>
        <v>150804.70000000001</v>
      </c>
      <c r="AE1015" s="21">
        <f t="shared" si="1774"/>
        <v>113492.03899999999</v>
      </c>
      <c r="AF1015" s="21">
        <f t="shared" si="1786"/>
        <v>0</v>
      </c>
      <c r="AG1015" s="21">
        <f t="shared" si="1775"/>
        <v>114907.46100000001</v>
      </c>
      <c r="AH1015" s="21">
        <f t="shared" si="1786"/>
        <v>0</v>
      </c>
      <c r="AI1015" s="21">
        <f t="shared" si="1786"/>
        <v>-23836.166000000001</v>
      </c>
      <c r="AJ1015" s="21">
        <f t="shared" si="1786"/>
        <v>23836.065999999999</v>
      </c>
      <c r="AK1015" s="21">
        <f t="shared" si="1748"/>
        <v>114907.46100000001</v>
      </c>
      <c r="AL1015" s="21">
        <f t="shared" si="1749"/>
        <v>126968.53400000001</v>
      </c>
      <c r="AM1015" s="21">
        <f t="shared" si="1750"/>
        <v>137328.10499999998</v>
      </c>
      <c r="AN1015" s="21">
        <f t="shared" si="1786"/>
        <v>0</v>
      </c>
      <c r="AO1015" s="21">
        <f t="shared" si="1787"/>
        <v>114907.46100000001</v>
      </c>
      <c r="AP1015" s="21">
        <f t="shared" si="1786"/>
        <v>0</v>
      </c>
      <c r="AQ1015" s="2"/>
    </row>
    <row r="1016" spans="1:43" x14ac:dyDescent="0.3">
      <c r="A1016" s="3" t="s">
        <v>256</v>
      </c>
      <c r="B1016" s="26">
        <v>410</v>
      </c>
      <c r="C1016" s="3" t="s">
        <v>29</v>
      </c>
      <c r="D1016" s="3" t="s">
        <v>126</v>
      </c>
      <c r="E1016" s="16" t="s">
        <v>653</v>
      </c>
      <c r="F1016" s="21">
        <v>140889.70000000001</v>
      </c>
      <c r="G1016" s="21">
        <v>150804.70000000001</v>
      </c>
      <c r="H1016" s="21">
        <v>284391</v>
      </c>
      <c r="I1016" s="21"/>
      <c r="J1016" s="21"/>
      <c r="K1016" s="21">
        <v>-196881.2</v>
      </c>
      <c r="L1016" s="21">
        <f t="shared" si="1735"/>
        <v>140889.70000000001</v>
      </c>
      <c r="M1016" s="21">
        <f t="shared" si="1736"/>
        <v>150804.70000000001</v>
      </c>
      <c r="N1016" s="21">
        <f t="shared" si="1737"/>
        <v>87509.799999999988</v>
      </c>
      <c r="O1016" s="21">
        <v>-25982.239000000001</v>
      </c>
      <c r="P1016" s="21"/>
      <c r="Q1016" s="21">
        <v>25982.239000000001</v>
      </c>
      <c r="R1016" s="21">
        <f t="shared" si="1776"/>
        <v>114907.46100000001</v>
      </c>
      <c r="S1016" s="21">
        <f t="shared" si="1777"/>
        <v>150804.70000000001</v>
      </c>
      <c r="T1016" s="21">
        <f t="shared" si="1778"/>
        <v>113492.03899999999</v>
      </c>
      <c r="U1016" s="21"/>
      <c r="V1016" s="21"/>
      <c r="W1016" s="21">
        <f t="shared" si="1779"/>
        <v>114907.46100000001</v>
      </c>
      <c r="X1016" s="21">
        <f t="shared" si="1780"/>
        <v>150804.70000000001</v>
      </c>
      <c r="Y1016" s="21">
        <f t="shared" si="1781"/>
        <v>113492.03899999999</v>
      </c>
      <c r="Z1016" s="21"/>
      <c r="AA1016" s="21"/>
      <c r="AB1016" s="21"/>
      <c r="AC1016" s="21">
        <f t="shared" si="1772"/>
        <v>114907.46100000001</v>
      </c>
      <c r="AD1016" s="21">
        <f t="shared" si="1773"/>
        <v>150804.70000000001</v>
      </c>
      <c r="AE1016" s="21">
        <f t="shared" si="1774"/>
        <v>113492.03899999999</v>
      </c>
      <c r="AF1016" s="21"/>
      <c r="AG1016" s="21">
        <f t="shared" si="1775"/>
        <v>114907.46100000001</v>
      </c>
      <c r="AH1016" s="21"/>
      <c r="AI1016" s="21">
        <v>-23836.166000000001</v>
      </c>
      <c r="AJ1016" s="21">
        <v>23836.065999999999</v>
      </c>
      <c r="AK1016" s="21">
        <f t="shared" si="1748"/>
        <v>114907.46100000001</v>
      </c>
      <c r="AL1016" s="21">
        <f t="shared" si="1749"/>
        <v>126968.53400000001</v>
      </c>
      <c r="AM1016" s="21">
        <f t="shared" si="1750"/>
        <v>137328.10499999998</v>
      </c>
      <c r="AN1016" s="21"/>
      <c r="AO1016" s="21">
        <f t="shared" si="1787"/>
        <v>114907.46100000001</v>
      </c>
      <c r="AP1016" s="21"/>
      <c r="AQ1016" s="2"/>
    </row>
    <row r="1017" spans="1:43" ht="31.2" x14ac:dyDescent="0.3">
      <c r="A1017" s="3" t="s">
        <v>257</v>
      </c>
      <c r="B1017" s="26"/>
      <c r="C1017" s="3"/>
      <c r="D1017" s="3"/>
      <c r="E1017" s="16" t="s">
        <v>956</v>
      </c>
      <c r="F1017" s="21">
        <f>F1018</f>
        <v>10287.200000000001</v>
      </c>
      <c r="G1017" s="21">
        <f t="shared" ref="G1017:AP1019" si="1788">G1018</f>
        <v>0</v>
      </c>
      <c r="H1017" s="21">
        <f t="shared" si="1788"/>
        <v>0</v>
      </c>
      <c r="I1017" s="21">
        <f t="shared" si="1788"/>
        <v>-10287.200000000001</v>
      </c>
      <c r="J1017" s="21">
        <f t="shared" si="1788"/>
        <v>0</v>
      </c>
      <c r="K1017" s="21">
        <f t="shared" si="1788"/>
        <v>34419.699999999997</v>
      </c>
      <c r="L1017" s="21">
        <f t="shared" si="1735"/>
        <v>0</v>
      </c>
      <c r="M1017" s="21">
        <f t="shared" si="1736"/>
        <v>0</v>
      </c>
      <c r="N1017" s="21">
        <f t="shared" si="1737"/>
        <v>34419.699999999997</v>
      </c>
      <c r="O1017" s="21">
        <f t="shared" si="1788"/>
        <v>14483.197</v>
      </c>
      <c r="P1017" s="21">
        <f t="shared" si="1788"/>
        <v>0</v>
      </c>
      <c r="Q1017" s="21">
        <f t="shared" si="1788"/>
        <v>-14483.197</v>
      </c>
      <c r="R1017" s="21">
        <f t="shared" si="1776"/>
        <v>14483.197</v>
      </c>
      <c r="S1017" s="21">
        <f t="shared" si="1777"/>
        <v>0</v>
      </c>
      <c r="T1017" s="21">
        <f t="shared" si="1778"/>
        <v>19936.502999999997</v>
      </c>
      <c r="U1017" s="21">
        <f t="shared" si="1788"/>
        <v>0</v>
      </c>
      <c r="V1017" s="21">
        <f t="shared" si="1788"/>
        <v>0</v>
      </c>
      <c r="W1017" s="21">
        <f t="shared" si="1779"/>
        <v>14483.197</v>
      </c>
      <c r="X1017" s="21">
        <f t="shared" si="1780"/>
        <v>0</v>
      </c>
      <c r="Y1017" s="21">
        <f t="shared" si="1781"/>
        <v>19936.502999999997</v>
      </c>
      <c r="Z1017" s="21">
        <f t="shared" si="1788"/>
        <v>0</v>
      </c>
      <c r="AA1017" s="21">
        <f t="shared" si="1788"/>
        <v>0</v>
      </c>
      <c r="AB1017" s="21">
        <f t="shared" si="1788"/>
        <v>0</v>
      </c>
      <c r="AC1017" s="21">
        <f t="shared" si="1772"/>
        <v>14483.197</v>
      </c>
      <c r="AD1017" s="21">
        <f t="shared" si="1773"/>
        <v>0</v>
      </c>
      <c r="AE1017" s="21">
        <f t="shared" si="1774"/>
        <v>19936.502999999997</v>
      </c>
      <c r="AF1017" s="21">
        <f t="shared" si="1788"/>
        <v>0</v>
      </c>
      <c r="AG1017" s="21">
        <f t="shared" si="1775"/>
        <v>14483.197</v>
      </c>
      <c r="AH1017" s="21">
        <f t="shared" si="1788"/>
        <v>0</v>
      </c>
      <c r="AI1017" s="21">
        <f t="shared" si="1788"/>
        <v>0</v>
      </c>
      <c r="AJ1017" s="21">
        <f t="shared" si="1788"/>
        <v>-19936.503000000001</v>
      </c>
      <c r="AK1017" s="21">
        <f t="shared" si="1748"/>
        <v>14483.197</v>
      </c>
      <c r="AL1017" s="21">
        <f t="shared" si="1749"/>
        <v>0</v>
      </c>
      <c r="AM1017" s="21">
        <f t="shared" si="1750"/>
        <v>0</v>
      </c>
      <c r="AN1017" s="21">
        <f t="shared" si="1788"/>
        <v>0</v>
      </c>
      <c r="AO1017" s="21">
        <f t="shared" si="1787"/>
        <v>14483.197</v>
      </c>
      <c r="AP1017" s="21">
        <f t="shared" si="1788"/>
        <v>0</v>
      </c>
      <c r="AQ1017" s="2"/>
    </row>
    <row r="1018" spans="1:43" ht="46.8" x14ac:dyDescent="0.3">
      <c r="A1018" s="3" t="s">
        <v>257</v>
      </c>
      <c r="B1018" s="26">
        <v>400</v>
      </c>
      <c r="C1018" s="3"/>
      <c r="D1018" s="3"/>
      <c r="E1018" s="16" t="s">
        <v>675</v>
      </c>
      <c r="F1018" s="21">
        <f>F1019</f>
        <v>10287.200000000001</v>
      </c>
      <c r="G1018" s="21">
        <f t="shared" si="1788"/>
        <v>0</v>
      </c>
      <c r="H1018" s="21">
        <f t="shared" si="1788"/>
        <v>0</v>
      </c>
      <c r="I1018" s="21">
        <f t="shared" si="1788"/>
        <v>-10287.200000000001</v>
      </c>
      <c r="J1018" s="21">
        <f t="shared" si="1788"/>
        <v>0</v>
      </c>
      <c r="K1018" s="21">
        <f t="shared" si="1788"/>
        <v>34419.699999999997</v>
      </c>
      <c r="L1018" s="21">
        <f t="shared" si="1735"/>
        <v>0</v>
      </c>
      <c r="M1018" s="21">
        <f t="shared" si="1736"/>
        <v>0</v>
      </c>
      <c r="N1018" s="21">
        <f t="shared" si="1737"/>
        <v>34419.699999999997</v>
      </c>
      <c r="O1018" s="21">
        <f t="shared" si="1788"/>
        <v>14483.197</v>
      </c>
      <c r="P1018" s="21">
        <f t="shared" si="1788"/>
        <v>0</v>
      </c>
      <c r="Q1018" s="21">
        <f t="shared" si="1788"/>
        <v>-14483.197</v>
      </c>
      <c r="R1018" s="21">
        <f t="shared" si="1776"/>
        <v>14483.197</v>
      </c>
      <c r="S1018" s="21">
        <f t="shared" si="1777"/>
        <v>0</v>
      </c>
      <c r="T1018" s="21">
        <f t="shared" si="1778"/>
        <v>19936.502999999997</v>
      </c>
      <c r="U1018" s="21">
        <f t="shared" si="1788"/>
        <v>0</v>
      </c>
      <c r="V1018" s="21">
        <f t="shared" si="1788"/>
        <v>0</v>
      </c>
      <c r="W1018" s="21">
        <f t="shared" si="1779"/>
        <v>14483.197</v>
      </c>
      <c r="X1018" s="21">
        <f t="shared" si="1780"/>
        <v>0</v>
      </c>
      <c r="Y1018" s="21">
        <f t="shared" si="1781"/>
        <v>19936.502999999997</v>
      </c>
      <c r="Z1018" s="21">
        <f t="shared" si="1788"/>
        <v>0</v>
      </c>
      <c r="AA1018" s="21">
        <f t="shared" si="1788"/>
        <v>0</v>
      </c>
      <c r="AB1018" s="21">
        <f t="shared" si="1788"/>
        <v>0</v>
      </c>
      <c r="AC1018" s="21">
        <f t="shared" si="1772"/>
        <v>14483.197</v>
      </c>
      <c r="AD1018" s="21">
        <f t="shared" si="1773"/>
        <v>0</v>
      </c>
      <c r="AE1018" s="21">
        <f t="shared" si="1774"/>
        <v>19936.502999999997</v>
      </c>
      <c r="AF1018" s="21">
        <f t="shared" si="1788"/>
        <v>0</v>
      </c>
      <c r="AG1018" s="21">
        <f t="shared" si="1775"/>
        <v>14483.197</v>
      </c>
      <c r="AH1018" s="21">
        <f t="shared" si="1788"/>
        <v>0</v>
      </c>
      <c r="AI1018" s="21">
        <f t="shared" si="1788"/>
        <v>0</v>
      </c>
      <c r="AJ1018" s="21">
        <f t="shared" si="1788"/>
        <v>-19936.503000000001</v>
      </c>
      <c r="AK1018" s="21">
        <f t="shared" si="1748"/>
        <v>14483.197</v>
      </c>
      <c r="AL1018" s="21">
        <f t="shared" si="1749"/>
        <v>0</v>
      </c>
      <c r="AM1018" s="21">
        <f t="shared" si="1750"/>
        <v>0</v>
      </c>
      <c r="AN1018" s="21">
        <f t="shared" si="1788"/>
        <v>0</v>
      </c>
      <c r="AO1018" s="21">
        <f t="shared" si="1787"/>
        <v>14483.197</v>
      </c>
      <c r="AP1018" s="21">
        <f t="shared" si="1788"/>
        <v>0</v>
      </c>
      <c r="AQ1018" s="2"/>
    </row>
    <row r="1019" spans="1:43" x14ac:dyDescent="0.3">
      <c r="A1019" s="3" t="s">
        <v>257</v>
      </c>
      <c r="B1019" s="26">
        <v>410</v>
      </c>
      <c r="C1019" s="3"/>
      <c r="D1019" s="3"/>
      <c r="E1019" s="16" t="s">
        <v>688</v>
      </c>
      <c r="F1019" s="21">
        <f>F1020</f>
        <v>10287.200000000001</v>
      </c>
      <c r="G1019" s="21">
        <f t="shared" si="1788"/>
        <v>0</v>
      </c>
      <c r="H1019" s="21">
        <f t="shared" si="1788"/>
        <v>0</v>
      </c>
      <c r="I1019" s="21">
        <f t="shared" si="1788"/>
        <v>-10287.200000000001</v>
      </c>
      <c r="J1019" s="21">
        <f t="shared" si="1788"/>
        <v>0</v>
      </c>
      <c r="K1019" s="21">
        <f t="shared" si="1788"/>
        <v>34419.699999999997</v>
      </c>
      <c r="L1019" s="21">
        <f t="shared" si="1735"/>
        <v>0</v>
      </c>
      <c r="M1019" s="21">
        <f t="shared" si="1736"/>
        <v>0</v>
      </c>
      <c r="N1019" s="21">
        <f t="shared" si="1737"/>
        <v>34419.699999999997</v>
      </c>
      <c r="O1019" s="21">
        <f t="shared" si="1788"/>
        <v>14483.197</v>
      </c>
      <c r="P1019" s="21">
        <f t="shared" si="1788"/>
        <v>0</v>
      </c>
      <c r="Q1019" s="21">
        <f t="shared" si="1788"/>
        <v>-14483.197</v>
      </c>
      <c r="R1019" s="21">
        <f t="shared" si="1776"/>
        <v>14483.197</v>
      </c>
      <c r="S1019" s="21">
        <f t="shared" si="1777"/>
        <v>0</v>
      </c>
      <c r="T1019" s="21">
        <f t="shared" si="1778"/>
        <v>19936.502999999997</v>
      </c>
      <c r="U1019" s="21">
        <f t="shared" si="1788"/>
        <v>0</v>
      </c>
      <c r="V1019" s="21">
        <f t="shared" si="1788"/>
        <v>0</v>
      </c>
      <c r="W1019" s="21">
        <f t="shared" si="1779"/>
        <v>14483.197</v>
      </c>
      <c r="X1019" s="21">
        <f t="shared" si="1780"/>
        <v>0</v>
      </c>
      <c r="Y1019" s="21">
        <f t="shared" si="1781"/>
        <v>19936.502999999997</v>
      </c>
      <c r="Z1019" s="21">
        <f t="shared" si="1788"/>
        <v>0</v>
      </c>
      <c r="AA1019" s="21">
        <f t="shared" si="1788"/>
        <v>0</v>
      </c>
      <c r="AB1019" s="21">
        <f t="shared" si="1788"/>
        <v>0</v>
      </c>
      <c r="AC1019" s="21">
        <f t="shared" si="1772"/>
        <v>14483.197</v>
      </c>
      <c r="AD1019" s="21">
        <f t="shared" si="1773"/>
        <v>0</v>
      </c>
      <c r="AE1019" s="21">
        <f t="shared" si="1774"/>
        <v>19936.502999999997</v>
      </c>
      <c r="AF1019" s="21">
        <f t="shared" si="1788"/>
        <v>0</v>
      </c>
      <c r="AG1019" s="21">
        <f t="shared" si="1775"/>
        <v>14483.197</v>
      </c>
      <c r="AH1019" s="21">
        <f t="shared" si="1788"/>
        <v>0</v>
      </c>
      <c r="AI1019" s="21">
        <f t="shared" si="1788"/>
        <v>0</v>
      </c>
      <c r="AJ1019" s="21">
        <f t="shared" si="1788"/>
        <v>-19936.503000000001</v>
      </c>
      <c r="AK1019" s="21">
        <f t="shared" si="1748"/>
        <v>14483.197</v>
      </c>
      <c r="AL1019" s="21">
        <f t="shared" si="1749"/>
        <v>0</v>
      </c>
      <c r="AM1019" s="21">
        <f t="shared" si="1750"/>
        <v>0</v>
      </c>
      <c r="AN1019" s="21">
        <f t="shared" si="1788"/>
        <v>0</v>
      </c>
      <c r="AO1019" s="21">
        <f t="shared" si="1787"/>
        <v>14483.197</v>
      </c>
      <c r="AP1019" s="21">
        <f t="shared" si="1788"/>
        <v>0</v>
      </c>
      <c r="AQ1019" s="2"/>
    </row>
    <row r="1020" spans="1:43" x14ac:dyDescent="0.3">
      <c r="A1020" s="3" t="s">
        <v>257</v>
      </c>
      <c r="B1020" s="26">
        <v>410</v>
      </c>
      <c r="C1020" s="3" t="s">
        <v>29</v>
      </c>
      <c r="D1020" s="3" t="s">
        <v>126</v>
      </c>
      <c r="E1020" s="16" t="s">
        <v>653</v>
      </c>
      <c r="F1020" s="21">
        <v>10287.200000000001</v>
      </c>
      <c r="G1020" s="21">
        <v>0</v>
      </c>
      <c r="H1020" s="21">
        <v>0</v>
      </c>
      <c r="I1020" s="21">
        <v>-10287.200000000001</v>
      </c>
      <c r="J1020" s="21"/>
      <c r="K1020" s="21">
        <v>34419.699999999997</v>
      </c>
      <c r="L1020" s="21">
        <f t="shared" si="1735"/>
        <v>0</v>
      </c>
      <c r="M1020" s="21">
        <f t="shared" si="1736"/>
        <v>0</v>
      </c>
      <c r="N1020" s="21">
        <f t="shared" si="1737"/>
        <v>34419.699999999997</v>
      </c>
      <c r="O1020" s="21">
        <v>14483.197</v>
      </c>
      <c r="P1020" s="21"/>
      <c r="Q1020" s="21">
        <v>-14483.197</v>
      </c>
      <c r="R1020" s="21">
        <f t="shared" si="1776"/>
        <v>14483.197</v>
      </c>
      <c r="S1020" s="21">
        <f t="shared" si="1777"/>
        <v>0</v>
      </c>
      <c r="T1020" s="21">
        <f t="shared" si="1778"/>
        <v>19936.502999999997</v>
      </c>
      <c r="U1020" s="21"/>
      <c r="V1020" s="21"/>
      <c r="W1020" s="21">
        <f t="shared" si="1779"/>
        <v>14483.197</v>
      </c>
      <c r="X1020" s="21">
        <f t="shared" si="1780"/>
        <v>0</v>
      </c>
      <c r="Y1020" s="21">
        <f t="shared" si="1781"/>
        <v>19936.502999999997</v>
      </c>
      <c r="Z1020" s="21"/>
      <c r="AA1020" s="21"/>
      <c r="AB1020" s="21"/>
      <c r="AC1020" s="21">
        <f t="shared" si="1772"/>
        <v>14483.197</v>
      </c>
      <c r="AD1020" s="21">
        <f t="shared" si="1773"/>
        <v>0</v>
      </c>
      <c r="AE1020" s="21">
        <f t="shared" si="1774"/>
        <v>19936.502999999997</v>
      </c>
      <c r="AF1020" s="21"/>
      <c r="AG1020" s="21">
        <f t="shared" si="1775"/>
        <v>14483.197</v>
      </c>
      <c r="AH1020" s="21"/>
      <c r="AI1020" s="21"/>
      <c r="AJ1020" s="21">
        <v>-19936.503000000001</v>
      </c>
      <c r="AK1020" s="21">
        <f t="shared" si="1748"/>
        <v>14483.197</v>
      </c>
      <c r="AL1020" s="21">
        <f t="shared" si="1749"/>
        <v>0</v>
      </c>
      <c r="AM1020" s="21">
        <f t="shared" si="1750"/>
        <v>0</v>
      </c>
      <c r="AN1020" s="21"/>
      <c r="AO1020" s="21">
        <f t="shared" si="1787"/>
        <v>14483.197</v>
      </c>
      <c r="AP1020" s="21"/>
      <c r="AQ1020" s="2"/>
    </row>
    <row r="1021" spans="1:43" ht="62.4" hidden="1" x14ac:dyDescent="0.3">
      <c r="A1021" s="3" t="s">
        <v>1392</v>
      </c>
      <c r="B1021" s="23"/>
      <c r="C1021" s="3"/>
      <c r="D1021" s="3"/>
      <c r="E1021" s="16" t="s">
        <v>1395</v>
      </c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>
        <f t="shared" ref="AD1021:AE1023" si="1789">AD1022</f>
        <v>0</v>
      </c>
      <c r="AE1021" s="21">
        <f t="shared" si="1789"/>
        <v>0</v>
      </c>
      <c r="AF1021" s="21"/>
      <c r="AG1021" s="21">
        <f t="shared" ref="AG1021:AP1023" si="1790">AG1022</f>
        <v>0</v>
      </c>
      <c r="AH1021" s="21">
        <f t="shared" si="1790"/>
        <v>0</v>
      </c>
      <c r="AI1021" s="21">
        <f t="shared" si="1790"/>
        <v>0</v>
      </c>
      <c r="AJ1021" s="21">
        <f t="shared" si="1790"/>
        <v>27799.599999999999</v>
      </c>
      <c r="AK1021" s="21">
        <f t="shared" si="1748"/>
        <v>0</v>
      </c>
      <c r="AL1021" s="21">
        <f t="shared" si="1749"/>
        <v>0</v>
      </c>
      <c r="AM1021" s="21">
        <f t="shared" si="1750"/>
        <v>27799.599999999999</v>
      </c>
      <c r="AN1021" s="21">
        <f t="shared" si="1790"/>
        <v>0</v>
      </c>
      <c r="AO1021" s="21"/>
      <c r="AP1021" s="21">
        <f t="shared" si="1790"/>
        <v>0</v>
      </c>
      <c r="AQ1021" s="9">
        <v>0</v>
      </c>
    </row>
    <row r="1022" spans="1:43" ht="46.8" hidden="1" x14ac:dyDescent="0.3">
      <c r="A1022" s="3" t="s">
        <v>1392</v>
      </c>
      <c r="B1022" s="23">
        <v>400</v>
      </c>
      <c r="C1022" s="3"/>
      <c r="D1022" s="3"/>
      <c r="E1022" s="16" t="s">
        <v>675</v>
      </c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>
        <f t="shared" si="1789"/>
        <v>0</v>
      </c>
      <c r="AE1022" s="21">
        <f t="shared" si="1789"/>
        <v>0</v>
      </c>
      <c r="AF1022" s="21"/>
      <c r="AG1022" s="21">
        <f t="shared" si="1790"/>
        <v>0</v>
      </c>
      <c r="AH1022" s="21">
        <f t="shared" si="1790"/>
        <v>0</v>
      </c>
      <c r="AI1022" s="21">
        <f t="shared" si="1790"/>
        <v>0</v>
      </c>
      <c r="AJ1022" s="21">
        <f t="shared" si="1790"/>
        <v>27799.599999999999</v>
      </c>
      <c r="AK1022" s="21">
        <f t="shared" si="1748"/>
        <v>0</v>
      </c>
      <c r="AL1022" s="21">
        <f t="shared" si="1749"/>
        <v>0</v>
      </c>
      <c r="AM1022" s="21">
        <f t="shared" si="1750"/>
        <v>27799.599999999999</v>
      </c>
      <c r="AN1022" s="21">
        <f t="shared" si="1790"/>
        <v>0</v>
      </c>
      <c r="AO1022" s="21"/>
      <c r="AP1022" s="21">
        <f t="shared" si="1790"/>
        <v>0</v>
      </c>
      <c r="AQ1022" s="9">
        <v>0</v>
      </c>
    </row>
    <row r="1023" spans="1:43" hidden="1" x14ac:dyDescent="0.3">
      <c r="A1023" s="3" t="s">
        <v>1392</v>
      </c>
      <c r="B1023" s="23">
        <v>410</v>
      </c>
      <c r="C1023" s="3"/>
      <c r="D1023" s="3"/>
      <c r="E1023" s="16" t="s">
        <v>688</v>
      </c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>
        <f t="shared" si="1789"/>
        <v>0</v>
      </c>
      <c r="AE1023" s="21">
        <f t="shared" si="1789"/>
        <v>0</v>
      </c>
      <c r="AF1023" s="21"/>
      <c r="AG1023" s="21">
        <f t="shared" si="1790"/>
        <v>0</v>
      </c>
      <c r="AH1023" s="21">
        <f t="shared" si="1790"/>
        <v>0</v>
      </c>
      <c r="AI1023" s="21">
        <f t="shared" si="1790"/>
        <v>0</v>
      </c>
      <c r="AJ1023" s="21">
        <f t="shared" si="1790"/>
        <v>27799.599999999999</v>
      </c>
      <c r="AK1023" s="21">
        <f t="shared" si="1748"/>
        <v>0</v>
      </c>
      <c r="AL1023" s="21">
        <f t="shared" si="1749"/>
        <v>0</v>
      </c>
      <c r="AM1023" s="21">
        <f t="shared" si="1750"/>
        <v>27799.599999999999</v>
      </c>
      <c r="AN1023" s="21">
        <f t="shared" si="1790"/>
        <v>0</v>
      </c>
      <c r="AO1023" s="21"/>
      <c r="AP1023" s="21">
        <f t="shared" si="1790"/>
        <v>0</v>
      </c>
      <c r="AQ1023" s="9">
        <v>0</v>
      </c>
    </row>
    <row r="1024" spans="1:43" hidden="1" x14ac:dyDescent="0.3">
      <c r="A1024" s="3" t="s">
        <v>1392</v>
      </c>
      <c r="B1024" s="23">
        <v>410</v>
      </c>
      <c r="C1024" s="3" t="s">
        <v>29</v>
      </c>
      <c r="D1024" s="3" t="s">
        <v>126</v>
      </c>
      <c r="E1024" s="16" t="s">
        <v>653</v>
      </c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>
        <v>0</v>
      </c>
      <c r="AE1024" s="21">
        <v>0</v>
      </c>
      <c r="AF1024" s="21"/>
      <c r="AG1024" s="21">
        <v>0</v>
      </c>
      <c r="AH1024" s="21"/>
      <c r="AI1024" s="21"/>
      <c r="AJ1024" s="21">
        <v>27799.599999999999</v>
      </c>
      <c r="AK1024" s="21">
        <f t="shared" si="1748"/>
        <v>0</v>
      </c>
      <c r="AL1024" s="21">
        <f t="shared" si="1749"/>
        <v>0</v>
      </c>
      <c r="AM1024" s="21">
        <f t="shared" si="1750"/>
        <v>27799.599999999999</v>
      </c>
      <c r="AN1024" s="21"/>
      <c r="AO1024" s="21"/>
      <c r="AP1024" s="21"/>
      <c r="AQ1024" s="9">
        <v>0</v>
      </c>
    </row>
    <row r="1025" spans="1:43" ht="109.2" x14ac:dyDescent="0.3">
      <c r="A1025" s="3" t="s">
        <v>258</v>
      </c>
      <c r="B1025" s="26"/>
      <c r="C1025" s="3"/>
      <c r="D1025" s="3"/>
      <c r="E1025" s="16" t="s">
        <v>1196</v>
      </c>
      <c r="F1025" s="21">
        <f>F1026</f>
        <v>136481.79999999999</v>
      </c>
      <c r="G1025" s="21">
        <f t="shared" ref="G1025:AP1025" si="1791">G1026</f>
        <v>180352</v>
      </c>
      <c r="H1025" s="21">
        <f t="shared" si="1791"/>
        <v>0</v>
      </c>
      <c r="I1025" s="21">
        <f t="shared" si="1791"/>
        <v>0</v>
      </c>
      <c r="J1025" s="21">
        <f t="shared" si="1791"/>
        <v>38619.199999999997</v>
      </c>
      <c r="K1025" s="21">
        <f t="shared" si="1791"/>
        <v>332508.79999999999</v>
      </c>
      <c r="L1025" s="21">
        <f t="shared" si="1735"/>
        <v>136481.79999999999</v>
      </c>
      <c r="M1025" s="21">
        <f t="shared" si="1736"/>
        <v>218971.2</v>
      </c>
      <c r="N1025" s="21">
        <f t="shared" si="1737"/>
        <v>332508.79999999999</v>
      </c>
      <c r="O1025" s="21">
        <f t="shared" si="1791"/>
        <v>0</v>
      </c>
      <c r="P1025" s="21">
        <f t="shared" si="1791"/>
        <v>0</v>
      </c>
      <c r="Q1025" s="21">
        <f t="shared" si="1791"/>
        <v>0</v>
      </c>
      <c r="R1025" s="21">
        <f t="shared" si="1776"/>
        <v>136481.79999999999</v>
      </c>
      <c r="S1025" s="21">
        <f t="shared" si="1777"/>
        <v>218971.2</v>
      </c>
      <c r="T1025" s="21">
        <f t="shared" si="1778"/>
        <v>332508.79999999999</v>
      </c>
      <c r="U1025" s="21">
        <f t="shared" si="1791"/>
        <v>0</v>
      </c>
      <c r="V1025" s="21">
        <f t="shared" si="1791"/>
        <v>0</v>
      </c>
      <c r="W1025" s="21">
        <f t="shared" si="1779"/>
        <v>136481.79999999999</v>
      </c>
      <c r="X1025" s="21">
        <f t="shared" si="1780"/>
        <v>218971.2</v>
      </c>
      <c r="Y1025" s="21">
        <f t="shared" si="1781"/>
        <v>332508.79999999999</v>
      </c>
      <c r="Z1025" s="21">
        <f t="shared" si="1791"/>
        <v>0</v>
      </c>
      <c r="AA1025" s="21">
        <f t="shared" si="1791"/>
        <v>0</v>
      </c>
      <c r="AB1025" s="21">
        <f t="shared" si="1791"/>
        <v>0</v>
      </c>
      <c r="AC1025" s="21">
        <f t="shared" si="1772"/>
        <v>136481.79999999999</v>
      </c>
      <c r="AD1025" s="21">
        <f t="shared" si="1773"/>
        <v>218971.2</v>
      </c>
      <c r="AE1025" s="21">
        <f t="shared" si="1774"/>
        <v>332508.79999999999</v>
      </c>
      <c r="AF1025" s="21">
        <f t="shared" si="1791"/>
        <v>0</v>
      </c>
      <c r="AG1025" s="21">
        <f t="shared" si="1775"/>
        <v>136481.79999999999</v>
      </c>
      <c r="AH1025" s="21">
        <f t="shared" si="1791"/>
        <v>-63575.499999999993</v>
      </c>
      <c r="AI1025" s="21">
        <f t="shared" si="1791"/>
        <v>146860.6</v>
      </c>
      <c r="AJ1025" s="21">
        <f t="shared" si="1791"/>
        <v>103580.4</v>
      </c>
      <c r="AK1025" s="21">
        <f t="shared" si="1748"/>
        <v>72906.299999999988</v>
      </c>
      <c r="AL1025" s="21">
        <f t="shared" si="1749"/>
        <v>365831.80000000005</v>
      </c>
      <c r="AM1025" s="21">
        <f t="shared" si="1750"/>
        <v>436089.19999999995</v>
      </c>
      <c r="AN1025" s="21">
        <f t="shared" si="1791"/>
        <v>0</v>
      </c>
      <c r="AO1025" s="21">
        <f t="shared" ref="AO1025:AO1028" si="1792">AK1025+AN1025</f>
        <v>72906.299999999988</v>
      </c>
      <c r="AP1025" s="21">
        <f t="shared" si="1791"/>
        <v>0</v>
      </c>
      <c r="AQ1025" s="2"/>
    </row>
    <row r="1026" spans="1:43" ht="46.8" x14ac:dyDescent="0.3">
      <c r="A1026" s="3" t="s">
        <v>258</v>
      </c>
      <c r="B1026" s="26">
        <v>400</v>
      </c>
      <c r="C1026" s="3"/>
      <c r="D1026" s="3"/>
      <c r="E1026" s="16" t="s">
        <v>675</v>
      </c>
      <c r="F1026" s="21">
        <f>F1027+F1029</f>
        <v>136481.79999999999</v>
      </c>
      <c r="G1026" s="21">
        <f t="shared" ref="G1026:AP1026" si="1793">G1027+G1029</f>
        <v>180352</v>
      </c>
      <c r="H1026" s="21">
        <f t="shared" si="1793"/>
        <v>0</v>
      </c>
      <c r="I1026" s="21">
        <f t="shared" ref="I1026:K1026" si="1794">I1027+I1029</f>
        <v>0</v>
      </c>
      <c r="J1026" s="21">
        <f t="shared" si="1794"/>
        <v>38619.199999999997</v>
      </c>
      <c r="K1026" s="21">
        <f t="shared" si="1794"/>
        <v>332508.79999999999</v>
      </c>
      <c r="L1026" s="21">
        <f t="shared" si="1735"/>
        <v>136481.79999999999</v>
      </c>
      <c r="M1026" s="21">
        <f t="shared" si="1736"/>
        <v>218971.2</v>
      </c>
      <c r="N1026" s="21">
        <f t="shared" si="1737"/>
        <v>332508.79999999999</v>
      </c>
      <c r="O1026" s="21">
        <f t="shared" ref="O1026:Q1026" si="1795">O1027+O1029</f>
        <v>0</v>
      </c>
      <c r="P1026" s="21">
        <f t="shared" si="1795"/>
        <v>0</v>
      </c>
      <c r="Q1026" s="21">
        <f t="shared" si="1795"/>
        <v>0</v>
      </c>
      <c r="R1026" s="21">
        <f t="shared" si="1776"/>
        <v>136481.79999999999</v>
      </c>
      <c r="S1026" s="21">
        <f t="shared" si="1777"/>
        <v>218971.2</v>
      </c>
      <c r="T1026" s="21">
        <f t="shared" si="1778"/>
        <v>332508.79999999999</v>
      </c>
      <c r="U1026" s="21">
        <f t="shared" ref="U1026:V1026" si="1796">U1027+U1029</f>
        <v>0</v>
      </c>
      <c r="V1026" s="21">
        <f t="shared" si="1796"/>
        <v>0</v>
      </c>
      <c r="W1026" s="21">
        <f t="shared" si="1779"/>
        <v>136481.79999999999</v>
      </c>
      <c r="X1026" s="21">
        <f t="shared" si="1780"/>
        <v>218971.2</v>
      </c>
      <c r="Y1026" s="21">
        <f t="shared" si="1781"/>
        <v>332508.79999999999</v>
      </c>
      <c r="Z1026" s="21">
        <f t="shared" ref="Z1026:AB1026" si="1797">Z1027+Z1029</f>
        <v>0</v>
      </c>
      <c r="AA1026" s="21">
        <f t="shared" si="1797"/>
        <v>0</v>
      </c>
      <c r="AB1026" s="21">
        <f t="shared" si="1797"/>
        <v>0</v>
      </c>
      <c r="AC1026" s="21">
        <f t="shared" si="1772"/>
        <v>136481.79999999999</v>
      </c>
      <c r="AD1026" s="21">
        <f t="shared" si="1773"/>
        <v>218971.2</v>
      </c>
      <c r="AE1026" s="21">
        <f t="shared" si="1774"/>
        <v>332508.79999999999</v>
      </c>
      <c r="AF1026" s="21">
        <f t="shared" ref="AF1026" si="1798">AF1027+AF1029</f>
        <v>0</v>
      </c>
      <c r="AG1026" s="21">
        <f t="shared" si="1775"/>
        <v>136481.79999999999</v>
      </c>
      <c r="AH1026" s="21">
        <f t="shared" ref="AH1026:AJ1026" si="1799">AH1027+AH1029</f>
        <v>-63575.499999999993</v>
      </c>
      <c r="AI1026" s="21">
        <f t="shared" si="1799"/>
        <v>146860.6</v>
      </c>
      <c r="AJ1026" s="21">
        <f t="shared" si="1799"/>
        <v>103580.4</v>
      </c>
      <c r="AK1026" s="21">
        <f t="shared" si="1748"/>
        <v>72906.299999999988</v>
      </c>
      <c r="AL1026" s="21">
        <f t="shared" si="1749"/>
        <v>365831.80000000005</v>
      </c>
      <c r="AM1026" s="21">
        <f t="shared" si="1750"/>
        <v>436089.19999999995</v>
      </c>
      <c r="AN1026" s="21">
        <f t="shared" ref="AN1026" si="1800">AN1027+AN1029</f>
        <v>0</v>
      </c>
      <c r="AO1026" s="21">
        <f t="shared" si="1792"/>
        <v>72906.299999999988</v>
      </c>
      <c r="AP1026" s="21">
        <f t="shared" si="1793"/>
        <v>0</v>
      </c>
      <c r="AQ1026" s="2"/>
    </row>
    <row r="1027" spans="1:43" x14ac:dyDescent="0.3">
      <c r="A1027" s="3" t="s">
        <v>258</v>
      </c>
      <c r="B1027" s="26">
        <v>410</v>
      </c>
      <c r="C1027" s="3"/>
      <c r="D1027" s="3"/>
      <c r="E1027" s="16" t="s">
        <v>688</v>
      </c>
      <c r="F1027" s="21">
        <f>F1028</f>
        <v>132617</v>
      </c>
      <c r="G1027" s="21">
        <f t="shared" ref="G1027:AP1027" si="1801">G1028</f>
        <v>180352</v>
      </c>
      <c r="H1027" s="21">
        <f t="shared" si="1801"/>
        <v>0</v>
      </c>
      <c r="I1027" s="21">
        <f t="shared" si="1801"/>
        <v>-3469.8</v>
      </c>
      <c r="J1027" s="21">
        <f t="shared" si="1801"/>
        <v>38619.199999999997</v>
      </c>
      <c r="K1027" s="21">
        <f t="shared" si="1801"/>
        <v>332508.79999999999</v>
      </c>
      <c r="L1027" s="21">
        <f t="shared" si="1735"/>
        <v>129147.2</v>
      </c>
      <c r="M1027" s="21">
        <f t="shared" si="1736"/>
        <v>218971.2</v>
      </c>
      <c r="N1027" s="21">
        <f t="shared" si="1737"/>
        <v>332508.79999999999</v>
      </c>
      <c r="O1027" s="21">
        <f t="shared" si="1801"/>
        <v>0</v>
      </c>
      <c r="P1027" s="21">
        <f t="shared" si="1801"/>
        <v>0</v>
      </c>
      <c r="Q1027" s="21">
        <f t="shared" si="1801"/>
        <v>0</v>
      </c>
      <c r="R1027" s="21">
        <f t="shared" si="1776"/>
        <v>129147.2</v>
      </c>
      <c r="S1027" s="21">
        <f t="shared" si="1777"/>
        <v>218971.2</v>
      </c>
      <c r="T1027" s="21">
        <f t="shared" si="1778"/>
        <v>332508.79999999999</v>
      </c>
      <c r="U1027" s="21">
        <f t="shared" si="1801"/>
        <v>0</v>
      </c>
      <c r="V1027" s="21">
        <f t="shared" si="1801"/>
        <v>0</v>
      </c>
      <c r="W1027" s="21">
        <f t="shared" si="1779"/>
        <v>129147.2</v>
      </c>
      <c r="X1027" s="21">
        <f t="shared" si="1780"/>
        <v>218971.2</v>
      </c>
      <c r="Y1027" s="21">
        <f t="shared" si="1781"/>
        <v>332508.79999999999</v>
      </c>
      <c r="Z1027" s="21">
        <f t="shared" si="1801"/>
        <v>0</v>
      </c>
      <c r="AA1027" s="21">
        <f t="shared" si="1801"/>
        <v>0</v>
      </c>
      <c r="AB1027" s="21">
        <f t="shared" si="1801"/>
        <v>0</v>
      </c>
      <c r="AC1027" s="21">
        <f t="shared" si="1772"/>
        <v>129147.2</v>
      </c>
      <c r="AD1027" s="21">
        <f t="shared" si="1773"/>
        <v>218971.2</v>
      </c>
      <c r="AE1027" s="21">
        <f t="shared" si="1774"/>
        <v>332508.79999999999</v>
      </c>
      <c r="AF1027" s="21">
        <f t="shared" si="1801"/>
        <v>0</v>
      </c>
      <c r="AG1027" s="21">
        <f t="shared" si="1775"/>
        <v>129147.2</v>
      </c>
      <c r="AH1027" s="21">
        <f t="shared" si="1801"/>
        <v>-56240.899999999994</v>
      </c>
      <c r="AI1027" s="21">
        <f t="shared" si="1801"/>
        <v>146860.6</v>
      </c>
      <c r="AJ1027" s="21">
        <f t="shared" si="1801"/>
        <v>103580.4</v>
      </c>
      <c r="AK1027" s="21">
        <f t="shared" si="1748"/>
        <v>72906.3</v>
      </c>
      <c r="AL1027" s="21">
        <f t="shared" si="1749"/>
        <v>365831.80000000005</v>
      </c>
      <c r="AM1027" s="21">
        <f t="shared" si="1750"/>
        <v>436089.19999999995</v>
      </c>
      <c r="AN1027" s="21">
        <f t="shared" si="1801"/>
        <v>0</v>
      </c>
      <c r="AO1027" s="21">
        <f t="shared" si="1792"/>
        <v>72906.3</v>
      </c>
      <c r="AP1027" s="21">
        <f t="shared" si="1801"/>
        <v>0</v>
      </c>
      <c r="AQ1027" s="2"/>
    </row>
    <row r="1028" spans="1:43" x14ac:dyDescent="0.3">
      <c r="A1028" s="3" t="s">
        <v>258</v>
      </c>
      <c r="B1028" s="26">
        <v>410</v>
      </c>
      <c r="C1028" s="3" t="s">
        <v>29</v>
      </c>
      <c r="D1028" s="3" t="s">
        <v>126</v>
      </c>
      <c r="E1028" s="16" t="s">
        <v>653</v>
      </c>
      <c r="F1028" s="21">
        <v>132617</v>
      </c>
      <c r="G1028" s="21">
        <v>180352</v>
      </c>
      <c r="H1028" s="21">
        <v>0</v>
      </c>
      <c r="I1028" s="21">
        <v>-3469.8</v>
      </c>
      <c r="J1028" s="21">
        <v>38619.199999999997</v>
      </c>
      <c r="K1028" s="21">
        <v>332508.79999999999</v>
      </c>
      <c r="L1028" s="21">
        <f t="shared" si="1735"/>
        <v>129147.2</v>
      </c>
      <c r="M1028" s="21">
        <f t="shared" si="1736"/>
        <v>218971.2</v>
      </c>
      <c r="N1028" s="21">
        <f t="shared" si="1737"/>
        <v>332508.79999999999</v>
      </c>
      <c r="O1028" s="21"/>
      <c r="P1028" s="21"/>
      <c r="Q1028" s="21"/>
      <c r="R1028" s="21">
        <f t="shared" si="1776"/>
        <v>129147.2</v>
      </c>
      <c r="S1028" s="21">
        <f t="shared" si="1777"/>
        <v>218971.2</v>
      </c>
      <c r="T1028" s="21">
        <f t="shared" si="1778"/>
        <v>332508.79999999999</v>
      </c>
      <c r="U1028" s="21"/>
      <c r="V1028" s="21"/>
      <c r="W1028" s="21">
        <f t="shared" si="1779"/>
        <v>129147.2</v>
      </c>
      <c r="X1028" s="21">
        <f t="shared" si="1780"/>
        <v>218971.2</v>
      </c>
      <c r="Y1028" s="21">
        <f t="shared" si="1781"/>
        <v>332508.79999999999</v>
      </c>
      <c r="Z1028" s="21"/>
      <c r="AA1028" s="21"/>
      <c r="AB1028" s="21"/>
      <c r="AC1028" s="21">
        <f t="shared" si="1772"/>
        <v>129147.2</v>
      </c>
      <c r="AD1028" s="21">
        <f t="shared" si="1773"/>
        <v>218971.2</v>
      </c>
      <c r="AE1028" s="21">
        <f t="shared" si="1774"/>
        <v>332508.79999999999</v>
      </c>
      <c r="AF1028" s="21"/>
      <c r="AG1028" s="21">
        <f t="shared" si="1775"/>
        <v>129147.2</v>
      </c>
      <c r="AH1028" s="21">
        <f>-88202.7+31961.8</f>
        <v>-56240.899999999994</v>
      </c>
      <c r="AI1028" s="21">
        <f>-41147.9+51105.1+95537.3+41366.1</f>
        <v>146860.6</v>
      </c>
      <c r="AJ1028" s="21">
        <f>154685.5-51105.1</f>
        <v>103580.4</v>
      </c>
      <c r="AK1028" s="21">
        <f t="shared" si="1748"/>
        <v>72906.3</v>
      </c>
      <c r="AL1028" s="21">
        <f t="shared" si="1749"/>
        <v>365831.80000000005</v>
      </c>
      <c r="AM1028" s="21">
        <f t="shared" si="1750"/>
        <v>436089.19999999995</v>
      </c>
      <c r="AN1028" s="21"/>
      <c r="AO1028" s="21">
        <f t="shared" si="1792"/>
        <v>72906.3</v>
      </c>
      <c r="AP1028" s="21"/>
      <c r="AQ1028" s="2"/>
    </row>
    <row r="1029" spans="1:43" ht="140.4" hidden="1" x14ac:dyDescent="0.3">
      <c r="A1029" s="3" t="s">
        <v>258</v>
      </c>
      <c r="B1029" s="23">
        <v>460</v>
      </c>
      <c r="C1029" s="3"/>
      <c r="D1029" s="3"/>
      <c r="E1029" s="16" t="s">
        <v>689</v>
      </c>
      <c r="F1029" s="21">
        <f>F1030</f>
        <v>3864.8</v>
      </c>
      <c r="G1029" s="21">
        <f t="shared" ref="G1029:AP1029" si="1802">G1030</f>
        <v>0</v>
      </c>
      <c r="H1029" s="21">
        <f t="shared" si="1802"/>
        <v>0</v>
      </c>
      <c r="I1029" s="21">
        <f t="shared" si="1802"/>
        <v>3469.8</v>
      </c>
      <c r="J1029" s="21">
        <f t="shared" si="1802"/>
        <v>0</v>
      </c>
      <c r="K1029" s="21">
        <f t="shared" si="1802"/>
        <v>0</v>
      </c>
      <c r="L1029" s="21">
        <f t="shared" si="1735"/>
        <v>7334.6</v>
      </c>
      <c r="M1029" s="21">
        <f t="shared" si="1736"/>
        <v>0</v>
      </c>
      <c r="N1029" s="21">
        <f t="shared" si="1737"/>
        <v>0</v>
      </c>
      <c r="O1029" s="21">
        <f t="shared" si="1802"/>
        <v>0</v>
      </c>
      <c r="P1029" s="21">
        <f t="shared" si="1802"/>
        <v>0</v>
      </c>
      <c r="Q1029" s="21">
        <f t="shared" si="1802"/>
        <v>0</v>
      </c>
      <c r="R1029" s="21">
        <f t="shared" si="1776"/>
        <v>7334.6</v>
      </c>
      <c r="S1029" s="21">
        <f t="shared" si="1777"/>
        <v>0</v>
      </c>
      <c r="T1029" s="21">
        <f t="shared" si="1778"/>
        <v>0</v>
      </c>
      <c r="U1029" s="21">
        <f t="shared" si="1802"/>
        <v>0</v>
      </c>
      <c r="V1029" s="21">
        <f t="shared" si="1802"/>
        <v>0</v>
      </c>
      <c r="W1029" s="21">
        <f t="shared" si="1779"/>
        <v>7334.6</v>
      </c>
      <c r="X1029" s="21">
        <f t="shared" si="1780"/>
        <v>0</v>
      </c>
      <c r="Y1029" s="21">
        <f t="shared" si="1781"/>
        <v>0</v>
      </c>
      <c r="Z1029" s="21">
        <f t="shared" si="1802"/>
        <v>0</v>
      </c>
      <c r="AA1029" s="21">
        <f t="shared" si="1802"/>
        <v>0</v>
      </c>
      <c r="AB1029" s="21">
        <f t="shared" si="1802"/>
        <v>0</v>
      </c>
      <c r="AC1029" s="21">
        <f t="shared" si="1772"/>
        <v>7334.6</v>
      </c>
      <c r="AD1029" s="21">
        <f t="shared" si="1773"/>
        <v>0</v>
      </c>
      <c r="AE1029" s="21">
        <f t="shared" si="1774"/>
        <v>0</v>
      </c>
      <c r="AF1029" s="21">
        <f t="shared" si="1802"/>
        <v>0</v>
      </c>
      <c r="AG1029" s="21">
        <f t="shared" si="1775"/>
        <v>7334.6</v>
      </c>
      <c r="AH1029" s="21">
        <f t="shared" si="1802"/>
        <v>-7334.6</v>
      </c>
      <c r="AI1029" s="21">
        <f t="shared" si="1802"/>
        <v>0</v>
      </c>
      <c r="AJ1029" s="21">
        <f t="shared" si="1802"/>
        <v>0</v>
      </c>
      <c r="AK1029" s="21">
        <f t="shared" si="1748"/>
        <v>0</v>
      </c>
      <c r="AL1029" s="21">
        <f t="shared" si="1749"/>
        <v>0</v>
      </c>
      <c r="AM1029" s="21">
        <f t="shared" si="1750"/>
        <v>0</v>
      </c>
      <c r="AN1029" s="21">
        <f t="shared" si="1802"/>
        <v>0</v>
      </c>
      <c r="AO1029" s="21"/>
      <c r="AP1029" s="21">
        <f t="shared" si="1802"/>
        <v>0</v>
      </c>
      <c r="AQ1029" s="9">
        <v>0</v>
      </c>
    </row>
    <row r="1030" spans="1:43" hidden="1" x14ac:dyDescent="0.3">
      <c r="A1030" s="3" t="s">
        <v>258</v>
      </c>
      <c r="B1030" s="23">
        <v>460</v>
      </c>
      <c r="C1030" s="3" t="s">
        <v>29</v>
      </c>
      <c r="D1030" s="3" t="s">
        <v>126</v>
      </c>
      <c r="E1030" s="16" t="s">
        <v>653</v>
      </c>
      <c r="F1030" s="21">
        <v>3864.8</v>
      </c>
      <c r="G1030" s="21">
        <v>0</v>
      </c>
      <c r="H1030" s="21">
        <v>0</v>
      </c>
      <c r="I1030" s="21">
        <v>3469.8</v>
      </c>
      <c r="J1030" s="21"/>
      <c r="K1030" s="21"/>
      <c r="L1030" s="21">
        <f t="shared" si="1735"/>
        <v>7334.6</v>
      </c>
      <c r="M1030" s="21">
        <f t="shared" si="1736"/>
        <v>0</v>
      </c>
      <c r="N1030" s="21">
        <f t="shared" si="1737"/>
        <v>0</v>
      </c>
      <c r="O1030" s="21"/>
      <c r="P1030" s="21"/>
      <c r="Q1030" s="21"/>
      <c r="R1030" s="21">
        <f t="shared" si="1776"/>
        <v>7334.6</v>
      </c>
      <c r="S1030" s="21">
        <f t="shared" si="1777"/>
        <v>0</v>
      </c>
      <c r="T1030" s="21">
        <f t="shared" si="1778"/>
        <v>0</v>
      </c>
      <c r="U1030" s="21"/>
      <c r="V1030" s="21"/>
      <c r="W1030" s="21">
        <f t="shared" si="1779"/>
        <v>7334.6</v>
      </c>
      <c r="X1030" s="21">
        <f t="shared" si="1780"/>
        <v>0</v>
      </c>
      <c r="Y1030" s="21">
        <f t="shared" si="1781"/>
        <v>0</v>
      </c>
      <c r="Z1030" s="21"/>
      <c r="AA1030" s="21"/>
      <c r="AB1030" s="21"/>
      <c r="AC1030" s="21">
        <f t="shared" si="1772"/>
        <v>7334.6</v>
      </c>
      <c r="AD1030" s="21">
        <f t="shared" si="1773"/>
        <v>0</v>
      </c>
      <c r="AE1030" s="21">
        <f t="shared" si="1774"/>
        <v>0</v>
      </c>
      <c r="AF1030" s="21"/>
      <c r="AG1030" s="21">
        <f t="shared" si="1775"/>
        <v>7334.6</v>
      </c>
      <c r="AH1030" s="21">
        <v>-7334.6</v>
      </c>
      <c r="AI1030" s="21"/>
      <c r="AJ1030" s="21"/>
      <c r="AK1030" s="21">
        <f t="shared" si="1748"/>
        <v>0</v>
      </c>
      <c r="AL1030" s="21">
        <f t="shared" si="1749"/>
        <v>0</v>
      </c>
      <c r="AM1030" s="21">
        <f t="shared" si="1750"/>
        <v>0</v>
      </c>
      <c r="AN1030" s="21"/>
      <c r="AO1030" s="21"/>
      <c r="AP1030" s="21"/>
      <c r="AQ1030" s="9">
        <v>0</v>
      </c>
    </row>
    <row r="1031" spans="1:43" ht="140.4" hidden="1" x14ac:dyDescent="0.3">
      <c r="A1031" s="3" t="s">
        <v>1207</v>
      </c>
      <c r="B1031" s="23"/>
      <c r="C1031" s="3"/>
      <c r="D1031" s="3"/>
      <c r="E1031" s="16" t="s">
        <v>1212</v>
      </c>
      <c r="F1031" s="21">
        <f>F1032</f>
        <v>86801.200000000012</v>
      </c>
      <c r="G1031" s="21">
        <f t="shared" ref="G1031:AP1031" si="1803">G1032</f>
        <v>0</v>
      </c>
      <c r="H1031" s="21">
        <f t="shared" si="1803"/>
        <v>0</v>
      </c>
      <c r="I1031" s="21">
        <f t="shared" si="1803"/>
        <v>-73327.900000000009</v>
      </c>
      <c r="J1031" s="21">
        <f t="shared" si="1803"/>
        <v>0</v>
      </c>
      <c r="K1031" s="21">
        <f t="shared" si="1803"/>
        <v>0</v>
      </c>
      <c r="L1031" s="21">
        <f t="shared" si="1735"/>
        <v>13473.300000000003</v>
      </c>
      <c r="M1031" s="21">
        <f t="shared" si="1736"/>
        <v>0</v>
      </c>
      <c r="N1031" s="21">
        <f t="shared" si="1737"/>
        <v>0</v>
      </c>
      <c r="O1031" s="21">
        <f t="shared" si="1803"/>
        <v>0</v>
      </c>
      <c r="P1031" s="21">
        <f t="shared" si="1803"/>
        <v>0</v>
      </c>
      <c r="Q1031" s="21">
        <f t="shared" si="1803"/>
        <v>0</v>
      </c>
      <c r="R1031" s="21">
        <f t="shared" si="1776"/>
        <v>13473.300000000003</v>
      </c>
      <c r="S1031" s="21">
        <f t="shared" si="1777"/>
        <v>0</v>
      </c>
      <c r="T1031" s="21">
        <f t="shared" si="1778"/>
        <v>0</v>
      </c>
      <c r="U1031" s="21">
        <f t="shared" si="1803"/>
        <v>0</v>
      </c>
      <c r="V1031" s="21">
        <f t="shared" si="1803"/>
        <v>0</v>
      </c>
      <c r="W1031" s="21">
        <f t="shared" si="1779"/>
        <v>13473.300000000003</v>
      </c>
      <c r="X1031" s="21">
        <f t="shared" si="1780"/>
        <v>0</v>
      </c>
      <c r="Y1031" s="21">
        <f t="shared" si="1781"/>
        <v>0</v>
      </c>
      <c r="Z1031" s="21">
        <f t="shared" si="1803"/>
        <v>0</v>
      </c>
      <c r="AA1031" s="21">
        <f t="shared" si="1803"/>
        <v>0</v>
      </c>
      <c r="AB1031" s="21">
        <f t="shared" si="1803"/>
        <v>0</v>
      </c>
      <c r="AC1031" s="21">
        <f t="shared" si="1772"/>
        <v>13473.300000000003</v>
      </c>
      <c r="AD1031" s="21">
        <f t="shared" si="1773"/>
        <v>0</v>
      </c>
      <c r="AE1031" s="21">
        <f t="shared" si="1774"/>
        <v>0</v>
      </c>
      <c r="AF1031" s="21">
        <f t="shared" si="1803"/>
        <v>0</v>
      </c>
      <c r="AG1031" s="21">
        <f t="shared" si="1775"/>
        <v>13473.300000000003</v>
      </c>
      <c r="AH1031" s="21">
        <f t="shared" si="1803"/>
        <v>-13473.3</v>
      </c>
      <c r="AI1031" s="21">
        <f t="shared" si="1803"/>
        <v>50129.345999999998</v>
      </c>
      <c r="AJ1031" s="21">
        <f t="shared" si="1803"/>
        <v>0</v>
      </c>
      <c r="AK1031" s="21">
        <f t="shared" si="1748"/>
        <v>0</v>
      </c>
      <c r="AL1031" s="21">
        <f t="shared" si="1749"/>
        <v>50129.345999999998</v>
      </c>
      <c r="AM1031" s="21">
        <f t="shared" si="1750"/>
        <v>0</v>
      </c>
      <c r="AN1031" s="21">
        <f t="shared" si="1803"/>
        <v>0</v>
      </c>
      <c r="AO1031" s="21"/>
      <c r="AP1031" s="21">
        <f t="shared" si="1803"/>
        <v>0</v>
      </c>
      <c r="AQ1031" s="9">
        <v>0</v>
      </c>
    </row>
    <row r="1032" spans="1:43" ht="46.8" hidden="1" x14ac:dyDescent="0.3">
      <c r="A1032" s="3" t="s">
        <v>1207</v>
      </c>
      <c r="B1032" s="23">
        <v>400</v>
      </c>
      <c r="C1032" s="3"/>
      <c r="D1032" s="3"/>
      <c r="E1032" s="16" t="s">
        <v>675</v>
      </c>
      <c r="F1032" s="21">
        <f>F1033+F1035</f>
        <v>86801.200000000012</v>
      </c>
      <c r="G1032" s="21">
        <f t="shared" ref="G1032:AP1032" si="1804">G1033+G1035</f>
        <v>0</v>
      </c>
      <c r="H1032" s="21">
        <f t="shared" si="1804"/>
        <v>0</v>
      </c>
      <c r="I1032" s="21">
        <f t="shared" ref="I1032:K1032" si="1805">I1033+I1035</f>
        <v>-73327.900000000009</v>
      </c>
      <c r="J1032" s="21">
        <f t="shared" si="1805"/>
        <v>0</v>
      </c>
      <c r="K1032" s="21">
        <f t="shared" si="1805"/>
        <v>0</v>
      </c>
      <c r="L1032" s="21">
        <f t="shared" ref="L1032:L1103" si="1806">F1032+I1032</f>
        <v>13473.300000000003</v>
      </c>
      <c r="M1032" s="21">
        <f t="shared" ref="M1032:M1103" si="1807">G1032+J1032</f>
        <v>0</v>
      </c>
      <c r="N1032" s="21">
        <f t="shared" ref="N1032:N1103" si="1808">H1032+K1032</f>
        <v>0</v>
      </c>
      <c r="O1032" s="21">
        <f t="shared" ref="O1032:Q1032" si="1809">O1033+O1035</f>
        <v>0</v>
      </c>
      <c r="P1032" s="21">
        <f t="shared" si="1809"/>
        <v>0</v>
      </c>
      <c r="Q1032" s="21">
        <f t="shared" si="1809"/>
        <v>0</v>
      </c>
      <c r="R1032" s="21">
        <f t="shared" si="1776"/>
        <v>13473.300000000003</v>
      </c>
      <c r="S1032" s="21">
        <f t="shared" si="1777"/>
        <v>0</v>
      </c>
      <c r="T1032" s="21">
        <f t="shared" si="1778"/>
        <v>0</v>
      </c>
      <c r="U1032" s="21">
        <f t="shared" ref="U1032:V1032" si="1810">U1033+U1035</f>
        <v>0</v>
      </c>
      <c r="V1032" s="21">
        <f t="shared" si="1810"/>
        <v>0</v>
      </c>
      <c r="W1032" s="21">
        <f t="shared" si="1779"/>
        <v>13473.300000000003</v>
      </c>
      <c r="X1032" s="21">
        <f t="shared" si="1780"/>
        <v>0</v>
      </c>
      <c r="Y1032" s="21">
        <f t="shared" si="1781"/>
        <v>0</v>
      </c>
      <c r="Z1032" s="21">
        <f t="shared" ref="Z1032:AB1032" si="1811">Z1033+Z1035</f>
        <v>0</v>
      </c>
      <c r="AA1032" s="21">
        <f t="shared" si="1811"/>
        <v>0</v>
      </c>
      <c r="AB1032" s="21">
        <f t="shared" si="1811"/>
        <v>0</v>
      </c>
      <c r="AC1032" s="21">
        <f t="shared" si="1772"/>
        <v>13473.300000000003</v>
      </c>
      <c r="AD1032" s="21">
        <f t="shared" si="1773"/>
        <v>0</v>
      </c>
      <c r="AE1032" s="21">
        <f t="shared" si="1774"/>
        <v>0</v>
      </c>
      <c r="AF1032" s="21">
        <f t="shared" ref="AF1032" si="1812">AF1033+AF1035</f>
        <v>0</v>
      </c>
      <c r="AG1032" s="21">
        <f t="shared" si="1775"/>
        <v>13473.300000000003</v>
      </c>
      <c r="AH1032" s="21">
        <f t="shared" ref="AH1032:AJ1032" si="1813">AH1033+AH1035</f>
        <v>-13473.3</v>
      </c>
      <c r="AI1032" s="21">
        <f t="shared" si="1813"/>
        <v>50129.345999999998</v>
      </c>
      <c r="AJ1032" s="21">
        <f t="shared" si="1813"/>
        <v>0</v>
      </c>
      <c r="AK1032" s="21">
        <f t="shared" si="1748"/>
        <v>0</v>
      </c>
      <c r="AL1032" s="21">
        <f t="shared" si="1749"/>
        <v>50129.345999999998</v>
      </c>
      <c r="AM1032" s="21">
        <f t="shared" si="1750"/>
        <v>0</v>
      </c>
      <c r="AN1032" s="21">
        <f t="shared" ref="AN1032" si="1814">AN1033+AN1035</f>
        <v>0</v>
      </c>
      <c r="AO1032" s="21"/>
      <c r="AP1032" s="21">
        <f t="shared" si="1804"/>
        <v>0</v>
      </c>
      <c r="AQ1032" s="9">
        <v>0</v>
      </c>
    </row>
    <row r="1033" spans="1:43" hidden="1" x14ac:dyDescent="0.3">
      <c r="A1033" s="3" t="s">
        <v>1207</v>
      </c>
      <c r="B1033" s="23">
        <v>410</v>
      </c>
      <c r="C1033" s="3"/>
      <c r="D1033" s="3"/>
      <c r="E1033" s="16" t="s">
        <v>688</v>
      </c>
      <c r="F1033" s="21">
        <f>F1034</f>
        <v>69858.100000000006</v>
      </c>
      <c r="G1033" s="21">
        <f t="shared" ref="G1033:AP1033" si="1815">G1034</f>
        <v>0</v>
      </c>
      <c r="H1033" s="21">
        <f t="shared" si="1815"/>
        <v>0</v>
      </c>
      <c r="I1033" s="21">
        <f t="shared" si="1815"/>
        <v>-69858.100000000006</v>
      </c>
      <c r="J1033" s="21">
        <f t="shared" si="1815"/>
        <v>0</v>
      </c>
      <c r="K1033" s="21">
        <f t="shared" si="1815"/>
        <v>0</v>
      </c>
      <c r="L1033" s="21">
        <f t="shared" si="1806"/>
        <v>0</v>
      </c>
      <c r="M1033" s="21">
        <f t="shared" si="1807"/>
        <v>0</v>
      </c>
      <c r="N1033" s="21">
        <f t="shared" si="1808"/>
        <v>0</v>
      </c>
      <c r="O1033" s="21">
        <f t="shared" si="1815"/>
        <v>0</v>
      </c>
      <c r="P1033" s="21">
        <f t="shared" si="1815"/>
        <v>0</v>
      </c>
      <c r="Q1033" s="21">
        <f t="shared" si="1815"/>
        <v>0</v>
      </c>
      <c r="R1033" s="21">
        <f t="shared" si="1776"/>
        <v>0</v>
      </c>
      <c r="S1033" s="21">
        <f t="shared" si="1777"/>
        <v>0</v>
      </c>
      <c r="T1033" s="21">
        <f t="shared" si="1778"/>
        <v>0</v>
      </c>
      <c r="U1033" s="21">
        <f t="shared" si="1815"/>
        <v>0</v>
      </c>
      <c r="V1033" s="21">
        <f t="shared" si="1815"/>
        <v>0</v>
      </c>
      <c r="W1033" s="21">
        <f t="shared" si="1779"/>
        <v>0</v>
      </c>
      <c r="X1033" s="21">
        <f t="shared" si="1780"/>
        <v>0</v>
      </c>
      <c r="Y1033" s="21">
        <f t="shared" si="1781"/>
        <v>0</v>
      </c>
      <c r="Z1033" s="21">
        <f t="shared" si="1815"/>
        <v>0</v>
      </c>
      <c r="AA1033" s="21">
        <f t="shared" si="1815"/>
        <v>0</v>
      </c>
      <c r="AB1033" s="21">
        <f t="shared" si="1815"/>
        <v>0</v>
      </c>
      <c r="AC1033" s="21">
        <f t="shared" si="1772"/>
        <v>0</v>
      </c>
      <c r="AD1033" s="21">
        <f t="shared" si="1773"/>
        <v>0</v>
      </c>
      <c r="AE1033" s="21">
        <f t="shared" si="1774"/>
        <v>0</v>
      </c>
      <c r="AF1033" s="21">
        <f t="shared" si="1815"/>
        <v>0</v>
      </c>
      <c r="AG1033" s="21">
        <f t="shared" si="1775"/>
        <v>0</v>
      </c>
      <c r="AH1033" s="21">
        <f t="shared" si="1815"/>
        <v>0</v>
      </c>
      <c r="AI1033" s="21">
        <f t="shared" si="1815"/>
        <v>29321.477999999999</v>
      </c>
      <c r="AJ1033" s="21">
        <f t="shared" si="1815"/>
        <v>0</v>
      </c>
      <c r="AK1033" s="21">
        <f t="shared" si="1748"/>
        <v>0</v>
      </c>
      <c r="AL1033" s="21">
        <f t="shared" si="1749"/>
        <v>29321.477999999999</v>
      </c>
      <c r="AM1033" s="21">
        <f t="shared" si="1750"/>
        <v>0</v>
      </c>
      <c r="AN1033" s="21">
        <f t="shared" si="1815"/>
        <v>0</v>
      </c>
      <c r="AO1033" s="21"/>
      <c r="AP1033" s="21">
        <f t="shared" si="1815"/>
        <v>0</v>
      </c>
      <c r="AQ1033" s="9">
        <v>0</v>
      </c>
    </row>
    <row r="1034" spans="1:43" hidden="1" x14ac:dyDescent="0.3">
      <c r="A1034" s="3" t="s">
        <v>1207</v>
      </c>
      <c r="B1034" s="23">
        <v>410</v>
      </c>
      <c r="C1034" s="3" t="s">
        <v>29</v>
      </c>
      <c r="D1034" s="3" t="s">
        <v>126</v>
      </c>
      <c r="E1034" s="16" t="s">
        <v>653</v>
      </c>
      <c r="F1034" s="21">
        <v>69858.100000000006</v>
      </c>
      <c r="G1034" s="21">
        <v>0</v>
      </c>
      <c r="H1034" s="21">
        <v>0</v>
      </c>
      <c r="I1034" s="21">
        <v>-69858.100000000006</v>
      </c>
      <c r="J1034" s="21"/>
      <c r="K1034" s="21"/>
      <c r="L1034" s="21">
        <f t="shared" si="1806"/>
        <v>0</v>
      </c>
      <c r="M1034" s="21">
        <f t="shared" si="1807"/>
        <v>0</v>
      </c>
      <c r="N1034" s="21">
        <f t="shared" si="1808"/>
        <v>0</v>
      </c>
      <c r="O1034" s="21"/>
      <c r="P1034" s="21"/>
      <c r="Q1034" s="21"/>
      <c r="R1034" s="21">
        <f t="shared" si="1776"/>
        <v>0</v>
      </c>
      <c r="S1034" s="21">
        <f t="shared" si="1777"/>
        <v>0</v>
      </c>
      <c r="T1034" s="21">
        <f t="shared" si="1778"/>
        <v>0</v>
      </c>
      <c r="U1034" s="21"/>
      <c r="V1034" s="21"/>
      <c r="W1034" s="21">
        <f t="shared" si="1779"/>
        <v>0</v>
      </c>
      <c r="X1034" s="21">
        <f t="shared" si="1780"/>
        <v>0</v>
      </c>
      <c r="Y1034" s="21">
        <f t="shared" si="1781"/>
        <v>0</v>
      </c>
      <c r="Z1034" s="21"/>
      <c r="AA1034" s="21"/>
      <c r="AB1034" s="21"/>
      <c r="AC1034" s="21">
        <f t="shared" si="1772"/>
        <v>0</v>
      </c>
      <c r="AD1034" s="21">
        <f t="shared" si="1773"/>
        <v>0</v>
      </c>
      <c r="AE1034" s="21">
        <f t="shared" si="1774"/>
        <v>0</v>
      </c>
      <c r="AF1034" s="21"/>
      <c r="AG1034" s="21">
        <f t="shared" si="1775"/>
        <v>0</v>
      </c>
      <c r="AH1034" s="21"/>
      <c r="AI1034" s="21">
        <v>29321.477999999999</v>
      </c>
      <c r="AJ1034" s="21"/>
      <c r="AK1034" s="21">
        <f t="shared" si="1748"/>
        <v>0</v>
      </c>
      <c r="AL1034" s="21">
        <f t="shared" si="1749"/>
        <v>29321.477999999999</v>
      </c>
      <c r="AM1034" s="21">
        <f t="shared" si="1750"/>
        <v>0</v>
      </c>
      <c r="AN1034" s="21"/>
      <c r="AO1034" s="21"/>
      <c r="AP1034" s="21"/>
      <c r="AQ1034" s="9">
        <v>0</v>
      </c>
    </row>
    <row r="1035" spans="1:43" ht="140.4" hidden="1" x14ac:dyDescent="0.3">
      <c r="A1035" s="3" t="s">
        <v>1207</v>
      </c>
      <c r="B1035" s="23">
        <v>460</v>
      </c>
      <c r="C1035" s="3"/>
      <c r="D1035" s="3"/>
      <c r="E1035" s="16" t="s">
        <v>689</v>
      </c>
      <c r="F1035" s="21">
        <f>F1036</f>
        <v>16943.099999999999</v>
      </c>
      <c r="G1035" s="21">
        <f t="shared" ref="G1035:AP1035" si="1816">G1036</f>
        <v>0</v>
      </c>
      <c r="H1035" s="21">
        <f t="shared" si="1816"/>
        <v>0</v>
      </c>
      <c r="I1035" s="21">
        <f t="shared" si="1816"/>
        <v>-3469.8</v>
      </c>
      <c r="J1035" s="21">
        <f t="shared" si="1816"/>
        <v>0</v>
      </c>
      <c r="K1035" s="21">
        <f t="shared" si="1816"/>
        <v>0</v>
      </c>
      <c r="L1035" s="21">
        <f t="shared" si="1806"/>
        <v>13473.3</v>
      </c>
      <c r="M1035" s="21">
        <f t="shared" si="1807"/>
        <v>0</v>
      </c>
      <c r="N1035" s="21">
        <f t="shared" si="1808"/>
        <v>0</v>
      </c>
      <c r="O1035" s="21">
        <f t="shared" si="1816"/>
        <v>0</v>
      </c>
      <c r="P1035" s="21">
        <f t="shared" si="1816"/>
        <v>0</v>
      </c>
      <c r="Q1035" s="21">
        <f t="shared" si="1816"/>
        <v>0</v>
      </c>
      <c r="R1035" s="21">
        <f t="shared" si="1776"/>
        <v>13473.3</v>
      </c>
      <c r="S1035" s="21">
        <f t="shared" si="1777"/>
        <v>0</v>
      </c>
      <c r="T1035" s="21">
        <f t="shared" si="1778"/>
        <v>0</v>
      </c>
      <c r="U1035" s="21">
        <f t="shared" si="1816"/>
        <v>0</v>
      </c>
      <c r="V1035" s="21">
        <f t="shared" si="1816"/>
        <v>0</v>
      </c>
      <c r="W1035" s="21">
        <f t="shared" si="1779"/>
        <v>13473.3</v>
      </c>
      <c r="X1035" s="21">
        <f t="shared" si="1780"/>
        <v>0</v>
      </c>
      <c r="Y1035" s="21">
        <f t="shared" si="1781"/>
        <v>0</v>
      </c>
      <c r="Z1035" s="21">
        <f t="shared" si="1816"/>
        <v>0</v>
      </c>
      <c r="AA1035" s="21">
        <f t="shared" si="1816"/>
        <v>0</v>
      </c>
      <c r="AB1035" s="21">
        <f t="shared" si="1816"/>
        <v>0</v>
      </c>
      <c r="AC1035" s="21">
        <f t="shared" si="1772"/>
        <v>13473.3</v>
      </c>
      <c r="AD1035" s="21">
        <f t="shared" si="1773"/>
        <v>0</v>
      </c>
      <c r="AE1035" s="21">
        <f t="shared" si="1774"/>
        <v>0</v>
      </c>
      <c r="AF1035" s="21">
        <f t="shared" si="1816"/>
        <v>0</v>
      </c>
      <c r="AG1035" s="21">
        <f t="shared" si="1775"/>
        <v>13473.3</v>
      </c>
      <c r="AH1035" s="21">
        <f t="shared" si="1816"/>
        <v>-13473.3</v>
      </c>
      <c r="AI1035" s="21">
        <f t="shared" si="1816"/>
        <v>20807.867999999999</v>
      </c>
      <c r="AJ1035" s="21">
        <f t="shared" si="1816"/>
        <v>0</v>
      </c>
      <c r="AK1035" s="21">
        <f t="shared" si="1748"/>
        <v>0</v>
      </c>
      <c r="AL1035" s="21">
        <f t="shared" si="1749"/>
        <v>20807.867999999999</v>
      </c>
      <c r="AM1035" s="21">
        <f t="shared" si="1750"/>
        <v>0</v>
      </c>
      <c r="AN1035" s="21">
        <f t="shared" si="1816"/>
        <v>0</v>
      </c>
      <c r="AO1035" s="21"/>
      <c r="AP1035" s="21">
        <f t="shared" si="1816"/>
        <v>0</v>
      </c>
      <c r="AQ1035" s="9">
        <v>0</v>
      </c>
    </row>
    <row r="1036" spans="1:43" hidden="1" x14ac:dyDescent="0.3">
      <c r="A1036" s="3" t="s">
        <v>1207</v>
      </c>
      <c r="B1036" s="23">
        <v>460</v>
      </c>
      <c r="C1036" s="3" t="s">
        <v>29</v>
      </c>
      <c r="D1036" s="3" t="s">
        <v>126</v>
      </c>
      <c r="E1036" s="16" t="s">
        <v>653</v>
      </c>
      <c r="F1036" s="21">
        <v>16943.099999999999</v>
      </c>
      <c r="G1036" s="21">
        <v>0</v>
      </c>
      <c r="H1036" s="21">
        <v>0</v>
      </c>
      <c r="I1036" s="21">
        <v>-3469.8</v>
      </c>
      <c r="J1036" s="21"/>
      <c r="K1036" s="21"/>
      <c r="L1036" s="21">
        <f t="shared" si="1806"/>
        <v>13473.3</v>
      </c>
      <c r="M1036" s="21">
        <f t="shared" si="1807"/>
        <v>0</v>
      </c>
      <c r="N1036" s="21">
        <f t="shared" si="1808"/>
        <v>0</v>
      </c>
      <c r="O1036" s="21"/>
      <c r="P1036" s="21"/>
      <c r="Q1036" s="21"/>
      <c r="R1036" s="21">
        <f t="shared" si="1776"/>
        <v>13473.3</v>
      </c>
      <c r="S1036" s="21">
        <f t="shared" si="1777"/>
        <v>0</v>
      </c>
      <c r="T1036" s="21">
        <f t="shared" si="1778"/>
        <v>0</v>
      </c>
      <c r="U1036" s="21"/>
      <c r="V1036" s="21"/>
      <c r="W1036" s="21">
        <f t="shared" si="1779"/>
        <v>13473.3</v>
      </c>
      <c r="X1036" s="21">
        <f t="shared" si="1780"/>
        <v>0</v>
      </c>
      <c r="Y1036" s="21">
        <f t="shared" si="1781"/>
        <v>0</v>
      </c>
      <c r="Z1036" s="21"/>
      <c r="AA1036" s="21"/>
      <c r="AB1036" s="21"/>
      <c r="AC1036" s="21">
        <f t="shared" si="1772"/>
        <v>13473.3</v>
      </c>
      <c r="AD1036" s="21">
        <f t="shared" si="1773"/>
        <v>0</v>
      </c>
      <c r="AE1036" s="21">
        <f t="shared" si="1774"/>
        <v>0</v>
      </c>
      <c r="AF1036" s="21"/>
      <c r="AG1036" s="21">
        <f t="shared" si="1775"/>
        <v>13473.3</v>
      </c>
      <c r="AH1036" s="21">
        <v>-13473.3</v>
      </c>
      <c r="AI1036" s="21">
        <v>20807.867999999999</v>
      </c>
      <c r="AJ1036" s="21"/>
      <c r="AK1036" s="21">
        <f t="shared" si="1748"/>
        <v>0</v>
      </c>
      <c r="AL1036" s="21">
        <f t="shared" si="1749"/>
        <v>20807.867999999999</v>
      </c>
      <c r="AM1036" s="21">
        <f t="shared" si="1750"/>
        <v>0</v>
      </c>
      <c r="AN1036" s="21"/>
      <c r="AO1036" s="21"/>
      <c r="AP1036" s="21"/>
      <c r="AQ1036" s="9">
        <v>0</v>
      </c>
    </row>
    <row r="1037" spans="1:43" ht="140.4" x14ac:dyDescent="0.3">
      <c r="A1037" s="3" t="s">
        <v>1208</v>
      </c>
      <c r="B1037" s="26"/>
      <c r="C1037" s="3"/>
      <c r="D1037" s="3"/>
      <c r="E1037" s="16" t="s">
        <v>1213</v>
      </c>
      <c r="F1037" s="21">
        <f>F1038</f>
        <v>0</v>
      </c>
      <c r="G1037" s="21">
        <f t="shared" ref="G1037:AP1039" si="1817">G1038</f>
        <v>187713.3</v>
      </c>
      <c r="H1037" s="21">
        <f t="shared" si="1817"/>
        <v>0</v>
      </c>
      <c r="I1037" s="21">
        <f t="shared" si="1817"/>
        <v>10287.200000000001</v>
      </c>
      <c r="J1037" s="21">
        <f t="shared" si="1817"/>
        <v>0</v>
      </c>
      <c r="K1037" s="21">
        <f t="shared" si="1817"/>
        <v>0</v>
      </c>
      <c r="L1037" s="21">
        <f t="shared" si="1806"/>
        <v>10287.200000000001</v>
      </c>
      <c r="M1037" s="21">
        <f t="shared" si="1807"/>
        <v>187713.3</v>
      </c>
      <c r="N1037" s="21">
        <f t="shared" si="1808"/>
        <v>0</v>
      </c>
      <c r="O1037" s="21">
        <f t="shared" si="1817"/>
        <v>0</v>
      </c>
      <c r="P1037" s="21">
        <f t="shared" si="1817"/>
        <v>0</v>
      </c>
      <c r="Q1037" s="21">
        <f t="shared" si="1817"/>
        <v>0</v>
      </c>
      <c r="R1037" s="21">
        <f t="shared" si="1776"/>
        <v>10287.200000000001</v>
      </c>
      <c r="S1037" s="21">
        <f t="shared" si="1777"/>
        <v>187713.3</v>
      </c>
      <c r="T1037" s="21">
        <f t="shared" si="1778"/>
        <v>0</v>
      </c>
      <c r="U1037" s="21">
        <f t="shared" si="1817"/>
        <v>0</v>
      </c>
      <c r="V1037" s="21">
        <f t="shared" si="1817"/>
        <v>0</v>
      </c>
      <c r="W1037" s="21">
        <f t="shared" si="1779"/>
        <v>10287.200000000001</v>
      </c>
      <c r="X1037" s="21">
        <f t="shared" si="1780"/>
        <v>187713.3</v>
      </c>
      <c r="Y1037" s="21">
        <f t="shared" si="1781"/>
        <v>0</v>
      </c>
      <c r="Z1037" s="21">
        <f t="shared" si="1817"/>
        <v>0</v>
      </c>
      <c r="AA1037" s="21">
        <f t="shared" si="1817"/>
        <v>0</v>
      </c>
      <c r="AB1037" s="21">
        <f t="shared" si="1817"/>
        <v>0</v>
      </c>
      <c r="AC1037" s="21">
        <f t="shared" si="1772"/>
        <v>10287.200000000001</v>
      </c>
      <c r="AD1037" s="21">
        <f t="shared" si="1773"/>
        <v>187713.3</v>
      </c>
      <c r="AE1037" s="21">
        <f t="shared" si="1774"/>
        <v>0</v>
      </c>
      <c r="AF1037" s="21">
        <f t="shared" si="1817"/>
        <v>0</v>
      </c>
      <c r="AG1037" s="21">
        <f t="shared" si="1775"/>
        <v>10287.200000000001</v>
      </c>
      <c r="AH1037" s="21">
        <f t="shared" si="1817"/>
        <v>46426.148000000001</v>
      </c>
      <c r="AI1037" s="21">
        <f t="shared" si="1817"/>
        <v>-83830.054999999993</v>
      </c>
      <c r="AJ1037" s="21">
        <f t="shared" si="1817"/>
        <v>94384.066999999995</v>
      </c>
      <c r="AK1037" s="21">
        <f t="shared" si="1748"/>
        <v>56713.347999999998</v>
      </c>
      <c r="AL1037" s="21">
        <f t="shared" si="1749"/>
        <v>103883.245</v>
      </c>
      <c r="AM1037" s="21">
        <f t="shared" si="1750"/>
        <v>94384.066999999995</v>
      </c>
      <c r="AN1037" s="21">
        <f t="shared" si="1817"/>
        <v>0</v>
      </c>
      <c r="AO1037" s="21">
        <f t="shared" ref="AO1037:AO1049" si="1818">AK1037+AN1037</f>
        <v>56713.347999999998</v>
      </c>
      <c r="AP1037" s="21">
        <f t="shared" si="1817"/>
        <v>0</v>
      </c>
      <c r="AQ1037" s="2"/>
    </row>
    <row r="1038" spans="1:43" ht="46.8" x14ac:dyDescent="0.3">
      <c r="A1038" s="3" t="s">
        <v>1208</v>
      </c>
      <c r="B1038" s="26">
        <v>400</v>
      </c>
      <c r="C1038" s="3"/>
      <c r="D1038" s="3"/>
      <c r="E1038" s="16" t="s">
        <v>675</v>
      </c>
      <c r="F1038" s="21">
        <f>F1039</f>
        <v>0</v>
      </c>
      <c r="G1038" s="21">
        <f t="shared" si="1817"/>
        <v>187713.3</v>
      </c>
      <c r="H1038" s="21">
        <f t="shared" si="1817"/>
        <v>0</v>
      </c>
      <c r="I1038" s="21">
        <f t="shared" si="1817"/>
        <v>10287.200000000001</v>
      </c>
      <c r="J1038" s="21">
        <f t="shared" si="1817"/>
        <v>0</v>
      </c>
      <c r="K1038" s="21">
        <f t="shared" si="1817"/>
        <v>0</v>
      </c>
      <c r="L1038" s="21">
        <f t="shared" si="1806"/>
        <v>10287.200000000001</v>
      </c>
      <c r="M1038" s="21">
        <f t="shared" si="1807"/>
        <v>187713.3</v>
      </c>
      <c r="N1038" s="21">
        <f t="shared" si="1808"/>
        <v>0</v>
      </c>
      <c r="O1038" s="21">
        <f t="shared" si="1817"/>
        <v>0</v>
      </c>
      <c r="P1038" s="21">
        <f t="shared" si="1817"/>
        <v>0</v>
      </c>
      <c r="Q1038" s="21">
        <f t="shared" si="1817"/>
        <v>0</v>
      </c>
      <c r="R1038" s="21">
        <f t="shared" si="1776"/>
        <v>10287.200000000001</v>
      </c>
      <c r="S1038" s="21">
        <f t="shared" si="1777"/>
        <v>187713.3</v>
      </c>
      <c r="T1038" s="21">
        <f t="shared" si="1778"/>
        <v>0</v>
      </c>
      <c r="U1038" s="21">
        <f t="shared" si="1817"/>
        <v>0</v>
      </c>
      <c r="V1038" s="21">
        <f t="shared" si="1817"/>
        <v>0</v>
      </c>
      <c r="W1038" s="21">
        <f t="shared" si="1779"/>
        <v>10287.200000000001</v>
      </c>
      <c r="X1038" s="21">
        <f t="shared" si="1780"/>
        <v>187713.3</v>
      </c>
      <c r="Y1038" s="21">
        <f t="shared" si="1781"/>
        <v>0</v>
      </c>
      <c r="Z1038" s="21">
        <f t="shared" si="1817"/>
        <v>0</v>
      </c>
      <c r="AA1038" s="21">
        <f t="shared" si="1817"/>
        <v>0</v>
      </c>
      <c r="AB1038" s="21">
        <f t="shared" si="1817"/>
        <v>0</v>
      </c>
      <c r="AC1038" s="21">
        <f t="shared" si="1772"/>
        <v>10287.200000000001</v>
      </c>
      <c r="AD1038" s="21">
        <f t="shared" si="1773"/>
        <v>187713.3</v>
      </c>
      <c r="AE1038" s="21">
        <f t="shared" si="1774"/>
        <v>0</v>
      </c>
      <c r="AF1038" s="21">
        <f t="shared" si="1817"/>
        <v>0</v>
      </c>
      <c r="AG1038" s="21">
        <f t="shared" si="1775"/>
        <v>10287.200000000001</v>
      </c>
      <c r="AH1038" s="21">
        <f t="shared" si="1817"/>
        <v>46426.148000000001</v>
      </c>
      <c r="AI1038" s="21">
        <f t="shared" si="1817"/>
        <v>-83830.054999999993</v>
      </c>
      <c r="AJ1038" s="21">
        <f t="shared" si="1817"/>
        <v>94384.066999999995</v>
      </c>
      <c r="AK1038" s="21">
        <f t="shared" si="1748"/>
        <v>56713.347999999998</v>
      </c>
      <c r="AL1038" s="21">
        <f t="shared" si="1749"/>
        <v>103883.245</v>
      </c>
      <c r="AM1038" s="21">
        <f t="shared" si="1750"/>
        <v>94384.066999999995</v>
      </c>
      <c r="AN1038" s="21">
        <f t="shared" si="1817"/>
        <v>0</v>
      </c>
      <c r="AO1038" s="21">
        <f t="shared" si="1818"/>
        <v>56713.347999999998</v>
      </c>
      <c r="AP1038" s="21">
        <f t="shared" si="1817"/>
        <v>0</v>
      </c>
      <c r="AQ1038" s="2"/>
    </row>
    <row r="1039" spans="1:43" x14ac:dyDescent="0.3">
      <c r="A1039" s="3" t="s">
        <v>1208</v>
      </c>
      <c r="B1039" s="26">
        <v>410</v>
      </c>
      <c r="C1039" s="3"/>
      <c r="D1039" s="3"/>
      <c r="E1039" s="16" t="s">
        <v>688</v>
      </c>
      <c r="F1039" s="21">
        <f>F1040</f>
        <v>0</v>
      </c>
      <c r="G1039" s="21">
        <f t="shared" si="1817"/>
        <v>187713.3</v>
      </c>
      <c r="H1039" s="21">
        <f t="shared" si="1817"/>
        <v>0</v>
      </c>
      <c r="I1039" s="21">
        <f t="shared" si="1817"/>
        <v>10287.200000000001</v>
      </c>
      <c r="J1039" s="21">
        <f t="shared" si="1817"/>
        <v>0</v>
      </c>
      <c r="K1039" s="21">
        <f t="shared" si="1817"/>
        <v>0</v>
      </c>
      <c r="L1039" s="21">
        <f t="shared" si="1806"/>
        <v>10287.200000000001</v>
      </c>
      <c r="M1039" s="21">
        <f t="shared" si="1807"/>
        <v>187713.3</v>
      </c>
      <c r="N1039" s="21">
        <f t="shared" si="1808"/>
        <v>0</v>
      </c>
      <c r="O1039" s="21">
        <f t="shared" si="1817"/>
        <v>0</v>
      </c>
      <c r="P1039" s="21">
        <f t="shared" si="1817"/>
        <v>0</v>
      </c>
      <c r="Q1039" s="21">
        <f t="shared" si="1817"/>
        <v>0</v>
      </c>
      <c r="R1039" s="21">
        <f t="shared" si="1776"/>
        <v>10287.200000000001</v>
      </c>
      <c r="S1039" s="21">
        <f t="shared" si="1777"/>
        <v>187713.3</v>
      </c>
      <c r="T1039" s="21">
        <f t="shared" si="1778"/>
        <v>0</v>
      </c>
      <c r="U1039" s="21">
        <f t="shared" si="1817"/>
        <v>0</v>
      </c>
      <c r="V1039" s="21">
        <f t="shared" si="1817"/>
        <v>0</v>
      </c>
      <c r="W1039" s="21">
        <f t="shared" si="1779"/>
        <v>10287.200000000001</v>
      </c>
      <c r="X1039" s="21">
        <f t="shared" si="1780"/>
        <v>187713.3</v>
      </c>
      <c r="Y1039" s="21">
        <f t="shared" si="1781"/>
        <v>0</v>
      </c>
      <c r="Z1039" s="21">
        <f t="shared" si="1817"/>
        <v>0</v>
      </c>
      <c r="AA1039" s="21">
        <f t="shared" si="1817"/>
        <v>0</v>
      </c>
      <c r="AB1039" s="21">
        <f t="shared" si="1817"/>
        <v>0</v>
      </c>
      <c r="AC1039" s="21">
        <f t="shared" si="1772"/>
        <v>10287.200000000001</v>
      </c>
      <c r="AD1039" s="21">
        <f t="shared" si="1773"/>
        <v>187713.3</v>
      </c>
      <c r="AE1039" s="21">
        <f t="shared" si="1774"/>
        <v>0</v>
      </c>
      <c r="AF1039" s="21">
        <f t="shared" si="1817"/>
        <v>0</v>
      </c>
      <c r="AG1039" s="21">
        <f t="shared" si="1775"/>
        <v>10287.200000000001</v>
      </c>
      <c r="AH1039" s="21">
        <f t="shared" si="1817"/>
        <v>46426.148000000001</v>
      </c>
      <c r="AI1039" s="21">
        <f t="shared" si="1817"/>
        <v>-83830.054999999993</v>
      </c>
      <c r="AJ1039" s="21">
        <f t="shared" si="1817"/>
        <v>94384.066999999995</v>
      </c>
      <c r="AK1039" s="21">
        <f t="shared" si="1748"/>
        <v>56713.347999999998</v>
      </c>
      <c r="AL1039" s="21">
        <f t="shared" si="1749"/>
        <v>103883.245</v>
      </c>
      <c r="AM1039" s="21">
        <f t="shared" si="1750"/>
        <v>94384.066999999995</v>
      </c>
      <c r="AN1039" s="21">
        <f t="shared" si="1817"/>
        <v>0</v>
      </c>
      <c r="AO1039" s="21">
        <f t="shared" si="1818"/>
        <v>56713.347999999998</v>
      </c>
      <c r="AP1039" s="21">
        <f t="shared" si="1817"/>
        <v>0</v>
      </c>
      <c r="AQ1039" s="2"/>
    </row>
    <row r="1040" spans="1:43" x14ac:dyDescent="0.3">
      <c r="A1040" s="3" t="s">
        <v>1208</v>
      </c>
      <c r="B1040" s="26">
        <v>410</v>
      </c>
      <c r="C1040" s="3" t="s">
        <v>29</v>
      </c>
      <c r="D1040" s="3" t="s">
        <v>126</v>
      </c>
      <c r="E1040" s="16" t="s">
        <v>653</v>
      </c>
      <c r="F1040" s="21">
        <v>0</v>
      </c>
      <c r="G1040" s="21">
        <v>187713.3</v>
      </c>
      <c r="H1040" s="21">
        <v>0</v>
      </c>
      <c r="I1040" s="21">
        <v>10287.200000000001</v>
      </c>
      <c r="J1040" s="21"/>
      <c r="K1040" s="21"/>
      <c r="L1040" s="21">
        <f t="shared" si="1806"/>
        <v>10287.200000000001</v>
      </c>
      <c r="M1040" s="21">
        <f t="shared" si="1807"/>
        <v>187713.3</v>
      </c>
      <c r="N1040" s="21">
        <f t="shared" si="1808"/>
        <v>0</v>
      </c>
      <c r="O1040" s="21"/>
      <c r="P1040" s="21"/>
      <c r="Q1040" s="21"/>
      <c r="R1040" s="21">
        <f t="shared" si="1776"/>
        <v>10287.200000000001</v>
      </c>
      <c r="S1040" s="21">
        <f t="shared" si="1777"/>
        <v>187713.3</v>
      </c>
      <c r="T1040" s="21">
        <f t="shared" si="1778"/>
        <v>0</v>
      </c>
      <c r="U1040" s="21"/>
      <c r="V1040" s="21"/>
      <c r="W1040" s="21">
        <f t="shared" si="1779"/>
        <v>10287.200000000001</v>
      </c>
      <c r="X1040" s="21">
        <f t="shared" si="1780"/>
        <v>187713.3</v>
      </c>
      <c r="Y1040" s="21">
        <f t="shared" si="1781"/>
        <v>0</v>
      </c>
      <c r="Z1040" s="21"/>
      <c r="AA1040" s="21"/>
      <c r="AB1040" s="21"/>
      <c r="AC1040" s="21">
        <f t="shared" si="1772"/>
        <v>10287.200000000001</v>
      </c>
      <c r="AD1040" s="21">
        <f t="shared" si="1773"/>
        <v>187713.3</v>
      </c>
      <c r="AE1040" s="21">
        <f t="shared" si="1774"/>
        <v>0</v>
      </c>
      <c r="AF1040" s="21"/>
      <c r="AG1040" s="21">
        <f t="shared" si="1775"/>
        <v>10287.200000000001</v>
      </c>
      <c r="AH1040" s="21">
        <f>62426.148-16000</f>
        <v>46426.148000000001</v>
      </c>
      <c r="AI1040" s="21">
        <v>-83830.054999999993</v>
      </c>
      <c r="AJ1040" s="21">
        <f>78384.067+16000</f>
        <v>94384.066999999995</v>
      </c>
      <c r="AK1040" s="21">
        <f t="shared" si="1748"/>
        <v>56713.347999999998</v>
      </c>
      <c r="AL1040" s="21">
        <f t="shared" si="1749"/>
        <v>103883.245</v>
      </c>
      <c r="AM1040" s="21">
        <f t="shared" si="1750"/>
        <v>94384.066999999995</v>
      </c>
      <c r="AN1040" s="21"/>
      <c r="AO1040" s="21">
        <f t="shared" si="1818"/>
        <v>56713.347999999998</v>
      </c>
      <c r="AP1040" s="21"/>
      <c r="AQ1040" s="2"/>
    </row>
    <row r="1041" spans="1:43" ht="124.8" x14ac:dyDescent="0.3">
      <c r="A1041" s="3" t="s">
        <v>1268</v>
      </c>
      <c r="B1041" s="26"/>
      <c r="C1041" s="3"/>
      <c r="D1041" s="3"/>
      <c r="E1041" s="16" t="s">
        <v>1269</v>
      </c>
      <c r="F1041" s="21">
        <f>F1042</f>
        <v>0</v>
      </c>
      <c r="G1041" s="21">
        <f t="shared" ref="G1041:AP1043" si="1819">G1042</f>
        <v>0</v>
      </c>
      <c r="H1041" s="21">
        <f t="shared" si="1819"/>
        <v>0</v>
      </c>
      <c r="I1041" s="21">
        <f t="shared" si="1819"/>
        <v>152009.20000000001</v>
      </c>
      <c r="J1041" s="21">
        <f t="shared" si="1819"/>
        <v>75899.600000000006</v>
      </c>
      <c r="K1041" s="21">
        <f t="shared" si="1819"/>
        <v>0</v>
      </c>
      <c r="L1041" s="21">
        <f t="shared" si="1806"/>
        <v>152009.20000000001</v>
      </c>
      <c r="M1041" s="21">
        <f t="shared" si="1807"/>
        <v>75899.600000000006</v>
      </c>
      <c r="N1041" s="21">
        <f t="shared" si="1808"/>
        <v>0</v>
      </c>
      <c r="O1041" s="21">
        <f t="shared" si="1819"/>
        <v>0</v>
      </c>
      <c r="P1041" s="21">
        <f t="shared" si="1819"/>
        <v>0</v>
      </c>
      <c r="Q1041" s="21">
        <f t="shared" si="1819"/>
        <v>0</v>
      </c>
      <c r="R1041" s="21">
        <f t="shared" si="1776"/>
        <v>152009.20000000001</v>
      </c>
      <c r="S1041" s="21">
        <f t="shared" si="1777"/>
        <v>75899.600000000006</v>
      </c>
      <c r="T1041" s="21">
        <f t="shared" si="1778"/>
        <v>0</v>
      </c>
      <c r="U1041" s="21">
        <f t="shared" si="1819"/>
        <v>0</v>
      </c>
      <c r="V1041" s="21">
        <f t="shared" si="1819"/>
        <v>0</v>
      </c>
      <c r="W1041" s="21">
        <f t="shared" si="1779"/>
        <v>152009.20000000001</v>
      </c>
      <c r="X1041" s="21">
        <f t="shared" si="1780"/>
        <v>75899.600000000006</v>
      </c>
      <c r="Y1041" s="21">
        <f t="shared" si="1781"/>
        <v>0</v>
      </c>
      <c r="Z1041" s="21">
        <f t="shared" si="1819"/>
        <v>0</v>
      </c>
      <c r="AA1041" s="21">
        <f t="shared" si="1819"/>
        <v>0</v>
      </c>
      <c r="AB1041" s="21">
        <f t="shared" si="1819"/>
        <v>0</v>
      </c>
      <c r="AC1041" s="21">
        <f t="shared" si="1772"/>
        <v>152009.20000000001</v>
      </c>
      <c r="AD1041" s="21">
        <f t="shared" si="1773"/>
        <v>75899.600000000006</v>
      </c>
      <c r="AE1041" s="21">
        <f t="shared" si="1774"/>
        <v>0</v>
      </c>
      <c r="AF1041" s="21">
        <f t="shared" si="1819"/>
        <v>0</v>
      </c>
      <c r="AG1041" s="21">
        <f t="shared" si="1775"/>
        <v>152009.20000000001</v>
      </c>
      <c r="AH1041" s="21">
        <f t="shared" si="1819"/>
        <v>-133695.54699999999</v>
      </c>
      <c r="AI1041" s="21">
        <f t="shared" si="1819"/>
        <v>-75899.600000000006</v>
      </c>
      <c r="AJ1041" s="21">
        <f t="shared" si="1819"/>
        <v>142029.503</v>
      </c>
      <c r="AK1041" s="21">
        <f t="shared" ref="AK1041:AK1104" si="1820">AG1041+AH1041</f>
        <v>18313.65300000002</v>
      </c>
      <c r="AL1041" s="21">
        <f t="shared" ref="AL1041:AL1104" si="1821">AD1041+AI1041</f>
        <v>0</v>
      </c>
      <c r="AM1041" s="21">
        <f t="shared" ref="AM1041:AM1104" si="1822">AE1041+AJ1041</f>
        <v>142029.503</v>
      </c>
      <c r="AN1041" s="21">
        <f t="shared" si="1819"/>
        <v>0</v>
      </c>
      <c r="AO1041" s="21">
        <f t="shared" si="1818"/>
        <v>18313.65300000002</v>
      </c>
      <c r="AP1041" s="21">
        <f t="shared" si="1819"/>
        <v>0</v>
      </c>
      <c r="AQ1041" s="2"/>
    </row>
    <row r="1042" spans="1:43" ht="46.8" x14ac:dyDescent="0.3">
      <c r="A1042" s="3" t="s">
        <v>1268</v>
      </c>
      <c r="B1042" s="26">
        <v>400</v>
      </c>
      <c r="C1042" s="3"/>
      <c r="D1042" s="3"/>
      <c r="E1042" s="16" t="s">
        <v>675</v>
      </c>
      <c r="F1042" s="21">
        <f>F1043</f>
        <v>0</v>
      </c>
      <c r="G1042" s="21">
        <f t="shared" si="1819"/>
        <v>0</v>
      </c>
      <c r="H1042" s="21">
        <f t="shared" si="1819"/>
        <v>0</v>
      </c>
      <c r="I1042" s="21">
        <f t="shared" si="1819"/>
        <v>152009.20000000001</v>
      </c>
      <c r="J1042" s="21">
        <f t="shared" si="1819"/>
        <v>75899.600000000006</v>
      </c>
      <c r="K1042" s="21">
        <f t="shared" si="1819"/>
        <v>0</v>
      </c>
      <c r="L1042" s="21">
        <f t="shared" si="1806"/>
        <v>152009.20000000001</v>
      </c>
      <c r="M1042" s="21">
        <f t="shared" si="1807"/>
        <v>75899.600000000006</v>
      </c>
      <c r="N1042" s="21">
        <f t="shared" si="1808"/>
        <v>0</v>
      </c>
      <c r="O1042" s="21">
        <f t="shared" si="1819"/>
        <v>0</v>
      </c>
      <c r="P1042" s="21">
        <f t="shared" si="1819"/>
        <v>0</v>
      </c>
      <c r="Q1042" s="21">
        <f t="shared" si="1819"/>
        <v>0</v>
      </c>
      <c r="R1042" s="21">
        <f t="shared" si="1776"/>
        <v>152009.20000000001</v>
      </c>
      <c r="S1042" s="21">
        <f t="shared" si="1777"/>
        <v>75899.600000000006</v>
      </c>
      <c r="T1042" s="21">
        <f t="shared" si="1778"/>
        <v>0</v>
      </c>
      <c r="U1042" s="21">
        <f t="shared" si="1819"/>
        <v>0</v>
      </c>
      <c r="V1042" s="21">
        <f t="shared" si="1819"/>
        <v>0</v>
      </c>
      <c r="W1042" s="21">
        <f t="shared" si="1779"/>
        <v>152009.20000000001</v>
      </c>
      <c r="X1042" s="21">
        <f t="shared" si="1780"/>
        <v>75899.600000000006</v>
      </c>
      <c r="Y1042" s="21">
        <f t="shared" si="1781"/>
        <v>0</v>
      </c>
      <c r="Z1042" s="21">
        <f t="shared" si="1819"/>
        <v>0</v>
      </c>
      <c r="AA1042" s="21">
        <f t="shared" si="1819"/>
        <v>0</v>
      </c>
      <c r="AB1042" s="21">
        <f t="shared" si="1819"/>
        <v>0</v>
      </c>
      <c r="AC1042" s="21">
        <f t="shared" si="1772"/>
        <v>152009.20000000001</v>
      </c>
      <c r="AD1042" s="21">
        <f t="shared" si="1773"/>
        <v>75899.600000000006</v>
      </c>
      <c r="AE1042" s="21">
        <f t="shared" si="1774"/>
        <v>0</v>
      </c>
      <c r="AF1042" s="21">
        <f t="shared" si="1819"/>
        <v>0</v>
      </c>
      <c r="AG1042" s="21">
        <f t="shared" si="1775"/>
        <v>152009.20000000001</v>
      </c>
      <c r="AH1042" s="21">
        <f t="shared" si="1819"/>
        <v>-133695.54699999999</v>
      </c>
      <c r="AI1042" s="21">
        <f t="shared" si="1819"/>
        <v>-75899.600000000006</v>
      </c>
      <c r="AJ1042" s="21">
        <f t="shared" si="1819"/>
        <v>142029.503</v>
      </c>
      <c r="AK1042" s="21">
        <f t="shared" si="1820"/>
        <v>18313.65300000002</v>
      </c>
      <c r="AL1042" s="21">
        <f t="shared" si="1821"/>
        <v>0</v>
      </c>
      <c r="AM1042" s="21">
        <f t="shared" si="1822"/>
        <v>142029.503</v>
      </c>
      <c r="AN1042" s="21">
        <f t="shared" si="1819"/>
        <v>0</v>
      </c>
      <c r="AO1042" s="21">
        <f t="shared" si="1818"/>
        <v>18313.65300000002</v>
      </c>
      <c r="AP1042" s="21">
        <f t="shared" si="1819"/>
        <v>0</v>
      </c>
      <c r="AQ1042" s="2"/>
    </row>
    <row r="1043" spans="1:43" x14ac:dyDescent="0.3">
      <c r="A1043" s="3" t="s">
        <v>1268</v>
      </c>
      <c r="B1043" s="26">
        <v>410</v>
      </c>
      <c r="C1043" s="3"/>
      <c r="D1043" s="3"/>
      <c r="E1043" s="16" t="s">
        <v>688</v>
      </c>
      <c r="F1043" s="21">
        <f>F1044</f>
        <v>0</v>
      </c>
      <c r="G1043" s="21">
        <f t="shared" si="1819"/>
        <v>0</v>
      </c>
      <c r="H1043" s="21">
        <f t="shared" si="1819"/>
        <v>0</v>
      </c>
      <c r="I1043" s="21">
        <f t="shared" si="1819"/>
        <v>152009.20000000001</v>
      </c>
      <c r="J1043" s="21">
        <f t="shared" si="1819"/>
        <v>75899.600000000006</v>
      </c>
      <c r="K1043" s="21">
        <f t="shared" si="1819"/>
        <v>0</v>
      </c>
      <c r="L1043" s="21">
        <f t="shared" si="1806"/>
        <v>152009.20000000001</v>
      </c>
      <c r="M1043" s="21">
        <f t="shared" si="1807"/>
        <v>75899.600000000006</v>
      </c>
      <c r="N1043" s="21">
        <f t="shared" si="1808"/>
        <v>0</v>
      </c>
      <c r="O1043" s="21">
        <f t="shared" si="1819"/>
        <v>0</v>
      </c>
      <c r="P1043" s="21">
        <f t="shared" si="1819"/>
        <v>0</v>
      </c>
      <c r="Q1043" s="21">
        <f t="shared" si="1819"/>
        <v>0</v>
      </c>
      <c r="R1043" s="21">
        <f t="shared" si="1776"/>
        <v>152009.20000000001</v>
      </c>
      <c r="S1043" s="21">
        <f t="shared" si="1777"/>
        <v>75899.600000000006</v>
      </c>
      <c r="T1043" s="21">
        <f t="shared" si="1778"/>
        <v>0</v>
      </c>
      <c r="U1043" s="21">
        <f t="shared" si="1819"/>
        <v>0</v>
      </c>
      <c r="V1043" s="21">
        <f t="shared" si="1819"/>
        <v>0</v>
      </c>
      <c r="W1043" s="21">
        <f t="shared" si="1779"/>
        <v>152009.20000000001</v>
      </c>
      <c r="X1043" s="21">
        <f t="shared" si="1780"/>
        <v>75899.600000000006</v>
      </c>
      <c r="Y1043" s="21">
        <f t="shared" si="1781"/>
        <v>0</v>
      </c>
      <c r="Z1043" s="21">
        <f t="shared" si="1819"/>
        <v>0</v>
      </c>
      <c r="AA1043" s="21">
        <f t="shared" si="1819"/>
        <v>0</v>
      </c>
      <c r="AB1043" s="21">
        <f t="shared" si="1819"/>
        <v>0</v>
      </c>
      <c r="AC1043" s="21">
        <f t="shared" si="1772"/>
        <v>152009.20000000001</v>
      </c>
      <c r="AD1043" s="21">
        <f t="shared" si="1773"/>
        <v>75899.600000000006</v>
      </c>
      <c r="AE1043" s="21">
        <f t="shared" si="1774"/>
        <v>0</v>
      </c>
      <c r="AF1043" s="21">
        <f t="shared" si="1819"/>
        <v>0</v>
      </c>
      <c r="AG1043" s="21">
        <f t="shared" si="1775"/>
        <v>152009.20000000001</v>
      </c>
      <c r="AH1043" s="21">
        <f t="shared" si="1819"/>
        <v>-133695.54699999999</v>
      </c>
      <c r="AI1043" s="21">
        <f t="shared" si="1819"/>
        <v>-75899.600000000006</v>
      </c>
      <c r="AJ1043" s="21">
        <f t="shared" si="1819"/>
        <v>142029.503</v>
      </c>
      <c r="AK1043" s="21">
        <f t="shared" si="1820"/>
        <v>18313.65300000002</v>
      </c>
      <c r="AL1043" s="21">
        <f t="shared" si="1821"/>
        <v>0</v>
      </c>
      <c r="AM1043" s="21">
        <f t="shared" si="1822"/>
        <v>142029.503</v>
      </c>
      <c r="AN1043" s="21">
        <f t="shared" si="1819"/>
        <v>0</v>
      </c>
      <c r="AO1043" s="21">
        <f t="shared" si="1818"/>
        <v>18313.65300000002</v>
      </c>
      <c r="AP1043" s="21">
        <f t="shared" si="1819"/>
        <v>0</v>
      </c>
      <c r="AQ1043" s="2"/>
    </row>
    <row r="1044" spans="1:43" x14ac:dyDescent="0.3">
      <c r="A1044" s="3" t="s">
        <v>1268</v>
      </c>
      <c r="B1044" s="26">
        <v>410</v>
      </c>
      <c r="C1044" s="3" t="s">
        <v>29</v>
      </c>
      <c r="D1044" s="3" t="s">
        <v>126</v>
      </c>
      <c r="E1044" s="16" t="s">
        <v>653</v>
      </c>
      <c r="F1044" s="21">
        <v>0</v>
      </c>
      <c r="G1044" s="21">
        <v>0</v>
      </c>
      <c r="H1044" s="21">
        <v>0</v>
      </c>
      <c r="I1044" s="21">
        <v>152009.20000000001</v>
      </c>
      <c r="J1044" s="21">
        <v>75899.600000000006</v>
      </c>
      <c r="K1044" s="21"/>
      <c r="L1044" s="21">
        <f t="shared" si="1806"/>
        <v>152009.20000000001</v>
      </c>
      <c r="M1044" s="21">
        <f t="shared" si="1807"/>
        <v>75899.600000000006</v>
      </c>
      <c r="N1044" s="21">
        <f t="shared" si="1808"/>
        <v>0</v>
      </c>
      <c r="O1044" s="21"/>
      <c r="P1044" s="21"/>
      <c r="Q1044" s="21"/>
      <c r="R1044" s="21">
        <f t="shared" si="1776"/>
        <v>152009.20000000001</v>
      </c>
      <c r="S1044" s="21">
        <f t="shared" si="1777"/>
        <v>75899.600000000006</v>
      </c>
      <c r="T1044" s="21">
        <f t="shared" si="1778"/>
        <v>0</v>
      </c>
      <c r="U1044" s="21"/>
      <c r="V1044" s="21"/>
      <c r="W1044" s="21">
        <f t="shared" si="1779"/>
        <v>152009.20000000001</v>
      </c>
      <c r="X1044" s="21">
        <f t="shared" si="1780"/>
        <v>75899.600000000006</v>
      </c>
      <c r="Y1044" s="21">
        <f t="shared" si="1781"/>
        <v>0</v>
      </c>
      <c r="Z1044" s="21"/>
      <c r="AA1044" s="21"/>
      <c r="AB1044" s="21"/>
      <c r="AC1044" s="21">
        <f t="shared" si="1772"/>
        <v>152009.20000000001</v>
      </c>
      <c r="AD1044" s="21">
        <f t="shared" si="1773"/>
        <v>75899.600000000006</v>
      </c>
      <c r="AE1044" s="21">
        <f t="shared" si="1774"/>
        <v>0</v>
      </c>
      <c r="AF1044" s="21"/>
      <c r="AG1044" s="21">
        <f t="shared" si="1775"/>
        <v>152009.20000000001</v>
      </c>
      <c r="AH1044" s="21">
        <v>-133695.54699999999</v>
      </c>
      <c r="AI1044" s="21">
        <v>-75899.600000000006</v>
      </c>
      <c r="AJ1044" s="21">
        <v>142029.503</v>
      </c>
      <c r="AK1044" s="21">
        <f t="shared" si="1820"/>
        <v>18313.65300000002</v>
      </c>
      <c r="AL1044" s="21">
        <f t="shared" si="1821"/>
        <v>0</v>
      </c>
      <c r="AM1044" s="21">
        <f t="shared" si="1822"/>
        <v>142029.503</v>
      </c>
      <c r="AN1044" s="21"/>
      <c r="AO1044" s="21">
        <f t="shared" si="1818"/>
        <v>18313.65300000002</v>
      </c>
      <c r="AP1044" s="21"/>
      <c r="AQ1044" s="2"/>
    </row>
    <row r="1045" spans="1:43" ht="78" x14ac:dyDescent="0.3">
      <c r="A1045" s="3" t="s">
        <v>259</v>
      </c>
      <c r="B1045" s="26"/>
      <c r="C1045" s="3"/>
      <c r="D1045" s="3"/>
      <c r="E1045" s="16" t="s">
        <v>872</v>
      </c>
      <c r="F1045" s="21">
        <f>F1046</f>
        <v>114189.1</v>
      </c>
      <c r="G1045" s="21">
        <f t="shared" ref="G1045:AP1046" si="1823">G1046</f>
        <v>0</v>
      </c>
      <c r="H1045" s="21">
        <f t="shared" si="1823"/>
        <v>254543.5</v>
      </c>
      <c r="I1045" s="21">
        <f t="shared" si="1823"/>
        <v>0</v>
      </c>
      <c r="J1045" s="21">
        <f t="shared" si="1823"/>
        <v>0</v>
      </c>
      <c r="K1045" s="21">
        <f t="shared" si="1823"/>
        <v>0</v>
      </c>
      <c r="L1045" s="21">
        <f t="shared" si="1806"/>
        <v>114189.1</v>
      </c>
      <c r="M1045" s="21">
        <f t="shared" si="1807"/>
        <v>0</v>
      </c>
      <c r="N1045" s="21">
        <f t="shared" si="1808"/>
        <v>254543.5</v>
      </c>
      <c r="O1045" s="21">
        <f t="shared" si="1823"/>
        <v>0</v>
      </c>
      <c r="P1045" s="21">
        <f t="shared" si="1823"/>
        <v>0</v>
      </c>
      <c r="Q1045" s="21">
        <f t="shared" si="1823"/>
        <v>0</v>
      </c>
      <c r="R1045" s="21">
        <f t="shared" si="1776"/>
        <v>114189.1</v>
      </c>
      <c r="S1045" s="21">
        <f t="shared" si="1777"/>
        <v>0</v>
      </c>
      <c r="T1045" s="21">
        <f t="shared" si="1778"/>
        <v>254543.5</v>
      </c>
      <c r="U1045" s="21">
        <f t="shared" si="1823"/>
        <v>0</v>
      </c>
      <c r="V1045" s="21">
        <f t="shared" si="1823"/>
        <v>0</v>
      </c>
      <c r="W1045" s="21">
        <f t="shared" si="1779"/>
        <v>114189.1</v>
      </c>
      <c r="X1045" s="21">
        <f t="shared" si="1780"/>
        <v>0</v>
      </c>
      <c r="Y1045" s="21">
        <f t="shared" si="1781"/>
        <v>254543.5</v>
      </c>
      <c r="Z1045" s="21">
        <f t="shared" si="1823"/>
        <v>0</v>
      </c>
      <c r="AA1045" s="21">
        <f t="shared" si="1823"/>
        <v>0</v>
      </c>
      <c r="AB1045" s="21">
        <f t="shared" si="1823"/>
        <v>0</v>
      </c>
      <c r="AC1045" s="21">
        <f t="shared" si="1772"/>
        <v>114189.1</v>
      </c>
      <c r="AD1045" s="21">
        <f t="shared" si="1773"/>
        <v>0</v>
      </c>
      <c r="AE1045" s="21">
        <f t="shared" si="1774"/>
        <v>254543.5</v>
      </c>
      <c r="AF1045" s="21">
        <f t="shared" si="1823"/>
        <v>0</v>
      </c>
      <c r="AG1045" s="21">
        <f t="shared" si="1775"/>
        <v>114189.1</v>
      </c>
      <c r="AH1045" s="21">
        <f t="shared" si="1823"/>
        <v>52788.285000000003</v>
      </c>
      <c r="AI1045" s="21">
        <f t="shared" si="1823"/>
        <v>49351.8</v>
      </c>
      <c r="AJ1045" s="21">
        <f t="shared" si="1823"/>
        <v>27387.800000000003</v>
      </c>
      <c r="AK1045" s="21">
        <f t="shared" si="1820"/>
        <v>166977.38500000001</v>
      </c>
      <c r="AL1045" s="21">
        <f t="shared" si="1821"/>
        <v>49351.8</v>
      </c>
      <c r="AM1045" s="21">
        <f t="shared" si="1822"/>
        <v>281931.3</v>
      </c>
      <c r="AN1045" s="21">
        <f t="shared" si="1823"/>
        <v>0</v>
      </c>
      <c r="AO1045" s="21">
        <f t="shared" si="1818"/>
        <v>166977.38500000001</v>
      </c>
      <c r="AP1045" s="21">
        <f t="shared" si="1823"/>
        <v>0</v>
      </c>
      <c r="AQ1045" s="2"/>
    </row>
    <row r="1046" spans="1:43" ht="46.8" x14ac:dyDescent="0.3">
      <c r="A1046" s="3" t="s">
        <v>259</v>
      </c>
      <c r="B1046" s="26">
        <v>400</v>
      </c>
      <c r="C1046" s="3"/>
      <c r="D1046" s="3"/>
      <c r="E1046" s="16" t="s">
        <v>675</v>
      </c>
      <c r="F1046" s="21">
        <f>F1047</f>
        <v>114189.1</v>
      </c>
      <c r="G1046" s="21">
        <f t="shared" si="1823"/>
        <v>0</v>
      </c>
      <c r="H1046" s="21">
        <f t="shared" si="1823"/>
        <v>254543.5</v>
      </c>
      <c r="I1046" s="21">
        <f t="shared" si="1823"/>
        <v>0</v>
      </c>
      <c r="J1046" s="21">
        <f t="shared" si="1823"/>
        <v>0</v>
      </c>
      <c r="K1046" s="21">
        <f t="shared" si="1823"/>
        <v>0</v>
      </c>
      <c r="L1046" s="21">
        <f t="shared" si="1806"/>
        <v>114189.1</v>
      </c>
      <c r="M1046" s="21">
        <f t="shared" si="1807"/>
        <v>0</v>
      </c>
      <c r="N1046" s="21">
        <f t="shared" si="1808"/>
        <v>254543.5</v>
      </c>
      <c r="O1046" s="21">
        <f t="shared" si="1823"/>
        <v>0</v>
      </c>
      <c r="P1046" s="21">
        <f t="shared" si="1823"/>
        <v>0</v>
      </c>
      <c r="Q1046" s="21">
        <f t="shared" si="1823"/>
        <v>0</v>
      </c>
      <c r="R1046" s="21">
        <f t="shared" si="1776"/>
        <v>114189.1</v>
      </c>
      <c r="S1046" s="21">
        <f t="shared" si="1777"/>
        <v>0</v>
      </c>
      <c r="T1046" s="21">
        <f t="shared" si="1778"/>
        <v>254543.5</v>
      </c>
      <c r="U1046" s="21">
        <f t="shared" si="1823"/>
        <v>0</v>
      </c>
      <c r="V1046" s="21">
        <f t="shared" si="1823"/>
        <v>0</v>
      </c>
      <c r="W1046" s="21">
        <f t="shared" si="1779"/>
        <v>114189.1</v>
      </c>
      <c r="X1046" s="21">
        <f t="shared" si="1780"/>
        <v>0</v>
      </c>
      <c r="Y1046" s="21">
        <f t="shared" si="1781"/>
        <v>254543.5</v>
      </c>
      <c r="Z1046" s="21">
        <f t="shared" si="1823"/>
        <v>0</v>
      </c>
      <c r="AA1046" s="21">
        <f t="shared" si="1823"/>
        <v>0</v>
      </c>
      <c r="AB1046" s="21">
        <f t="shared" si="1823"/>
        <v>0</v>
      </c>
      <c r="AC1046" s="21">
        <f t="shared" si="1772"/>
        <v>114189.1</v>
      </c>
      <c r="AD1046" s="21">
        <f t="shared" si="1773"/>
        <v>0</v>
      </c>
      <c r="AE1046" s="21">
        <f t="shared" si="1774"/>
        <v>254543.5</v>
      </c>
      <c r="AF1046" s="21">
        <f t="shared" si="1823"/>
        <v>0</v>
      </c>
      <c r="AG1046" s="21">
        <f t="shared" si="1775"/>
        <v>114189.1</v>
      </c>
      <c r="AH1046" s="21">
        <f t="shared" si="1823"/>
        <v>52788.285000000003</v>
      </c>
      <c r="AI1046" s="21">
        <f t="shared" si="1823"/>
        <v>49351.8</v>
      </c>
      <c r="AJ1046" s="21">
        <f t="shared" si="1823"/>
        <v>27387.800000000003</v>
      </c>
      <c r="AK1046" s="21">
        <f t="shared" si="1820"/>
        <v>166977.38500000001</v>
      </c>
      <c r="AL1046" s="21">
        <f t="shared" si="1821"/>
        <v>49351.8</v>
      </c>
      <c r="AM1046" s="21">
        <f t="shared" si="1822"/>
        <v>281931.3</v>
      </c>
      <c r="AN1046" s="21">
        <f t="shared" si="1823"/>
        <v>0</v>
      </c>
      <c r="AO1046" s="21">
        <f t="shared" si="1818"/>
        <v>166977.38500000001</v>
      </c>
      <c r="AP1046" s="21">
        <f t="shared" si="1823"/>
        <v>0</v>
      </c>
      <c r="AQ1046" s="2"/>
    </row>
    <row r="1047" spans="1:43" x14ac:dyDescent="0.3">
      <c r="A1047" s="3" t="s">
        <v>259</v>
      </c>
      <c r="B1047" s="26">
        <v>410</v>
      </c>
      <c r="C1047" s="3"/>
      <c r="D1047" s="3"/>
      <c r="E1047" s="16" t="s">
        <v>688</v>
      </c>
      <c r="F1047" s="21">
        <f>F1048+F1049</f>
        <v>114189.1</v>
      </c>
      <c r="G1047" s="21">
        <f t="shared" ref="G1047:AP1047" si="1824">G1048+G1049</f>
        <v>0</v>
      </c>
      <c r="H1047" s="21">
        <f t="shared" si="1824"/>
        <v>254543.5</v>
      </c>
      <c r="I1047" s="21">
        <f t="shared" ref="I1047:K1047" si="1825">I1048+I1049</f>
        <v>0</v>
      </c>
      <c r="J1047" s="21">
        <f t="shared" si="1825"/>
        <v>0</v>
      </c>
      <c r="K1047" s="21">
        <f t="shared" si="1825"/>
        <v>0</v>
      </c>
      <c r="L1047" s="21">
        <f t="shared" si="1806"/>
        <v>114189.1</v>
      </c>
      <c r="M1047" s="21">
        <f t="shared" si="1807"/>
        <v>0</v>
      </c>
      <c r="N1047" s="21">
        <f t="shared" si="1808"/>
        <v>254543.5</v>
      </c>
      <c r="O1047" s="21">
        <f t="shared" ref="O1047:Q1047" si="1826">O1048+O1049</f>
        <v>0</v>
      </c>
      <c r="P1047" s="21">
        <f t="shared" si="1826"/>
        <v>0</v>
      </c>
      <c r="Q1047" s="21">
        <f t="shared" si="1826"/>
        <v>0</v>
      </c>
      <c r="R1047" s="21">
        <f t="shared" si="1776"/>
        <v>114189.1</v>
      </c>
      <c r="S1047" s="21">
        <f t="shared" si="1777"/>
        <v>0</v>
      </c>
      <c r="T1047" s="21">
        <f t="shared" si="1778"/>
        <v>254543.5</v>
      </c>
      <c r="U1047" s="21">
        <f t="shared" ref="U1047:V1047" si="1827">U1048+U1049</f>
        <v>0</v>
      </c>
      <c r="V1047" s="21">
        <f t="shared" si="1827"/>
        <v>0</v>
      </c>
      <c r="W1047" s="21">
        <f t="shared" si="1779"/>
        <v>114189.1</v>
      </c>
      <c r="X1047" s="21">
        <f t="shared" si="1780"/>
        <v>0</v>
      </c>
      <c r="Y1047" s="21">
        <f t="shared" si="1781"/>
        <v>254543.5</v>
      </c>
      <c r="Z1047" s="21">
        <f t="shared" ref="Z1047:AB1047" si="1828">Z1048+Z1049</f>
        <v>0</v>
      </c>
      <c r="AA1047" s="21">
        <f t="shared" si="1828"/>
        <v>0</v>
      </c>
      <c r="AB1047" s="21">
        <f t="shared" si="1828"/>
        <v>0</v>
      </c>
      <c r="AC1047" s="21">
        <f t="shared" si="1772"/>
        <v>114189.1</v>
      </c>
      <c r="AD1047" s="21">
        <f t="shared" si="1773"/>
        <v>0</v>
      </c>
      <c r="AE1047" s="21">
        <f t="shared" si="1774"/>
        <v>254543.5</v>
      </c>
      <c r="AF1047" s="21">
        <f t="shared" ref="AF1047" si="1829">AF1048+AF1049</f>
        <v>0</v>
      </c>
      <c r="AG1047" s="21">
        <f t="shared" si="1775"/>
        <v>114189.1</v>
      </c>
      <c r="AH1047" s="21">
        <f t="shared" ref="AH1047:AJ1047" si="1830">AH1048+AH1049</f>
        <v>52788.285000000003</v>
      </c>
      <c r="AI1047" s="21">
        <f t="shared" si="1830"/>
        <v>49351.8</v>
      </c>
      <c r="AJ1047" s="21">
        <f t="shared" si="1830"/>
        <v>27387.800000000003</v>
      </c>
      <c r="AK1047" s="21">
        <f t="shared" si="1820"/>
        <v>166977.38500000001</v>
      </c>
      <c r="AL1047" s="21">
        <f t="shared" si="1821"/>
        <v>49351.8</v>
      </c>
      <c r="AM1047" s="21">
        <f t="shared" si="1822"/>
        <v>281931.3</v>
      </c>
      <c r="AN1047" s="21">
        <f t="shared" ref="AN1047" si="1831">AN1048+AN1049</f>
        <v>0</v>
      </c>
      <c r="AO1047" s="21">
        <f t="shared" si="1818"/>
        <v>166977.38500000001</v>
      </c>
      <c r="AP1047" s="21">
        <f t="shared" si="1824"/>
        <v>0</v>
      </c>
      <c r="AQ1047" s="2"/>
    </row>
    <row r="1048" spans="1:43" x14ac:dyDescent="0.3">
      <c r="A1048" s="3" t="s">
        <v>259</v>
      </c>
      <c r="B1048" s="26">
        <v>410</v>
      </c>
      <c r="C1048" s="3" t="s">
        <v>29</v>
      </c>
      <c r="D1048" s="3" t="s">
        <v>126</v>
      </c>
      <c r="E1048" s="16" t="s">
        <v>653</v>
      </c>
      <c r="F1048" s="21">
        <v>59722.8</v>
      </c>
      <c r="G1048" s="21">
        <v>0</v>
      </c>
      <c r="H1048" s="21">
        <v>254543.5</v>
      </c>
      <c r="I1048" s="21">
        <v>13605.1</v>
      </c>
      <c r="J1048" s="21"/>
      <c r="K1048" s="21"/>
      <c r="L1048" s="21">
        <f t="shared" si="1806"/>
        <v>73327.900000000009</v>
      </c>
      <c r="M1048" s="21">
        <f t="shared" si="1807"/>
        <v>0</v>
      </c>
      <c r="N1048" s="21">
        <f t="shared" si="1808"/>
        <v>254543.5</v>
      </c>
      <c r="O1048" s="21"/>
      <c r="P1048" s="21"/>
      <c r="Q1048" s="21"/>
      <c r="R1048" s="21">
        <f t="shared" si="1776"/>
        <v>73327.900000000009</v>
      </c>
      <c r="S1048" s="21">
        <f t="shared" si="1777"/>
        <v>0</v>
      </c>
      <c r="T1048" s="21">
        <f t="shared" si="1778"/>
        <v>254543.5</v>
      </c>
      <c r="U1048" s="21"/>
      <c r="V1048" s="21"/>
      <c r="W1048" s="21">
        <f t="shared" si="1779"/>
        <v>73327.900000000009</v>
      </c>
      <c r="X1048" s="21">
        <f t="shared" si="1780"/>
        <v>0</v>
      </c>
      <c r="Y1048" s="21">
        <f t="shared" si="1781"/>
        <v>254543.5</v>
      </c>
      <c r="Z1048" s="21"/>
      <c r="AA1048" s="21"/>
      <c r="AB1048" s="21"/>
      <c r="AC1048" s="21">
        <f t="shared" si="1772"/>
        <v>73327.900000000009</v>
      </c>
      <c r="AD1048" s="21">
        <f t="shared" si="1773"/>
        <v>0</v>
      </c>
      <c r="AE1048" s="21">
        <f t="shared" si="1774"/>
        <v>254543.5</v>
      </c>
      <c r="AF1048" s="21"/>
      <c r="AG1048" s="21">
        <f t="shared" si="1775"/>
        <v>73327.900000000009</v>
      </c>
      <c r="AH1048" s="21">
        <f>126116.185-73327.9</f>
        <v>52788.285000000003</v>
      </c>
      <c r="AI1048" s="21">
        <f>49351.8</f>
        <v>49351.8</v>
      </c>
      <c r="AJ1048" s="21">
        <f>20505.2+6882.6</f>
        <v>27387.800000000003</v>
      </c>
      <c r="AK1048" s="21">
        <f t="shared" si="1820"/>
        <v>126116.18500000001</v>
      </c>
      <c r="AL1048" s="21">
        <f t="shared" si="1821"/>
        <v>49351.8</v>
      </c>
      <c r="AM1048" s="21">
        <f t="shared" si="1822"/>
        <v>281931.3</v>
      </c>
      <c r="AN1048" s="21"/>
      <c r="AO1048" s="21">
        <f t="shared" si="1818"/>
        <v>126116.18500000001</v>
      </c>
      <c r="AP1048" s="21"/>
      <c r="AQ1048" s="2"/>
    </row>
    <row r="1049" spans="1:43" x14ac:dyDescent="0.3">
      <c r="A1049" s="3" t="s">
        <v>259</v>
      </c>
      <c r="B1049" s="26">
        <v>410</v>
      </c>
      <c r="C1049" s="3" t="s">
        <v>29</v>
      </c>
      <c r="D1049" s="3" t="s">
        <v>21</v>
      </c>
      <c r="E1049" s="16" t="s">
        <v>654</v>
      </c>
      <c r="F1049" s="21">
        <v>54466.3</v>
      </c>
      <c r="G1049" s="21">
        <v>0</v>
      </c>
      <c r="H1049" s="21">
        <v>0</v>
      </c>
      <c r="I1049" s="21">
        <v>-13605.1</v>
      </c>
      <c r="J1049" s="21"/>
      <c r="K1049" s="21"/>
      <c r="L1049" s="21">
        <f t="shared" si="1806"/>
        <v>40861.200000000004</v>
      </c>
      <c r="M1049" s="21">
        <f t="shared" si="1807"/>
        <v>0</v>
      </c>
      <c r="N1049" s="21">
        <f t="shared" si="1808"/>
        <v>0</v>
      </c>
      <c r="O1049" s="21"/>
      <c r="P1049" s="21"/>
      <c r="Q1049" s="21"/>
      <c r="R1049" s="21">
        <f t="shared" si="1776"/>
        <v>40861.200000000004</v>
      </c>
      <c r="S1049" s="21">
        <f t="shared" si="1777"/>
        <v>0</v>
      </c>
      <c r="T1049" s="21">
        <f t="shared" si="1778"/>
        <v>0</v>
      </c>
      <c r="U1049" s="21"/>
      <c r="V1049" s="21"/>
      <c r="W1049" s="21">
        <f t="shared" si="1779"/>
        <v>40861.200000000004</v>
      </c>
      <c r="X1049" s="21">
        <f t="shared" si="1780"/>
        <v>0</v>
      </c>
      <c r="Y1049" s="21">
        <f t="shared" si="1781"/>
        <v>0</v>
      </c>
      <c r="Z1049" s="21"/>
      <c r="AA1049" s="21"/>
      <c r="AB1049" s="21"/>
      <c r="AC1049" s="21">
        <f t="shared" si="1772"/>
        <v>40861.200000000004</v>
      </c>
      <c r="AD1049" s="21">
        <f t="shared" si="1773"/>
        <v>0</v>
      </c>
      <c r="AE1049" s="21">
        <f t="shared" si="1774"/>
        <v>0</v>
      </c>
      <c r="AF1049" s="21"/>
      <c r="AG1049" s="21">
        <f t="shared" si="1775"/>
        <v>40861.200000000004</v>
      </c>
      <c r="AH1049" s="21"/>
      <c r="AI1049" s="21"/>
      <c r="AJ1049" s="21"/>
      <c r="AK1049" s="21">
        <f t="shared" si="1820"/>
        <v>40861.200000000004</v>
      </c>
      <c r="AL1049" s="21">
        <f t="shared" si="1821"/>
        <v>0</v>
      </c>
      <c r="AM1049" s="21">
        <f t="shared" si="1822"/>
        <v>0</v>
      </c>
      <c r="AN1049" s="21"/>
      <c r="AO1049" s="21">
        <f t="shared" si="1818"/>
        <v>40861.200000000004</v>
      </c>
      <c r="AP1049" s="21"/>
      <c r="AQ1049" s="2"/>
    </row>
    <row r="1050" spans="1:43" ht="109.2" hidden="1" x14ac:dyDescent="0.3">
      <c r="A1050" s="3" t="s">
        <v>1391</v>
      </c>
      <c r="B1050" s="23"/>
      <c r="C1050" s="3"/>
      <c r="D1050" s="3"/>
      <c r="E1050" s="16" t="s">
        <v>958</v>
      </c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>
        <f t="shared" ref="AD1050:AE1052" si="1832">AD1051</f>
        <v>0</v>
      </c>
      <c r="AE1050" s="21">
        <f t="shared" si="1832"/>
        <v>0</v>
      </c>
      <c r="AF1050" s="21"/>
      <c r="AG1050" s="21">
        <f t="shared" ref="AG1050:AP1052" si="1833">AG1051</f>
        <v>0</v>
      </c>
      <c r="AH1050" s="21">
        <f t="shared" si="1833"/>
        <v>0</v>
      </c>
      <c r="AI1050" s="21">
        <f t="shared" si="1833"/>
        <v>0</v>
      </c>
      <c r="AJ1050" s="21">
        <f t="shared" si="1833"/>
        <v>4588.3999999999996</v>
      </c>
      <c r="AK1050" s="21">
        <f t="shared" si="1820"/>
        <v>0</v>
      </c>
      <c r="AL1050" s="21">
        <f t="shared" si="1821"/>
        <v>0</v>
      </c>
      <c r="AM1050" s="21">
        <f t="shared" si="1822"/>
        <v>4588.3999999999996</v>
      </c>
      <c r="AN1050" s="21">
        <f t="shared" si="1833"/>
        <v>0</v>
      </c>
      <c r="AO1050" s="21"/>
      <c r="AP1050" s="21">
        <f t="shared" si="1833"/>
        <v>0</v>
      </c>
      <c r="AQ1050" s="9">
        <v>0</v>
      </c>
    </row>
    <row r="1051" spans="1:43" ht="46.8" hidden="1" x14ac:dyDescent="0.3">
      <c r="A1051" s="3" t="s">
        <v>1391</v>
      </c>
      <c r="B1051" s="23">
        <v>400</v>
      </c>
      <c r="C1051" s="3"/>
      <c r="D1051" s="3"/>
      <c r="E1051" s="16" t="s">
        <v>675</v>
      </c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>
        <f t="shared" si="1832"/>
        <v>0</v>
      </c>
      <c r="AE1051" s="21">
        <f t="shared" si="1832"/>
        <v>0</v>
      </c>
      <c r="AF1051" s="21"/>
      <c r="AG1051" s="21">
        <f t="shared" si="1833"/>
        <v>0</v>
      </c>
      <c r="AH1051" s="21">
        <f t="shared" si="1833"/>
        <v>0</v>
      </c>
      <c r="AI1051" s="21">
        <f t="shared" si="1833"/>
        <v>0</v>
      </c>
      <c r="AJ1051" s="21">
        <f t="shared" si="1833"/>
        <v>4588.3999999999996</v>
      </c>
      <c r="AK1051" s="21">
        <f t="shared" si="1820"/>
        <v>0</v>
      </c>
      <c r="AL1051" s="21">
        <f t="shared" si="1821"/>
        <v>0</v>
      </c>
      <c r="AM1051" s="21">
        <f t="shared" si="1822"/>
        <v>4588.3999999999996</v>
      </c>
      <c r="AN1051" s="21">
        <f t="shared" si="1833"/>
        <v>0</v>
      </c>
      <c r="AO1051" s="21"/>
      <c r="AP1051" s="21">
        <f t="shared" si="1833"/>
        <v>0</v>
      </c>
      <c r="AQ1051" s="9">
        <v>0</v>
      </c>
    </row>
    <row r="1052" spans="1:43" hidden="1" x14ac:dyDescent="0.3">
      <c r="A1052" s="3" t="s">
        <v>1391</v>
      </c>
      <c r="B1052" s="23">
        <v>410</v>
      </c>
      <c r="C1052" s="3"/>
      <c r="D1052" s="3"/>
      <c r="E1052" s="16" t="s">
        <v>688</v>
      </c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>
        <f t="shared" si="1832"/>
        <v>0</v>
      </c>
      <c r="AE1052" s="21">
        <f t="shared" si="1832"/>
        <v>0</v>
      </c>
      <c r="AF1052" s="21"/>
      <c r="AG1052" s="21">
        <f t="shared" si="1833"/>
        <v>0</v>
      </c>
      <c r="AH1052" s="21">
        <f t="shared" si="1833"/>
        <v>0</v>
      </c>
      <c r="AI1052" s="21">
        <f t="shared" si="1833"/>
        <v>0</v>
      </c>
      <c r="AJ1052" s="21">
        <f t="shared" si="1833"/>
        <v>4588.3999999999996</v>
      </c>
      <c r="AK1052" s="21">
        <f t="shared" si="1820"/>
        <v>0</v>
      </c>
      <c r="AL1052" s="21">
        <f t="shared" si="1821"/>
        <v>0</v>
      </c>
      <c r="AM1052" s="21">
        <f t="shared" si="1822"/>
        <v>4588.3999999999996</v>
      </c>
      <c r="AN1052" s="21">
        <f t="shared" si="1833"/>
        <v>0</v>
      </c>
      <c r="AO1052" s="21"/>
      <c r="AP1052" s="21">
        <f t="shared" si="1833"/>
        <v>0</v>
      </c>
      <c r="AQ1052" s="9">
        <v>0</v>
      </c>
    </row>
    <row r="1053" spans="1:43" hidden="1" x14ac:dyDescent="0.3">
      <c r="A1053" s="3" t="s">
        <v>1391</v>
      </c>
      <c r="B1053" s="23">
        <v>410</v>
      </c>
      <c r="C1053" s="3" t="s">
        <v>29</v>
      </c>
      <c r="D1053" s="3" t="s">
        <v>126</v>
      </c>
      <c r="E1053" s="16" t="s">
        <v>653</v>
      </c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>
        <v>0</v>
      </c>
      <c r="AE1053" s="21">
        <v>0</v>
      </c>
      <c r="AF1053" s="21"/>
      <c r="AG1053" s="21">
        <v>0</v>
      </c>
      <c r="AH1053" s="21"/>
      <c r="AI1053" s="21"/>
      <c r="AJ1053" s="21">
        <v>4588.3999999999996</v>
      </c>
      <c r="AK1053" s="21">
        <f t="shared" si="1820"/>
        <v>0</v>
      </c>
      <c r="AL1053" s="21">
        <f t="shared" si="1821"/>
        <v>0</v>
      </c>
      <c r="AM1053" s="21">
        <f t="shared" si="1822"/>
        <v>4588.3999999999996</v>
      </c>
      <c r="AN1053" s="21"/>
      <c r="AO1053" s="21"/>
      <c r="AP1053" s="21"/>
      <c r="AQ1053" s="9">
        <v>0</v>
      </c>
    </row>
    <row r="1054" spans="1:43" ht="93.6" x14ac:dyDescent="0.3">
      <c r="A1054" s="3" t="s">
        <v>1390</v>
      </c>
      <c r="B1054" s="26"/>
      <c r="C1054" s="3"/>
      <c r="D1054" s="3"/>
      <c r="E1054" s="16" t="s">
        <v>957</v>
      </c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>
        <f t="shared" ref="AD1054:AE1056" si="1834">AD1055</f>
        <v>0</v>
      </c>
      <c r="AE1054" s="21">
        <f t="shared" si="1834"/>
        <v>0</v>
      </c>
      <c r="AF1054" s="21"/>
      <c r="AG1054" s="21">
        <f t="shared" ref="AG1054:AP1056" si="1835">AG1055</f>
        <v>0</v>
      </c>
      <c r="AH1054" s="21">
        <f t="shared" si="1835"/>
        <v>42038.728000000003</v>
      </c>
      <c r="AI1054" s="21">
        <f t="shared" si="1835"/>
        <v>16450.763999999999</v>
      </c>
      <c r="AJ1054" s="21">
        <f t="shared" si="1835"/>
        <v>6835.067</v>
      </c>
      <c r="AK1054" s="21">
        <f t="shared" si="1820"/>
        <v>42038.728000000003</v>
      </c>
      <c r="AL1054" s="21">
        <f t="shared" si="1821"/>
        <v>16450.763999999999</v>
      </c>
      <c r="AM1054" s="21">
        <f t="shared" si="1822"/>
        <v>6835.067</v>
      </c>
      <c r="AN1054" s="21">
        <f t="shared" si="1835"/>
        <v>0</v>
      </c>
      <c r="AO1054" s="21">
        <f t="shared" ref="AO1054:AO1061" si="1836">AK1054+AN1054</f>
        <v>42038.728000000003</v>
      </c>
      <c r="AP1054" s="21">
        <f t="shared" si="1835"/>
        <v>0</v>
      </c>
      <c r="AQ1054" s="2"/>
    </row>
    <row r="1055" spans="1:43" ht="46.8" x14ac:dyDescent="0.3">
      <c r="A1055" s="3" t="s">
        <v>1390</v>
      </c>
      <c r="B1055" s="26">
        <v>400</v>
      </c>
      <c r="C1055" s="3"/>
      <c r="D1055" s="3"/>
      <c r="E1055" s="16" t="s">
        <v>675</v>
      </c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>
        <f t="shared" si="1834"/>
        <v>0</v>
      </c>
      <c r="AE1055" s="21">
        <f t="shared" si="1834"/>
        <v>0</v>
      </c>
      <c r="AF1055" s="21"/>
      <c r="AG1055" s="21">
        <f t="shared" si="1835"/>
        <v>0</v>
      </c>
      <c r="AH1055" s="21">
        <f t="shared" si="1835"/>
        <v>42038.728000000003</v>
      </c>
      <c r="AI1055" s="21">
        <f t="shared" si="1835"/>
        <v>16450.763999999999</v>
      </c>
      <c r="AJ1055" s="21">
        <f t="shared" si="1835"/>
        <v>6835.067</v>
      </c>
      <c r="AK1055" s="21">
        <f t="shared" si="1820"/>
        <v>42038.728000000003</v>
      </c>
      <c r="AL1055" s="21">
        <f t="shared" si="1821"/>
        <v>16450.763999999999</v>
      </c>
      <c r="AM1055" s="21">
        <f t="shared" si="1822"/>
        <v>6835.067</v>
      </c>
      <c r="AN1055" s="21">
        <f t="shared" si="1835"/>
        <v>0</v>
      </c>
      <c r="AO1055" s="21">
        <f t="shared" si="1836"/>
        <v>42038.728000000003</v>
      </c>
      <c r="AP1055" s="21">
        <f t="shared" si="1835"/>
        <v>0</v>
      </c>
      <c r="AQ1055" s="2"/>
    </row>
    <row r="1056" spans="1:43" x14ac:dyDescent="0.3">
      <c r="A1056" s="3" t="s">
        <v>1390</v>
      </c>
      <c r="B1056" s="26">
        <v>410</v>
      </c>
      <c r="C1056" s="3"/>
      <c r="D1056" s="3"/>
      <c r="E1056" s="16" t="s">
        <v>688</v>
      </c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>
        <f t="shared" si="1834"/>
        <v>0</v>
      </c>
      <c r="AE1056" s="21">
        <f t="shared" si="1834"/>
        <v>0</v>
      </c>
      <c r="AF1056" s="21"/>
      <c r="AG1056" s="21">
        <f t="shared" si="1835"/>
        <v>0</v>
      </c>
      <c r="AH1056" s="21">
        <f t="shared" si="1835"/>
        <v>42038.728000000003</v>
      </c>
      <c r="AI1056" s="21">
        <f t="shared" si="1835"/>
        <v>16450.763999999999</v>
      </c>
      <c r="AJ1056" s="21">
        <f t="shared" si="1835"/>
        <v>6835.067</v>
      </c>
      <c r="AK1056" s="21">
        <f t="shared" si="1820"/>
        <v>42038.728000000003</v>
      </c>
      <c r="AL1056" s="21">
        <f t="shared" si="1821"/>
        <v>16450.763999999999</v>
      </c>
      <c r="AM1056" s="21">
        <f t="shared" si="1822"/>
        <v>6835.067</v>
      </c>
      <c r="AN1056" s="21">
        <f t="shared" si="1835"/>
        <v>0</v>
      </c>
      <c r="AO1056" s="21">
        <f t="shared" si="1836"/>
        <v>42038.728000000003</v>
      </c>
      <c r="AP1056" s="21">
        <f t="shared" si="1835"/>
        <v>0</v>
      </c>
      <c r="AQ1056" s="2"/>
    </row>
    <row r="1057" spans="1:43" x14ac:dyDescent="0.3">
      <c r="A1057" s="3" t="s">
        <v>1390</v>
      </c>
      <c r="B1057" s="26">
        <v>410</v>
      </c>
      <c r="C1057" s="3" t="s">
        <v>29</v>
      </c>
      <c r="D1057" s="3" t="s">
        <v>126</v>
      </c>
      <c r="E1057" s="16" t="s">
        <v>653</v>
      </c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>
        <v>0</v>
      </c>
      <c r="AE1057" s="21">
        <v>0</v>
      </c>
      <c r="AF1057" s="21"/>
      <c r="AG1057" s="21">
        <v>0</v>
      </c>
      <c r="AH1057" s="21">
        <v>42038.728000000003</v>
      </c>
      <c r="AI1057" s="21">
        <v>16450.763999999999</v>
      </c>
      <c r="AJ1057" s="21">
        <v>6835.067</v>
      </c>
      <c r="AK1057" s="21">
        <f t="shared" si="1820"/>
        <v>42038.728000000003</v>
      </c>
      <c r="AL1057" s="21">
        <f t="shared" si="1821"/>
        <v>16450.763999999999</v>
      </c>
      <c r="AM1057" s="21">
        <f t="shared" si="1822"/>
        <v>6835.067</v>
      </c>
      <c r="AN1057" s="21"/>
      <c r="AO1057" s="21">
        <f t="shared" si="1836"/>
        <v>42038.728000000003</v>
      </c>
      <c r="AP1057" s="21"/>
      <c r="AQ1057" s="2"/>
    </row>
    <row r="1058" spans="1:43" ht="124.8" x14ac:dyDescent="0.3">
      <c r="A1058" s="3" t="s">
        <v>1266</v>
      </c>
      <c r="B1058" s="26"/>
      <c r="C1058" s="3"/>
      <c r="D1058" s="3"/>
      <c r="E1058" s="16" t="s">
        <v>1267</v>
      </c>
      <c r="F1058" s="21">
        <f>F1059</f>
        <v>0</v>
      </c>
      <c r="G1058" s="21">
        <f t="shared" ref="G1058:AP1060" si="1837">G1059</f>
        <v>0</v>
      </c>
      <c r="H1058" s="21">
        <f t="shared" si="1837"/>
        <v>0</v>
      </c>
      <c r="I1058" s="21">
        <f t="shared" si="1837"/>
        <v>13605.1</v>
      </c>
      <c r="J1058" s="21">
        <f t="shared" si="1837"/>
        <v>0</v>
      </c>
      <c r="K1058" s="21">
        <f t="shared" si="1837"/>
        <v>0</v>
      </c>
      <c r="L1058" s="21">
        <f t="shared" si="1806"/>
        <v>13605.1</v>
      </c>
      <c r="M1058" s="21">
        <f t="shared" si="1807"/>
        <v>0</v>
      </c>
      <c r="N1058" s="21">
        <f t="shared" si="1808"/>
        <v>0</v>
      </c>
      <c r="O1058" s="21">
        <f t="shared" si="1837"/>
        <v>0</v>
      </c>
      <c r="P1058" s="21">
        <f t="shared" si="1837"/>
        <v>0</v>
      </c>
      <c r="Q1058" s="21">
        <f t="shared" si="1837"/>
        <v>0</v>
      </c>
      <c r="R1058" s="21">
        <f t="shared" si="1776"/>
        <v>13605.1</v>
      </c>
      <c r="S1058" s="21">
        <f t="shared" si="1777"/>
        <v>0</v>
      </c>
      <c r="T1058" s="21">
        <f t="shared" si="1778"/>
        <v>0</v>
      </c>
      <c r="U1058" s="21">
        <f t="shared" si="1837"/>
        <v>0</v>
      </c>
      <c r="V1058" s="21">
        <f t="shared" si="1837"/>
        <v>0</v>
      </c>
      <c r="W1058" s="21">
        <f t="shared" si="1779"/>
        <v>13605.1</v>
      </c>
      <c r="X1058" s="21">
        <f t="shared" si="1780"/>
        <v>0</v>
      </c>
      <c r="Y1058" s="21">
        <f t="shared" si="1781"/>
        <v>0</v>
      </c>
      <c r="Z1058" s="21">
        <f t="shared" si="1837"/>
        <v>0</v>
      </c>
      <c r="AA1058" s="21">
        <f t="shared" si="1837"/>
        <v>0</v>
      </c>
      <c r="AB1058" s="21">
        <f t="shared" si="1837"/>
        <v>0</v>
      </c>
      <c r="AC1058" s="21">
        <f t="shared" si="1772"/>
        <v>13605.1</v>
      </c>
      <c r="AD1058" s="21">
        <f t="shared" si="1773"/>
        <v>0</v>
      </c>
      <c r="AE1058" s="21">
        <f t="shared" si="1774"/>
        <v>0</v>
      </c>
      <c r="AF1058" s="21">
        <f t="shared" si="1837"/>
        <v>0</v>
      </c>
      <c r="AG1058" s="21">
        <f t="shared" si="1775"/>
        <v>13605.1</v>
      </c>
      <c r="AH1058" s="21">
        <f t="shared" si="1837"/>
        <v>0</v>
      </c>
      <c r="AI1058" s="21">
        <f t="shared" si="1837"/>
        <v>0</v>
      </c>
      <c r="AJ1058" s="21">
        <f t="shared" si="1837"/>
        <v>0</v>
      </c>
      <c r="AK1058" s="21">
        <f t="shared" si="1820"/>
        <v>13605.1</v>
      </c>
      <c r="AL1058" s="21">
        <f t="shared" si="1821"/>
        <v>0</v>
      </c>
      <c r="AM1058" s="21">
        <f t="shared" si="1822"/>
        <v>0</v>
      </c>
      <c r="AN1058" s="21">
        <f t="shared" si="1837"/>
        <v>0</v>
      </c>
      <c r="AO1058" s="21">
        <f t="shared" si="1836"/>
        <v>13605.1</v>
      </c>
      <c r="AP1058" s="21">
        <f t="shared" si="1837"/>
        <v>0</v>
      </c>
      <c r="AQ1058" s="2"/>
    </row>
    <row r="1059" spans="1:43" ht="46.8" x14ac:dyDescent="0.3">
      <c r="A1059" s="3" t="s">
        <v>1266</v>
      </c>
      <c r="B1059" s="26">
        <v>400</v>
      </c>
      <c r="C1059" s="3"/>
      <c r="D1059" s="3"/>
      <c r="E1059" s="16" t="s">
        <v>675</v>
      </c>
      <c r="F1059" s="21">
        <f>F1060</f>
        <v>0</v>
      </c>
      <c r="G1059" s="21">
        <f t="shared" si="1837"/>
        <v>0</v>
      </c>
      <c r="H1059" s="21">
        <f t="shared" si="1837"/>
        <v>0</v>
      </c>
      <c r="I1059" s="21">
        <f t="shared" si="1837"/>
        <v>13605.1</v>
      </c>
      <c r="J1059" s="21">
        <f t="shared" si="1837"/>
        <v>0</v>
      </c>
      <c r="K1059" s="21">
        <f t="shared" si="1837"/>
        <v>0</v>
      </c>
      <c r="L1059" s="21">
        <f t="shared" si="1806"/>
        <v>13605.1</v>
      </c>
      <c r="M1059" s="21">
        <f t="shared" si="1807"/>
        <v>0</v>
      </c>
      <c r="N1059" s="21">
        <f t="shared" si="1808"/>
        <v>0</v>
      </c>
      <c r="O1059" s="21">
        <f t="shared" si="1837"/>
        <v>0</v>
      </c>
      <c r="P1059" s="21">
        <f t="shared" si="1837"/>
        <v>0</v>
      </c>
      <c r="Q1059" s="21">
        <f t="shared" si="1837"/>
        <v>0</v>
      </c>
      <c r="R1059" s="21">
        <f t="shared" si="1776"/>
        <v>13605.1</v>
      </c>
      <c r="S1059" s="21">
        <f t="shared" si="1777"/>
        <v>0</v>
      </c>
      <c r="T1059" s="21">
        <f t="shared" si="1778"/>
        <v>0</v>
      </c>
      <c r="U1059" s="21">
        <f t="shared" si="1837"/>
        <v>0</v>
      </c>
      <c r="V1059" s="21">
        <f t="shared" si="1837"/>
        <v>0</v>
      </c>
      <c r="W1059" s="21">
        <f t="shared" si="1779"/>
        <v>13605.1</v>
      </c>
      <c r="X1059" s="21">
        <f t="shared" si="1780"/>
        <v>0</v>
      </c>
      <c r="Y1059" s="21">
        <f t="shared" si="1781"/>
        <v>0</v>
      </c>
      <c r="Z1059" s="21">
        <f t="shared" si="1837"/>
        <v>0</v>
      </c>
      <c r="AA1059" s="21">
        <f t="shared" si="1837"/>
        <v>0</v>
      </c>
      <c r="AB1059" s="21">
        <f t="shared" si="1837"/>
        <v>0</v>
      </c>
      <c r="AC1059" s="21">
        <f t="shared" si="1772"/>
        <v>13605.1</v>
      </c>
      <c r="AD1059" s="21">
        <f t="shared" si="1773"/>
        <v>0</v>
      </c>
      <c r="AE1059" s="21">
        <f t="shared" si="1774"/>
        <v>0</v>
      </c>
      <c r="AF1059" s="21">
        <f t="shared" si="1837"/>
        <v>0</v>
      </c>
      <c r="AG1059" s="21">
        <f t="shared" si="1775"/>
        <v>13605.1</v>
      </c>
      <c r="AH1059" s="21">
        <f t="shared" si="1837"/>
        <v>0</v>
      </c>
      <c r="AI1059" s="21">
        <f t="shared" si="1837"/>
        <v>0</v>
      </c>
      <c r="AJ1059" s="21">
        <f t="shared" si="1837"/>
        <v>0</v>
      </c>
      <c r="AK1059" s="21">
        <f t="shared" si="1820"/>
        <v>13605.1</v>
      </c>
      <c r="AL1059" s="21">
        <f t="shared" si="1821"/>
        <v>0</v>
      </c>
      <c r="AM1059" s="21">
        <f t="shared" si="1822"/>
        <v>0</v>
      </c>
      <c r="AN1059" s="21">
        <f t="shared" si="1837"/>
        <v>0</v>
      </c>
      <c r="AO1059" s="21">
        <f t="shared" si="1836"/>
        <v>13605.1</v>
      </c>
      <c r="AP1059" s="21">
        <f t="shared" si="1837"/>
        <v>0</v>
      </c>
      <c r="AQ1059" s="2"/>
    </row>
    <row r="1060" spans="1:43" x14ac:dyDescent="0.3">
      <c r="A1060" s="3" t="s">
        <v>1266</v>
      </c>
      <c r="B1060" s="26">
        <v>410</v>
      </c>
      <c r="C1060" s="3"/>
      <c r="D1060" s="3"/>
      <c r="E1060" s="16" t="s">
        <v>688</v>
      </c>
      <c r="F1060" s="21">
        <f>F1061</f>
        <v>0</v>
      </c>
      <c r="G1060" s="21">
        <f t="shared" si="1837"/>
        <v>0</v>
      </c>
      <c r="H1060" s="21">
        <f t="shared" si="1837"/>
        <v>0</v>
      </c>
      <c r="I1060" s="21">
        <f t="shared" si="1837"/>
        <v>13605.1</v>
      </c>
      <c r="J1060" s="21">
        <f t="shared" si="1837"/>
        <v>0</v>
      </c>
      <c r="K1060" s="21">
        <f t="shared" si="1837"/>
        <v>0</v>
      </c>
      <c r="L1060" s="21">
        <f t="shared" si="1806"/>
        <v>13605.1</v>
      </c>
      <c r="M1060" s="21">
        <f t="shared" si="1807"/>
        <v>0</v>
      </c>
      <c r="N1060" s="21">
        <f t="shared" si="1808"/>
        <v>0</v>
      </c>
      <c r="O1060" s="21">
        <f t="shared" si="1837"/>
        <v>0</v>
      </c>
      <c r="P1060" s="21">
        <f t="shared" si="1837"/>
        <v>0</v>
      </c>
      <c r="Q1060" s="21">
        <f t="shared" si="1837"/>
        <v>0</v>
      </c>
      <c r="R1060" s="21">
        <f t="shared" si="1776"/>
        <v>13605.1</v>
      </c>
      <c r="S1060" s="21">
        <f t="shared" si="1777"/>
        <v>0</v>
      </c>
      <c r="T1060" s="21">
        <f t="shared" si="1778"/>
        <v>0</v>
      </c>
      <c r="U1060" s="21">
        <f t="shared" si="1837"/>
        <v>0</v>
      </c>
      <c r="V1060" s="21">
        <f t="shared" si="1837"/>
        <v>0</v>
      </c>
      <c r="W1060" s="21">
        <f t="shared" si="1779"/>
        <v>13605.1</v>
      </c>
      <c r="X1060" s="21">
        <f t="shared" si="1780"/>
        <v>0</v>
      </c>
      <c r="Y1060" s="21">
        <f t="shared" si="1781"/>
        <v>0</v>
      </c>
      <c r="Z1060" s="21">
        <f t="shared" si="1837"/>
        <v>0</v>
      </c>
      <c r="AA1060" s="21">
        <f t="shared" si="1837"/>
        <v>0</v>
      </c>
      <c r="AB1060" s="21">
        <f t="shared" si="1837"/>
        <v>0</v>
      </c>
      <c r="AC1060" s="21">
        <f t="shared" si="1772"/>
        <v>13605.1</v>
      </c>
      <c r="AD1060" s="21">
        <f t="shared" si="1773"/>
        <v>0</v>
      </c>
      <c r="AE1060" s="21">
        <f t="shared" si="1774"/>
        <v>0</v>
      </c>
      <c r="AF1060" s="21">
        <f t="shared" si="1837"/>
        <v>0</v>
      </c>
      <c r="AG1060" s="21">
        <f t="shared" si="1775"/>
        <v>13605.1</v>
      </c>
      <c r="AH1060" s="21">
        <f t="shared" si="1837"/>
        <v>0</v>
      </c>
      <c r="AI1060" s="21">
        <f t="shared" si="1837"/>
        <v>0</v>
      </c>
      <c r="AJ1060" s="21">
        <f t="shared" si="1837"/>
        <v>0</v>
      </c>
      <c r="AK1060" s="21">
        <f t="shared" si="1820"/>
        <v>13605.1</v>
      </c>
      <c r="AL1060" s="21">
        <f t="shared" si="1821"/>
        <v>0</v>
      </c>
      <c r="AM1060" s="21">
        <f t="shared" si="1822"/>
        <v>0</v>
      </c>
      <c r="AN1060" s="21">
        <f t="shared" si="1837"/>
        <v>0</v>
      </c>
      <c r="AO1060" s="21">
        <f t="shared" si="1836"/>
        <v>13605.1</v>
      </c>
      <c r="AP1060" s="21">
        <f t="shared" si="1837"/>
        <v>0</v>
      </c>
      <c r="AQ1060" s="2"/>
    </row>
    <row r="1061" spans="1:43" x14ac:dyDescent="0.3">
      <c r="A1061" s="3" t="s">
        <v>1266</v>
      </c>
      <c r="B1061" s="26">
        <v>410</v>
      </c>
      <c r="C1061" s="3" t="s">
        <v>29</v>
      </c>
      <c r="D1061" s="3" t="s">
        <v>21</v>
      </c>
      <c r="E1061" s="16" t="s">
        <v>654</v>
      </c>
      <c r="F1061" s="21">
        <v>0</v>
      </c>
      <c r="G1061" s="21">
        <v>0</v>
      </c>
      <c r="H1061" s="21">
        <v>0</v>
      </c>
      <c r="I1061" s="21">
        <v>13605.1</v>
      </c>
      <c r="J1061" s="21"/>
      <c r="K1061" s="21"/>
      <c r="L1061" s="21">
        <f t="shared" si="1806"/>
        <v>13605.1</v>
      </c>
      <c r="M1061" s="21">
        <f t="shared" si="1807"/>
        <v>0</v>
      </c>
      <c r="N1061" s="21">
        <f t="shared" si="1808"/>
        <v>0</v>
      </c>
      <c r="O1061" s="21"/>
      <c r="P1061" s="21"/>
      <c r="Q1061" s="21"/>
      <c r="R1061" s="21">
        <f t="shared" si="1776"/>
        <v>13605.1</v>
      </c>
      <c r="S1061" s="21">
        <f t="shared" si="1777"/>
        <v>0</v>
      </c>
      <c r="T1061" s="21">
        <f t="shared" si="1778"/>
        <v>0</v>
      </c>
      <c r="U1061" s="21"/>
      <c r="V1061" s="21"/>
      <c r="W1061" s="21">
        <f t="shared" si="1779"/>
        <v>13605.1</v>
      </c>
      <c r="X1061" s="21">
        <f t="shared" si="1780"/>
        <v>0</v>
      </c>
      <c r="Y1061" s="21">
        <f t="shared" si="1781"/>
        <v>0</v>
      </c>
      <c r="Z1061" s="21"/>
      <c r="AA1061" s="21"/>
      <c r="AB1061" s="21"/>
      <c r="AC1061" s="21">
        <f t="shared" si="1772"/>
        <v>13605.1</v>
      </c>
      <c r="AD1061" s="21">
        <f t="shared" si="1773"/>
        <v>0</v>
      </c>
      <c r="AE1061" s="21">
        <f t="shared" si="1774"/>
        <v>0</v>
      </c>
      <c r="AF1061" s="21"/>
      <c r="AG1061" s="21">
        <f t="shared" si="1775"/>
        <v>13605.1</v>
      </c>
      <c r="AH1061" s="21"/>
      <c r="AI1061" s="21"/>
      <c r="AJ1061" s="21"/>
      <c r="AK1061" s="21">
        <f t="shared" si="1820"/>
        <v>13605.1</v>
      </c>
      <c r="AL1061" s="21">
        <f t="shared" si="1821"/>
        <v>0</v>
      </c>
      <c r="AM1061" s="21">
        <f t="shared" si="1822"/>
        <v>0</v>
      </c>
      <c r="AN1061" s="21"/>
      <c r="AO1061" s="21">
        <f t="shared" si="1836"/>
        <v>13605.1</v>
      </c>
      <c r="AP1061" s="21"/>
      <c r="AQ1061" s="2"/>
    </row>
    <row r="1062" spans="1:43" ht="93.6" hidden="1" x14ac:dyDescent="0.3">
      <c r="A1062" s="3" t="s">
        <v>260</v>
      </c>
      <c r="B1062" s="23"/>
      <c r="C1062" s="3"/>
      <c r="D1062" s="3"/>
      <c r="E1062" s="16" t="s">
        <v>957</v>
      </c>
      <c r="F1062" s="21">
        <f>F1063</f>
        <v>19907.599999999999</v>
      </c>
      <c r="G1062" s="21">
        <f t="shared" ref="G1062:AP1064" si="1838">G1063</f>
        <v>0</v>
      </c>
      <c r="H1062" s="21">
        <f t="shared" si="1838"/>
        <v>0</v>
      </c>
      <c r="I1062" s="21">
        <f t="shared" si="1838"/>
        <v>-19907.599999999999</v>
      </c>
      <c r="J1062" s="21">
        <f t="shared" si="1838"/>
        <v>0</v>
      </c>
      <c r="K1062" s="21">
        <f t="shared" si="1838"/>
        <v>0</v>
      </c>
      <c r="L1062" s="21">
        <f t="shared" si="1806"/>
        <v>0</v>
      </c>
      <c r="M1062" s="21">
        <f t="shared" si="1807"/>
        <v>0</v>
      </c>
      <c r="N1062" s="21">
        <f t="shared" si="1808"/>
        <v>0</v>
      </c>
      <c r="O1062" s="21">
        <f t="shared" si="1838"/>
        <v>0</v>
      </c>
      <c r="P1062" s="21">
        <f t="shared" si="1838"/>
        <v>0</v>
      </c>
      <c r="Q1062" s="21">
        <f t="shared" si="1838"/>
        <v>0</v>
      </c>
      <c r="R1062" s="21">
        <f t="shared" si="1776"/>
        <v>0</v>
      </c>
      <c r="S1062" s="21">
        <f t="shared" si="1777"/>
        <v>0</v>
      </c>
      <c r="T1062" s="21">
        <f t="shared" si="1778"/>
        <v>0</v>
      </c>
      <c r="U1062" s="21">
        <f t="shared" si="1838"/>
        <v>0</v>
      </c>
      <c r="V1062" s="21">
        <f t="shared" si="1838"/>
        <v>0</v>
      </c>
      <c r="W1062" s="21">
        <f t="shared" si="1779"/>
        <v>0</v>
      </c>
      <c r="X1062" s="21">
        <f t="shared" si="1780"/>
        <v>0</v>
      </c>
      <c r="Y1062" s="21">
        <f t="shared" si="1781"/>
        <v>0</v>
      </c>
      <c r="Z1062" s="21">
        <f t="shared" si="1838"/>
        <v>0</v>
      </c>
      <c r="AA1062" s="21">
        <f t="shared" si="1838"/>
        <v>0</v>
      </c>
      <c r="AB1062" s="21">
        <f t="shared" si="1838"/>
        <v>0</v>
      </c>
      <c r="AC1062" s="21">
        <f t="shared" si="1772"/>
        <v>0</v>
      </c>
      <c r="AD1062" s="21">
        <f t="shared" si="1773"/>
        <v>0</v>
      </c>
      <c r="AE1062" s="21">
        <f t="shared" si="1774"/>
        <v>0</v>
      </c>
      <c r="AF1062" s="21">
        <f t="shared" si="1838"/>
        <v>0</v>
      </c>
      <c r="AG1062" s="21">
        <f t="shared" si="1775"/>
        <v>0</v>
      </c>
      <c r="AH1062" s="21">
        <f t="shared" si="1838"/>
        <v>0</v>
      </c>
      <c r="AI1062" s="21">
        <f t="shared" si="1838"/>
        <v>0</v>
      </c>
      <c r="AJ1062" s="21">
        <f t="shared" si="1838"/>
        <v>0</v>
      </c>
      <c r="AK1062" s="21">
        <f t="shared" si="1820"/>
        <v>0</v>
      </c>
      <c r="AL1062" s="21">
        <f t="shared" si="1821"/>
        <v>0</v>
      </c>
      <c r="AM1062" s="21">
        <f t="shared" si="1822"/>
        <v>0</v>
      </c>
      <c r="AN1062" s="21">
        <f t="shared" si="1838"/>
        <v>0</v>
      </c>
      <c r="AO1062" s="21"/>
      <c r="AP1062" s="21">
        <f t="shared" si="1838"/>
        <v>0</v>
      </c>
      <c r="AQ1062" s="9">
        <v>0</v>
      </c>
    </row>
    <row r="1063" spans="1:43" ht="46.8" hidden="1" x14ac:dyDescent="0.3">
      <c r="A1063" s="3" t="s">
        <v>260</v>
      </c>
      <c r="B1063" s="23">
        <v>400</v>
      </c>
      <c r="C1063" s="3"/>
      <c r="D1063" s="3"/>
      <c r="E1063" s="16" t="s">
        <v>675</v>
      </c>
      <c r="F1063" s="21">
        <f>F1064</f>
        <v>19907.599999999999</v>
      </c>
      <c r="G1063" s="21">
        <f t="shared" si="1838"/>
        <v>0</v>
      </c>
      <c r="H1063" s="21">
        <f t="shared" si="1838"/>
        <v>0</v>
      </c>
      <c r="I1063" s="21">
        <f t="shared" si="1838"/>
        <v>-19907.599999999999</v>
      </c>
      <c r="J1063" s="21">
        <f t="shared" si="1838"/>
        <v>0</v>
      </c>
      <c r="K1063" s="21">
        <f t="shared" si="1838"/>
        <v>0</v>
      </c>
      <c r="L1063" s="21">
        <f t="shared" si="1806"/>
        <v>0</v>
      </c>
      <c r="M1063" s="21">
        <f t="shared" si="1807"/>
        <v>0</v>
      </c>
      <c r="N1063" s="21">
        <f t="shared" si="1808"/>
        <v>0</v>
      </c>
      <c r="O1063" s="21">
        <f t="shared" si="1838"/>
        <v>0</v>
      </c>
      <c r="P1063" s="21">
        <f t="shared" si="1838"/>
        <v>0</v>
      </c>
      <c r="Q1063" s="21">
        <f t="shared" si="1838"/>
        <v>0</v>
      </c>
      <c r="R1063" s="21">
        <f t="shared" si="1776"/>
        <v>0</v>
      </c>
      <c r="S1063" s="21">
        <f t="shared" si="1777"/>
        <v>0</v>
      </c>
      <c r="T1063" s="21">
        <f t="shared" si="1778"/>
        <v>0</v>
      </c>
      <c r="U1063" s="21">
        <f t="shared" si="1838"/>
        <v>0</v>
      </c>
      <c r="V1063" s="21">
        <f t="shared" si="1838"/>
        <v>0</v>
      </c>
      <c r="W1063" s="21">
        <f t="shared" si="1779"/>
        <v>0</v>
      </c>
      <c r="X1063" s="21">
        <f t="shared" si="1780"/>
        <v>0</v>
      </c>
      <c r="Y1063" s="21">
        <f t="shared" si="1781"/>
        <v>0</v>
      </c>
      <c r="Z1063" s="21">
        <f t="shared" si="1838"/>
        <v>0</v>
      </c>
      <c r="AA1063" s="21">
        <f t="shared" si="1838"/>
        <v>0</v>
      </c>
      <c r="AB1063" s="21">
        <f t="shared" si="1838"/>
        <v>0</v>
      </c>
      <c r="AC1063" s="21">
        <f t="shared" si="1772"/>
        <v>0</v>
      </c>
      <c r="AD1063" s="21">
        <f t="shared" si="1773"/>
        <v>0</v>
      </c>
      <c r="AE1063" s="21">
        <f t="shared" si="1774"/>
        <v>0</v>
      </c>
      <c r="AF1063" s="21">
        <f t="shared" si="1838"/>
        <v>0</v>
      </c>
      <c r="AG1063" s="21">
        <f t="shared" si="1775"/>
        <v>0</v>
      </c>
      <c r="AH1063" s="21">
        <f t="shared" si="1838"/>
        <v>0</v>
      </c>
      <c r="AI1063" s="21">
        <f t="shared" si="1838"/>
        <v>0</v>
      </c>
      <c r="AJ1063" s="21">
        <f t="shared" si="1838"/>
        <v>0</v>
      </c>
      <c r="AK1063" s="21">
        <f t="shared" si="1820"/>
        <v>0</v>
      </c>
      <c r="AL1063" s="21">
        <f t="shared" si="1821"/>
        <v>0</v>
      </c>
      <c r="AM1063" s="21">
        <f t="shared" si="1822"/>
        <v>0</v>
      </c>
      <c r="AN1063" s="21">
        <f t="shared" si="1838"/>
        <v>0</v>
      </c>
      <c r="AO1063" s="21"/>
      <c r="AP1063" s="21">
        <f t="shared" si="1838"/>
        <v>0</v>
      </c>
      <c r="AQ1063" s="9">
        <v>0</v>
      </c>
    </row>
    <row r="1064" spans="1:43" hidden="1" x14ac:dyDescent="0.3">
      <c r="A1064" s="3" t="s">
        <v>260</v>
      </c>
      <c r="B1064" s="23">
        <v>410</v>
      </c>
      <c r="C1064" s="3"/>
      <c r="D1064" s="3"/>
      <c r="E1064" s="16" t="s">
        <v>688</v>
      </c>
      <c r="F1064" s="21">
        <f>F1065</f>
        <v>19907.599999999999</v>
      </c>
      <c r="G1064" s="21">
        <f t="shared" si="1838"/>
        <v>0</v>
      </c>
      <c r="H1064" s="21">
        <f t="shared" si="1838"/>
        <v>0</v>
      </c>
      <c r="I1064" s="21">
        <f t="shared" si="1838"/>
        <v>-19907.599999999999</v>
      </c>
      <c r="J1064" s="21">
        <f t="shared" si="1838"/>
        <v>0</v>
      </c>
      <c r="K1064" s="21">
        <f t="shared" si="1838"/>
        <v>0</v>
      </c>
      <c r="L1064" s="21">
        <f t="shared" si="1806"/>
        <v>0</v>
      </c>
      <c r="M1064" s="21">
        <f t="shared" si="1807"/>
        <v>0</v>
      </c>
      <c r="N1064" s="21">
        <f t="shared" si="1808"/>
        <v>0</v>
      </c>
      <c r="O1064" s="21">
        <f t="shared" si="1838"/>
        <v>0</v>
      </c>
      <c r="P1064" s="21">
        <f t="shared" si="1838"/>
        <v>0</v>
      </c>
      <c r="Q1064" s="21">
        <f t="shared" si="1838"/>
        <v>0</v>
      </c>
      <c r="R1064" s="21">
        <f t="shared" si="1776"/>
        <v>0</v>
      </c>
      <c r="S1064" s="21">
        <f t="shared" si="1777"/>
        <v>0</v>
      </c>
      <c r="T1064" s="21">
        <f t="shared" si="1778"/>
        <v>0</v>
      </c>
      <c r="U1064" s="21">
        <f t="shared" si="1838"/>
        <v>0</v>
      </c>
      <c r="V1064" s="21">
        <f t="shared" si="1838"/>
        <v>0</v>
      </c>
      <c r="W1064" s="21">
        <f t="shared" si="1779"/>
        <v>0</v>
      </c>
      <c r="X1064" s="21">
        <f t="shared" si="1780"/>
        <v>0</v>
      </c>
      <c r="Y1064" s="21">
        <f t="shared" si="1781"/>
        <v>0</v>
      </c>
      <c r="Z1064" s="21">
        <f t="shared" si="1838"/>
        <v>0</v>
      </c>
      <c r="AA1064" s="21">
        <f t="shared" si="1838"/>
        <v>0</v>
      </c>
      <c r="AB1064" s="21">
        <f t="shared" si="1838"/>
        <v>0</v>
      </c>
      <c r="AC1064" s="21">
        <f t="shared" si="1772"/>
        <v>0</v>
      </c>
      <c r="AD1064" s="21">
        <f t="shared" si="1773"/>
        <v>0</v>
      </c>
      <c r="AE1064" s="21">
        <f t="shared" si="1774"/>
        <v>0</v>
      </c>
      <c r="AF1064" s="21">
        <f t="shared" si="1838"/>
        <v>0</v>
      </c>
      <c r="AG1064" s="21">
        <f t="shared" si="1775"/>
        <v>0</v>
      </c>
      <c r="AH1064" s="21">
        <f t="shared" si="1838"/>
        <v>0</v>
      </c>
      <c r="AI1064" s="21">
        <f t="shared" si="1838"/>
        <v>0</v>
      </c>
      <c r="AJ1064" s="21">
        <f t="shared" si="1838"/>
        <v>0</v>
      </c>
      <c r="AK1064" s="21">
        <f t="shared" si="1820"/>
        <v>0</v>
      </c>
      <c r="AL1064" s="21">
        <f t="shared" si="1821"/>
        <v>0</v>
      </c>
      <c r="AM1064" s="21">
        <f t="shared" si="1822"/>
        <v>0</v>
      </c>
      <c r="AN1064" s="21">
        <f t="shared" si="1838"/>
        <v>0</v>
      </c>
      <c r="AO1064" s="21"/>
      <c r="AP1064" s="21">
        <f t="shared" si="1838"/>
        <v>0</v>
      </c>
      <c r="AQ1064" s="9">
        <v>0</v>
      </c>
    </row>
    <row r="1065" spans="1:43" hidden="1" x14ac:dyDescent="0.3">
      <c r="A1065" s="3" t="s">
        <v>260</v>
      </c>
      <c r="B1065" s="23">
        <v>410</v>
      </c>
      <c r="C1065" s="3" t="s">
        <v>29</v>
      </c>
      <c r="D1065" s="3" t="s">
        <v>126</v>
      </c>
      <c r="E1065" s="16" t="s">
        <v>653</v>
      </c>
      <c r="F1065" s="21">
        <v>19907.599999999999</v>
      </c>
      <c r="G1065" s="21">
        <v>0</v>
      </c>
      <c r="H1065" s="21">
        <v>0</v>
      </c>
      <c r="I1065" s="21">
        <v>-19907.599999999999</v>
      </c>
      <c r="J1065" s="21"/>
      <c r="K1065" s="21"/>
      <c r="L1065" s="21">
        <f t="shared" si="1806"/>
        <v>0</v>
      </c>
      <c r="M1065" s="21">
        <f t="shared" si="1807"/>
        <v>0</v>
      </c>
      <c r="N1065" s="21">
        <f t="shared" si="1808"/>
        <v>0</v>
      </c>
      <c r="O1065" s="21"/>
      <c r="P1065" s="21"/>
      <c r="Q1065" s="21"/>
      <c r="R1065" s="21">
        <f t="shared" si="1776"/>
        <v>0</v>
      </c>
      <c r="S1065" s="21">
        <f t="shared" si="1777"/>
        <v>0</v>
      </c>
      <c r="T1065" s="21">
        <f t="shared" si="1778"/>
        <v>0</v>
      </c>
      <c r="U1065" s="21"/>
      <c r="V1065" s="21"/>
      <c r="W1065" s="21">
        <f t="shared" si="1779"/>
        <v>0</v>
      </c>
      <c r="X1065" s="21">
        <f t="shared" si="1780"/>
        <v>0</v>
      </c>
      <c r="Y1065" s="21">
        <f t="shared" si="1781"/>
        <v>0</v>
      </c>
      <c r="Z1065" s="21"/>
      <c r="AA1065" s="21"/>
      <c r="AB1065" s="21"/>
      <c r="AC1065" s="21">
        <f t="shared" si="1772"/>
        <v>0</v>
      </c>
      <c r="AD1065" s="21">
        <f t="shared" si="1773"/>
        <v>0</v>
      </c>
      <c r="AE1065" s="21">
        <f t="shared" si="1774"/>
        <v>0</v>
      </c>
      <c r="AF1065" s="21"/>
      <c r="AG1065" s="21">
        <f t="shared" si="1775"/>
        <v>0</v>
      </c>
      <c r="AH1065" s="21"/>
      <c r="AI1065" s="21"/>
      <c r="AJ1065" s="21"/>
      <c r="AK1065" s="21">
        <f t="shared" si="1820"/>
        <v>0</v>
      </c>
      <c r="AL1065" s="21">
        <f t="shared" si="1821"/>
        <v>0</v>
      </c>
      <c r="AM1065" s="21">
        <f t="shared" si="1822"/>
        <v>0</v>
      </c>
      <c r="AN1065" s="21"/>
      <c r="AO1065" s="21"/>
      <c r="AP1065" s="21"/>
      <c r="AQ1065" s="9">
        <v>0</v>
      </c>
    </row>
    <row r="1066" spans="1:43" ht="109.2" x14ac:dyDescent="0.3">
      <c r="A1066" s="3" t="s">
        <v>1270</v>
      </c>
      <c r="B1066" s="26"/>
      <c r="C1066" s="3"/>
      <c r="D1066" s="3"/>
      <c r="E1066" s="16" t="s">
        <v>1271</v>
      </c>
      <c r="F1066" s="21">
        <f>F1067</f>
        <v>0</v>
      </c>
      <c r="G1066" s="21">
        <f t="shared" ref="G1066:AP1068" si="1839">G1067</f>
        <v>0</v>
      </c>
      <c r="H1066" s="21">
        <f t="shared" si="1839"/>
        <v>0</v>
      </c>
      <c r="I1066" s="21">
        <f t="shared" si="1839"/>
        <v>24442.7</v>
      </c>
      <c r="J1066" s="21">
        <f t="shared" si="1839"/>
        <v>0</v>
      </c>
      <c r="K1066" s="21">
        <f t="shared" si="1839"/>
        <v>0</v>
      </c>
      <c r="L1066" s="21">
        <f t="shared" si="1806"/>
        <v>24442.7</v>
      </c>
      <c r="M1066" s="21">
        <f t="shared" si="1807"/>
        <v>0</v>
      </c>
      <c r="N1066" s="21">
        <f t="shared" si="1808"/>
        <v>0</v>
      </c>
      <c r="O1066" s="21">
        <f t="shared" si="1839"/>
        <v>0</v>
      </c>
      <c r="P1066" s="21">
        <f t="shared" si="1839"/>
        <v>0</v>
      </c>
      <c r="Q1066" s="21">
        <f t="shared" si="1839"/>
        <v>0</v>
      </c>
      <c r="R1066" s="21">
        <f t="shared" si="1776"/>
        <v>24442.7</v>
      </c>
      <c r="S1066" s="21">
        <f t="shared" si="1777"/>
        <v>0</v>
      </c>
      <c r="T1066" s="21">
        <f t="shared" si="1778"/>
        <v>0</v>
      </c>
      <c r="U1066" s="21">
        <f t="shared" si="1839"/>
        <v>0</v>
      </c>
      <c r="V1066" s="21">
        <f t="shared" si="1839"/>
        <v>0</v>
      </c>
      <c r="W1066" s="21">
        <f t="shared" si="1779"/>
        <v>24442.7</v>
      </c>
      <c r="X1066" s="21">
        <f t="shared" si="1780"/>
        <v>0</v>
      </c>
      <c r="Y1066" s="21">
        <f t="shared" si="1781"/>
        <v>0</v>
      </c>
      <c r="Z1066" s="21">
        <f t="shared" si="1839"/>
        <v>0</v>
      </c>
      <c r="AA1066" s="21">
        <f t="shared" si="1839"/>
        <v>0</v>
      </c>
      <c r="AB1066" s="21">
        <f t="shared" si="1839"/>
        <v>0</v>
      </c>
      <c r="AC1066" s="21">
        <f t="shared" si="1772"/>
        <v>24442.7</v>
      </c>
      <c r="AD1066" s="21">
        <f t="shared" si="1773"/>
        <v>0</v>
      </c>
      <c r="AE1066" s="21">
        <f t="shared" si="1774"/>
        <v>0</v>
      </c>
      <c r="AF1066" s="21">
        <f t="shared" si="1839"/>
        <v>0</v>
      </c>
      <c r="AG1066" s="21">
        <f t="shared" si="1775"/>
        <v>24442.7</v>
      </c>
      <c r="AH1066" s="21">
        <f t="shared" si="1839"/>
        <v>-13788.766</v>
      </c>
      <c r="AI1066" s="21">
        <f t="shared" si="1839"/>
        <v>13788.767</v>
      </c>
      <c r="AJ1066" s="21">
        <f t="shared" si="1839"/>
        <v>0</v>
      </c>
      <c r="AK1066" s="21">
        <f t="shared" si="1820"/>
        <v>10653.934000000001</v>
      </c>
      <c r="AL1066" s="21">
        <f t="shared" si="1821"/>
        <v>13788.767</v>
      </c>
      <c r="AM1066" s="21">
        <f t="shared" si="1822"/>
        <v>0</v>
      </c>
      <c r="AN1066" s="21">
        <f t="shared" si="1839"/>
        <v>0</v>
      </c>
      <c r="AO1066" s="21">
        <f t="shared" ref="AO1066:AO1069" si="1840">AK1066+AN1066</f>
        <v>10653.934000000001</v>
      </c>
      <c r="AP1066" s="21">
        <f t="shared" si="1839"/>
        <v>0</v>
      </c>
      <c r="AQ1066" s="2"/>
    </row>
    <row r="1067" spans="1:43" ht="46.8" x14ac:dyDescent="0.3">
      <c r="A1067" s="3" t="s">
        <v>1270</v>
      </c>
      <c r="B1067" s="26">
        <v>400</v>
      </c>
      <c r="C1067" s="3"/>
      <c r="D1067" s="3"/>
      <c r="E1067" s="16" t="s">
        <v>675</v>
      </c>
      <c r="F1067" s="21">
        <f>F1068</f>
        <v>0</v>
      </c>
      <c r="G1067" s="21">
        <f t="shared" si="1839"/>
        <v>0</v>
      </c>
      <c r="H1067" s="21">
        <f t="shared" si="1839"/>
        <v>0</v>
      </c>
      <c r="I1067" s="21">
        <f t="shared" si="1839"/>
        <v>24442.7</v>
      </c>
      <c r="J1067" s="21">
        <f t="shared" si="1839"/>
        <v>0</v>
      </c>
      <c r="K1067" s="21">
        <f t="shared" si="1839"/>
        <v>0</v>
      </c>
      <c r="L1067" s="21">
        <f t="shared" si="1806"/>
        <v>24442.7</v>
      </c>
      <c r="M1067" s="21">
        <f t="shared" si="1807"/>
        <v>0</v>
      </c>
      <c r="N1067" s="21">
        <f t="shared" si="1808"/>
        <v>0</v>
      </c>
      <c r="O1067" s="21">
        <f t="shared" si="1839"/>
        <v>0</v>
      </c>
      <c r="P1067" s="21">
        <f t="shared" si="1839"/>
        <v>0</v>
      </c>
      <c r="Q1067" s="21">
        <f t="shared" si="1839"/>
        <v>0</v>
      </c>
      <c r="R1067" s="21">
        <f t="shared" si="1776"/>
        <v>24442.7</v>
      </c>
      <c r="S1067" s="21">
        <f t="shared" si="1777"/>
        <v>0</v>
      </c>
      <c r="T1067" s="21">
        <f t="shared" si="1778"/>
        <v>0</v>
      </c>
      <c r="U1067" s="21">
        <f t="shared" si="1839"/>
        <v>0</v>
      </c>
      <c r="V1067" s="21">
        <f t="shared" si="1839"/>
        <v>0</v>
      </c>
      <c r="W1067" s="21">
        <f t="shared" si="1779"/>
        <v>24442.7</v>
      </c>
      <c r="X1067" s="21">
        <f t="shared" si="1780"/>
        <v>0</v>
      </c>
      <c r="Y1067" s="21">
        <f t="shared" si="1781"/>
        <v>0</v>
      </c>
      <c r="Z1067" s="21">
        <f t="shared" si="1839"/>
        <v>0</v>
      </c>
      <c r="AA1067" s="21">
        <f t="shared" si="1839"/>
        <v>0</v>
      </c>
      <c r="AB1067" s="21">
        <f t="shared" si="1839"/>
        <v>0</v>
      </c>
      <c r="AC1067" s="21">
        <f t="shared" si="1772"/>
        <v>24442.7</v>
      </c>
      <c r="AD1067" s="21">
        <f t="shared" si="1773"/>
        <v>0</v>
      </c>
      <c r="AE1067" s="21">
        <f t="shared" si="1774"/>
        <v>0</v>
      </c>
      <c r="AF1067" s="21">
        <f t="shared" si="1839"/>
        <v>0</v>
      </c>
      <c r="AG1067" s="21">
        <f t="shared" si="1775"/>
        <v>24442.7</v>
      </c>
      <c r="AH1067" s="21">
        <f t="shared" si="1839"/>
        <v>-13788.766</v>
      </c>
      <c r="AI1067" s="21">
        <f t="shared" si="1839"/>
        <v>13788.767</v>
      </c>
      <c r="AJ1067" s="21">
        <f t="shared" si="1839"/>
        <v>0</v>
      </c>
      <c r="AK1067" s="21">
        <f t="shared" si="1820"/>
        <v>10653.934000000001</v>
      </c>
      <c r="AL1067" s="21">
        <f t="shared" si="1821"/>
        <v>13788.767</v>
      </c>
      <c r="AM1067" s="21">
        <f t="shared" si="1822"/>
        <v>0</v>
      </c>
      <c r="AN1067" s="21">
        <f t="shared" si="1839"/>
        <v>0</v>
      </c>
      <c r="AO1067" s="21">
        <f t="shared" si="1840"/>
        <v>10653.934000000001</v>
      </c>
      <c r="AP1067" s="21">
        <f t="shared" si="1839"/>
        <v>0</v>
      </c>
      <c r="AQ1067" s="2"/>
    </row>
    <row r="1068" spans="1:43" x14ac:dyDescent="0.3">
      <c r="A1068" s="3" t="s">
        <v>1270</v>
      </c>
      <c r="B1068" s="26">
        <v>410</v>
      </c>
      <c r="C1068" s="3"/>
      <c r="D1068" s="3"/>
      <c r="E1068" s="16" t="s">
        <v>688</v>
      </c>
      <c r="F1068" s="21">
        <f>F1069</f>
        <v>0</v>
      </c>
      <c r="G1068" s="21">
        <f t="shared" si="1839"/>
        <v>0</v>
      </c>
      <c r="H1068" s="21">
        <f t="shared" si="1839"/>
        <v>0</v>
      </c>
      <c r="I1068" s="21">
        <f t="shared" si="1839"/>
        <v>24442.7</v>
      </c>
      <c r="J1068" s="21">
        <f t="shared" si="1839"/>
        <v>0</v>
      </c>
      <c r="K1068" s="21">
        <f t="shared" si="1839"/>
        <v>0</v>
      </c>
      <c r="L1068" s="21">
        <f t="shared" si="1806"/>
        <v>24442.7</v>
      </c>
      <c r="M1068" s="21">
        <f t="shared" si="1807"/>
        <v>0</v>
      </c>
      <c r="N1068" s="21">
        <f t="shared" si="1808"/>
        <v>0</v>
      </c>
      <c r="O1068" s="21">
        <f t="shared" si="1839"/>
        <v>0</v>
      </c>
      <c r="P1068" s="21">
        <f t="shared" si="1839"/>
        <v>0</v>
      </c>
      <c r="Q1068" s="21">
        <f t="shared" si="1839"/>
        <v>0</v>
      </c>
      <c r="R1068" s="21">
        <f t="shared" si="1776"/>
        <v>24442.7</v>
      </c>
      <c r="S1068" s="21">
        <f t="shared" si="1777"/>
        <v>0</v>
      </c>
      <c r="T1068" s="21">
        <f t="shared" si="1778"/>
        <v>0</v>
      </c>
      <c r="U1068" s="21">
        <f t="shared" si="1839"/>
        <v>0</v>
      </c>
      <c r="V1068" s="21">
        <f t="shared" si="1839"/>
        <v>0</v>
      </c>
      <c r="W1068" s="21">
        <f t="shared" si="1779"/>
        <v>24442.7</v>
      </c>
      <c r="X1068" s="21">
        <f t="shared" si="1780"/>
        <v>0</v>
      </c>
      <c r="Y1068" s="21">
        <f t="shared" si="1781"/>
        <v>0</v>
      </c>
      <c r="Z1068" s="21">
        <f t="shared" si="1839"/>
        <v>0</v>
      </c>
      <c r="AA1068" s="21">
        <f t="shared" si="1839"/>
        <v>0</v>
      </c>
      <c r="AB1068" s="21">
        <f t="shared" si="1839"/>
        <v>0</v>
      </c>
      <c r="AC1068" s="21">
        <f t="shared" si="1772"/>
        <v>24442.7</v>
      </c>
      <c r="AD1068" s="21">
        <f t="shared" si="1773"/>
        <v>0</v>
      </c>
      <c r="AE1068" s="21">
        <f t="shared" si="1774"/>
        <v>0</v>
      </c>
      <c r="AF1068" s="21">
        <f t="shared" si="1839"/>
        <v>0</v>
      </c>
      <c r="AG1068" s="21">
        <f t="shared" si="1775"/>
        <v>24442.7</v>
      </c>
      <c r="AH1068" s="21">
        <f t="shared" si="1839"/>
        <v>-13788.766</v>
      </c>
      <c r="AI1068" s="21">
        <f t="shared" si="1839"/>
        <v>13788.767</v>
      </c>
      <c r="AJ1068" s="21">
        <f t="shared" si="1839"/>
        <v>0</v>
      </c>
      <c r="AK1068" s="21">
        <f t="shared" si="1820"/>
        <v>10653.934000000001</v>
      </c>
      <c r="AL1068" s="21">
        <f t="shared" si="1821"/>
        <v>13788.767</v>
      </c>
      <c r="AM1068" s="21">
        <f t="shared" si="1822"/>
        <v>0</v>
      </c>
      <c r="AN1068" s="21">
        <f t="shared" si="1839"/>
        <v>0</v>
      </c>
      <c r="AO1068" s="21">
        <f t="shared" si="1840"/>
        <v>10653.934000000001</v>
      </c>
      <c r="AP1068" s="21">
        <f t="shared" si="1839"/>
        <v>0</v>
      </c>
      <c r="AQ1068" s="2"/>
    </row>
    <row r="1069" spans="1:43" x14ac:dyDescent="0.3">
      <c r="A1069" s="3" t="s">
        <v>1270</v>
      </c>
      <c r="B1069" s="26">
        <v>410</v>
      </c>
      <c r="C1069" s="3" t="s">
        <v>29</v>
      </c>
      <c r="D1069" s="3" t="s">
        <v>126</v>
      </c>
      <c r="E1069" s="16" t="s">
        <v>653</v>
      </c>
      <c r="F1069" s="21">
        <v>0</v>
      </c>
      <c r="G1069" s="21">
        <v>0</v>
      </c>
      <c r="H1069" s="21">
        <v>0</v>
      </c>
      <c r="I1069" s="21">
        <v>24442.7</v>
      </c>
      <c r="J1069" s="21"/>
      <c r="K1069" s="21"/>
      <c r="L1069" s="21">
        <f t="shared" si="1806"/>
        <v>24442.7</v>
      </c>
      <c r="M1069" s="21">
        <f t="shared" si="1807"/>
        <v>0</v>
      </c>
      <c r="N1069" s="21">
        <f t="shared" si="1808"/>
        <v>0</v>
      </c>
      <c r="O1069" s="21"/>
      <c r="P1069" s="21"/>
      <c r="Q1069" s="21"/>
      <c r="R1069" s="21">
        <f t="shared" si="1776"/>
        <v>24442.7</v>
      </c>
      <c r="S1069" s="21">
        <f t="shared" si="1777"/>
        <v>0</v>
      </c>
      <c r="T1069" s="21">
        <f t="shared" si="1778"/>
        <v>0</v>
      </c>
      <c r="U1069" s="21"/>
      <c r="V1069" s="21"/>
      <c r="W1069" s="21">
        <f t="shared" si="1779"/>
        <v>24442.7</v>
      </c>
      <c r="X1069" s="21">
        <f t="shared" si="1780"/>
        <v>0</v>
      </c>
      <c r="Y1069" s="21">
        <f t="shared" si="1781"/>
        <v>0</v>
      </c>
      <c r="Z1069" s="21"/>
      <c r="AA1069" s="21"/>
      <c r="AB1069" s="21"/>
      <c r="AC1069" s="21">
        <f t="shared" si="1772"/>
        <v>24442.7</v>
      </c>
      <c r="AD1069" s="21">
        <f t="shared" si="1773"/>
        <v>0</v>
      </c>
      <c r="AE1069" s="21">
        <f t="shared" si="1774"/>
        <v>0</v>
      </c>
      <c r="AF1069" s="21"/>
      <c r="AG1069" s="21">
        <f t="shared" si="1775"/>
        <v>24442.7</v>
      </c>
      <c r="AH1069" s="21">
        <v>-13788.766</v>
      </c>
      <c r="AI1069" s="21">
        <v>13788.767</v>
      </c>
      <c r="AJ1069" s="21"/>
      <c r="AK1069" s="21">
        <f t="shared" si="1820"/>
        <v>10653.934000000001</v>
      </c>
      <c r="AL1069" s="21">
        <f t="shared" si="1821"/>
        <v>13788.767</v>
      </c>
      <c r="AM1069" s="21">
        <f t="shared" si="1822"/>
        <v>0</v>
      </c>
      <c r="AN1069" s="21"/>
      <c r="AO1069" s="21">
        <f t="shared" si="1840"/>
        <v>10653.934000000001</v>
      </c>
      <c r="AP1069" s="21"/>
      <c r="AQ1069" s="2"/>
    </row>
    <row r="1070" spans="1:43" ht="109.2" hidden="1" x14ac:dyDescent="0.3">
      <c r="A1070" s="3" t="s">
        <v>261</v>
      </c>
      <c r="B1070" s="23"/>
      <c r="C1070" s="3"/>
      <c r="D1070" s="3"/>
      <c r="E1070" s="16" t="s">
        <v>958</v>
      </c>
      <c r="F1070" s="21">
        <f>F1071</f>
        <v>0</v>
      </c>
      <c r="G1070" s="21">
        <f t="shared" ref="G1070:AP1072" si="1841">G1071</f>
        <v>0</v>
      </c>
      <c r="H1070" s="21">
        <f t="shared" si="1841"/>
        <v>84847.9</v>
      </c>
      <c r="I1070" s="21">
        <f t="shared" si="1841"/>
        <v>0</v>
      </c>
      <c r="J1070" s="21">
        <f t="shared" si="1841"/>
        <v>0</v>
      </c>
      <c r="K1070" s="21">
        <f t="shared" si="1841"/>
        <v>-84847.9</v>
      </c>
      <c r="L1070" s="21">
        <f t="shared" si="1806"/>
        <v>0</v>
      </c>
      <c r="M1070" s="21">
        <f t="shared" si="1807"/>
        <v>0</v>
      </c>
      <c r="N1070" s="21">
        <f t="shared" si="1808"/>
        <v>0</v>
      </c>
      <c r="O1070" s="21">
        <f t="shared" si="1841"/>
        <v>0</v>
      </c>
      <c r="P1070" s="21">
        <f t="shared" si="1841"/>
        <v>0</v>
      </c>
      <c r="Q1070" s="21">
        <f t="shared" si="1841"/>
        <v>0</v>
      </c>
      <c r="R1070" s="21">
        <f t="shared" si="1776"/>
        <v>0</v>
      </c>
      <c r="S1070" s="21">
        <f t="shared" si="1777"/>
        <v>0</v>
      </c>
      <c r="T1070" s="21">
        <f t="shared" si="1778"/>
        <v>0</v>
      </c>
      <c r="U1070" s="21">
        <f t="shared" si="1841"/>
        <v>0</v>
      </c>
      <c r="V1070" s="21">
        <f t="shared" si="1841"/>
        <v>0</v>
      </c>
      <c r="W1070" s="21">
        <f t="shared" si="1779"/>
        <v>0</v>
      </c>
      <c r="X1070" s="21">
        <f t="shared" si="1780"/>
        <v>0</v>
      </c>
      <c r="Y1070" s="21">
        <f t="shared" si="1781"/>
        <v>0</v>
      </c>
      <c r="Z1070" s="21">
        <f t="shared" si="1841"/>
        <v>0</v>
      </c>
      <c r="AA1070" s="21">
        <f t="shared" si="1841"/>
        <v>0</v>
      </c>
      <c r="AB1070" s="21">
        <f t="shared" si="1841"/>
        <v>0</v>
      </c>
      <c r="AC1070" s="21">
        <f t="shared" ref="AC1070:AC1133" si="1842">W1070+Z1070</f>
        <v>0</v>
      </c>
      <c r="AD1070" s="21">
        <f t="shared" ref="AD1070:AD1133" si="1843">X1070+AA1070</f>
        <v>0</v>
      </c>
      <c r="AE1070" s="21">
        <f t="shared" ref="AE1070:AE1133" si="1844">Y1070+AB1070</f>
        <v>0</v>
      </c>
      <c r="AF1070" s="21">
        <f t="shared" si="1841"/>
        <v>0</v>
      </c>
      <c r="AG1070" s="21">
        <f t="shared" ref="AG1070:AG1133" si="1845">AC1070+AF1070</f>
        <v>0</v>
      </c>
      <c r="AH1070" s="21">
        <f t="shared" si="1841"/>
        <v>0</v>
      </c>
      <c r="AI1070" s="21">
        <f t="shared" si="1841"/>
        <v>0</v>
      </c>
      <c r="AJ1070" s="21">
        <f t="shared" si="1841"/>
        <v>0</v>
      </c>
      <c r="AK1070" s="21">
        <f t="shared" si="1820"/>
        <v>0</v>
      </c>
      <c r="AL1070" s="21">
        <f t="shared" si="1821"/>
        <v>0</v>
      </c>
      <c r="AM1070" s="21">
        <f t="shared" si="1822"/>
        <v>0</v>
      </c>
      <c r="AN1070" s="21">
        <f t="shared" si="1841"/>
        <v>0</v>
      </c>
      <c r="AO1070" s="21"/>
      <c r="AP1070" s="21">
        <f t="shared" si="1841"/>
        <v>0</v>
      </c>
      <c r="AQ1070" s="9">
        <v>0</v>
      </c>
    </row>
    <row r="1071" spans="1:43" ht="46.8" hidden="1" x14ac:dyDescent="0.3">
      <c r="A1071" s="3" t="s">
        <v>261</v>
      </c>
      <c r="B1071" s="23">
        <v>400</v>
      </c>
      <c r="C1071" s="3"/>
      <c r="D1071" s="3"/>
      <c r="E1071" s="16" t="s">
        <v>675</v>
      </c>
      <c r="F1071" s="21">
        <f>F1072</f>
        <v>0</v>
      </c>
      <c r="G1071" s="21">
        <f t="shared" si="1841"/>
        <v>0</v>
      </c>
      <c r="H1071" s="21">
        <f t="shared" si="1841"/>
        <v>84847.9</v>
      </c>
      <c r="I1071" s="21">
        <f t="shared" si="1841"/>
        <v>0</v>
      </c>
      <c r="J1071" s="21">
        <f t="shared" si="1841"/>
        <v>0</v>
      </c>
      <c r="K1071" s="21">
        <f t="shared" si="1841"/>
        <v>-84847.9</v>
      </c>
      <c r="L1071" s="21">
        <f t="shared" si="1806"/>
        <v>0</v>
      </c>
      <c r="M1071" s="21">
        <f t="shared" si="1807"/>
        <v>0</v>
      </c>
      <c r="N1071" s="21">
        <f t="shared" si="1808"/>
        <v>0</v>
      </c>
      <c r="O1071" s="21">
        <f t="shared" si="1841"/>
        <v>0</v>
      </c>
      <c r="P1071" s="21">
        <f t="shared" si="1841"/>
        <v>0</v>
      </c>
      <c r="Q1071" s="21">
        <f t="shared" si="1841"/>
        <v>0</v>
      </c>
      <c r="R1071" s="21">
        <f t="shared" si="1776"/>
        <v>0</v>
      </c>
      <c r="S1071" s="21">
        <f t="shared" si="1777"/>
        <v>0</v>
      </c>
      <c r="T1071" s="21">
        <f t="shared" si="1778"/>
        <v>0</v>
      </c>
      <c r="U1071" s="21">
        <f t="shared" si="1841"/>
        <v>0</v>
      </c>
      <c r="V1071" s="21">
        <f t="shared" si="1841"/>
        <v>0</v>
      </c>
      <c r="W1071" s="21">
        <f t="shared" si="1779"/>
        <v>0</v>
      </c>
      <c r="X1071" s="21">
        <f t="shared" si="1780"/>
        <v>0</v>
      </c>
      <c r="Y1071" s="21">
        <f t="shared" si="1781"/>
        <v>0</v>
      </c>
      <c r="Z1071" s="21">
        <f t="shared" si="1841"/>
        <v>0</v>
      </c>
      <c r="AA1071" s="21">
        <f t="shared" si="1841"/>
        <v>0</v>
      </c>
      <c r="AB1071" s="21">
        <f t="shared" si="1841"/>
        <v>0</v>
      </c>
      <c r="AC1071" s="21">
        <f t="shared" si="1842"/>
        <v>0</v>
      </c>
      <c r="AD1071" s="21">
        <f t="shared" si="1843"/>
        <v>0</v>
      </c>
      <c r="AE1071" s="21">
        <f t="shared" si="1844"/>
        <v>0</v>
      </c>
      <c r="AF1071" s="21">
        <f t="shared" si="1841"/>
        <v>0</v>
      </c>
      <c r="AG1071" s="21">
        <f t="shared" si="1845"/>
        <v>0</v>
      </c>
      <c r="AH1071" s="21">
        <f t="shared" si="1841"/>
        <v>0</v>
      </c>
      <c r="AI1071" s="21">
        <f t="shared" si="1841"/>
        <v>0</v>
      </c>
      <c r="AJ1071" s="21">
        <f t="shared" si="1841"/>
        <v>0</v>
      </c>
      <c r="AK1071" s="21">
        <f t="shared" si="1820"/>
        <v>0</v>
      </c>
      <c r="AL1071" s="21">
        <f t="shared" si="1821"/>
        <v>0</v>
      </c>
      <c r="AM1071" s="21">
        <f t="shared" si="1822"/>
        <v>0</v>
      </c>
      <c r="AN1071" s="21">
        <f t="shared" si="1841"/>
        <v>0</v>
      </c>
      <c r="AO1071" s="21"/>
      <c r="AP1071" s="21">
        <f t="shared" si="1841"/>
        <v>0</v>
      </c>
      <c r="AQ1071" s="9">
        <v>0</v>
      </c>
    </row>
    <row r="1072" spans="1:43" hidden="1" x14ac:dyDescent="0.3">
      <c r="A1072" s="3" t="s">
        <v>261</v>
      </c>
      <c r="B1072" s="23">
        <v>410</v>
      </c>
      <c r="C1072" s="3"/>
      <c r="D1072" s="3"/>
      <c r="E1072" s="16" t="s">
        <v>688</v>
      </c>
      <c r="F1072" s="21">
        <f>F1073</f>
        <v>0</v>
      </c>
      <c r="G1072" s="21">
        <f t="shared" si="1841"/>
        <v>0</v>
      </c>
      <c r="H1072" s="21">
        <f t="shared" si="1841"/>
        <v>84847.9</v>
      </c>
      <c r="I1072" s="21">
        <f t="shared" si="1841"/>
        <v>0</v>
      </c>
      <c r="J1072" s="21">
        <f t="shared" si="1841"/>
        <v>0</v>
      </c>
      <c r="K1072" s="21">
        <f t="shared" si="1841"/>
        <v>-84847.9</v>
      </c>
      <c r="L1072" s="21">
        <f t="shared" si="1806"/>
        <v>0</v>
      </c>
      <c r="M1072" s="21">
        <f t="shared" si="1807"/>
        <v>0</v>
      </c>
      <c r="N1072" s="21">
        <f t="shared" si="1808"/>
        <v>0</v>
      </c>
      <c r="O1072" s="21">
        <f t="shared" si="1841"/>
        <v>0</v>
      </c>
      <c r="P1072" s="21">
        <f t="shared" si="1841"/>
        <v>0</v>
      </c>
      <c r="Q1072" s="21">
        <f t="shared" si="1841"/>
        <v>0</v>
      </c>
      <c r="R1072" s="21">
        <f t="shared" ref="R1072:R1135" si="1846">L1072+O1072</f>
        <v>0</v>
      </c>
      <c r="S1072" s="21">
        <f t="shared" ref="S1072:S1135" si="1847">M1072+P1072</f>
        <v>0</v>
      </c>
      <c r="T1072" s="21">
        <f t="shared" ref="T1072:T1135" si="1848">N1072+Q1072</f>
        <v>0</v>
      </c>
      <c r="U1072" s="21">
        <f t="shared" si="1841"/>
        <v>0</v>
      </c>
      <c r="V1072" s="21">
        <f t="shared" si="1841"/>
        <v>0</v>
      </c>
      <c r="W1072" s="21">
        <f t="shared" ref="W1072:W1135" si="1849">R1072+U1072</f>
        <v>0</v>
      </c>
      <c r="X1072" s="21">
        <f t="shared" ref="X1072:X1135" si="1850">S1072</f>
        <v>0</v>
      </c>
      <c r="Y1072" s="21">
        <f t="shared" ref="Y1072:Y1135" si="1851">T1072+V1072</f>
        <v>0</v>
      </c>
      <c r="Z1072" s="21">
        <f t="shared" si="1841"/>
        <v>0</v>
      </c>
      <c r="AA1072" s="21">
        <f t="shared" si="1841"/>
        <v>0</v>
      </c>
      <c r="AB1072" s="21">
        <f t="shared" si="1841"/>
        <v>0</v>
      </c>
      <c r="AC1072" s="21">
        <f t="shared" si="1842"/>
        <v>0</v>
      </c>
      <c r="AD1072" s="21">
        <f t="shared" si="1843"/>
        <v>0</v>
      </c>
      <c r="AE1072" s="21">
        <f t="shared" si="1844"/>
        <v>0</v>
      </c>
      <c r="AF1072" s="21">
        <f t="shared" si="1841"/>
        <v>0</v>
      </c>
      <c r="AG1072" s="21">
        <f t="shared" si="1845"/>
        <v>0</v>
      </c>
      <c r="AH1072" s="21">
        <f t="shared" si="1841"/>
        <v>0</v>
      </c>
      <c r="AI1072" s="21">
        <f t="shared" si="1841"/>
        <v>0</v>
      </c>
      <c r="AJ1072" s="21">
        <f t="shared" si="1841"/>
        <v>0</v>
      </c>
      <c r="AK1072" s="21">
        <f t="shared" si="1820"/>
        <v>0</v>
      </c>
      <c r="AL1072" s="21">
        <f t="shared" si="1821"/>
        <v>0</v>
      </c>
      <c r="AM1072" s="21">
        <f t="shared" si="1822"/>
        <v>0</v>
      </c>
      <c r="AN1072" s="21">
        <f t="shared" si="1841"/>
        <v>0</v>
      </c>
      <c r="AO1072" s="21"/>
      <c r="AP1072" s="21">
        <f t="shared" si="1841"/>
        <v>0</v>
      </c>
      <c r="AQ1072" s="9">
        <v>0</v>
      </c>
    </row>
    <row r="1073" spans="1:43" hidden="1" x14ac:dyDescent="0.3">
      <c r="A1073" s="3" t="s">
        <v>261</v>
      </c>
      <c r="B1073" s="23">
        <v>410</v>
      </c>
      <c r="C1073" s="3" t="s">
        <v>29</v>
      </c>
      <c r="D1073" s="3" t="s">
        <v>126</v>
      </c>
      <c r="E1073" s="16" t="s">
        <v>653</v>
      </c>
      <c r="F1073" s="21">
        <v>0</v>
      </c>
      <c r="G1073" s="21">
        <v>0</v>
      </c>
      <c r="H1073" s="21">
        <v>84847.9</v>
      </c>
      <c r="I1073" s="21"/>
      <c r="J1073" s="21"/>
      <c r="K1073" s="21">
        <v>-84847.9</v>
      </c>
      <c r="L1073" s="21">
        <f t="shared" si="1806"/>
        <v>0</v>
      </c>
      <c r="M1073" s="21">
        <f t="shared" si="1807"/>
        <v>0</v>
      </c>
      <c r="N1073" s="21">
        <f t="shared" si="1808"/>
        <v>0</v>
      </c>
      <c r="O1073" s="21"/>
      <c r="P1073" s="21"/>
      <c r="Q1073" s="21"/>
      <c r="R1073" s="21">
        <f t="shared" si="1846"/>
        <v>0</v>
      </c>
      <c r="S1073" s="21">
        <f t="shared" si="1847"/>
        <v>0</v>
      </c>
      <c r="T1073" s="21">
        <f t="shared" si="1848"/>
        <v>0</v>
      </c>
      <c r="U1073" s="21"/>
      <c r="V1073" s="21"/>
      <c r="W1073" s="21">
        <f t="shared" si="1849"/>
        <v>0</v>
      </c>
      <c r="X1073" s="21">
        <f t="shared" si="1850"/>
        <v>0</v>
      </c>
      <c r="Y1073" s="21">
        <f t="shared" si="1851"/>
        <v>0</v>
      </c>
      <c r="Z1073" s="21"/>
      <c r="AA1073" s="21"/>
      <c r="AB1073" s="21"/>
      <c r="AC1073" s="21">
        <f t="shared" si="1842"/>
        <v>0</v>
      </c>
      <c r="AD1073" s="21">
        <f t="shared" si="1843"/>
        <v>0</v>
      </c>
      <c r="AE1073" s="21">
        <f t="shared" si="1844"/>
        <v>0</v>
      </c>
      <c r="AF1073" s="21"/>
      <c r="AG1073" s="21">
        <f t="shared" si="1845"/>
        <v>0</v>
      </c>
      <c r="AH1073" s="21"/>
      <c r="AI1073" s="21"/>
      <c r="AJ1073" s="21"/>
      <c r="AK1073" s="21">
        <f t="shared" si="1820"/>
        <v>0</v>
      </c>
      <c r="AL1073" s="21">
        <f t="shared" si="1821"/>
        <v>0</v>
      </c>
      <c r="AM1073" s="21">
        <f t="shared" si="1822"/>
        <v>0</v>
      </c>
      <c r="AN1073" s="21"/>
      <c r="AO1073" s="21"/>
      <c r="AP1073" s="21"/>
      <c r="AQ1073" s="9">
        <v>0</v>
      </c>
    </row>
    <row r="1074" spans="1:43" ht="109.2" hidden="1" x14ac:dyDescent="0.3">
      <c r="A1074" s="3" t="s">
        <v>1261</v>
      </c>
      <c r="B1074" s="23"/>
      <c r="C1074" s="3"/>
      <c r="D1074" s="3"/>
      <c r="E1074" s="16" t="s">
        <v>1262</v>
      </c>
      <c r="F1074" s="21">
        <f>F1075</f>
        <v>0</v>
      </c>
      <c r="G1074" s="21">
        <f t="shared" ref="G1074:AP1076" si="1852">G1075</f>
        <v>0</v>
      </c>
      <c r="H1074" s="21">
        <f t="shared" si="1852"/>
        <v>0</v>
      </c>
      <c r="I1074" s="21">
        <f t="shared" si="1852"/>
        <v>0</v>
      </c>
      <c r="J1074" s="21">
        <f t="shared" si="1852"/>
        <v>0</v>
      </c>
      <c r="K1074" s="21">
        <f t="shared" si="1852"/>
        <v>49220.3</v>
      </c>
      <c r="L1074" s="21">
        <f t="shared" si="1806"/>
        <v>0</v>
      </c>
      <c r="M1074" s="21">
        <f t="shared" si="1807"/>
        <v>0</v>
      </c>
      <c r="N1074" s="21">
        <f t="shared" si="1808"/>
        <v>49220.3</v>
      </c>
      <c r="O1074" s="21">
        <f t="shared" si="1852"/>
        <v>0</v>
      </c>
      <c r="P1074" s="21">
        <f t="shared" si="1852"/>
        <v>0</v>
      </c>
      <c r="Q1074" s="21">
        <f t="shared" si="1852"/>
        <v>0</v>
      </c>
      <c r="R1074" s="21">
        <f t="shared" si="1846"/>
        <v>0</v>
      </c>
      <c r="S1074" s="21">
        <f t="shared" si="1847"/>
        <v>0</v>
      </c>
      <c r="T1074" s="21">
        <f t="shared" si="1848"/>
        <v>49220.3</v>
      </c>
      <c r="U1074" s="21">
        <f t="shared" si="1852"/>
        <v>0</v>
      </c>
      <c r="V1074" s="21">
        <f t="shared" si="1852"/>
        <v>0</v>
      </c>
      <c r="W1074" s="21">
        <f t="shared" si="1849"/>
        <v>0</v>
      </c>
      <c r="X1074" s="21">
        <f t="shared" si="1850"/>
        <v>0</v>
      </c>
      <c r="Y1074" s="21">
        <f t="shared" si="1851"/>
        <v>49220.3</v>
      </c>
      <c r="Z1074" s="21">
        <f t="shared" si="1852"/>
        <v>0</v>
      </c>
      <c r="AA1074" s="21">
        <f t="shared" si="1852"/>
        <v>0</v>
      </c>
      <c r="AB1074" s="21">
        <f t="shared" si="1852"/>
        <v>0</v>
      </c>
      <c r="AC1074" s="21">
        <f t="shared" si="1842"/>
        <v>0</v>
      </c>
      <c r="AD1074" s="21">
        <f t="shared" si="1843"/>
        <v>0</v>
      </c>
      <c r="AE1074" s="21">
        <f t="shared" si="1844"/>
        <v>49220.3</v>
      </c>
      <c r="AF1074" s="21">
        <f t="shared" si="1852"/>
        <v>0</v>
      </c>
      <c r="AG1074" s="21">
        <f t="shared" si="1845"/>
        <v>0</v>
      </c>
      <c r="AH1074" s="21">
        <f t="shared" si="1852"/>
        <v>0</v>
      </c>
      <c r="AI1074" s="21">
        <f t="shared" si="1852"/>
        <v>0</v>
      </c>
      <c r="AJ1074" s="21">
        <f t="shared" si="1852"/>
        <v>0</v>
      </c>
      <c r="AK1074" s="21">
        <f t="shared" si="1820"/>
        <v>0</v>
      </c>
      <c r="AL1074" s="21">
        <f t="shared" si="1821"/>
        <v>0</v>
      </c>
      <c r="AM1074" s="21">
        <f t="shared" si="1822"/>
        <v>49220.3</v>
      </c>
      <c r="AN1074" s="21">
        <f t="shared" si="1852"/>
        <v>0</v>
      </c>
      <c r="AO1074" s="21"/>
      <c r="AP1074" s="21">
        <f t="shared" si="1852"/>
        <v>0</v>
      </c>
      <c r="AQ1074" s="9">
        <v>0</v>
      </c>
    </row>
    <row r="1075" spans="1:43" ht="46.8" hidden="1" x14ac:dyDescent="0.3">
      <c r="A1075" s="3" t="s">
        <v>1261</v>
      </c>
      <c r="B1075" s="23">
        <v>400</v>
      </c>
      <c r="C1075" s="3"/>
      <c r="D1075" s="3"/>
      <c r="E1075" s="16" t="s">
        <v>675</v>
      </c>
      <c r="F1075" s="21">
        <f>F1076</f>
        <v>0</v>
      </c>
      <c r="G1075" s="21">
        <f t="shared" si="1852"/>
        <v>0</v>
      </c>
      <c r="H1075" s="21">
        <f t="shared" si="1852"/>
        <v>0</v>
      </c>
      <c r="I1075" s="21">
        <f t="shared" si="1852"/>
        <v>0</v>
      </c>
      <c r="J1075" s="21">
        <f t="shared" si="1852"/>
        <v>0</v>
      </c>
      <c r="K1075" s="21">
        <f t="shared" si="1852"/>
        <v>49220.3</v>
      </c>
      <c r="L1075" s="21">
        <f t="shared" si="1806"/>
        <v>0</v>
      </c>
      <c r="M1075" s="21">
        <f t="shared" si="1807"/>
        <v>0</v>
      </c>
      <c r="N1075" s="21">
        <f t="shared" si="1808"/>
        <v>49220.3</v>
      </c>
      <c r="O1075" s="21">
        <f t="shared" si="1852"/>
        <v>0</v>
      </c>
      <c r="P1075" s="21">
        <f t="shared" si="1852"/>
        <v>0</v>
      </c>
      <c r="Q1075" s="21">
        <f t="shared" si="1852"/>
        <v>0</v>
      </c>
      <c r="R1075" s="21">
        <f t="shared" si="1846"/>
        <v>0</v>
      </c>
      <c r="S1075" s="21">
        <f t="shared" si="1847"/>
        <v>0</v>
      </c>
      <c r="T1075" s="21">
        <f t="shared" si="1848"/>
        <v>49220.3</v>
      </c>
      <c r="U1075" s="21">
        <f t="shared" si="1852"/>
        <v>0</v>
      </c>
      <c r="V1075" s="21">
        <f t="shared" si="1852"/>
        <v>0</v>
      </c>
      <c r="W1075" s="21">
        <f t="shared" si="1849"/>
        <v>0</v>
      </c>
      <c r="X1075" s="21">
        <f t="shared" si="1850"/>
        <v>0</v>
      </c>
      <c r="Y1075" s="21">
        <f t="shared" si="1851"/>
        <v>49220.3</v>
      </c>
      <c r="Z1075" s="21">
        <f t="shared" si="1852"/>
        <v>0</v>
      </c>
      <c r="AA1075" s="21">
        <f t="shared" si="1852"/>
        <v>0</v>
      </c>
      <c r="AB1075" s="21">
        <f t="shared" si="1852"/>
        <v>0</v>
      </c>
      <c r="AC1075" s="21">
        <f t="shared" si="1842"/>
        <v>0</v>
      </c>
      <c r="AD1075" s="21">
        <f t="shared" si="1843"/>
        <v>0</v>
      </c>
      <c r="AE1075" s="21">
        <f t="shared" si="1844"/>
        <v>49220.3</v>
      </c>
      <c r="AF1075" s="21">
        <f t="shared" si="1852"/>
        <v>0</v>
      </c>
      <c r="AG1075" s="21">
        <f t="shared" si="1845"/>
        <v>0</v>
      </c>
      <c r="AH1075" s="21">
        <f t="shared" si="1852"/>
        <v>0</v>
      </c>
      <c r="AI1075" s="21">
        <f t="shared" si="1852"/>
        <v>0</v>
      </c>
      <c r="AJ1075" s="21">
        <f t="shared" si="1852"/>
        <v>0</v>
      </c>
      <c r="AK1075" s="21">
        <f t="shared" si="1820"/>
        <v>0</v>
      </c>
      <c r="AL1075" s="21">
        <f t="shared" si="1821"/>
        <v>0</v>
      </c>
      <c r="AM1075" s="21">
        <f t="shared" si="1822"/>
        <v>49220.3</v>
      </c>
      <c r="AN1075" s="21">
        <f t="shared" si="1852"/>
        <v>0</v>
      </c>
      <c r="AO1075" s="21"/>
      <c r="AP1075" s="21">
        <f t="shared" si="1852"/>
        <v>0</v>
      </c>
      <c r="AQ1075" s="9">
        <v>0</v>
      </c>
    </row>
    <row r="1076" spans="1:43" hidden="1" x14ac:dyDescent="0.3">
      <c r="A1076" s="3" t="s">
        <v>1261</v>
      </c>
      <c r="B1076" s="23">
        <v>410</v>
      </c>
      <c r="C1076" s="3"/>
      <c r="D1076" s="3"/>
      <c r="E1076" s="16" t="s">
        <v>688</v>
      </c>
      <c r="F1076" s="21">
        <f>F1077</f>
        <v>0</v>
      </c>
      <c r="G1076" s="21">
        <f t="shared" si="1852"/>
        <v>0</v>
      </c>
      <c r="H1076" s="21">
        <f t="shared" si="1852"/>
        <v>0</v>
      </c>
      <c r="I1076" s="21">
        <f t="shared" si="1852"/>
        <v>0</v>
      </c>
      <c r="J1076" s="21">
        <f t="shared" si="1852"/>
        <v>0</v>
      </c>
      <c r="K1076" s="21">
        <f t="shared" si="1852"/>
        <v>49220.3</v>
      </c>
      <c r="L1076" s="21">
        <f t="shared" si="1806"/>
        <v>0</v>
      </c>
      <c r="M1076" s="21">
        <f t="shared" si="1807"/>
        <v>0</v>
      </c>
      <c r="N1076" s="21">
        <f t="shared" si="1808"/>
        <v>49220.3</v>
      </c>
      <c r="O1076" s="21">
        <f t="shared" si="1852"/>
        <v>0</v>
      </c>
      <c r="P1076" s="21">
        <f t="shared" si="1852"/>
        <v>0</v>
      </c>
      <c r="Q1076" s="21">
        <f t="shared" si="1852"/>
        <v>0</v>
      </c>
      <c r="R1076" s="21">
        <f t="shared" si="1846"/>
        <v>0</v>
      </c>
      <c r="S1076" s="21">
        <f t="shared" si="1847"/>
        <v>0</v>
      </c>
      <c r="T1076" s="21">
        <f t="shared" si="1848"/>
        <v>49220.3</v>
      </c>
      <c r="U1076" s="21">
        <f t="shared" si="1852"/>
        <v>0</v>
      </c>
      <c r="V1076" s="21">
        <f t="shared" si="1852"/>
        <v>0</v>
      </c>
      <c r="W1076" s="21">
        <f t="shared" si="1849"/>
        <v>0</v>
      </c>
      <c r="X1076" s="21">
        <f t="shared" si="1850"/>
        <v>0</v>
      </c>
      <c r="Y1076" s="21">
        <f t="shared" si="1851"/>
        <v>49220.3</v>
      </c>
      <c r="Z1076" s="21">
        <f t="shared" si="1852"/>
        <v>0</v>
      </c>
      <c r="AA1076" s="21">
        <f t="shared" si="1852"/>
        <v>0</v>
      </c>
      <c r="AB1076" s="21">
        <f t="shared" si="1852"/>
        <v>0</v>
      </c>
      <c r="AC1076" s="21">
        <f t="shared" si="1842"/>
        <v>0</v>
      </c>
      <c r="AD1076" s="21">
        <f t="shared" si="1843"/>
        <v>0</v>
      </c>
      <c r="AE1076" s="21">
        <f t="shared" si="1844"/>
        <v>49220.3</v>
      </c>
      <c r="AF1076" s="21">
        <f t="shared" si="1852"/>
        <v>0</v>
      </c>
      <c r="AG1076" s="21">
        <f t="shared" si="1845"/>
        <v>0</v>
      </c>
      <c r="AH1076" s="21">
        <f t="shared" si="1852"/>
        <v>0</v>
      </c>
      <c r="AI1076" s="21">
        <f t="shared" si="1852"/>
        <v>0</v>
      </c>
      <c r="AJ1076" s="21">
        <f t="shared" si="1852"/>
        <v>0</v>
      </c>
      <c r="AK1076" s="21">
        <f t="shared" si="1820"/>
        <v>0</v>
      </c>
      <c r="AL1076" s="21">
        <f t="shared" si="1821"/>
        <v>0</v>
      </c>
      <c r="AM1076" s="21">
        <f t="shared" si="1822"/>
        <v>49220.3</v>
      </c>
      <c r="AN1076" s="21">
        <f t="shared" si="1852"/>
        <v>0</v>
      </c>
      <c r="AO1076" s="21"/>
      <c r="AP1076" s="21">
        <f t="shared" si="1852"/>
        <v>0</v>
      </c>
      <c r="AQ1076" s="9">
        <v>0</v>
      </c>
    </row>
    <row r="1077" spans="1:43" hidden="1" x14ac:dyDescent="0.3">
      <c r="A1077" s="3" t="s">
        <v>1261</v>
      </c>
      <c r="B1077" s="23">
        <v>410</v>
      </c>
      <c r="C1077" s="3" t="s">
        <v>29</v>
      </c>
      <c r="D1077" s="3" t="s">
        <v>126</v>
      </c>
      <c r="E1077" s="16" t="s">
        <v>653</v>
      </c>
      <c r="F1077" s="21">
        <v>0</v>
      </c>
      <c r="G1077" s="21">
        <v>0</v>
      </c>
      <c r="H1077" s="21">
        <v>0</v>
      </c>
      <c r="I1077" s="21"/>
      <c r="J1077" s="21"/>
      <c r="K1077" s="21">
        <v>49220.3</v>
      </c>
      <c r="L1077" s="21">
        <f t="shared" si="1806"/>
        <v>0</v>
      </c>
      <c r="M1077" s="21">
        <f t="shared" si="1807"/>
        <v>0</v>
      </c>
      <c r="N1077" s="21">
        <f t="shared" si="1808"/>
        <v>49220.3</v>
      </c>
      <c r="O1077" s="21"/>
      <c r="P1077" s="21"/>
      <c r="Q1077" s="21"/>
      <c r="R1077" s="21">
        <f t="shared" si="1846"/>
        <v>0</v>
      </c>
      <c r="S1077" s="21">
        <f t="shared" si="1847"/>
        <v>0</v>
      </c>
      <c r="T1077" s="21">
        <f t="shared" si="1848"/>
        <v>49220.3</v>
      </c>
      <c r="U1077" s="21"/>
      <c r="V1077" s="21"/>
      <c r="W1077" s="21">
        <f t="shared" si="1849"/>
        <v>0</v>
      </c>
      <c r="X1077" s="21">
        <f t="shared" si="1850"/>
        <v>0</v>
      </c>
      <c r="Y1077" s="21">
        <f t="shared" si="1851"/>
        <v>49220.3</v>
      </c>
      <c r="Z1077" s="21"/>
      <c r="AA1077" s="21"/>
      <c r="AB1077" s="21"/>
      <c r="AC1077" s="21">
        <f t="shared" si="1842"/>
        <v>0</v>
      </c>
      <c r="AD1077" s="21">
        <f t="shared" si="1843"/>
        <v>0</v>
      </c>
      <c r="AE1077" s="21">
        <f t="shared" si="1844"/>
        <v>49220.3</v>
      </c>
      <c r="AF1077" s="21"/>
      <c r="AG1077" s="21">
        <f t="shared" si="1845"/>
        <v>0</v>
      </c>
      <c r="AH1077" s="21"/>
      <c r="AI1077" s="21"/>
      <c r="AJ1077" s="21"/>
      <c r="AK1077" s="21">
        <f t="shared" si="1820"/>
        <v>0</v>
      </c>
      <c r="AL1077" s="21">
        <f t="shared" si="1821"/>
        <v>0</v>
      </c>
      <c r="AM1077" s="21">
        <f t="shared" si="1822"/>
        <v>49220.3</v>
      </c>
      <c r="AN1077" s="21"/>
      <c r="AO1077" s="21"/>
      <c r="AP1077" s="21"/>
      <c r="AQ1077" s="9">
        <v>0</v>
      </c>
    </row>
    <row r="1078" spans="1:43" ht="62.4" x14ac:dyDescent="0.3">
      <c r="A1078" s="3" t="s">
        <v>272</v>
      </c>
      <c r="B1078" s="26"/>
      <c r="C1078" s="3"/>
      <c r="D1078" s="3"/>
      <c r="E1078" s="16" t="s">
        <v>959</v>
      </c>
      <c r="F1078" s="21">
        <f>F1079+F1083+F1087+F1091+F1099+F1103+F1107+F1095</f>
        <v>47122.9</v>
      </c>
      <c r="G1078" s="21">
        <f t="shared" ref="G1078:AP1078" si="1853">G1079+G1083+G1087+G1091+G1099+G1103+G1107+G1095</f>
        <v>21508.400000000001</v>
      </c>
      <c r="H1078" s="21">
        <f t="shared" si="1853"/>
        <v>32000</v>
      </c>
      <c r="I1078" s="21">
        <f t="shared" ref="I1078:K1078" si="1854">I1079+I1083+I1087+I1091+I1099+I1103+I1107+I1095</f>
        <v>0</v>
      </c>
      <c r="J1078" s="21">
        <f t="shared" si="1854"/>
        <v>0</v>
      </c>
      <c r="K1078" s="21">
        <f t="shared" si="1854"/>
        <v>0</v>
      </c>
      <c r="L1078" s="21">
        <f t="shared" si="1806"/>
        <v>47122.9</v>
      </c>
      <c r="M1078" s="21">
        <f t="shared" si="1807"/>
        <v>21508.400000000001</v>
      </c>
      <c r="N1078" s="21">
        <f t="shared" si="1808"/>
        <v>32000</v>
      </c>
      <c r="O1078" s="21">
        <f t="shared" ref="O1078:Q1078" si="1855">O1079+O1083+O1087+O1091+O1099+O1103+O1107+O1095</f>
        <v>0</v>
      </c>
      <c r="P1078" s="21">
        <f t="shared" si="1855"/>
        <v>0</v>
      </c>
      <c r="Q1078" s="21">
        <f t="shared" si="1855"/>
        <v>0</v>
      </c>
      <c r="R1078" s="21">
        <f t="shared" si="1846"/>
        <v>47122.9</v>
      </c>
      <c r="S1078" s="21">
        <f t="shared" si="1847"/>
        <v>21508.400000000001</v>
      </c>
      <c r="T1078" s="21">
        <f t="shared" si="1848"/>
        <v>32000</v>
      </c>
      <c r="U1078" s="21">
        <f t="shared" ref="U1078:V1078" si="1856">U1079+U1083+U1087+U1091+U1099+U1103+U1107+U1095</f>
        <v>0</v>
      </c>
      <c r="V1078" s="21">
        <f t="shared" si="1856"/>
        <v>0</v>
      </c>
      <c r="W1078" s="21">
        <f t="shared" si="1849"/>
        <v>47122.9</v>
      </c>
      <c r="X1078" s="21">
        <f t="shared" si="1850"/>
        <v>21508.400000000001</v>
      </c>
      <c r="Y1078" s="21">
        <f t="shared" si="1851"/>
        <v>32000</v>
      </c>
      <c r="Z1078" s="21">
        <f t="shared" ref="Z1078:AB1078" si="1857">Z1079+Z1083+Z1087+Z1091+Z1099+Z1103+Z1107+Z1095</f>
        <v>0</v>
      </c>
      <c r="AA1078" s="21">
        <f t="shared" si="1857"/>
        <v>0</v>
      </c>
      <c r="AB1078" s="21">
        <f t="shared" si="1857"/>
        <v>0</v>
      </c>
      <c r="AC1078" s="21">
        <f t="shared" si="1842"/>
        <v>47122.9</v>
      </c>
      <c r="AD1078" s="21">
        <f t="shared" si="1843"/>
        <v>21508.400000000001</v>
      </c>
      <c r="AE1078" s="21">
        <f t="shared" si="1844"/>
        <v>32000</v>
      </c>
      <c r="AF1078" s="21">
        <f t="shared" ref="AF1078" si="1858">AF1079+AF1083+AF1087+AF1091+AF1099+AF1103+AF1107+AF1095</f>
        <v>0</v>
      </c>
      <c r="AG1078" s="21">
        <f t="shared" si="1845"/>
        <v>47122.9</v>
      </c>
      <c r="AH1078" s="21">
        <f t="shared" ref="AH1078:AJ1078" si="1859">AH1079+AH1083+AH1087+AH1091+AH1099+AH1103+AH1107+AH1095</f>
        <v>16000</v>
      </c>
      <c r="AI1078" s="21">
        <f t="shared" si="1859"/>
        <v>0</v>
      </c>
      <c r="AJ1078" s="21">
        <f t="shared" si="1859"/>
        <v>-16000</v>
      </c>
      <c r="AK1078" s="21">
        <f t="shared" si="1820"/>
        <v>63122.9</v>
      </c>
      <c r="AL1078" s="21">
        <f t="shared" si="1821"/>
        <v>21508.400000000001</v>
      </c>
      <c r="AM1078" s="21">
        <f t="shared" si="1822"/>
        <v>16000</v>
      </c>
      <c r="AN1078" s="21">
        <f t="shared" ref="AN1078" si="1860">AN1079+AN1083+AN1087+AN1091+AN1099+AN1103+AN1107+AN1095</f>
        <v>0</v>
      </c>
      <c r="AO1078" s="21">
        <f t="shared" ref="AO1078:AO1094" si="1861">AK1078+AN1078</f>
        <v>63122.9</v>
      </c>
      <c r="AP1078" s="21">
        <f t="shared" si="1853"/>
        <v>0</v>
      </c>
      <c r="AQ1078" s="2"/>
    </row>
    <row r="1079" spans="1:43" ht="31.2" x14ac:dyDescent="0.3">
      <c r="A1079" s="3" t="s">
        <v>264</v>
      </c>
      <c r="B1079" s="26"/>
      <c r="C1079" s="3"/>
      <c r="D1079" s="3"/>
      <c r="E1079" s="16" t="s">
        <v>960</v>
      </c>
      <c r="F1079" s="21">
        <f>F1080</f>
        <v>14500</v>
      </c>
      <c r="G1079" s="21">
        <f t="shared" ref="G1079:AP1081" si="1862">G1080</f>
        <v>0</v>
      </c>
      <c r="H1079" s="21">
        <f t="shared" si="1862"/>
        <v>0</v>
      </c>
      <c r="I1079" s="21">
        <f t="shared" si="1862"/>
        <v>0</v>
      </c>
      <c r="J1079" s="21">
        <f t="shared" si="1862"/>
        <v>0</v>
      </c>
      <c r="K1079" s="21">
        <f t="shared" si="1862"/>
        <v>0</v>
      </c>
      <c r="L1079" s="21">
        <f t="shared" si="1806"/>
        <v>14500</v>
      </c>
      <c r="M1079" s="21">
        <f t="shared" si="1807"/>
        <v>0</v>
      </c>
      <c r="N1079" s="21">
        <f t="shared" si="1808"/>
        <v>0</v>
      </c>
      <c r="O1079" s="21">
        <f t="shared" si="1862"/>
        <v>0</v>
      </c>
      <c r="P1079" s="21">
        <f t="shared" si="1862"/>
        <v>0</v>
      </c>
      <c r="Q1079" s="21">
        <f t="shared" si="1862"/>
        <v>0</v>
      </c>
      <c r="R1079" s="21">
        <f t="shared" si="1846"/>
        <v>14500</v>
      </c>
      <c r="S1079" s="21">
        <f t="shared" si="1847"/>
        <v>0</v>
      </c>
      <c r="T1079" s="21">
        <f t="shared" si="1848"/>
        <v>0</v>
      </c>
      <c r="U1079" s="21">
        <f t="shared" si="1862"/>
        <v>0</v>
      </c>
      <c r="V1079" s="21">
        <f t="shared" si="1862"/>
        <v>0</v>
      </c>
      <c r="W1079" s="21">
        <f t="shared" si="1849"/>
        <v>14500</v>
      </c>
      <c r="X1079" s="21">
        <f t="shared" si="1850"/>
        <v>0</v>
      </c>
      <c r="Y1079" s="21">
        <f t="shared" si="1851"/>
        <v>0</v>
      </c>
      <c r="Z1079" s="21">
        <f t="shared" si="1862"/>
        <v>0</v>
      </c>
      <c r="AA1079" s="21">
        <f t="shared" si="1862"/>
        <v>0</v>
      </c>
      <c r="AB1079" s="21">
        <f t="shared" si="1862"/>
        <v>0</v>
      </c>
      <c r="AC1079" s="21">
        <f t="shared" si="1842"/>
        <v>14500</v>
      </c>
      <c r="AD1079" s="21">
        <f t="shared" si="1843"/>
        <v>0</v>
      </c>
      <c r="AE1079" s="21">
        <f t="shared" si="1844"/>
        <v>0</v>
      </c>
      <c r="AF1079" s="21">
        <f t="shared" si="1862"/>
        <v>0</v>
      </c>
      <c r="AG1079" s="21">
        <f t="shared" si="1845"/>
        <v>14500</v>
      </c>
      <c r="AH1079" s="21">
        <f t="shared" si="1862"/>
        <v>0</v>
      </c>
      <c r="AI1079" s="21">
        <f t="shared" si="1862"/>
        <v>0</v>
      </c>
      <c r="AJ1079" s="21">
        <f t="shared" si="1862"/>
        <v>0</v>
      </c>
      <c r="AK1079" s="21">
        <f t="shared" si="1820"/>
        <v>14500</v>
      </c>
      <c r="AL1079" s="21">
        <f t="shared" si="1821"/>
        <v>0</v>
      </c>
      <c r="AM1079" s="21">
        <f t="shared" si="1822"/>
        <v>0</v>
      </c>
      <c r="AN1079" s="21">
        <f t="shared" si="1862"/>
        <v>0</v>
      </c>
      <c r="AO1079" s="21">
        <f t="shared" si="1861"/>
        <v>14500</v>
      </c>
      <c r="AP1079" s="21">
        <f t="shared" si="1862"/>
        <v>0</v>
      </c>
      <c r="AQ1079" s="2"/>
    </row>
    <row r="1080" spans="1:43" ht="46.8" x14ac:dyDescent="0.3">
      <c r="A1080" s="3" t="s">
        <v>264</v>
      </c>
      <c r="B1080" s="26">
        <v>400</v>
      </c>
      <c r="C1080" s="3"/>
      <c r="D1080" s="3"/>
      <c r="E1080" s="16" t="s">
        <v>675</v>
      </c>
      <c r="F1080" s="21">
        <f>F1081</f>
        <v>14500</v>
      </c>
      <c r="G1080" s="21">
        <f t="shared" si="1862"/>
        <v>0</v>
      </c>
      <c r="H1080" s="21">
        <f t="shared" si="1862"/>
        <v>0</v>
      </c>
      <c r="I1080" s="21">
        <f t="shared" si="1862"/>
        <v>0</v>
      </c>
      <c r="J1080" s="21">
        <f t="shared" si="1862"/>
        <v>0</v>
      </c>
      <c r="K1080" s="21">
        <f t="shared" si="1862"/>
        <v>0</v>
      </c>
      <c r="L1080" s="21">
        <f t="shared" si="1806"/>
        <v>14500</v>
      </c>
      <c r="M1080" s="21">
        <f t="shared" si="1807"/>
        <v>0</v>
      </c>
      <c r="N1080" s="21">
        <f t="shared" si="1808"/>
        <v>0</v>
      </c>
      <c r="O1080" s="21">
        <f t="shared" si="1862"/>
        <v>0</v>
      </c>
      <c r="P1080" s="21">
        <f t="shared" si="1862"/>
        <v>0</v>
      </c>
      <c r="Q1080" s="21">
        <f t="shared" si="1862"/>
        <v>0</v>
      </c>
      <c r="R1080" s="21">
        <f t="shared" si="1846"/>
        <v>14500</v>
      </c>
      <c r="S1080" s="21">
        <f t="shared" si="1847"/>
        <v>0</v>
      </c>
      <c r="T1080" s="21">
        <f t="shared" si="1848"/>
        <v>0</v>
      </c>
      <c r="U1080" s="21">
        <f t="shared" si="1862"/>
        <v>0</v>
      </c>
      <c r="V1080" s="21">
        <f t="shared" si="1862"/>
        <v>0</v>
      </c>
      <c r="W1080" s="21">
        <f t="shared" si="1849"/>
        <v>14500</v>
      </c>
      <c r="X1080" s="21">
        <f t="shared" si="1850"/>
        <v>0</v>
      </c>
      <c r="Y1080" s="21">
        <f t="shared" si="1851"/>
        <v>0</v>
      </c>
      <c r="Z1080" s="21">
        <f t="shared" si="1862"/>
        <v>0</v>
      </c>
      <c r="AA1080" s="21">
        <f t="shared" si="1862"/>
        <v>0</v>
      </c>
      <c r="AB1080" s="21">
        <f t="shared" si="1862"/>
        <v>0</v>
      </c>
      <c r="AC1080" s="21">
        <f t="shared" si="1842"/>
        <v>14500</v>
      </c>
      <c r="AD1080" s="21">
        <f t="shared" si="1843"/>
        <v>0</v>
      </c>
      <c r="AE1080" s="21">
        <f t="shared" si="1844"/>
        <v>0</v>
      </c>
      <c r="AF1080" s="21">
        <f t="shared" si="1862"/>
        <v>0</v>
      </c>
      <c r="AG1080" s="21">
        <f t="shared" si="1845"/>
        <v>14500</v>
      </c>
      <c r="AH1080" s="21">
        <f t="shared" si="1862"/>
        <v>0</v>
      </c>
      <c r="AI1080" s="21">
        <f t="shared" si="1862"/>
        <v>0</v>
      </c>
      <c r="AJ1080" s="21">
        <f t="shared" si="1862"/>
        <v>0</v>
      </c>
      <c r="AK1080" s="21">
        <f t="shared" si="1820"/>
        <v>14500</v>
      </c>
      <c r="AL1080" s="21">
        <f t="shared" si="1821"/>
        <v>0</v>
      </c>
      <c r="AM1080" s="21">
        <f t="shared" si="1822"/>
        <v>0</v>
      </c>
      <c r="AN1080" s="21">
        <f t="shared" si="1862"/>
        <v>0</v>
      </c>
      <c r="AO1080" s="21">
        <f t="shared" si="1861"/>
        <v>14500</v>
      </c>
      <c r="AP1080" s="21">
        <f t="shared" si="1862"/>
        <v>0</v>
      </c>
      <c r="AQ1080" s="2"/>
    </row>
    <row r="1081" spans="1:43" ht="140.4" x14ac:dyDescent="0.3">
      <c r="A1081" s="3" t="s">
        <v>264</v>
      </c>
      <c r="B1081" s="26">
        <v>460</v>
      </c>
      <c r="C1081" s="3"/>
      <c r="D1081" s="3"/>
      <c r="E1081" s="16" t="s">
        <v>689</v>
      </c>
      <c r="F1081" s="21">
        <f>F1082</f>
        <v>14500</v>
      </c>
      <c r="G1081" s="21">
        <f t="shared" si="1862"/>
        <v>0</v>
      </c>
      <c r="H1081" s="21">
        <f t="shared" si="1862"/>
        <v>0</v>
      </c>
      <c r="I1081" s="21">
        <f t="shared" si="1862"/>
        <v>0</v>
      </c>
      <c r="J1081" s="21">
        <f t="shared" si="1862"/>
        <v>0</v>
      </c>
      <c r="K1081" s="21">
        <f t="shared" si="1862"/>
        <v>0</v>
      </c>
      <c r="L1081" s="21">
        <f t="shared" si="1806"/>
        <v>14500</v>
      </c>
      <c r="M1081" s="21">
        <f t="shared" si="1807"/>
        <v>0</v>
      </c>
      <c r="N1081" s="21">
        <f t="shared" si="1808"/>
        <v>0</v>
      </c>
      <c r="O1081" s="21">
        <f t="shared" si="1862"/>
        <v>0</v>
      </c>
      <c r="P1081" s="21">
        <f t="shared" si="1862"/>
        <v>0</v>
      </c>
      <c r="Q1081" s="21">
        <f t="shared" si="1862"/>
        <v>0</v>
      </c>
      <c r="R1081" s="21">
        <f t="shared" si="1846"/>
        <v>14500</v>
      </c>
      <c r="S1081" s="21">
        <f t="shared" si="1847"/>
        <v>0</v>
      </c>
      <c r="T1081" s="21">
        <f t="shared" si="1848"/>
        <v>0</v>
      </c>
      <c r="U1081" s="21">
        <f t="shared" si="1862"/>
        <v>0</v>
      </c>
      <c r="V1081" s="21">
        <f t="shared" si="1862"/>
        <v>0</v>
      </c>
      <c r="W1081" s="21">
        <f t="shared" si="1849"/>
        <v>14500</v>
      </c>
      <c r="X1081" s="21">
        <f t="shared" si="1850"/>
        <v>0</v>
      </c>
      <c r="Y1081" s="21">
        <f t="shared" si="1851"/>
        <v>0</v>
      </c>
      <c r="Z1081" s="21">
        <f t="shared" si="1862"/>
        <v>0</v>
      </c>
      <c r="AA1081" s="21">
        <f t="shared" si="1862"/>
        <v>0</v>
      </c>
      <c r="AB1081" s="21">
        <f t="shared" si="1862"/>
        <v>0</v>
      </c>
      <c r="AC1081" s="21">
        <f t="shared" si="1842"/>
        <v>14500</v>
      </c>
      <c r="AD1081" s="21">
        <f t="shared" si="1843"/>
        <v>0</v>
      </c>
      <c r="AE1081" s="21">
        <f t="shared" si="1844"/>
        <v>0</v>
      </c>
      <c r="AF1081" s="21">
        <f t="shared" si="1862"/>
        <v>0</v>
      </c>
      <c r="AG1081" s="21">
        <f t="shared" si="1845"/>
        <v>14500</v>
      </c>
      <c r="AH1081" s="21">
        <f t="shared" si="1862"/>
        <v>0</v>
      </c>
      <c r="AI1081" s="21">
        <f t="shared" si="1862"/>
        <v>0</v>
      </c>
      <c r="AJ1081" s="21">
        <f t="shared" si="1862"/>
        <v>0</v>
      </c>
      <c r="AK1081" s="21">
        <f t="shared" si="1820"/>
        <v>14500</v>
      </c>
      <c r="AL1081" s="21">
        <f t="shared" si="1821"/>
        <v>0</v>
      </c>
      <c r="AM1081" s="21">
        <f t="shared" si="1822"/>
        <v>0</v>
      </c>
      <c r="AN1081" s="21">
        <f t="shared" si="1862"/>
        <v>0</v>
      </c>
      <c r="AO1081" s="21">
        <f t="shared" si="1861"/>
        <v>14500</v>
      </c>
      <c r="AP1081" s="21">
        <f t="shared" si="1862"/>
        <v>0</v>
      </c>
      <c r="AQ1081" s="2"/>
    </row>
    <row r="1082" spans="1:43" x14ac:dyDescent="0.3">
      <c r="A1082" s="3" t="s">
        <v>264</v>
      </c>
      <c r="B1082" s="26">
        <v>460</v>
      </c>
      <c r="C1082" s="3" t="s">
        <v>29</v>
      </c>
      <c r="D1082" s="3" t="s">
        <v>126</v>
      </c>
      <c r="E1082" s="16" t="s">
        <v>653</v>
      </c>
      <c r="F1082" s="21">
        <v>14500</v>
      </c>
      <c r="G1082" s="21">
        <v>0</v>
      </c>
      <c r="H1082" s="21">
        <v>0</v>
      </c>
      <c r="I1082" s="21"/>
      <c r="J1082" s="21"/>
      <c r="K1082" s="21"/>
      <c r="L1082" s="21">
        <f t="shared" si="1806"/>
        <v>14500</v>
      </c>
      <c r="M1082" s="21">
        <f t="shared" si="1807"/>
        <v>0</v>
      </c>
      <c r="N1082" s="21">
        <f t="shared" si="1808"/>
        <v>0</v>
      </c>
      <c r="O1082" s="21"/>
      <c r="P1082" s="21"/>
      <c r="Q1082" s="21"/>
      <c r="R1082" s="21">
        <f t="shared" si="1846"/>
        <v>14500</v>
      </c>
      <c r="S1082" s="21">
        <f t="shared" si="1847"/>
        <v>0</v>
      </c>
      <c r="T1082" s="21">
        <f t="shared" si="1848"/>
        <v>0</v>
      </c>
      <c r="U1082" s="21"/>
      <c r="V1082" s="21"/>
      <c r="W1082" s="21">
        <f t="shared" si="1849"/>
        <v>14500</v>
      </c>
      <c r="X1082" s="21">
        <f t="shared" si="1850"/>
        <v>0</v>
      </c>
      <c r="Y1082" s="21">
        <f t="shared" si="1851"/>
        <v>0</v>
      </c>
      <c r="Z1082" s="21"/>
      <c r="AA1082" s="21"/>
      <c r="AB1082" s="21"/>
      <c r="AC1082" s="21">
        <f t="shared" si="1842"/>
        <v>14500</v>
      </c>
      <c r="AD1082" s="21">
        <f t="shared" si="1843"/>
        <v>0</v>
      </c>
      <c r="AE1082" s="21">
        <f t="shared" si="1844"/>
        <v>0</v>
      </c>
      <c r="AF1082" s="21"/>
      <c r="AG1082" s="21">
        <f t="shared" si="1845"/>
        <v>14500</v>
      </c>
      <c r="AH1082" s="21"/>
      <c r="AI1082" s="21"/>
      <c r="AJ1082" s="21"/>
      <c r="AK1082" s="21">
        <f t="shared" si="1820"/>
        <v>14500</v>
      </c>
      <c r="AL1082" s="21">
        <f t="shared" si="1821"/>
        <v>0</v>
      </c>
      <c r="AM1082" s="21">
        <f t="shared" si="1822"/>
        <v>0</v>
      </c>
      <c r="AN1082" s="21"/>
      <c r="AO1082" s="21">
        <f t="shared" si="1861"/>
        <v>14500</v>
      </c>
      <c r="AP1082" s="21"/>
      <c r="AQ1082" s="2"/>
    </row>
    <row r="1083" spans="1:43" ht="31.2" x14ac:dyDescent="0.3">
      <c r="A1083" s="3" t="s">
        <v>265</v>
      </c>
      <c r="B1083" s="26"/>
      <c r="C1083" s="3"/>
      <c r="D1083" s="3"/>
      <c r="E1083" s="16" t="s">
        <v>961</v>
      </c>
      <c r="F1083" s="21">
        <f>F1084</f>
        <v>16000</v>
      </c>
      <c r="G1083" s="21">
        <f t="shared" ref="G1083:AP1085" si="1863">G1084</f>
        <v>0</v>
      </c>
      <c r="H1083" s="21">
        <f t="shared" si="1863"/>
        <v>0</v>
      </c>
      <c r="I1083" s="21">
        <f t="shared" si="1863"/>
        <v>0</v>
      </c>
      <c r="J1083" s="21">
        <f t="shared" si="1863"/>
        <v>0</v>
      </c>
      <c r="K1083" s="21">
        <f t="shared" si="1863"/>
        <v>0</v>
      </c>
      <c r="L1083" s="21">
        <f t="shared" si="1806"/>
        <v>16000</v>
      </c>
      <c r="M1083" s="21">
        <f t="shared" si="1807"/>
        <v>0</v>
      </c>
      <c r="N1083" s="21">
        <f t="shared" si="1808"/>
        <v>0</v>
      </c>
      <c r="O1083" s="21">
        <f t="shared" si="1863"/>
        <v>0</v>
      </c>
      <c r="P1083" s="21">
        <f t="shared" si="1863"/>
        <v>0</v>
      </c>
      <c r="Q1083" s="21">
        <f t="shared" si="1863"/>
        <v>0</v>
      </c>
      <c r="R1083" s="21">
        <f t="shared" si="1846"/>
        <v>16000</v>
      </c>
      <c r="S1083" s="21">
        <f t="shared" si="1847"/>
        <v>0</v>
      </c>
      <c r="T1083" s="21">
        <f t="shared" si="1848"/>
        <v>0</v>
      </c>
      <c r="U1083" s="21">
        <f t="shared" si="1863"/>
        <v>0</v>
      </c>
      <c r="V1083" s="21">
        <f t="shared" si="1863"/>
        <v>0</v>
      </c>
      <c r="W1083" s="21">
        <f t="shared" si="1849"/>
        <v>16000</v>
      </c>
      <c r="X1083" s="21">
        <f t="shared" si="1850"/>
        <v>0</v>
      </c>
      <c r="Y1083" s="21">
        <f t="shared" si="1851"/>
        <v>0</v>
      </c>
      <c r="Z1083" s="21">
        <f t="shared" si="1863"/>
        <v>0</v>
      </c>
      <c r="AA1083" s="21">
        <f t="shared" si="1863"/>
        <v>0</v>
      </c>
      <c r="AB1083" s="21">
        <f t="shared" si="1863"/>
        <v>0</v>
      </c>
      <c r="AC1083" s="21">
        <f t="shared" si="1842"/>
        <v>16000</v>
      </c>
      <c r="AD1083" s="21">
        <f t="shared" si="1843"/>
        <v>0</v>
      </c>
      <c r="AE1083" s="21">
        <f t="shared" si="1844"/>
        <v>0</v>
      </c>
      <c r="AF1083" s="21">
        <f t="shared" si="1863"/>
        <v>0</v>
      </c>
      <c r="AG1083" s="21">
        <f t="shared" si="1845"/>
        <v>16000</v>
      </c>
      <c r="AH1083" s="21">
        <f t="shared" si="1863"/>
        <v>0</v>
      </c>
      <c r="AI1083" s="21">
        <f t="shared" si="1863"/>
        <v>0</v>
      </c>
      <c r="AJ1083" s="21">
        <f t="shared" si="1863"/>
        <v>0</v>
      </c>
      <c r="AK1083" s="21">
        <f t="shared" si="1820"/>
        <v>16000</v>
      </c>
      <c r="AL1083" s="21">
        <f t="shared" si="1821"/>
        <v>0</v>
      </c>
      <c r="AM1083" s="21">
        <f t="shared" si="1822"/>
        <v>0</v>
      </c>
      <c r="AN1083" s="21">
        <f t="shared" si="1863"/>
        <v>0</v>
      </c>
      <c r="AO1083" s="21">
        <f t="shared" si="1861"/>
        <v>16000</v>
      </c>
      <c r="AP1083" s="21">
        <f t="shared" si="1863"/>
        <v>0</v>
      </c>
      <c r="AQ1083" s="2"/>
    </row>
    <row r="1084" spans="1:43" ht="46.8" x14ac:dyDescent="0.3">
      <c r="A1084" s="3" t="s">
        <v>265</v>
      </c>
      <c r="B1084" s="26">
        <v>400</v>
      </c>
      <c r="C1084" s="3"/>
      <c r="D1084" s="3"/>
      <c r="E1084" s="16" t="s">
        <v>675</v>
      </c>
      <c r="F1084" s="21">
        <f>F1085</f>
        <v>16000</v>
      </c>
      <c r="G1084" s="21">
        <f t="shared" si="1863"/>
        <v>0</v>
      </c>
      <c r="H1084" s="21">
        <f t="shared" si="1863"/>
        <v>0</v>
      </c>
      <c r="I1084" s="21">
        <f t="shared" si="1863"/>
        <v>0</v>
      </c>
      <c r="J1084" s="21">
        <f t="shared" si="1863"/>
        <v>0</v>
      </c>
      <c r="K1084" s="21">
        <f t="shared" si="1863"/>
        <v>0</v>
      </c>
      <c r="L1084" s="21">
        <f t="shared" si="1806"/>
        <v>16000</v>
      </c>
      <c r="M1084" s="21">
        <f t="shared" si="1807"/>
        <v>0</v>
      </c>
      <c r="N1084" s="21">
        <f t="shared" si="1808"/>
        <v>0</v>
      </c>
      <c r="O1084" s="21">
        <f t="shared" si="1863"/>
        <v>0</v>
      </c>
      <c r="P1084" s="21">
        <f t="shared" si="1863"/>
        <v>0</v>
      </c>
      <c r="Q1084" s="21">
        <f t="shared" si="1863"/>
        <v>0</v>
      </c>
      <c r="R1084" s="21">
        <f t="shared" si="1846"/>
        <v>16000</v>
      </c>
      <c r="S1084" s="21">
        <f t="shared" si="1847"/>
        <v>0</v>
      </c>
      <c r="T1084" s="21">
        <f t="shared" si="1848"/>
        <v>0</v>
      </c>
      <c r="U1084" s="21">
        <f t="shared" si="1863"/>
        <v>0</v>
      </c>
      <c r="V1084" s="21">
        <f t="shared" si="1863"/>
        <v>0</v>
      </c>
      <c r="W1084" s="21">
        <f t="shared" si="1849"/>
        <v>16000</v>
      </c>
      <c r="X1084" s="21">
        <f t="shared" si="1850"/>
        <v>0</v>
      </c>
      <c r="Y1084" s="21">
        <f t="shared" si="1851"/>
        <v>0</v>
      </c>
      <c r="Z1084" s="21">
        <f t="shared" si="1863"/>
        <v>0</v>
      </c>
      <c r="AA1084" s="21">
        <f t="shared" si="1863"/>
        <v>0</v>
      </c>
      <c r="AB1084" s="21">
        <f t="shared" si="1863"/>
        <v>0</v>
      </c>
      <c r="AC1084" s="21">
        <f t="shared" si="1842"/>
        <v>16000</v>
      </c>
      <c r="AD1084" s="21">
        <f t="shared" si="1843"/>
        <v>0</v>
      </c>
      <c r="AE1084" s="21">
        <f t="shared" si="1844"/>
        <v>0</v>
      </c>
      <c r="AF1084" s="21">
        <f t="shared" si="1863"/>
        <v>0</v>
      </c>
      <c r="AG1084" s="21">
        <f t="shared" si="1845"/>
        <v>16000</v>
      </c>
      <c r="AH1084" s="21">
        <f t="shared" si="1863"/>
        <v>0</v>
      </c>
      <c r="AI1084" s="21">
        <f t="shared" si="1863"/>
        <v>0</v>
      </c>
      <c r="AJ1084" s="21">
        <f t="shared" si="1863"/>
        <v>0</v>
      </c>
      <c r="AK1084" s="21">
        <f t="shared" si="1820"/>
        <v>16000</v>
      </c>
      <c r="AL1084" s="21">
        <f t="shared" si="1821"/>
        <v>0</v>
      </c>
      <c r="AM1084" s="21">
        <f t="shared" si="1822"/>
        <v>0</v>
      </c>
      <c r="AN1084" s="21">
        <f t="shared" si="1863"/>
        <v>0</v>
      </c>
      <c r="AO1084" s="21">
        <f t="shared" si="1861"/>
        <v>16000</v>
      </c>
      <c r="AP1084" s="21">
        <f t="shared" si="1863"/>
        <v>0</v>
      </c>
      <c r="AQ1084" s="2"/>
    </row>
    <row r="1085" spans="1:43" ht="140.4" x14ac:dyDescent="0.3">
      <c r="A1085" s="3" t="s">
        <v>265</v>
      </c>
      <c r="B1085" s="26">
        <v>460</v>
      </c>
      <c r="C1085" s="3"/>
      <c r="D1085" s="3"/>
      <c r="E1085" s="16" t="s">
        <v>689</v>
      </c>
      <c r="F1085" s="21">
        <f>F1086</f>
        <v>16000</v>
      </c>
      <c r="G1085" s="21">
        <f t="shared" si="1863"/>
        <v>0</v>
      </c>
      <c r="H1085" s="21">
        <f t="shared" si="1863"/>
        <v>0</v>
      </c>
      <c r="I1085" s="21">
        <f t="shared" si="1863"/>
        <v>0</v>
      </c>
      <c r="J1085" s="21">
        <f t="shared" si="1863"/>
        <v>0</v>
      </c>
      <c r="K1085" s="21">
        <f t="shared" si="1863"/>
        <v>0</v>
      </c>
      <c r="L1085" s="21">
        <f t="shared" si="1806"/>
        <v>16000</v>
      </c>
      <c r="M1085" s="21">
        <f t="shared" si="1807"/>
        <v>0</v>
      </c>
      <c r="N1085" s="21">
        <f t="shared" si="1808"/>
        <v>0</v>
      </c>
      <c r="O1085" s="21">
        <f t="shared" si="1863"/>
        <v>0</v>
      </c>
      <c r="P1085" s="21">
        <f t="shared" si="1863"/>
        <v>0</v>
      </c>
      <c r="Q1085" s="21">
        <f t="shared" si="1863"/>
        <v>0</v>
      </c>
      <c r="R1085" s="21">
        <f t="shared" si="1846"/>
        <v>16000</v>
      </c>
      <c r="S1085" s="21">
        <f t="shared" si="1847"/>
        <v>0</v>
      </c>
      <c r="T1085" s="21">
        <f t="shared" si="1848"/>
        <v>0</v>
      </c>
      <c r="U1085" s="21">
        <f t="shared" si="1863"/>
        <v>0</v>
      </c>
      <c r="V1085" s="21">
        <f t="shared" si="1863"/>
        <v>0</v>
      </c>
      <c r="W1085" s="21">
        <f t="shared" si="1849"/>
        <v>16000</v>
      </c>
      <c r="X1085" s="21">
        <f t="shared" si="1850"/>
        <v>0</v>
      </c>
      <c r="Y1085" s="21">
        <f t="shared" si="1851"/>
        <v>0</v>
      </c>
      <c r="Z1085" s="21">
        <f t="shared" si="1863"/>
        <v>0</v>
      </c>
      <c r="AA1085" s="21">
        <f t="shared" si="1863"/>
        <v>0</v>
      </c>
      <c r="AB1085" s="21">
        <f t="shared" si="1863"/>
        <v>0</v>
      </c>
      <c r="AC1085" s="21">
        <f t="shared" si="1842"/>
        <v>16000</v>
      </c>
      <c r="AD1085" s="21">
        <f t="shared" si="1843"/>
        <v>0</v>
      </c>
      <c r="AE1085" s="21">
        <f t="shared" si="1844"/>
        <v>0</v>
      </c>
      <c r="AF1085" s="21">
        <f t="shared" si="1863"/>
        <v>0</v>
      </c>
      <c r="AG1085" s="21">
        <f t="shared" si="1845"/>
        <v>16000</v>
      </c>
      <c r="AH1085" s="21">
        <f t="shared" si="1863"/>
        <v>0</v>
      </c>
      <c r="AI1085" s="21">
        <f t="shared" si="1863"/>
        <v>0</v>
      </c>
      <c r="AJ1085" s="21">
        <f t="shared" si="1863"/>
        <v>0</v>
      </c>
      <c r="AK1085" s="21">
        <f t="shared" si="1820"/>
        <v>16000</v>
      </c>
      <c r="AL1085" s="21">
        <f t="shared" si="1821"/>
        <v>0</v>
      </c>
      <c r="AM1085" s="21">
        <f t="shared" si="1822"/>
        <v>0</v>
      </c>
      <c r="AN1085" s="21">
        <f t="shared" si="1863"/>
        <v>0</v>
      </c>
      <c r="AO1085" s="21">
        <f t="shared" si="1861"/>
        <v>16000</v>
      </c>
      <c r="AP1085" s="21">
        <f t="shared" si="1863"/>
        <v>0</v>
      </c>
      <c r="AQ1085" s="2"/>
    </row>
    <row r="1086" spans="1:43" x14ac:dyDescent="0.3">
      <c r="A1086" s="3" t="s">
        <v>265</v>
      </c>
      <c r="B1086" s="26">
        <v>460</v>
      </c>
      <c r="C1086" s="3" t="s">
        <v>29</v>
      </c>
      <c r="D1086" s="3" t="s">
        <v>126</v>
      </c>
      <c r="E1086" s="16" t="s">
        <v>653</v>
      </c>
      <c r="F1086" s="21">
        <v>16000</v>
      </c>
      <c r="G1086" s="21">
        <v>0</v>
      </c>
      <c r="H1086" s="21">
        <v>0</v>
      </c>
      <c r="I1086" s="21"/>
      <c r="J1086" s="21"/>
      <c r="K1086" s="21"/>
      <c r="L1086" s="21">
        <f t="shared" si="1806"/>
        <v>16000</v>
      </c>
      <c r="M1086" s="21">
        <f t="shared" si="1807"/>
        <v>0</v>
      </c>
      <c r="N1086" s="21">
        <f t="shared" si="1808"/>
        <v>0</v>
      </c>
      <c r="O1086" s="21"/>
      <c r="P1086" s="21"/>
      <c r="Q1086" s="21"/>
      <c r="R1086" s="21">
        <f t="shared" si="1846"/>
        <v>16000</v>
      </c>
      <c r="S1086" s="21">
        <f t="shared" si="1847"/>
        <v>0</v>
      </c>
      <c r="T1086" s="21">
        <f t="shared" si="1848"/>
        <v>0</v>
      </c>
      <c r="U1086" s="21"/>
      <c r="V1086" s="21"/>
      <c r="W1086" s="21">
        <f t="shared" si="1849"/>
        <v>16000</v>
      </c>
      <c r="X1086" s="21">
        <f t="shared" si="1850"/>
        <v>0</v>
      </c>
      <c r="Y1086" s="21">
        <f t="shared" si="1851"/>
        <v>0</v>
      </c>
      <c r="Z1086" s="21"/>
      <c r="AA1086" s="21"/>
      <c r="AB1086" s="21"/>
      <c r="AC1086" s="21">
        <f t="shared" si="1842"/>
        <v>16000</v>
      </c>
      <c r="AD1086" s="21">
        <f t="shared" si="1843"/>
        <v>0</v>
      </c>
      <c r="AE1086" s="21">
        <f t="shared" si="1844"/>
        <v>0</v>
      </c>
      <c r="AF1086" s="21"/>
      <c r="AG1086" s="21">
        <f t="shared" si="1845"/>
        <v>16000</v>
      </c>
      <c r="AH1086" s="21"/>
      <c r="AI1086" s="21"/>
      <c r="AJ1086" s="21"/>
      <c r="AK1086" s="21">
        <f t="shared" si="1820"/>
        <v>16000</v>
      </c>
      <c r="AL1086" s="21">
        <f t="shared" si="1821"/>
        <v>0</v>
      </c>
      <c r="AM1086" s="21">
        <f t="shared" si="1822"/>
        <v>0</v>
      </c>
      <c r="AN1086" s="21"/>
      <c r="AO1086" s="21">
        <f t="shared" si="1861"/>
        <v>16000</v>
      </c>
      <c r="AP1086" s="21"/>
      <c r="AQ1086" s="2"/>
    </row>
    <row r="1087" spans="1:43" ht="31.2" x14ac:dyDescent="0.3">
      <c r="A1087" s="3" t="s">
        <v>266</v>
      </c>
      <c r="B1087" s="26"/>
      <c r="C1087" s="3"/>
      <c r="D1087" s="3"/>
      <c r="E1087" s="16" t="s">
        <v>962</v>
      </c>
      <c r="F1087" s="21">
        <f>F1088</f>
        <v>622.9</v>
      </c>
      <c r="G1087" s="21">
        <f t="shared" ref="G1087:AP1089" si="1864">G1088</f>
        <v>16000</v>
      </c>
      <c r="H1087" s="21">
        <f t="shared" si="1864"/>
        <v>0</v>
      </c>
      <c r="I1087" s="21">
        <f t="shared" si="1864"/>
        <v>0</v>
      </c>
      <c r="J1087" s="21">
        <f t="shared" si="1864"/>
        <v>0</v>
      </c>
      <c r="K1087" s="21">
        <f t="shared" si="1864"/>
        <v>0</v>
      </c>
      <c r="L1087" s="21">
        <f t="shared" si="1806"/>
        <v>622.9</v>
      </c>
      <c r="M1087" s="21">
        <f t="shared" si="1807"/>
        <v>16000</v>
      </c>
      <c r="N1087" s="21">
        <f t="shared" si="1808"/>
        <v>0</v>
      </c>
      <c r="O1087" s="21">
        <f t="shared" si="1864"/>
        <v>0</v>
      </c>
      <c r="P1087" s="21">
        <f t="shared" si="1864"/>
        <v>0</v>
      </c>
      <c r="Q1087" s="21">
        <f t="shared" si="1864"/>
        <v>0</v>
      </c>
      <c r="R1087" s="21">
        <f t="shared" si="1846"/>
        <v>622.9</v>
      </c>
      <c r="S1087" s="21">
        <f t="shared" si="1847"/>
        <v>16000</v>
      </c>
      <c r="T1087" s="21">
        <f t="shared" si="1848"/>
        <v>0</v>
      </c>
      <c r="U1087" s="21">
        <f t="shared" si="1864"/>
        <v>0</v>
      </c>
      <c r="V1087" s="21">
        <f t="shared" si="1864"/>
        <v>0</v>
      </c>
      <c r="W1087" s="21">
        <f t="shared" si="1849"/>
        <v>622.9</v>
      </c>
      <c r="X1087" s="21">
        <f t="shared" si="1850"/>
        <v>16000</v>
      </c>
      <c r="Y1087" s="21">
        <f t="shared" si="1851"/>
        <v>0</v>
      </c>
      <c r="Z1087" s="21">
        <f t="shared" si="1864"/>
        <v>0</v>
      </c>
      <c r="AA1087" s="21">
        <f t="shared" si="1864"/>
        <v>0</v>
      </c>
      <c r="AB1087" s="21">
        <f t="shared" si="1864"/>
        <v>0</v>
      </c>
      <c r="AC1087" s="21">
        <f t="shared" si="1842"/>
        <v>622.9</v>
      </c>
      <c r="AD1087" s="21">
        <f t="shared" si="1843"/>
        <v>16000</v>
      </c>
      <c r="AE1087" s="21">
        <f t="shared" si="1844"/>
        <v>0</v>
      </c>
      <c r="AF1087" s="21">
        <f t="shared" si="1864"/>
        <v>0</v>
      </c>
      <c r="AG1087" s="21">
        <f t="shared" si="1845"/>
        <v>622.9</v>
      </c>
      <c r="AH1087" s="21">
        <f t="shared" si="1864"/>
        <v>0</v>
      </c>
      <c r="AI1087" s="21">
        <f t="shared" si="1864"/>
        <v>0</v>
      </c>
      <c r="AJ1087" s="21">
        <f t="shared" si="1864"/>
        <v>0</v>
      </c>
      <c r="AK1087" s="21">
        <f t="shared" si="1820"/>
        <v>622.9</v>
      </c>
      <c r="AL1087" s="21">
        <f t="shared" si="1821"/>
        <v>16000</v>
      </c>
      <c r="AM1087" s="21">
        <f t="shared" si="1822"/>
        <v>0</v>
      </c>
      <c r="AN1087" s="21">
        <f t="shared" si="1864"/>
        <v>0</v>
      </c>
      <c r="AO1087" s="21">
        <f t="shared" si="1861"/>
        <v>622.9</v>
      </c>
      <c r="AP1087" s="21">
        <f t="shared" si="1864"/>
        <v>0</v>
      </c>
      <c r="AQ1087" s="2"/>
    </row>
    <row r="1088" spans="1:43" ht="46.8" x14ac:dyDescent="0.3">
      <c r="A1088" s="3" t="s">
        <v>266</v>
      </c>
      <c r="B1088" s="26">
        <v>400</v>
      </c>
      <c r="C1088" s="3"/>
      <c r="D1088" s="3"/>
      <c r="E1088" s="16" t="s">
        <v>675</v>
      </c>
      <c r="F1088" s="21">
        <f>F1089</f>
        <v>622.9</v>
      </c>
      <c r="G1088" s="21">
        <f t="shared" si="1864"/>
        <v>16000</v>
      </c>
      <c r="H1088" s="21">
        <f t="shared" si="1864"/>
        <v>0</v>
      </c>
      <c r="I1088" s="21">
        <f t="shared" si="1864"/>
        <v>0</v>
      </c>
      <c r="J1088" s="21">
        <f t="shared" si="1864"/>
        <v>0</v>
      </c>
      <c r="K1088" s="21">
        <f t="shared" si="1864"/>
        <v>0</v>
      </c>
      <c r="L1088" s="21">
        <f t="shared" si="1806"/>
        <v>622.9</v>
      </c>
      <c r="M1088" s="21">
        <f t="shared" si="1807"/>
        <v>16000</v>
      </c>
      <c r="N1088" s="21">
        <f t="shared" si="1808"/>
        <v>0</v>
      </c>
      <c r="O1088" s="21">
        <f t="shared" si="1864"/>
        <v>0</v>
      </c>
      <c r="P1088" s="21">
        <f t="shared" si="1864"/>
        <v>0</v>
      </c>
      <c r="Q1088" s="21">
        <f t="shared" si="1864"/>
        <v>0</v>
      </c>
      <c r="R1088" s="21">
        <f t="shared" si="1846"/>
        <v>622.9</v>
      </c>
      <c r="S1088" s="21">
        <f t="shared" si="1847"/>
        <v>16000</v>
      </c>
      <c r="T1088" s="21">
        <f t="shared" si="1848"/>
        <v>0</v>
      </c>
      <c r="U1088" s="21">
        <f t="shared" si="1864"/>
        <v>0</v>
      </c>
      <c r="V1088" s="21">
        <f t="shared" si="1864"/>
        <v>0</v>
      </c>
      <c r="W1088" s="21">
        <f t="shared" si="1849"/>
        <v>622.9</v>
      </c>
      <c r="X1088" s="21">
        <f t="shared" si="1850"/>
        <v>16000</v>
      </c>
      <c r="Y1088" s="21">
        <f t="shared" si="1851"/>
        <v>0</v>
      </c>
      <c r="Z1088" s="21">
        <f t="shared" si="1864"/>
        <v>0</v>
      </c>
      <c r="AA1088" s="21">
        <f t="shared" si="1864"/>
        <v>0</v>
      </c>
      <c r="AB1088" s="21">
        <f t="shared" si="1864"/>
        <v>0</v>
      </c>
      <c r="AC1088" s="21">
        <f t="shared" si="1842"/>
        <v>622.9</v>
      </c>
      <c r="AD1088" s="21">
        <f t="shared" si="1843"/>
        <v>16000</v>
      </c>
      <c r="AE1088" s="21">
        <f t="shared" si="1844"/>
        <v>0</v>
      </c>
      <c r="AF1088" s="21">
        <f t="shared" si="1864"/>
        <v>0</v>
      </c>
      <c r="AG1088" s="21">
        <f t="shared" si="1845"/>
        <v>622.9</v>
      </c>
      <c r="AH1088" s="21">
        <f t="shared" si="1864"/>
        <v>0</v>
      </c>
      <c r="AI1088" s="21">
        <f t="shared" si="1864"/>
        <v>0</v>
      </c>
      <c r="AJ1088" s="21">
        <f t="shared" si="1864"/>
        <v>0</v>
      </c>
      <c r="AK1088" s="21">
        <f t="shared" si="1820"/>
        <v>622.9</v>
      </c>
      <c r="AL1088" s="21">
        <f t="shared" si="1821"/>
        <v>16000</v>
      </c>
      <c r="AM1088" s="21">
        <f t="shared" si="1822"/>
        <v>0</v>
      </c>
      <c r="AN1088" s="21">
        <f t="shared" si="1864"/>
        <v>0</v>
      </c>
      <c r="AO1088" s="21">
        <f t="shared" si="1861"/>
        <v>622.9</v>
      </c>
      <c r="AP1088" s="21">
        <f t="shared" si="1864"/>
        <v>0</v>
      </c>
      <c r="AQ1088" s="2"/>
    </row>
    <row r="1089" spans="1:43" ht="140.4" x14ac:dyDescent="0.3">
      <c r="A1089" s="3" t="s">
        <v>266</v>
      </c>
      <c r="B1089" s="26">
        <v>460</v>
      </c>
      <c r="C1089" s="3"/>
      <c r="D1089" s="3"/>
      <c r="E1089" s="16" t="s">
        <v>689</v>
      </c>
      <c r="F1089" s="21">
        <f>F1090</f>
        <v>622.9</v>
      </c>
      <c r="G1089" s="21">
        <f t="shared" si="1864"/>
        <v>16000</v>
      </c>
      <c r="H1089" s="21">
        <f t="shared" si="1864"/>
        <v>0</v>
      </c>
      <c r="I1089" s="21">
        <f t="shared" si="1864"/>
        <v>0</v>
      </c>
      <c r="J1089" s="21">
        <f t="shared" si="1864"/>
        <v>0</v>
      </c>
      <c r="K1089" s="21">
        <f t="shared" si="1864"/>
        <v>0</v>
      </c>
      <c r="L1089" s="21">
        <f t="shared" si="1806"/>
        <v>622.9</v>
      </c>
      <c r="M1089" s="21">
        <f t="shared" si="1807"/>
        <v>16000</v>
      </c>
      <c r="N1089" s="21">
        <f t="shared" si="1808"/>
        <v>0</v>
      </c>
      <c r="O1089" s="21">
        <f t="shared" si="1864"/>
        <v>0</v>
      </c>
      <c r="P1089" s="21">
        <f t="shared" si="1864"/>
        <v>0</v>
      </c>
      <c r="Q1089" s="21">
        <f t="shared" si="1864"/>
        <v>0</v>
      </c>
      <c r="R1089" s="21">
        <f t="shared" si="1846"/>
        <v>622.9</v>
      </c>
      <c r="S1089" s="21">
        <f t="shared" si="1847"/>
        <v>16000</v>
      </c>
      <c r="T1089" s="21">
        <f t="shared" si="1848"/>
        <v>0</v>
      </c>
      <c r="U1089" s="21">
        <f t="shared" si="1864"/>
        <v>0</v>
      </c>
      <c r="V1089" s="21">
        <f t="shared" si="1864"/>
        <v>0</v>
      </c>
      <c r="W1089" s="21">
        <f t="shared" si="1849"/>
        <v>622.9</v>
      </c>
      <c r="X1089" s="21">
        <f t="shared" si="1850"/>
        <v>16000</v>
      </c>
      <c r="Y1089" s="21">
        <f t="shared" si="1851"/>
        <v>0</v>
      </c>
      <c r="Z1089" s="21">
        <f t="shared" si="1864"/>
        <v>0</v>
      </c>
      <c r="AA1089" s="21">
        <f t="shared" si="1864"/>
        <v>0</v>
      </c>
      <c r="AB1089" s="21">
        <f t="shared" si="1864"/>
        <v>0</v>
      </c>
      <c r="AC1089" s="21">
        <f t="shared" si="1842"/>
        <v>622.9</v>
      </c>
      <c r="AD1089" s="21">
        <f t="shared" si="1843"/>
        <v>16000</v>
      </c>
      <c r="AE1089" s="21">
        <f t="shared" si="1844"/>
        <v>0</v>
      </c>
      <c r="AF1089" s="21">
        <f t="shared" si="1864"/>
        <v>0</v>
      </c>
      <c r="AG1089" s="21">
        <f t="shared" si="1845"/>
        <v>622.9</v>
      </c>
      <c r="AH1089" s="21">
        <f t="shared" si="1864"/>
        <v>0</v>
      </c>
      <c r="AI1089" s="21">
        <f t="shared" si="1864"/>
        <v>0</v>
      </c>
      <c r="AJ1089" s="21">
        <f t="shared" si="1864"/>
        <v>0</v>
      </c>
      <c r="AK1089" s="21">
        <f t="shared" si="1820"/>
        <v>622.9</v>
      </c>
      <c r="AL1089" s="21">
        <f t="shared" si="1821"/>
        <v>16000</v>
      </c>
      <c r="AM1089" s="21">
        <f t="shared" si="1822"/>
        <v>0</v>
      </c>
      <c r="AN1089" s="21">
        <f t="shared" si="1864"/>
        <v>0</v>
      </c>
      <c r="AO1089" s="21">
        <f t="shared" si="1861"/>
        <v>622.9</v>
      </c>
      <c r="AP1089" s="21">
        <f t="shared" si="1864"/>
        <v>0</v>
      </c>
      <c r="AQ1089" s="2"/>
    </row>
    <row r="1090" spans="1:43" x14ac:dyDescent="0.3">
      <c r="A1090" s="3" t="s">
        <v>266</v>
      </c>
      <c r="B1090" s="26">
        <v>460</v>
      </c>
      <c r="C1090" s="3" t="s">
        <v>29</v>
      </c>
      <c r="D1090" s="3" t="s">
        <v>126</v>
      </c>
      <c r="E1090" s="16" t="s">
        <v>653</v>
      </c>
      <c r="F1090" s="21">
        <v>622.9</v>
      </c>
      <c r="G1090" s="21">
        <v>16000</v>
      </c>
      <c r="H1090" s="21">
        <v>0</v>
      </c>
      <c r="I1090" s="21"/>
      <c r="J1090" s="21"/>
      <c r="K1090" s="21"/>
      <c r="L1090" s="21">
        <f t="shared" si="1806"/>
        <v>622.9</v>
      </c>
      <c r="M1090" s="21">
        <f t="shared" si="1807"/>
        <v>16000</v>
      </c>
      <c r="N1090" s="21">
        <f t="shared" si="1808"/>
        <v>0</v>
      </c>
      <c r="O1090" s="21"/>
      <c r="P1090" s="21"/>
      <c r="Q1090" s="21"/>
      <c r="R1090" s="21">
        <f t="shared" si="1846"/>
        <v>622.9</v>
      </c>
      <c r="S1090" s="21">
        <f t="shared" si="1847"/>
        <v>16000</v>
      </c>
      <c r="T1090" s="21">
        <f t="shared" si="1848"/>
        <v>0</v>
      </c>
      <c r="U1090" s="21"/>
      <c r="V1090" s="21"/>
      <c r="W1090" s="21">
        <f t="shared" si="1849"/>
        <v>622.9</v>
      </c>
      <c r="X1090" s="21">
        <f t="shared" si="1850"/>
        <v>16000</v>
      </c>
      <c r="Y1090" s="21">
        <f t="shared" si="1851"/>
        <v>0</v>
      </c>
      <c r="Z1090" s="21"/>
      <c r="AA1090" s="21"/>
      <c r="AB1090" s="21"/>
      <c r="AC1090" s="21">
        <f t="shared" si="1842"/>
        <v>622.9</v>
      </c>
      <c r="AD1090" s="21">
        <f t="shared" si="1843"/>
        <v>16000</v>
      </c>
      <c r="AE1090" s="21">
        <f t="shared" si="1844"/>
        <v>0</v>
      </c>
      <c r="AF1090" s="21"/>
      <c r="AG1090" s="21">
        <f t="shared" si="1845"/>
        <v>622.9</v>
      </c>
      <c r="AH1090" s="21"/>
      <c r="AI1090" s="21"/>
      <c r="AJ1090" s="21"/>
      <c r="AK1090" s="21">
        <f t="shared" si="1820"/>
        <v>622.9</v>
      </c>
      <c r="AL1090" s="21">
        <f t="shared" si="1821"/>
        <v>16000</v>
      </c>
      <c r="AM1090" s="21">
        <f t="shared" si="1822"/>
        <v>0</v>
      </c>
      <c r="AN1090" s="21"/>
      <c r="AO1090" s="21">
        <f t="shared" si="1861"/>
        <v>622.9</v>
      </c>
      <c r="AP1090" s="21"/>
      <c r="AQ1090" s="2"/>
    </row>
    <row r="1091" spans="1:43" ht="31.2" x14ac:dyDescent="0.3">
      <c r="A1091" s="3" t="s">
        <v>267</v>
      </c>
      <c r="B1091" s="26"/>
      <c r="C1091" s="3"/>
      <c r="D1091" s="3"/>
      <c r="E1091" s="16" t="s">
        <v>963</v>
      </c>
      <c r="F1091" s="21">
        <f>F1092</f>
        <v>16000</v>
      </c>
      <c r="G1091" s="21">
        <f t="shared" ref="G1091:AP1093" si="1865">G1092</f>
        <v>0</v>
      </c>
      <c r="H1091" s="21">
        <f t="shared" si="1865"/>
        <v>0</v>
      </c>
      <c r="I1091" s="21">
        <f t="shared" si="1865"/>
        <v>0</v>
      </c>
      <c r="J1091" s="21">
        <f t="shared" si="1865"/>
        <v>0</v>
      </c>
      <c r="K1091" s="21">
        <f t="shared" si="1865"/>
        <v>0</v>
      </c>
      <c r="L1091" s="21">
        <f t="shared" si="1806"/>
        <v>16000</v>
      </c>
      <c r="M1091" s="21">
        <f t="shared" si="1807"/>
        <v>0</v>
      </c>
      <c r="N1091" s="21">
        <f t="shared" si="1808"/>
        <v>0</v>
      </c>
      <c r="O1091" s="21">
        <f t="shared" si="1865"/>
        <v>0</v>
      </c>
      <c r="P1091" s="21">
        <f t="shared" si="1865"/>
        <v>0</v>
      </c>
      <c r="Q1091" s="21">
        <f t="shared" si="1865"/>
        <v>0</v>
      </c>
      <c r="R1091" s="21">
        <f t="shared" si="1846"/>
        <v>16000</v>
      </c>
      <c r="S1091" s="21">
        <f t="shared" si="1847"/>
        <v>0</v>
      </c>
      <c r="T1091" s="21">
        <f t="shared" si="1848"/>
        <v>0</v>
      </c>
      <c r="U1091" s="21">
        <f t="shared" si="1865"/>
        <v>0</v>
      </c>
      <c r="V1091" s="21">
        <f t="shared" si="1865"/>
        <v>0</v>
      </c>
      <c r="W1091" s="21">
        <f t="shared" si="1849"/>
        <v>16000</v>
      </c>
      <c r="X1091" s="21">
        <f t="shared" si="1850"/>
        <v>0</v>
      </c>
      <c r="Y1091" s="21">
        <f t="shared" si="1851"/>
        <v>0</v>
      </c>
      <c r="Z1091" s="21">
        <f t="shared" si="1865"/>
        <v>0</v>
      </c>
      <c r="AA1091" s="21">
        <f t="shared" si="1865"/>
        <v>0</v>
      </c>
      <c r="AB1091" s="21">
        <f t="shared" si="1865"/>
        <v>0</v>
      </c>
      <c r="AC1091" s="21">
        <f t="shared" si="1842"/>
        <v>16000</v>
      </c>
      <c r="AD1091" s="21">
        <f t="shared" si="1843"/>
        <v>0</v>
      </c>
      <c r="AE1091" s="21">
        <f t="shared" si="1844"/>
        <v>0</v>
      </c>
      <c r="AF1091" s="21">
        <f t="shared" si="1865"/>
        <v>0</v>
      </c>
      <c r="AG1091" s="21">
        <f t="shared" si="1845"/>
        <v>16000</v>
      </c>
      <c r="AH1091" s="21">
        <f t="shared" si="1865"/>
        <v>0</v>
      </c>
      <c r="AI1091" s="21">
        <f t="shared" si="1865"/>
        <v>0</v>
      </c>
      <c r="AJ1091" s="21">
        <f t="shared" si="1865"/>
        <v>0</v>
      </c>
      <c r="AK1091" s="21">
        <f t="shared" si="1820"/>
        <v>16000</v>
      </c>
      <c r="AL1091" s="21">
        <f t="shared" si="1821"/>
        <v>0</v>
      </c>
      <c r="AM1091" s="21">
        <f t="shared" si="1822"/>
        <v>0</v>
      </c>
      <c r="AN1091" s="21">
        <f t="shared" si="1865"/>
        <v>0</v>
      </c>
      <c r="AO1091" s="21">
        <f t="shared" si="1861"/>
        <v>16000</v>
      </c>
      <c r="AP1091" s="21">
        <f t="shared" si="1865"/>
        <v>0</v>
      </c>
      <c r="AQ1091" s="2"/>
    </row>
    <row r="1092" spans="1:43" ht="46.8" x14ac:dyDescent="0.3">
      <c r="A1092" s="3" t="s">
        <v>267</v>
      </c>
      <c r="B1092" s="26">
        <v>400</v>
      </c>
      <c r="C1092" s="3"/>
      <c r="D1092" s="3"/>
      <c r="E1092" s="16" t="s">
        <v>675</v>
      </c>
      <c r="F1092" s="21">
        <f>F1093</f>
        <v>16000</v>
      </c>
      <c r="G1092" s="21">
        <f t="shared" si="1865"/>
        <v>0</v>
      </c>
      <c r="H1092" s="21">
        <f t="shared" si="1865"/>
        <v>0</v>
      </c>
      <c r="I1092" s="21">
        <f t="shared" si="1865"/>
        <v>0</v>
      </c>
      <c r="J1092" s="21">
        <f t="shared" si="1865"/>
        <v>0</v>
      </c>
      <c r="K1092" s="21">
        <f t="shared" si="1865"/>
        <v>0</v>
      </c>
      <c r="L1092" s="21">
        <f t="shared" si="1806"/>
        <v>16000</v>
      </c>
      <c r="M1092" s="21">
        <f t="shared" si="1807"/>
        <v>0</v>
      </c>
      <c r="N1092" s="21">
        <f t="shared" si="1808"/>
        <v>0</v>
      </c>
      <c r="O1092" s="21">
        <f t="shared" si="1865"/>
        <v>0</v>
      </c>
      <c r="P1092" s="21">
        <f t="shared" si="1865"/>
        <v>0</v>
      </c>
      <c r="Q1092" s="21">
        <f t="shared" si="1865"/>
        <v>0</v>
      </c>
      <c r="R1092" s="21">
        <f t="shared" si="1846"/>
        <v>16000</v>
      </c>
      <c r="S1092" s="21">
        <f t="shared" si="1847"/>
        <v>0</v>
      </c>
      <c r="T1092" s="21">
        <f t="shared" si="1848"/>
        <v>0</v>
      </c>
      <c r="U1092" s="21">
        <f t="shared" si="1865"/>
        <v>0</v>
      </c>
      <c r="V1092" s="21">
        <f t="shared" si="1865"/>
        <v>0</v>
      </c>
      <c r="W1092" s="21">
        <f t="shared" si="1849"/>
        <v>16000</v>
      </c>
      <c r="X1092" s="21">
        <f t="shared" si="1850"/>
        <v>0</v>
      </c>
      <c r="Y1092" s="21">
        <f t="shared" si="1851"/>
        <v>0</v>
      </c>
      <c r="Z1092" s="21">
        <f t="shared" si="1865"/>
        <v>0</v>
      </c>
      <c r="AA1092" s="21">
        <f t="shared" si="1865"/>
        <v>0</v>
      </c>
      <c r="AB1092" s="21">
        <f t="shared" si="1865"/>
        <v>0</v>
      </c>
      <c r="AC1092" s="21">
        <f t="shared" si="1842"/>
        <v>16000</v>
      </c>
      <c r="AD1092" s="21">
        <f t="shared" si="1843"/>
        <v>0</v>
      </c>
      <c r="AE1092" s="21">
        <f t="shared" si="1844"/>
        <v>0</v>
      </c>
      <c r="AF1092" s="21">
        <f t="shared" si="1865"/>
        <v>0</v>
      </c>
      <c r="AG1092" s="21">
        <f t="shared" si="1845"/>
        <v>16000</v>
      </c>
      <c r="AH1092" s="21">
        <f t="shared" si="1865"/>
        <v>0</v>
      </c>
      <c r="AI1092" s="21">
        <f t="shared" si="1865"/>
        <v>0</v>
      </c>
      <c r="AJ1092" s="21">
        <f t="shared" si="1865"/>
        <v>0</v>
      </c>
      <c r="AK1092" s="21">
        <f t="shared" si="1820"/>
        <v>16000</v>
      </c>
      <c r="AL1092" s="21">
        <f t="shared" si="1821"/>
        <v>0</v>
      </c>
      <c r="AM1092" s="21">
        <f t="shared" si="1822"/>
        <v>0</v>
      </c>
      <c r="AN1092" s="21">
        <f t="shared" si="1865"/>
        <v>0</v>
      </c>
      <c r="AO1092" s="21">
        <f t="shared" si="1861"/>
        <v>16000</v>
      </c>
      <c r="AP1092" s="21">
        <f t="shared" si="1865"/>
        <v>0</v>
      </c>
      <c r="AQ1092" s="2"/>
    </row>
    <row r="1093" spans="1:43" ht="140.4" x14ac:dyDescent="0.3">
      <c r="A1093" s="3" t="s">
        <v>267</v>
      </c>
      <c r="B1093" s="26">
        <v>460</v>
      </c>
      <c r="C1093" s="3"/>
      <c r="D1093" s="3"/>
      <c r="E1093" s="16" t="s">
        <v>689</v>
      </c>
      <c r="F1093" s="21">
        <f>F1094</f>
        <v>16000</v>
      </c>
      <c r="G1093" s="21">
        <f t="shared" si="1865"/>
        <v>0</v>
      </c>
      <c r="H1093" s="21">
        <f t="shared" si="1865"/>
        <v>0</v>
      </c>
      <c r="I1093" s="21">
        <f t="shared" si="1865"/>
        <v>0</v>
      </c>
      <c r="J1093" s="21">
        <f t="shared" si="1865"/>
        <v>0</v>
      </c>
      <c r="K1093" s="21">
        <f t="shared" si="1865"/>
        <v>0</v>
      </c>
      <c r="L1093" s="21">
        <f t="shared" si="1806"/>
        <v>16000</v>
      </c>
      <c r="M1093" s="21">
        <f t="shared" si="1807"/>
        <v>0</v>
      </c>
      <c r="N1093" s="21">
        <f t="shared" si="1808"/>
        <v>0</v>
      </c>
      <c r="O1093" s="21">
        <f t="shared" si="1865"/>
        <v>0</v>
      </c>
      <c r="P1093" s="21">
        <f t="shared" si="1865"/>
        <v>0</v>
      </c>
      <c r="Q1093" s="21">
        <f t="shared" si="1865"/>
        <v>0</v>
      </c>
      <c r="R1093" s="21">
        <f t="shared" si="1846"/>
        <v>16000</v>
      </c>
      <c r="S1093" s="21">
        <f t="shared" si="1847"/>
        <v>0</v>
      </c>
      <c r="T1093" s="21">
        <f t="shared" si="1848"/>
        <v>0</v>
      </c>
      <c r="U1093" s="21">
        <f t="shared" si="1865"/>
        <v>0</v>
      </c>
      <c r="V1093" s="21">
        <f t="shared" si="1865"/>
        <v>0</v>
      </c>
      <c r="W1093" s="21">
        <f t="shared" si="1849"/>
        <v>16000</v>
      </c>
      <c r="X1093" s="21">
        <f t="shared" si="1850"/>
        <v>0</v>
      </c>
      <c r="Y1093" s="21">
        <f t="shared" si="1851"/>
        <v>0</v>
      </c>
      <c r="Z1093" s="21">
        <f t="shared" si="1865"/>
        <v>0</v>
      </c>
      <c r="AA1093" s="21">
        <f t="shared" si="1865"/>
        <v>0</v>
      </c>
      <c r="AB1093" s="21">
        <f t="shared" si="1865"/>
        <v>0</v>
      </c>
      <c r="AC1093" s="21">
        <f t="shared" si="1842"/>
        <v>16000</v>
      </c>
      <c r="AD1093" s="21">
        <f t="shared" si="1843"/>
        <v>0</v>
      </c>
      <c r="AE1093" s="21">
        <f t="shared" si="1844"/>
        <v>0</v>
      </c>
      <c r="AF1093" s="21">
        <f t="shared" si="1865"/>
        <v>0</v>
      </c>
      <c r="AG1093" s="21">
        <f t="shared" si="1845"/>
        <v>16000</v>
      </c>
      <c r="AH1093" s="21">
        <f t="shared" si="1865"/>
        <v>0</v>
      </c>
      <c r="AI1093" s="21">
        <f t="shared" si="1865"/>
        <v>0</v>
      </c>
      <c r="AJ1093" s="21">
        <f t="shared" si="1865"/>
        <v>0</v>
      </c>
      <c r="AK1093" s="21">
        <f t="shared" si="1820"/>
        <v>16000</v>
      </c>
      <c r="AL1093" s="21">
        <f t="shared" si="1821"/>
        <v>0</v>
      </c>
      <c r="AM1093" s="21">
        <f t="shared" si="1822"/>
        <v>0</v>
      </c>
      <c r="AN1093" s="21">
        <f t="shared" si="1865"/>
        <v>0</v>
      </c>
      <c r="AO1093" s="21">
        <f t="shared" si="1861"/>
        <v>16000</v>
      </c>
      <c r="AP1093" s="21">
        <f t="shared" si="1865"/>
        <v>0</v>
      </c>
      <c r="AQ1093" s="2"/>
    </row>
    <row r="1094" spans="1:43" x14ac:dyDescent="0.3">
      <c r="A1094" s="3" t="s">
        <v>267</v>
      </c>
      <c r="B1094" s="26">
        <v>460</v>
      </c>
      <c r="C1094" s="3" t="s">
        <v>29</v>
      </c>
      <c r="D1094" s="3" t="s">
        <v>126</v>
      </c>
      <c r="E1094" s="16" t="s">
        <v>653</v>
      </c>
      <c r="F1094" s="21">
        <v>16000</v>
      </c>
      <c r="G1094" s="21">
        <v>0</v>
      </c>
      <c r="H1094" s="21">
        <v>0</v>
      </c>
      <c r="I1094" s="21"/>
      <c r="J1094" s="21"/>
      <c r="K1094" s="21"/>
      <c r="L1094" s="21">
        <f t="shared" si="1806"/>
        <v>16000</v>
      </c>
      <c r="M1094" s="21">
        <f t="shared" si="1807"/>
        <v>0</v>
      </c>
      <c r="N1094" s="21">
        <f t="shared" si="1808"/>
        <v>0</v>
      </c>
      <c r="O1094" s="21"/>
      <c r="P1094" s="21"/>
      <c r="Q1094" s="21"/>
      <c r="R1094" s="21">
        <f t="shared" si="1846"/>
        <v>16000</v>
      </c>
      <c r="S1094" s="21">
        <f t="shared" si="1847"/>
        <v>0</v>
      </c>
      <c r="T1094" s="21">
        <f t="shared" si="1848"/>
        <v>0</v>
      </c>
      <c r="U1094" s="21"/>
      <c r="V1094" s="21"/>
      <c r="W1094" s="21">
        <f t="shared" si="1849"/>
        <v>16000</v>
      </c>
      <c r="X1094" s="21">
        <f t="shared" si="1850"/>
        <v>0</v>
      </c>
      <c r="Y1094" s="21">
        <f t="shared" si="1851"/>
        <v>0</v>
      </c>
      <c r="Z1094" s="21"/>
      <c r="AA1094" s="21"/>
      <c r="AB1094" s="21"/>
      <c r="AC1094" s="21">
        <f t="shared" si="1842"/>
        <v>16000</v>
      </c>
      <c r="AD1094" s="21">
        <f t="shared" si="1843"/>
        <v>0</v>
      </c>
      <c r="AE1094" s="21">
        <f t="shared" si="1844"/>
        <v>0</v>
      </c>
      <c r="AF1094" s="21"/>
      <c r="AG1094" s="21">
        <f t="shared" si="1845"/>
        <v>16000</v>
      </c>
      <c r="AH1094" s="21"/>
      <c r="AI1094" s="21"/>
      <c r="AJ1094" s="21"/>
      <c r="AK1094" s="21">
        <f t="shared" si="1820"/>
        <v>16000</v>
      </c>
      <c r="AL1094" s="21">
        <f t="shared" si="1821"/>
        <v>0</v>
      </c>
      <c r="AM1094" s="21">
        <f t="shared" si="1822"/>
        <v>0</v>
      </c>
      <c r="AN1094" s="21"/>
      <c r="AO1094" s="21">
        <f t="shared" si="1861"/>
        <v>16000</v>
      </c>
      <c r="AP1094" s="21"/>
      <c r="AQ1094" s="2"/>
    </row>
    <row r="1095" spans="1:43" ht="31.2" hidden="1" x14ac:dyDescent="0.3">
      <c r="A1095" s="3" t="s">
        <v>268</v>
      </c>
      <c r="B1095" s="23"/>
      <c r="C1095" s="3"/>
      <c r="D1095" s="3"/>
      <c r="E1095" s="16" t="s">
        <v>964</v>
      </c>
      <c r="F1095" s="21">
        <f>F1096</f>
        <v>0</v>
      </c>
      <c r="G1095" s="21">
        <f t="shared" ref="G1095:AP1097" si="1866">G1096</f>
        <v>0</v>
      </c>
      <c r="H1095" s="21">
        <f t="shared" si="1866"/>
        <v>16000</v>
      </c>
      <c r="I1095" s="21">
        <f t="shared" si="1866"/>
        <v>0</v>
      </c>
      <c r="J1095" s="21">
        <f t="shared" si="1866"/>
        <v>0</v>
      </c>
      <c r="K1095" s="21">
        <f t="shared" si="1866"/>
        <v>0</v>
      </c>
      <c r="L1095" s="21">
        <f t="shared" si="1806"/>
        <v>0</v>
      </c>
      <c r="M1095" s="21">
        <f t="shared" si="1807"/>
        <v>0</v>
      </c>
      <c r="N1095" s="21">
        <f t="shared" si="1808"/>
        <v>16000</v>
      </c>
      <c r="O1095" s="21">
        <f t="shared" si="1866"/>
        <v>0</v>
      </c>
      <c r="P1095" s="21">
        <f t="shared" si="1866"/>
        <v>0</v>
      </c>
      <c r="Q1095" s="21">
        <f t="shared" si="1866"/>
        <v>0</v>
      </c>
      <c r="R1095" s="21">
        <f t="shared" si="1846"/>
        <v>0</v>
      </c>
      <c r="S1095" s="21">
        <f t="shared" si="1847"/>
        <v>0</v>
      </c>
      <c r="T1095" s="21">
        <f t="shared" si="1848"/>
        <v>16000</v>
      </c>
      <c r="U1095" s="21">
        <f t="shared" si="1866"/>
        <v>0</v>
      </c>
      <c r="V1095" s="21">
        <f t="shared" si="1866"/>
        <v>0</v>
      </c>
      <c r="W1095" s="21">
        <f t="shared" si="1849"/>
        <v>0</v>
      </c>
      <c r="X1095" s="21">
        <f t="shared" si="1850"/>
        <v>0</v>
      </c>
      <c r="Y1095" s="21">
        <f t="shared" si="1851"/>
        <v>16000</v>
      </c>
      <c r="Z1095" s="21">
        <f t="shared" si="1866"/>
        <v>0</v>
      </c>
      <c r="AA1095" s="21">
        <f t="shared" si="1866"/>
        <v>0</v>
      </c>
      <c r="AB1095" s="21">
        <f t="shared" si="1866"/>
        <v>0</v>
      </c>
      <c r="AC1095" s="21">
        <f t="shared" si="1842"/>
        <v>0</v>
      </c>
      <c r="AD1095" s="21">
        <f t="shared" si="1843"/>
        <v>0</v>
      </c>
      <c r="AE1095" s="21">
        <f t="shared" si="1844"/>
        <v>16000</v>
      </c>
      <c r="AF1095" s="21">
        <f t="shared" si="1866"/>
        <v>0</v>
      </c>
      <c r="AG1095" s="21">
        <f t="shared" si="1845"/>
        <v>0</v>
      </c>
      <c r="AH1095" s="21">
        <f t="shared" si="1866"/>
        <v>0</v>
      </c>
      <c r="AI1095" s="21">
        <f t="shared" si="1866"/>
        <v>0</v>
      </c>
      <c r="AJ1095" s="21">
        <f t="shared" si="1866"/>
        <v>0</v>
      </c>
      <c r="AK1095" s="21">
        <f t="shared" si="1820"/>
        <v>0</v>
      </c>
      <c r="AL1095" s="21">
        <f t="shared" si="1821"/>
        <v>0</v>
      </c>
      <c r="AM1095" s="21">
        <f t="shared" si="1822"/>
        <v>16000</v>
      </c>
      <c r="AN1095" s="21">
        <f t="shared" si="1866"/>
        <v>0</v>
      </c>
      <c r="AO1095" s="21"/>
      <c r="AP1095" s="21">
        <f t="shared" si="1866"/>
        <v>0</v>
      </c>
      <c r="AQ1095" s="9">
        <v>0</v>
      </c>
    </row>
    <row r="1096" spans="1:43" ht="46.8" hidden="1" x14ac:dyDescent="0.3">
      <c r="A1096" s="3" t="s">
        <v>268</v>
      </c>
      <c r="B1096" s="23">
        <v>400</v>
      </c>
      <c r="C1096" s="3"/>
      <c r="D1096" s="3"/>
      <c r="E1096" s="16" t="s">
        <v>675</v>
      </c>
      <c r="F1096" s="21">
        <f>F1097</f>
        <v>0</v>
      </c>
      <c r="G1096" s="21">
        <f t="shared" si="1866"/>
        <v>0</v>
      </c>
      <c r="H1096" s="21">
        <f t="shared" si="1866"/>
        <v>16000</v>
      </c>
      <c r="I1096" s="21">
        <f t="shared" si="1866"/>
        <v>0</v>
      </c>
      <c r="J1096" s="21">
        <f t="shared" si="1866"/>
        <v>0</v>
      </c>
      <c r="K1096" s="21">
        <f t="shared" si="1866"/>
        <v>0</v>
      </c>
      <c r="L1096" s="21">
        <f t="shared" si="1806"/>
        <v>0</v>
      </c>
      <c r="M1096" s="21">
        <f t="shared" si="1807"/>
        <v>0</v>
      </c>
      <c r="N1096" s="21">
        <f t="shared" si="1808"/>
        <v>16000</v>
      </c>
      <c r="O1096" s="21">
        <f t="shared" si="1866"/>
        <v>0</v>
      </c>
      <c r="P1096" s="21">
        <f t="shared" si="1866"/>
        <v>0</v>
      </c>
      <c r="Q1096" s="21">
        <f t="shared" si="1866"/>
        <v>0</v>
      </c>
      <c r="R1096" s="21">
        <f t="shared" si="1846"/>
        <v>0</v>
      </c>
      <c r="S1096" s="21">
        <f t="shared" si="1847"/>
        <v>0</v>
      </c>
      <c r="T1096" s="21">
        <f t="shared" si="1848"/>
        <v>16000</v>
      </c>
      <c r="U1096" s="21">
        <f t="shared" si="1866"/>
        <v>0</v>
      </c>
      <c r="V1096" s="21">
        <f t="shared" si="1866"/>
        <v>0</v>
      </c>
      <c r="W1096" s="21">
        <f t="shared" si="1849"/>
        <v>0</v>
      </c>
      <c r="X1096" s="21">
        <f t="shared" si="1850"/>
        <v>0</v>
      </c>
      <c r="Y1096" s="21">
        <f t="shared" si="1851"/>
        <v>16000</v>
      </c>
      <c r="Z1096" s="21">
        <f t="shared" si="1866"/>
        <v>0</v>
      </c>
      <c r="AA1096" s="21">
        <f t="shared" si="1866"/>
        <v>0</v>
      </c>
      <c r="AB1096" s="21">
        <f t="shared" si="1866"/>
        <v>0</v>
      </c>
      <c r="AC1096" s="21">
        <f t="shared" si="1842"/>
        <v>0</v>
      </c>
      <c r="AD1096" s="21">
        <f t="shared" si="1843"/>
        <v>0</v>
      </c>
      <c r="AE1096" s="21">
        <f t="shared" si="1844"/>
        <v>16000</v>
      </c>
      <c r="AF1096" s="21">
        <f t="shared" si="1866"/>
        <v>0</v>
      </c>
      <c r="AG1096" s="21">
        <f t="shared" si="1845"/>
        <v>0</v>
      </c>
      <c r="AH1096" s="21">
        <f t="shared" si="1866"/>
        <v>0</v>
      </c>
      <c r="AI1096" s="21">
        <f t="shared" si="1866"/>
        <v>0</v>
      </c>
      <c r="AJ1096" s="21">
        <f t="shared" si="1866"/>
        <v>0</v>
      </c>
      <c r="AK1096" s="21">
        <f t="shared" si="1820"/>
        <v>0</v>
      </c>
      <c r="AL1096" s="21">
        <f t="shared" si="1821"/>
        <v>0</v>
      </c>
      <c r="AM1096" s="21">
        <f t="shared" si="1822"/>
        <v>16000</v>
      </c>
      <c r="AN1096" s="21">
        <f t="shared" si="1866"/>
        <v>0</v>
      </c>
      <c r="AO1096" s="21"/>
      <c r="AP1096" s="21">
        <f t="shared" si="1866"/>
        <v>0</v>
      </c>
      <c r="AQ1096" s="9">
        <v>0</v>
      </c>
    </row>
    <row r="1097" spans="1:43" ht="140.4" hidden="1" x14ac:dyDescent="0.3">
      <c r="A1097" s="3" t="s">
        <v>268</v>
      </c>
      <c r="B1097" s="23">
        <v>460</v>
      </c>
      <c r="C1097" s="3"/>
      <c r="D1097" s="3"/>
      <c r="E1097" s="16" t="s">
        <v>689</v>
      </c>
      <c r="F1097" s="21">
        <f>F1098</f>
        <v>0</v>
      </c>
      <c r="G1097" s="21">
        <f t="shared" si="1866"/>
        <v>0</v>
      </c>
      <c r="H1097" s="21">
        <f t="shared" si="1866"/>
        <v>16000</v>
      </c>
      <c r="I1097" s="21">
        <f t="shared" si="1866"/>
        <v>0</v>
      </c>
      <c r="J1097" s="21">
        <f t="shared" si="1866"/>
        <v>0</v>
      </c>
      <c r="K1097" s="21">
        <f t="shared" si="1866"/>
        <v>0</v>
      </c>
      <c r="L1097" s="21">
        <f t="shared" si="1806"/>
        <v>0</v>
      </c>
      <c r="M1097" s="21">
        <f t="shared" si="1807"/>
        <v>0</v>
      </c>
      <c r="N1097" s="21">
        <f t="shared" si="1808"/>
        <v>16000</v>
      </c>
      <c r="O1097" s="21">
        <f t="shared" si="1866"/>
        <v>0</v>
      </c>
      <c r="P1097" s="21">
        <f t="shared" si="1866"/>
        <v>0</v>
      </c>
      <c r="Q1097" s="21">
        <f t="shared" si="1866"/>
        <v>0</v>
      </c>
      <c r="R1097" s="21">
        <f t="shared" si="1846"/>
        <v>0</v>
      </c>
      <c r="S1097" s="21">
        <f t="shared" si="1847"/>
        <v>0</v>
      </c>
      <c r="T1097" s="21">
        <f t="shared" si="1848"/>
        <v>16000</v>
      </c>
      <c r="U1097" s="21">
        <f t="shared" si="1866"/>
        <v>0</v>
      </c>
      <c r="V1097" s="21">
        <f t="shared" si="1866"/>
        <v>0</v>
      </c>
      <c r="W1097" s="21">
        <f t="shared" si="1849"/>
        <v>0</v>
      </c>
      <c r="X1097" s="21">
        <f t="shared" si="1850"/>
        <v>0</v>
      </c>
      <c r="Y1097" s="21">
        <f t="shared" si="1851"/>
        <v>16000</v>
      </c>
      <c r="Z1097" s="21">
        <f t="shared" si="1866"/>
        <v>0</v>
      </c>
      <c r="AA1097" s="21">
        <f t="shared" si="1866"/>
        <v>0</v>
      </c>
      <c r="AB1097" s="21">
        <f t="shared" si="1866"/>
        <v>0</v>
      </c>
      <c r="AC1097" s="21">
        <f t="shared" si="1842"/>
        <v>0</v>
      </c>
      <c r="AD1097" s="21">
        <f t="shared" si="1843"/>
        <v>0</v>
      </c>
      <c r="AE1097" s="21">
        <f t="shared" si="1844"/>
        <v>16000</v>
      </c>
      <c r="AF1097" s="21">
        <f t="shared" si="1866"/>
        <v>0</v>
      </c>
      <c r="AG1097" s="21">
        <f t="shared" si="1845"/>
        <v>0</v>
      </c>
      <c r="AH1097" s="21">
        <f t="shared" si="1866"/>
        <v>0</v>
      </c>
      <c r="AI1097" s="21">
        <f t="shared" si="1866"/>
        <v>0</v>
      </c>
      <c r="AJ1097" s="21">
        <f t="shared" si="1866"/>
        <v>0</v>
      </c>
      <c r="AK1097" s="21">
        <f t="shared" si="1820"/>
        <v>0</v>
      </c>
      <c r="AL1097" s="21">
        <f t="shared" si="1821"/>
        <v>0</v>
      </c>
      <c r="AM1097" s="21">
        <f t="shared" si="1822"/>
        <v>16000</v>
      </c>
      <c r="AN1097" s="21">
        <f t="shared" si="1866"/>
        <v>0</v>
      </c>
      <c r="AO1097" s="21"/>
      <c r="AP1097" s="21">
        <f t="shared" si="1866"/>
        <v>0</v>
      </c>
      <c r="AQ1097" s="9">
        <v>0</v>
      </c>
    </row>
    <row r="1098" spans="1:43" hidden="1" x14ac:dyDescent="0.3">
      <c r="A1098" s="3" t="s">
        <v>268</v>
      </c>
      <c r="B1098" s="23">
        <v>460</v>
      </c>
      <c r="C1098" s="3" t="s">
        <v>29</v>
      </c>
      <c r="D1098" s="3" t="s">
        <v>126</v>
      </c>
      <c r="E1098" s="16" t="s">
        <v>653</v>
      </c>
      <c r="F1098" s="21">
        <v>0</v>
      </c>
      <c r="G1098" s="21">
        <v>0</v>
      </c>
      <c r="H1098" s="21">
        <v>16000</v>
      </c>
      <c r="I1098" s="21"/>
      <c r="J1098" s="21"/>
      <c r="K1098" s="21"/>
      <c r="L1098" s="21">
        <f t="shared" si="1806"/>
        <v>0</v>
      </c>
      <c r="M1098" s="21">
        <f t="shared" si="1807"/>
        <v>0</v>
      </c>
      <c r="N1098" s="21">
        <f t="shared" si="1808"/>
        <v>16000</v>
      </c>
      <c r="O1098" s="21"/>
      <c r="P1098" s="21"/>
      <c r="Q1098" s="21"/>
      <c r="R1098" s="21">
        <f t="shared" si="1846"/>
        <v>0</v>
      </c>
      <c r="S1098" s="21">
        <f t="shared" si="1847"/>
        <v>0</v>
      </c>
      <c r="T1098" s="21">
        <f t="shared" si="1848"/>
        <v>16000</v>
      </c>
      <c r="U1098" s="21"/>
      <c r="V1098" s="21"/>
      <c r="W1098" s="21">
        <f t="shared" si="1849"/>
        <v>0</v>
      </c>
      <c r="X1098" s="21">
        <f t="shared" si="1850"/>
        <v>0</v>
      </c>
      <c r="Y1098" s="21">
        <f t="shared" si="1851"/>
        <v>16000</v>
      </c>
      <c r="Z1098" s="21"/>
      <c r="AA1098" s="21"/>
      <c r="AB1098" s="21"/>
      <c r="AC1098" s="21">
        <f t="shared" si="1842"/>
        <v>0</v>
      </c>
      <c r="AD1098" s="21">
        <f t="shared" si="1843"/>
        <v>0</v>
      </c>
      <c r="AE1098" s="21">
        <f t="shared" si="1844"/>
        <v>16000</v>
      </c>
      <c r="AF1098" s="21"/>
      <c r="AG1098" s="21">
        <f t="shared" si="1845"/>
        <v>0</v>
      </c>
      <c r="AH1098" s="21"/>
      <c r="AI1098" s="21"/>
      <c r="AJ1098" s="21"/>
      <c r="AK1098" s="21">
        <f t="shared" si="1820"/>
        <v>0</v>
      </c>
      <c r="AL1098" s="21">
        <f t="shared" si="1821"/>
        <v>0</v>
      </c>
      <c r="AM1098" s="21">
        <f t="shared" si="1822"/>
        <v>16000</v>
      </c>
      <c r="AN1098" s="21"/>
      <c r="AO1098" s="21"/>
      <c r="AP1098" s="21"/>
      <c r="AQ1098" s="9">
        <v>0</v>
      </c>
    </row>
    <row r="1099" spans="1:43" ht="31.2" x14ac:dyDescent="0.3">
      <c r="A1099" s="3" t="s">
        <v>269</v>
      </c>
      <c r="B1099" s="26"/>
      <c r="C1099" s="3"/>
      <c r="D1099" s="3"/>
      <c r="E1099" s="16" t="s">
        <v>965</v>
      </c>
      <c r="F1099" s="21">
        <f>F1100</f>
        <v>0</v>
      </c>
      <c r="G1099" s="21">
        <f t="shared" ref="G1099:AP1101" si="1867">G1100</f>
        <v>0</v>
      </c>
      <c r="H1099" s="21">
        <f t="shared" si="1867"/>
        <v>16000</v>
      </c>
      <c r="I1099" s="21">
        <f t="shared" si="1867"/>
        <v>0</v>
      </c>
      <c r="J1099" s="21">
        <f t="shared" si="1867"/>
        <v>0</v>
      </c>
      <c r="K1099" s="21">
        <f t="shared" si="1867"/>
        <v>0</v>
      </c>
      <c r="L1099" s="21">
        <f t="shared" si="1806"/>
        <v>0</v>
      </c>
      <c r="M1099" s="21">
        <f t="shared" si="1807"/>
        <v>0</v>
      </c>
      <c r="N1099" s="21">
        <f t="shared" si="1808"/>
        <v>16000</v>
      </c>
      <c r="O1099" s="21">
        <f t="shared" si="1867"/>
        <v>0</v>
      </c>
      <c r="P1099" s="21">
        <f t="shared" si="1867"/>
        <v>0</v>
      </c>
      <c r="Q1099" s="21">
        <f t="shared" si="1867"/>
        <v>0</v>
      </c>
      <c r="R1099" s="21">
        <f t="shared" si="1846"/>
        <v>0</v>
      </c>
      <c r="S1099" s="21">
        <f t="shared" si="1847"/>
        <v>0</v>
      </c>
      <c r="T1099" s="21">
        <f t="shared" si="1848"/>
        <v>16000</v>
      </c>
      <c r="U1099" s="21">
        <f t="shared" si="1867"/>
        <v>0</v>
      </c>
      <c r="V1099" s="21">
        <f t="shared" si="1867"/>
        <v>0</v>
      </c>
      <c r="W1099" s="21">
        <f t="shared" si="1849"/>
        <v>0</v>
      </c>
      <c r="X1099" s="21">
        <f t="shared" si="1850"/>
        <v>0</v>
      </c>
      <c r="Y1099" s="21">
        <f t="shared" si="1851"/>
        <v>16000</v>
      </c>
      <c r="Z1099" s="21">
        <f t="shared" si="1867"/>
        <v>0</v>
      </c>
      <c r="AA1099" s="21">
        <f t="shared" si="1867"/>
        <v>0</v>
      </c>
      <c r="AB1099" s="21">
        <f t="shared" si="1867"/>
        <v>0</v>
      </c>
      <c r="AC1099" s="21">
        <f t="shared" si="1842"/>
        <v>0</v>
      </c>
      <c r="AD1099" s="21">
        <f t="shared" si="1843"/>
        <v>0</v>
      </c>
      <c r="AE1099" s="21">
        <f t="shared" si="1844"/>
        <v>16000</v>
      </c>
      <c r="AF1099" s="21">
        <f t="shared" si="1867"/>
        <v>0</v>
      </c>
      <c r="AG1099" s="21">
        <f t="shared" si="1845"/>
        <v>0</v>
      </c>
      <c r="AH1099" s="21">
        <f t="shared" si="1867"/>
        <v>16000</v>
      </c>
      <c r="AI1099" s="21">
        <f t="shared" si="1867"/>
        <v>0</v>
      </c>
      <c r="AJ1099" s="21">
        <f t="shared" si="1867"/>
        <v>-16000</v>
      </c>
      <c r="AK1099" s="21">
        <f t="shared" si="1820"/>
        <v>16000</v>
      </c>
      <c r="AL1099" s="21">
        <f t="shared" si="1821"/>
        <v>0</v>
      </c>
      <c r="AM1099" s="21">
        <f t="shared" si="1822"/>
        <v>0</v>
      </c>
      <c r="AN1099" s="21">
        <f t="shared" si="1867"/>
        <v>0</v>
      </c>
      <c r="AO1099" s="21">
        <f t="shared" ref="AO1099:AO1102" si="1868">AK1099+AN1099</f>
        <v>16000</v>
      </c>
      <c r="AP1099" s="21">
        <f t="shared" si="1867"/>
        <v>0</v>
      </c>
      <c r="AQ1099" s="2"/>
    </row>
    <row r="1100" spans="1:43" ht="46.8" x14ac:dyDescent="0.3">
      <c r="A1100" s="3" t="s">
        <v>269</v>
      </c>
      <c r="B1100" s="26">
        <v>400</v>
      </c>
      <c r="C1100" s="3"/>
      <c r="D1100" s="3"/>
      <c r="E1100" s="16" t="s">
        <v>675</v>
      </c>
      <c r="F1100" s="21">
        <f>F1101</f>
        <v>0</v>
      </c>
      <c r="G1100" s="21">
        <f t="shared" si="1867"/>
        <v>0</v>
      </c>
      <c r="H1100" s="21">
        <f t="shared" si="1867"/>
        <v>16000</v>
      </c>
      <c r="I1100" s="21">
        <f t="shared" si="1867"/>
        <v>0</v>
      </c>
      <c r="J1100" s="21">
        <f t="shared" si="1867"/>
        <v>0</v>
      </c>
      <c r="K1100" s="21">
        <f t="shared" si="1867"/>
        <v>0</v>
      </c>
      <c r="L1100" s="21">
        <f t="shared" si="1806"/>
        <v>0</v>
      </c>
      <c r="M1100" s="21">
        <f t="shared" si="1807"/>
        <v>0</v>
      </c>
      <c r="N1100" s="21">
        <f t="shared" si="1808"/>
        <v>16000</v>
      </c>
      <c r="O1100" s="21">
        <f t="shared" si="1867"/>
        <v>0</v>
      </c>
      <c r="P1100" s="21">
        <f t="shared" si="1867"/>
        <v>0</v>
      </c>
      <c r="Q1100" s="21">
        <f t="shared" si="1867"/>
        <v>0</v>
      </c>
      <c r="R1100" s="21">
        <f t="shared" si="1846"/>
        <v>0</v>
      </c>
      <c r="S1100" s="21">
        <f t="shared" si="1847"/>
        <v>0</v>
      </c>
      <c r="T1100" s="21">
        <f t="shared" si="1848"/>
        <v>16000</v>
      </c>
      <c r="U1100" s="21">
        <f t="shared" si="1867"/>
        <v>0</v>
      </c>
      <c r="V1100" s="21">
        <f t="shared" si="1867"/>
        <v>0</v>
      </c>
      <c r="W1100" s="21">
        <f t="shared" si="1849"/>
        <v>0</v>
      </c>
      <c r="X1100" s="21">
        <f t="shared" si="1850"/>
        <v>0</v>
      </c>
      <c r="Y1100" s="21">
        <f t="shared" si="1851"/>
        <v>16000</v>
      </c>
      <c r="Z1100" s="21">
        <f t="shared" si="1867"/>
        <v>0</v>
      </c>
      <c r="AA1100" s="21">
        <f t="shared" si="1867"/>
        <v>0</v>
      </c>
      <c r="AB1100" s="21">
        <f t="shared" si="1867"/>
        <v>0</v>
      </c>
      <c r="AC1100" s="21">
        <f t="shared" si="1842"/>
        <v>0</v>
      </c>
      <c r="AD1100" s="21">
        <f t="shared" si="1843"/>
        <v>0</v>
      </c>
      <c r="AE1100" s="21">
        <f t="shared" si="1844"/>
        <v>16000</v>
      </c>
      <c r="AF1100" s="21">
        <f t="shared" si="1867"/>
        <v>0</v>
      </c>
      <c r="AG1100" s="21">
        <f t="shared" si="1845"/>
        <v>0</v>
      </c>
      <c r="AH1100" s="21">
        <f t="shared" si="1867"/>
        <v>16000</v>
      </c>
      <c r="AI1100" s="21">
        <f t="shared" si="1867"/>
        <v>0</v>
      </c>
      <c r="AJ1100" s="21">
        <f t="shared" si="1867"/>
        <v>-16000</v>
      </c>
      <c r="AK1100" s="21">
        <f t="shared" si="1820"/>
        <v>16000</v>
      </c>
      <c r="AL1100" s="21">
        <f t="shared" si="1821"/>
        <v>0</v>
      </c>
      <c r="AM1100" s="21">
        <f t="shared" si="1822"/>
        <v>0</v>
      </c>
      <c r="AN1100" s="21">
        <f t="shared" si="1867"/>
        <v>0</v>
      </c>
      <c r="AO1100" s="21">
        <f t="shared" si="1868"/>
        <v>16000</v>
      </c>
      <c r="AP1100" s="21">
        <f t="shared" si="1867"/>
        <v>0</v>
      </c>
      <c r="AQ1100" s="2"/>
    </row>
    <row r="1101" spans="1:43" ht="140.4" x14ac:dyDescent="0.3">
      <c r="A1101" s="3" t="s">
        <v>269</v>
      </c>
      <c r="B1101" s="26">
        <v>460</v>
      </c>
      <c r="C1101" s="3"/>
      <c r="D1101" s="3"/>
      <c r="E1101" s="16" t="s">
        <v>689</v>
      </c>
      <c r="F1101" s="21">
        <f>F1102</f>
        <v>0</v>
      </c>
      <c r="G1101" s="21">
        <f t="shared" si="1867"/>
        <v>0</v>
      </c>
      <c r="H1101" s="21">
        <f t="shared" si="1867"/>
        <v>16000</v>
      </c>
      <c r="I1101" s="21">
        <f t="shared" si="1867"/>
        <v>0</v>
      </c>
      <c r="J1101" s="21">
        <f t="shared" si="1867"/>
        <v>0</v>
      </c>
      <c r="K1101" s="21">
        <f t="shared" si="1867"/>
        <v>0</v>
      </c>
      <c r="L1101" s="21">
        <f t="shared" si="1806"/>
        <v>0</v>
      </c>
      <c r="M1101" s="21">
        <f t="shared" si="1807"/>
        <v>0</v>
      </c>
      <c r="N1101" s="21">
        <f t="shared" si="1808"/>
        <v>16000</v>
      </c>
      <c r="O1101" s="21">
        <f t="shared" si="1867"/>
        <v>0</v>
      </c>
      <c r="P1101" s="21">
        <f t="shared" si="1867"/>
        <v>0</v>
      </c>
      <c r="Q1101" s="21">
        <f t="shared" si="1867"/>
        <v>0</v>
      </c>
      <c r="R1101" s="21">
        <f t="shared" si="1846"/>
        <v>0</v>
      </c>
      <c r="S1101" s="21">
        <f t="shared" si="1847"/>
        <v>0</v>
      </c>
      <c r="T1101" s="21">
        <f t="shared" si="1848"/>
        <v>16000</v>
      </c>
      <c r="U1101" s="21">
        <f t="shared" si="1867"/>
        <v>0</v>
      </c>
      <c r="V1101" s="21">
        <f t="shared" si="1867"/>
        <v>0</v>
      </c>
      <c r="W1101" s="21">
        <f t="shared" si="1849"/>
        <v>0</v>
      </c>
      <c r="X1101" s="21">
        <f t="shared" si="1850"/>
        <v>0</v>
      </c>
      <c r="Y1101" s="21">
        <f t="shared" si="1851"/>
        <v>16000</v>
      </c>
      <c r="Z1101" s="21">
        <f t="shared" si="1867"/>
        <v>0</v>
      </c>
      <c r="AA1101" s="21">
        <f t="shared" si="1867"/>
        <v>0</v>
      </c>
      <c r="AB1101" s="21">
        <f t="shared" si="1867"/>
        <v>0</v>
      </c>
      <c r="AC1101" s="21">
        <f t="shared" si="1842"/>
        <v>0</v>
      </c>
      <c r="AD1101" s="21">
        <f t="shared" si="1843"/>
        <v>0</v>
      </c>
      <c r="AE1101" s="21">
        <f t="shared" si="1844"/>
        <v>16000</v>
      </c>
      <c r="AF1101" s="21">
        <f t="shared" si="1867"/>
        <v>0</v>
      </c>
      <c r="AG1101" s="21">
        <f t="shared" si="1845"/>
        <v>0</v>
      </c>
      <c r="AH1101" s="21">
        <f t="shared" si="1867"/>
        <v>16000</v>
      </c>
      <c r="AI1101" s="21">
        <f t="shared" si="1867"/>
        <v>0</v>
      </c>
      <c r="AJ1101" s="21">
        <f t="shared" si="1867"/>
        <v>-16000</v>
      </c>
      <c r="AK1101" s="21">
        <f t="shared" si="1820"/>
        <v>16000</v>
      </c>
      <c r="AL1101" s="21">
        <f t="shared" si="1821"/>
        <v>0</v>
      </c>
      <c r="AM1101" s="21">
        <f t="shared" si="1822"/>
        <v>0</v>
      </c>
      <c r="AN1101" s="21">
        <f t="shared" si="1867"/>
        <v>0</v>
      </c>
      <c r="AO1101" s="21">
        <f t="shared" si="1868"/>
        <v>16000</v>
      </c>
      <c r="AP1101" s="21">
        <f t="shared" si="1867"/>
        <v>0</v>
      </c>
      <c r="AQ1101" s="2"/>
    </row>
    <row r="1102" spans="1:43" x14ac:dyDescent="0.3">
      <c r="A1102" s="3" t="s">
        <v>269</v>
      </c>
      <c r="B1102" s="26">
        <v>460</v>
      </c>
      <c r="C1102" s="3" t="s">
        <v>29</v>
      </c>
      <c r="D1102" s="3" t="s">
        <v>126</v>
      </c>
      <c r="E1102" s="16" t="s">
        <v>653</v>
      </c>
      <c r="F1102" s="21">
        <v>0</v>
      </c>
      <c r="G1102" s="21">
        <v>0</v>
      </c>
      <c r="H1102" s="21">
        <v>16000</v>
      </c>
      <c r="I1102" s="21"/>
      <c r="J1102" s="21"/>
      <c r="K1102" s="21"/>
      <c r="L1102" s="21">
        <f t="shared" si="1806"/>
        <v>0</v>
      </c>
      <c r="M1102" s="21">
        <f t="shared" si="1807"/>
        <v>0</v>
      </c>
      <c r="N1102" s="21">
        <f t="shared" si="1808"/>
        <v>16000</v>
      </c>
      <c r="O1102" s="21"/>
      <c r="P1102" s="21"/>
      <c r="Q1102" s="21"/>
      <c r="R1102" s="21">
        <f t="shared" si="1846"/>
        <v>0</v>
      </c>
      <c r="S1102" s="21">
        <f t="shared" si="1847"/>
        <v>0</v>
      </c>
      <c r="T1102" s="21">
        <f t="shared" si="1848"/>
        <v>16000</v>
      </c>
      <c r="U1102" s="21"/>
      <c r="V1102" s="21"/>
      <c r="W1102" s="21">
        <f t="shared" si="1849"/>
        <v>0</v>
      </c>
      <c r="X1102" s="21">
        <f t="shared" si="1850"/>
        <v>0</v>
      </c>
      <c r="Y1102" s="21">
        <f t="shared" si="1851"/>
        <v>16000</v>
      </c>
      <c r="Z1102" s="21"/>
      <c r="AA1102" s="21"/>
      <c r="AB1102" s="21"/>
      <c r="AC1102" s="21">
        <f t="shared" si="1842"/>
        <v>0</v>
      </c>
      <c r="AD1102" s="21">
        <f t="shared" si="1843"/>
        <v>0</v>
      </c>
      <c r="AE1102" s="21">
        <f t="shared" si="1844"/>
        <v>16000</v>
      </c>
      <c r="AF1102" s="21"/>
      <c r="AG1102" s="21">
        <f t="shared" si="1845"/>
        <v>0</v>
      </c>
      <c r="AH1102" s="21">
        <v>16000</v>
      </c>
      <c r="AI1102" s="21"/>
      <c r="AJ1102" s="21">
        <v>-16000</v>
      </c>
      <c r="AK1102" s="21">
        <f t="shared" si="1820"/>
        <v>16000</v>
      </c>
      <c r="AL1102" s="21">
        <f t="shared" si="1821"/>
        <v>0</v>
      </c>
      <c r="AM1102" s="21">
        <f t="shared" si="1822"/>
        <v>0</v>
      </c>
      <c r="AN1102" s="21"/>
      <c r="AO1102" s="21">
        <f t="shared" si="1868"/>
        <v>16000</v>
      </c>
      <c r="AP1102" s="21"/>
      <c r="AQ1102" s="2"/>
    </row>
    <row r="1103" spans="1:43" ht="31.2" hidden="1" x14ac:dyDescent="0.3">
      <c r="A1103" s="3" t="s">
        <v>270</v>
      </c>
      <c r="B1103" s="23"/>
      <c r="C1103" s="3"/>
      <c r="D1103" s="3"/>
      <c r="E1103" s="16" t="s">
        <v>966</v>
      </c>
      <c r="F1103" s="21">
        <f>F1104</f>
        <v>0</v>
      </c>
      <c r="G1103" s="21">
        <f t="shared" ref="G1103:AP1105" si="1869">G1104</f>
        <v>2754.2</v>
      </c>
      <c r="H1103" s="21">
        <f t="shared" si="1869"/>
        <v>0</v>
      </c>
      <c r="I1103" s="21">
        <f t="shared" si="1869"/>
        <v>0</v>
      </c>
      <c r="J1103" s="21">
        <f t="shared" si="1869"/>
        <v>0</v>
      </c>
      <c r="K1103" s="21">
        <f t="shared" si="1869"/>
        <v>0</v>
      </c>
      <c r="L1103" s="21">
        <f t="shared" si="1806"/>
        <v>0</v>
      </c>
      <c r="M1103" s="21">
        <f t="shared" si="1807"/>
        <v>2754.2</v>
      </c>
      <c r="N1103" s="21">
        <f t="shared" si="1808"/>
        <v>0</v>
      </c>
      <c r="O1103" s="21">
        <f t="shared" si="1869"/>
        <v>0</v>
      </c>
      <c r="P1103" s="21">
        <f t="shared" si="1869"/>
        <v>0</v>
      </c>
      <c r="Q1103" s="21">
        <f t="shared" si="1869"/>
        <v>0</v>
      </c>
      <c r="R1103" s="21">
        <f t="shared" si="1846"/>
        <v>0</v>
      </c>
      <c r="S1103" s="21">
        <f t="shared" si="1847"/>
        <v>2754.2</v>
      </c>
      <c r="T1103" s="21">
        <f t="shared" si="1848"/>
        <v>0</v>
      </c>
      <c r="U1103" s="21">
        <f t="shared" si="1869"/>
        <v>0</v>
      </c>
      <c r="V1103" s="21">
        <f t="shared" si="1869"/>
        <v>0</v>
      </c>
      <c r="W1103" s="21">
        <f t="shared" si="1849"/>
        <v>0</v>
      </c>
      <c r="X1103" s="21">
        <f t="shared" si="1850"/>
        <v>2754.2</v>
      </c>
      <c r="Y1103" s="21">
        <f t="shared" si="1851"/>
        <v>0</v>
      </c>
      <c r="Z1103" s="21">
        <f t="shared" si="1869"/>
        <v>0</v>
      </c>
      <c r="AA1103" s="21">
        <f t="shared" si="1869"/>
        <v>0</v>
      </c>
      <c r="AB1103" s="21">
        <f t="shared" si="1869"/>
        <v>0</v>
      </c>
      <c r="AC1103" s="21">
        <f t="shared" si="1842"/>
        <v>0</v>
      </c>
      <c r="AD1103" s="21">
        <f t="shared" si="1843"/>
        <v>2754.2</v>
      </c>
      <c r="AE1103" s="21">
        <f t="shared" si="1844"/>
        <v>0</v>
      </c>
      <c r="AF1103" s="21">
        <f t="shared" si="1869"/>
        <v>0</v>
      </c>
      <c r="AG1103" s="21">
        <f t="shared" si="1845"/>
        <v>0</v>
      </c>
      <c r="AH1103" s="21">
        <f t="shared" si="1869"/>
        <v>0</v>
      </c>
      <c r="AI1103" s="21">
        <f t="shared" si="1869"/>
        <v>0</v>
      </c>
      <c r="AJ1103" s="21">
        <f t="shared" si="1869"/>
        <v>0</v>
      </c>
      <c r="AK1103" s="21">
        <f t="shared" si="1820"/>
        <v>0</v>
      </c>
      <c r="AL1103" s="21">
        <f t="shared" si="1821"/>
        <v>2754.2</v>
      </c>
      <c r="AM1103" s="21">
        <f t="shared" si="1822"/>
        <v>0</v>
      </c>
      <c r="AN1103" s="21">
        <f t="shared" si="1869"/>
        <v>0</v>
      </c>
      <c r="AO1103" s="21"/>
      <c r="AP1103" s="21">
        <f t="shared" si="1869"/>
        <v>0</v>
      </c>
      <c r="AQ1103" s="9">
        <v>0</v>
      </c>
    </row>
    <row r="1104" spans="1:43" ht="46.8" hidden="1" x14ac:dyDescent="0.3">
      <c r="A1104" s="3" t="s">
        <v>270</v>
      </c>
      <c r="B1104" s="23">
        <v>400</v>
      </c>
      <c r="C1104" s="3"/>
      <c r="D1104" s="3"/>
      <c r="E1104" s="16" t="s">
        <v>675</v>
      </c>
      <c r="F1104" s="21">
        <f>F1105</f>
        <v>0</v>
      </c>
      <c r="G1104" s="21">
        <f t="shared" si="1869"/>
        <v>2754.2</v>
      </c>
      <c r="H1104" s="21">
        <f t="shared" si="1869"/>
        <v>0</v>
      </c>
      <c r="I1104" s="21">
        <f t="shared" si="1869"/>
        <v>0</v>
      </c>
      <c r="J1104" s="21">
        <f t="shared" si="1869"/>
        <v>0</v>
      </c>
      <c r="K1104" s="21">
        <f t="shared" si="1869"/>
        <v>0</v>
      </c>
      <c r="L1104" s="21">
        <f t="shared" ref="L1104:L1167" si="1870">F1104+I1104</f>
        <v>0</v>
      </c>
      <c r="M1104" s="21">
        <f t="shared" ref="M1104:M1167" si="1871">G1104+J1104</f>
        <v>2754.2</v>
      </c>
      <c r="N1104" s="21">
        <f t="shared" ref="N1104:N1167" si="1872">H1104+K1104</f>
        <v>0</v>
      </c>
      <c r="O1104" s="21">
        <f t="shared" si="1869"/>
        <v>0</v>
      </c>
      <c r="P1104" s="21">
        <f t="shared" si="1869"/>
        <v>0</v>
      </c>
      <c r="Q1104" s="21">
        <f t="shared" si="1869"/>
        <v>0</v>
      </c>
      <c r="R1104" s="21">
        <f t="shared" si="1846"/>
        <v>0</v>
      </c>
      <c r="S1104" s="21">
        <f t="shared" si="1847"/>
        <v>2754.2</v>
      </c>
      <c r="T1104" s="21">
        <f t="shared" si="1848"/>
        <v>0</v>
      </c>
      <c r="U1104" s="21">
        <f t="shared" si="1869"/>
        <v>0</v>
      </c>
      <c r="V1104" s="21">
        <f t="shared" si="1869"/>
        <v>0</v>
      </c>
      <c r="W1104" s="21">
        <f t="shared" si="1849"/>
        <v>0</v>
      </c>
      <c r="X1104" s="21">
        <f t="shared" si="1850"/>
        <v>2754.2</v>
      </c>
      <c r="Y1104" s="21">
        <f t="shared" si="1851"/>
        <v>0</v>
      </c>
      <c r="Z1104" s="21">
        <f t="shared" si="1869"/>
        <v>0</v>
      </c>
      <c r="AA1104" s="21">
        <f t="shared" si="1869"/>
        <v>0</v>
      </c>
      <c r="AB1104" s="21">
        <f t="shared" si="1869"/>
        <v>0</v>
      </c>
      <c r="AC1104" s="21">
        <f t="shared" si="1842"/>
        <v>0</v>
      </c>
      <c r="AD1104" s="21">
        <f t="shared" si="1843"/>
        <v>2754.2</v>
      </c>
      <c r="AE1104" s="21">
        <f t="shared" si="1844"/>
        <v>0</v>
      </c>
      <c r="AF1104" s="21">
        <f t="shared" si="1869"/>
        <v>0</v>
      </c>
      <c r="AG1104" s="21">
        <f t="shared" si="1845"/>
        <v>0</v>
      </c>
      <c r="AH1104" s="21">
        <f t="shared" si="1869"/>
        <v>0</v>
      </c>
      <c r="AI1104" s="21">
        <f t="shared" si="1869"/>
        <v>0</v>
      </c>
      <c r="AJ1104" s="21">
        <f t="shared" si="1869"/>
        <v>0</v>
      </c>
      <c r="AK1104" s="21">
        <f t="shared" si="1820"/>
        <v>0</v>
      </c>
      <c r="AL1104" s="21">
        <f t="shared" si="1821"/>
        <v>2754.2</v>
      </c>
      <c r="AM1104" s="21">
        <f t="shared" si="1822"/>
        <v>0</v>
      </c>
      <c r="AN1104" s="21">
        <f t="shared" si="1869"/>
        <v>0</v>
      </c>
      <c r="AO1104" s="21"/>
      <c r="AP1104" s="21">
        <f t="shared" si="1869"/>
        <v>0</v>
      </c>
      <c r="AQ1104" s="9">
        <v>0</v>
      </c>
    </row>
    <row r="1105" spans="1:43" ht="140.4" hidden="1" x14ac:dyDescent="0.3">
      <c r="A1105" s="3" t="s">
        <v>270</v>
      </c>
      <c r="B1105" s="23">
        <v>460</v>
      </c>
      <c r="C1105" s="3"/>
      <c r="D1105" s="3"/>
      <c r="E1105" s="16" t="s">
        <v>689</v>
      </c>
      <c r="F1105" s="21">
        <f>F1106</f>
        <v>0</v>
      </c>
      <c r="G1105" s="21">
        <f t="shared" si="1869"/>
        <v>2754.2</v>
      </c>
      <c r="H1105" s="21">
        <f t="shared" si="1869"/>
        <v>0</v>
      </c>
      <c r="I1105" s="21">
        <f t="shared" si="1869"/>
        <v>0</v>
      </c>
      <c r="J1105" s="21">
        <f t="shared" si="1869"/>
        <v>0</v>
      </c>
      <c r="K1105" s="21">
        <f t="shared" si="1869"/>
        <v>0</v>
      </c>
      <c r="L1105" s="21">
        <f t="shared" si="1870"/>
        <v>0</v>
      </c>
      <c r="M1105" s="21">
        <f t="shared" si="1871"/>
        <v>2754.2</v>
      </c>
      <c r="N1105" s="21">
        <f t="shared" si="1872"/>
        <v>0</v>
      </c>
      <c r="O1105" s="21">
        <f t="shared" si="1869"/>
        <v>0</v>
      </c>
      <c r="P1105" s="21">
        <f t="shared" si="1869"/>
        <v>0</v>
      </c>
      <c r="Q1105" s="21">
        <f t="shared" si="1869"/>
        <v>0</v>
      </c>
      <c r="R1105" s="21">
        <f t="shared" si="1846"/>
        <v>0</v>
      </c>
      <c r="S1105" s="21">
        <f t="shared" si="1847"/>
        <v>2754.2</v>
      </c>
      <c r="T1105" s="21">
        <f t="shared" si="1848"/>
        <v>0</v>
      </c>
      <c r="U1105" s="21">
        <f t="shared" si="1869"/>
        <v>0</v>
      </c>
      <c r="V1105" s="21">
        <f t="shared" si="1869"/>
        <v>0</v>
      </c>
      <c r="W1105" s="21">
        <f t="shared" si="1849"/>
        <v>0</v>
      </c>
      <c r="X1105" s="21">
        <f t="shared" si="1850"/>
        <v>2754.2</v>
      </c>
      <c r="Y1105" s="21">
        <f t="shared" si="1851"/>
        <v>0</v>
      </c>
      <c r="Z1105" s="21">
        <f t="shared" si="1869"/>
        <v>0</v>
      </c>
      <c r="AA1105" s="21">
        <f t="shared" si="1869"/>
        <v>0</v>
      </c>
      <c r="AB1105" s="21">
        <f t="shared" si="1869"/>
        <v>0</v>
      </c>
      <c r="AC1105" s="21">
        <f t="shared" si="1842"/>
        <v>0</v>
      </c>
      <c r="AD1105" s="21">
        <f t="shared" si="1843"/>
        <v>2754.2</v>
      </c>
      <c r="AE1105" s="21">
        <f t="shared" si="1844"/>
        <v>0</v>
      </c>
      <c r="AF1105" s="21">
        <f t="shared" si="1869"/>
        <v>0</v>
      </c>
      <c r="AG1105" s="21">
        <f t="shared" si="1845"/>
        <v>0</v>
      </c>
      <c r="AH1105" s="21">
        <f t="shared" si="1869"/>
        <v>0</v>
      </c>
      <c r="AI1105" s="21">
        <f t="shared" si="1869"/>
        <v>0</v>
      </c>
      <c r="AJ1105" s="21">
        <f t="shared" si="1869"/>
        <v>0</v>
      </c>
      <c r="AK1105" s="21">
        <f t="shared" ref="AK1105:AK1168" si="1873">AG1105+AH1105</f>
        <v>0</v>
      </c>
      <c r="AL1105" s="21">
        <f t="shared" ref="AL1105:AL1168" si="1874">AD1105+AI1105</f>
        <v>2754.2</v>
      </c>
      <c r="AM1105" s="21">
        <f t="shared" ref="AM1105:AM1168" si="1875">AE1105+AJ1105</f>
        <v>0</v>
      </c>
      <c r="AN1105" s="21">
        <f t="shared" si="1869"/>
        <v>0</v>
      </c>
      <c r="AO1105" s="21"/>
      <c r="AP1105" s="21">
        <f t="shared" si="1869"/>
        <v>0</v>
      </c>
      <c r="AQ1105" s="9">
        <v>0</v>
      </c>
    </row>
    <row r="1106" spans="1:43" hidden="1" x14ac:dyDescent="0.3">
      <c r="A1106" s="3" t="s">
        <v>270</v>
      </c>
      <c r="B1106" s="23">
        <v>460</v>
      </c>
      <c r="C1106" s="3" t="s">
        <v>29</v>
      </c>
      <c r="D1106" s="3" t="s">
        <v>126</v>
      </c>
      <c r="E1106" s="16" t="s">
        <v>653</v>
      </c>
      <c r="F1106" s="21">
        <v>0</v>
      </c>
      <c r="G1106" s="21">
        <v>2754.2</v>
      </c>
      <c r="H1106" s="21">
        <v>0</v>
      </c>
      <c r="I1106" s="21"/>
      <c r="J1106" s="21"/>
      <c r="K1106" s="21"/>
      <c r="L1106" s="21">
        <f t="shared" si="1870"/>
        <v>0</v>
      </c>
      <c r="M1106" s="21">
        <f t="shared" si="1871"/>
        <v>2754.2</v>
      </c>
      <c r="N1106" s="21">
        <f t="shared" si="1872"/>
        <v>0</v>
      </c>
      <c r="O1106" s="21"/>
      <c r="P1106" s="21"/>
      <c r="Q1106" s="21"/>
      <c r="R1106" s="21">
        <f t="shared" si="1846"/>
        <v>0</v>
      </c>
      <c r="S1106" s="21">
        <f t="shared" si="1847"/>
        <v>2754.2</v>
      </c>
      <c r="T1106" s="21">
        <f t="shared" si="1848"/>
        <v>0</v>
      </c>
      <c r="U1106" s="21"/>
      <c r="V1106" s="21"/>
      <c r="W1106" s="21">
        <f t="shared" si="1849"/>
        <v>0</v>
      </c>
      <c r="X1106" s="21">
        <f t="shared" si="1850"/>
        <v>2754.2</v>
      </c>
      <c r="Y1106" s="21">
        <f t="shared" si="1851"/>
        <v>0</v>
      </c>
      <c r="Z1106" s="21"/>
      <c r="AA1106" s="21"/>
      <c r="AB1106" s="21"/>
      <c r="AC1106" s="21">
        <f t="shared" si="1842"/>
        <v>0</v>
      </c>
      <c r="AD1106" s="21">
        <f t="shared" si="1843"/>
        <v>2754.2</v>
      </c>
      <c r="AE1106" s="21">
        <f t="shared" si="1844"/>
        <v>0</v>
      </c>
      <c r="AF1106" s="21"/>
      <c r="AG1106" s="21">
        <f t="shared" si="1845"/>
        <v>0</v>
      </c>
      <c r="AH1106" s="21"/>
      <c r="AI1106" s="21"/>
      <c r="AJ1106" s="21"/>
      <c r="AK1106" s="21">
        <f t="shared" si="1873"/>
        <v>0</v>
      </c>
      <c r="AL1106" s="21">
        <f t="shared" si="1874"/>
        <v>2754.2</v>
      </c>
      <c r="AM1106" s="21">
        <f t="shared" si="1875"/>
        <v>0</v>
      </c>
      <c r="AN1106" s="21"/>
      <c r="AO1106" s="21"/>
      <c r="AP1106" s="21"/>
      <c r="AQ1106" s="9">
        <v>0</v>
      </c>
    </row>
    <row r="1107" spans="1:43" ht="31.2" hidden="1" x14ac:dyDescent="0.3">
      <c r="A1107" s="3" t="s">
        <v>271</v>
      </c>
      <c r="B1107" s="23"/>
      <c r="C1107" s="3"/>
      <c r="D1107" s="3"/>
      <c r="E1107" s="16" t="s">
        <v>967</v>
      </c>
      <c r="F1107" s="21">
        <f>F1108</f>
        <v>0</v>
      </c>
      <c r="G1107" s="21">
        <f t="shared" ref="G1107:AP1109" si="1876">G1108</f>
        <v>2754.2</v>
      </c>
      <c r="H1107" s="21">
        <f t="shared" si="1876"/>
        <v>0</v>
      </c>
      <c r="I1107" s="21">
        <f t="shared" si="1876"/>
        <v>0</v>
      </c>
      <c r="J1107" s="21">
        <f t="shared" si="1876"/>
        <v>0</v>
      </c>
      <c r="K1107" s="21">
        <f t="shared" si="1876"/>
        <v>0</v>
      </c>
      <c r="L1107" s="21">
        <f t="shared" si="1870"/>
        <v>0</v>
      </c>
      <c r="M1107" s="21">
        <f t="shared" si="1871"/>
        <v>2754.2</v>
      </c>
      <c r="N1107" s="21">
        <f t="shared" si="1872"/>
        <v>0</v>
      </c>
      <c r="O1107" s="21">
        <f t="shared" si="1876"/>
        <v>0</v>
      </c>
      <c r="P1107" s="21">
        <f t="shared" si="1876"/>
        <v>0</v>
      </c>
      <c r="Q1107" s="21">
        <f t="shared" si="1876"/>
        <v>0</v>
      </c>
      <c r="R1107" s="21">
        <f t="shared" si="1846"/>
        <v>0</v>
      </c>
      <c r="S1107" s="21">
        <f t="shared" si="1847"/>
        <v>2754.2</v>
      </c>
      <c r="T1107" s="21">
        <f t="shared" si="1848"/>
        <v>0</v>
      </c>
      <c r="U1107" s="21">
        <f t="shared" si="1876"/>
        <v>0</v>
      </c>
      <c r="V1107" s="21">
        <f t="shared" si="1876"/>
        <v>0</v>
      </c>
      <c r="W1107" s="21">
        <f t="shared" si="1849"/>
        <v>0</v>
      </c>
      <c r="X1107" s="21">
        <f t="shared" si="1850"/>
        <v>2754.2</v>
      </c>
      <c r="Y1107" s="21">
        <f t="shared" si="1851"/>
        <v>0</v>
      </c>
      <c r="Z1107" s="21">
        <f t="shared" si="1876"/>
        <v>0</v>
      </c>
      <c r="AA1107" s="21">
        <f t="shared" si="1876"/>
        <v>0</v>
      </c>
      <c r="AB1107" s="21">
        <f t="shared" si="1876"/>
        <v>0</v>
      </c>
      <c r="AC1107" s="21">
        <f t="shared" si="1842"/>
        <v>0</v>
      </c>
      <c r="AD1107" s="21">
        <f t="shared" si="1843"/>
        <v>2754.2</v>
      </c>
      <c r="AE1107" s="21">
        <f t="shared" si="1844"/>
        <v>0</v>
      </c>
      <c r="AF1107" s="21">
        <f t="shared" si="1876"/>
        <v>0</v>
      </c>
      <c r="AG1107" s="21">
        <f t="shared" si="1845"/>
        <v>0</v>
      </c>
      <c r="AH1107" s="21">
        <f t="shared" si="1876"/>
        <v>0</v>
      </c>
      <c r="AI1107" s="21">
        <f t="shared" si="1876"/>
        <v>0</v>
      </c>
      <c r="AJ1107" s="21">
        <f t="shared" si="1876"/>
        <v>0</v>
      </c>
      <c r="AK1107" s="21">
        <f t="shared" si="1873"/>
        <v>0</v>
      </c>
      <c r="AL1107" s="21">
        <f t="shared" si="1874"/>
        <v>2754.2</v>
      </c>
      <c r="AM1107" s="21">
        <f t="shared" si="1875"/>
        <v>0</v>
      </c>
      <c r="AN1107" s="21">
        <f t="shared" si="1876"/>
        <v>0</v>
      </c>
      <c r="AO1107" s="21"/>
      <c r="AP1107" s="21">
        <f t="shared" si="1876"/>
        <v>0</v>
      </c>
      <c r="AQ1107" s="9">
        <v>0</v>
      </c>
    </row>
    <row r="1108" spans="1:43" ht="46.8" hidden="1" x14ac:dyDescent="0.3">
      <c r="A1108" s="3" t="s">
        <v>271</v>
      </c>
      <c r="B1108" s="23">
        <v>400</v>
      </c>
      <c r="C1108" s="3"/>
      <c r="D1108" s="3"/>
      <c r="E1108" s="16" t="s">
        <v>675</v>
      </c>
      <c r="F1108" s="21">
        <f>F1109</f>
        <v>0</v>
      </c>
      <c r="G1108" s="21">
        <f t="shared" si="1876"/>
        <v>2754.2</v>
      </c>
      <c r="H1108" s="21">
        <f t="shared" si="1876"/>
        <v>0</v>
      </c>
      <c r="I1108" s="21">
        <f t="shared" si="1876"/>
        <v>0</v>
      </c>
      <c r="J1108" s="21">
        <f t="shared" si="1876"/>
        <v>0</v>
      </c>
      <c r="K1108" s="21">
        <f t="shared" si="1876"/>
        <v>0</v>
      </c>
      <c r="L1108" s="21">
        <f t="shared" si="1870"/>
        <v>0</v>
      </c>
      <c r="M1108" s="21">
        <f t="shared" si="1871"/>
        <v>2754.2</v>
      </c>
      <c r="N1108" s="21">
        <f t="shared" si="1872"/>
        <v>0</v>
      </c>
      <c r="O1108" s="21">
        <f t="shared" si="1876"/>
        <v>0</v>
      </c>
      <c r="P1108" s="21">
        <f t="shared" si="1876"/>
        <v>0</v>
      </c>
      <c r="Q1108" s="21">
        <f t="shared" si="1876"/>
        <v>0</v>
      </c>
      <c r="R1108" s="21">
        <f t="shared" si="1846"/>
        <v>0</v>
      </c>
      <c r="S1108" s="21">
        <f t="shared" si="1847"/>
        <v>2754.2</v>
      </c>
      <c r="T1108" s="21">
        <f t="shared" si="1848"/>
        <v>0</v>
      </c>
      <c r="U1108" s="21">
        <f t="shared" si="1876"/>
        <v>0</v>
      </c>
      <c r="V1108" s="21">
        <f t="shared" si="1876"/>
        <v>0</v>
      </c>
      <c r="W1108" s="21">
        <f t="shared" si="1849"/>
        <v>0</v>
      </c>
      <c r="X1108" s="21">
        <f t="shared" si="1850"/>
        <v>2754.2</v>
      </c>
      <c r="Y1108" s="21">
        <f t="shared" si="1851"/>
        <v>0</v>
      </c>
      <c r="Z1108" s="21">
        <f t="shared" si="1876"/>
        <v>0</v>
      </c>
      <c r="AA1108" s="21">
        <f t="shared" si="1876"/>
        <v>0</v>
      </c>
      <c r="AB1108" s="21">
        <f t="shared" si="1876"/>
        <v>0</v>
      </c>
      <c r="AC1108" s="21">
        <f t="shared" si="1842"/>
        <v>0</v>
      </c>
      <c r="AD1108" s="21">
        <f t="shared" si="1843"/>
        <v>2754.2</v>
      </c>
      <c r="AE1108" s="21">
        <f t="shared" si="1844"/>
        <v>0</v>
      </c>
      <c r="AF1108" s="21">
        <f t="shared" si="1876"/>
        <v>0</v>
      </c>
      <c r="AG1108" s="21">
        <f t="shared" si="1845"/>
        <v>0</v>
      </c>
      <c r="AH1108" s="21">
        <f t="shared" si="1876"/>
        <v>0</v>
      </c>
      <c r="AI1108" s="21">
        <f t="shared" si="1876"/>
        <v>0</v>
      </c>
      <c r="AJ1108" s="21">
        <f t="shared" si="1876"/>
        <v>0</v>
      </c>
      <c r="AK1108" s="21">
        <f t="shared" si="1873"/>
        <v>0</v>
      </c>
      <c r="AL1108" s="21">
        <f t="shared" si="1874"/>
        <v>2754.2</v>
      </c>
      <c r="AM1108" s="21">
        <f t="shared" si="1875"/>
        <v>0</v>
      </c>
      <c r="AN1108" s="21">
        <f t="shared" si="1876"/>
        <v>0</v>
      </c>
      <c r="AO1108" s="21"/>
      <c r="AP1108" s="21">
        <f t="shared" si="1876"/>
        <v>0</v>
      </c>
      <c r="AQ1108" s="9">
        <v>0</v>
      </c>
    </row>
    <row r="1109" spans="1:43" ht="140.4" hidden="1" x14ac:dyDescent="0.3">
      <c r="A1109" s="3" t="s">
        <v>271</v>
      </c>
      <c r="B1109" s="23">
        <v>460</v>
      </c>
      <c r="C1109" s="3"/>
      <c r="D1109" s="3"/>
      <c r="E1109" s="16" t="s">
        <v>689</v>
      </c>
      <c r="F1109" s="21">
        <f>F1110</f>
        <v>0</v>
      </c>
      <c r="G1109" s="21">
        <f t="shared" si="1876"/>
        <v>2754.2</v>
      </c>
      <c r="H1109" s="21">
        <f t="shared" si="1876"/>
        <v>0</v>
      </c>
      <c r="I1109" s="21">
        <f t="shared" si="1876"/>
        <v>0</v>
      </c>
      <c r="J1109" s="21">
        <f t="shared" si="1876"/>
        <v>0</v>
      </c>
      <c r="K1109" s="21">
        <f t="shared" si="1876"/>
        <v>0</v>
      </c>
      <c r="L1109" s="21">
        <f t="shared" si="1870"/>
        <v>0</v>
      </c>
      <c r="M1109" s="21">
        <f t="shared" si="1871"/>
        <v>2754.2</v>
      </c>
      <c r="N1109" s="21">
        <f t="shared" si="1872"/>
        <v>0</v>
      </c>
      <c r="O1109" s="21">
        <f t="shared" si="1876"/>
        <v>0</v>
      </c>
      <c r="P1109" s="21">
        <f t="shared" si="1876"/>
        <v>0</v>
      </c>
      <c r="Q1109" s="21">
        <f t="shared" si="1876"/>
        <v>0</v>
      </c>
      <c r="R1109" s="21">
        <f t="shared" si="1846"/>
        <v>0</v>
      </c>
      <c r="S1109" s="21">
        <f t="shared" si="1847"/>
        <v>2754.2</v>
      </c>
      <c r="T1109" s="21">
        <f t="shared" si="1848"/>
        <v>0</v>
      </c>
      <c r="U1109" s="21">
        <f t="shared" si="1876"/>
        <v>0</v>
      </c>
      <c r="V1109" s="21">
        <f t="shared" si="1876"/>
        <v>0</v>
      </c>
      <c r="W1109" s="21">
        <f t="shared" si="1849"/>
        <v>0</v>
      </c>
      <c r="X1109" s="21">
        <f t="shared" si="1850"/>
        <v>2754.2</v>
      </c>
      <c r="Y1109" s="21">
        <f t="shared" si="1851"/>
        <v>0</v>
      </c>
      <c r="Z1109" s="21">
        <f t="shared" si="1876"/>
        <v>0</v>
      </c>
      <c r="AA1109" s="21">
        <f t="shared" si="1876"/>
        <v>0</v>
      </c>
      <c r="AB1109" s="21">
        <f t="shared" si="1876"/>
        <v>0</v>
      </c>
      <c r="AC1109" s="21">
        <f t="shared" si="1842"/>
        <v>0</v>
      </c>
      <c r="AD1109" s="21">
        <f t="shared" si="1843"/>
        <v>2754.2</v>
      </c>
      <c r="AE1109" s="21">
        <f t="shared" si="1844"/>
        <v>0</v>
      </c>
      <c r="AF1109" s="21">
        <f t="shared" si="1876"/>
        <v>0</v>
      </c>
      <c r="AG1109" s="21">
        <f t="shared" si="1845"/>
        <v>0</v>
      </c>
      <c r="AH1109" s="21">
        <f t="shared" si="1876"/>
        <v>0</v>
      </c>
      <c r="AI1109" s="21">
        <f t="shared" si="1876"/>
        <v>0</v>
      </c>
      <c r="AJ1109" s="21">
        <f t="shared" si="1876"/>
        <v>0</v>
      </c>
      <c r="AK1109" s="21">
        <f t="shared" si="1873"/>
        <v>0</v>
      </c>
      <c r="AL1109" s="21">
        <f t="shared" si="1874"/>
        <v>2754.2</v>
      </c>
      <c r="AM1109" s="21">
        <f t="shared" si="1875"/>
        <v>0</v>
      </c>
      <c r="AN1109" s="21">
        <f t="shared" si="1876"/>
        <v>0</v>
      </c>
      <c r="AO1109" s="21"/>
      <c r="AP1109" s="21">
        <f t="shared" si="1876"/>
        <v>0</v>
      </c>
      <c r="AQ1109" s="9">
        <v>0</v>
      </c>
    </row>
    <row r="1110" spans="1:43" hidden="1" x14ac:dyDescent="0.3">
      <c r="A1110" s="3" t="s">
        <v>271</v>
      </c>
      <c r="B1110" s="23">
        <v>460</v>
      </c>
      <c r="C1110" s="3" t="s">
        <v>29</v>
      </c>
      <c r="D1110" s="3" t="s">
        <v>126</v>
      </c>
      <c r="E1110" s="16" t="s">
        <v>653</v>
      </c>
      <c r="F1110" s="21">
        <v>0</v>
      </c>
      <c r="G1110" s="21">
        <v>2754.2</v>
      </c>
      <c r="H1110" s="21">
        <v>0</v>
      </c>
      <c r="I1110" s="21"/>
      <c r="J1110" s="21"/>
      <c r="K1110" s="21"/>
      <c r="L1110" s="21">
        <f t="shared" si="1870"/>
        <v>0</v>
      </c>
      <c r="M1110" s="21">
        <f t="shared" si="1871"/>
        <v>2754.2</v>
      </c>
      <c r="N1110" s="21">
        <f t="shared" si="1872"/>
        <v>0</v>
      </c>
      <c r="O1110" s="21"/>
      <c r="P1110" s="21"/>
      <c r="Q1110" s="21"/>
      <c r="R1110" s="21">
        <f t="shared" si="1846"/>
        <v>0</v>
      </c>
      <c r="S1110" s="21">
        <f t="shared" si="1847"/>
        <v>2754.2</v>
      </c>
      <c r="T1110" s="21">
        <f t="shared" si="1848"/>
        <v>0</v>
      </c>
      <c r="U1110" s="21"/>
      <c r="V1110" s="21"/>
      <c r="W1110" s="21">
        <f t="shared" si="1849"/>
        <v>0</v>
      </c>
      <c r="X1110" s="21">
        <f t="shared" si="1850"/>
        <v>2754.2</v>
      </c>
      <c r="Y1110" s="21">
        <f t="shared" si="1851"/>
        <v>0</v>
      </c>
      <c r="Z1110" s="21"/>
      <c r="AA1110" s="21"/>
      <c r="AB1110" s="21"/>
      <c r="AC1110" s="21">
        <f t="shared" si="1842"/>
        <v>0</v>
      </c>
      <c r="AD1110" s="21">
        <f t="shared" si="1843"/>
        <v>2754.2</v>
      </c>
      <c r="AE1110" s="21">
        <f t="shared" si="1844"/>
        <v>0</v>
      </c>
      <c r="AF1110" s="21"/>
      <c r="AG1110" s="21">
        <f t="shared" si="1845"/>
        <v>0</v>
      </c>
      <c r="AH1110" s="21"/>
      <c r="AI1110" s="21"/>
      <c r="AJ1110" s="21"/>
      <c r="AK1110" s="21">
        <f t="shared" si="1873"/>
        <v>0</v>
      </c>
      <c r="AL1110" s="21">
        <f t="shared" si="1874"/>
        <v>2754.2</v>
      </c>
      <c r="AM1110" s="21">
        <f t="shared" si="1875"/>
        <v>0</v>
      </c>
      <c r="AN1110" s="21"/>
      <c r="AO1110" s="21"/>
      <c r="AP1110" s="21"/>
      <c r="AQ1110" s="9">
        <v>0</v>
      </c>
    </row>
    <row r="1111" spans="1:43" s="11" customFormat="1" ht="62.4" x14ac:dyDescent="0.3">
      <c r="A1111" s="10" t="s">
        <v>274</v>
      </c>
      <c r="B1111" s="19"/>
      <c r="C1111" s="10"/>
      <c r="D1111" s="10"/>
      <c r="E1111" s="18" t="s">
        <v>750</v>
      </c>
      <c r="F1111" s="20">
        <f>F1112+F1117+F1137</f>
        <v>232000.8</v>
      </c>
      <c r="G1111" s="20">
        <f t="shared" ref="G1111:AP1111" si="1877">G1112+G1117+G1137</f>
        <v>313155.89999999997</v>
      </c>
      <c r="H1111" s="20">
        <f t="shared" si="1877"/>
        <v>313155.89999999997</v>
      </c>
      <c r="I1111" s="20">
        <f t="shared" ref="I1111:K1111" si="1878">I1112+I1117+I1137</f>
        <v>0</v>
      </c>
      <c r="J1111" s="20">
        <f t="shared" si="1878"/>
        <v>-54212.7</v>
      </c>
      <c r="K1111" s="20">
        <f t="shared" si="1878"/>
        <v>-116567.3</v>
      </c>
      <c r="L1111" s="20">
        <f t="shared" si="1870"/>
        <v>232000.8</v>
      </c>
      <c r="M1111" s="20">
        <f t="shared" si="1871"/>
        <v>258943.19999999995</v>
      </c>
      <c r="N1111" s="20">
        <f t="shared" si="1872"/>
        <v>196588.59999999998</v>
      </c>
      <c r="O1111" s="20">
        <f t="shared" ref="O1111:Q1111" si="1879">O1112+O1117+O1137</f>
        <v>30000</v>
      </c>
      <c r="P1111" s="20">
        <f t="shared" si="1879"/>
        <v>30545.999999999996</v>
      </c>
      <c r="Q1111" s="20">
        <f t="shared" si="1879"/>
        <v>0</v>
      </c>
      <c r="R1111" s="20">
        <f t="shared" si="1846"/>
        <v>262000.8</v>
      </c>
      <c r="S1111" s="20">
        <f t="shared" si="1847"/>
        <v>289489.19999999995</v>
      </c>
      <c r="T1111" s="20">
        <f t="shared" si="1848"/>
        <v>196588.59999999998</v>
      </c>
      <c r="U1111" s="20">
        <f t="shared" ref="U1111:V1111" si="1880">U1112+U1117+U1137</f>
        <v>-2242.6</v>
      </c>
      <c r="V1111" s="20">
        <f t="shared" si="1880"/>
        <v>0</v>
      </c>
      <c r="W1111" s="21">
        <f t="shared" si="1849"/>
        <v>259758.19999999998</v>
      </c>
      <c r="X1111" s="21">
        <f t="shared" si="1850"/>
        <v>289489.19999999995</v>
      </c>
      <c r="Y1111" s="21">
        <f t="shared" si="1851"/>
        <v>196588.59999999998</v>
      </c>
      <c r="Z1111" s="20">
        <f t="shared" ref="Z1111:AB1111" si="1881">Z1112+Z1117+Z1137</f>
        <v>0</v>
      </c>
      <c r="AA1111" s="20">
        <f t="shared" si="1881"/>
        <v>0</v>
      </c>
      <c r="AB1111" s="20">
        <f t="shared" si="1881"/>
        <v>0</v>
      </c>
      <c r="AC1111" s="21">
        <f t="shared" si="1842"/>
        <v>259758.19999999998</v>
      </c>
      <c r="AD1111" s="20">
        <f t="shared" si="1843"/>
        <v>289489.19999999995</v>
      </c>
      <c r="AE1111" s="20">
        <f t="shared" si="1844"/>
        <v>196588.59999999998</v>
      </c>
      <c r="AF1111" s="20">
        <f t="shared" ref="AF1111" si="1882">AF1112+AF1117+AF1137</f>
        <v>0</v>
      </c>
      <c r="AG1111" s="20">
        <f t="shared" si="1845"/>
        <v>259758.19999999998</v>
      </c>
      <c r="AH1111" s="20">
        <f t="shared" ref="AH1111:AJ1111" si="1883">AH1112+AH1117+AH1137</f>
        <v>0</v>
      </c>
      <c r="AI1111" s="20">
        <f t="shared" si="1883"/>
        <v>0</v>
      </c>
      <c r="AJ1111" s="20">
        <f t="shared" si="1883"/>
        <v>0</v>
      </c>
      <c r="AK1111" s="20">
        <f t="shared" si="1873"/>
        <v>259758.19999999998</v>
      </c>
      <c r="AL1111" s="20">
        <f t="shared" si="1874"/>
        <v>289489.19999999995</v>
      </c>
      <c r="AM1111" s="20">
        <f t="shared" si="1875"/>
        <v>196588.59999999998</v>
      </c>
      <c r="AN1111" s="20">
        <f t="shared" ref="AN1111" si="1884">AN1112+AN1117+AN1137</f>
        <v>0</v>
      </c>
      <c r="AO1111" s="20">
        <f t="shared" ref="AO1111:AO1140" si="1885">AK1111+AN1111</f>
        <v>259758.19999999998</v>
      </c>
      <c r="AP1111" s="20">
        <f t="shared" si="1877"/>
        <v>0</v>
      </c>
    </row>
    <row r="1112" spans="1:43" ht="78" x14ac:dyDescent="0.3">
      <c r="A1112" s="3" t="s">
        <v>275</v>
      </c>
      <c r="B1112" s="26"/>
      <c r="C1112" s="3"/>
      <c r="D1112" s="3"/>
      <c r="E1112" s="16" t="s">
        <v>968</v>
      </c>
      <c r="F1112" s="21">
        <f>F1113</f>
        <v>14714</v>
      </c>
      <c r="G1112" s="21">
        <f t="shared" ref="G1112:AP1115" si="1886">G1113</f>
        <v>31942.400000000001</v>
      </c>
      <c r="H1112" s="21">
        <f t="shared" si="1886"/>
        <v>0</v>
      </c>
      <c r="I1112" s="21">
        <f t="shared" si="1886"/>
        <v>0</v>
      </c>
      <c r="J1112" s="21">
        <f t="shared" si="1886"/>
        <v>0</v>
      </c>
      <c r="K1112" s="21">
        <f t="shared" si="1886"/>
        <v>0</v>
      </c>
      <c r="L1112" s="21">
        <f t="shared" si="1870"/>
        <v>14714</v>
      </c>
      <c r="M1112" s="21">
        <f t="shared" si="1871"/>
        <v>31942.400000000001</v>
      </c>
      <c r="N1112" s="21">
        <f t="shared" si="1872"/>
        <v>0</v>
      </c>
      <c r="O1112" s="21">
        <f t="shared" si="1886"/>
        <v>-10384.4</v>
      </c>
      <c r="P1112" s="21">
        <f t="shared" si="1886"/>
        <v>-31942.400000000001</v>
      </c>
      <c r="Q1112" s="21">
        <f t="shared" si="1886"/>
        <v>10384.4</v>
      </c>
      <c r="R1112" s="21">
        <f t="shared" si="1846"/>
        <v>4329.6000000000004</v>
      </c>
      <c r="S1112" s="21">
        <f t="shared" si="1847"/>
        <v>0</v>
      </c>
      <c r="T1112" s="21">
        <f t="shared" si="1848"/>
        <v>10384.4</v>
      </c>
      <c r="U1112" s="21">
        <f t="shared" si="1886"/>
        <v>0</v>
      </c>
      <c r="V1112" s="21">
        <f t="shared" si="1886"/>
        <v>0</v>
      </c>
      <c r="W1112" s="21">
        <f t="shared" si="1849"/>
        <v>4329.6000000000004</v>
      </c>
      <c r="X1112" s="21">
        <f t="shared" si="1850"/>
        <v>0</v>
      </c>
      <c r="Y1112" s="21">
        <f t="shared" si="1851"/>
        <v>10384.4</v>
      </c>
      <c r="Z1112" s="21">
        <f t="shared" si="1886"/>
        <v>0</v>
      </c>
      <c r="AA1112" s="21">
        <f t="shared" si="1886"/>
        <v>0</v>
      </c>
      <c r="AB1112" s="21">
        <f t="shared" si="1886"/>
        <v>0</v>
      </c>
      <c r="AC1112" s="21">
        <f t="shared" si="1842"/>
        <v>4329.6000000000004</v>
      </c>
      <c r="AD1112" s="21">
        <f t="shared" si="1843"/>
        <v>0</v>
      </c>
      <c r="AE1112" s="21">
        <f t="shared" si="1844"/>
        <v>10384.4</v>
      </c>
      <c r="AF1112" s="21">
        <f t="shared" si="1886"/>
        <v>0</v>
      </c>
      <c r="AG1112" s="21">
        <f t="shared" si="1845"/>
        <v>4329.6000000000004</v>
      </c>
      <c r="AH1112" s="21">
        <f t="shared" si="1886"/>
        <v>0</v>
      </c>
      <c r="AI1112" s="21">
        <f t="shared" si="1886"/>
        <v>0</v>
      </c>
      <c r="AJ1112" s="21">
        <f t="shared" si="1886"/>
        <v>0</v>
      </c>
      <c r="AK1112" s="21">
        <f t="shared" si="1873"/>
        <v>4329.6000000000004</v>
      </c>
      <c r="AL1112" s="21">
        <f t="shared" si="1874"/>
        <v>0</v>
      </c>
      <c r="AM1112" s="21">
        <f t="shared" si="1875"/>
        <v>10384.4</v>
      </c>
      <c r="AN1112" s="21">
        <f t="shared" si="1886"/>
        <v>0</v>
      </c>
      <c r="AO1112" s="21">
        <f t="shared" si="1885"/>
        <v>4329.6000000000004</v>
      </c>
      <c r="AP1112" s="21">
        <f t="shared" si="1886"/>
        <v>0</v>
      </c>
      <c r="AQ1112" s="2"/>
    </row>
    <row r="1113" spans="1:43" ht="46.8" x14ac:dyDescent="0.3">
      <c r="A1113" s="3" t="s">
        <v>273</v>
      </c>
      <c r="B1113" s="26"/>
      <c r="C1113" s="3"/>
      <c r="D1113" s="3"/>
      <c r="E1113" s="16" t="s">
        <v>1239</v>
      </c>
      <c r="F1113" s="21">
        <f>F1114</f>
        <v>14714</v>
      </c>
      <c r="G1113" s="21">
        <f t="shared" si="1886"/>
        <v>31942.400000000001</v>
      </c>
      <c r="H1113" s="21">
        <f t="shared" si="1886"/>
        <v>0</v>
      </c>
      <c r="I1113" s="21">
        <f t="shared" si="1886"/>
        <v>0</v>
      </c>
      <c r="J1113" s="21">
        <f t="shared" si="1886"/>
        <v>0</v>
      </c>
      <c r="K1113" s="21">
        <f t="shared" si="1886"/>
        <v>0</v>
      </c>
      <c r="L1113" s="21">
        <f t="shared" si="1870"/>
        <v>14714</v>
      </c>
      <c r="M1113" s="21">
        <f t="shared" si="1871"/>
        <v>31942.400000000001</v>
      </c>
      <c r="N1113" s="21">
        <f t="shared" si="1872"/>
        <v>0</v>
      </c>
      <c r="O1113" s="21">
        <f t="shared" si="1886"/>
        <v>-10384.4</v>
      </c>
      <c r="P1113" s="21">
        <f t="shared" si="1886"/>
        <v>-31942.400000000001</v>
      </c>
      <c r="Q1113" s="21">
        <f t="shared" si="1886"/>
        <v>10384.4</v>
      </c>
      <c r="R1113" s="21">
        <f t="shared" si="1846"/>
        <v>4329.6000000000004</v>
      </c>
      <c r="S1113" s="21">
        <f t="shared" si="1847"/>
        <v>0</v>
      </c>
      <c r="T1113" s="21">
        <f t="shared" si="1848"/>
        <v>10384.4</v>
      </c>
      <c r="U1113" s="21">
        <f t="shared" si="1886"/>
        <v>0</v>
      </c>
      <c r="V1113" s="21">
        <f t="shared" si="1886"/>
        <v>0</v>
      </c>
      <c r="W1113" s="21">
        <f t="shared" si="1849"/>
        <v>4329.6000000000004</v>
      </c>
      <c r="X1113" s="21">
        <f t="shared" si="1850"/>
        <v>0</v>
      </c>
      <c r="Y1113" s="21">
        <f t="shared" si="1851"/>
        <v>10384.4</v>
      </c>
      <c r="Z1113" s="21">
        <f t="shared" si="1886"/>
        <v>0</v>
      </c>
      <c r="AA1113" s="21">
        <f t="shared" si="1886"/>
        <v>0</v>
      </c>
      <c r="AB1113" s="21">
        <f t="shared" si="1886"/>
        <v>0</v>
      </c>
      <c r="AC1113" s="21">
        <f t="shared" si="1842"/>
        <v>4329.6000000000004</v>
      </c>
      <c r="AD1113" s="21">
        <f t="shared" si="1843"/>
        <v>0</v>
      </c>
      <c r="AE1113" s="21">
        <f t="shared" si="1844"/>
        <v>10384.4</v>
      </c>
      <c r="AF1113" s="21">
        <f t="shared" si="1886"/>
        <v>0</v>
      </c>
      <c r="AG1113" s="21">
        <f t="shared" si="1845"/>
        <v>4329.6000000000004</v>
      </c>
      <c r="AH1113" s="21">
        <f t="shared" si="1886"/>
        <v>0</v>
      </c>
      <c r="AI1113" s="21">
        <f t="shared" si="1886"/>
        <v>0</v>
      </c>
      <c r="AJ1113" s="21">
        <f t="shared" si="1886"/>
        <v>0</v>
      </c>
      <c r="AK1113" s="21">
        <f t="shared" si="1873"/>
        <v>4329.6000000000004</v>
      </c>
      <c r="AL1113" s="21">
        <f t="shared" si="1874"/>
        <v>0</v>
      </c>
      <c r="AM1113" s="21">
        <f t="shared" si="1875"/>
        <v>10384.4</v>
      </c>
      <c r="AN1113" s="21">
        <f t="shared" si="1886"/>
        <v>0</v>
      </c>
      <c r="AO1113" s="21">
        <f t="shared" si="1885"/>
        <v>4329.6000000000004</v>
      </c>
      <c r="AP1113" s="21">
        <f t="shared" si="1886"/>
        <v>0</v>
      </c>
      <c r="AQ1113" s="2"/>
    </row>
    <row r="1114" spans="1:43" ht="46.8" x14ac:dyDescent="0.3">
      <c r="A1114" s="3" t="s">
        <v>273</v>
      </c>
      <c r="B1114" s="26">
        <v>600</v>
      </c>
      <c r="C1114" s="3"/>
      <c r="D1114" s="3"/>
      <c r="E1114" s="16" t="s">
        <v>676</v>
      </c>
      <c r="F1114" s="21">
        <f>F1115</f>
        <v>14714</v>
      </c>
      <c r="G1114" s="21">
        <f t="shared" si="1886"/>
        <v>31942.400000000001</v>
      </c>
      <c r="H1114" s="21">
        <f t="shared" si="1886"/>
        <v>0</v>
      </c>
      <c r="I1114" s="21">
        <f t="shared" si="1886"/>
        <v>0</v>
      </c>
      <c r="J1114" s="21">
        <f t="shared" si="1886"/>
        <v>0</v>
      </c>
      <c r="K1114" s="21">
        <f t="shared" si="1886"/>
        <v>0</v>
      </c>
      <c r="L1114" s="21">
        <f t="shared" si="1870"/>
        <v>14714</v>
      </c>
      <c r="M1114" s="21">
        <f t="shared" si="1871"/>
        <v>31942.400000000001</v>
      </c>
      <c r="N1114" s="21">
        <f t="shared" si="1872"/>
        <v>0</v>
      </c>
      <c r="O1114" s="21">
        <f t="shared" si="1886"/>
        <v>-10384.4</v>
      </c>
      <c r="P1114" s="21">
        <f t="shared" si="1886"/>
        <v>-31942.400000000001</v>
      </c>
      <c r="Q1114" s="21">
        <f t="shared" si="1886"/>
        <v>10384.4</v>
      </c>
      <c r="R1114" s="21">
        <f t="shared" si="1846"/>
        <v>4329.6000000000004</v>
      </c>
      <c r="S1114" s="21">
        <f t="shared" si="1847"/>
        <v>0</v>
      </c>
      <c r="T1114" s="21">
        <f t="shared" si="1848"/>
        <v>10384.4</v>
      </c>
      <c r="U1114" s="21">
        <f t="shared" si="1886"/>
        <v>0</v>
      </c>
      <c r="V1114" s="21">
        <f t="shared" si="1886"/>
        <v>0</v>
      </c>
      <c r="W1114" s="21">
        <f t="shared" si="1849"/>
        <v>4329.6000000000004</v>
      </c>
      <c r="X1114" s="21">
        <f t="shared" si="1850"/>
        <v>0</v>
      </c>
      <c r="Y1114" s="21">
        <f t="shared" si="1851"/>
        <v>10384.4</v>
      </c>
      <c r="Z1114" s="21">
        <f t="shared" si="1886"/>
        <v>0</v>
      </c>
      <c r="AA1114" s="21">
        <f t="shared" si="1886"/>
        <v>0</v>
      </c>
      <c r="AB1114" s="21">
        <f t="shared" si="1886"/>
        <v>0</v>
      </c>
      <c r="AC1114" s="21">
        <f t="shared" si="1842"/>
        <v>4329.6000000000004</v>
      </c>
      <c r="AD1114" s="21">
        <f t="shared" si="1843"/>
        <v>0</v>
      </c>
      <c r="AE1114" s="21">
        <f t="shared" si="1844"/>
        <v>10384.4</v>
      </c>
      <c r="AF1114" s="21">
        <f t="shared" si="1886"/>
        <v>0</v>
      </c>
      <c r="AG1114" s="21">
        <f t="shared" si="1845"/>
        <v>4329.6000000000004</v>
      </c>
      <c r="AH1114" s="21">
        <f t="shared" si="1886"/>
        <v>0</v>
      </c>
      <c r="AI1114" s="21">
        <f t="shared" si="1886"/>
        <v>0</v>
      </c>
      <c r="AJ1114" s="21">
        <f t="shared" si="1886"/>
        <v>0</v>
      </c>
      <c r="AK1114" s="21">
        <f t="shared" si="1873"/>
        <v>4329.6000000000004</v>
      </c>
      <c r="AL1114" s="21">
        <f t="shared" si="1874"/>
        <v>0</v>
      </c>
      <c r="AM1114" s="21">
        <f t="shared" si="1875"/>
        <v>10384.4</v>
      </c>
      <c r="AN1114" s="21">
        <f t="shared" si="1886"/>
        <v>0</v>
      </c>
      <c r="AO1114" s="21">
        <f t="shared" si="1885"/>
        <v>4329.6000000000004</v>
      </c>
      <c r="AP1114" s="21">
        <f t="shared" si="1886"/>
        <v>0</v>
      </c>
      <c r="AQ1114" s="2"/>
    </row>
    <row r="1115" spans="1:43" x14ac:dyDescent="0.3">
      <c r="A1115" s="3" t="s">
        <v>273</v>
      </c>
      <c r="B1115" s="26">
        <v>620</v>
      </c>
      <c r="C1115" s="3"/>
      <c r="D1115" s="3"/>
      <c r="E1115" s="16" t="s">
        <v>691</v>
      </c>
      <c r="F1115" s="21">
        <f>F1116</f>
        <v>14714</v>
      </c>
      <c r="G1115" s="21">
        <f t="shared" si="1886"/>
        <v>31942.400000000001</v>
      </c>
      <c r="H1115" s="21">
        <f t="shared" si="1886"/>
        <v>0</v>
      </c>
      <c r="I1115" s="21">
        <f t="shared" si="1886"/>
        <v>0</v>
      </c>
      <c r="J1115" s="21">
        <f t="shared" si="1886"/>
        <v>0</v>
      </c>
      <c r="K1115" s="21">
        <f t="shared" si="1886"/>
        <v>0</v>
      </c>
      <c r="L1115" s="21">
        <f t="shared" si="1870"/>
        <v>14714</v>
      </c>
      <c r="M1115" s="21">
        <f t="shared" si="1871"/>
        <v>31942.400000000001</v>
      </c>
      <c r="N1115" s="21">
        <f t="shared" si="1872"/>
        <v>0</v>
      </c>
      <c r="O1115" s="21">
        <f t="shared" si="1886"/>
        <v>-10384.4</v>
      </c>
      <c r="P1115" s="21">
        <f t="shared" si="1886"/>
        <v>-31942.400000000001</v>
      </c>
      <c r="Q1115" s="21">
        <f t="shared" si="1886"/>
        <v>10384.4</v>
      </c>
      <c r="R1115" s="21">
        <f t="shared" si="1846"/>
        <v>4329.6000000000004</v>
      </c>
      <c r="S1115" s="21">
        <f t="shared" si="1847"/>
        <v>0</v>
      </c>
      <c r="T1115" s="21">
        <f t="shared" si="1848"/>
        <v>10384.4</v>
      </c>
      <c r="U1115" s="21">
        <f t="shared" si="1886"/>
        <v>0</v>
      </c>
      <c r="V1115" s="21">
        <f t="shared" si="1886"/>
        <v>0</v>
      </c>
      <c r="W1115" s="21">
        <f t="shared" si="1849"/>
        <v>4329.6000000000004</v>
      </c>
      <c r="X1115" s="21">
        <f t="shared" si="1850"/>
        <v>0</v>
      </c>
      <c r="Y1115" s="21">
        <f t="shared" si="1851"/>
        <v>10384.4</v>
      </c>
      <c r="Z1115" s="21">
        <f t="shared" si="1886"/>
        <v>0</v>
      </c>
      <c r="AA1115" s="21">
        <f t="shared" si="1886"/>
        <v>0</v>
      </c>
      <c r="AB1115" s="21">
        <f t="shared" si="1886"/>
        <v>0</v>
      </c>
      <c r="AC1115" s="21">
        <f t="shared" si="1842"/>
        <v>4329.6000000000004</v>
      </c>
      <c r="AD1115" s="21">
        <f t="shared" si="1843"/>
        <v>0</v>
      </c>
      <c r="AE1115" s="21">
        <f t="shared" si="1844"/>
        <v>10384.4</v>
      </c>
      <c r="AF1115" s="21">
        <f t="shared" si="1886"/>
        <v>0</v>
      </c>
      <c r="AG1115" s="21">
        <f t="shared" si="1845"/>
        <v>4329.6000000000004</v>
      </c>
      <c r="AH1115" s="21">
        <f t="shared" si="1886"/>
        <v>0</v>
      </c>
      <c r="AI1115" s="21">
        <f t="shared" si="1886"/>
        <v>0</v>
      </c>
      <c r="AJ1115" s="21">
        <f t="shared" si="1886"/>
        <v>0</v>
      </c>
      <c r="AK1115" s="21">
        <f t="shared" si="1873"/>
        <v>4329.6000000000004</v>
      </c>
      <c r="AL1115" s="21">
        <f t="shared" si="1874"/>
        <v>0</v>
      </c>
      <c r="AM1115" s="21">
        <f t="shared" si="1875"/>
        <v>10384.4</v>
      </c>
      <c r="AN1115" s="21">
        <f t="shared" si="1886"/>
        <v>0</v>
      </c>
      <c r="AO1115" s="21">
        <f t="shared" si="1885"/>
        <v>4329.6000000000004</v>
      </c>
      <c r="AP1115" s="21">
        <f t="shared" si="1886"/>
        <v>0</v>
      </c>
      <c r="AQ1115" s="2"/>
    </row>
    <row r="1116" spans="1:43" x14ac:dyDescent="0.3">
      <c r="A1116" s="3" t="s">
        <v>273</v>
      </c>
      <c r="B1116" s="26">
        <v>620</v>
      </c>
      <c r="C1116" s="3" t="s">
        <v>29</v>
      </c>
      <c r="D1116" s="3" t="s">
        <v>5</v>
      </c>
      <c r="E1116" s="16" t="s">
        <v>652</v>
      </c>
      <c r="F1116" s="21">
        <v>14714</v>
      </c>
      <c r="G1116" s="21">
        <v>31942.400000000001</v>
      </c>
      <c r="H1116" s="21">
        <v>0</v>
      </c>
      <c r="I1116" s="21"/>
      <c r="J1116" s="21"/>
      <c r="K1116" s="21"/>
      <c r="L1116" s="21">
        <f t="shared" si="1870"/>
        <v>14714</v>
      </c>
      <c r="M1116" s="21">
        <f t="shared" si="1871"/>
        <v>31942.400000000001</v>
      </c>
      <c r="N1116" s="21">
        <f t="shared" si="1872"/>
        <v>0</v>
      </c>
      <c r="O1116" s="21">
        <v>-10384.4</v>
      </c>
      <c r="P1116" s="21">
        <v>-31942.400000000001</v>
      </c>
      <c r="Q1116" s="21">
        <v>10384.4</v>
      </c>
      <c r="R1116" s="21">
        <f t="shared" si="1846"/>
        <v>4329.6000000000004</v>
      </c>
      <c r="S1116" s="21">
        <f t="shared" si="1847"/>
        <v>0</v>
      </c>
      <c r="T1116" s="21">
        <f t="shared" si="1848"/>
        <v>10384.4</v>
      </c>
      <c r="U1116" s="21"/>
      <c r="V1116" s="21"/>
      <c r="W1116" s="21">
        <f t="shared" si="1849"/>
        <v>4329.6000000000004</v>
      </c>
      <c r="X1116" s="21">
        <f t="shared" si="1850"/>
        <v>0</v>
      </c>
      <c r="Y1116" s="21">
        <f t="shared" si="1851"/>
        <v>10384.4</v>
      </c>
      <c r="Z1116" s="21"/>
      <c r="AA1116" s="21"/>
      <c r="AB1116" s="21"/>
      <c r="AC1116" s="21">
        <f t="shared" si="1842"/>
        <v>4329.6000000000004</v>
      </c>
      <c r="AD1116" s="21">
        <f t="shared" si="1843"/>
        <v>0</v>
      </c>
      <c r="AE1116" s="21">
        <f t="shared" si="1844"/>
        <v>10384.4</v>
      </c>
      <c r="AF1116" s="21"/>
      <c r="AG1116" s="21">
        <f t="shared" si="1845"/>
        <v>4329.6000000000004</v>
      </c>
      <c r="AH1116" s="21"/>
      <c r="AI1116" s="21"/>
      <c r="AJ1116" s="21"/>
      <c r="AK1116" s="21">
        <f t="shared" si="1873"/>
        <v>4329.6000000000004</v>
      </c>
      <c r="AL1116" s="21">
        <f t="shared" si="1874"/>
        <v>0</v>
      </c>
      <c r="AM1116" s="21">
        <f t="shared" si="1875"/>
        <v>10384.4</v>
      </c>
      <c r="AN1116" s="21"/>
      <c r="AO1116" s="21">
        <f t="shared" si="1885"/>
        <v>4329.6000000000004</v>
      </c>
      <c r="AP1116" s="21"/>
      <c r="AQ1116" s="2"/>
    </row>
    <row r="1117" spans="1:43" ht="62.4" x14ac:dyDescent="0.3">
      <c r="A1117" s="3" t="s">
        <v>278</v>
      </c>
      <c r="B1117" s="26"/>
      <c r="C1117" s="3"/>
      <c r="D1117" s="3"/>
      <c r="E1117" s="16" t="s">
        <v>969</v>
      </c>
      <c r="F1117" s="21">
        <f>F1118+F1129</f>
        <v>175671.1</v>
      </c>
      <c r="G1117" s="21">
        <f t="shared" ref="G1117:AP1117" si="1887">G1118+G1129</f>
        <v>275601.19999999995</v>
      </c>
      <c r="H1117" s="21">
        <f t="shared" si="1887"/>
        <v>273666.59999999998</v>
      </c>
      <c r="I1117" s="21">
        <f t="shared" ref="I1117:K1117" si="1888">I1118+I1129</f>
        <v>0</v>
      </c>
      <c r="J1117" s="21">
        <f t="shared" si="1888"/>
        <v>-54212.7</v>
      </c>
      <c r="K1117" s="21">
        <f t="shared" si="1888"/>
        <v>-77078</v>
      </c>
      <c r="L1117" s="21">
        <f t="shared" si="1870"/>
        <v>175671.1</v>
      </c>
      <c r="M1117" s="21">
        <f t="shared" si="1871"/>
        <v>221388.49999999994</v>
      </c>
      <c r="N1117" s="21">
        <f t="shared" si="1872"/>
        <v>196588.59999999998</v>
      </c>
      <c r="O1117" s="21">
        <f t="shared" ref="O1117:Q1117" si="1889">O1118+O1129</f>
        <v>40384.400000000001</v>
      </c>
      <c r="P1117" s="21">
        <f t="shared" si="1889"/>
        <v>68100.7</v>
      </c>
      <c r="Q1117" s="21">
        <f t="shared" si="1889"/>
        <v>-10384.4</v>
      </c>
      <c r="R1117" s="21">
        <f t="shared" si="1846"/>
        <v>216055.5</v>
      </c>
      <c r="S1117" s="21">
        <f t="shared" si="1847"/>
        <v>289489.19999999995</v>
      </c>
      <c r="T1117" s="21">
        <f t="shared" si="1848"/>
        <v>186204.19999999998</v>
      </c>
      <c r="U1117" s="21">
        <f t="shared" ref="U1117:V1117" si="1890">U1118+U1129</f>
        <v>-2242.6</v>
      </c>
      <c r="V1117" s="21">
        <f t="shared" si="1890"/>
        <v>0</v>
      </c>
      <c r="W1117" s="21">
        <f t="shared" si="1849"/>
        <v>213812.9</v>
      </c>
      <c r="X1117" s="21">
        <f t="shared" si="1850"/>
        <v>289489.19999999995</v>
      </c>
      <c r="Y1117" s="21">
        <f t="shared" si="1851"/>
        <v>186204.19999999998</v>
      </c>
      <c r="Z1117" s="21">
        <f t="shared" ref="Z1117:AB1117" si="1891">Z1118+Z1129</f>
        <v>0</v>
      </c>
      <c r="AA1117" s="21">
        <f t="shared" si="1891"/>
        <v>0</v>
      </c>
      <c r="AB1117" s="21">
        <f t="shared" si="1891"/>
        <v>0</v>
      </c>
      <c r="AC1117" s="21">
        <f t="shared" si="1842"/>
        <v>213812.9</v>
      </c>
      <c r="AD1117" s="21">
        <f t="shared" si="1843"/>
        <v>289489.19999999995</v>
      </c>
      <c r="AE1117" s="21">
        <f t="shared" si="1844"/>
        <v>186204.19999999998</v>
      </c>
      <c r="AF1117" s="21">
        <f t="shared" ref="AF1117" si="1892">AF1118+AF1129</f>
        <v>0</v>
      </c>
      <c r="AG1117" s="21">
        <f t="shared" si="1845"/>
        <v>213812.9</v>
      </c>
      <c r="AH1117" s="21">
        <f t="shared" ref="AH1117:AJ1117" si="1893">AH1118+AH1129</f>
        <v>0</v>
      </c>
      <c r="AI1117" s="21">
        <f t="shared" si="1893"/>
        <v>0</v>
      </c>
      <c r="AJ1117" s="21">
        <f t="shared" si="1893"/>
        <v>0</v>
      </c>
      <c r="AK1117" s="21">
        <f t="shared" si="1873"/>
        <v>213812.9</v>
      </c>
      <c r="AL1117" s="21">
        <f t="shared" si="1874"/>
        <v>289489.19999999995</v>
      </c>
      <c r="AM1117" s="21">
        <f t="shared" si="1875"/>
        <v>186204.19999999998</v>
      </c>
      <c r="AN1117" s="21">
        <f t="shared" ref="AN1117" si="1894">AN1118+AN1129</f>
        <v>0</v>
      </c>
      <c r="AO1117" s="21">
        <f t="shared" si="1885"/>
        <v>213812.9</v>
      </c>
      <c r="AP1117" s="21">
        <f t="shared" si="1887"/>
        <v>0</v>
      </c>
      <c r="AQ1117" s="2"/>
    </row>
    <row r="1118" spans="1:43" ht="31.2" x14ac:dyDescent="0.3">
      <c r="A1118" s="3" t="s">
        <v>276</v>
      </c>
      <c r="B1118" s="26"/>
      <c r="C1118" s="3"/>
      <c r="D1118" s="3"/>
      <c r="E1118" s="16" t="s">
        <v>970</v>
      </c>
      <c r="F1118" s="21">
        <f>F1119+F1122</f>
        <v>1588.1</v>
      </c>
      <c r="G1118" s="21">
        <f t="shared" ref="G1118:AP1118" si="1895">G1119+G1122</f>
        <v>1588.1</v>
      </c>
      <c r="H1118" s="21">
        <f t="shared" si="1895"/>
        <v>1588.1</v>
      </c>
      <c r="I1118" s="21">
        <f t="shared" ref="I1118:K1118" si="1896">I1119+I1122</f>
        <v>0</v>
      </c>
      <c r="J1118" s="21">
        <f t="shared" si="1896"/>
        <v>0</v>
      </c>
      <c r="K1118" s="21">
        <f t="shared" si="1896"/>
        <v>0</v>
      </c>
      <c r="L1118" s="21">
        <f t="shared" si="1870"/>
        <v>1588.1</v>
      </c>
      <c r="M1118" s="21">
        <f t="shared" si="1871"/>
        <v>1588.1</v>
      </c>
      <c r="N1118" s="21">
        <f t="shared" si="1872"/>
        <v>1588.1</v>
      </c>
      <c r="O1118" s="21">
        <f t="shared" ref="O1118:Q1118" si="1897">O1119+O1122</f>
        <v>0</v>
      </c>
      <c r="P1118" s="21">
        <f t="shared" si="1897"/>
        <v>0</v>
      </c>
      <c r="Q1118" s="21">
        <f t="shared" si="1897"/>
        <v>0</v>
      </c>
      <c r="R1118" s="21">
        <f t="shared" si="1846"/>
        <v>1588.1</v>
      </c>
      <c r="S1118" s="21">
        <f t="shared" si="1847"/>
        <v>1588.1</v>
      </c>
      <c r="T1118" s="21">
        <f t="shared" si="1848"/>
        <v>1588.1</v>
      </c>
      <c r="U1118" s="21">
        <f t="shared" ref="U1118:V1118" si="1898">U1119+U1122</f>
        <v>0</v>
      </c>
      <c r="V1118" s="21">
        <f t="shared" si="1898"/>
        <v>0</v>
      </c>
      <c r="W1118" s="21">
        <f t="shared" si="1849"/>
        <v>1588.1</v>
      </c>
      <c r="X1118" s="21">
        <f t="shared" si="1850"/>
        <v>1588.1</v>
      </c>
      <c r="Y1118" s="21">
        <f t="shared" si="1851"/>
        <v>1588.1</v>
      </c>
      <c r="Z1118" s="21">
        <f t="shared" ref="Z1118:AB1118" si="1899">Z1119+Z1122</f>
        <v>0</v>
      </c>
      <c r="AA1118" s="21">
        <f t="shared" si="1899"/>
        <v>0</v>
      </c>
      <c r="AB1118" s="21">
        <f t="shared" si="1899"/>
        <v>0</v>
      </c>
      <c r="AC1118" s="21">
        <f t="shared" si="1842"/>
        <v>1588.1</v>
      </c>
      <c r="AD1118" s="21">
        <f t="shared" si="1843"/>
        <v>1588.1</v>
      </c>
      <c r="AE1118" s="21">
        <f t="shared" si="1844"/>
        <v>1588.1</v>
      </c>
      <c r="AF1118" s="21">
        <f t="shared" ref="AF1118" si="1900">AF1119+AF1122</f>
        <v>0</v>
      </c>
      <c r="AG1118" s="21">
        <f t="shared" si="1845"/>
        <v>1588.1</v>
      </c>
      <c r="AH1118" s="21">
        <f t="shared" ref="AH1118:AJ1118" si="1901">AH1119+AH1122</f>
        <v>0</v>
      </c>
      <c r="AI1118" s="21">
        <f t="shared" si="1901"/>
        <v>0</v>
      </c>
      <c r="AJ1118" s="21">
        <f t="shared" si="1901"/>
        <v>0</v>
      </c>
      <c r="AK1118" s="21">
        <f t="shared" si="1873"/>
        <v>1588.1</v>
      </c>
      <c r="AL1118" s="21">
        <f t="shared" si="1874"/>
        <v>1588.1</v>
      </c>
      <c r="AM1118" s="21">
        <f t="shared" si="1875"/>
        <v>1588.1</v>
      </c>
      <c r="AN1118" s="21">
        <f t="shared" ref="AN1118" si="1902">AN1119+AN1122</f>
        <v>0</v>
      </c>
      <c r="AO1118" s="21">
        <f t="shared" si="1885"/>
        <v>1588.1</v>
      </c>
      <c r="AP1118" s="21">
        <f t="shared" si="1895"/>
        <v>0</v>
      </c>
      <c r="AQ1118" s="2"/>
    </row>
    <row r="1119" spans="1:43" ht="31.2" x14ac:dyDescent="0.3">
      <c r="A1119" s="3" t="s">
        <v>276</v>
      </c>
      <c r="B1119" s="26">
        <v>200</v>
      </c>
      <c r="C1119" s="3"/>
      <c r="D1119" s="3"/>
      <c r="E1119" s="16" t="s">
        <v>673</v>
      </c>
      <c r="F1119" s="21">
        <f>F1120</f>
        <v>45.2</v>
      </c>
      <c r="G1119" s="21">
        <f t="shared" ref="G1119:AP1120" si="1903">G1120</f>
        <v>45.2</v>
      </c>
      <c r="H1119" s="21">
        <f t="shared" si="1903"/>
        <v>45.2</v>
      </c>
      <c r="I1119" s="21">
        <f t="shared" si="1903"/>
        <v>0</v>
      </c>
      <c r="J1119" s="21">
        <f t="shared" si="1903"/>
        <v>0</v>
      </c>
      <c r="K1119" s="21">
        <f t="shared" si="1903"/>
        <v>0</v>
      </c>
      <c r="L1119" s="21">
        <f t="shared" si="1870"/>
        <v>45.2</v>
      </c>
      <c r="M1119" s="21">
        <f t="shared" si="1871"/>
        <v>45.2</v>
      </c>
      <c r="N1119" s="21">
        <f t="shared" si="1872"/>
        <v>45.2</v>
      </c>
      <c r="O1119" s="21">
        <f t="shared" si="1903"/>
        <v>0</v>
      </c>
      <c r="P1119" s="21">
        <f t="shared" si="1903"/>
        <v>0</v>
      </c>
      <c r="Q1119" s="21">
        <f t="shared" si="1903"/>
        <v>0</v>
      </c>
      <c r="R1119" s="21">
        <f t="shared" si="1846"/>
        <v>45.2</v>
      </c>
      <c r="S1119" s="21">
        <f t="shared" si="1847"/>
        <v>45.2</v>
      </c>
      <c r="T1119" s="21">
        <f t="shared" si="1848"/>
        <v>45.2</v>
      </c>
      <c r="U1119" s="21">
        <f t="shared" si="1903"/>
        <v>0</v>
      </c>
      <c r="V1119" s="21">
        <f t="shared" si="1903"/>
        <v>0</v>
      </c>
      <c r="W1119" s="21">
        <f t="shared" si="1849"/>
        <v>45.2</v>
      </c>
      <c r="X1119" s="21">
        <f t="shared" si="1850"/>
        <v>45.2</v>
      </c>
      <c r="Y1119" s="21">
        <f t="shared" si="1851"/>
        <v>45.2</v>
      </c>
      <c r="Z1119" s="21">
        <f t="shared" si="1903"/>
        <v>0</v>
      </c>
      <c r="AA1119" s="21">
        <f t="shared" si="1903"/>
        <v>0</v>
      </c>
      <c r="AB1119" s="21">
        <f t="shared" si="1903"/>
        <v>0</v>
      </c>
      <c r="AC1119" s="21">
        <f t="shared" si="1842"/>
        <v>45.2</v>
      </c>
      <c r="AD1119" s="21">
        <f t="shared" si="1843"/>
        <v>45.2</v>
      </c>
      <c r="AE1119" s="21">
        <f t="shared" si="1844"/>
        <v>45.2</v>
      </c>
      <c r="AF1119" s="21">
        <f t="shared" si="1903"/>
        <v>0</v>
      </c>
      <c r="AG1119" s="21">
        <f t="shared" si="1845"/>
        <v>45.2</v>
      </c>
      <c r="AH1119" s="21">
        <f t="shared" si="1903"/>
        <v>0</v>
      </c>
      <c r="AI1119" s="21">
        <f t="shared" si="1903"/>
        <v>0</v>
      </c>
      <c r="AJ1119" s="21">
        <f t="shared" si="1903"/>
        <v>0</v>
      </c>
      <c r="AK1119" s="21">
        <f t="shared" si="1873"/>
        <v>45.2</v>
      </c>
      <c r="AL1119" s="21">
        <f t="shared" si="1874"/>
        <v>45.2</v>
      </c>
      <c r="AM1119" s="21">
        <f t="shared" si="1875"/>
        <v>45.2</v>
      </c>
      <c r="AN1119" s="21">
        <f t="shared" si="1903"/>
        <v>0</v>
      </c>
      <c r="AO1119" s="21">
        <f t="shared" si="1885"/>
        <v>45.2</v>
      </c>
      <c r="AP1119" s="21">
        <f t="shared" si="1903"/>
        <v>0</v>
      </c>
      <c r="AQ1119" s="2"/>
    </row>
    <row r="1120" spans="1:43" ht="46.8" x14ac:dyDescent="0.3">
      <c r="A1120" s="3" t="s">
        <v>276</v>
      </c>
      <c r="B1120" s="26">
        <v>240</v>
      </c>
      <c r="C1120" s="3"/>
      <c r="D1120" s="3"/>
      <c r="E1120" s="16" t="s">
        <v>681</v>
      </c>
      <c r="F1120" s="21">
        <f>F1121</f>
        <v>45.2</v>
      </c>
      <c r="G1120" s="21">
        <f t="shared" si="1903"/>
        <v>45.2</v>
      </c>
      <c r="H1120" s="21">
        <f t="shared" si="1903"/>
        <v>45.2</v>
      </c>
      <c r="I1120" s="21">
        <f t="shared" si="1903"/>
        <v>0</v>
      </c>
      <c r="J1120" s="21">
        <f t="shared" si="1903"/>
        <v>0</v>
      </c>
      <c r="K1120" s="21">
        <f t="shared" si="1903"/>
        <v>0</v>
      </c>
      <c r="L1120" s="21">
        <f t="shared" si="1870"/>
        <v>45.2</v>
      </c>
      <c r="M1120" s="21">
        <f t="shared" si="1871"/>
        <v>45.2</v>
      </c>
      <c r="N1120" s="21">
        <f t="shared" si="1872"/>
        <v>45.2</v>
      </c>
      <c r="O1120" s="21">
        <f t="shared" si="1903"/>
        <v>0</v>
      </c>
      <c r="P1120" s="21">
        <f t="shared" si="1903"/>
        <v>0</v>
      </c>
      <c r="Q1120" s="21">
        <f t="shared" si="1903"/>
        <v>0</v>
      </c>
      <c r="R1120" s="21">
        <f t="shared" si="1846"/>
        <v>45.2</v>
      </c>
      <c r="S1120" s="21">
        <f t="shared" si="1847"/>
        <v>45.2</v>
      </c>
      <c r="T1120" s="21">
        <f t="shared" si="1848"/>
        <v>45.2</v>
      </c>
      <c r="U1120" s="21">
        <f t="shared" si="1903"/>
        <v>0</v>
      </c>
      <c r="V1120" s="21">
        <f t="shared" si="1903"/>
        <v>0</v>
      </c>
      <c r="W1120" s="21">
        <f t="shared" si="1849"/>
        <v>45.2</v>
      </c>
      <c r="X1120" s="21">
        <f t="shared" si="1850"/>
        <v>45.2</v>
      </c>
      <c r="Y1120" s="21">
        <f t="shared" si="1851"/>
        <v>45.2</v>
      </c>
      <c r="Z1120" s="21">
        <f t="shared" si="1903"/>
        <v>0</v>
      </c>
      <c r="AA1120" s="21">
        <f t="shared" si="1903"/>
        <v>0</v>
      </c>
      <c r="AB1120" s="21">
        <f t="shared" si="1903"/>
        <v>0</v>
      </c>
      <c r="AC1120" s="21">
        <f t="shared" si="1842"/>
        <v>45.2</v>
      </c>
      <c r="AD1120" s="21">
        <f t="shared" si="1843"/>
        <v>45.2</v>
      </c>
      <c r="AE1120" s="21">
        <f t="shared" si="1844"/>
        <v>45.2</v>
      </c>
      <c r="AF1120" s="21">
        <f t="shared" si="1903"/>
        <v>0</v>
      </c>
      <c r="AG1120" s="21">
        <f t="shared" si="1845"/>
        <v>45.2</v>
      </c>
      <c r="AH1120" s="21">
        <f t="shared" si="1903"/>
        <v>0</v>
      </c>
      <c r="AI1120" s="21">
        <f t="shared" si="1903"/>
        <v>0</v>
      </c>
      <c r="AJ1120" s="21">
        <f t="shared" si="1903"/>
        <v>0</v>
      </c>
      <c r="AK1120" s="21">
        <f t="shared" si="1873"/>
        <v>45.2</v>
      </c>
      <c r="AL1120" s="21">
        <f t="shared" si="1874"/>
        <v>45.2</v>
      </c>
      <c r="AM1120" s="21">
        <f t="shared" si="1875"/>
        <v>45.2</v>
      </c>
      <c r="AN1120" s="21">
        <f t="shared" si="1903"/>
        <v>0</v>
      </c>
      <c r="AO1120" s="21">
        <f t="shared" si="1885"/>
        <v>45.2</v>
      </c>
      <c r="AP1120" s="21">
        <f t="shared" si="1903"/>
        <v>0</v>
      </c>
      <c r="AQ1120" s="2"/>
    </row>
    <row r="1121" spans="1:43" x14ac:dyDescent="0.3">
      <c r="A1121" s="3" t="s">
        <v>276</v>
      </c>
      <c r="B1121" s="26">
        <v>240</v>
      </c>
      <c r="C1121" s="3" t="s">
        <v>29</v>
      </c>
      <c r="D1121" s="3" t="s">
        <v>21</v>
      </c>
      <c r="E1121" s="16" t="s">
        <v>654</v>
      </c>
      <c r="F1121" s="21">
        <v>45.2</v>
      </c>
      <c r="G1121" s="21">
        <v>45.2</v>
      </c>
      <c r="H1121" s="21">
        <v>45.2</v>
      </c>
      <c r="I1121" s="21"/>
      <c r="J1121" s="21"/>
      <c r="K1121" s="21"/>
      <c r="L1121" s="21">
        <f t="shared" si="1870"/>
        <v>45.2</v>
      </c>
      <c r="M1121" s="21">
        <f t="shared" si="1871"/>
        <v>45.2</v>
      </c>
      <c r="N1121" s="21">
        <f t="shared" si="1872"/>
        <v>45.2</v>
      </c>
      <c r="O1121" s="21"/>
      <c r="P1121" s="21"/>
      <c r="Q1121" s="21"/>
      <c r="R1121" s="21">
        <f t="shared" si="1846"/>
        <v>45.2</v>
      </c>
      <c r="S1121" s="21">
        <f t="shared" si="1847"/>
        <v>45.2</v>
      </c>
      <c r="T1121" s="21">
        <f t="shared" si="1848"/>
        <v>45.2</v>
      </c>
      <c r="U1121" s="21"/>
      <c r="V1121" s="21"/>
      <c r="W1121" s="21">
        <f t="shared" si="1849"/>
        <v>45.2</v>
      </c>
      <c r="X1121" s="21">
        <f t="shared" si="1850"/>
        <v>45.2</v>
      </c>
      <c r="Y1121" s="21">
        <f t="shared" si="1851"/>
        <v>45.2</v>
      </c>
      <c r="Z1121" s="21"/>
      <c r="AA1121" s="21"/>
      <c r="AB1121" s="21"/>
      <c r="AC1121" s="21">
        <f t="shared" si="1842"/>
        <v>45.2</v>
      </c>
      <c r="AD1121" s="21">
        <f t="shared" si="1843"/>
        <v>45.2</v>
      </c>
      <c r="AE1121" s="21">
        <f t="shared" si="1844"/>
        <v>45.2</v>
      </c>
      <c r="AF1121" s="21"/>
      <c r="AG1121" s="21">
        <f t="shared" si="1845"/>
        <v>45.2</v>
      </c>
      <c r="AH1121" s="21"/>
      <c r="AI1121" s="21"/>
      <c r="AJ1121" s="21"/>
      <c r="AK1121" s="21">
        <f t="shared" si="1873"/>
        <v>45.2</v>
      </c>
      <c r="AL1121" s="21">
        <f t="shared" si="1874"/>
        <v>45.2</v>
      </c>
      <c r="AM1121" s="21">
        <f t="shared" si="1875"/>
        <v>45.2</v>
      </c>
      <c r="AN1121" s="21"/>
      <c r="AO1121" s="21">
        <f t="shared" si="1885"/>
        <v>45.2</v>
      </c>
      <c r="AP1121" s="21"/>
      <c r="AQ1121" s="2"/>
    </row>
    <row r="1122" spans="1:43" ht="46.8" x14ac:dyDescent="0.3">
      <c r="A1122" s="3" t="s">
        <v>276</v>
      </c>
      <c r="B1122" s="26">
        <v>600</v>
      </c>
      <c r="C1122" s="3"/>
      <c r="D1122" s="3"/>
      <c r="E1122" s="16" t="s">
        <v>676</v>
      </c>
      <c r="F1122" s="21">
        <f>F1123+F1125</f>
        <v>1542.8999999999999</v>
      </c>
      <c r="G1122" s="21">
        <f t="shared" ref="G1122:AP1122" si="1904">G1123+G1125</f>
        <v>1542.8999999999999</v>
      </c>
      <c r="H1122" s="21">
        <f t="shared" si="1904"/>
        <v>1542.8999999999999</v>
      </c>
      <c r="I1122" s="21">
        <f t="shared" ref="I1122:K1122" si="1905">I1123+I1125</f>
        <v>0</v>
      </c>
      <c r="J1122" s="21">
        <f t="shared" si="1905"/>
        <v>0</v>
      </c>
      <c r="K1122" s="21">
        <f t="shared" si="1905"/>
        <v>0</v>
      </c>
      <c r="L1122" s="21">
        <f t="shared" si="1870"/>
        <v>1542.8999999999999</v>
      </c>
      <c r="M1122" s="21">
        <f t="shared" si="1871"/>
        <v>1542.8999999999999</v>
      </c>
      <c r="N1122" s="21">
        <f t="shared" si="1872"/>
        <v>1542.8999999999999</v>
      </c>
      <c r="O1122" s="21">
        <f t="shared" ref="O1122:Q1122" si="1906">O1123+O1125</f>
        <v>0</v>
      </c>
      <c r="P1122" s="21">
        <f t="shared" si="1906"/>
        <v>0</v>
      </c>
      <c r="Q1122" s="21">
        <f t="shared" si="1906"/>
        <v>0</v>
      </c>
      <c r="R1122" s="21">
        <f t="shared" si="1846"/>
        <v>1542.8999999999999</v>
      </c>
      <c r="S1122" s="21">
        <f t="shared" si="1847"/>
        <v>1542.8999999999999</v>
      </c>
      <c r="T1122" s="21">
        <f t="shared" si="1848"/>
        <v>1542.8999999999999</v>
      </c>
      <c r="U1122" s="21">
        <f t="shared" ref="U1122:V1122" si="1907">U1123+U1125</f>
        <v>0</v>
      </c>
      <c r="V1122" s="21">
        <f t="shared" si="1907"/>
        <v>0</v>
      </c>
      <c r="W1122" s="21">
        <f t="shared" si="1849"/>
        <v>1542.8999999999999</v>
      </c>
      <c r="X1122" s="21">
        <f t="shared" si="1850"/>
        <v>1542.8999999999999</v>
      </c>
      <c r="Y1122" s="21">
        <f t="shared" si="1851"/>
        <v>1542.8999999999999</v>
      </c>
      <c r="Z1122" s="21">
        <f t="shared" ref="Z1122:AB1122" si="1908">Z1123+Z1125</f>
        <v>0</v>
      </c>
      <c r="AA1122" s="21">
        <f t="shared" si="1908"/>
        <v>0</v>
      </c>
      <c r="AB1122" s="21">
        <f t="shared" si="1908"/>
        <v>0</v>
      </c>
      <c r="AC1122" s="21">
        <f t="shared" si="1842"/>
        <v>1542.8999999999999</v>
      </c>
      <c r="AD1122" s="21">
        <f t="shared" si="1843"/>
        <v>1542.8999999999999</v>
      </c>
      <c r="AE1122" s="21">
        <f t="shared" si="1844"/>
        <v>1542.8999999999999</v>
      </c>
      <c r="AF1122" s="21">
        <f t="shared" ref="AF1122" si="1909">AF1123+AF1125</f>
        <v>0</v>
      </c>
      <c r="AG1122" s="21">
        <f t="shared" si="1845"/>
        <v>1542.8999999999999</v>
      </c>
      <c r="AH1122" s="21">
        <f t="shared" ref="AH1122:AJ1122" si="1910">AH1123+AH1125</f>
        <v>0</v>
      </c>
      <c r="AI1122" s="21">
        <f t="shared" si="1910"/>
        <v>0</v>
      </c>
      <c r="AJ1122" s="21">
        <f t="shared" si="1910"/>
        <v>0</v>
      </c>
      <c r="AK1122" s="21">
        <f t="shared" si="1873"/>
        <v>1542.8999999999999</v>
      </c>
      <c r="AL1122" s="21">
        <f t="shared" si="1874"/>
        <v>1542.8999999999999</v>
      </c>
      <c r="AM1122" s="21">
        <f t="shared" si="1875"/>
        <v>1542.8999999999999</v>
      </c>
      <c r="AN1122" s="21">
        <f t="shared" ref="AN1122" si="1911">AN1123+AN1125</f>
        <v>0</v>
      </c>
      <c r="AO1122" s="21">
        <f t="shared" si="1885"/>
        <v>1542.8999999999999</v>
      </c>
      <c r="AP1122" s="21">
        <f t="shared" si="1904"/>
        <v>0</v>
      </c>
      <c r="AQ1122" s="2"/>
    </row>
    <row r="1123" spans="1:43" x14ac:dyDescent="0.3">
      <c r="A1123" s="3" t="s">
        <v>276</v>
      </c>
      <c r="B1123" s="26">
        <v>610</v>
      </c>
      <c r="C1123" s="3"/>
      <c r="D1123" s="3"/>
      <c r="E1123" s="16" t="s">
        <v>690</v>
      </c>
      <c r="F1123" s="21">
        <f>F1124</f>
        <v>70.099999999999994</v>
      </c>
      <c r="G1123" s="21">
        <f t="shared" ref="G1123:AP1123" si="1912">G1124</f>
        <v>70.099999999999994</v>
      </c>
      <c r="H1123" s="21">
        <f t="shared" si="1912"/>
        <v>70.099999999999994</v>
      </c>
      <c r="I1123" s="21">
        <f t="shared" si="1912"/>
        <v>0</v>
      </c>
      <c r="J1123" s="21">
        <f t="shared" si="1912"/>
        <v>0</v>
      </c>
      <c r="K1123" s="21">
        <f t="shared" si="1912"/>
        <v>0</v>
      </c>
      <c r="L1123" s="21">
        <f t="shared" si="1870"/>
        <v>70.099999999999994</v>
      </c>
      <c r="M1123" s="21">
        <f t="shared" si="1871"/>
        <v>70.099999999999994</v>
      </c>
      <c r="N1123" s="21">
        <f t="shared" si="1872"/>
        <v>70.099999999999994</v>
      </c>
      <c r="O1123" s="21">
        <f t="shared" si="1912"/>
        <v>0</v>
      </c>
      <c r="P1123" s="21">
        <f t="shared" si="1912"/>
        <v>0</v>
      </c>
      <c r="Q1123" s="21">
        <f t="shared" si="1912"/>
        <v>0</v>
      </c>
      <c r="R1123" s="21">
        <f t="shared" si="1846"/>
        <v>70.099999999999994</v>
      </c>
      <c r="S1123" s="21">
        <f t="shared" si="1847"/>
        <v>70.099999999999994</v>
      </c>
      <c r="T1123" s="21">
        <f t="shared" si="1848"/>
        <v>70.099999999999994</v>
      </c>
      <c r="U1123" s="21">
        <f t="shared" si="1912"/>
        <v>0</v>
      </c>
      <c r="V1123" s="21">
        <f t="shared" si="1912"/>
        <v>0</v>
      </c>
      <c r="W1123" s="21">
        <f t="shared" si="1849"/>
        <v>70.099999999999994</v>
      </c>
      <c r="X1123" s="21">
        <f t="shared" si="1850"/>
        <v>70.099999999999994</v>
      </c>
      <c r="Y1123" s="21">
        <f t="shared" si="1851"/>
        <v>70.099999999999994</v>
      </c>
      <c r="Z1123" s="21">
        <f t="shared" si="1912"/>
        <v>0</v>
      </c>
      <c r="AA1123" s="21">
        <f t="shared" si="1912"/>
        <v>0</v>
      </c>
      <c r="AB1123" s="21">
        <f t="shared" si="1912"/>
        <v>0</v>
      </c>
      <c r="AC1123" s="21">
        <f t="shared" si="1842"/>
        <v>70.099999999999994</v>
      </c>
      <c r="AD1123" s="21">
        <f t="shared" si="1843"/>
        <v>70.099999999999994</v>
      </c>
      <c r="AE1123" s="21">
        <f t="shared" si="1844"/>
        <v>70.099999999999994</v>
      </c>
      <c r="AF1123" s="21">
        <f t="shared" si="1912"/>
        <v>0</v>
      </c>
      <c r="AG1123" s="21">
        <f t="shared" si="1845"/>
        <v>70.099999999999994</v>
      </c>
      <c r="AH1123" s="21">
        <f t="shared" si="1912"/>
        <v>0</v>
      </c>
      <c r="AI1123" s="21">
        <f t="shared" si="1912"/>
        <v>0</v>
      </c>
      <c r="AJ1123" s="21">
        <f t="shared" si="1912"/>
        <v>0</v>
      </c>
      <c r="AK1123" s="21">
        <f t="shared" si="1873"/>
        <v>70.099999999999994</v>
      </c>
      <c r="AL1123" s="21">
        <f t="shared" si="1874"/>
        <v>70.099999999999994</v>
      </c>
      <c r="AM1123" s="21">
        <f t="shared" si="1875"/>
        <v>70.099999999999994</v>
      </c>
      <c r="AN1123" s="21">
        <f t="shared" si="1912"/>
        <v>0</v>
      </c>
      <c r="AO1123" s="21">
        <f t="shared" si="1885"/>
        <v>70.099999999999994</v>
      </c>
      <c r="AP1123" s="21">
        <f t="shared" si="1912"/>
        <v>0</v>
      </c>
      <c r="AQ1123" s="2"/>
    </row>
    <row r="1124" spans="1:43" x14ac:dyDescent="0.3">
      <c r="A1124" s="3" t="s">
        <v>276</v>
      </c>
      <c r="B1124" s="26">
        <v>610</v>
      </c>
      <c r="C1124" s="3" t="s">
        <v>29</v>
      </c>
      <c r="D1124" s="3" t="s">
        <v>31</v>
      </c>
      <c r="E1124" s="16" t="s">
        <v>657</v>
      </c>
      <c r="F1124" s="21">
        <v>70.099999999999994</v>
      </c>
      <c r="G1124" s="21">
        <v>70.099999999999994</v>
      </c>
      <c r="H1124" s="21">
        <v>70.099999999999994</v>
      </c>
      <c r="I1124" s="21"/>
      <c r="J1124" s="21"/>
      <c r="K1124" s="21"/>
      <c r="L1124" s="21">
        <f t="shared" si="1870"/>
        <v>70.099999999999994</v>
      </c>
      <c r="M1124" s="21">
        <f t="shared" si="1871"/>
        <v>70.099999999999994</v>
      </c>
      <c r="N1124" s="21">
        <f t="shared" si="1872"/>
        <v>70.099999999999994</v>
      </c>
      <c r="O1124" s="21"/>
      <c r="P1124" s="21"/>
      <c r="Q1124" s="21"/>
      <c r="R1124" s="21">
        <f t="shared" si="1846"/>
        <v>70.099999999999994</v>
      </c>
      <c r="S1124" s="21">
        <f t="shared" si="1847"/>
        <v>70.099999999999994</v>
      </c>
      <c r="T1124" s="21">
        <f t="shared" si="1848"/>
        <v>70.099999999999994</v>
      </c>
      <c r="U1124" s="21"/>
      <c r="V1124" s="21"/>
      <c r="W1124" s="21">
        <f t="shared" si="1849"/>
        <v>70.099999999999994</v>
      </c>
      <c r="X1124" s="21">
        <f t="shared" si="1850"/>
        <v>70.099999999999994</v>
      </c>
      <c r="Y1124" s="21">
        <f t="shared" si="1851"/>
        <v>70.099999999999994</v>
      </c>
      <c r="Z1124" s="21"/>
      <c r="AA1124" s="21"/>
      <c r="AB1124" s="21"/>
      <c r="AC1124" s="21">
        <f t="shared" si="1842"/>
        <v>70.099999999999994</v>
      </c>
      <c r="AD1124" s="21">
        <f t="shared" si="1843"/>
        <v>70.099999999999994</v>
      </c>
      <c r="AE1124" s="21">
        <f t="shared" si="1844"/>
        <v>70.099999999999994</v>
      </c>
      <c r="AF1124" s="21"/>
      <c r="AG1124" s="21">
        <f t="shared" si="1845"/>
        <v>70.099999999999994</v>
      </c>
      <c r="AH1124" s="21"/>
      <c r="AI1124" s="21"/>
      <c r="AJ1124" s="21"/>
      <c r="AK1124" s="21">
        <f t="shared" si="1873"/>
        <v>70.099999999999994</v>
      </c>
      <c r="AL1124" s="21">
        <f t="shared" si="1874"/>
        <v>70.099999999999994</v>
      </c>
      <c r="AM1124" s="21">
        <f t="shared" si="1875"/>
        <v>70.099999999999994</v>
      </c>
      <c r="AN1124" s="21"/>
      <c r="AO1124" s="21">
        <f t="shared" si="1885"/>
        <v>70.099999999999994</v>
      </c>
      <c r="AP1124" s="21"/>
      <c r="AQ1124" s="2"/>
    </row>
    <row r="1125" spans="1:43" x14ac:dyDescent="0.3">
      <c r="A1125" s="3" t="s">
        <v>276</v>
      </c>
      <c r="B1125" s="26">
        <v>620</v>
      </c>
      <c r="C1125" s="3"/>
      <c r="D1125" s="3"/>
      <c r="E1125" s="16" t="s">
        <v>691</v>
      </c>
      <c r="F1125" s="21">
        <f>F1126+F1127+F1128</f>
        <v>1472.8</v>
      </c>
      <c r="G1125" s="21">
        <f t="shared" ref="G1125:AP1125" si="1913">G1126+G1127+G1128</f>
        <v>1472.8</v>
      </c>
      <c r="H1125" s="21">
        <f t="shared" si="1913"/>
        <v>1472.8</v>
      </c>
      <c r="I1125" s="21">
        <f t="shared" ref="I1125:K1125" si="1914">I1126+I1127+I1128</f>
        <v>0</v>
      </c>
      <c r="J1125" s="21">
        <f t="shared" si="1914"/>
        <v>0</v>
      </c>
      <c r="K1125" s="21">
        <f t="shared" si="1914"/>
        <v>0</v>
      </c>
      <c r="L1125" s="21">
        <f t="shared" si="1870"/>
        <v>1472.8</v>
      </c>
      <c r="M1125" s="21">
        <f t="shared" si="1871"/>
        <v>1472.8</v>
      </c>
      <c r="N1125" s="21">
        <f t="shared" si="1872"/>
        <v>1472.8</v>
      </c>
      <c r="O1125" s="21">
        <f t="shared" ref="O1125:Q1125" si="1915">O1126+O1127+O1128</f>
        <v>0</v>
      </c>
      <c r="P1125" s="21">
        <f t="shared" si="1915"/>
        <v>0</v>
      </c>
      <c r="Q1125" s="21">
        <f t="shared" si="1915"/>
        <v>0</v>
      </c>
      <c r="R1125" s="21">
        <f t="shared" si="1846"/>
        <v>1472.8</v>
      </c>
      <c r="S1125" s="21">
        <f t="shared" si="1847"/>
        <v>1472.8</v>
      </c>
      <c r="T1125" s="21">
        <f t="shared" si="1848"/>
        <v>1472.8</v>
      </c>
      <c r="U1125" s="21">
        <f t="shared" ref="U1125:V1125" si="1916">U1126+U1127+U1128</f>
        <v>0</v>
      </c>
      <c r="V1125" s="21">
        <f t="shared" si="1916"/>
        <v>0</v>
      </c>
      <c r="W1125" s="21">
        <f t="shared" si="1849"/>
        <v>1472.8</v>
      </c>
      <c r="X1125" s="21">
        <f t="shared" si="1850"/>
        <v>1472.8</v>
      </c>
      <c r="Y1125" s="21">
        <f t="shared" si="1851"/>
        <v>1472.8</v>
      </c>
      <c r="Z1125" s="21">
        <f t="shared" ref="Z1125:AB1125" si="1917">Z1126+Z1127+Z1128</f>
        <v>0</v>
      </c>
      <c r="AA1125" s="21">
        <f t="shared" si="1917"/>
        <v>0</v>
      </c>
      <c r="AB1125" s="21">
        <f t="shared" si="1917"/>
        <v>0</v>
      </c>
      <c r="AC1125" s="21">
        <f t="shared" si="1842"/>
        <v>1472.8</v>
      </c>
      <c r="AD1125" s="21">
        <f t="shared" si="1843"/>
        <v>1472.8</v>
      </c>
      <c r="AE1125" s="21">
        <f t="shared" si="1844"/>
        <v>1472.8</v>
      </c>
      <c r="AF1125" s="21">
        <f t="shared" ref="AF1125" si="1918">AF1126+AF1127+AF1128</f>
        <v>0</v>
      </c>
      <c r="AG1125" s="21">
        <f t="shared" si="1845"/>
        <v>1472.8</v>
      </c>
      <c r="AH1125" s="21">
        <f t="shared" ref="AH1125:AJ1125" si="1919">AH1126+AH1127+AH1128</f>
        <v>0</v>
      </c>
      <c r="AI1125" s="21">
        <f t="shared" si="1919"/>
        <v>0</v>
      </c>
      <c r="AJ1125" s="21">
        <f t="shared" si="1919"/>
        <v>0</v>
      </c>
      <c r="AK1125" s="21">
        <f t="shared" si="1873"/>
        <v>1472.8</v>
      </c>
      <c r="AL1125" s="21">
        <f t="shared" si="1874"/>
        <v>1472.8</v>
      </c>
      <c r="AM1125" s="21">
        <f t="shared" si="1875"/>
        <v>1472.8</v>
      </c>
      <c r="AN1125" s="21">
        <f t="shared" ref="AN1125" si="1920">AN1126+AN1127+AN1128</f>
        <v>0</v>
      </c>
      <c r="AO1125" s="21">
        <f t="shared" si="1885"/>
        <v>1472.8</v>
      </c>
      <c r="AP1125" s="21">
        <f t="shared" si="1913"/>
        <v>0</v>
      </c>
      <c r="AQ1125" s="2"/>
    </row>
    <row r="1126" spans="1:43" x14ac:dyDescent="0.3">
      <c r="A1126" s="3" t="s">
        <v>276</v>
      </c>
      <c r="B1126" s="26">
        <v>620</v>
      </c>
      <c r="C1126" s="3" t="s">
        <v>29</v>
      </c>
      <c r="D1126" s="3" t="s">
        <v>5</v>
      </c>
      <c r="E1126" s="16" t="s">
        <v>652</v>
      </c>
      <c r="F1126" s="21">
        <v>276.8</v>
      </c>
      <c r="G1126" s="21">
        <v>276.8</v>
      </c>
      <c r="H1126" s="21">
        <v>276.8</v>
      </c>
      <c r="I1126" s="21"/>
      <c r="J1126" s="21"/>
      <c r="K1126" s="21"/>
      <c r="L1126" s="21">
        <f t="shared" si="1870"/>
        <v>276.8</v>
      </c>
      <c r="M1126" s="21">
        <f t="shared" si="1871"/>
        <v>276.8</v>
      </c>
      <c r="N1126" s="21">
        <f t="shared" si="1872"/>
        <v>276.8</v>
      </c>
      <c r="O1126" s="21"/>
      <c r="P1126" s="21"/>
      <c r="Q1126" s="21"/>
      <c r="R1126" s="21">
        <f t="shared" si="1846"/>
        <v>276.8</v>
      </c>
      <c r="S1126" s="21">
        <f t="shared" si="1847"/>
        <v>276.8</v>
      </c>
      <c r="T1126" s="21">
        <f t="shared" si="1848"/>
        <v>276.8</v>
      </c>
      <c r="U1126" s="21"/>
      <c r="V1126" s="21"/>
      <c r="W1126" s="21">
        <f t="shared" si="1849"/>
        <v>276.8</v>
      </c>
      <c r="X1126" s="21">
        <f t="shared" si="1850"/>
        <v>276.8</v>
      </c>
      <c r="Y1126" s="21">
        <f t="shared" si="1851"/>
        <v>276.8</v>
      </c>
      <c r="Z1126" s="21"/>
      <c r="AA1126" s="21"/>
      <c r="AB1126" s="21"/>
      <c r="AC1126" s="21">
        <f t="shared" si="1842"/>
        <v>276.8</v>
      </c>
      <c r="AD1126" s="21">
        <f t="shared" si="1843"/>
        <v>276.8</v>
      </c>
      <c r="AE1126" s="21">
        <f t="shared" si="1844"/>
        <v>276.8</v>
      </c>
      <c r="AF1126" s="21"/>
      <c r="AG1126" s="21">
        <f t="shared" si="1845"/>
        <v>276.8</v>
      </c>
      <c r="AH1126" s="21"/>
      <c r="AI1126" s="21"/>
      <c r="AJ1126" s="21"/>
      <c r="AK1126" s="21">
        <f t="shared" si="1873"/>
        <v>276.8</v>
      </c>
      <c r="AL1126" s="21">
        <f t="shared" si="1874"/>
        <v>276.8</v>
      </c>
      <c r="AM1126" s="21">
        <f t="shared" si="1875"/>
        <v>276.8</v>
      </c>
      <c r="AN1126" s="21"/>
      <c r="AO1126" s="21">
        <f t="shared" si="1885"/>
        <v>276.8</v>
      </c>
      <c r="AP1126" s="21"/>
      <c r="AQ1126" s="2"/>
    </row>
    <row r="1127" spans="1:43" x14ac:dyDescent="0.3">
      <c r="A1127" s="3" t="s">
        <v>276</v>
      </c>
      <c r="B1127" s="26">
        <v>620</v>
      </c>
      <c r="C1127" s="3" t="s">
        <v>29</v>
      </c>
      <c r="D1127" s="3" t="s">
        <v>126</v>
      </c>
      <c r="E1127" s="16" t="s">
        <v>653</v>
      </c>
      <c r="F1127" s="21">
        <v>90.5</v>
      </c>
      <c r="G1127" s="21">
        <v>90.5</v>
      </c>
      <c r="H1127" s="21">
        <v>90.5</v>
      </c>
      <c r="I1127" s="21"/>
      <c r="J1127" s="21"/>
      <c r="K1127" s="21"/>
      <c r="L1127" s="21">
        <f t="shared" si="1870"/>
        <v>90.5</v>
      </c>
      <c r="M1127" s="21">
        <f t="shared" si="1871"/>
        <v>90.5</v>
      </c>
      <c r="N1127" s="21">
        <f t="shared" si="1872"/>
        <v>90.5</v>
      </c>
      <c r="O1127" s="21"/>
      <c r="P1127" s="21"/>
      <c r="Q1127" s="21"/>
      <c r="R1127" s="21">
        <f t="shared" si="1846"/>
        <v>90.5</v>
      </c>
      <c r="S1127" s="21">
        <f t="shared" si="1847"/>
        <v>90.5</v>
      </c>
      <c r="T1127" s="21">
        <f t="shared" si="1848"/>
        <v>90.5</v>
      </c>
      <c r="U1127" s="21"/>
      <c r="V1127" s="21"/>
      <c r="W1127" s="21">
        <f t="shared" si="1849"/>
        <v>90.5</v>
      </c>
      <c r="X1127" s="21">
        <f t="shared" si="1850"/>
        <v>90.5</v>
      </c>
      <c r="Y1127" s="21">
        <f t="shared" si="1851"/>
        <v>90.5</v>
      </c>
      <c r="Z1127" s="21"/>
      <c r="AA1127" s="21"/>
      <c r="AB1127" s="21"/>
      <c r="AC1127" s="21">
        <f t="shared" si="1842"/>
        <v>90.5</v>
      </c>
      <c r="AD1127" s="21">
        <f t="shared" si="1843"/>
        <v>90.5</v>
      </c>
      <c r="AE1127" s="21">
        <f t="shared" si="1844"/>
        <v>90.5</v>
      </c>
      <c r="AF1127" s="21"/>
      <c r="AG1127" s="21">
        <f t="shared" si="1845"/>
        <v>90.5</v>
      </c>
      <c r="AH1127" s="21"/>
      <c r="AI1127" s="21"/>
      <c r="AJ1127" s="21"/>
      <c r="AK1127" s="21">
        <f t="shared" si="1873"/>
        <v>90.5</v>
      </c>
      <c r="AL1127" s="21">
        <f t="shared" si="1874"/>
        <v>90.5</v>
      </c>
      <c r="AM1127" s="21">
        <f t="shared" si="1875"/>
        <v>90.5</v>
      </c>
      <c r="AN1127" s="21"/>
      <c r="AO1127" s="21">
        <f t="shared" si="1885"/>
        <v>90.5</v>
      </c>
      <c r="AP1127" s="21"/>
      <c r="AQ1127" s="2"/>
    </row>
    <row r="1128" spans="1:43" x14ac:dyDescent="0.3">
      <c r="A1128" s="3" t="s">
        <v>276</v>
      </c>
      <c r="B1128" s="26">
        <v>620</v>
      </c>
      <c r="C1128" s="3" t="s">
        <v>29</v>
      </c>
      <c r="D1128" s="3" t="s">
        <v>21</v>
      </c>
      <c r="E1128" s="16" t="s">
        <v>654</v>
      </c>
      <c r="F1128" s="21">
        <v>1105.5</v>
      </c>
      <c r="G1128" s="21">
        <v>1105.5</v>
      </c>
      <c r="H1128" s="21">
        <v>1105.5</v>
      </c>
      <c r="I1128" s="21"/>
      <c r="J1128" s="21"/>
      <c r="K1128" s="21"/>
      <c r="L1128" s="21">
        <f t="shared" si="1870"/>
        <v>1105.5</v>
      </c>
      <c r="M1128" s="21">
        <f t="shared" si="1871"/>
        <v>1105.5</v>
      </c>
      <c r="N1128" s="21">
        <f t="shared" si="1872"/>
        <v>1105.5</v>
      </c>
      <c r="O1128" s="21"/>
      <c r="P1128" s="21"/>
      <c r="Q1128" s="21"/>
      <c r="R1128" s="21">
        <f t="shared" si="1846"/>
        <v>1105.5</v>
      </c>
      <c r="S1128" s="21">
        <f t="shared" si="1847"/>
        <v>1105.5</v>
      </c>
      <c r="T1128" s="21">
        <f t="shared" si="1848"/>
        <v>1105.5</v>
      </c>
      <c r="U1128" s="21"/>
      <c r="V1128" s="21"/>
      <c r="W1128" s="21">
        <f t="shared" si="1849"/>
        <v>1105.5</v>
      </c>
      <c r="X1128" s="21">
        <f t="shared" si="1850"/>
        <v>1105.5</v>
      </c>
      <c r="Y1128" s="21">
        <f t="shared" si="1851"/>
        <v>1105.5</v>
      </c>
      <c r="Z1128" s="21"/>
      <c r="AA1128" s="21"/>
      <c r="AB1128" s="21"/>
      <c r="AC1128" s="21">
        <f t="shared" si="1842"/>
        <v>1105.5</v>
      </c>
      <c r="AD1128" s="21">
        <f t="shared" si="1843"/>
        <v>1105.5</v>
      </c>
      <c r="AE1128" s="21">
        <f t="shared" si="1844"/>
        <v>1105.5</v>
      </c>
      <c r="AF1128" s="21"/>
      <c r="AG1128" s="21">
        <f t="shared" si="1845"/>
        <v>1105.5</v>
      </c>
      <c r="AH1128" s="21"/>
      <c r="AI1128" s="21"/>
      <c r="AJ1128" s="21"/>
      <c r="AK1128" s="21">
        <f t="shared" si="1873"/>
        <v>1105.5</v>
      </c>
      <c r="AL1128" s="21">
        <f t="shared" si="1874"/>
        <v>1105.5</v>
      </c>
      <c r="AM1128" s="21">
        <f t="shared" si="1875"/>
        <v>1105.5</v>
      </c>
      <c r="AN1128" s="21"/>
      <c r="AO1128" s="21">
        <f t="shared" si="1885"/>
        <v>1105.5</v>
      </c>
      <c r="AP1128" s="21"/>
      <c r="AQ1128" s="2"/>
    </row>
    <row r="1129" spans="1:43" ht="46.8" x14ac:dyDescent="0.3">
      <c r="A1129" s="3" t="s">
        <v>277</v>
      </c>
      <c r="B1129" s="26"/>
      <c r="C1129" s="3"/>
      <c r="D1129" s="3"/>
      <c r="E1129" s="16" t="s">
        <v>971</v>
      </c>
      <c r="F1129" s="21">
        <f>F1130</f>
        <v>174083</v>
      </c>
      <c r="G1129" s="21">
        <f t="shared" ref="G1129:AP1129" si="1921">G1130</f>
        <v>274013.09999999998</v>
      </c>
      <c r="H1129" s="21">
        <f t="shared" si="1921"/>
        <v>272078.5</v>
      </c>
      <c r="I1129" s="21">
        <f t="shared" si="1921"/>
        <v>0</v>
      </c>
      <c r="J1129" s="21">
        <f t="shared" si="1921"/>
        <v>-54212.7</v>
      </c>
      <c r="K1129" s="21">
        <f t="shared" si="1921"/>
        <v>-77078</v>
      </c>
      <c r="L1129" s="21">
        <f t="shared" si="1870"/>
        <v>174083</v>
      </c>
      <c r="M1129" s="21">
        <f t="shared" si="1871"/>
        <v>219800.39999999997</v>
      </c>
      <c r="N1129" s="21">
        <f t="shared" si="1872"/>
        <v>195000.5</v>
      </c>
      <c r="O1129" s="21">
        <f t="shared" si="1921"/>
        <v>40384.400000000001</v>
      </c>
      <c r="P1129" s="21">
        <f t="shared" si="1921"/>
        <v>68100.7</v>
      </c>
      <c r="Q1129" s="21">
        <f t="shared" si="1921"/>
        <v>-10384.4</v>
      </c>
      <c r="R1129" s="21">
        <f t="shared" si="1846"/>
        <v>214467.4</v>
      </c>
      <c r="S1129" s="21">
        <f t="shared" si="1847"/>
        <v>287901.09999999998</v>
      </c>
      <c r="T1129" s="21">
        <f t="shared" si="1848"/>
        <v>184616.1</v>
      </c>
      <c r="U1129" s="21">
        <f t="shared" si="1921"/>
        <v>-2242.6</v>
      </c>
      <c r="V1129" s="21">
        <f t="shared" si="1921"/>
        <v>0</v>
      </c>
      <c r="W1129" s="21">
        <f t="shared" si="1849"/>
        <v>212224.8</v>
      </c>
      <c r="X1129" s="21">
        <f t="shared" si="1850"/>
        <v>287901.09999999998</v>
      </c>
      <c r="Y1129" s="21">
        <f t="shared" si="1851"/>
        <v>184616.1</v>
      </c>
      <c r="Z1129" s="21">
        <f t="shared" si="1921"/>
        <v>0</v>
      </c>
      <c r="AA1129" s="21">
        <f t="shared" si="1921"/>
        <v>0</v>
      </c>
      <c r="AB1129" s="21">
        <f t="shared" si="1921"/>
        <v>0</v>
      </c>
      <c r="AC1129" s="21">
        <f t="shared" si="1842"/>
        <v>212224.8</v>
      </c>
      <c r="AD1129" s="21">
        <f t="shared" si="1843"/>
        <v>287901.09999999998</v>
      </c>
      <c r="AE1129" s="21">
        <f t="shared" si="1844"/>
        <v>184616.1</v>
      </c>
      <c r="AF1129" s="21">
        <f t="shared" si="1921"/>
        <v>0</v>
      </c>
      <c r="AG1129" s="21">
        <f t="shared" si="1845"/>
        <v>212224.8</v>
      </c>
      <c r="AH1129" s="21">
        <f t="shared" si="1921"/>
        <v>0</v>
      </c>
      <c r="AI1129" s="21">
        <f t="shared" si="1921"/>
        <v>0</v>
      </c>
      <c r="AJ1129" s="21">
        <f t="shared" si="1921"/>
        <v>0</v>
      </c>
      <c r="AK1129" s="21">
        <f t="shared" si="1873"/>
        <v>212224.8</v>
      </c>
      <c r="AL1129" s="21">
        <f t="shared" si="1874"/>
        <v>287901.09999999998</v>
      </c>
      <c r="AM1129" s="21">
        <f t="shared" si="1875"/>
        <v>184616.1</v>
      </c>
      <c r="AN1129" s="21">
        <f t="shared" si="1921"/>
        <v>0</v>
      </c>
      <c r="AO1129" s="21">
        <f t="shared" si="1885"/>
        <v>212224.8</v>
      </c>
      <c r="AP1129" s="21">
        <f t="shared" si="1921"/>
        <v>0</v>
      </c>
      <c r="AQ1129" s="2"/>
    </row>
    <row r="1130" spans="1:43" ht="46.8" x14ac:dyDescent="0.3">
      <c r="A1130" s="3" t="s">
        <v>277</v>
      </c>
      <c r="B1130" s="26">
        <v>600</v>
      </c>
      <c r="C1130" s="3"/>
      <c r="D1130" s="3"/>
      <c r="E1130" s="16" t="s">
        <v>676</v>
      </c>
      <c r="F1130" s="21">
        <f>F1131+F1133</f>
        <v>174083</v>
      </c>
      <c r="G1130" s="21">
        <f t="shared" ref="G1130:AP1130" si="1922">G1131+G1133</f>
        <v>274013.09999999998</v>
      </c>
      <c r="H1130" s="21">
        <f t="shared" si="1922"/>
        <v>272078.5</v>
      </c>
      <c r="I1130" s="21">
        <f t="shared" ref="I1130:K1130" si="1923">I1131+I1133</f>
        <v>0</v>
      </c>
      <c r="J1130" s="21">
        <f t="shared" si="1923"/>
        <v>-54212.7</v>
      </c>
      <c r="K1130" s="21">
        <f t="shared" si="1923"/>
        <v>-77078</v>
      </c>
      <c r="L1130" s="21">
        <f t="shared" si="1870"/>
        <v>174083</v>
      </c>
      <c r="M1130" s="21">
        <f t="shared" si="1871"/>
        <v>219800.39999999997</v>
      </c>
      <c r="N1130" s="21">
        <f t="shared" si="1872"/>
        <v>195000.5</v>
      </c>
      <c r="O1130" s="21">
        <f t="shared" ref="O1130:Q1130" si="1924">O1131+O1133</f>
        <v>40384.400000000001</v>
      </c>
      <c r="P1130" s="21">
        <f t="shared" si="1924"/>
        <v>68100.7</v>
      </c>
      <c r="Q1130" s="21">
        <f t="shared" si="1924"/>
        <v>-10384.4</v>
      </c>
      <c r="R1130" s="21">
        <f t="shared" si="1846"/>
        <v>214467.4</v>
      </c>
      <c r="S1130" s="21">
        <f t="shared" si="1847"/>
        <v>287901.09999999998</v>
      </c>
      <c r="T1130" s="21">
        <f t="shared" si="1848"/>
        <v>184616.1</v>
      </c>
      <c r="U1130" s="21">
        <f t="shared" ref="U1130:V1130" si="1925">U1131+U1133</f>
        <v>-2242.6</v>
      </c>
      <c r="V1130" s="21">
        <f t="shared" si="1925"/>
        <v>0</v>
      </c>
      <c r="W1130" s="21">
        <f t="shared" si="1849"/>
        <v>212224.8</v>
      </c>
      <c r="X1130" s="21">
        <f t="shared" si="1850"/>
        <v>287901.09999999998</v>
      </c>
      <c r="Y1130" s="21">
        <f t="shared" si="1851"/>
        <v>184616.1</v>
      </c>
      <c r="Z1130" s="21">
        <f t="shared" ref="Z1130:AB1130" si="1926">Z1131+Z1133</f>
        <v>0</v>
      </c>
      <c r="AA1130" s="21">
        <f t="shared" si="1926"/>
        <v>0</v>
      </c>
      <c r="AB1130" s="21">
        <f t="shared" si="1926"/>
        <v>0</v>
      </c>
      <c r="AC1130" s="21">
        <f t="shared" si="1842"/>
        <v>212224.8</v>
      </c>
      <c r="AD1130" s="21">
        <f t="shared" si="1843"/>
        <v>287901.09999999998</v>
      </c>
      <c r="AE1130" s="21">
        <f t="shared" si="1844"/>
        <v>184616.1</v>
      </c>
      <c r="AF1130" s="21">
        <f t="shared" ref="AF1130" si="1927">AF1131+AF1133</f>
        <v>0</v>
      </c>
      <c r="AG1130" s="21">
        <f t="shared" si="1845"/>
        <v>212224.8</v>
      </c>
      <c r="AH1130" s="21">
        <f t="shared" ref="AH1130:AJ1130" si="1928">AH1131+AH1133</f>
        <v>0</v>
      </c>
      <c r="AI1130" s="21">
        <f t="shared" si="1928"/>
        <v>0</v>
      </c>
      <c r="AJ1130" s="21">
        <f t="shared" si="1928"/>
        <v>0</v>
      </c>
      <c r="AK1130" s="21">
        <f t="shared" si="1873"/>
        <v>212224.8</v>
      </c>
      <c r="AL1130" s="21">
        <f t="shared" si="1874"/>
        <v>287901.09999999998</v>
      </c>
      <c r="AM1130" s="21">
        <f t="shared" si="1875"/>
        <v>184616.1</v>
      </c>
      <c r="AN1130" s="21">
        <f t="shared" ref="AN1130" si="1929">AN1131+AN1133</f>
        <v>0</v>
      </c>
      <c r="AO1130" s="21">
        <f t="shared" si="1885"/>
        <v>212224.8</v>
      </c>
      <c r="AP1130" s="21">
        <f t="shared" si="1922"/>
        <v>0</v>
      </c>
      <c r="AQ1130" s="2"/>
    </row>
    <row r="1131" spans="1:43" x14ac:dyDescent="0.3">
      <c r="A1131" s="3" t="s">
        <v>277</v>
      </c>
      <c r="B1131" s="26">
        <v>610</v>
      </c>
      <c r="C1131" s="3"/>
      <c r="D1131" s="3"/>
      <c r="E1131" s="16" t="s">
        <v>690</v>
      </c>
      <c r="F1131" s="21">
        <f>F1132</f>
        <v>30982</v>
      </c>
      <c r="G1131" s="21">
        <f t="shared" ref="G1131:AP1131" si="1930">G1132</f>
        <v>0</v>
      </c>
      <c r="H1131" s="21">
        <f t="shared" si="1930"/>
        <v>0</v>
      </c>
      <c r="I1131" s="21">
        <f t="shared" si="1930"/>
        <v>0</v>
      </c>
      <c r="J1131" s="21">
        <f t="shared" si="1930"/>
        <v>0</v>
      </c>
      <c r="K1131" s="21">
        <f t="shared" si="1930"/>
        <v>0</v>
      </c>
      <c r="L1131" s="21">
        <f t="shared" si="1870"/>
        <v>30982</v>
      </c>
      <c r="M1131" s="21">
        <f t="shared" si="1871"/>
        <v>0</v>
      </c>
      <c r="N1131" s="21">
        <f t="shared" si="1872"/>
        <v>0</v>
      </c>
      <c r="O1131" s="21">
        <f t="shared" si="1930"/>
        <v>30000</v>
      </c>
      <c r="P1131" s="21">
        <f t="shared" si="1930"/>
        <v>30546</v>
      </c>
      <c r="Q1131" s="21">
        <f t="shared" si="1930"/>
        <v>0</v>
      </c>
      <c r="R1131" s="21">
        <f t="shared" si="1846"/>
        <v>60982</v>
      </c>
      <c r="S1131" s="21">
        <f t="shared" si="1847"/>
        <v>30546</v>
      </c>
      <c r="T1131" s="21">
        <f t="shared" si="1848"/>
        <v>0</v>
      </c>
      <c r="U1131" s="21">
        <f t="shared" si="1930"/>
        <v>-2242.6</v>
      </c>
      <c r="V1131" s="21">
        <f t="shared" si="1930"/>
        <v>0</v>
      </c>
      <c r="W1131" s="21">
        <f t="shared" si="1849"/>
        <v>58739.4</v>
      </c>
      <c r="X1131" s="21">
        <f t="shared" si="1850"/>
        <v>30546</v>
      </c>
      <c r="Y1131" s="21">
        <f t="shared" si="1851"/>
        <v>0</v>
      </c>
      <c r="Z1131" s="21">
        <f t="shared" si="1930"/>
        <v>0</v>
      </c>
      <c r="AA1131" s="21">
        <f t="shared" si="1930"/>
        <v>0</v>
      </c>
      <c r="AB1131" s="21">
        <f t="shared" si="1930"/>
        <v>0</v>
      </c>
      <c r="AC1131" s="21">
        <f t="shared" si="1842"/>
        <v>58739.4</v>
      </c>
      <c r="AD1131" s="21">
        <f t="shared" si="1843"/>
        <v>30546</v>
      </c>
      <c r="AE1131" s="21">
        <f t="shared" si="1844"/>
        <v>0</v>
      </c>
      <c r="AF1131" s="21">
        <f t="shared" si="1930"/>
        <v>0</v>
      </c>
      <c r="AG1131" s="21">
        <f t="shared" si="1845"/>
        <v>58739.4</v>
      </c>
      <c r="AH1131" s="21">
        <f t="shared" si="1930"/>
        <v>0</v>
      </c>
      <c r="AI1131" s="21">
        <f t="shared" si="1930"/>
        <v>0</v>
      </c>
      <c r="AJ1131" s="21">
        <f t="shared" si="1930"/>
        <v>0</v>
      </c>
      <c r="AK1131" s="21">
        <f t="shared" si="1873"/>
        <v>58739.4</v>
      </c>
      <c r="AL1131" s="21">
        <f t="shared" si="1874"/>
        <v>30546</v>
      </c>
      <c r="AM1131" s="21">
        <f t="shared" si="1875"/>
        <v>0</v>
      </c>
      <c r="AN1131" s="21">
        <f t="shared" si="1930"/>
        <v>0</v>
      </c>
      <c r="AO1131" s="21">
        <f t="shared" si="1885"/>
        <v>58739.4</v>
      </c>
      <c r="AP1131" s="21">
        <f t="shared" si="1930"/>
        <v>0</v>
      </c>
      <c r="AQ1131" s="2"/>
    </row>
    <row r="1132" spans="1:43" x14ac:dyDescent="0.3">
      <c r="A1132" s="3" t="s">
        <v>277</v>
      </c>
      <c r="B1132" s="26">
        <v>610</v>
      </c>
      <c r="C1132" s="3" t="s">
        <v>29</v>
      </c>
      <c r="D1132" s="3" t="s">
        <v>126</v>
      </c>
      <c r="E1132" s="16" t="s">
        <v>653</v>
      </c>
      <c r="F1132" s="21">
        <v>30982</v>
      </c>
      <c r="G1132" s="21">
        <v>0</v>
      </c>
      <c r="H1132" s="21">
        <v>0</v>
      </c>
      <c r="I1132" s="21"/>
      <c r="J1132" s="21"/>
      <c r="K1132" s="21"/>
      <c r="L1132" s="21">
        <f t="shared" si="1870"/>
        <v>30982</v>
      </c>
      <c r="M1132" s="21">
        <f t="shared" si="1871"/>
        <v>0</v>
      </c>
      <c r="N1132" s="21">
        <f t="shared" si="1872"/>
        <v>0</v>
      </c>
      <c r="O1132" s="21">
        <v>30000</v>
      </c>
      <c r="P1132" s="21">
        <v>30546</v>
      </c>
      <c r="Q1132" s="21"/>
      <c r="R1132" s="21">
        <f t="shared" si="1846"/>
        <v>60982</v>
      </c>
      <c r="S1132" s="21">
        <f t="shared" si="1847"/>
        <v>30546</v>
      </c>
      <c r="T1132" s="21">
        <f t="shared" si="1848"/>
        <v>0</v>
      </c>
      <c r="U1132" s="21">
        <v>-2242.6</v>
      </c>
      <c r="V1132" s="21"/>
      <c r="W1132" s="21">
        <f t="shared" si="1849"/>
        <v>58739.4</v>
      </c>
      <c r="X1132" s="21">
        <f t="shared" si="1850"/>
        <v>30546</v>
      </c>
      <c r="Y1132" s="21">
        <f t="shared" si="1851"/>
        <v>0</v>
      </c>
      <c r="Z1132" s="21"/>
      <c r="AA1132" s="21"/>
      <c r="AB1132" s="21"/>
      <c r="AC1132" s="21">
        <f t="shared" si="1842"/>
        <v>58739.4</v>
      </c>
      <c r="AD1132" s="21">
        <f t="shared" si="1843"/>
        <v>30546</v>
      </c>
      <c r="AE1132" s="21">
        <f t="shared" si="1844"/>
        <v>0</v>
      </c>
      <c r="AF1132" s="21"/>
      <c r="AG1132" s="21">
        <f t="shared" si="1845"/>
        <v>58739.4</v>
      </c>
      <c r="AH1132" s="21"/>
      <c r="AI1132" s="21"/>
      <c r="AJ1132" s="21"/>
      <c r="AK1132" s="21">
        <f t="shared" si="1873"/>
        <v>58739.4</v>
      </c>
      <c r="AL1132" s="21">
        <f t="shared" si="1874"/>
        <v>30546</v>
      </c>
      <c r="AM1132" s="21">
        <f t="shared" si="1875"/>
        <v>0</v>
      </c>
      <c r="AN1132" s="21"/>
      <c r="AO1132" s="21">
        <f t="shared" si="1885"/>
        <v>58739.4</v>
      </c>
      <c r="AP1132" s="21"/>
      <c r="AQ1132" s="2"/>
    </row>
    <row r="1133" spans="1:43" x14ac:dyDescent="0.3">
      <c r="A1133" s="3" t="s">
        <v>277</v>
      </c>
      <c r="B1133" s="26">
        <v>620</v>
      </c>
      <c r="C1133" s="3"/>
      <c r="D1133" s="3"/>
      <c r="E1133" s="16" t="s">
        <v>691</v>
      </c>
      <c r="F1133" s="21">
        <f>F1134+F1135+F1136</f>
        <v>143101</v>
      </c>
      <c r="G1133" s="21">
        <f t="shared" ref="G1133:AP1133" si="1931">G1134+G1135+G1136</f>
        <v>274013.09999999998</v>
      </c>
      <c r="H1133" s="21">
        <f t="shared" si="1931"/>
        <v>272078.5</v>
      </c>
      <c r="I1133" s="21">
        <f t="shared" ref="I1133:K1133" si="1932">I1134+I1135+I1136</f>
        <v>0</v>
      </c>
      <c r="J1133" s="21">
        <f t="shared" si="1932"/>
        <v>-54212.7</v>
      </c>
      <c r="K1133" s="21">
        <f t="shared" si="1932"/>
        <v>-77078</v>
      </c>
      <c r="L1133" s="21">
        <f t="shared" si="1870"/>
        <v>143101</v>
      </c>
      <c r="M1133" s="21">
        <f t="shared" si="1871"/>
        <v>219800.39999999997</v>
      </c>
      <c r="N1133" s="21">
        <f t="shared" si="1872"/>
        <v>195000.5</v>
      </c>
      <c r="O1133" s="21">
        <f t="shared" ref="O1133:Q1133" si="1933">O1134+O1135+O1136</f>
        <v>10384.4</v>
      </c>
      <c r="P1133" s="21">
        <f t="shared" si="1933"/>
        <v>37554.699999999997</v>
      </c>
      <c r="Q1133" s="21">
        <f t="shared" si="1933"/>
        <v>-10384.4</v>
      </c>
      <c r="R1133" s="21">
        <f t="shared" si="1846"/>
        <v>153485.4</v>
      </c>
      <c r="S1133" s="21">
        <f t="shared" si="1847"/>
        <v>257355.09999999998</v>
      </c>
      <c r="T1133" s="21">
        <f t="shared" si="1848"/>
        <v>184616.1</v>
      </c>
      <c r="U1133" s="21">
        <f t="shared" ref="U1133:V1133" si="1934">U1134+U1135+U1136</f>
        <v>0</v>
      </c>
      <c r="V1133" s="21">
        <f t="shared" si="1934"/>
        <v>0</v>
      </c>
      <c r="W1133" s="21">
        <f t="shared" si="1849"/>
        <v>153485.4</v>
      </c>
      <c r="X1133" s="21">
        <f t="shared" si="1850"/>
        <v>257355.09999999998</v>
      </c>
      <c r="Y1133" s="21">
        <f t="shared" si="1851"/>
        <v>184616.1</v>
      </c>
      <c r="Z1133" s="21">
        <f t="shared" ref="Z1133:AB1133" si="1935">Z1134+Z1135+Z1136</f>
        <v>0</v>
      </c>
      <c r="AA1133" s="21">
        <f t="shared" si="1935"/>
        <v>0</v>
      </c>
      <c r="AB1133" s="21">
        <f t="shared" si="1935"/>
        <v>0</v>
      </c>
      <c r="AC1133" s="21">
        <f t="shared" si="1842"/>
        <v>153485.4</v>
      </c>
      <c r="AD1133" s="21">
        <f t="shared" si="1843"/>
        <v>257355.09999999998</v>
      </c>
      <c r="AE1133" s="21">
        <f t="shared" si="1844"/>
        <v>184616.1</v>
      </c>
      <c r="AF1133" s="21">
        <f t="shared" ref="AF1133" si="1936">AF1134+AF1135+AF1136</f>
        <v>0</v>
      </c>
      <c r="AG1133" s="21">
        <f t="shared" si="1845"/>
        <v>153485.4</v>
      </c>
      <c r="AH1133" s="21">
        <f t="shared" ref="AH1133:AJ1133" si="1937">AH1134+AH1135+AH1136</f>
        <v>0</v>
      </c>
      <c r="AI1133" s="21">
        <f t="shared" si="1937"/>
        <v>0</v>
      </c>
      <c r="AJ1133" s="21">
        <f t="shared" si="1937"/>
        <v>0</v>
      </c>
      <c r="AK1133" s="21">
        <f t="shared" si="1873"/>
        <v>153485.4</v>
      </c>
      <c r="AL1133" s="21">
        <f t="shared" si="1874"/>
        <v>257355.09999999998</v>
      </c>
      <c r="AM1133" s="21">
        <f t="shared" si="1875"/>
        <v>184616.1</v>
      </c>
      <c r="AN1133" s="21">
        <f t="shared" ref="AN1133" si="1938">AN1134+AN1135+AN1136</f>
        <v>0</v>
      </c>
      <c r="AO1133" s="21">
        <f t="shared" si="1885"/>
        <v>153485.4</v>
      </c>
      <c r="AP1133" s="21">
        <f t="shared" si="1931"/>
        <v>0</v>
      </c>
      <c r="AQ1133" s="2"/>
    </row>
    <row r="1134" spans="1:43" x14ac:dyDescent="0.3">
      <c r="A1134" s="3" t="s">
        <v>277</v>
      </c>
      <c r="B1134" s="26">
        <v>620</v>
      </c>
      <c r="C1134" s="3" t="s">
        <v>29</v>
      </c>
      <c r="D1134" s="3" t="s">
        <v>5</v>
      </c>
      <c r="E1134" s="16" t="s">
        <v>652</v>
      </c>
      <c r="F1134" s="21">
        <v>27810</v>
      </c>
      <c r="G1134" s="21">
        <v>23973</v>
      </c>
      <c r="H1134" s="21">
        <v>51667.5</v>
      </c>
      <c r="I1134" s="21"/>
      <c r="J1134" s="21"/>
      <c r="K1134" s="21"/>
      <c r="L1134" s="21">
        <f t="shared" si="1870"/>
        <v>27810</v>
      </c>
      <c r="M1134" s="21">
        <f t="shared" si="1871"/>
        <v>23973</v>
      </c>
      <c r="N1134" s="21">
        <f t="shared" si="1872"/>
        <v>51667.5</v>
      </c>
      <c r="O1134" s="21"/>
      <c r="P1134" s="21"/>
      <c r="Q1134" s="21"/>
      <c r="R1134" s="21">
        <f t="shared" si="1846"/>
        <v>27810</v>
      </c>
      <c r="S1134" s="21">
        <f t="shared" si="1847"/>
        <v>23973</v>
      </c>
      <c r="T1134" s="21">
        <f t="shared" si="1848"/>
        <v>51667.5</v>
      </c>
      <c r="U1134" s="21"/>
      <c r="V1134" s="21"/>
      <c r="W1134" s="21">
        <f t="shared" si="1849"/>
        <v>27810</v>
      </c>
      <c r="X1134" s="21">
        <f t="shared" si="1850"/>
        <v>23973</v>
      </c>
      <c r="Y1134" s="21">
        <f t="shared" si="1851"/>
        <v>51667.5</v>
      </c>
      <c r="Z1134" s="21"/>
      <c r="AA1134" s="21"/>
      <c r="AB1134" s="21"/>
      <c r="AC1134" s="21">
        <f t="shared" ref="AC1134:AC1197" si="1939">W1134+Z1134</f>
        <v>27810</v>
      </c>
      <c r="AD1134" s="21">
        <f t="shared" ref="AD1134:AD1197" si="1940">X1134+AA1134</f>
        <v>23973</v>
      </c>
      <c r="AE1134" s="21">
        <f t="shared" ref="AE1134:AE1197" si="1941">Y1134+AB1134</f>
        <v>51667.5</v>
      </c>
      <c r="AF1134" s="21"/>
      <c r="AG1134" s="21">
        <f t="shared" ref="AG1134:AG1197" si="1942">AC1134+AF1134</f>
        <v>27810</v>
      </c>
      <c r="AH1134" s="21"/>
      <c r="AI1134" s="21"/>
      <c r="AJ1134" s="21"/>
      <c r="AK1134" s="21">
        <f t="shared" si="1873"/>
        <v>27810</v>
      </c>
      <c r="AL1134" s="21">
        <f t="shared" si="1874"/>
        <v>23973</v>
      </c>
      <c r="AM1134" s="21">
        <f t="shared" si="1875"/>
        <v>51667.5</v>
      </c>
      <c r="AN1134" s="21"/>
      <c r="AO1134" s="21">
        <f t="shared" si="1885"/>
        <v>27810</v>
      </c>
      <c r="AP1134" s="21"/>
      <c r="AQ1134" s="2"/>
    </row>
    <row r="1135" spans="1:43" x14ac:dyDescent="0.3">
      <c r="A1135" s="3" t="s">
        <v>277</v>
      </c>
      <c r="B1135" s="26">
        <v>620</v>
      </c>
      <c r="C1135" s="3" t="s">
        <v>29</v>
      </c>
      <c r="D1135" s="3" t="s">
        <v>126</v>
      </c>
      <c r="E1135" s="16" t="s">
        <v>653</v>
      </c>
      <c r="F1135" s="21">
        <v>111675.7</v>
      </c>
      <c r="G1135" s="21">
        <v>250040.1</v>
      </c>
      <c r="H1135" s="21">
        <v>220411</v>
      </c>
      <c r="I1135" s="21"/>
      <c r="J1135" s="21">
        <v>-54212.7</v>
      </c>
      <c r="K1135" s="21">
        <v>-77078</v>
      </c>
      <c r="L1135" s="21">
        <f t="shared" si="1870"/>
        <v>111675.7</v>
      </c>
      <c r="M1135" s="21">
        <f t="shared" si="1871"/>
        <v>195827.40000000002</v>
      </c>
      <c r="N1135" s="21">
        <f t="shared" si="1872"/>
        <v>143333</v>
      </c>
      <c r="O1135" s="21">
        <v>10384.4</v>
      </c>
      <c r="P1135" s="21">
        <v>37554.699999999997</v>
      </c>
      <c r="Q1135" s="21">
        <v>-10384.4</v>
      </c>
      <c r="R1135" s="21">
        <f t="shared" si="1846"/>
        <v>122060.09999999999</v>
      </c>
      <c r="S1135" s="21">
        <f t="shared" si="1847"/>
        <v>233382.10000000003</v>
      </c>
      <c r="T1135" s="21">
        <f t="shared" si="1848"/>
        <v>132948.6</v>
      </c>
      <c r="U1135" s="21"/>
      <c r="V1135" s="21"/>
      <c r="W1135" s="21">
        <f t="shared" si="1849"/>
        <v>122060.09999999999</v>
      </c>
      <c r="X1135" s="21">
        <f t="shared" si="1850"/>
        <v>233382.10000000003</v>
      </c>
      <c r="Y1135" s="21">
        <f t="shared" si="1851"/>
        <v>132948.6</v>
      </c>
      <c r="Z1135" s="21"/>
      <c r="AA1135" s="21"/>
      <c r="AB1135" s="21"/>
      <c r="AC1135" s="21">
        <f t="shared" si="1939"/>
        <v>122060.09999999999</v>
      </c>
      <c r="AD1135" s="21">
        <f t="shared" si="1940"/>
        <v>233382.10000000003</v>
      </c>
      <c r="AE1135" s="21">
        <f t="shared" si="1941"/>
        <v>132948.6</v>
      </c>
      <c r="AF1135" s="21"/>
      <c r="AG1135" s="21">
        <f t="shared" si="1942"/>
        <v>122060.09999999999</v>
      </c>
      <c r="AH1135" s="21"/>
      <c r="AI1135" s="21"/>
      <c r="AJ1135" s="21"/>
      <c r="AK1135" s="21">
        <f t="shared" si="1873"/>
        <v>122060.09999999999</v>
      </c>
      <c r="AL1135" s="21">
        <f t="shared" si="1874"/>
        <v>233382.10000000003</v>
      </c>
      <c r="AM1135" s="21">
        <f t="shared" si="1875"/>
        <v>132948.6</v>
      </c>
      <c r="AN1135" s="21"/>
      <c r="AO1135" s="21">
        <f t="shared" si="1885"/>
        <v>122060.09999999999</v>
      </c>
      <c r="AP1135" s="21"/>
      <c r="AQ1135" s="2"/>
    </row>
    <row r="1136" spans="1:43" x14ac:dyDescent="0.3">
      <c r="A1136" s="3" t="s">
        <v>277</v>
      </c>
      <c r="B1136" s="26">
        <v>620</v>
      </c>
      <c r="C1136" s="3" t="s">
        <v>29</v>
      </c>
      <c r="D1136" s="3" t="s">
        <v>21</v>
      </c>
      <c r="E1136" s="16" t="s">
        <v>654</v>
      </c>
      <c r="F1136" s="21">
        <v>3615.3</v>
      </c>
      <c r="G1136" s="21">
        <v>0</v>
      </c>
      <c r="H1136" s="21">
        <v>0</v>
      </c>
      <c r="I1136" s="21"/>
      <c r="J1136" s="21"/>
      <c r="K1136" s="21"/>
      <c r="L1136" s="21">
        <f t="shared" si="1870"/>
        <v>3615.3</v>
      </c>
      <c r="M1136" s="21">
        <f t="shared" si="1871"/>
        <v>0</v>
      </c>
      <c r="N1136" s="21">
        <f t="shared" si="1872"/>
        <v>0</v>
      </c>
      <c r="O1136" s="21"/>
      <c r="P1136" s="21"/>
      <c r="Q1136" s="21"/>
      <c r="R1136" s="21">
        <f t="shared" ref="R1136:R1199" si="1943">L1136+O1136</f>
        <v>3615.3</v>
      </c>
      <c r="S1136" s="21">
        <f t="shared" ref="S1136:S1199" si="1944">M1136+P1136</f>
        <v>0</v>
      </c>
      <c r="T1136" s="21">
        <f t="shared" ref="T1136:T1199" si="1945">N1136+Q1136</f>
        <v>0</v>
      </c>
      <c r="U1136" s="21"/>
      <c r="V1136" s="21"/>
      <c r="W1136" s="21">
        <f t="shared" ref="W1136:W1199" si="1946">R1136+U1136</f>
        <v>3615.3</v>
      </c>
      <c r="X1136" s="21">
        <f t="shared" ref="X1136:X1199" si="1947">S1136</f>
        <v>0</v>
      </c>
      <c r="Y1136" s="21">
        <f t="shared" ref="Y1136:Y1199" si="1948">T1136+V1136</f>
        <v>0</v>
      </c>
      <c r="Z1136" s="21"/>
      <c r="AA1136" s="21"/>
      <c r="AB1136" s="21"/>
      <c r="AC1136" s="21">
        <f t="shared" si="1939"/>
        <v>3615.3</v>
      </c>
      <c r="AD1136" s="21">
        <f t="shared" si="1940"/>
        <v>0</v>
      </c>
      <c r="AE1136" s="21">
        <f t="shared" si="1941"/>
        <v>0</v>
      </c>
      <c r="AF1136" s="21"/>
      <c r="AG1136" s="21">
        <f t="shared" si="1942"/>
        <v>3615.3</v>
      </c>
      <c r="AH1136" s="21"/>
      <c r="AI1136" s="21"/>
      <c r="AJ1136" s="21"/>
      <c r="AK1136" s="21">
        <f t="shared" si="1873"/>
        <v>3615.3</v>
      </c>
      <c r="AL1136" s="21">
        <f t="shared" si="1874"/>
        <v>0</v>
      </c>
      <c r="AM1136" s="21">
        <f t="shared" si="1875"/>
        <v>0</v>
      </c>
      <c r="AN1136" s="21"/>
      <c r="AO1136" s="21">
        <f t="shared" si="1885"/>
        <v>3615.3</v>
      </c>
      <c r="AP1136" s="21"/>
      <c r="AQ1136" s="2"/>
    </row>
    <row r="1137" spans="1:43" ht="62.4" x14ac:dyDescent="0.3">
      <c r="A1137" s="3" t="s">
        <v>280</v>
      </c>
      <c r="B1137" s="26"/>
      <c r="C1137" s="3"/>
      <c r="D1137" s="3"/>
      <c r="E1137" s="16" t="s">
        <v>972</v>
      </c>
      <c r="F1137" s="21">
        <f>F1138</f>
        <v>41615.699999999997</v>
      </c>
      <c r="G1137" s="21">
        <f t="shared" ref="G1137:AP1139" si="1949">G1138</f>
        <v>5612.3</v>
      </c>
      <c r="H1137" s="21">
        <f t="shared" si="1949"/>
        <v>39489.300000000003</v>
      </c>
      <c r="I1137" s="21">
        <f t="shared" si="1949"/>
        <v>0</v>
      </c>
      <c r="J1137" s="21">
        <f t="shared" si="1949"/>
        <v>0</v>
      </c>
      <c r="K1137" s="21">
        <f t="shared" si="1949"/>
        <v>-39489.300000000003</v>
      </c>
      <c r="L1137" s="21">
        <f t="shared" si="1870"/>
        <v>41615.699999999997</v>
      </c>
      <c r="M1137" s="21">
        <f t="shared" si="1871"/>
        <v>5612.3</v>
      </c>
      <c r="N1137" s="21">
        <f t="shared" si="1872"/>
        <v>0</v>
      </c>
      <c r="O1137" s="21">
        <f t="shared" si="1949"/>
        <v>0</v>
      </c>
      <c r="P1137" s="21">
        <f t="shared" si="1949"/>
        <v>-5612.3</v>
      </c>
      <c r="Q1137" s="21">
        <f t="shared" si="1949"/>
        <v>0</v>
      </c>
      <c r="R1137" s="21">
        <f t="shared" si="1943"/>
        <v>41615.699999999997</v>
      </c>
      <c r="S1137" s="21">
        <f t="shared" si="1944"/>
        <v>0</v>
      </c>
      <c r="T1137" s="21">
        <f t="shared" si="1945"/>
        <v>0</v>
      </c>
      <c r="U1137" s="21">
        <f t="shared" si="1949"/>
        <v>0</v>
      </c>
      <c r="V1137" s="21">
        <f t="shared" si="1949"/>
        <v>0</v>
      </c>
      <c r="W1137" s="21">
        <f t="shared" si="1946"/>
        <v>41615.699999999997</v>
      </c>
      <c r="X1137" s="21">
        <f t="shared" si="1947"/>
        <v>0</v>
      </c>
      <c r="Y1137" s="21">
        <f t="shared" si="1948"/>
        <v>0</v>
      </c>
      <c r="Z1137" s="21">
        <f t="shared" si="1949"/>
        <v>0</v>
      </c>
      <c r="AA1137" s="21">
        <f t="shared" si="1949"/>
        <v>0</v>
      </c>
      <c r="AB1137" s="21">
        <f t="shared" si="1949"/>
        <v>0</v>
      </c>
      <c r="AC1137" s="21">
        <f t="shared" si="1939"/>
        <v>41615.699999999997</v>
      </c>
      <c r="AD1137" s="21">
        <f t="shared" si="1940"/>
        <v>0</v>
      </c>
      <c r="AE1137" s="21">
        <f t="shared" si="1941"/>
        <v>0</v>
      </c>
      <c r="AF1137" s="21">
        <f t="shared" si="1949"/>
        <v>0</v>
      </c>
      <c r="AG1137" s="21">
        <f t="shared" si="1942"/>
        <v>41615.699999999997</v>
      </c>
      <c r="AH1137" s="21">
        <f t="shared" si="1949"/>
        <v>0</v>
      </c>
      <c r="AI1137" s="21">
        <f t="shared" si="1949"/>
        <v>0</v>
      </c>
      <c r="AJ1137" s="21">
        <f t="shared" si="1949"/>
        <v>0</v>
      </c>
      <c r="AK1137" s="21">
        <f t="shared" si="1873"/>
        <v>41615.699999999997</v>
      </c>
      <c r="AL1137" s="21">
        <f t="shared" si="1874"/>
        <v>0</v>
      </c>
      <c r="AM1137" s="21">
        <f t="shared" si="1875"/>
        <v>0</v>
      </c>
      <c r="AN1137" s="21">
        <f t="shared" si="1949"/>
        <v>0</v>
      </c>
      <c r="AO1137" s="21">
        <f t="shared" si="1885"/>
        <v>41615.699999999997</v>
      </c>
      <c r="AP1137" s="21">
        <f t="shared" si="1949"/>
        <v>0</v>
      </c>
      <c r="AQ1137" s="2"/>
    </row>
    <row r="1138" spans="1:43" ht="62.4" x14ac:dyDescent="0.3">
      <c r="A1138" s="3" t="s">
        <v>279</v>
      </c>
      <c r="B1138" s="26"/>
      <c r="C1138" s="3"/>
      <c r="D1138" s="3"/>
      <c r="E1138" s="16" t="s">
        <v>973</v>
      </c>
      <c r="F1138" s="21">
        <f>F1139</f>
        <v>41615.699999999997</v>
      </c>
      <c r="G1138" s="21">
        <f t="shared" si="1949"/>
        <v>5612.3</v>
      </c>
      <c r="H1138" s="21">
        <f t="shared" si="1949"/>
        <v>39489.300000000003</v>
      </c>
      <c r="I1138" s="21">
        <f t="shared" si="1949"/>
        <v>0</v>
      </c>
      <c r="J1138" s="21">
        <f t="shared" si="1949"/>
        <v>0</v>
      </c>
      <c r="K1138" s="21">
        <f t="shared" si="1949"/>
        <v>-39489.300000000003</v>
      </c>
      <c r="L1138" s="21">
        <f t="shared" si="1870"/>
        <v>41615.699999999997</v>
      </c>
      <c r="M1138" s="21">
        <f t="shared" si="1871"/>
        <v>5612.3</v>
      </c>
      <c r="N1138" s="21">
        <f t="shared" si="1872"/>
        <v>0</v>
      </c>
      <c r="O1138" s="21">
        <f t="shared" si="1949"/>
        <v>0</v>
      </c>
      <c r="P1138" s="21">
        <f t="shared" si="1949"/>
        <v>-5612.3</v>
      </c>
      <c r="Q1138" s="21">
        <f t="shared" si="1949"/>
        <v>0</v>
      </c>
      <c r="R1138" s="21">
        <f t="shared" si="1943"/>
        <v>41615.699999999997</v>
      </c>
      <c r="S1138" s="21">
        <f t="shared" si="1944"/>
        <v>0</v>
      </c>
      <c r="T1138" s="21">
        <f t="shared" si="1945"/>
        <v>0</v>
      </c>
      <c r="U1138" s="21">
        <f t="shared" si="1949"/>
        <v>0</v>
      </c>
      <c r="V1138" s="21">
        <f t="shared" si="1949"/>
        <v>0</v>
      </c>
      <c r="W1138" s="21">
        <f t="shared" si="1946"/>
        <v>41615.699999999997</v>
      </c>
      <c r="X1138" s="21">
        <f t="shared" si="1947"/>
        <v>0</v>
      </c>
      <c r="Y1138" s="21">
        <f t="shared" si="1948"/>
        <v>0</v>
      </c>
      <c r="Z1138" s="21">
        <f t="shared" si="1949"/>
        <v>0</v>
      </c>
      <c r="AA1138" s="21">
        <f t="shared" si="1949"/>
        <v>0</v>
      </c>
      <c r="AB1138" s="21">
        <f t="shared" si="1949"/>
        <v>0</v>
      </c>
      <c r="AC1138" s="21">
        <f t="shared" si="1939"/>
        <v>41615.699999999997</v>
      </c>
      <c r="AD1138" s="21">
        <f t="shared" si="1940"/>
        <v>0</v>
      </c>
      <c r="AE1138" s="21">
        <f t="shared" si="1941"/>
        <v>0</v>
      </c>
      <c r="AF1138" s="21">
        <f t="shared" si="1949"/>
        <v>0</v>
      </c>
      <c r="AG1138" s="21">
        <f t="shared" si="1942"/>
        <v>41615.699999999997</v>
      </c>
      <c r="AH1138" s="21">
        <f t="shared" si="1949"/>
        <v>0</v>
      </c>
      <c r="AI1138" s="21">
        <f t="shared" si="1949"/>
        <v>0</v>
      </c>
      <c r="AJ1138" s="21">
        <f t="shared" si="1949"/>
        <v>0</v>
      </c>
      <c r="AK1138" s="21">
        <f t="shared" si="1873"/>
        <v>41615.699999999997</v>
      </c>
      <c r="AL1138" s="21">
        <f t="shared" si="1874"/>
        <v>0</v>
      </c>
      <c r="AM1138" s="21">
        <f t="shared" si="1875"/>
        <v>0</v>
      </c>
      <c r="AN1138" s="21">
        <f t="shared" si="1949"/>
        <v>0</v>
      </c>
      <c r="AO1138" s="21">
        <f t="shared" si="1885"/>
        <v>41615.699999999997</v>
      </c>
      <c r="AP1138" s="21">
        <f t="shared" si="1949"/>
        <v>0</v>
      </c>
      <c r="AQ1138" s="2"/>
    </row>
    <row r="1139" spans="1:43" ht="46.8" x14ac:dyDescent="0.3">
      <c r="A1139" s="3" t="s">
        <v>279</v>
      </c>
      <c r="B1139" s="26">
        <v>600</v>
      </c>
      <c r="C1139" s="3"/>
      <c r="D1139" s="3"/>
      <c r="E1139" s="16" t="s">
        <v>676</v>
      </c>
      <c r="F1139" s="21">
        <f>F1140</f>
        <v>41615.699999999997</v>
      </c>
      <c r="G1139" s="21">
        <f t="shared" si="1949"/>
        <v>5612.3</v>
      </c>
      <c r="H1139" s="21">
        <f t="shared" si="1949"/>
        <v>39489.300000000003</v>
      </c>
      <c r="I1139" s="21">
        <f t="shared" si="1949"/>
        <v>0</v>
      </c>
      <c r="J1139" s="21">
        <f t="shared" si="1949"/>
        <v>0</v>
      </c>
      <c r="K1139" s="21">
        <f t="shared" si="1949"/>
        <v>-39489.300000000003</v>
      </c>
      <c r="L1139" s="21">
        <f t="shared" si="1870"/>
        <v>41615.699999999997</v>
      </c>
      <c r="M1139" s="21">
        <f t="shared" si="1871"/>
        <v>5612.3</v>
      </c>
      <c r="N1139" s="21">
        <f t="shared" si="1872"/>
        <v>0</v>
      </c>
      <c r="O1139" s="21">
        <f t="shared" si="1949"/>
        <v>0</v>
      </c>
      <c r="P1139" s="21">
        <f t="shared" si="1949"/>
        <v>-5612.3</v>
      </c>
      <c r="Q1139" s="21">
        <f t="shared" si="1949"/>
        <v>0</v>
      </c>
      <c r="R1139" s="21">
        <f t="shared" si="1943"/>
        <v>41615.699999999997</v>
      </c>
      <c r="S1139" s="21">
        <f t="shared" si="1944"/>
        <v>0</v>
      </c>
      <c r="T1139" s="21">
        <f t="shared" si="1945"/>
        <v>0</v>
      </c>
      <c r="U1139" s="21">
        <f t="shared" si="1949"/>
        <v>0</v>
      </c>
      <c r="V1139" s="21">
        <f t="shared" si="1949"/>
        <v>0</v>
      </c>
      <c r="W1139" s="21">
        <f t="shared" si="1946"/>
        <v>41615.699999999997</v>
      </c>
      <c r="X1139" s="21">
        <f t="shared" si="1947"/>
        <v>0</v>
      </c>
      <c r="Y1139" s="21">
        <f t="shared" si="1948"/>
        <v>0</v>
      </c>
      <c r="Z1139" s="21">
        <f t="shared" si="1949"/>
        <v>0</v>
      </c>
      <c r="AA1139" s="21">
        <f t="shared" si="1949"/>
        <v>0</v>
      </c>
      <c r="AB1139" s="21">
        <f t="shared" si="1949"/>
        <v>0</v>
      </c>
      <c r="AC1139" s="21">
        <f t="shared" si="1939"/>
        <v>41615.699999999997</v>
      </c>
      <c r="AD1139" s="21">
        <f t="shared" si="1940"/>
        <v>0</v>
      </c>
      <c r="AE1139" s="21">
        <f t="shared" si="1941"/>
        <v>0</v>
      </c>
      <c r="AF1139" s="21">
        <f t="shared" si="1949"/>
        <v>0</v>
      </c>
      <c r="AG1139" s="21">
        <f t="shared" si="1942"/>
        <v>41615.699999999997</v>
      </c>
      <c r="AH1139" s="21">
        <f t="shared" si="1949"/>
        <v>0</v>
      </c>
      <c r="AI1139" s="21">
        <f t="shared" si="1949"/>
        <v>0</v>
      </c>
      <c r="AJ1139" s="21">
        <f t="shared" si="1949"/>
        <v>0</v>
      </c>
      <c r="AK1139" s="21">
        <f t="shared" si="1873"/>
        <v>41615.699999999997</v>
      </c>
      <c r="AL1139" s="21">
        <f t="shared" si="1874"/>
        <v>0</v>
      </c>
      <c r="AM1139" s="21">
        <f t="shared" si="1875"/>
        <v>0</v>
      </c>
      <c r="AN1139" s="21">
        <f t="shared" si="1949"/>
        <v>0</v>
      </c>
      <c r="AO1139" s="21">
        <f t="shared" si="1885"/>
        <v>41615.699999999997</v>
      </c>
      <c r="AP1139" s="21">
        <f t="shared" si="1949"/>
        <v>0</v>
      </c>
      <c r="AQ1139" s="2"/>
    </row>
    <row r="1140" spans="1:43" x14ac:dyDescent="0.3">
      <c r="A1140" s="3" t="s">
        <v>279</v>
      </c>
      <c r="B1140" s="26">
        <v>620</v>
      </c>
      <c r="C1140" s="3"/>
      <c r="D1140" s="3"/>
      <c r="E1140" s="16" t="s">
        <v>691</v>
      </c>
      <c r="F1140" s="21">
        <f>F1141+F1142</f>
        <v>41615.699999999997</v>
      </c>
      <c r="G1140" s="21">
        <f t="shared" ref="G1140:AP1140" si="1950">G1141+G1142</f>
        <v>5612.3</v>
      </c>
      <c r="H1140" s="21">
        <f t="shared" si="1950"/>
        <v>39489.300000000003</v>
      </c>
      <c r="I1140" s="21">
        <f t="shared" ref="I1140:K1140" si="1951">I1141+I1142</f>
        <v>0</v>
      </c>
      <c r="J1140" s="21">
        <f t="shared" si="1951"/>
        <v>0</v>
      </c>
      <c r="K1140" s="21">
        <f t="shared" si="1951"/>
        <v>-39489.300000000003</v>
      </c>
      <c r="L1140" s="21">
        <f t="shared" si="1870"/>
        <v>41615.699999999997</v>
      </c>
      <c r="M1140" s="21">
        <f t="shared" si="1871"/>
        <v>5612.3</v>
      </c>
      <c r="N1140" s="21">
        <f t="shared" si="1872"/>
        <v>0</v>
      </c>
      <c r="O1140" s="21">
        <f t="shared" ref="O1140:Q1140" si="1952">O1141+O1142</f>
        <v>0</v>
      </c>
      <c r="P1140" s="21">
        <f t="shared" si="1952"/>
        <v>-5612.3</v>
      </c>
      <c r="Q1140" s="21">
        <f t="shared" si="1952"/>
        <v>0</v>
      </c>
      <c r="R1140" s="21">
        <f t="shared" si="1943"/>
        <v>41615.699999999997</v>
      </c>
      <c r="S1140" s="21">
        <f t="shared" si="1944"/>
        <v>0</v>
      </c>
      <c r="T1140" s="21">
        <f t="shared" si="1945"/>
        <v>0</v>
      </c>
      <c r="U1140" s="21">
        <f t="shared" ref="U1140:V1140" si="1953">U1141+U1142</f>
        <v>0</v>
      </c>
      <c r="V1140" s="21">
        <f t="shared" si="1953"/>
        <v>0</v>
      </c>
      <c r="W1140" s="21">
        <f t="shared" si="1946"/>
        <v>41615.699999999997</v>
      </c>
      <c r="X1140" s="21">
        <f t="shared" si="1947"/>
        <v>0</v>
      </c>
      <c r="Y1140" s="21">
        <f t="shared" si="1948"/>
        <v>0</v>
      </c>
      <c r="Z1140" s="21">
        <f t="shared" ref="Z1140:AB1140" si="1954">Z1141+Z1142</f>
        <v>0</v>
      </c>
      <c r="AA1140" s="21">
        <f t="shared" si="1954"/>
        <v>0</v>
      </c>
      <c r="AB1140" s="21">
        <f t="shared" si="1954"/>
        <v>0</v>
      </c>
      <c r="AC1140" s="21">
        <f t="shared" si="1939"/>
        <v>41615.699999999997</v>
      </c>
      <c r="AD1140" s="21">
        <f t="shared" si="1940"/>
        <v>0</v>
      </c>
      <c r="AE1140" s="21">
        <f t="shared" si="1941"/>
        <v>0</v>
      </c>
      <c r="AF1140" s="21">
        <f t="shared" ref="AF1140" si="1955">AF1141+AF1142</f>
        <v>0</v>
      </c>
      <c r="AG1140" s="21">
        <f t="shared" si="1942"/>
        <v>41615.699999999997</v>
      </c>
      <c r="AH1140" s="21">
        <f t="shared" ref="AH1140:AJ1140" si="1956">AH1141+AH1142</f>
        <v>0</v>
      </c>
      <c r="AI1140" s="21">
        <f t="shared" si="1956"/>
        <v>0</v>
      </c>
      <c r="AJ1140" s="21">
        <f t="shared" si="1956"/>
        <v>0</v>
      </c>
      <c r="AK1140" s="21">
        <f t="shared" si="1873"/>
        <v>41615.699999999997</v>
      </c>
      <c r="AL1140" s="21">
        <f t="shared" si="1874"/>
        <v>0</v>
      </c>
      <c r="AM1140" s="21">
        <f t="shared" si="1875"/>
        <v>0</v>
      </c>
      <c r="AN1140" s="21">
        <f t="shared" ref="AN1140" si="1957">AN1141+AN1142</f>
        <v>0</v>
      </c>
      <c r="AO1140" s="21">
        <f t="shared" si="1885"/>
        <v>41615.699999999997</v>
      </c>
      <c r="AP1140" s="21">
        <f t="shared" si="1950"/>
        <v>0</v>
      </c>
      <c r="AQ1140" s="2"/>
    </row>
    <row r="1141" spans="1:43" hidden="1" x14ac:dyDescent="0.3">
      <c r="A1141" s="3" t="s">
        <v>279</v>
      </c>
      <c r="B1141" s="23">
        <v>620</v>
      </c>
      <c r="C1141" s="3" t="s">
        <v>29</v>
      </c>
      <c r="D1141" s="3" t="s">
        <v>5</v>
      </c>
      <c r="E1141" s="16" t="s">
        <v>652</v>
      </c>
      <c r="F1141" s="21">
        <v>0</v>
      </c>
      <c r="G1141" s="21">
        <v>5612.3</v>
      </c>
      <c r="H1141" s="21">
        <v>0</v>
      </c>
      <c r="I1141" s="21"/>
      <c r="J1141" s="21"/>
      <c r="K1141" s="21"/>
      <c r="L1141" s="21">
        <f t="shared" si="1870"/>
        <v>0</v>
      </c>
      <c r="M1141" s="21">
        <f t="shared" si="1871"/>
        <v>5612.3</v>
      </c>
      <c r="N1141" s="21">
        <f t="shared" si="1872"/>
        <v>0</v>
      </c>
      <c r="O1141" s="21"/>
      <c r="P1141" s="21">
        <v>-5612.3</v>
      </c>
      <c r="Q1141" s="21"/>
      <c r="R1141" s="21">
        <f t="shared" si="1943"/>
        <v>0</v>
      </c>
      <c r="S1141" s="21">
        <f t="shared" si="1944"/>
        <v>0</v>
      </c>
      <c r="T1141" s="21">
        <f t="shared" si="1945"/>
        <v>0</v>
      </c>
      <c r="U1141" s="21"/>
      <c r="V1141" s="21"/>
      <c r="W1141" s="21">
        <f t="shared" si="1946"/>
        <v>0</v>
      </c>
      <c r="X1141" s="21">
        <f t="shared" si="1947"/>
        <v>0</v>
      </c>
      <c r="Y1141" s="21">
        <f t="shared" si="1948"/>
        <v>0</v>
      </c>
      <c r="Z1141" s="21"/>
      <c r="AA1141" s="21"/>
      <c r="AB1141" s="21"/>
      <c r="AC1141" s="21">
        <f t="shared" si="1939"/>
        <v>0</v>
      </c>
      <c r="AD1141" s="21">
        <f t="shared" si="1940"/>
        <v>0</v>
      </c>
      <c r="AE1141" s="21">
        <f t="shared" si="1941"/>
        <v>0</v>
      </c>
      <c r="AF1141" s="21"/>
      <c r="AG1141" s="21">
        <f t="shared" si="1942"/>
        <v>0</v>
      </c>
      <c r="AH1141" s="21"/>
      <c r="AI1141" s="21"/>
      <c r="AJ1141" s="21"/>
      <c r="AK1141" s="21">
        <f t="shared" si="1873"/>
        <v>0</v>
      </c>
      <c r="AL1141" s="21">
        <f t="shared" si="1874"/>
        <v>0</v>
      </c>
      <c r="AM1141" s="21">
        <f t="shared" si="1875"/>
        <v>0</v>
      </c>
      <c r="AN1141" s="21"/>
      <c r="AO1141" s="21"/>
      <c r="AP1141" s="21"/>
      <c r="AQ1141" s="9">
        <v>0</v>
      </c>
    </row>
    <row r="1142" spans="1:43" x14ac:dyDescent="0.3">
      <c r="A1142" s="3" t="s">
        <v>279</v>
      </c>
      <c r="B1142" s="26">
        <v>620</v>
      </c>
      <c r="C1142" s="3" t="s">
        <v>29</v>
      </c>
      <c r="D1142" s="3" t="s">
        <v>126</v>
      </c>
      <c r="E1142" s="16" t="s">
        <v>653</v>
      </c>
      <c r="F1142" s="21">
        <v>41615.699999999997</v>
      </c>
      <c r="G1142" s="21">
        <v>0</v>
      </c>
      <c r="H1142" s="21">
        <v>39489.300000000003</v>
      </c>
      <c r="I1142" s="21"/>
      <c r="J1142" s="21"/>
      <c r="K1142" s="21">
        <v>-39489.300000000003</v>
      </c>
      <c r="L1142" s="21">
        <f t="shared" si="1870"/>
        <v>41615.699999999997</v>
      </c>
      <c r="M1142" s="21">
        <f t="shared" si="1871"/>
        <v>0</v>
      </c>
      <c r="N1142" s="21">
        <f t="shared" si="1872"/>
        <v>0</v>
      </c>
      <c r="O1142" s="21"/>
      <c r="P1142" s="21"/>
      <c r="Q1142" s="21"/>
      <c r="R1142" s="21">
        <f t="shared" si="1943"/>
        <v>41615.699999999997</v>
      </c>
      <c r="S1142" s="21">
        <f t="shared" si="1944"/>
        <v>0</v>
      </c>
      <c r="T1142" s="21">
        <f t="shared" si="1945"/>
        <v>0</v>
      </c>
      <c r="U1142" s="21"/>
      <c r="V1142" s="21"/>
      <c r="W1142" s="21">
        <f t="shared" si="1946"/>
        <v>41615.699999999997</v>
      </c>
      <c r="X1142" s="21">
        <f t="shared" si="1947"/>
        <v>0</v>
      </c>
      <c r="Y1142" s="21">
        <f t="shared" si="1948"/>
        <v>0</v>
      </c>
      <c r="Z1142" s="21"/>
      <c r="AA1142" s="21"/>
      <c r="AB1142" s="21"/>
      <c r="AC1142" s="21">
        <f t="shared" si="1939"/>
        <v>41615.699999999997</v>
      </c>
      <c r="AD1142" s="21">
        <f t="shared" si="1940"/>
        <v>0</v>
      </c>
      <c r="AE1142" s="21">
        <f t="shared" si="1941"/>
        <v>0</v>
      </c>
      <c r="AF1142" s="21"/>
      <c r="AG1142" s="21">
        <f t="shared" si="1942"/>
        <v>41615.699999999997</v>
      </c>
      <c r="AH1142" s="21"/>
      <c r="AI1142" s="21"/>
      <c r="AJ1142" s="21"/>
      <c r="AK1142" s="21">
        <f t="shared" si="1873"/>
        <v>41615.699999999997</v>
      </c>
      <c r="AL1142" s="21">
        <f t="shared" si="1874"/>
        <v>0</v>
      </c>
      <c r="AM1142" s="21">
        <f t="shared" si="1875"/>
        <v>0</v>
      </c>
      <c r="AN1142" s="21"/>
      <c r="AO1142" s="21">
        <f t="shared" ref="AO1142:AO1205" si="1958">AK1142+AN1142</f>
        <v>41615.699999999997</v>
      </c>
      <c r="AP1142" s="21"/>
      <c r="AQ1142" s="2"/>
    </row>
    <row r="1143" spans="1:43" s="9" customFormat="1" ht="31.2" x14ac:dyDescent="0.3">
      <c r="A1143" s="8" t="s">
        <v>282</v>
      </c>
      <c r="B1143" s="14"/>
      <c r="C1143" s="8"/>
      <c r="D1143" s="8"/>
      <c r="E1143" s="17" t="s">
        <v>707</v>
      </c>
      <c r="F1143" s="12">
        <f>F1144+F1158+F1174</f>
        <v>26909.3</v>
      </c>
      <c r="G1143" s="12">
        <f>G1144+G1158+G1174</f>
        <v>24896.799999999999</v>
      </c>
      <c r="H1143" s="12">
        <f>H1144+H1158+H1174</f>
        <v>24896.799999999999</v>
      </c>
      <c r="I1143" s="12">
        <f t="shared" ref="I1143:K1143" si="1959">I1144+I1158+I1174</f>
        <v>0</v>
      </c>
      <c r="J1143" s="12">
        <f t="shared" si="1959"/>
        <v>0</v>
      </c>
      <c r="K1143" s="12">
        <f t="shared" si="1959"/>
        <v>0</v>
      </c>
      <c r="L1143" s="12">
        <f t="shared" si="1870"/>
        <v>26909.3</v>
      </c>
      <c r="M1143" s="12">
        <f t="shared" si="1871"/>
        <v>24896.799999999999</v>
      </c>
      <c r="N1143" s="12">
        <f t="shared" si="1872"/>
        <v>24896.799999999999</v>
      </c>
      <c r="O1143" s="12">
        <f>O1144+O1158+O1174</f>
        <v>0</v>
      </c>
      <c r="P1143" s="12">
        <f t="shared" ref="P1143:Q1143" si="1960">P1144+P1158+P1174</f>
        <v>0</v>
      </c>
      <c r="Q1143" s="12">
        <f t="shared" si="1960"/>
        <v>0</v>
      </c>
      <c r="R1143" s="12">
        <f t="shared" si="1943"/>
        <v>26909.3</v>
      </c>
      <c r="S1143" s="12">
        <f t="shared" si="1944"/>
        <v>24896.799999999999</v>
      </c>
      <c r="T1143" s="12">
        <f t="shared" si="1945"/>
        <v>24896.799999999999</v>
      </c>
      <c r="U1143" s="12">
        <f t="shared" ref="U1143:V1143" si="1961">U1144+U1158+U1174</f>
        <v>0</v>
      </c>
      <c r="V1143" s="12">
        <f t="shared" si="1961"/>
        <v>0</v>
      </c>
      <c r="W1143" s="21">
        <f t="shared" si="1946"/>
        <v>26909.3</v>
      </c>
      <c r="X1143" s="21">
        <f t="shared" si="1947"/>
        <v>24896.799999999999</v>
      </c>
      <c r="Y1143" s="21">
        <f t="shared" si="1948"/>
        <v>24896.799999999999</v>
      </c>
      <c r="Z1143" s="12">
        <f>Z1144+Z1158+Z1174</f>
        <v>0</v>
      </c>
      <c r="AA1143" s="12">
        <f t="shared" ref="AA1143" si="1962">AA1144+AA1158+AA1174</f>
        <v>0</v>
      </c>
      <c r="AB1143" s="12">
        <f t="shared" ref="AB1143" si="1963">AB1144+AB1158+AB1174</f>
        <v>0</v>
      </c>
      <c r="AC1143" s="21">
        <f t="shared" si="1939"/>
        <v>26909.3</v>
      </c>
      <c r="AD1143" s="12">
        <f t="shared" si="1940"/>
        <v>24896.799999999999</v>
      </c>
      <c r="AE1143" s="12">
        <f t="shared" si="1941"/>
        <v>24896.799999999999</v>
      </c>
      <c r="AF1143" s="12">
        <f>AF1144+AF1158+AF1174</f>
        <v>0</v>
      </c>
      <c r="AG1143" s="12">
        <f t="shared" si="1942"/>
        <v>26909.3</v>
      </c>
      <c r="AH1143" s="12">
        <f>AH1144+AH1158+AH1174</f>
        <v>-958.2410000000001</v>
      </c>
      <c r="AI1143" s="12">
        <f t="shared" ref="AI1143:AJ1143" si="1964">AI1144+AI1158+AI1174</f>
        <v>0</v>
      </c>
      <c r="AJ1143" s="12">
        <f t="shared" si="1964"/>
        <v>0</v>
      </c>
      <c r="AK1143" s="12">
        <f t="shared" si="1873"/>
        <v>25951.058999999997</v>
      </c>
      <c r="AL1143" s="12">
        <f t="shared" si="1874"/>
        <v>24896.799999999999</v>
      </c>
      <c r="AM1143" s="12">
        <f t="shared" si="1875"/>
        <v>24896.799999999999</v>
      </c>
      <c r="AN1143" s="12">
        <f>AN1144+AN1158+AN1174</f>
        <v>0</v>
      </c>
      <c r="AO1143" s="12">
        <f t="shared" si="1958"/>
        <v>25951.058999999997</v>
      </c>
      <c r="AP1143" s="12">
        <f>AP1144+AP1158+AP1174</f>
        <v>0</v>
      </c>
    </row>
    <row r="1144" spans="1:43" s="11" customFormat="1" ht="46.8" x14ac:dyDescent="0.3">
      <c r="A1144" s="10" t="s">
        <v>283</v>
      </c>
      <c r="B1144" s="19"/>
      <c r="C1144" s="10"/>
      <c r="D1144" s="10"/>
      <c r="E1144" s="18" t="s">
        <v>751</v>
      </c>
      <c r="F1144" s="20">
        <f>F1145+F1150</f>
        <v>1051.8</v>
      </c>
      <c r="G1144" s="20">
        <f t="shared" ref="G1144:AP1144" si="1965">G1145+G1150</f>
        <v>1051.8</v>
      </c>
      <c r="H1144" s="20">
        <f t="shared" si="1965"/>
        <v>1051.8</v>
      </c>
      <c r="I1144" s="20">
        <f t="shared" ref="I1144:K1144" si="1966">I1145+I1150</f>
        <v>0</v>
      </c>
      <c r="J1144" s="20">
        <f t="shared" si="1966"/>
        <v>0</v>
      </c>
      <c r="K1144" s="20">
        <f t="shared" si="1966"/>
        <v>0</v>
      </c>
      <c r="L1144" s="20">
        <f t="shared" si="1870"/>
        <v>1051.8</v>
      </c>
      <c r="M1144" s="20">
        <f t="shared" si="1871"/>
        <v>1051.8</v>
      </c>
      <c r="N1144" s="20">
        <f t="shared" si="1872"/>
        <v>1051.8</v>
      </c>
      <c r="O1144" s="20">
        <f t="shared" ref="O1144:Q1144" si="1967">O1145+O1150</f>
        <v>0</v>
      </c>
      <c r="P1144" s="20">
        <f t="shared" si="1967"/>
        <v>0</v>
      </c>
      <c r="Q1144" s="20">
        <f t="shared" si="1967"/>
        <v>0</v>
      </c>
      <c r="R1144" s="20">
        <f t="shared" si="1943"/>
        <v>1051.8</v>
      </c>
      <c r="S1144" s="20">
        <f t="shared" si="1944"/>
        <v>1051.8</v>
      </c>
      <c r="T1144" s="20">
        <f t="shared" si="1945"/>
        <v>1051.8</v>
      </c>
      <c r="U1144" s="20">
        <f t="shared" ref="U1144:V1144" si="1968">U1145+U1150</f>
        <v>0</v>
      </c>
      <c r="V1144" s="20">
        <f t="shared" si="1968"/>
        <v>0</v>
      </c>
      <c r="W1144" s="21">
        <f t="shared" si="1946"/>
        <v>1051.8</v>
      </c>
      <c r="X1144" s="21">
        <f t="shared" si="1947"/>
        <v>1051.8</v>
      </c>
      <c r="Y1144" s="21">
        <f t="shared" si="1948"/>
        <v>1051.8</v>
      </c>
      <c r="Z1144" s="20">
        <f t="shared" ref="Z1144:AB1144" si="1969">Z1145+Z1150</f>
        <v>0</v>
      </c>
      <c r="AA1144" s="20">
        <f t="shared" si="1969"/>
        <v>0</v>
      </c>
      <c r="AB1144" s="20">
        <f t="shared" si="1969"/>
        <v>0</v>
      </c>
      <c r="AC1144" s="21">
        <f t="shared" si="1939"/>
        <v>1051.8</v>
      </c>
      <c r="AD1144" s="20">
        <f t="shared" si="1940"/>
        <v>1051.8</v>
      </c>
      <c r="AE1144" s="20">
        <f t="shared" si="1941"/>
        <v>1051.8</v>
      </c>
      <c r="AF1144" s="20">
        <f t="shared" ref="AF1144" si="1970">AF1145+AF1150</f>
        <v>0</v>
      </c>
      <c r="AG1144" s="20">
        <f t="shared" si="1942"/>
        <v>1051.8</v>
      </c>
      <c r="AH1144" s="20">
        <f t="shared" ref="AH1144:AJ1144" si="1971">AH1145+AH1150</f>
        <v>0</v>
      </c>
      <c r="AI1144" s="20">
        <f t="shared" si="1971"/>
        <v>0</v>
      </c>
      <c r="AJ1144" s="20">
        <f t="shared" si="1971"/>
        <v>0</v>
      </c>
      <c r="AK1144" s="20">
        <f t="shared" si="1873"/>
        <v>1051.8</v>
      </c>
      <c r="AL1144" s="20">
        <f t="shared" si="1874"/>
        <v>1051.8</v>
      </c>
      <c r="AM1144" s="20">
        <f t="shared" si="1875"/>
        <v>1051.8</v>
      </c>
      <c r="AN1144" s="20">
        <f t="shared" ref="AN1144" si="1972">AN1145+AN1150</f>
        <v>0</v>
      </c>
      <c r="AO1144" s="20">
        <f t="shared" si="1958"/>
        <v>1051.8</v>
      </c>
      <c r="AP1144" s="20">
        <f t="shared" si="1965"/>
        <v>0</v>
      </c>
    </row>
    <row r="1145" spans="1:43" ht="46.8" x14ac:dyDescent="0.3">
      <c r="A1145" s="3" t="s">
        <v>284</v>
      </c>
      <c r="B1145" s="26"/>
      <c r="C1145" s="3"/>
      <c r="D1145" s="3"/>
      <c r="E1145" s="16" t="s">
        <v>974</v>
      </c>
      <c r="F1145" s="21">
        <f>F1146</f>
        <v>237.5</v>
      </c>
      <c r="G1145" s="21">
        <f t="shared" ref="G1145:AP1148" si="1973">G1146</f>
        <v>237.5</v>
      </c>
      <c r="H1145" s="21">
        <f t="shared" si="1973"/>
        <v>237.5</v>
      </c>
      <c r="I1145" s="21">
        <f t="shared" si="1973"/>
        <v>0</v>
      </c>
      <c r="J1145" s="21">
        <f t="shared" si="1973"/>
        <v>0</v>
      </c>
      <c r="K1145" s="21">
        <f t="shared" si="1973"/>
        <v>0</v>
      </c>
      <c r="L1145" s="21">
        <f t="shared" si="1870"/>
        <v>237.5</v>
      </c>
      <c r="M1145" s="21">
        <f t="shared" si="1871"/>
        <v>237.5</v>
      </c>
      <c r="N1145" s="21">
        <f t="shared" si="1872"/>
        <v>237.5</v>
      </c>
      <c r="O1145" s="21">
        <f t="shared" si="1973"/>
        <v>0</v>
      </c>
      <c r="P1145" s="21">
        <f t="shared" si="1973"/>
        <v>0</v>
      </c>
      <c r="Q1145" s="21">
        <f t="shared" si="1973"/>
        <v>0</v>
      </c>
      <c r="R1145" s="21">
        <f t="shared" si="1943"/>
        <v>237.5</v>
      </c>
      <c r="S1145" s="21">
        <f t="shared" si="1944"/>
        <v>237.5</v>
      </c>
      <c r="T1145" s="21">
        <f t="shared" si="1945"/>
        <v>237.5</v>
      </c>
      <c r="U1145" s="21">
        <f t="shared" si="1973"/>
        <v>0</v>
      </c>
      <c r="V1145" s="21">
        <f t="shared" si="1973"/>
        <v>0</v>
      </c>
      <c r="W1145" s="21">
        <f t="shared" si="1946"/>
        <v>237.5</v>
      </c>
      <c r="X1145" s="21">
        <f t="shared" si="1947"/>
        <v>237.5</v>
      </c>
      <c r="Y1145" s="21">
        <f t="shared" si="1948"/>
        <v>237.5</v>
      </c>
      <c r="Z1145" s="21">
        <f t="shared" si="1973"/>
        <v>0</v>
      </c>
      <c r="AA1145" s="21">
        <f t="shared" si="1973"/>
        <v>0</v>
      </c>
      <c r="AB1145" s="21">
        <f t="shared" si="1973"/>
        <v>0</v>
      </c>
      <c r="AC1145" s="21">
        <f t="shared" si="1939"/>
        <v>237.5</v>
      </c>
      <c r="AD1145" s="21">
        <f t="shared" si="1940"/>
        <v>237.5</v>
      </c>
      <c r="AE1145" s="21">
        <f t="shared" si="1941"/>
        <v>237.5</v>
      </c>
      <c r="AF1145" s="21">
        <f t="shared" si="1973"/>
        <v>0</v>
      </c>
      <c r="AG1145" s="21">
        <f t="shared" si="1942"/>
        <v>237.5</v>
      </c>
      <c r="AH1145" s="21">
        <f t="shared" si="1973"/>
        <v>0</v>
      </c>
      <c r="AI1145" s="21">
        <f t="shared" si="1973"/>
        <v>0</v>
      </c>
      <c r="AJ1145" s="21">
        <f t="shared" si="1973"/>
        <v>0</v>
      </c>
      <c r="AK1145" s="21">
        <f t="shared" si="1873"/>
        <v>237.5</v>
      </c>
      <c r="AL1145" s="21">
        <f t="shared" si="1874"/>
        <v>237.5</v>
      </c>
      <c r="AM1145" s="21">
        <f t="shared" si="1875"/>
        <v>237.5</v>
      </c>
      <c r="AN1145" s="21">
        <f t="shared" si="1973"/>
        <v>0</v>
      </c>
      <c r="AO1145" s="21">
        <f t="shared" si="1958"/>
        <v>237.5</v>
      </c>
      <c r="AP1145" s="21">
        <f t="shared" si="1973"/>
        <v>0</v>
      </c>
      <c r="AQ1145" s="2"/>
    </row>
    <row r="1146" spans="1:43" ht="93.6" x14ac:dyDescent="0.3">
      <c r="A1146" s="3" t="s">
        <v>281</v>
      </c>
      <c r="B1146" s="26"/>
      <c r="C1146" s="3"/>
      <c r="D1146" s="3"/>
      <c r="E1146" s="16" t="s">
        <v>975</v>
      </c>
      <c r="F1146" s="21">
        <f>F1147</f>
        <v>237.5</v>
      </c>
      <c r="G1146" s="21">
        <f t="shared" si="1973"/>
        <v>237.5</v>
      </c>
      <c r="H1146" s="21">
        <f t="shared" si="1973"/>
        <v>237.5</v>
      </c>
      <c r="I1146" s="21">
        <f t="shared" si="1973"/>
        <v>0</v>
      </c>
      <c r="J1146" s="21">
        <f t="shared" si="1973"/>
        <v>0</v>
      </c>
      <c r="K1146" s="21">
        <f t="shared" si="1973"/>
        <v>0</v>
      </c>
      <c r="L1146" s="21">
        <f t="shared" si="1870"/>
        <v>237.5</v>
      </c>
      <c r="M1146" s="21">
        <f t="shared" si="1871"/>
        <v>237.5</v>
      </c>
      <c r="N1146" s="21">
        <f t="shared" si="1872"/>
        <v>237.5</v>
      </c>
      <c r="O1146" s="21">
        <f t="shared" si="1973"/>
        <v>0</v>
      </c>
      <c r="P1146" s="21">
        <f t="shared" si="1973"/>
        <v>0</v>
      </c>
      <c r="Q1146" s="21">
        <f t="shared" si="1973"/>
        <v>0</v>
      </c>
      <c r="R1146" s="21">
        <f t="shared" si="1943"/>
        <v>237.5</v>
      </c>
      <c r="S1146" s="21">
        <f t="shared" si="1944"/>
        <v>237.5</v>
      </c>
      <c r="T1146" s="21">
        <f t="shared" si="1945"/>
        <v>237.5</v>
      </c>
      <c r="U1146" s="21">
        <f t="shared" si="1973"/>
        <v>0</v>
      </c>
      <c r="V1146" s="21">
        <f t="shared" si="1973"/>
        <v>0</v>
      </c>
      <c r="W1146" s="21">
        <f t="shared" si="1946"/>
        <v>237.5</v>
      </c>
      <c r="X1146" s="21">
        <f t="shared" si="1947"/>
        <v>237.5</v>
      </c>
      <c r="Y1146" s="21">
        <f t="shared" si="1948"/>
        <v>237.5</v>
      </c>
      <c r="Z1146" s="21">
        <f t="shared" si="1973"/>
        <v>0</v>
      </c>
      <c r="AA1146" s="21">
        <f t="shared" si="1973"/>
        <v>0</v>
      </c>
      <c r="AB1146" s="21">
        <f t="shared" si="1973"/>
        <v>0</v>
      </c>
      <c r="AC1146" s="21">
        <f t="shared" si="1939"/>
        <v>237.5</v>
      </c>
      <c r="AD1146" s="21">
        <f t="shared" si="1940"/>
        <v>237.5</v>
      </c>
      <c r="AE1146" s="21">
        <f t="shared" si="1941"/>
        <v>237.5</v>
      </c>
      <c r="AF1146" s="21">
        <f t="shared" si="1973"/>
        <v>0</v>
      </c>
      <c r="AG1146" s="21">
        <f t="shared" si="1942"/>
        <v>237.5</v>
      </c>
      <c r="AH1146" s="21">
        <f t="shared" si="1973"/>
        <v>0</v>
      </c>
      <c r="AI1146" s="21">
        <f t="shared" si="1973"/>
        <v>0</v>
      </c>
      <c r="AJ1146" s="21">
        <f t="shared" si="1973"/>
        <v>0</v>
      </c>
      <c r="AK1146" s="21">
        <f t="shared" si="1873"/>
        <v>237.5</v>
      </c>
      <c r="AL1146" s="21">
        <f t="shared" si="1874"/>
        <v>237.5</v>
      </c>
      <c r="AM1146" s="21">
        <f t="shared" si="1875"/>
        <v>237.5</v>
      </c>
      <c r="AN1146" s="21">
        <f t="shared" si="1973"/>
        <v>0</v>
      </c>
      <c r="AO1146" s="21">
        <f t="shared" si="1958"/>
        <v>237.5</v>
      </c>
      <c r="AP1146" s="21">
        <f t="shared" si="1973"/>
        <v>0</v>
      </c>
      <c r="AQ1146" s="2"/>
    </row>
    <row r="1147" spans="1:43" ht="46.8" x14ac:dyDescent="0.3">
      <c r="A1147" s="3" t="s">
        <v>281</v>
      </c>
      <c r="B1147" s="26">
        <v>600</v>
      </c>
      <c r="C1147" s="3"/>
      <c r="D1147" s="3"/>
      <c r="E1147" s="16" t="s">
        <v>676</v>
      </c>
      <c r="F1147" s="21">
        <f>F1148</f>
        <v>237.5</v>
      </c>
      <c r="G1147" s="21">
        <f t="shared" si="1973"/>
        <v>237.5</v>
      </c>
      <c r="H1147" s="21">
        <f t="shared" si="1973"/>
        <v>237.5</v>
      </c>
      <c r="I1147" s="21">
        <f t="shared" si="1973"/>
        <v>0</v>
      </c>
      <c r="J1147" s="21">
        <f t="shared" si="1973"/>
        <v>0</v>
      </c>
      <c r="K1147" s="21">
        <f t="shared" si="1973"/>
        <v>0</v>
      </c>
      <c r="L1147" s="21">
        <f t="shared" si="1870"/>
        <v>237.5</v>
      </c>
      <c r="M1147" s="21">
        <f t="shared" si="1871"/>
        <v>237.5</v>
      </c>
      <c r="N1147" s="21">
        <f t="shared" si="1872"/>
        <v>237.5</v>
      </c>
      <c r="O1147" s="21">
        <f t="shared" si="1973"/>
        <v>0</v>
      </c>
      <c r="P1147" s="21">
        <f t="shared" si="1973"/>
        <v>0</v>
      </c>
      <c r="Q1147" s="21">
        <f t="shared" si="1973"/>
        <v>0</v>
      </c>
      <c r="R1147" s="21">
        <f t="shared" si="1943"/>
        <v>237.5</v>
      </c>
      <c r="S1147" s="21">
        <f t="shared" si="1944"/>
        <v>237.5</v>
      </c>
      <c r="T1147" s="21">
        <f t="shared" si="1945"/>
        <v>237.5</v>
      </c>
      <c r="U1147" s="21">
        <f t="shared" si="1973"/>
        <v>0</v>
      </c>
      <c r="V1147" s="21">
        <f t="shared" si="1973"/>
        <v>0</v>
      </c>
      <c r="W1147" s="21">
        <f t="shared" si="1946"/>
        <v>237.5</v>
      </c>
      <c r="X1147" s="21">
        <f t="shared" si="1947"/>
        <v>237.5</v>
      </c>
      <c r="Y1147" s="21">
        <f t="shared" si="1948"/>
        <v>237.5</v>
      </c>
      <c r="Z1147" s="21">
        <f t="shared" si="1973"/>
        <v>0</v>
      </c>
      <c r="AA1147" s="21">
        <f t="shared" si="1973"/>
        <v>0</v>
      </c>
      <c r="AB1147" s="21">
        <f t="shared" si="1973"/>
        <v>0</v>
      </c>
      <c r="AC1147" s="21">
        <f t="shared" si="1939"/>
        <v>237.5</v>
      </c>
      <c r="AD1147" s="21">
        <f t="shared" si="1940"/>
        <v>237.5</v>
      </c>
      <c r="AE1147" s="21">
        <f t="shared" si="1941"/>
        <v>237.5</v>
      </c>
      <c r="AF1147" s="21">
        <f t="shared" si="1973"/>
        <v>0</v>
      </c>
      <c r="AG1147" s="21">
        <f t="shared" si="1942"/>
        <v>237.5</v>
      </c>
      <c r="AH1147" s="21">
        <f t="shared" si="1973"/>
        <v>0</v>
      </c>
      <c r="AI1147" s="21">
        <f t="shared" si="1973"/>
        <v>0</v>
      </c>
      <c r="AJ1147" s="21">
        <f t="shared" si="1973"/>
        <v>0</v>
      </c>
      <c r="AK1147" s="21">
        <f t="shared" si="1873"/>
        <v>237.5</v>
      </c>
      <c r="AL1147" s="21">
        <f t="shared" si="1874"/>
        <v>237.5</v>
      </c>
      <c r="AM1147" s="21">
        <f t="shared" si="1875"/>
        <v>237.5</v>
      </c>
      <c r="AN1147" s="21">
        <f t="shared" si="1973"/>
        <v>0</v>
      </c>
      <c r="AO1147" s="21">
        <f t="shared" si="1958"/>
        <v>237.5</v>
      </c>
      <c r="AP1147" s="21">
        <f t="shared" si="1973"/>
        <v>0</v>
      </c>
      <c r="AQ1147" s="2"/>
    </row>
    <row r="1148" spans="1:43" ht="46.8" x14ac:dyDescent="0.3">
      <c r="A1148" s="3" t="s">
        <v>281</v>
      </c>
      <c r="B1148" s="26">
        <v>630</v>
      </c>
      <c r="C1148" s="3"/>
      <c r="D1148" s="3"/>
      <c r="E1148" s="16" t="s">
        <v>692</v>
      </c>
      <c r="F1148" s="21">
        <f>F1149</f>
        <v>237.5</v>
      </c>
      <c r="G1148" s="21">
        <f t="shared" si="1973"/>
        <v>237.5</v>
      </c>
      <c r="H1148" s="21">
        <f t="shared" si="1973"/>
        <v>237.5</v>
      </c>
      <c r="I1148" s="21">
        <f t="shared" si="1973"/>
        <v>0</v>
      </c>
      <c r="J1148" s="21">
        <f t="shared" si="1973"/>
        <v>0</v>
      </c>
      <c r="K1148" s="21">
        <f t="shared" si="1973"/>
        <v>0</v>
      </c>
      <c r="L1148" s="21">
        <f t="shared" si="1870"/>
        <v>237.5</v>
      </c>
      <c r="M1148" s="21">
        <f t="shared" si="1871"/>
        <v>237.5</v>
      </c>
      <c r="N1148" s="21">
        <f t="shared" si="1872"/>
        <v>237.5</v>
      </c>
      <c r="O1148" s="21">
        <f t="shared" si="1973"/>
        <v>0</v>
      </c>
      <c r="P1148" s="21">
        <f t="shared" si="1973"/>
        <v>0</v>
      </c>
      <c r="Q1148" s="21">
        <f t="shared" si="1973"/>
        <v>0</v>
      </c>
      <c r="R1148" s="21">
        <f t="shared" si="1943"/>
        <v>237.5</v>
      </c>
      <c r="S1148" s="21">
        <f t="shared" si="1944"/>
        <v>237.5</v>
      </c>
      <c r="T1148" s="21">
        <f t="shared" si="1945"/>
        <v>237.5</v>
      </c>
      <c r="U1148" s="21">
        <f t="shared" si="1973"/>
        <v>0</v>
      </c>
      <c r="V1148" s="21">
        <f t="shared" si="1973"/>
        <v>0</v>
      </c>
      <c r="W1148" s="21">
        <f t="shared" si="1946"/>
        <v>237.5</v>
      </c>
      <c r="X1148" s="21">
        <f t="shared" si="1947"/>
        <v>237.5</v>
      </c>
      <c r="Y1148" s="21">
        <f t="shared" si="1948"/>
        <v>237.5</v>
      </c>
      <c r="Z1148" s="21">
        <f t="shared" si="1973"/>
        <v>0</v>
      </c>
      <c r="AA1148" s="21">
        <f t="shared" si="1973"/>
        <v>0</v>
      </c>
      <c r="AB1148" s="21">
        <f t="shared" si="1973"/>
        <v>0</v>
      </c>
      <c r="AC1148" s="21">
        <f t="shared" si="1939"/>
        <v>237.5</v>
      </c>
      <c r="AD1148" s="21">
        <f t="shared" si="1940"/>
        <v>237.5</v>
      </c>
      <c r="AE1148" s="21">
        <f t="shared" si="1941"/>
        <v>237.5</v>
      </c>
      <c r="AF1148" s="21">
        <f t="shared" si="1973"/>
        <v>0</v>
      </c>
      <c r="AG1148" s="21">
        <f t="shared" si="1942"/>
        <v>237.5</v>
      </c>
      <c r="AH1148" s="21">
        <f t="shared" si="1973"/>
        <v>0</v>
      </c>
      <c r="AI1148" s="21">
        <f t="shared" si="1973"/>
        <v>0</v>
      </c>
      <c r="AJ1148" s="21">
        <f t="shared" si="1973"/>
        <v>0</v>
      </c>
      <c r="AK1148" s="21">
        <f t="shared" si="1873"/>
        <v>237.5</v>
      </c>
      <c r="AL1148" s="21">
        <f t="shared" si="1874"/>
        <v>237.5</v>
      </c>
      <c r="AM1148" s="21">
        <f t="shared" si="1875"/>
        <v>237.5</v>
      </c>
      <c r="AN1148" s="21">
        <f t="shared" si="1973"/>
        <v>0</v>
      </c>
      <c r="AO1148" s="21">
        <f t="shared" si="1958"/>
        <v>237.5</v>
      </c>
      <c r="AP1148" s="21">
        <f t="shared" si="1973"/>
        <v>0</v>
      </c>
      <c r="AQ1148" s="2"/>
    </row>
    <row r="1149" spans="1:43" ht="31.2" x14ac:dyDescent="0.3">
      <c r="A1149" s="3" t="s">
        <v>281</v>
      </c>
      <c r="B1149" s="26">
        <v>630</v>
      </c>
      <c r="C1149" s="3" t="s">
        <v>169</v>
      </c>
      <c r="D1149" s="3" t="s">
        <v>285</v>
      </c>
      <c r="E1149" s="16" t="s">
        <v>645</v>
      </c>
      <c r="F1149" s="21">
        <v>237.5</v>
      </c>
      <c r="G1149" s="21">
        <v>237.5</v>
      </c>
      <c r="H1149" s="21">
        <v>237.5</v>
      </c>
      <c r="I1149" s="21"/>
      <c r="J1149" s="21"/>
      <c r="K1149" s="21"/>
      <c r="L1149" s="21">
        <f t="shared" si="1870"/>
        <v>237.5</v>
      </c>
      <c r="M1149" s="21">
        <f t="shared" si="1871"/>
        <v>237.5</v>
      </c>
      <c r="N1149" s="21">
        <f t="shared" si="1872"/>
        <v>237.5</v>
      </c>
      <c r="O1149" s="21"/>
      <c r="P1149" s="21"/>
      <c r="Q1149" s="21"/>
      <c r="R1149" s="21">
        <f t="shared" si="1943"/>
        <v>237.5</v>
      </c>
      <c r="S1149" s="21">
        <f t="shared" si="1944"/>
        <v>237.5</v>
      </c>
      <c r="T1149" s="21">
        <f t="shared" si="1945"/>
        <v>237.5</v>
      </c>
      <c r="U1149" s="21"/>
      <c r="V1149" s="21"/>
      <c r="W1149" s="21">
        <f t="shared" si="1946"/>
        <v>237.5</v>
      </c>
      <c r="X1149" s="21">
        <f t="shared" si="1947"/>
        <v>237.5</v>
      </c>
      <c r="Y1149" s="21">
        <f t="shared" si="1948"/>
        <v>237.5</v>
      </c>
      <c r="Z1149" s="21"/>
      <c r="AA1149" s="21"/>
      <c r="AB1149" s="21"/>
      <c r="AC1149" s="21">
        <f t="shared" si="1939"/>
        <v>237.5</v>
      </c>
      <c r="AD1149" s="21">
        <f t="shared" si="1940"/>
        <v>237.5</v>
      </c>
      <c r="AE1149" s="21">
        <f t="shared" si="1941"/>
        <v>237.5</v>
      </c>
      <c r="AF1149" s="21"/>
      <c r="AG1149" s="21">
        <f t="shared" si="1942"/>
        <v>237.5</v>
      </c>
      <c r="AH1149" s="21"/>
      <c r="AI1149" s="21"/>
      <c r="AJ1149" s="21"/>
      <c r="AK1149" s="21">
        <f t="shared" si="1873"/>
        <v>237.5</v>
      </c>
      <c r="AL1149" s="21">
        <f t="shared" si="1874"/>
        <v>237.5</v>
      </c>
      <c r="AM1149" s="21">
        <f t="shared" si="1875"/>
        <v>237.5</v>
      </c>
      <c r="AN1149" s="21"/>
      <c r="AO1149" s="21">
        <f t="shared" si="1958"/>
        <v>237.5</v>
      </c>
      <c r="AP1149" s="21"/>
      <c r="AQ1149" s="2"/>
    </row>
    <row r="1150" spans="1:43" ht="46.8" x14ac:dyDescent="0.3">
      <c r="A1150" s="3" t="s">
        <v>287</v>
      </c>
      <c r="B1150" s="26"/>
      <c r="C1150" s="3"/>
      <c r="D1150" s="3"/>
      <c r="E1150" s="16" t="s">
        <v>976</v>
      </c>
      <c r="F1150" s="21">
        <f>F1151</f>
        <v>814.3</v>
      </c>
      <c r="G1150" s="21">
        <f t="shared" ref="G1150:AP1150" si="1974">G1151</f>
        <v>814.3</v>
      </c>
      <c r="H1150" s="21">
        <f t="shared" si="1974"/>
        <v>814.3</v>
      </c>
      <c r="I1150" s="21">
        <f t="shared" si="1974"/>
        <v>0</v>
      </c>
      <c r="J1150" s="21">
        <f t="shared" si="1974"/>
        <v>0</v>
      </c>
      <c r="K1150" s="21">
        <f t="shared" si="1974"/>
        <v>0</v>
      </c>
      <c r="L1150" s="21">
        <f t="shared" si="1870"/>
        <v>814.3</v>
      </c>
      <c r="M1150" s="21">
        <f t="shared" si="1871"/>
        <v>814.3</v>
      </c>
      <c r="N1150" s="21">
        <f t="shared" si="1872"/>
        <v>814.3</v>
      </c>
      <c r="O1150" s="21">
        <f t="shared" si="1974"/>
        <v>0</v>
      </c>
      <c r="P1150" s="21">
        <f t="shared" si="1974"/>
        <v>0</v>
      </c>
      <c r="Q1150" s="21">
        <f t="shared" si="1974"/>
        <v>0</v>
      </c>
      <c r="R1150" s="21">
        <f t="shared" si="1943"/>
        <v>814.3</v>
      </c>
      <c r="S1150" s="21">
        <f t="shared" si="1944"/>
        <v>814.3</v>
      </c>
      <c r="T1150" s="21">
        <f t="shared" si="1945"/>
        <v>814.3</v>
      </c>
      <c r="U1150" s="21">
        <f t="shared" si="1974"/>
        <v>0</v>
      </c>
      <c r="V1150" s="21">
        <f t="shared" si="1974"/>
        <v>0</v>
      </c>
      <c r="W1150" s="21">
        <f t="shared" si="1946"/>
        <v>814.3</v>
      </c>
      <c r="X1150" s="21">
        <f t="shared" si="1947"/>
        <v>814.3</v>
      </c>
      <c r="Y1150" s="21">
        <f t="shared" si="1948"/>
        <v>814.3</v>
      </c>
      <c r="Z1150" s="21">
        <f t="shared" si="1974"/>
        <v>0</v>
      </c>
      <c r="AA1150" s="21">
        <f t="shared" si="1974"/>
        <v>0</v>
      </c>
      <c r="AB1150" s="21">
        <f t="shared" si="1974"/>
        <v>0</v>
      </c>
      <c r="AC1150" s="21">
        <f t="shared" si="1939"/>
        <v>814.3</v>
      </c>
      <c r="AD1150" s="21">
        <f t="shared" si="1940"/>
        <v>814.3</v>
      </c>
      <c r="AE1150" s="21">
        <f t="shared" si="1941"/>
        <v>814.3</v>
      </c>
      <c r="AF1150" s="21">
        <f t="shared" si="1974"/>
        <v>0</v>
      </c>
      <c r="AG1150" s="21">
        <f t="shared" si="1942"/>
        <v>814.3</v>
      </c>
      <c r="AH1150" s="21">
        <f t="shared" si="1974"/>
        <v>0</v>
      </c>
      <c r="AI1150" s="21">
        <f t="shared" si="1974"/>
        <v>0</v>
      </c>
      <c r="AJ1150" s="21">
        <f t="shared" si="1974"/>
        <v>0</v>
      </c>
      <c r="AK1150" s="21">
        <f t="shared" si="1873"/>
        <v>814.3</v>
      </c>
      <c r="AL1150" s="21">
        <f t="shared" si="1874"/>
        <v>814.3</v>
      </c>
      <c r="AM1150" s="21">
        <f t="shared" si="1875"/>
        <v>814.3</v>
      </c>
      <c r="AN1150" s="21">
        <f t="shared" si="1974"/>
        <v>0</v>
      </c>
      <c r="AO1150" s="21">
        <f t="shared" si="1958"/>
        <v>814.3</v>
      </c>
      <c r="AP1150" s="21">
        <f t="shared" si="1974"/>
        <v>0</v>
      </c>
      <c r="AQ1150" s="2"/>
    </row>
    <row r="1151" spans="1:43" ht="78" x14ac:dyDescent="0.3">
      <c r="A1151" s="3" t="s">
        <v>286</v>
      </c>
      <c r="B1151" s="26"/>
      <c r="C1151" s="3"/>
      <c r="D1151" s="3"/>
      <c r="E1151" s="16" t="s">
        <v>977</v>
      </c>
      <c r="F1151" s="21">
        <f>F1152+F1155</f>
        <v>814.3</v>
      </c>
      <c r="G1151" s="21">
        <f t="shared" ref="G1151:AP1151" si="1975">G1152+G1155</f>
        <v>814.3</v>
      </c>
      <c r="H1151" s="21">
        <f t="shared" si="1975"/>
        <v>814.3</v>
      </c>
      <c r="I1151" s="21">
        <f t="shared" ref="I1151:K1151" si="1976">I1152+I1155</f>
        <v>0</v>
      </c>
      <c r="J1151" s="21">
        <f t="shared" si="1976"/>
        <v>0</v>
      </c>
      <c r="K1151" s="21">
        <f t="shared" si="1976"/>
        <v>0</v>
      </c>
      <c r="L1151" s="21">
        <f t="shared" si="1870"/>
        <v>814.3</v>
      </c>
      <c r="M1151" s="21">
        <f t="shared" si="1871"/>
        <v>814.3</v>
      </c>
      <c r="N1151" s="21">
        <f t="shared" si="1872"/>
        <v>814.3</v>
      </c>
      <c r="O1151" s="21">
        <f t="shared" ref="O1151:Q1151" si="1977">O1152+O1155</f>
        <v>0</v>
      </c>
      <c r="P1151" s="21">
        <f t="shared" si="1977"/>
        <v>0</v>
      </c>
      <c r="Q1151" s="21">
        <f t="shared" si="1977"/>
        <v>0</v>
      </c>
      <c r="R1151" s="21">
        <f t="shared" si="1943"/>
        <v>814.3</v>
      </c>
      <c r="S1151" s="21">
        <f t="shared" si="1944"/>
        <v>814.3</v>
      </c>
      <c r="T1151" s="21">
        <f t="shared" si="1945"/>
        <v>814.3</v>
      </c>
      <c r="U1151" s="21">
        <f t="shared" ref="U1151:V1151" si="1978">U1152+U1155</f>
        <v>0</v>
      </c>
      <c r="V1151" s="21">
        <f t="shared" si="1978"/>
        <v>0</v>
      </c>
      <c r="W1151" s="21">
        <f t="shared" si="1946"/>
        <v>814.3</v>
      </c>
      <c r="X1151" s="21">
        <f t="shared" si="1947"/>
        <v>814.3</v>
      </c>
      <c r="Y1151" s="21">
        <f t="shared" si="1948"/>
        <v>814.3</v>
      </c>
      <c r="Z1151" s="21">
        <f t="shared" ref="Z1151:AB1151" si="1979">Z1152+Z1155</f>
        <v>0</v>
      </c>
      <c r="AA1151" s="21">
        <f t="shared" si="1979"/>
        <v>0</v>
      </c>
      <c r="AB1151" s="21">
        <f t="shared" si="1979"/>
        <v>0</v>
      </c>
      <c r="AC1151" s="21">
        <f t="shared" si="1939"/>
        <v>814.3</v>
      </c>
      <c r="AD1151" s="21">
        <f t="shared" si="1940"/>
        <v>814.3</v>
      </c>
      <c r="AE1151" s="21">
        <f t="shared" si="1941"/>
        <v>814.3</v>
      </c>
      <c r="AF1151" s="21">
        <f t="shared" ref="AF1151" si="1980">AF1152+AF1155</f>
        <v>0</v>
      </c>
      <c r="AG1151" s="21">
        <f t="shared" si="1942"/>
        <v>814.3</v>
      </c>
      <c r="AH1151" s="21">
        <f t="shared" ref="AH1151:AJ1151" si="1981">AH1152+AH1155</f>
        <v>0</v>
      </c>
      <c r="AI1151" s="21">
        <f t="shared" si="1981"/>
        <v>0</v>
      </c>
      <c r="AJ1151" s="21">
        <f t="shared" si="1981"/>
        <v>0</v>
      </c>
      <c r="AK1151" s="21">
        <f t="shared" si="1873"/>
        <v>814.3</v>
      </c>
      <c r="AL1151" s="21">
        <f t="shared" si="1874"/>
        <v>814.3</v>
      </c>
      <c r="AM1151" s="21">
        <f t="shared" si="1875"/>
        <v>814.3</v>
      </c>
      <c r="AN1151" s="21">
        <f t="shared" ref="AN1151" si="1982">AN1152+AN1155</f>
        <v>0</v>
      </c>
      <c r="AO1151" s="21">
        <f t="shared" si="1958"/>
        <v>814.3</v>
      </c>
      <c r="AP1151" s="21">
        <f t="shared" si="1975"/>
        <v>0</v>
      </c>
      <c r="AQ1151" s="2"/>
    </row>
    <row r="1152" spans="1:43" ht="93.6" x14ac:dyDescent="0.3">
      <c r="A1152" s="3" t="s">
        <v>286</v>
      </c>
      <c r="B1152" s="26">
        <v>100</v>
      </c>
      <c r="C1152" s="3"/>
      <c r="D1152" s="3"/>
      <c r="E1152" s="16" t="s">
        <v>672</v>
      </c>
      <c r="F1152" s="21">
        <f>F1153</f>
        <v>87.3</v>
      </c>
      <c r="G1152" s="21">
        <f t="shared" ref="G1152:AP1153" si="1983">G1153</f>
        <v>87.3</v>
      </c>
      <c r="H1152" s="21">
        <f t="shared" si="1983"/>
        <v>87.3</v>
      </c>
      <c r="I1152" s="21">
        <f t="shared" si="1983"/>
        <v>0</v>
      </c>
      <c r="J1152" s="21">
        <f t="shared" si="1983"/>
        <v>0</v>
      </c>
      <c r="K1152" s="21">
        <f t="shared" si="1983"/>
        <v>0</v>
      </c>
      <c r="L1152" s="21">
        <f t="shared" si="1870"/>
        <v>87.3</v>
      </c>
      <c r="M1152" s="21">
        <f t="shared" si="1871"/>
        <v>87.3</v>
      </c>
      <c r="N1152" s="21">
        <f t="shared" si="1872"/>
        <v>87.3</v>
      </c>
      <c r="O1152" s="21">
        <f t="shared" si="1983"/>
        <v>0</v>
      </c>
      <c r="P1152" s="21">
        <f t="shared" si="1983"/>
        <v>0</v>
      </c>
      <c r="Q1152" s="21">
        <f t="shared" si="1983"/>
        <v>0</v>
      </c>
      <c r="R1152" s="21">
        <f t="shared" si="1943"/>
        <v>87.3</v>
      </c>
      <c r="S1152" s="21">
        <f t="shared" si="1944"/>
        <v>87.3</v>
      </c>
      <c r="T1152" s="21">
        <f t="shared" si="1945"/>
        <v>87.3</v>
      </c>
      <c r="U1152" s="21">
        <f t="shared" si="1983"/>
        <v>0</v>
      </c>
      <c r="V1152" s="21">
        <f t="shared" si="1983"/>
        <v>0</v>
      </c>
      <c r="W1152" s="21">
        <f t="shared" si="1946"/>
        <v>87.3</v>
      </c>
      <c r="X1152" s="21">
        <f t="shared" si="1947"/>
        <v>87.3</v>
      </c>
      <c r="Y1152" s="21">
        <f t="shared" si="1948"/>
        <v>87.3</v>
      </c>
      <c r="Z1152" s="21">
        <f t="shared" si="1983"/>
        <v>0</v>
      </c>
      <c r="AA1152" s="21">
        <f t="shared" si="1983"/>
        <v>0</v>
      </c>
      <c r="AB1152" s="21">
        <f t="shared" si="1983"/>
        <v>0</v>
      </c>
      <c r="AC1152" s="21">
        <f t="shared" si="1939"/>
        <v>87.3</v>
      </c>
      <c r="AD1152" s="21">
        <f t="shared" si="1940"/>
        <v>87.3</v>
      </c>
      <c r="AE1152" s="21">
        <f t="shared" si="1941"/>
        <v>87.3</v>
      </c>
      <c r="AF1152" s="21">
        <f t="shared" si="1983"/>
        <v>0</v>
      </c>
      <c r="AG1152" s="21">
        <f t="shared" si="1942"/>
        <v>87.3</v>
      </c>
      <c r="AH1152" s="21">
        <f t="shared" si="1983"/>
        <v>0</v>
      </c>
      <c r="AI1152" s="21">
        <f t="shared" si="1983"/>
        <v>0</v>
      </c>
      <c r="AJ1152" s="21">
        <f t="shared" si="1983"/>
        <v>0</v>
      </c>
      <c r="AK1152" s="21">
        <f t="shared" si="1873"/>
        <v>87.3</v>
      </c>
      <c r="AL1152" s="21">
        <f t="shared" si="1874"/>
        <v>87.3</v>
      </c>
      <c r="AM1152" s="21">
        <f t="shared" si="1875"/>
        <v>87.3</v>
      </c>
      <c r="AN1152" s="21">
        <f t="shared" si="1983"/>
        <v>0</v>
      </c>
      <c r="AO1152" s="21">
        <f t="shared" si="1958"/>
        <v>87.3</v>
      </c>
      <c r="AP1152" s="21">
        <f t="shared" si="1983"/>
        <v>0</v>
      </c>
      <c r="AQ1152" s="2"/>
    </row>
    <row r="1153" spans="1:43" ht="31.2" x14ac:dyDescent="0.3">
      <c r="A1153" s="3" t="s">
        <v>286</v>
      </c>
      <c r="B1153" s="26">
        <v>120</v>
      </c>
      <c r="C1153" s="3"/>
      <c r="D1153" s="3"/>
      <c r="E1153" s="16" t="s">
        <v>680</v>
      </c>
      <c r="F1153" s="21">
        <f>F1154</f>
        <v>87.3</v>
      </c>
      <c r="G1153" s="21">
        <f t="shared" si="1983"/>
        <v>87.3</v>
      </c>
      <c r="H1153" s="21">
        <f t="shared" si="1983"/>
        <v>87.3</v>
      </c>
      <c r="I1153" s="21">
        <f t="shared" si="1983"/>
        <v>0</v>
      </c>
      <c r="J1153" s="21">
        <f t="shared" si="1983"/>
        <v>0</v>
      </c>
      <c r="K1153" s="21">
        <f t="shared" si="1983"/>
        <v>0</v>
      </c>
      <c r="L1153" s="21">
        <f t="shared" si="1870"/>
        <v>87.3</v>
      </c>
      <c r="M1153" s="21">
        <f t="shared" si="1871"/>
        <v>87.3</v>
      </c>
      <c r="N1153" s="21">
        <f t="shared" si="1872"/>
        <v>87.3</v>
      </c>
      <c r="O1153" s="21">
        <f t="shared" si="1983"/>
        <v>0</v>
      </c>
      <c r="P1153" s="21">
        <f t="shared" si="1983"/>
        <v>0</v>
      </c>
      <c r="Q1153" s="21">
        <f t="shared" si="1983"/>
        <v>0</v>
      </c>
      <c r="R1153" s="21">
        <f t="shared" si="1943"/>
        <v>87.3</v>
      </c>
      <c r="S1153" s="21">
        <f t="shared" si="1944"/>
        <v>87.3</v>
      </c>
      <c r="T1153" s="21">
        <f t="shared" si="1945"/>
        <v>87.3</v>
      </c>
      <c r="U1153" s="21">
        <f t="shared" si="1983"/>
        <v>0</v>
      </c>
      <c r="V1153" s="21">
        <f t="shared" si="1983"/>
        <v>0</v>
      </c>
      <c r="W1153" s="21">
        <f t="shared" si="1946"/>
        <v>87.3</v>
      </c>
      <c r="X1153" s="21">
        <f t="shared" si="1947"/>
        <v>87.3</v>
      </c>
      <c r="Y1153" s="21">
        <f t="shared" si="1948"/>
        <v>87.3</v>
      </c>
      <c r="Z1153" s="21">
        <f t="shared" si="1983"/>
        <v>0</v>
      </c>
      <c r="AA1153" s="21">
        <f t="shared" si="1983"/>
        <v>0</v>
      </c>
      <c r="AB1153" s="21">
        <f t="shared" si="1983"/>
        <v>0</v>
      </c>
      <c r="AC1153" s="21">
        <f t="shared" si="1939"/>
        <v>87.3</v>
      </c>
      <c r="AD1153" s="21">
        <f t="shared" si="1940"/>
        <v>87.3</v>
      </c>
      <c r="AE1153" s="21">
        <f t="shared" si="1941"/>
        <v>87.3</v>
      </c>
      <c r="AF1153" s="21">
        <f t="shared" si="1983"/>
        <v>0</v>
      </c>
      <c r="AG1153" s="21">
        <f t="shared" si="1942"/>
        <v>87.3</v>
      </c>
      <c r="AH1153" s="21">
        <f t="shared" si="1983"/>
        <v>0</v>
      </c>
      <c r="AI1153" s="21">
        <f t="shared" si="1983"/>
        <v>0</v>
      </c>
      <c r="AJ1153" s="21">
        <f t="shared" si="1983"/>
        <v>0</v>
      </c>
      <c r="AK1153" s="21">
        <f t="shared" si="1873"/>
        <v>87.3</v>
      </c>
      <c r="AL1153" s="21">
        <f t="shared" si="1874"/>
        <v>87.3</v>
      </c>
      <c r="AM1153" s="21">
        <f t="shared" si="1875"/>
        <v>87.3</v>
      </c>
      <c r="AN1153" s="21">
        <f t="shared" si="1983"/>
        <v>0</v>
      </c>
      <c r="AO1153" s="21">
        <f t="shared" si="1958"/>
        <v>87.3</v>
      </c>
      <c r="AP1153" s="21">
        <f t="shared" si="1983"/>
        <v>0</v>
      </c>
      <c r="AQ1153" s="2"/>
    </row>
    <row r="1154" spans="1:43" ht="31.2" x14ac:dyDescent="0.3">
      <c r="A1154" s="3" t="s">
        <v>286</v>
      </c>
      <c r="B1154" s="26">
        <v>120</v>
      </c>
      <c r="C1154" s="3" t="s">
        <v>169</v>
      </c>
      <c r="D1154" s="3" t="s">
        <v>285</v>
      </c>
      <c r="E1154" s="16" t="s">
        <v>645</v>
      </c>
      <c r="F1154" s="21">
        <v>87.3</v>
      </c>
      <c r="G1154" s="21">
        <v>87.3</v>
      </c>
      <c r="H1154" s="21">
        <v>87.3</v>
      </c>
      <c r="I1154" s="21"/>
      <c r="J1154" s="21"/>
      <c r="K1154" s="21"/>
      <c r="L1154" s="21">
        <f t="shared" si="1870"/>
        <v>87.3</v>
      </c>
      <c r="M1154" s="21">
        <f t="shared" si="1871"/>
        <v>87.3</v>
      </c>
      <c r="N1154" s="21">
        <f t="shared" si="1872"/>
        <v>87.3</v>
      </c>
      <c r="O1154" s="21"/>
      <c r="P1154" s="21"/>
      <c r="Q1154" s="21"/>
      <c r="R1154" s="21">
        <f t="shared" si="1943"/>
        <v>87.3</v>
      </c>
      <c r="S1154" s="21">
        <f t="shared" si="1944"/>
        <v>87.3</v>
      </c>
      <c r="T1154" s="21">
        <f t="shared" si="1945"/>
        <v>87.3</v>
      </c>
      <c r="U1154" s="21"/>
      <c r="V1154" s="21"/>
      <c r="W1154" s="21">
        <f t="shared" si="1946"/>
        <v>87.3</v>
      </c>
      <c r="X1154" s="21">
        <f t="shared" si="1947"/>
        <v>87.3</v>
      </c>
      <c r="Y1154" s="21">
        <f t="shared" si="1948"/>
        <v>87.3</v>
      </c>
      <c r="Z1154" s="21"/>
      <c r="AA1154" s="21"/>
      <c r="AB1154" s="21"/>
      <c r="AC1154" s="21">
        <f t="shared" si="1939"/>
        <v>87.3</v>
      </c>
      <c r="AD1154" s="21">
        <f t="shared" si="1940"/>
        <v>87.3</v>
      </c>
      <c r="AE1154" s="21">
        <f t="shared" si="1941"/>
        <v>87.3</v>
      </c>
      <c r="AF1154" s="21"/>
      <c r="AG1154" s="21">
        <f t="shared" si="1942"/>
        <v>87.3</v>
      </c>
      <c r="AH1154" s="21"/>
      <c r="AI1154" s="21"/>
      <c r="AJ1154" s="21"/>
      <c r="AK1154" s="21">
        <f t="shared" si="1873"/>
        <v>87.3</v>
      </c>
      <c r="AL1154" s="21">
        <f t="shared" si="1874"/>
        <v>87.3</v>
      </c>
      <c r="AM1154" s="21">
        <f t="shared" si="1875"/>
        <v>87.3</v>
      </c>
      <c r="AN1154" s="21"/>
      <c r="AO1154" s="21">
        <f t="shared" si="1958"/>
        <v>87.3</v>
      </c>
      <c r="AP1154" s="21"/>
      <c r="AQ1154" s="2"/>
    </row>
    <row r="1155" spans="1:43" ht="31.2" x14ac:dyDescent="0.3">
      <c r="A1155" s="3" t="s">
        <v>286</v>
      </c>
      <c r="B1155" s="26">
        <v>200</v>
      </c>
      <c r="C1155" s="3"/>
      <c r="D1155" s="3"/>
      <c r="E1155" s="16" t="s">
        <v>673</v>
      </c>
      <c r="F1155" s="21">
        <f>F1156</f>
        <v>727</v>
      </c>
      <c r="G1155" s="21">
        <f t="shared" ref="G1155:AP1156" si="1984">G1156</f>
        <v>727</v>
      </c>
      <c r="H1155" s="21">
        <f t="shared" si="1984"/>
        <v>727</v>
      </c>
      <c r="I1155" s="21">
        <f t="shared" si="1984"/>
        <v>0</v>
      </c>
      <c r="J1155" s="21">
        <f t="shared" si="1984"/>
        <v>0</v>
      </c>
      <c r="K1155" s="21">
        <f t="shared" si="1984"/>
        <v>0</v>
      </c>
      <c r="L1155" s="21">
        <f t="shared" si="1870"/>
        <v>727</v>
      </c>
      <c r="M1155" s="21">
        <f t="shared" si="1871"/>
        <v>727</v>
      </c>
      <c r="N1155" s="21">
        <f t="shared" si="1872"/>
        <v>727</v>
      </c>
      <c r="O1155" s="21">
        <f t="shared" si="1984"/>
        <v>0</v>
      </c>
      <c r="P1155" s="21">
        <f t="shared" si="1984"/>
        <v>0</v>
      </c>
      <c r="Q1155" s="21">
        <f t="shared" si="1984"/>
        <v>0</v>
      </c>
      <c r="R1155" s="21">
        <f t="shared" si="1943"/>
        <v>727</v>
      </c>
      <c r="S1155" s="21">
        <f t="shared" si="1944"/>
        <v>727</v>
      </c>
      <c r="T1155" s="21">
        <f t="shared" si="1945"/>
        <v>727</v>
      </c>
      <c r="U1155" s="21">
        <f t="shared" si="1984"/>
        <v>0</v>
      </c>
      <c r="V1155" s="21">
        <f t="shared" si="1984"/>
        <v>0</v>
      </c>
      <c r="W1155" s="21">
        <f t="shared" si="1946"/>
        <v>727</v>
      </c>
      <c r="X1155" s="21">
        <f t="shared" si="1947"/>
        <v>727</v>
      </c>
      <c r="Y1155" s="21">
        <f t="shared" si="1948"/>
        <v>727</v>
      </c>
      <c r="Z1155" s="21">
        <f t="shared" si="1984"/>
        <v>0</v>
      </c>
      <c r="AA1155" s="21">
        <f t="shared" si="1984"/>
        <v>0</v>
      </c>
      <c r="AB1155" s="21">
        <f t="shared" si="1984"/>
        <v>0</v>
      </c>
      <c r="AC1155" s="21">
        <f t="shared" si="1939"/>
        <v>727</v>
      </c>
      <c r="AD1155" s="21">
        <f t="shared" si="1940"/>
        <v>727</v>
      </c>
      <c r="AE1155" s="21">
        <f t="shared" si="1941"/>
        <v>727</v>
      </c>
      <c r="AF1155" s="21">
        <f t="shared" si="1984"/>
        <v>0</v>
      </c>
      <c r="AG1155" s="21">
        <f t="shared" si="1942"/>
        <v>727</v>
      </c>
      <c r="AH1155" s="21">
        <f t="shared" si="1984"/>
        <v>0</v>
      </c>
      <c r="AI1155" s="21">
        <f t="shared" si="1984"/>
        <v>0</v>
      </c>
      <c r="AJ1155" s="21">
        <f t="shared" si="1984"/>
        <v>0</v>
      </c>
      <c r="AK1155" s="21">
        <f t="shared" si="1873"/>
        <v>727</v>
      </c>
      <c r="AL1155" s="21">
        <f t="shared" si="1874"/>
        <v>727</v>
      </c>
      <c r="AM1155" s="21">
        <f t="shared" si="1875"/>
        <v>727</v>
      </c>
      <c r="AN1155" s="21">
        <f t="shared" si="1984"/>
        <v>0</v>
      </c>
      <c r="AO1155" s="21">
        <f t="shared" si="1958"/>
        <v>727</v>
      </c>
      <c r="AP1155" s="21">
        <f t="shared" si="1984"/>
        <v>0</v>
      </c>
      <c r="AQ1155" s="2"/>
    </row>
    <row r="1156" spans="1:43" ht="46.8" x14ac:dyDescent="0.3">
      <c r="A1156" s="3" t="s">
        <v>286</v>
      </c>
      <c r="B1156" s="26">
        <v>240</v>
      </c>
      <c r="C1156" s="3"/>
      <c r="D1156" s="3"/>
      <c r="E1156" s="16" t="s">
        <v>681</v>
      </c>
      <c r="F1156" s="21">
        <f>F1157</f>
        <v>727</v>
      </c>
      <c r="G1156" s="21">
        <f t="shared" si="1984"/>
        <v>727</v>
      </c>
      <c r="H1156" s="21">
        <f t="shared" si="1984"/>
        <v>727</v>
      </c>
      <c r="I1156" s="21">
        <f t="shared" si="1984"/>
        <v>0</v>
      </c>
      <c r="J1156" s="21">
        <f t="shared" si="1984"/>
        <v>0</v>
      </c>
      <c r="K1156" s="21">
        <f t="shared" si="1984"/>
        <v>0</v>
      </c>
      <c r="L1156" s="21">
        <f t="shared" si="1870"/>
        <v>727</v>
      </c>
      <c r="M1156" s="21">
        <f t="shared" si="1871"/>
        <v>727</v>
      </c>
      <c r="N1156" s="21">
        <f t="shared" si="1872"/>
        <v>727</v>
      </c>
      <c r="O1156" s="21">
        <f t="shared" si="1984"/>
        <v>0</v>
      </c>
      <c r="P1156" s="21">
        <f t="shared" si="1984"/>
        <v>0</v>
      </c>
      <c r="Q1156" s="21">
        <f t="shared" si="1984"/>
        <v>0</v>
      </c>
      <c r="R1156" s="21">
        <f t="shared" si="1943"/>
        <v>727</v>
      </c>
      <c r="S1156" s="21">
        <f t="shared" si="1944"/>
        <v>727</v>
      </c>
      <c r="T1156" s="21">
        <f t="shared" si="1945"/>
        <v>727</v>
      </c>
      <c r="U1156" s="21">
        <f t="shared" si="1984"/>
        <v>0</v>
      </c>
      <c r="V1156" s="21">
        <f t="shared" si="1984"/>
        <v>0</v>
      </c>
      <c r="W1156" s="21">
        <f t="shared" si="1946"/>
        <v>727</v>
      </c>
      <c r="X1156" s="21">
        <f t="shared" si="1947"/>
        <v>727</v>
      </c>
      <c r="Y1156" s="21">
        <f t="shared" si="1948"/>
        <v>727</v>
      </c>
      <c r="Z1156" s="21">
        <f t="shared" si="1984"/>
        <v>0</v>
      </c>
      <c r="AA1156" s="21">
        <f t="shared" si="1984"/>
        <v>0</v>
      </c>
      <c r="AB1156" s="21">
        <f t="shared" si="1984"/>
        <v>0</v>
      </c>
      <c r="AC1156" s="21">
        <f t="shared" si="1939"/>
        <v>727</v>
      </c>
      <c r="AD1156" s="21">
        <f t="shared" si="1940"/>
        <v>727</v>
      </c>
      <c r="AE1156" s="21">
        <f t="shared" si="1941"/>
        <v>727</v>
      </c>
      <c r="AF1156" s="21">
        <f t="shared" si="1984"/>
        <v>0</v>
      </c>
      <c r="AG1156" s="21">
        <f t="shared" si="1942"/>
        <v>727</v>
      </c>
      <c r="AH1156" s="21">
        <f t="shared" si="1984"/>
        <v>0</v>
      </c>
      <c r="AI1156" s="21">
        <f t="shared" si="1984"/>
        <v>0</v>
      </c>
      <c r="AJ1156" s="21">
        <f t="shared" si="1984"/>
        <v>0</v>
      </c>
      <c r="AK1156" s="21">
        <f t="shared" si="1873"/>
        <v>727</v>
      </c>
      <c r="AL1156" s="21">
        <f t="shared" si="1874"/>
        <v>727</v>
      </c>
      <c r="AM1156" s="21">
        <f t="shared" si="1875"/>
        <v>727</v>
      </c>
      <c r="AN1156" s="21">
        <f t="shared" si="1984"/>
        <v>0</v>
      </c>
      <c r="AO1156" s="21">
        <f t="shared" si="1958"/>
        <v>727</v>
      </c>
      <c r="AP1156" s="21">
        <f t="shared" si="1984"/>
        <v>0</v>
      </c>
      <c r="AQ1156" s="2"/>
    </row>
    <row r="1157" spans="1:43" ht="31.2" x14ac:dyDescent="0.3">
      <c r="A1157" s="3" t="s">
        <v>286</v>
      </c>
      <c r="B1157" s="26">
        <v>240</v>
      </c>
      <c r="C1157" s="3" t="s">
        <v>169</v>
      </c>
      <c r="D1157" s="3" t="s">
        <v>285</v>
      </c>
      <c r="E1157" s="16" t="s">
        <v>645</v>
      </c>
      <c r="F1157" s="21">
        <v>727</v>
      </c>
      <c r="G1157" s="21">
        <v>727</v>
      </c>
      <c r="H1157" s="21">
        <v>727</v>
      </c>
      <c r="I1157" s="21"/>
      <c r="J1157" s="21"/>
      <c r="K1157" s="21"/>
      <c r="L1157" s="21">
        <f t="shared" si="1870"/>
        <v>727</v>
      </c>
      <c r="M1157" s="21">
        <f t="shared" si="1871"/>
        <v>727</v>
      </c>
      <c r="N1157" s="21">
        <f t="shared" si="1872"/>
        <v>727</v>
      </c>
      <c r="O1157" s="21"/>
      <c r="P1157" s="21"/>
      <c r="Q1157" s="21"/>
      <c r="R1157" s="21">
        <f t="shared" si="1943"/>
        <v>727</v>
      </c>
      <c r="S1157" s="21">
        <f t="shared" si="1944"/>
        <v>727</v>
      </c>
      <c r="T1157" s="21">
        <f t="shared" si="1945"/>
        <v>727</v>
      </c>
      <c r="U1157" s="21"/>
      <c r="V1157" s="21"/>
      <c r="W1157" s="21">
        <f t="shared" si="1946"/>
        <v>727</v>
      </c>
      <c r="X1157" s="21">
        <f t="shared" si="1947"/>
        <v>727</v>
      </c>
      <c r="Y1157" s="21">
        <f t="shared" si="1948"/>
        <v>727</v>
      </c>
      <c r="Z1157" s="21"/>
      <c r="AA1157" s="21"/>
      <c r="AB1157" s="21"/>
      <c r="AC1157" s="21">
        <f t="shared" si="1939"/>
        <v>727</v>
      </c>
      <c r="AD1157" s="21">
        <f t="shared" si="1940"/>
        <v>727</v>
      </c>
      <c r="AE1157" s="21">
        <f t="shared" si="1941"/>
        <v>727</v>
      </c>
      <c r="AF1157" s="21"/>
      <c r="AG1157" s="21">
        <f t="shared" si="1942"/>
        <v>727</v>
      </c>
      <c r="AH1157" s="21"/>
      <c r="AI1157" s="21"/>
      <c r="AJ1157" s="21"/>
      <c r="AK1157" s="21">
        <f t="shared" si="1873"/>
        <v>727</v>
      </c>
      <c r="AL1157" s="21">
        <f t="shared" si="1874"/>
        <v>727</v>
      </c>
      <c r="AM1157" s="21">
        <f t="shared" si="1875"/>
        <v>727</v>
      </c>
      <c r="AN1157" s="21"/>
      <c r="AO1157" s="21">
        <f t="shared" si="1958"/>
        <v>727</v>
      </c>
      <c r="AP1157" s="21"/>
      <c r="AQ1157" s="2"/>
    </row>
    <row r="1158" spans="1:43" s="11" customFormat="1" ht="31.2" x14ac:dyDescent="0.3">
      <c r="A1158" s="10" t="s">
        <v>290</v>
      </c>
      <c r="B1158" s="19"/>
      <c r="C1158" s="10"/>
      <c r="D1158" s="10"/>
      <c r="E1158" s="18" t="s">
        <v>752</v>
      </c>
      <c r="F1158" s="20">
        <f>F1159</f>
        <v>7042.5</v>
      </c>
      <c r="G1158" s="20">
        <f t="shared" ref="G1158:AP1158" si="1985">G1159</f>
        <v>6975.7</v>
      </c>
      <c r="H1158" s="20">
        <f t="shared" si="1985"/>
        <v>6975.7</v>
      </c>
      <c r="I1158" s="20">
        <f t="shared" si="1985"/>
        <v>0</v>
      </c>
      <c r="J1158" s="20">
        <f t="shared" si="1985"/>
        <v>0</v>
      </c>
      <c r="K1158" s="20">
        <f t="shared" si="1985"/>
        <v>0</v>
      </c>
      <c r="L1158" s="20">
        <f t="shared" si="1870"/>
        <v>7042.5</v>
      </c>
      <c r="M1158" s="20">
        <f t="shared" si="1871"/>
        <v>6975.7</v>
      </c>
      <c r="N1158" s="20">
        <f t="shared" si="1872"/>
        <v>6975.7</v>
      </c>
      <c r="O1158" s="20">
        <f t="shared" si="1985"/>
        <v>0</v>
      </c>
      <c r="P1158" s="20">
        <f t="shared" si="1985"/>
        <v>0</v>
      </c>
      <c r="Q1158" s="20">
        <f t="shared" si="1985"/>
        <v>0</v>
      </c>
      <c r="R1158" s="20">
        <f t="shared" si="1943"/>
        <v>7042.5</v>
      </c>
      <c r="S1158" s="20">
        <f t="shared" si="1944"/>
        <v>6975.7</v>
      </c>
      <c r="T1158" s="20">
        <f t="shared" si="1945"/>
        <v>6975.7</v>
      </c>
      <c r="U1158" s="20">
        <f t="shared" si="1985"/>
        <v>0</v>
      </c>
      <c r="V1158" s="20">
        <f t="shared" si="1985"/>
        <v>0</v>
      </c>
      <c r="W1158" s="21">
        <f t="shared" si="1946"/>
        <v>7042.5</v>
      </c>
      <c r="X1158" s="21">
        <f t="shared" si="1947"/>
        <v>6975.7</v>
      </c>
      <c r="Y1158" s="21">
        <f t="shared" si="1948"/>
        <v>6975.7</v>
      </c>
      <c r="Z1158" s="20">
        <f t="shared" si="1985"/>
        <v>0</v>
      </c>
      <c r="AA1158" s="20">
        <f t="shared" si="1985"/>
        <v>0</v>
      </c>
      <c r="AB1158" s="20">
        <f t="shared" si="1985"/>
        <v>0</v>
      </c>
      <c r="AC1158" s="21">
        <f t="shared" si="1939"/>
        <v>7042.5</v>
      </c>
      <c r="AD1158" s="20">
        <f t="shared" si="1940"/>
        <v>6975.7</v>
      </c>
      <c r="AE1158" s="20">
        <f t="shared" si="1941"/>
        <v>6975.7</v>
      </c>
      <c r="AF1158" s="20">
        <f t="shared" si="1985"/>
        <v>0</v>
      </c>
      <c r="AG1158" s="20">
        <f t="shared" si="1942"/>
        <v>7042.5</v>
      </c>
      <c r="AH1158" s="20">
        <f t="shared" si="1985"/>
        <v>0</v>
      </c>
      <c r="AI1158" s="20">
        <f t="shared" si="1985"/>
        <v>0</v>
      </c>
      <c r="AJ1158" s="20">
        <f t="shared" si="1985"/>
        <v>0</v>
      </c>
      <c r="AK1158" s="20">
        <f t="shared" si="1873"/>
        <v>7042.5</v>
      </c>
      <c r="AL1158" s="20">
        <f t="shared" si="1874"/>
        <v>6975.7</v>
      </c>
      <c r="AM1158" s="20">
        <f t="shared" si="1875"/>
        <v>6975.7</v>
      </c>
      <c r="AN1158" s="20">
        <f t="shared" si="1985"/>
        <v>0</v>
      </c>
      <c r="AO1158" s="20">
        <f t="shared" si="1958"/>
        <v>7042.5</v>
      </c>
      <c r="AP1158" s="20">
        <f t="shared" si="1985"/>
        <v>0</v>
      </c>
    </row>
    <row r="1159" spans="1:43" ht="62.4" x14ac:dyDescent="0.3">
      <c r="A1159" s="3" t="s">
        <v>291</v>
      </c>
      <c r="B1159" s="26"/>
      <c r="C1159" s="3"/>
      <c r="D1159" s="3"/>
      <c r="E1159" s="16" t="s">
        <v>978</v>
      </c>
      <c r="F1159" s="21">
        <f>F1160+F1170</f>
        <v>7042.5</v>
      </c>
      <c r="G1159" s="21">
        <f t="shared" ref="G1159:AP1159" si="1986">G1160+G1170</f>
        <v>6975.7</v>
      </c>
      <c r="H1159" s="21">
        <f t="shared" si="1986"/>
        <v>6975.7</v>
      </c>
      <c r="I1159" s="21">
        <f t="shared" ref="I1159:K1159" si="1987">I1160+I1170</f>
        <v>0</v>
      </c>
      <c r="J1159" s="21">
        <f t="shared" si="1987"/>
        <v>0</v>
      </c>
      <c r="K1159" s="21">
        <f t="shared" si="1987"/>
        <v>0</v>
      </c>
      <c r="L1159" s="21">
        <f t="shared" si="1870"/>
        <v>7042.5</v>
      </c>
      <c r="M1159" s="21">
        <f t="shared" si="1871"/>
        <v>6975.7</v>
      </c>
      <c r="N1159" s="21">
        <f t="shared" si="1872"/>
        <v>6975.7</v>
      </c>
      <c r="O1159" s="21">
        <f t="shared" ref="O1159:Q1159" si="1988">O1160+O1170</f>
        <v>0</v>
      </c>
      <c r="P1159" s="21">
        <f t="shared" si="1988"/>
        <v>0</v>
      </c>
      <c r="Q1159" s="21">
        <f t="shared" si="1988"/>
        <v>0</v>
      </c>
      <c r="R1159" s="21">
        <f t="shared" si="1943"/>
        <v>7042.5</v>
      </c>
      <c r="S1159" s="21">
        <f t="shared" si="1944"/>
        <v>6975.7</v>
      </c>
      <c r="T1159" s="21">
        <f t="shared" si="1945"/>
        <v>6975.7</v>
      </c>
      <c r="U1159" s="21">
        <f t="shared" ref="U1159:V1159" si="1989">U1160+U1170</f>
        <v>0</v>
      </c>
      <c r="V1159" s="21">
        <f t="shared" si="1989"/>
        <v>0</v>
      </c>
      <c r="W1159" s="21">
        <f t="shared" si="1946"/>
        <v>7042.5</v>
      </c>
      <c r="X1159" s="21">
        <f t="shared" si="1947"/>
        <v>6975.7</v>
      </c>
      <c r="Y1159" s="21">
        <f t="shared" si="1948"/>
        <v>6975.7</v>
      </c>
      <c r="Z1159" s="21">
        <f t="shared" ref="Z1159:AB1159" si="1990">Z1160+Z1170</f>
        <v>0</v>
      </c>
      <c r="AA1159" s="21">
        <f t="shared" si="1990"/>
        <v>0</v>
      </c>
      <c r="AB1159" s="21">
        <f t="shared" si="1990"/>
        <v>0</v>
      </c>
      <c r="AC1159" s="21">
        <f t="shared" si="1939"/>
        <v>7042.5</v>
      </c>
      <c r="AD1159" s="21">
        <f t="shared" si="1940"/>
        <v>6975.7</v>
      </c>
      <c r="AE1159" s="21">
        <f t="shared" si="1941"/>
        <v>6975.7</v>
      </c>
      <c r="AF1159" s="21">
        <f t="shared" ref="AF1159" si="1991">AF1160+AF1170</f>
        <v>0</v>
      </c>
      <c r="AG1159" s="21">
        <f t="shared" si="1942"/>
        <v>7042.5</v>
      </c>
      <c r="AH1159" s="21">
        <f t="shared" ref="AH1159:AJ1159" si="1992">AH1160+AH1170</f>
        <v>0</v>
      </c>
      <c r="AI1159" s="21">
        <f t="shared" si="1992"/>
        <v>0</v>
      </c>
      <c r="AJ1159" s="21">
        <f t="shared" si="1992"/>
        <v>0</v>
      </c>
      <c r="AK1159" s="21">
        <f t="shared" si="1873"/>
        <v>7042.5</v>
      </c>
      <c r="AL1159" s="21">
        <f t="shared" si="1874"/>
        <v>6975.7</v>
      </c>
      <c r="AM1159" s="21">
        <f t="shared" si="1875"/>
        <v>6975.7</v>
      </c>
      <c r="AN1159" s="21">
        <f t="shared" ref="AN1159" si="1993">AN1160+AN1170</f>
        <v>0</v>
      </c>
      <c r="AO1159" s="21">
        <f t="shared" si="1958"/>
        <v>7042.5</v>
      </c>
      <c r="AP1159" s="21">
        <f t="shared" si="1986"/>
        <v>0</v>
      </c>
      <c r="AQ1159" s="2"/>
    </row>
    <row r="1160" spans="1:43" ht="46.8" x14ac:dyDescent="0.3">
      <c r="A1160" s="3" t="s">
        <v>288</v>
      </c>
      <c r="B1160" s="26"/>
      <c r="C1160" s="3"/>
      <c r="D1160" s="3"/>
      <c r="E1160" s="16" t="s">
        <v>799</v>
      </c>
      <c r="F1160" s="21">
        <f>F1161+F1164+F1167</f>
        <v>5154</v>
      </c>
      <c r="G1160" s="21">
        <f t="shared" ref="G1160:AP1160" si="1994">G1161+G1164+G1167</f>
        <v>5087.2</v>
      </c>
      <c r="H1160" s="21">
        <f t="shared" si="1994"/>
        <v>5087.2</v>
      </c>
      <c r="I1160" s="21">
        <f t="shared" ref="I1160:K1160" si="1995">I1161+I1164+I1167</f>
        <v>0</v>
      </c>
      <c r="J1160" s="21">
        <f t="shared" si="1995"/>
        <v>0</v>
      </c>
      <c r="K1160" s="21">
        <f t="shared" si="1995"/>
        <v>0</v>
      </c>
      <c r="L1160" s="21">
        <f t="shared" si="1870"/>
        <v>5154</v>
      </c>
      <c r="M1160" s="21">
        <f t="shared" si="1871"/>
        <v>5087.2</v>
      </c>
      <c r="N1160" s="21">
        <f t="shared" si="1872"/>
        <v>5087.2</v>
      </c>
      <c r="O1160" s="21">
        <f t="shared" ref="O1160:Q1160" si="1996">O1161+O1164+O1167</f>
        <v>0</v>
      </c>
      <c r="P1160" s="21">
        <f t="shared" si="1996"/>
        <v>0</v>
      </c>
      <c r="Q1160" s="21">
        <f t="shared" si="1996"/>
        <v>0</v>
      </c>
      <c r="R1160" s="21">
        <f t="shared" si="1943"/>
        <v>5154</v>
      </c>
      <c r="S1160" s="21">
        <f t="shared" si="1944"/>
        <v>5087.2</v>
      </c>
      <c r="T1160" s="21">
        <f t="shared" si="1945"/>
        <v>5087.2</v>
      </c>
      <c r="U1160" s="21">
        <f t="shared" ref="U1160:V1160" si="1997">U1161+U1164+U1167</f>
        <v>0</v>
      </c>
      <c r="V1160" s="21">
        <f t="shared" si="1997"/>
        <v>0</v>
      </c>
      <c r="W1160" s="21">
        <f t="shared" si="1946"/>
        <v>5154</v>
      </c>
      <c r="X1160" s="21">
        <f t="shared" si="1947"/>
        <v>5087.2</v>
      </c>
      <c r="Y1160" s="21">
        <f t="shared" si="1948"/>
        <v>5087.2</v>
      </c>
      <c r="Z1160" s="21">
        <f t="shared" ref="Z1160:AB1160" si="1998">Z1161+Z1164+Z1167</f>
        <v>0</v>
      </c>
      <c r="AA1160" s="21">
        <f t="shared" si="1998"/>
        <v>0</v>
      </c>
      <c r="AB1160" s="21">
        <f t="shared" si="1998"/>
        <v>0</v>
      </c>
      <c r="AC1160" s="21">
        <f t="shared" si="1939"/>
        <v>5154</v>
      </c>
      <c r="AD1160" s="21">
        <f t="shared" si="1940"/>
        <v>5087.2</v>
      </c>
      <c r="AE1160" s="21">
        <f t="shared" si="1941"/>
        <v>5087.2</v>
      </c>
      <c r="AF1160" s="21">
        <f t="shared" ref="AF1160" si="1999">AF1161+AF1164+AF1167</f>
        <v>0</v>
      </c>
      <c r="AG1160" s="21">
        <f t="shared" si="1942"/>
        <v>5154</v>
      </c>
      <c r="AH1160" s="21">
        <f t="shared" ref="AH1160:AJ1160" si="2000">AH1161+AH1164+AH1167</f>
        <v>0</v>
      </c>
      <c r="AI1160" s="21">
        <f t="shared" si="2000"/>
        <v>0</v>
      </c>
      <c r="AJ1160" s="21">
        <f t="shared" si="2000"/>
        <v>0</v>
      </c>
      <c r="AK1160" s="21">
        <f t="shared" si="1873"/>
        <v>5154</v>
      </c>
      <c r="AL1160" s="21">
        <f t="shared" si="1874"/>
        <v>5087.2</v>
      </c>
      <c r="AM1160" s="21">
        <f t="shared" si="1875"/>
        <v>5087.2</v>
      </c>
      <c r="AN1160" s="21">
        <f t="shared" ref="AN1160" si="2001">AN1161+AN1164+AN1167</f>
        <v>0</v>
      </c>
      <c r="AO1160" s="21">
        <f t="shared" si="1958"/>
        <v>5154</v>
      </c>
      <c r="AP1160" s="21">
        <f t="shared" si="1994"/>
        <v>0</v>
      </c>
      <c r="AQ1160" s="2"/>
    </row>
    <row r="1161" spans="1:43" ht="93.6" x14ac:dyDescent="0.3">
      <c r="A1161" s="3" t="s">
        <v>288</v>
      </c>
      <c r="B1161" s="26">
        <v>100</v>
      </c>
      <c r="C1161" s="3"/>
      <c r="D1161" s="3"/>
      <c r="E1161" s="16" t="s">
        <v>672</v>
      </c>
      <c r="F1161" s="21">
        <f>F1162</f>
        <v>3408.5</v>
      </c>
      <c r="G1161" s="21">
        <f t="shared" ref="G1161:AP1162" si="2002">G1162</f>
        <v>3341.7</v>
      </c>
      <c r="H1161" s="21">
        <f t="shared" si="2002"/>
        <v>3341.7</v>
      </c>
      <c r="I1161" s="21">
        <f t="shared" si="2002"/>
        <v>0</v>
      </c>
      <c r="J1161" s="21">
        <f t="shared" si="2002"/>
        <v>0</v>
      </c>
      <c r="K1161" s="21">
        <f t="shared" si="2002"/>
        <v>0</v>
      </c>
      <c r="L1161" s="21">
        <f t="shared" si="1870"/>
        <v>3408.5</v>
      </c>
      <c r="M1161" s="21">
        <f t="shared" si="1871"/>
        <v>3341.7</v>
      </c>
      <c r="N1161" s="21">
        <f t="shared" si="1872"/>
        <v>3341.7</v>
      </c>
      <c r="O1161" s="21">
        <f t="shared" si="2002"/>
        <v>0</v>
      </c>
      <c r="P1161" s="21">
        <f t="shared" si="2002"/>
        <v>0</v>
      </c>
      <c r="Q1161" s="21">
        <f t="shared" si="2002"/>
        <v>0</v>
      </c>
      <c r="R1161" s="21">
        <f t="shared" si="1943"/>
        <v>3408.5</v>
      </c>
      <c r="S1161" s="21">
        <f t="shared" si="1944"/>
        <v>3341.7</v>
      </c>
      <c r="T1161" s="21">
        <f t="shared" si="1945"/>
        <v>3341.7</v>
      </c>
      <c r="U1161" s="21">
        <f t="shared" si="2002"/>
        <v>0</v>
      </c>
      <c r="V1161" s="21">
        <f t="shared" si="2002"/>
        <v>0</v>
      </c>
      <c r="W1161" s="21">
        <f t="shared" si="1946"/>
        <v>3408.5</v>
      </c>
      <c r="X1161" s="21">
        <f t="shared" si="1947"/>
        <v>3341.7</v>
      </c>
      <c r="Y1161" s="21">
        <f t="shared" si="1948"/>
        <v>3341.7</v>
      </c>
      <c r="Z1161" s="21">
        <f t="shared" si="2002"/>
        <v>0</v>
      </c>
      <c r="AA1161" s="21">
        <f t="shared" si="2002"/>
        <v>0</v>
      </c>
      <c r="AB1161" s="21">
        <f t="shared" si="2002"/>
        <v>0</v>
      </c>
      <c r="AC1161" s="21">
        <f t="shared" si="1939"/>
        <v>3408.5</v>
      </c>
      <c r="AD1161" s="21">
        <f t="shared" si="1940"/>
        <v>3341.7</v>
      </c>
      <c r="AE1161" s="21">
        <f t="shared" si="1941"/>
        <v>3341.7</v>
      </c>
      <c r="AF1161" s="21">
        <f t="shared" si="2002"/>
        <v>0</v>
      </c>
      <c r="AG1161" s="21">
        <f t="shared" si="1942"/>
        <v>3408.5</v>
      </c>
      <c r="AH1161" s="21">
        <f t="shared" si="2002"/>
        <v>0</v>
      </c>
      <c r="AI1161" s="21">
        <f t="shared" si="2002"/>
        <v>0</v>
      </c>
      <c r="AJ1161" s="21">
        <f t="shared" si="2002"/>
        <v>0</v>
      </c>
      <c r="AK1161" s="21">
        <f t="shared" si="1873"/>
        <v>3408.5</v>
      </c>
      <c r="AL1161" s="21">
        <f t="shared" si="1874"/>
        <v>3341.7</v>
      </c>
      <c r="AM1161" s="21">
        <f t="shared" si="1875"/>
        <v>3341.7</v>
      </c>
      <c r="AN1161" s="21">
        <f t="shared" si="2002"/>
        <v>0</v>
      </c>
      <c r="AO1161" s="21">
        <f t="shared" si="1958"/>
        <v>3408.5</v>
      </c>
      <c r="AP1161" s="21">
        <f t="shared" si="2002"/>
        <v>0</v>
      </c>
      <c r="AQ1161" s="2"/>
    </row>
    <row r="1162" spans="1:43" ht="31.2" x14ac:dyDescent="0.3">
      <c r="A1162" s="3" t="s">
        <v>288</v>
      </c>
      <c r="B1162" s="26">
        <v>110</v>
      </c>
      <c r="C1162" s="3"/>
      <c r="D1162" s="3"/>
      <c r="E1162" s="16" t="s">
        <v>679</v>
      </c>
      <c r="F1162" s="21">
        <f>F1163</f>
        <v>3408.5</v>
      </c>
      <c r="G1162" s="21">
        <f t="shared" si="2002"/>
        <v>3341.7</v>
      </c>
      <c r="H1162" s="21">
        <f t="shared" si="2002"/>
        <v>3341.7</v>
      </c>
      <c r="I1162" s="21">
        <f t="shared" si="2002"/>
        <v>0</v>
      </c>
      <c r="J1162" s="21">
        <f t="shared" si="2002"/>
        <v>0</v>
      </c>
      <c r="K1162" s="21">
        <f t="shared" si="2002"/>
        <v>0</v>
      </c>
      <c r="L1162" s="21">
        <f t="shared" si="1870"/>
        <v>3408.5</v>
      </c>
      <c r="M1162" s="21">
        <f t="shared" si="1871"/>
        <v>3341.7</v>
      </c>
      <c r="N1162" s="21">
        <f t="shared" si="1872"/>
        <v>3341.7</v>
      </c>
      <c r="O1162" s="21">
        <f t="shared" si="2002"/>
        <v>0</v>
      </c>
      <c r="P1162" s="21">
        <f t="shared" si="2002"/>
        <v>0</v>
      </c>
      <c r="Q1162" s="21">
        <f t="shared" si="2002"/>
        <v>0</v>
      </c>
      <c r="R1162" s="21">
        <f t="shared" si="1943"/>
        <v>3408.5</v>
      </c>
      <c r="S1162" s="21">
        <f t="shared" si="1944"/>
        <v>3341.7</v>
      </c>
      <c r="T1162" s="21">
        <f t="shared" si="1945"/>
        <v>3341.7</v>
      </c>
      <c r="U1162" s="21">
        <f t="shared" si="2002"/>
        <v>0</v>
      </c>
      <c r="V1162" s="21">
        <f t="shared" si="2002"/>
        <v>0</v>
      </c>
      <c r="W1162" s="21">
        <f t="shared" si="1946"/>
        <v>3408.5</v>
      </c>
      <c r="X1162" s="21">
        <f t="shared" si="1947"/>
        <v>3341.7</v>
      </c>
      <c r="Y1162" s="21">
        <f t="shared" si="1948"/>
        <v>3341.7</v>
      </c>
      <c r="Z1162" s="21">
        <f t="shared" si="2002"/>
        <v>0</v>
      </c>
      <c r="AA1162" s="21">
        <f t="shared" si="2002"/>
        <v>0</v>
      </c>
      <c r="AB1162" s="21">
        <f t="shared" si="2002"/>
        <v>0</v>
      </c>
      <c r="AC1162" s="21">
        <f t="shared" si="1939"/>
        <v>3408.5</v>
      </c>
      <c r="AD1162" s="21">
        <f t="shared" si="1940"/>
        <v>3341.7</v>
      </c>
      <c r="AE1162" s="21">
        <f t="shared" si="1941"/>
        <v>3341.7</v>
      </c>
      <c r="AF1162" s="21">
        <f t="shared" si="2002"/>
        <v>0</v>
      </c>
      <c r="AG1162" s="21">
        <f t="shared" si="1942"/>
        <v>3408.5</v>
      </c>
      <c r="AH1162" s="21">
        <f t="shared" si="2002"/>
        <v>0</v>
      </c>
      <c r="AI1162" s="21">
        <f t="shared" si="2002"/>
        <v>0</v>
      </c>
      <c r="AJ1162" s="21">
        <f t="shared" si="2002"/>
        <v>0</v>
      </c>
      <c r="AK1162" s="21">
        <f t="shared" si="1873"/>
        <v>3408.5</v>
      </c>
      <c r="AL1162" s="21">
        <f t="shared" si="1874"/>
        <v>3341.7</v>
      </c>
      <c r="AM1162" s="21">
        <f t="shared" si="1875"/>
        <v>3341.7</v>
      </c>
      <c r="AN1162" s="21">
        <f t="shared" si="2002"/>
        <v>0</v>
      </c>
      <c r="AO1162" s="21">
        <f t="shared" si="1958"/>
        <v>3408.5</v>
      </c>
      <c r="AP1162" s="21">
        <f t="shared" si="2002"/>
        <v>0</v>
      </c>
      <c r="AQ1162" s="2"/>
    </row>
    <row r="1163" spans="1:43" ht="31.2" x14ac:dyDescent="0.3">
      <c r="A1163" s="3" t="s">
        <v>288</v>
      </c>
      <c r="B1163" s="26">
        <v>110</v>
      </c>
      <c r="C1163" s="3" t="s">
        <v>169</v>
      </c>
      <c r="D1163" s="3" t="s">
        <v>285</v>
      </c>
      <c r="E1163" s="16" t="s">
        <v>645</v>
      </c>
      <c r="F1163" s="21">
        <v>3408.5</v>
      </c>
      <c r="G1163" s="21">
        <v>3341.7</v>
      </c>
      <c r="H1163" s="21">
        <v>3341.7</v>
      </c>
      <c r="I1163" s="21"/>
      <c r="J1163" s="21"/>
      <c r="K1163" s="21"/>
      <c r="L1163" s="21">
        <f t="shared" si="1870"/>
        <v>3408.5</v>
      </c>
      <c r="M1163" s="21">
        <f t="shared" si="1871"/>
        <v>3341.7</v>
      </c>
      <c r="N1163" s="21">
        <f t="shared" si="1872"/>
        <v>3341.7</v>
      </c>
      <c r="O1163" s="21"/>
      <c r="P1163" s="21"/>
      <c r="Q1163" s="21"/>
      <c r="R1163" s="21">
        <f t="shared" si="1943"/>
        <v>3408.5</v>
      </c>
      <c r="S1163" s="21">
        <f t="shared" si="1944"/>
        <v>3341.7</v>
      </c>
      <c r="T1163" s="21">
        <f t="shared" si="1945"/>
        <v>3341.7</v>
      </c>
      <c r="U1163" s="21"/>
      <c r="V1163" s="21"/>
      <c r="W1163" s="21">
        <f t="shared" si="1946"/>
        <v>3408.5</v>
      </c>
      <c r="X1163" s="21">
        <f t="shared" si="1947"/>
        <v>3341.7</v>
      </c>
      <c r="Y1163" s="21">
        <f t="shared" si="1948"/>
        <v>3341.7</v>
      </c>
      <c r="Z1163" s="21"/>
      <c r="AA1163" s="21"/>
      <c r="AB1163" s="21"/>
      <c r="AC1163" s="21">
        <f t="shared" si="1939"/>
        <v>3408.5</v>
      </c>
      <c r="AD1163" s="21">
        <f t="shared" si="1940"/>
        <v>3341.7</v>
      </c>
      <c r="AE1163" s="21">
        <f t="shared" si="1941"/>
        <v>3341.7</v>
      </c>
      <c r="AF1163" s="21"/>
      <c r="AG1163" s="21">
        <f t="shared" si="1942"/>
        <v>3408.5</v>
      </c>
      <c r="AH1163" s="21"/>
      <c r="AI1163" s="21"/>
      <c r="AJ1163" s="21"/>
      <c r="AK1163" s="21">
        <f t="shared" si="1873"/>
        <v>3408.5</v>
      </c>
      <c r="AL1163" s="21">
        <f t="shared" si="1874"/>
        <v>3341.7</v>
      </c>
      <c r="AM1163" s="21">
        <f t="shared" si="1875"/>
        <v>3341.7</v>
      </c>
      <c r="AN1163" s="21"/>
      <c r="AO1163" s="21">
        <f t="shared" si="1958"/>
        <v>3408.5</v>
      </c>
      <c r="AP1163" s="21"/>
      <c r="AQ1163" s="2"/>
    </row>
    <row r="1164" spans="1:43" ht="31.2" x14ac:dyDescent="0.3">
      <c r="A1164" s="3" t="s">
        <v>288</v>
      </c>
      <c r="B1164" s="26">
        <v>200</v>
      </c>
      <c r="C1164" s="3"/>
      <c r="D1164" s="3"/>
      <c r="E1164" s="16" t="s">
        <v>673</v>
      </c>
      <c r="F1164" s="21">
        <f>F1165</f>
        <v>1733.7</v>
      </c>
      <c r="G1164" s="21">
        <f t="shared" ref="G1164:AP1165" si="2003">G1165</f>
        <v>1733.7</v>
      </c>
      <c r="H1164" s="21">
        <f t="shared" si="2003"/>
        <v>1733.7</v>
      </c>
      <c r="I1164" s="21">
        <f t="shared" si="2003"/>
        <v>0</v>
      </c>
      <c r="J1164" s="21">
        <f t="shared" si="2003"/>
        <v>0</v>
      </c>
      <c r="K1164" s="21">
        <f t="shared" si="2003"/>
        <v>0</v>
      </c>
      <c r="L1164" s="21">
        <f t="shared" si="1870"/>
        <v>1733.7</v>
      </c>
      <c r="M1164" s="21">
        <f t="shared" si="1871"/>
        <v>1733.7</v>
      </c>
      <c r="N1164" s="21">
        <f t="shared" si="1872"/>
        <v>1733.7</v>
      </c>
      <c r="O1164" s="21">
        <f t="shared" si="2003"/>
        <v>0</v>
      </c>
      <c r="P1164" s="21">
        <f t="shared" si="2003"/>
        <v>0</v>
      </c>
      <c r="Q1164" s="21">
        <f t="shared" si="2003"/>
        <v>0</v>
      </c>
      <c r="R1164" s="21">
        <f t="shared" si="1943"/>
        <v>1733.7</v>
      </c>
      <c r="S1164" s="21">
        <f t="shared" si="1944"/>
        <v>1733.7</v>
      </c>
      <c r="T1164" s="21">
        <f t="shared" si="1945"/>
        <v>1733.7</v>
      </c>
      <c r="U1164" s="21">
        <f t="shared" si="2003"/>
        <v>0</v>
      </c>
      <c r="V1164" s="21">
        <f t="shared" si="2003"/>
        <v>0</v>
      </c>
      <c r="W1164" s="21">
        <f t="shared" si="1946"/>
        <v>1733.7</v>
      </c>
      <c r="X1164" s="21">
        <f t="shared" si="1947"/>
        <v>1733.7</v>
      </c>
      <c r="Y1164" s="21">
        <f t="shared" si="1948"/>
        <v>1733.7</v>
      </c>
      <c r="Z1164" s="21">
        <f t="shared" si="2003"/>
        <v>0</v>
      </c>
      <c r="AA1164" s="21">
        <f t="shared" si="2003"/>
        <v>0</v>
      </c>
      <c r="AB1164" s="21">
        <f t="shared" si="2003"/>
        <v>0</v>
      </c>
      <c r="AC1164" s="21">
        <f t="shared" si="1939"/>
        <v>1733.7</v>
      </c>
      <c r="AD1164" s="21">
        <f t="shared" si="1940"/>
        <v>1733.7</v>
      </c>
      <c r="AE1164" s="21">
        <f t="shared" si="1941"/>
        <v>1733.7</v>
      </c>
      <c r="AF1164" s="21">
        <f t="shared" si="2003"/>
        <v>0</v>
      </c>
      <c r="AG1164" s="21">
        <f t="shared" si="1942"/>
        <v>1733.7</v>
      </c>
      <c r="AH1164" s="21">
        <f t="shared" si="2003"/>
        <v>0</v>
      </c>
      <c r="AI1164" s="21">
        <f t="shared" si="2003"/>
        <v>0</v>
      </c>
      <c r="AJ1164" s="21">
        <f t="shared" si="2003"/>
        <v>0</v>
      </c>
      <c r="AK1164" s="21">
        <f t="shared" si="1873"/>
        <v>1733.7</v>
      </c>
      <c r="AL1164" s="21">
        <f t="shared" si="1874"/>
        <v>1733.7</v>
      </c>
      <c r="AM1164" s="21">
        <f t="shared" si="1875"/>
        <v>1733.7</v>
      </c>
      <c r="AN1164" s="21">
        <f t="shared" si="2003"/>
        <v>0</v>
      </c>
      <c r="AO1164" s="21">
        <f t="shared" si="1958"/>
        <v>1733.7</v>
      </c>
      <c r="AP1164" s="21">
        <f t="shared" si="2003"/>
        <v>0</v>
      </c>
      <c r="AQ1164" s="2"/>
    </row>
    <row r="1165" spans="1:43" ht="46.8" x14ac:dyDescent="0.3">
      <c r="A1165" s="3" t="s">
        <v>288</v>
      </c>
      <c r="B1165" s="26">
        <v>240</v>
      </c>
      <c r="C1165" s="3"/>
      <c r="D1165" s="3"/>
      <c r="E1165" s="16" t="s">
        <v>681</v>
      </c>
      <c r="F1165" s="21">
        <f>F1166</f>
        <v>1733.7</v>
      </c>
      <c r="G1165" s="21">
        <f t="shared" si="2003"/>
        <v>1733.7</v>
      </c>
      <c r="H1165" s="21">
        <f t="shared" si="2003"/>
        <v>1733.7</v>
      </c>
      <c r="I1165" s="21">
        <f t="shared" si="2003"/>
        <v>0</v>
      </c>
      <c r="J1165" s="21">
        <f t="shared" si="2003"/>
        <v>0</v>
      </c>
      <c r="K1165" s="21">
        <f t="shared" si="2003"/>
        <v>0</v>
      </c>
      <c r="L1165" s="21">
        <f t="shared" si="1870"/>
        <v>1733.7</v>
      </c>
      <c r="M1165" s="21">
        <f t="shared" si="1871"/>
        <v>1733.7</v>
      </c>
      <c r="N1165" s="21">
        <f t="shared" si="1872"/>
        <v>1733.7</v>
      </c>
      <c r="O1165" s="21">
        <f t="shared" si="2003"/>
        <v>0</v>
      </c>
      <c r="P1165" s="21">
        <f t="shared" si="2003"/>
        <v>0</v>
      </c>
      <c r="Q1165" s="21">
        <f t="shared" si="2003"/>
        <v>0</v>
      </c>
      <c r="R1165" s="21">
        <f t="shared" si="1943"/>
        <v>1733.7</v>
      </c>
      <c r="S1165" s="21">
        <f t="shared" si="1944"/>
        <v>1733.7</v>
      </c>
      <c r="T1165" s="21">
        <f t="shared" si="1945"/>
        <v>1733.7</v>
      </c>
      <c r="U1165" s="21">
        <f t="shared" si="2003"/>
        <v>0</v>
      </c>
      <c r="V1165" s="21">
        <f t="shared" si="2003"/>
        <v>0</v>
      </c>
      <c r="W1165" s="21">
        <f t="shared" si="1946"/>
        <v>1733.7</v>
      </c>
      <c r="X1165" s="21">
        <f t="shared" si="1947"/>
        <v>1733.7</v>
      </c>
      <c r="Y1165" s="21">
        <f t="shared" si="1948"/>
        <v>1733.7</v>
      </c>
      <c r="Z1165" s="21">
        <f t="shared" si="2003"/>
        <v>0</v>
      </c>
      <c r="AA1165" s="21">
        <f t="shared" si="2003"/>
        <v>0</v>
      </c>
      <c r="AB1165" s="21">
        <f t="shared" si="2003"/>
        <v>0</v>
      </c>
      <c r="AC1165" s="21">
        <f t="shared" si="1939"/>
        <v>1733.7</v>
      </c>
      <c r="AD1165" s="21">
        <f t="shared" si="1940"/>
        <v>1733.7</v>
      </c>
      <c r="AE1165" s="21">
        <f t="shared" si="1941"/>
        <v>1733.7</v>
      </c>
      <c r="AF1165" s="21">
        <f t="shared" si="2003"/>
        <v>0</v>
      </c>
      <c r="AG1165" s="21">
        <f t="shared" si="1942"/>
        <v>1733.7</v>
      </c>
      <c r="AH1165" s="21">
        <f t="shared" si="2003"/>
        <v>0</v>
      </c>
      <c r="AI1165" s="21">
        <f t="shared" si="2003"/>
        <v>0</v>
      </c>
      <c r="AJ1165" s="21">
        <f t="shared" si="2003"/>
        <v>0</v>
      </c>
      <c r="AK1165" s="21">
        <f t="shared" si="1873"/>
        <v>1733.7</v>
      </c>
      <c r="AL1165" s="21">
        <f t="shared" si="1874"/>
        <v>1733.7</v>
      </c>
      <c r="AM1165" s="21">
        <f t="shared" si="1875"/>
        <v>1733.7</v>
      </c>
      <c r="AN1165" s="21">
        <f t="shared" si="2003"/>
        <v>0</v>
      </c>
      <c r="AO1165" s="21">
        <f t="shared" si="1958"/>
        <v>1733.7</v>
      </c>
      <c r="AP1165" s="21">
        <f t="shared" si="2003"/>
        <v>0</v>
      </c>
      <c r="AQ1165" s="2"/>
    </row>
    <row r="1166" spans="1:43" ht="31.2" x14ac:dyDescent="0.3">
      <c r="A1166" s="3" t="s">
        <v>288</v>
      </c>
      <c r="B1166" s="26">
        <v>240</v>
      </c>
      <c r="C1166" s="3" t="s">
        <v>169</v>
      </c>
      <c r="D1166" s="3" t="s">
        <v>285</v>
      </c>
      <c r="E1166" s="16" t="s">
        <v>645</v>
      </c>
      <c r="F1166" s="21">
        <v>1733.7</v>
      </c>
      <c r="G1166" s="21">
        <v>1733.7</v>
      </c>
      <c r="H1166" s="21">
        <v>1733.7</v>
      </c>
      <c r="I1166" s="21"/>
      <c r="J1166" s="21"/>
      <c r="K1166" s="21"/>
      <c r="L1166" s="21">
        <f t="shared" si="1870"/>
        <v>1733.7</v>
      </c>
      <c r="M1166" s="21">
        <f t="shared" si="1871"/>
        <v>1733.7</v>
      </c>
      <c r="N1166" s="21">
        <f t="shared" si="1872"/>
        <v>1733.7</v>
      </c>
      <c r="O1166" s="21"/>
      <c r="P1166" s="21"/>
      <c r="Q1166" s="21"/>
      <c r="R1166" s="21">
        <f t="shared" si="1943"/>
        <v>1733.7</v>
      </c>
      <c r="S1166" s="21">
        <f t="shared" si="1944"/>
        <v>1733.7</v>
      </c>
      <c r="T1166" s="21">
        <f t="shared" si="1945"/>
        <v>1733.7</v>
      </c>
      <c r="U1166" s="21"/>
      <c r="V1166" s="21"/>
      <c r="W1166" s="21">
        <f t="shared" si="1946"/>
        <v>1733.7</v>
      </c>
      <c r="X1166" s="21">
        <f t="shared" si="1947"/>
        <v>1733.7</v>
      </c>
      <c r="Y1166" s="21">
        <f t="shared" si="1948"/>
        <v>1733.7</v>
      </c>
      <c r="Z1166" s="21"/>
      <c r="AA1166" s="21"/>
      <c r="AB1166" s="21"/>
      <c r="AC1166" s="21">
        <f t="shared" si="1939"/>
        <v>1733.7</v>
      </c>
      <c r="AD1166" s="21">
        <f t="shared" si="1940"/>
        <v>1733.7</v>
      </c>
      <c r="AE1166" s="21">
        <f t="shared" si="1941"/>
        <v>1733.7</v>
      </c>
      <c r="AF1166" s="21"/>
      <c r="AG1166" s="21">
        <f t="shared" si="1942"/>
        <v>1733.7</v>
      </c>
      <c r="AH1166" s="21"/>
      <c r="AI1166" s="21"/>
      <c r="AJ1166" s="21"/>
      <c r="AK1166" s="21">
        <f t="shared" si="1873"/>
        <v>1733.7</v>
      </c>
      <c r="AL1166" s="21">
        <f t="shared" si="1874"/>
        <v>1733.7</v>
      </c>
      <c r="AM1166" s="21">
        <f t="shared" si="1875"/>
        <v>1733.7</v>
      </c>
      <c r="AN1166" s="21"/>
      <c r="AO1166" s="21">
        <f t="shared" si="1958"/>
        <v>1733.7</v>
      </c>
      <c r="AP1166" s="21"/>
      <c r="AQ1166" s="2"/>
    </row>
    <row r="1167" spans="1:43" x14ac:dyDescent="0.3">
      <c r="A1167" s="3" t="s">
        <v>288</v>
      </c>
      <c r="B1167" s="26">
        <v>800</v>
      </c>
      <c r="C1167" s="3"/>
      <c r="D1167" s="3"/>
      <c r="E1167" s="16" t="s">
        <v>678</v>
      </c>
      <c r="F1167" s="21">
        <f>F1168</f>
        <v>11.8</v>
      </c>
      <c r="G1167" s="21">
        <f t="shared" ref="G1167:AP1168" si="2004">G1168</f>
        <v>11.8</v>
      </c>
      <c r="H1167" s="21">
        <f t="shared" si="2004"/>
        <v>11.8</v>
      </c>
      <c r="I1167" s="21">
        <f t="shared" si="2004"/>
        <v>0</v>
      </c>
      <c r="J1167" s="21">
        <f t="shared" si="2004"/>
        <v>0</v>
      </c>
      <c r="K1167" s="21">
        <f t="shared" si="2004"/>
        <v>0</v>
      </c>
      <c r="L1167" s="21">
        <f t="shared" si="1870"/>
        <v>11.8</v>
      </c>
      <c r="M1167" s="21">
        <f t="shared" si="1871"/>
        <v>11.8</v>
      </c>
      <c r="N1167" s="21">
        <f t="shared" si="1872"/>
        <v>11.8</v>
      </c>
      <c r="O1167" s="21">
        <f t="shared" si="2004"/>
        <v>0</v>
      </c>
      <c r="P1167" s="21">
        <f t="shared" si="2004"/>
        <v>0</v>
      </c>
      <c r="Q1167" s="21">
        <f t="shared" si="2004"/>
        <v>0</v>
      </c>
      <c r="R1167" s="21">
        <f t="shared" si="1943"/>
        <v>11.8</v>
      </c>
      <c r="S1167" s="21">
        <f t="shared" si="1944"/>
        <v>11.8</v>
      </c>
      <c r="T1167" s="21">
        <f t="shared" si="1945"/>
        <v>11.8</v>
      </c>
      <c r="U1167" s="21">
        <f t="shared" si="2004"/>
        <v>0</v>
      </c>
      <c r="V1167" s="21">
        <f t="shared" si="2004"/>
        <v>0</v>
      </c>
      <c r="W1167" s="21">
        <f t="shared" si="1946"/>
        <v>11.8</v>
      </c>
      <c r="X1167" s="21">
        <f t="shared" si="1947"/>
        <v>11.8</v>
      </c>
      <c r="Y1167" s="21">
        <f t="shared" si="1948"/>
        <v>11.8</v>
      </c>
      <c r="Z1167" s="21">
        <f t="shared" si="2004"/>
        <v>0</v>
      </c>
      <c r="AA1167" s="21">
        <f t="shared" si="2004"/>
        <v>0</v>
      </c>
      <c r="AB1167" s="21">
        <f t="shared" si="2004"/>
        <v>0</v>
      </c>
      <c r="AC1167" s="21">
        <f t="shared" si="1939"/>
        <v>11.8</v>
      </c>
      <c r="AD1167" s="21">
        <f t="shared" si="1940"/>
        <v>11.8</v>
      </c>
      <c r="AE1167" s="21">
        <f t="shared" si="1941"/>
        <v>11.8</v>
      </c>
      <c r="AF1167" s="21">
        <f t="shared" si="2004"/>
        <v>0</v>
      </c>
      <c r="AG1167" s="21">
        <f t="shared" si="1942"/>
        <v>11.8</v>
      </c>
      <c r="AH1167" s="21">
        <f t="shared" si="2004"/>
        <v>0</v>
      </c>
      <c r="AI1167" s="21">
        <f t="shared" si="2004"/>
        <v>0</v>
      </c>
      <c r="AJ1167" s="21">
        <f t="shared" si="2004"/>
        <v>0</v>
      </c>
      <c r="AK1167" s="21">
        <f t="shared" si="1873"/>
        <v>11.8</v>
      </c>
      <c r="AL1167" s="21">
        <f t="shared" si="1874"/>
        <v>11.8</v>
      </c>
      <c r="AM1167" s="21">
        <f t="shared" si="1875"/>
        <v>11.8</v>
      </c>
      <c r="AN1167" s="21">
        <f t="shared" si="2004"/>
        <v>0</v>
      </c>
      <c r="AO1167" s="21">
        <f t="shared" si="1958"/>
        <v>11.8</v>
      </c>
      <c r="AP1167" s="21">
        <f t="shared" si="2004"/>
        <v>0</v>
      </c>
      <c r="AQ1167" s="2"/>
    </row>
    <row r="1168" spans="1:43" x14ac:dyDescent="0.3">
      <c r="A1168" s="3" t="s">
        <v>288</v>
      </c>
      <c r="B1168" s="26">
        <v>850</v>
      </c>
      <c r="C1168" s="3"/>
      <c r="D1168" s="3"/>
      <c r="E1168" s="16" t="s">
        <v>696</v>
      </c>
      <c r="F1168" s="21">
        <f>F1169</f>
        <v>11.8</v>
      </c>
      <c r="G1168" s="21">
        <f t="shared" si="2004"/>
        <v>11.8</v>
      </c>
      <c r="H1168" s="21">
        <f t="shared" si="2004"/>
        <v>11.8</v>
      </c>
      <c r="I1168" s="21">
        <f t="shared" si="2004"/>
        <v>0</v>
      </c>
      <c r="J1168" s="21">
        <f t="shared" si="2004"/>
        <v>0</v>
      </c>
      <c r="K1168" s="21">
        <f t="shared" si="2004"/>
        <v>0</v>
      </c>
      <c r="L1168" s="21">
        <f t="shared" ref="L1168:L1235" si="2005">F1168+I1168</f>
        <v>11.8</v>
      </c>
      <c r="M1168" s="21">
        <f t="shared" ref="M1168:M1235" si="2006">G1168+J1168</f>
        <v>11.8</v>
      </c>
      <c r="N1168" s="21">
        <f t="shared" ref="N1168:N1235" si="2007">H1168+K1168</f>
        <v>11.8</v>
      </c>
      <c r="O1168" s="21">
        <f t="shared" si="2004"/>
        <v>0</v>
      </c>
      <c r="P1168" s="21">
        <f t="shared" si="2004"/>
        <v>0</v>
      </c>
      <c r="Q1168" s="21">
        <f t="shared" si="2004"/>
        <v>0</v>
      </c>
      <c r="R1168" s="21">
        <f t="shared" si="1943"/>
        <v>11.8</v>
      </c>
      <c r="S1168" s="21">
        <f t="shared" si="1944"/>
        <v>11.8</v>
      </c>
      <c r="T1168" s="21">
        <f t="shared" si="1945"/>
        <v>11.8</v>
      </c>
      <c r="U1168" s="21">
        <f t="shared" si="2004"/>
        <v>0</v>
      </c>
      <c r="V1168" s="21">
        <f t="shared" si="2004"/>
        <v>0</v>
      </c>
      <c r="W1168" s="21">
        <f t="shared" si="1946"/>
        <v>11.8</v>
      </c>
      <c r="X1168" s="21">
        <f t="shared" si="1947"/>
        <v>11.8</v>
      </c>
      <c r="Y1168" s="21">
        <f t="shared" si="1948"/>
        <v>11.8</v>
      </c>
      <c r="Z1168" s="21">
        <f t="shared" si="2004"/>
        <v>0</v>
      </c>
      <c r="AA1168" s="21">
        <f t="shared" si="2004"/>
        <v>0</v>
      </c>
      <c r="AB1168" s="21">
        <f t="shared" si="2004"/>
        <v>0</v>
      </c>
      <c r="AC1168" s="21">
        <f t="shared" si="1939"/>
        <v>11.8</v>
      </c>
      <c r="AD1168" s="21">
        <f t="shared" si="1940"/>
        <v>11.8</v>
      </c>
      <c r="AE1168" s="21">
        <f t="shared" si="1941"/>
        <v>11.8</v>
      </c>
      <c r="AF1168" s="21">
        <f t="shared" si="2004"/>
        <v>0</v>
      </c>
      <c r="AG1168" s="21">
        <f t="shared" si="1942"/>
        <v>11.8</v>
      </c>
      <c r="AH1168" s="21">
        <f t="shared" si="2004"/>
        <v>0</v>
      </c>
      <c r="AI1168" s="21">
        <f t="shared" si="2004"/>
        <v>0</v>
      </c>
      <c r="AJ1168" s="21">
        <f t="shared" si="2004"/>
        <v>0</v>
      </c>
      <c r="AK1168" s="21">
        <f t="shared" si="1873"/>
        <v>11.8</v>
      </c>
      <c r="AL1168" s="21">
        <f t="shared" si="1874"/>
        <v>11.8</v>
      </c>
      <c r="AM1168" s="21">
        <f t="shared" si="1875"/>
        <v>11.8</v>
      </c>
      <c r="AN1168" s="21">
        <f t="shared" si="2004"/>
        <v>0</v>
      </c>
      <c r="AO1168" s="21">
        <f t="shared" si="1958"/>
        <v>11.8</v>
      </c>
      <c r="AP1168" s="21">
        <f t="shared" si="2004"/>
        <v>0</v>
      </c>
      <c r="AQ1168" s="2"/>
    </row>
    <row r="1169" spans="1:43" ht="31.2" x14ac:dyDescent="0.3">
      <c r="A1169" s="3" t="s">
        <v>288</v>
      </c>
      <c r="B1169" s="26">
        <v>850</v>
      </c>
      <c r="C1169" s="3" t="s">
        <v>169</v>
      </c>
      <c r="D1169" s="3" t="s">
        <v>285</v>
      </c>
      <c r="E1169" s="16" t="s">
        <v>645</v>
      </c>
      <c r="F1169" s="21">
        <v>11.8</v>
      </c>
      <c r="G1169" s="21">
        <v>11.8</v>
      </c>
      <c r="H1169" s="21">
        <v>11.8</v>
      </c>
      <c r="I1169" s="21"/>
      <c r="J1169" s="21"/>
      <c r="K1169" s="21"/>
      <c r="L1169" s="21">
        <f t="shared" si="2005"/>
        <v>11.8</v>
      </c>
      <c r="M1169" s="21">
        <f t="shared" si="2006"/>
        <v>11.8</v>
      </c>
      <c r="N1169" s="21">
        <f t="shared" si="2007"/>
        <v>11.8</v>
      </c>
      <c r="O1169" s="21"/>
      <c r="P1169" s="21"/>
      <c r="Q1169" s="21"/>
      <c r="R1169" s="21">
        <f t="shared" si="1943"/>
        <v>11.8</v>
      </c>
      <c r="S1169" s="21">
        <f t="shared" si="1944"/>
        <v>11.8</v>
      </c>
      <c r="T1169" s="21">
        <f t="shared" si="1945"/>
        <v>11.8</v>
      </c>
      <c r="U1169" s="21"/>
      <c r="V1169" s="21"/>
      <c r="W1169" s="21">
        <f t="shared" si="1946"/>
        <v>11.8</v>
      </c>
      <c r="X1169" s="21">
        <f t="shared" si="1947"/>
        <v>11.8</v>
      </c>
      <c r="Y1169" s="21">
        <f t="shared" si="1948"/>
        <v>11.8</v>
      </c>
      <c r="Z1169" s="21"/>
      <c r="AA1169" s="21"/>
      <c r="AB1169" s="21"/>
      <c r="AC1169" s="21">
        <f t="shared" si="1939"/>
        <v>11.8</v>
      </c>
      <c r="AD1169" s="21">
        <f t="shared" si="1940"/>
        <v>11.8</v>
      </c>
      <c r="AE1169" s="21">
        <f t="shared" si="1941"/>
        <v>11.8</v>
      </c>
      <c r="AF1169" s="21"/>
      <c r="AG1169" s="21">
        <f t="shared" si="1942"/>
        <v>11.8</v>
      </c>
      <c r="AH1169" s="21"/>
      <c r="AI1169" s="21"/>
      <c r="AJ1169" s="21"/>
      <c r="AK1169" s="21">
        <f t="shared" ref="AK1169:AK1232" si="2008">AG1169+AH1169</f>
        <v>11.8</v>
      </c>
      <c r="AL1169" s="21">
        <f t="shared" ref="AL1169:AL1232" si="2009">AD1169+AI1169</f>
        <v>11.8</v>
      </c>
      <c r="AM1169" s="21">
        <f t="shared" ref="AM1169:AM1232" si="2010">AE1169+AJ1169</f>
        <v>11.8</v>
      </c>
      <c r="AN1169" s="21"/>
      <c r="AO1169" s="21">
        <f t="shared" si="1958"/>
        <v>11.8</v>
      </c>
      <c r="AP1169" s="21"/>
      <c r="AQ1169" s="2"/>
    </row>
    <row r="1170" spans="1:43" ht="31.2" x14ac:dyDescent="0.3">
      <c r="A1170" s="3" t="s">
        <v>289</v>
      </c>
      <c r="B1170" s="26"/>
      <c r="C1170" s="3"/>
      <c r="D1170" s="3"/>
      <c r="E1170" s="16" t="s">
        <v>979</v>
      </c>
      <c r="F1170" s="21">
        <f>F1171</f>
        <v>1888.5</v>
      </c>
      <c r="G1170" s="21">
        <f t="shared" ref="G1170:AP1172" si="2011">G1171</f>
        <v>1888.5</v>
      </c>
      <c r="H1170" s="21">
        <f t="shared" si="2011"/>
        <v>1888.5</v>
      </c>
      <c r="I1170" s="21">
        <f t="shared" si="2011"/>
        <v>0</v>
      </c>
      <c r="J1170" s="21">
        <f t="shared" si="2011"/>
        <v>0</v>
      </c>
      <c r="K1170" s="21">
        <f t="shared" si="2011"/>
        <v>0</v>
      </c>
      <c r="L1170" s="21">
        <f t="shared" si="2005"/>
        <v>1888.5</v>
      </c>
      <c r="M1170" s="21">
        <f t="shared" si="2006"/>
        <v>1888.5</v>
      </c>
      <c r="N1170" s="21">
        <f t="shared" si="2007"/>
        <v>1888.5</v>
      </c>
      <c r="O1170" s="21">
        <f t="shared" si="2011"/>
        <v>0</v>
      </c>
      <c r="P1170" s="21">
        <f t="shared" si="2011"/>
        <v>0</v>
      </c>
      <c r="Q1170" s="21">
        <f t="shared" si="2011"/>
        <v>0</v>
      </c>
      <c r="R1170" s="21">
        <f t="shared" si="1943"/>
        <v>1888.5</v>
      </c>
      <c r="S1170" s="21">
        <f t="shared" si="1944"/>
        <v>1888.5</v>
      </c>
      <c r="T1170" s="21">
        <f t="shared" si="1945"/>
        <v>1888.5</v>
      </c>
      <c r="U1170" s="21">
        <f t="shared" si="2011"/>
        <v>0</v>
      </c>
      <c r="V1170" s="21">
        <f t="shared" si="2011"/>
        <v>0</v>
      </c>
      <c r="W1170" s="21">
        <f t="shared" si="1946"/>
        <v>1888.5</v>
      </c>
      <c r="X1170" s="21">
        <f t="shared" si="1947"/>
        <v>1888.5</v>
      </c>
      <c r="Y1170" s="21">
        <f t="shared" si="1948"/>
        <v>1888.5</v>
      </c>
      <c r="Z1170" s="21">
        <f t="shared" si="2011"/>
        <v>0</v>
      </c>
      <c r="AA1170" s="21">
        <f t="shared" si="2011"/>
        <v>0</v>
      </c>
      <c r="AB1170" s="21">
        <f t="shared" si="2011"/>
        <v>0</v>
      </c>
      <c r="AC1170" s="21">
        <f t="shared" si="1939"/>
        <v>1888.5</v>
      </c>
      <c r="AD1170" s="21">
        <f t="shared" si="1940"/>
        <v>1888.5</v>
      </c>
      <c r="AE1170" s="21">
        <f t="shared" si="1941"/>
        <v>1888.5</v>
      </c>
      <c r="AF1170" s="21">
        <f t="shared" si="2011"/>
        <v>0</v>
      </c>
      <c r="AG1170" s="21">
        <f t="shared" si="1942"/>
        <v>1888.5</v>
      </c>
      <c r="AH1170" s="21">
        <f t="shared" si="2011"/>
        <v>0</v>
      </c>
      <c r="AI1170" s="21">
        <f t="shared" si="2011"/>
        <v>0</v>
      </c>
      <c r="AJ1170" s="21">
        <f t="shared" si="2011"/>
        <v>0</v>
      </c>
      <c r="AK1170" s="21">
        <f t="shared" si="2008"/>
        <v>1888.5</v>
      </c>
      <c r="AL1170" s="21">
        <f t="shared" si="2009"/>
        <v>1888.5</v>
      </c>
      <c r="AM1170" s="21">
        <f t="shared" si="2010"/>
        <v>1888.5</v>
      </c>
      <c r="AN1170" s="21">
        <f t="shared" si="2011"/>
        <v>0</v>
      </c>
      <c r="AO1170" s="21">
        <f t="shared" si="1958"/>
        <v>1888.5</v>
      </c>
      <c r="AP1170" s="21">
        <f t="shared" si="2011"/>
        <v>0</v>
      </c>
      <c r="AQ1170" s="2"/>
    </row>
    <row r="1171" spans="1:43" ht="31.2" x14ac:dyDescent="0.3">
      <c r="A1171" s="3" t="s">
        <v>289</v>
      </c>
      <c r="B1171" s="26">
        <v>200</v>
      </c>
      <c r="C1171" s="3"/>
      <c r="D1171" s="3"/>
      <c r="E1171" s="16" t="s">
        <v>673</v>
      </c>
      <c r="F1171" s="21">
        <f>F1172</f>
        <v>1888.5</v>
      </c>
      <c r="G1171" s="21">
        <f t="shared" si="2011"/>
        <v>1888.5</v>
      </c>
      <c r="H1171" s="21">
        <f t="shared" si="2011"/>
        <v>1888.5</v>
      </c>
      <c r="I1171" s="21">
        <f t="shared" si="2011"/>
        <v>0</v>
      </c>
      <c r="J1171" s="21">
        <f t="shared" si="2011"/>
        <v>0</v>
      </c>
      <c r="K1171" s="21">
        <f t="shared" si="2011"/>
        <v>0</v>
      </c>
      <c r="L1171" s="21">
        <f t="shared" si="2005"/>
        <v>1888.5</v>
      </c>
      <c r="M1171" s="21">
        <f t="shared" si="2006"/>
        <v>1888.5</v>
      </c>
      <c r="N1171" s="21">
        <f t="shared" si="2007"/>
        <v>1888.5</v>
      </c>
      <c r="O1171" s="21">
        <f t="shared" si="2011"/>
        <v>0</v>
      </c>
      <c r="P1171" s="21">
        <f t="shared" si="2011"/>
        <v>0</v>
      </c>
      <c r="Q1171" s="21">
        <f t="shared" si="2011"/>
        <v>0</v>
      </c>
      <c r="R1171" s="21">
        <f t="shared" si="1943"/>
        <v>1888.5</v>
      </c>
      <c r="S1171" s="21">
        <f t="shared" si="1944"/>
        <v>1888.5</v>
      </c>
      <c r="T1171" s="21">
        <f t="shared" si="1945"/>
        <v>1888.5</v>
      </c>
      <c r="U1171" s="21">
        <f t="shared" si="2011"/>
        <v>0</v>
      </c>
      <c r="V1171" s="21">
        <f t="shared" si="2011"/>
        <v>0</v>
      </c>
      <c r="W1171" s="21">
        <f t="shared" si="1946"/>
        <v>1888.5</v>
      </c>
      <c r="X1171" s="21">
        <f t="shared" si="1947"/>
        <v>1888.5</v>
      </c>
      <c r="Y1171" s="21">
        <f t="shared" si="1948"/>
        <v>1888.5</v>
      </c>
      <c r="Z1171" s="21">
        <f t="shared" si="2011"/>
        <v>0</v>
      </c>
      <c r="AA1171" s="21">
        <f t="shared" si="2011"/>
        <v>0</v>
      </c>
      <c r="AB1171" s="21">
        <f t="shared" si="2011"/>
        <v>0</v>
      </c>
      <c r="AC1171" s="21">
        <f t="shared" si="1939"/>
        <v>1888.5</v>
      </c>
      <c r="AD1171" s="21">
        <f t="shared" si="1940"/>
        <v>1888.5</v>
      </c>
      <c r="AE1171" s="21">
        <f t="shared" si="1941"/>
        <v>1888.5</v>
      </c>
      <c r="AF1171" s="21">
        <f t="shared" si="2011"/>
        <v>0</v>
      </c>
      <c r="AG1171" s="21">
        <f t="shared" si="1942"/>
        <v>1888.5</v>
      </c>
      <c r="AH1171" s="21">
        <f t="shared" si="2011"/>
        <v>0</v>
      </c>
      <c r="AI1171" s="21">
        <f t="shared" si="2011"/>
        <v>0</v>
      </c>
      <c r="AJ1171" s="21">
        <f t="shared" si="2011"/>
        <v>0</v>
      </c>
      <c r="AK1171" s="21">
        <f t="shared" si="2008"/>
        <v>1888.5</v>
      </c>
      <c r="AL1171" s="21">
        <f t="shared" si="2009"/>
        <v>1888.5</v>
      </c>
      <c r="AM1171" s="21">
        <f t="shared" si="2010"/>
        <v>1888.5</v>
      </c>
      <c r="AN1171" s="21">
        <f t="shared" si="2011"/>
        <v>0</v>
      </c>
      <c r="AO1171" s="21">
        <f t="shared" si="1958"/>
        <v>1888.5</v>
      </c>
      <c r="AP1171" s="21">
        <f t="shared" si="2011"/>
        <v>0</v>
      </c>
      <c r="AQ1171" s="2"/>
    </row>
    <row r="1172" spans="1:43" ht="46.8" x14ac:dyDescent="0.3">
      <c r="A1172" s="3" t="s">
        <v>289</v>
      </c>
      <c r="B1172" s="26">
        <v>240</v>
      </c>
      <c r="C1172" s="3"/>
      <c r="D1172" s="3"/>
      <c r="E1172" s="16" t="s">
        <v>681</v>
      </c>
      <c r="F1172" s="21">
        <f>F1173</f>
        <v>1888.5</v>
      </c>
      <c r="G1172" s="21">
        <f t="shared" si="2011"/>
        <v>1888.5</v>
      </c>
      <c r="H1172" s="21">
        <f t="shared" si="2011"/>
        <v>1888.5</v>
      </c>
      <c r="I1172" s="21">
        <f t="shared" si="2011"/>
        <v>0</v>
      </c>
      <c r="J1172" s="21">
        <f t="shared" si="2011"/>
        <v>0</v>
      </c>
      <c r="K1172" s="21">
        <f t="shared" si="2011"/>
        <v>0</v>
      </c>
      <c r="L1172" s="21">
        <f t="shared" si="2005"/>
        <v>1888.5</v>
      </c>
      <c r="M1172" s="21">
        <f t="shared" si="2006"/>
        <v>1888.5</v>
      </c>
      <c r="N1172" s="21">
        <f t="shared" si="2007"/>
        <v>1888.5</v>
      </c>
      <c r="O1172" s="21">
        <f t="shared" si="2011"/>
        <v>0</v>
      </c>
      <c r="P1172" s="21">
        <f t="shared" si="2011"/>
        <v>0</v>
      </c>
      <c r="Q1172" s="21">
        <f t="shared" si="2011"/>
        <v>0</v>
      </c>
      <c r="R1172" s="21">
        <f t="shared" si="1943"/>
        <v>1888.5</v>
      </c>
      <c r="S1172" s="21">
        <f t="shared" si="1944"/>
        <v>1888.5</v>
      </c>
      <c r="T1172" s="21">
        <f t="shared" si="1945"/>
        <v>1888.5</v>
      </c>
      <c r="U1172" s="21">
        <f t="shared" si="2011"/>
        <v>0</v>
      </c>
      <c r="V1172" s="21">
        <f t="shared" si="2011"/>
        <v>0</v>
      </c>
      <c r="W1172" s="21">
        <f t="shared" si="1946"/>
        <v>1888.5</v>
      </c>
      <c r="X1172" s="21">
        <f t="shared" si="1947"/>
        <v>1888.5</v>
      </c>
      <c r="Y1172" s="21">
        <f t="shared" si="1948"/>
        <v>1888.5</v>
      </c>
      <c r="Z1172" s="21">
        <f t="shared" si="2011"/>
        <v>0</v>
      </c>
      <c r="AA1172" s="21">
        <f t="shared" si="2011"/>
        <v>0</v>
      </c>
      <c r="AB1172" s="21">
        <f t="shared" si="2011"/>
        <v>0</v>
      </c>
      <c r="AC1172" s="21">
        <f t="shared" si="1939"/>
        <v>1888.5</v>
      </c>
      <c r="AD1172" s="21">
        <f t="shared" si="1940"/>
        <v>1888.5</v>
      </c>
      <c r="AE1172" s="21">
        <f t="shared" si="1941"/>
        <v>1888.5</v>
      </c>
      <c r="AF1172" s="21">
        <f t="shared" si="2011"/>
        <v>0</v>
      </c>
      <c r="AG1172" s="21">
        <f t="shared" si="1942"/>
        <v>1888.5</v>
      </c>
      <c r="AH1172" s="21">
        <f t="shared" si="2011"/>
        <v>0</v>
      </c>
      <c r="AI1172" s="21">
        <f t="shared" si="2011"/>
        <v>0</v>
      </c>
      <c r="AJ1172" s="21">
        <f t="shared" si="2011"/>
        <v>0</v>
      </c>
      <c r="AK1172" s="21">
        <f t="shared" si="2008"/>
        <v>1888.5</v>
      </c>
      <c r="AL1172" s="21">
        <f t="shared" si="2009"/>
        <v>1888.5</v>
      </c>
      <c r="AM1172" s="21">
        <f t="shared" si="2010"/>
        <v>1888.5</v>
      </c>
      <c r="AN1172" s="21">
        <f t="shared" si="2011"/>
        <v>0</v>
      </c>
      <c r="AO1172" s="21">
        <f t="shared" si="1958"/>
        <v>1888.5</v>
      </c>
      <c r="AP1172" s="21">
        <f t="shared" si="2011"/>
        <v>0</v>
      </c>
      <c r="AQ1172" s="2"/>
    </row>
    <row r="1173" spans="1:43" ht="31.2" x14ac:dyDescent="0.3">
      <c r="A1173" s="3" t="s">
        <v>289</v>
      </c>
      <c r="B1173" s="26">
        <v>240</v>
      </c>
      <c r="C1173" s="3" t="s">
        <v>169</v>
      </c>
      <c r="D1173" s="3" t="s">
        <v>285</v>
      </c>
      <c r="E1173" s="16" t="s">
        <v>645</v>
      </c>
      <c r="F1173" s="21">
        <v>1888.5</v>
      </c>
      <c r="G1173" s="21">
        <v>1888.5</v>
      </c>
      <c r="H1173" s="21">
        <v>1888.5</v>
      </c>
      <c r="I1173" s="21"/>
      <c r="J1173" s="21"/>
      <c r="K1173" s="21"/>
      <c r="L1173" s="21">
        <f t="shared" si="2005"/>
        <v>1888.5</v>
      </c>
      <c r="M1173" s="21">
        <f t="shared" si="2006"/>
        <v>1888.5</v>
      </c>
      <c r="N1173" s="21">
        <f t="shared" si="2007"/>
        <v>1888.5</v>
      </c>
      <c r="O1173" s="21"/>
      <c r="P1173" s="21"/>
      <c r="Q1173" s="21"/>
      <c r="R1173" s="21">
        <f t="shared" si="1943"/>
        <v>1888.5</v>
      </c>
      <c r="S1173" s="21">
        <f t="shared" si="1944"/>
        <v>1888.5</v>
      </c>
      <c r="T1173" s="21">
        <f t="shared" si="1945"/>
        <v>1888.5</v>
      </c>
      <c r="U1173" s="21"/>
      <c r="V1173" s="21"/>
      <c r="W1173" s="21">
        <f t="shared" si="1946"/>
        <v>1888.5</v>
      </c>
      <c r="X1173" s="21">
        <f t="shared" si="1947"/>
        <v>1888.5</v>
      </c>
      <c r="Y1173" s="21">
        <f t="shared" si="1948"/>
        <v>1888.5</v>
      </c>
      <c r="Z1173" s="21"/>
      <c r="AA1173" s="21"/>
      <c r="AB1173" s="21"/>
      <c r="AC1173" s="21">
        <f t="shared" si="1939"/>
        <v>1888.5</v>
      </c>
      <c r="AD1173" s="21">
        <f t="shared" si="1940"/>
        <v>1888.5</v>
      </c>
      <c r="AE1173" s="21">
        <f t="shared" si="1941"/>
        <v>1888.5</v>
      </c>
      <c r="AF1173" s="21"/>
      <c r="AG1173" s="21">
        <f t="shared" si="1942"/>
        <v>1888.5</v>
      </c>
      <c r="AH1173" s="21"/>
      <c r="AI1173" s="21"/>
      <c r="AJ1173" s="21"/>
      <c r="AK1173" s="21">
        <f t="shared" si="2008"/>
        <v>1888.5</v>
      </c>
      <c r="AL1173" s="21">
        <f t="shared" si="2009"/>
        <v>1888.5</v>
      </c>
      <c r="AM1173" s="21">
        <f t="shared" si="2010"/>
        <v>1888.5</v>
      </c>
      <c r="AN1173" s="21"/>
      <c r="AO1173" s="21">
        <f t="shared" si="1958"/>
        <v>1888.5</v>
      </c>
      <c r="AP1173" s="21"/>
      <c r="AQ1173" s="2"/>
    </row>
    <row r="1174" spans="1:43" s="11" customFormat="1" ht="31.2" x14ac:dyDescent="0.3">
      <c r="A1174" s="10" t="s">
        <v>293</v>
      </c>
      <c r="B1174" s="19"/>
      <c r="C1174" s="10"/>
      <c r="D1174" s="10"/>
      <c r="E1174" s="18" t="s">
        <v>753</v>
      </c>
      <c r="F1174" s="20">
        <f>F1175+F1180+F1193</f>
        <v>18815</v>
      </c>
      <c r="G1174" s="20">
        <f t="shared" ref="G1174:AP1174" si="2012">G1175+G1180+G1193</f>
        <v>16869.3</v>
      </c>
      <c r="H1174" s="20">
        <f t="shared" si="2012"/>
        <v>16869.3</v>
      </c>
      <c r="I1174" s="20">
        <f t="shared" ref="I1174:K1174" si="2013">I1175+I1180+I1193</f>
        <v>0</v>
      </c>
      <c r="J1174" s="20">
        <f t="shared" si="2013"/>
        <v>0</v>
      </c>
      <c r="K1174" s="20">
        <f t="shared" si="2013"/>
        <v>0</v>
      </c>
      <c r="L1174" s="20">
        <f t="shared" si="2005"/>
        <v>18815</v>
      </c>
      <c r="M1174" s="20">
        <f t="shared" si="2006"/>
        <v>16869.3</v>
      </c>
      <c r="N1174" s="20">
        <f t="shared" si="2007"/>
        <v>16869.3</v>
      </c>
      <c r="O1174" s="20">
        <f t="shared" ref="O1174:Q1174" si="2014">O1175+O1180+O1193</f>
        <v>0</v>
      </c>
      <c r="P1174" s="20">
        <f t="shared" si="2014"/>
        <v>0</v>
      </c>
      <c r="Q1174" s="20">
        <f t="shared" si="2014"/>
        <v>0</v>
      </c>
      <c r="R1174" s="20">
        <f t="shared" si="1943"/>
        <v>18815</v>
      </c>
      <c r="S1174" s="20">
        <f t="shared" si="1944"/>
        <v>16869.3</v>
      </c>
      <c r="T1174" s="20">
        <f t="shared" si="1945"/>
        <v>16869.3</v>
      </c>
      <c r="U1174" s="20">
        <f t="shared" ref="U1174:V1174" si="2015">U1175+U1180+U1193</f>
        <v>0</v>
      </c>
      <c r="V1174" s="20">
        <f t="shared" si="2015"/>
        <v>0</v>
      </c>
      <c r="W1174" s="21">
        <f t="shared" si="1946"/>
        <v>18815</v>
      </c>
      <c r="X1174" s="21">
        <f t="shared" si="1947"/>
        <v>16869.3</v>
      </c>
      <c r="Y1174" s="21">
        <f t="shared" si="1948"/>
        <v>16869.3</v>
      </c>
      <c r="Z1174" s="20">
        <f t="shared" ref="Z1174:AB1174" si="2016">Z1175+Z1180+Z1193</f>
        <v>0</v>
      </c>
      <c r="AA1174" s="20">
        <f t="shared" si="2016"/>
        <v>0</v>
      </c>
      <c r="AB1174" s="20">
        <f t="shared" si="2016"/>
        <v>0</v>
      </c>
      <c r="AC1174" s="21">
        <f t="shared" si="1939"/>
        <v>18815</v>
      </c>
      <c r="AD1174" s="20">
        <f t="shared" si="1940"/>
        <v>16869.3</v>
      </c>
      <c r="AE1174" s="20">
        <f t="shared" si="1941"/>
        <v>16869.3</v>
      </c>
      <c r="AF1174" s="20">
        <f t="shared" ref="AF1174" si="2017">AF1175+AF1180+AF1193</f>
        <v>0</v>
      </c>
      <c r="AG1174" s="20">
        <f t="shared" si="1942"/>
        <v>18815</v>
      </c>
      <c r="AH1174" s="20">
        <f t="shared" ref="AH1174:AJ1174" si="2018">AH1175+AH1180+AH1193</f>
        <v>-958.2410000000001</v>
      </c>
      <c r="AI1174" s="20">
        <f t="shared" si="2018"/>
        <v>0</v>
      </c>
      <c r="AJ1174" s="20">
        <f t="shared" si="2018"/>
        <v>0</v>
      </c>
      <c r="AK1174" s="20">
        <f t="shared" si="2008"/>
        <v>17856.758999999998</v>
      </c>
      <c r="AL1174" s="20">
        <f t="shared" si="2009"/>
        <v>16869.3</v>
      </c>
      <c r="AM1174" s="20">
        <f t="shared" si="2010"/>
        <v>16869.3</v>
      </c>
      <c r="AN1174" s="20">
        <f t="shared" ref="AN1174" si="2019">AN1175+AN1180+AN1193</f>
        <v>0</v>
      </c>
      <c r="AO1174" s="20">
        <f t="shared" si="1958"/>
        <v>17856.758999999998</v>
      </c>
      <c r="AP1174" s="20">
        <f t="shared" si="2012"/>
        <v>0</v>
      </c>
    </row>
    <row r="1175" spans="1:43" ht="31.2" x14ac:dyDescent="0.3">
      <c r="A1175" s="3" t="s">
        <v>294</v>
      </c>
      <c r="B1175" s="26"/>
      <c r="C1175" s="3"/>
      <c r="D1175" s="3"/>
      <c r="E1175" s="16" t="s">
        <v>980</v>
      </c>
      <c r="F1175" s="21">
        <f>F1176</f>
        <v>4589.8</v>
      </c>
      <c r="G1175" s="21">
        <f t="shared" ref="G1175:AP1178" si="2020">G1176</f>
        <v>4589.8</v>
      </c>
      <c r="H1175" s="21">
        <f t="shared" si="2020"/>
        <v>4589.8</v>
      </c>
      <c r="I1175" s="21">
        <f t="shared" si="2020"/>
        <v>0</v>
      </c>
      <c r="J1175" s="21">
        <f t="shared" si="2020"/>
        <v>0</v>
      </c>
      <c r="K1175" s="21">
        <f t="shared" si="2020"/>
        <v>0</v>
      </c>
      <c r="L1175" s="21">
        <f t="shared" si="2005"/>
        <v>4589.8</v>
      </c>
      <c r="M1175" s="21">
        <f t="shared" si="2006"/>
        <v>4589.8</v>
      </c>
      <c r="N1175" s="21">
        <f t="shared" si="2007"/>
        <v>4589.8</v>
      </c>
      <c r="O1175" s="21">
        <f t="shared" si="2020"/>
        <v>0</v>
      </c>
      <c r="P1175" s="21">
        <f t="shared" si="2020"/>
        <v>0</v>
      </c>
      <c r="Q1175" s="21">
        <f t="shared" si="2020"/>
        <v>0</v>
      </c>
      <c r="R1175" s="21">
        <f t="shared" si="1943"/>
        <v>4589.8</v>
      </c>
      <c r="S1175" s="21">
        <f t="shared" si="1944"/>
        <v>4589.8</v>
      </c>
      <c r="T1175" s="21">
        <f t="shared" si="1945"/>
        <v>4589.8</v>
      </c>
      <c r="U1175" s="21">
        <f t="shared" si="2020"/>
        <v>0</v>
      </c>
      <c r="V1175" s="21">
        <f t="shared" si="2020"/>
        <v>0</v>
      </c>
      <c r="W1175" s="21">
        <f t="shared" si="1946"/>
        <v>4589.8</v>
      </c>
      <c r="X1175" s="21">
        <f t="shared" si="1947"/>
        <v>4589.8</v>
      </c>
      <c r="Y1175" s="21">
        <f t="shared" si="1948"/>
        <v>4589.8</v>
      </c>
      <c r="Z1175" s="21">
        <f t="shared" si="2020"/>
        <v>0</v>
      </c>
      <c r="AA1175" s="21">
        <f t="shared" si="2020"/>
        <v>0</v>
      </c>
      <c r="AB1175" s="21">
        <f t="shared" si="2020"/>
        <v>0</v>
      </c>
      <c r="AC1175" s="21">
        <f t="shared" si="1939"/>
        <v>4589.8</v>
      </c>
      <c r="AD1175" s="21">
        <f t="shared" si="1940"/>
        <v>4589.8</v>
      </c>
      <c r="AE1175" s="21">
        <f t="shared" si="1941"/>
        <v>4589.8</v>
      </c>
      <c r="AF1175" s="21">
        <f t="shared" si="2020"/>
        <v>0</v>
      </c>
      <c r="AG1175" s="21">
        <f t="shared" si="1942"/>
        <v>4589.8</v>
      </c>
      <c r="AH1175" s="21">
        <f t="shared" si="2020"/>
        <v>0</v>
      </c>
      <c r="AI1175" s="21">
        <f t="shared" si="2020"/>
        <v>0</v>
      </c>
      <c r="AJ1175" s="21">
        <f t="shared" si="2020"/>
        <v>0</v>
      </c>
      <c r="AK1175" s="21">
        <f t="shared" si="2008"/>
        <v>4589.8</v>
      </c>
      <c r="AL1175" s="21">
        <f t="shared" si="2009"/>
        <v>4589.8</v>
      </c>
      <c r="AM1175" s="21">
        <f t="shared" si="2010"/>
        <v>4589.8</v>
      </c>
      <c r="AN1175" s="21">
        <f t="shared" si="2020"/>
        <v>0</v>
      </c>
      <c r="AO1175" s="21">
        <f t="shared" si="1958"/>
        <v>4589.8</v>
      </c>
      <c r="AP1175" s="21">
        <f t="shared" si="2020"/>
        <v>0</v>
      </c>
      <c r="AQ1175" s="2"/>
    </row>
    <row r="1176" spans="1:43" ht="31.2" x14ac:dyDescent="0.3">
      <c r="A1176" s="3" t="s">
        <v>292</v>
      </c>
      <c r="B1176" s="26"/>
      <c r="C1176" s="3"/>
      <c r="D1176" s="3"/>
      <c r="E1176" s="16" t="s">
        <v>981</v>
      </c>
      <c r="F1176" s="21">
        <f>F1177</f>
        <v>4589.8</v>
      </c>
      <c r="G1176" s="21">
        <f t="shared" si="2020"/>
        <v>4589.8</v>
      </c>
      <c r="H1176" s="21">
        <f t="shared" si="2020"/>
        <v>4589.8</v>
      </c>
      <c r="I1176" s="21">
        <f t="shared" si="2020"/>
        <v>0</v>
      </c>
      <c r="J1176" s="21">
        <f t="shared" si="2020"/>
        <v>0</v>
      </c>
      <c r="K1176" s="21">
        <f t="shared" si="2020"/>
        <v>0</v>
      </c>
      <c r="L1176" s="21">
        <f t="shared" si="2005"/>
        <v>4589.8</v>
      </c>
      <c r="M1176" s="21">
        <f t="shared" si="2006"/>
        <v>4589.8</v>
      </c>
      <c r="N1176" s="21">
        <f t="shared" si="2007"/>
        <v>4589.8</v>
      </c>
      <c r="O1176" s="21">
        <f t="shared" si="2020"/>
        <v>0</v>
      </c>
      <c r="P1176" s="21">
        <f t="shared" si="2020"/>
        <v>0</v>
      </c>
      <c r="Q1176" s="21">
        <f t="shared" si="2020"/>
        <v>0</v>
      </c>
      <c r="R1176" s="21">
        <f t="shared" si="1943"/>
        <v>4589.8</v>
      </c>
      <c r="S1176" s="21">
        <f t="shared" si="1944"/>
        <v>4589.8</v>
      </c>
      <c r="T1176" s="21">
        <f t="shared" si="1945"/>
        <v>4589.8</v>
      </c>
      <c r="U1176" s="21">
        <f t="shared" si="2020"/>
        <v>0</v>
      </c>
      <c r="V1176" s="21">
        <f t="shared" si="2020"/>
        <v>0</v>
      </c>
      <c r="W1176" s="21">
        <f t="shared" si="1946"/>
        <v>4589.8</v>
      </c>
      <c r="X1176" s="21">
        <f t="shared" si="1947"/>
        <v>4589.8</v>
      </c>
      <c r="Y1176" s="21">
        <f t="shared" si="1948"/>
        <v>4589.8</v>
      </c>
      <c r="Z1176" s="21">
        <f t="shared" si="2020"/>
        <v>0</v>
      </c>
      <c r="AA1176" s="21">
        <f t="shared" si="2020"/>
        <v>0</v>
      </c>
      <c r="AB1176" s="21">
        <f t="shared" si="2020"/>
        <v>0</v>
      </c>
      <c r="AC1176" s="21">
        <f t="shared" si="1939"/>
        <v>4589.8</v>
      </c>
      <c r="AD1176" s="21">
        <f t="shared" si="1940"/>
        <v>4589.8</v>
      </c>
      <c r="AE1176" s="21">
        <f t="shared" si="1941"/>
        <v>4589.8</v>
      </c>
      <c r="AF1176" s="21">
        <f t="shared" si="2020"/>
        <v>0</v>
      </c>
      <c r="AG1176" s="21">
        <f t="shared" si="1942"/>
        <v>4589.8</v>
      </c>
      <c r="AH1176" s="21">
        <f t="shared" si="2020"/>
        <v>0</v>
      </c>
      <c r="AI1176" s="21">
        <f t="shared" si="2020"/>
        <v>0</v>
      </c>
      <c r="AJ1176" s="21">
        <f t="shared" si="2020"/>
        <v>0</v>
      </c>
      <c r="AK1176" s="21">
        <f t="shared" si="2008"/>
        <v>4589.8</v>
      </c>
      <c r="AL1176" s="21">
        <f t="shared" si="2009"/>
        <v>4589.8</v>
      </c>
      <c r="AM1176" s="21">
        <f t="shared" si="2010"/>
        <v>4589.8</v>
      </c>
      <c r="AN1176" s="21">
        <f t="shared" si="2020"/>
        <v>0</v>
      </c>
      <c r="AO1176" s="21">
        <f t="shared" si="1958"/>
        <v>4589.8</v>
      </c>
      <c r="AP1176" s="21">
        <f t="shared" si="2020"/>
        <v>0</v>
      </c>
      <c r="AQ1176" s="2"/>
    </row>
    <row r="1177" spans="1:43" ht="31.2" x14ac:dyDescent="0.3">
      <c r="A1177" s="3" t="s">
        <v>292</v>
      </c>
      <c r="B1177" s="26">
        <v>200</v>
      </c>
      <c r="C1177" s="3"/>
      <c r="D1177" s="3"/>
      <c r="E1177" s="16" t="s">
        <v>673</v>
      </c>
      <c r="F1177" s="21">
        <f>F1178</f>
        <v>4589.8</v>
      </c>
      <c r="G1177" s="21">
        <f t="shared" si="2020"/>
        <v>4589.8</v>
      </c>
      <c r="H1177" s="21">
        <f t="shared" si="2020"/>
        <v>4589.8</v>
      </c>
      <c r="I1177" s="21">
        <f t="shared" si="2020"/>
        <v>0</v>
      </c>
      <c r="J1177" s="21">
        <f t="shared" si="2020"/>
        <v>0</v>
      </c>
      <c r="K1177" s="21">
        <f t="shared" si="2020"/>
        <v>0</v>
      </c>
      <c r="L1177" s="21">
        <f t="shared" si="2005"/>
        <v>4589.8</v>
      </c>
      <c r="M1177" s="21">
        <f t="shared" si="2006"/>
        <v>4589.8</v>
      </c>
      <c r="N1177" s="21">
        <f t="shared" si="2007"/>
        <v>4589.8</v>
      </c>
      <c r="O1177" s="21">
        <f t="shared" si="2020"/>
        <v>0</v>
      </c>
      <c r="P1177" s="21">
        <f t="shared" si="2020"/>
        <v>0</v>
      </c>
      <c r="Q1177" s="21">
        <f t="shared" si="2020"/>
        <v>0</v>
      </c>
      <c r="R1177" s="21">
        <f t="shared" si="1943"/>
        <v>4589.8</v>
      </c>
      <c r="S1177" s="21">
        <f t="shared" si="1944"/>
        <v>4589.8</v>
      </c>
      <c r="T1177" s="21">
        <f t="shared" si="1945"/>
        <v>4589.8</v>
      </c>
      <c r="U1177" s="21">
        <f t="shared" si="2020"/>
        <v>0</v>
      </c>
      <c r="V1177" s="21">
        <f t="shared" si="2020"/>
        <v>0</v>
      </c>
      <c r="W1177" s="21">
        <f t="shared" si="1946"/>
        <v>4589.8</v>
      </c>
      <c r="X1177" s="21">
        <f t="shared" si="1947"/>
        <v>4589.8</v>
      </c>
      <c r="Y1177" s="21">
        <f t="shared" si="1948"/>
        <v>4589.8</v>
      </c>
      <c r="Z1177" s="21">
        <f t="shared" si="2020"/>
        <v>0</v>
      </c>
      <c r="AA1177" s="21">
        <f t="shared" si="2020"/>
        <v>0</v>
      </c>
      <c r="AB1177" s="21">
        <f t="shared" si="2020"/>
        <v>0</v>
      </c>
      <c r="AC1177" s="21">
        <f t="shared" si="1939"/>
        <v>4589.8</v>
      </c>
      <c r="AD1177" s="21">
        <f t="shared" si="1940"/>
        <v>4589.8</v>
      </c>
      <c r="AE1177" s="21">
        <f t="shared" si="1941"/>
        <v>4589.8</v>
      </c>
      <c r="AF1177" s="21">
        <f t="shared" si="2020"/>
        <v>0</v>
      </c>
      <c r="AG1177" s="21">
        <f t="shared" si="1942"/>
        <v>4589.8</v>
      </c>
      <c r="AH1177" s="21">
        <f t="shared" si="2020"/>
        <v>0</v>
      </c>
      <c r="AI1177" s="21">
        <f t="shared" si="2020"/>
        <v>0</v>
      </c>
      <c r="AJ1177" s="21">
        <f t="shared" si="2020"/>
        <v>0</v>
      </c>
      <c r="AK1177" s="21">
        <f t="shared" si="2008"/>
        <v>4589.8</v>
      </c>
      <c r="AL1177" s="21">
        <f t="shared" si="2009"/>
        <v>4589.8</v>
      </c>
      <c r="AM1177" s="21">
        <f t="shared" si="2010"/>
        <v>4589.8</v>
      </c>
      <c r="AN1177" s="21">
        <f t="shared" si="2020"/>
        <v>0</v>
      </c>
      <c r="AO1177" s="21">
        <f t="shared" si="1958"/>
        <v>4589.8</v>
      </c>
      <c r="AP1177" s="21">
        <f t="shared" si="2020"/>
        <v>0</v>
      </c>
      <c r="AQ1177" s="2"/>
    </row>
    <row r="1178" spans="1:43" ht="46.8" x14ac:dyDescent="0.3">
      <c r="A1178" s="3" t="s">
        <v>292</v>
      </c>
      <c r="B1178" s="26">
        <v>240</v>
      </c>
      <c r="C1178" s="3"/>
      <c r="D1178" s="3"/>
      <c r="E1178" s="16" t="s">
        <v>681</v>
      </c>
      <c r="F1178" s="21">
        <f>F1179</f>
        <v>4589.8</v>
      </c>
      <c r="G1178" s="21">
        <f t="shared" si="2020"/>
        <v>4589.8</v>
      </c>
      <c r="H1178" s="21">
        <f t="shared" si="2020"/>
        <v>4589.8</v>
      </c>
      <c r="I1178" s="21">
        <f t="shared" si="2020"/>
        <v>0</v>
      </c>
      <c r="J1178" s="21">
        <f t="shared" si="2020"/>
        <v>0</v>
      </c>
      <c r="K1178" s="21">
        <f t="shared" si="2020"/>
        <v>0</v>
      </c>
      <c r="L1178" s="21">
        <f t="shared" si="2005"/>
        <v>4589.8</v>
      </c>
      <c r="M1178" s="21">
        <f t="shared" si="2006"/>
        <v>4589.8</v>
      </c>
      <c r="N1178" s="21">
        <f t="shared" si="2007"/>
        <v>4589.8</v>
      </c>
      <c r="O1178" s="21">
        <f t="shared" si="2020"/>
        <v>0</v>
      </c>
      <c r="P1178" s="21">
        <f t="shared" si="2020"/>
        <v>0</v>
      </c>
      <c r="Q1178" s="21">
        <f t="shared" si="2020"/>
        <v>0</v>
      </c>
      <c r="R1178" s="21">
        <f t="shared" si="1943"/>
        <v>4589.8</v>
      </c>
      <c r="S1178" s="21">
        <f t="shared" si="1944"/>
        <v>4589.8</v>
      </c>
      <c r="T1178" s="21">
        <f t="shared" si="1945"/>
        <v>4589.8</v>
      </c>
      <c r="U1178" s="21">
        <f t="shared" si="2020"/>
        <v>0</v>
      </c>
      <c r="V1178" s="21">
        <f t="shared" si="2020"/>
        <v>0</v>
      </c>
      <c r="W1178" s="21">
        <f t="shared" si="1946"/>
        <v>4589.8</v>
      </c>
      <c r="X1178" s="21">
        <f t="shared" si="1947"/>
        <v>4589.8</v>
      </c>
      <c r="Y1178" s="21">
        <f t="shared" si="1948"/>
        <v>4589.8</v>
      </c>
      <c r="Z1178" s="21">
        <f t="shared" si="2020"/>
        <v>0</v>
      </c>
      <c r="AA1178" s="21">
        <f t="shared" si="2020"/>
        <v>0</v>
      </c>
      <c r="AB1178" s="21">
        <f t="shared" si="2020"/>
        <v>0</v>
      </c>
      <c r="AC1178" s="21">
        <f t="shared" si="1939"/>
        <v>4589.8</v>
      </c>
      <c r="AD1178" s="21">
        <f t="shared" si="1940"/>
        <v>4589.8</v>
      </c>
      <c r="AE1178" s="21">
        <f t="shared" si="1941"/>
        <v>4589.8</v>
      </c>
      <c r="AF1178" s="21">
        <f t="shared" si="2020"/>
        <v>0</v>
      </c>
      <c r="AG1178" s="21">
        <f t="shared" si="1942"/>
        <v>4589.8</v>
      </c>
      <c r="AH1178" s="21">
        <f t="shared" si="2020"/>
        <v>0</v>
      </c>
      <c r="AI1178" s="21">
        <f t="shared" si="2020"/>
        <v>0</v>
      </c>
      <c r="AJ1178" s="21">
        <f t="shared" si="2020"/>
        <v>0</v>
      </c>
      <c r="AK1178" s="21">
        <f t="shared" si="2008"/>
        <v>4589.8</v>
      </c>
      <c r="AL1178" s="21">
        <f t="shared" si="2009"/>
        <v>4589.8</v>
      </c>
      <c r="AM1178" s="21">
        <f t="shared" si="2010"/>
        <v>4589.8</v>
      </c>
      <c r="AN1178" s="21">
        <f t="shared" si="2020"/>
        <v>0</v>
      </c>
      <c r="AO1178" s="21">
        <f t="shared" si="1958"/>
        <v>4589.8</v>
      </c>
      <c r="AP1178" s="21">
        <f t="shared" si="2020"/>
        <v>0</v>
      </c>
      <c r="AQ1178" s="2"/>
    </row>
    <row r="1179" spans="1:43" x14ac:dyDescent="0.3">
      <c r="A1179" s="3" t="s">
        <v>292</v>
      </c>
      <c r="B1179" s="26">
        <v>240</v>
      </c>
      <c r="C1179" s="3" t="s">
        <v>222</v>
      </c>
      <c r="D1179" s="3" t="s">
        <v>21</v>
      </c>
      <c r="E1179" s="16" t="s">
        <v>648</v>
      </c>
      <c r="F1179" s="21">
        <v>4589.8</v>
      </c>
      <c r="G1179" s="21">
        <v>4589.8</v>
      </c>
      <c r="H1179" s="21">
        <v>4589.8</v>
      </c>
      <c r="I1179" s="21"/>
      <c r="J1179" s="21"/>
      <c r="K1179" s="21"/>
      <c r="L1179" s="21">
        <f t="shared" si="2005"/>
        <v>4589.8</v>
      </c>
      <c r="M1179" s="21">
        <f t="shared" si="2006"/>
        <v>4589.8</v>
      </c>
      <c r="N1179" s="21">
        <f t="shared" si="2007"/>
        <v>4589.8</v>
      </c>
      <c r="O1179" s="21"/>
      <c r="P1179" s="21"/>
      <c r="Q1179" s="21"/>
      <c r="R1179" s="21">
        <f t="shared" si="1943"/>
        <v>4589.8</v>
      </c>
      <c r="S1179" s="21">
        <f t="shared" si="1944"/>
        <v>4589.8</v>
      </c>
      <c r="T1179" s="21">
        <f t="shared" si="1945"/>
        <v>4589.8</v>
      </c>
      <c r="U1179" s="21"/>
      <c r="V1179" s="21"/>
      <c r="W1179" s="21">
        <f t="shared" si="1946"/>
        <v>4589.8</v>
      </c>
      <c r="X1179" s="21">
        <f t="shared" si="1947"/>
        <v>4589.8</v>
      </c>
      <c r="Y1179" s="21">
        <f t="shared" si="1948"/>
        <v>4589.8</v>
      </c>
      <c r="Z1179" s="21"/>
      <c r="AA1179" s="21"/>
      <c r="AB1179" s="21"/>
      <c r="AC1179" s="21">
        <f t="shared" si="1939"/>
        <v>4589.8</v>
      </c>
      <c r="AD1179" s="21">
        <f t="shared" si="1940"/>
        <v>4589.8</v>
      </c>
      <c r="AE1179" s="21">
        <f t="shared" si="1941"/>
        <v>4589.8</v>
      </c>
      <c r="AF1179" s="21"/>
      <c r="AG1179" s="21">
        <f t="shared" si="1942"/>
        <v>4589.8</v>
      </c>
      <c r="AH1179" s="21"/>
      <c r="AI1179" s="21"/>
      <c r="AJ1179" s="21"/>
      <c r="AK1179" s="21">
        <f t="shared" si="2008"/>
        <v>4589.8</v>
      </c>
      <c r="AL1179" s="21">
        <f t="shared" si="2009"/>
        <v>4589.8</v>
      </c>
      <c r="AM1179" s="21">
        <f t="shared" si="2010"/>
        <v>4589.8</v>
      </c>
      <c r="AN1179" s="21"/>
      <c r="AO1179" s="21">
        <f t="shared" si="1958"/>
        <v>4589.8</v>
      </c>
      <c r="AP1179" s="21"/>
      <c r="AQ1179" s="2"/>
    </row>
    <row r="1180" spans="1:43" ht="62.4" x14ac:dyDescent="0.3">
      <c r="A1180" s="3" t="s">
        <v>298</v>
      </c>
      <c r="B1180" s="26"/>
      <c r="C1180" s="3"/>
      <c r="D1180" s="3"/>
      <c r="E1180" s="16" t="s">
        <v>982</v>
      </c>
      <c r="F1180" s="21">
        <f>F1181+F1185+F1189</f>
        <v>6991.7</v>
      </c>
      <c r="G1180" s="21">
        <f t="shared" ref="G1180:AP1180" si="2021">G1181+G1185+G1189</f>
        <v>6991.7000000000007</v>
      </c>
      <c r="H1180" s="21">
        <f t="shared" si="2021"/>
        <v>6991.7000000000007</v>
      </c>
      <c r="I1180" s="21">
        <f t="shared" ref="I1180:K1180" si="2022">I1181+I1185+I1189</f>
        <v>0</v>
      </c>
      <c r="J1180" s="21">
        <f t="shared" si="2022"/>
        <v>0</v>
      </c>
      <c r="K1180" s="21">
        <f t="shared" si="2022"/>
        <v>0</v>
      </c>
      <c r="L1180" s="21">
        <f t="shared" si="2005"/>
        <v>6991.7</v>
      </c>
      <c r="M1180" s="21">
        <f t="shared" si="2006"/>
        <v>6991.7000000000007</v>
      </c>
      <c r="N1180" s="21">
        <f t="shared" si="2007"/>
        <v>6991.7000000000007</v>
      </c>
      <c r="O1180" s="21">
        <f t="shared" ref="O1180:Q1180" si="2023">O1181+O1185+O1189</f>
        <v>0</v>
      </c>
      <c r="P1180" s="21">
        <f t="shared" si="2023"/>
        <v>0</v>
      </c>
      <c r="Q1180" s="21">
        <f t="shared" si="2023"/>
        <v>0</v>
      </c>
      <c r="R1180" s="21">
        <f t="shared" si="1943"/>
        <v>6991.7</v>
      </c>
      <c r="S1180" s="21">
        <f t="shared" si="1944"/>
        <v>6991.7000000000007</v>
      </c>
      <c r="T1180" s="21">
        <f t="shared" si="1945"/>
        <v>6991.7000000000007</v>
      </c>
      <c r="U1180" s="21">
        <f t="shared" ref="U1180:V1180" si="2024">U1181+U1185+U1189</f>
        <v>0</v>
      </c>
      <c r="V1180" s="21">
        <f t="shared" si="2024"/>
        <v>0</v>
      </c>
      <c r="W1180" s="21">
        <f t="shared" si="1946"/>
        <v>6991.7</v>
      </c>
      <c r="X1180" s="21">
        <f t="shared" si="1947"/>
        <v>6991.7000000000007</v>
      </c>
      <c r="Y1180" s="21">
        <f t="shared" si="1948"/>
        <v>6991.7000000000007</v>
      </c>
      <c r="Z1180" s="21">
        <f t="shared" ref="Z1180:AB1180" si="2025">Z1181+Z1185+Z1189</f>
        <v>0</v>
      </c>
      <c r="AA1180" s="21">
        <f t="shared" si="2025"/>
        <v>0</v>
      </c>
      <c r="AB1180" s="21">
        <f t="shared" si="2025"/>
        <v>0</v>
      </c>
      <c r="AC1180" s="21">
        <f t="shared" si="1939"/>
        <v>6991.7</v>
      </c>
      <c r="AD1180" s="21">
        <f t="shared" si="1940"/>
        <v>6991.7000000000007</v>
      </c>
      <c r="AE1180" s="21">
        <f t="shared" si="1941"/>
        <v>6991.7000000000007</v>
      </c>
      <c r="AF1180" s="21">
        <f t="shared" ref="AF1180" si="2026">AF1181+AF1185+AF1189</f>
        <v>0</v>
      </c>
      <c r="AG1180" s="21">
        <f t="shared" si="1942"/>
        <v>6991.7</v>
      </c>
      <c r="AH1180" s="21">
        <f t="shared" ref="AH1180:AJ1180" si="2027">AH1181+AH1185+AH1189</f>
        <v>-958.2410000000001</v>
      </c>
      <c r="AI1180" s="21">
        <f t="shared" si="2027"/>
        <v>0</v>
      </c>
      <c r="AJ1180" s="21">
        <f t="shared" si="2027"/>
        <v>0</v>
      </c>
      <c r="AK1180" s="21">
        <f t="shared" si="2008"/>
        <v>6033.4589999999998</v>
      </c>
      <c r="AL1180" s="21">
        <f t="shared" si="2009"/>
        <v>6991.7000000000007</v>
      </c>
      <c r="AM1180" s="21">
        <f t="shared" si="2010"/>
        <v>6991.7000000000007</v>
      </c>
      <c r="AN1180" s="21">
        <f t="shared" ref="AN1180" si="2028">AN1181+AN1185+AN1189</f>
        <v>0</v>
      </c>
      <c r="AO1180" s="21">
        <f t="shared" si="1958"/>
        <v>6033.4589999999998</v>
      </c>
      <c r="AP1180" s="21">
        <f t="shared" si="2021"/>
        <v>0</v>
      </c>
      <c r="AQ1180" s="2"/>
    </row>
    <row r="1181" spans="1:43" ht="46.8" x14ac:dyDescent="0.3">
      <c r="A1181" s="3" t="s">
        <v>295</v>
      </c>
      <c r="B1181" s="26"/>
      <c r="C1181" s="3"/>
      <c r="D1181" s="3"/>
      <c r="E1181" s="16" t="s">
        <v>983</v>
      </c>
      <c r="F1181" s="21">
        <f>F1182</f>
        <v>4177.8999999999996</v>
      </c>
      <c r="G1181" s="21">
        <f t="shared" ref="G1181:AP1183" si="2029">G1182</f>
        <v>4197.4000000000005</v>
      </c>
      <c r="H1181" s="21">
        <f t="shared" si="2029"/>
        <v>4349.1000000000004</v>
      </c>
      <c r="I1181" s="21">
        <f t="shared" si="2029"/>
        <v>0</v>
      </c>
      <c r="J1181" s="21">
        <f t="shared" si="2029"/>
        <v>0</v>
      </c>
      <c r="K1181" s="21">
        <f t="shared" si="2029"/>
        <v>0</v>
      </c>
      <c r="L1181" s="21">
        <f t="shared" si="2005"/>
        <v>4177.8999999999996</v>
      </c>
      <c r="M1181" s="21">
        <f t="shared" si="2006"/>
        <v>4197.4000000000005</v>
      </c>
      <c r="N1181" s="21">
        <f t="shared" si="2007"/>
        <v>4349.1000000000004</v>
      </c>
      <c r="O1181" s="21">
        <f t="shared" si="2029"/>
        <v>0</v>
      </c>
      <c r="P1181" s="21">
        <f t="shared" si="2029"/>
        <v>0</v>
      </c>
      <c r="Q1181" s="21">
        <f t="shared" si="2029"/>
        <v>0</v>
      </c>
      <c r="R1181" s="21">
        <f t="shared" si="1943"/>
        <v>4177.8999999999996</v>
      </c>
      <c r="S1181" s="21">
        <f t="shared" si="1944"/>
        <v>4197.4000000000005</v>
      </c>
      <c r="T1181" s="21">
        <f t="shared" si="1945"/>
        <v>4349.1000000000004</v>
      </c>
      <c r="U1181" s="21">
        <f t="shared" si="2029"/>
        <v>0</v>
      </c>
      <c r="V1181" s="21">
        <f t="shared" si="2029"/>
        <v>0</v>
      </c>
      <c r="W1181" s="21">
        <f t="shared" si="1946"/>
        <v>4177.8999999999996</v>
      </c>
      <c r="X1181" s="21">
        <f t="shared" si="1947"/>
        <v>4197.4000000000005</v>
      </c>
      <c r="Y1181" s="21">
        <f t="shared" si="1948"/>
        <v>4349.1000000000004</v>
      </c>
      <c r="Z1181" s="21">
        <f t="shared" si="2029"/>
        <v>0</v>
      </c>
      <c r="AA1181" s="21">
        <f t="shared" si="2029"/>
        <v>0</v>
      </c>
      <c r="AB1181" s="21">
        <f t="shared" si="2029"/>
        <v>0</v>
      </c>
      <c r="AC1181" s="21">
        <f t="shared" si="1939"/>
        <v>4177.8999999999996</v>
      </c>
      <c r="AD1181" s="21">
        <f t="shared" si="1940"/>
        <v>4197.4000000000005</v>
      </c>
      <c r="AE1181" s="21">
        <f t="shared" si="1941"/>
        <v>4349.1000000000004</v>
      </c>
      <c r="AF1181" s="21">
        <f t="shared" si="2029"/>
        <v>0</v>
      </c>
      <c r="AG1181" s="21">
        <f t="shared" si="1942"/>
        <v>4177.8999999999996</v>
      </c>
      <c r="AH1181" s="21">
        <f t="shared" si="2029"/>
        <v>-301.35000000000002</v>
      </c>
      <c r="AI1181" s="21">
        <f t="shared" si="2029"/>
        <v>0</v>
      </c>
      <c r="AJ1181" s="21">
        <f t="shared" si="2029"/>
        <v>0</v>
      </c>
      <c r="AK1181" s="21">
        <f t="shared" si="2008"/>
        <v>3876.5499999999997</v>
      </c>
      <c r="AL1181" s="21">
        <f t="shared" si="2009"/>
        <v>4197.4000000000005</v>
      </c>
      <c r="AM1181" s="21">
        <f t="shared" si="2010"/>
        <v>4349.1000000000004</v>
      </c>
      <c r="AN1181" s="21">
        <f t="shared" si="2029"/>
        <v>0</v>
      </c>
      <c r="AO1181" s="21">
        <f t="shared" si="1958"/>
        <v>3876.5499999999997</v>
      </c>
      <c r="AP1181" s="21">
        <f t="shared" si="2029"/>
        <v>0</v>
      </c>
      <c r="AQ1181" s="2"/>
    </row>
    <row r="1182" spans="1:43" ht="31.2" x14ac:dyDescent="0.3">
      <c r="A1182" s="3" t="s">
        <v>295</v>
      </c>
      <c r="B1182" s="26">
        <v>200</v>
      </c>
      <c r="C1182" s="3"/>
      <c r="D1182" s="3"/>
      <c r="E1182" s="16" t="s">
        <v>673</v>
      </c>
      <c r="F1182" s="21">
        <f>F1183</f>
        <v>4177.8999999999996</v>
      </c>
      <c r="G1182" s="21">
        <f t="shared" si="2029"/>
        <v>4197.4000000000005</v>
      </c>
      <c r="H1182" s="21">
        <f t="shared" si="2029"/>
        <v>4349.1000000000004</v>
      </c>
      <c r="I1182" s="21">
        <f t="shared" si="2029"/>
        <v>0</v>
      </c>
      <c r="J1182" s="21">
        <f t="shared" si="2029"/>
        <v>0</v>
      </c>
      <c r="K1182" s="21">
        <f t="shared" si="2029"/>
        <v>0</v>
      </c>
      <c r="L1182" s="21">
        <f t="shared" si="2005"/>
        <v>4177.8999999999996</v>
      </c>
      <c r="M1182" s="21">
        <f t="shared" si="2006"/>
        <v>4197.4000000000005</v>
      </c>
      <c r="N1182" s="21">
        <f t="shared" si="2007"/>
        <v>4349.1000000000004</v>
      </c>
      <c r="O1182" s="21">
        <f t="shared" si="2029"/>
        <v>0</v>
      </c>
      <c r="P1182" s="21">
        <f t="shared" si="2029"/>
        <v>0</v>
      </c>
      <c r="Q1182" s="21">
        <f t="shared" si="2029"/>
        <v>0</v>
      </c>
      <c r="R1182" s="21">
        <f t="shared" si="1943"/>
        <v>4177.8999999999996</v>
      </c>
      <c r="S1182" s="21">
        <f t="shared" si="1944"/>
        <v>4197.4000000000005</v>
      </c>
      <c r="T1182" s="21">
        <f t="shared" si="1945"/>
        <v>4349.1000000000004</v>
      </c>
      <c r="U1182" s="21">
        <f t="shared" si="2029"/>
        <v>0</v>
      </c>
      <c r="V1182" s="21">
        <f t="shared" si="2029"/>
        <v>0</v>
      </c>
      <c r="W1182" s="21">
        <f t="shared" si="1946"/>
        <v>4177.8999999999996</v>
      </c>
      <c r="X1182" s="21">
        <f t="shared" si="1947"/>
        <v>4197.4000000000005</v>
      </c>
      <c r="Y1182" s="21">
        <f t="shared" si="1948"/>
        <v>4349.1000000000004</v>
      </c>
      <c r="Z1182" s="21">
        <f t="shared" si="2029"/>
        <v>0</v>
      </c>
      <c r="AA1182" s="21">
        <f t="shared" si="2029"/>
        <v>0</v>
      </c>
      <c r="AB1182" s="21">
        <f t="shared" si="2029"/>
        <v>0</v>
      </c>
      <c r="AC1182" s="21">
        <f t="shared" si="1939"/>
        <v>4177.8999999999996</v>
      </c>
      <c r="AD1182" s="21">
        <f t="shared" si="1940"/>
        <v>4197.4000000000005</v>
      </c>
      <c r="AE1182" s="21">
        <f t="shared" si="1941"/>
        <v>4349.1000000000004</v>
      </c>
      <c r="AF1182" s="21">
        <f t="shared" si="2029"/>
        <v>0</v>
      </c>
      <c r="AG1182" s="21">
        <f t="shared" si="1942"/>
        <v>4177.8999999999996</v>
      </c>
      <c r="AH1182" s="21">
        <f t="shared" si="2029"/>
        <v>-301.35000000000002</v>
      </c>
      <c r="AI1182" s="21">
        <f t="shared" si="2029"/>
        <v>0</v>
      </c>
      <c r="AJ1182" s="21">
        <f t="shared" si="2029"/>
        <v>0</v>
      </c>
      <c r="AK1182" s="21">
        <f t="shared" si="2008"/>
        <v>3876.5499999999997</v>
      </c>
      <c r="AL1182" s="21">
        <f t="shared" si="2009"/>
        <v>4197.4000000000005</v>
      </c>
      <c r="AM1182" s="21">
        <f t="shared" si="2010"/>
        <v>4349.1000000000004</v>
      </c>
      <c r="AN1182" s="21">
        <f t="shared" si="2029"/>
        <v>0</v>
      </c>
      <c r="AO1182" s="21">
        <f t="shared" si="1958"/>
        <v>3876.5499999999997</v>
      </c>
      <c r="AP1182" s="21">
        <f t="shared" si="2029"/>
        <v>0</v>
      </c>
      <c r="AQ1182" s="2"/>
    </row>
    <row r="1183" spans="1:43" ht="46.8" x14ac:dyDescent="0.3">
      <c r="A1183" s="3" t="s">
        <v>295</v>
      </c>
      <c r="B1183" s="26">
        <v>240</v>
      </c>
      <c r="C1183" s="3"/>
      <c r="D1183" s="3"/>
      <c r="E1183" s="16" t="s">
        <v>681</v>
      </c>
      <c r="F1183" s="21">
        <f>F1184</f>
        <v>4177.8999999999996</v>
      </c>
      <c r="G1183" s="21">
        <f t="shared" si="2029"/>
        <v>4197.4000000000005</v>
      </c>
      <c r="H1183" s="21">
        <f t="shared" si="2029"/>
        <v>4349.1000000000004</v>
      </c>
      <c r="I1183" s="21">
        <f t="shared" si="2029"/>
        <v>0</v>
      </c>
      <c r="J1183" s="21">
        <f t="shared" si="2029"/>
        <v>0</v>
      </c>
      <c r="K1183" s="21">
        <f t="shared" si="2029"/>
        <v>0</v>
      </c>
      <c r="L1183" s="21">
        <f t="shared" si="2005"/>
        <v>4177.8999999999996</v>
      </c>
      <c r="M1183" s="21">
        <f t="shared" si="2006"/>
        <v>4197.4000000000005</v>
      </c>
      <c r="N1183" s="21">
        <f t="shared" si="2007"/>
        <v>4349.1000000000004</v>
      </c>
      <c r="O1183" s="21">
        <f t="shared" si="2029"/>
        <v>0</v>
      </c>
      <c r="P1183" s="21">
        <f t="shared" si="2029"/>
        <v>0</v>
      </c>
      <c r="Q1183" s="21">
        <f t="shared" si="2029"/>
        <v>0</v>
      </c>
      <c r="R1183" s="21">
        <f t="shared" si="1943"/>
        <v>4177.8999999999996</v>
      </c>
      <c r="S1183" s="21">
        <f t="shared" si="1944"/>
        <v>4197.4000000000005</v>
      </c>
      <c r="T1183" s="21">
        <f t="shared" si="1945"/>
        <v>4349.1000000000004</v>
      </c>
      <c r="U1183" s="21">
        <f t="shared" si="2029"/>
        <v>0</v>
      </c>
      <c r="V1183" s="21">
        <f t="shared" si="2029"/>
        <v>0</v>
      </c>
      <c r="W1183" s="21">
        <f t="shared" si="1946"/>
        <v>4177.8999999999996</v>
      </c>
      <c r="X1183" s="21">
        <f t="shared" si="1947"/>
        <v>4197.4000000000005</v>
      </c>
      <c r="Y1183" s="21">
        <f t="shared" si="1948"/>
        <v>4349.1000000000004</v>
      </c>
      <c r="Z1183" s="21">
        <f t="shared" si="2029"/>
        <v>0</v>
      </c>
      <c r="AA1183" s="21">
        <f t="shared" si="2029"/>
        <v>0</v>
      </c>
      <c r="AB1183" s="21">
        <f t="shared" si="2029"/>
        <v>0</v>
      </c>
      <c r="AC1183" s="21">
        <f t="shared" si="1939"/>
        <v>4177.8999999999996</v>
      </c>
      <c r="AD1183" s="21">
        <f t="shared" si="1940"/>
        <v>4197.4000000000005</v>
      </c>
      <c r="AE1183" s="21">
        <f t="shared" si="1941"/>
        <v>4349.1000000000004</v>
      </c>
      <c r="AF1183" s="21">
        <f t="shared" si="2029"/>
        <v>0</v>
      </c>
      <c r="AG1183" s="21">
        <f t="shared" si="1942"/>
        <v>4177.8999999999996</v>
      </c>
      <c r="AH1183" s="21">
        <f t="shared" si="2029"/>
        <v>-301.35000000000002</v>
      </c>
      <c r="AI1183" s="21">
        <f t="shared" si="2029"/>
        <v>0</v>
      </c>
      <c r="AJ1183" s="21">
        <f t="shared" si="2029"/>
        <v>0</v>
      </c>
      <c r="AK1183" s="21">
        <f t="shared" si="2008"/>
        <v>3876.5499999999997</v>
      </c>
      <c r="AL1183" s="21">
        <f t="shared" si="2009"/>
        <v>4197.4000000000005</v>
      </c>
      <c r="AM1183" s="21">
        <f t="shared" si="2010"/>
        <v>4349.1000000000004</v>
      </c>
      <c r="AN1183" s="21">
        <f t="shared" si="2029"/>
        <v>0</v>
      </c>
      <c r="AO1183" s="21">
        <f t="shared" si="1958"/>
        <v>3876.5499999999997</v>
      </c>
      <c r="AP1183" s="21">
        <f t="shared" si="2029"/>
        <v>0</v>
      </c>
      <c r="AQ1183" s="2"/>
    </row>
    <row r="1184" spans="1:43" ht="31.2" x14ac:dyDescent="0.3">
      <c r="A1184" s="3" t="s">
        <v>295</v>
      </c>
      <c r="B1184" s="26">
        <v>240</v>
      </c>
      <c r="C1184" s="3" t="s">
        <v>169</v>
      </c>
      <c r="D1184" s="3" t="s">
        <v>285</v>
      </c>
      <c r="E1184" s="16" t="s">
        <v>645</v>
      </c>
      <c r="F1184" s="21">
        <v>4177.8999999999996</v>
      </c>
      <c r="G1184" s="21">
        <v>4197.4000000000005</v>
      </c>
      <c r="H1184" s="21">
        <v>4349.1000000000004</v>
      </c>
      <c r="I1184" s="21"/>
      <c r="J1184" s="21"/>
      <c r="K1184" s="21"/>
      <c r="L1184" s="21">
        <f t="shared" si="2005"/>
        <v>4177.8999999999996</v>
      </c>
      <c r="M1184" s="21">
        <f t="shared" si="2006"/>
        <v>4197.4000000000005</v>
      </c>
      <c r="N1184" s="21">
        <f t="shared" si="2007"/>
        <v>4349.1000000000004</v>
      </c>
      <c r="O1184" s="21"/>
      <c r="P1184" s="21"/>
      <c r="Q1184" s="21"/>
      <c r="R1184" s="21">
        <f t="shared" si="1943"/>
        <v>4177.8999999999996</v>
      </c>
      <c r="S1184" s="21">
        <f t="shared" si="1944"/>
        <v>4197.4000000000005</v>
      </c>
      <c r="T1184" s="21">
        <f t="shared" si="1945"/>
        <v>4349.1000000000004</v>
      </c>
      <c r="U1184" s="21"/>
      <c r="V1184" s="21"/>
      <c r="W1184" s="21">
        <f t="shared" si="1946"/>
        <v>4177.8999999999996</v>
      </c>
      <c r="X1184" s="21">
        <f t="shared" si="1947"/>
        <v>4197.4000000000005</v>
      </c>
      <c r="Y1184" s="21">
        <f t="shared" si="1948"/>
        <v>4349.1000000000004</v>
      </c>
      <c r="Z1184" s="21"/>
      <c r="AA1184" s="21"/>
      <c r="AB1184" s="21"/>
      <c r="AC1184" s="21">
        <f t="shared" si="1939"/>
        <v>4177.8999999999996</v>
      </c>
      <c r="AD1184" s="21">
        <f t="shared" si="1940"/>
        <v>4197.4000000000005</v>
      </c>
      <c r="AE1184" s="21">
        <f t="shared" si="1941"/>
        <v>4349.1000000000004</v>
      </c>
      <c r="AF1184" s="21"/>
      <c r="AG1184" s="21">
        <f t="shared" si="1942"/>
        <v>4177.8999999999996</v>
      </c>
      <c r="AH1184" s="21">
        <f>-213.083-329.767+241.5</f>
        <v>-301.35000000000002</v>
      </c>
      <c r="AI1184" s="21"/>
      <c r="AJ1184" s="21"/>
      <c r="AK1184" s="21">
        <f t="shared" si="2008"/>
        <v>3876.5499999999997</v>
      </c>
      <c r="AL1184" s="21">
        <f t="shared" si="2009"/>
        <v>4197.4000000000005</v>
      </c>
      <c r="AM1184" s="21">
        <f t="shared" si="2010"/>
        <v>4349.1000000000004</v>
      </c>
      <c r="AN1184" s="21"/>
      <c r="AO1184" s="21">
        <f t="shared" si="1958"/>
        <v>3876.5499999999997</v>
      </c>
      <c r="AP1184" s="21"/>
      <c r="AQ1184" s="2"/>
    </row>
    <row r="1185" spans="1:43" ht="31.2" x14ac:dyDescent="0.3">
      <c r="A1185" s="3" t="s">
        <v>296</v>
      </c>
      <c r="B1185" s="26"/>
      <c r="C1185" s="3"/>
      <c r="D1185" s="3"/>
      <c r="E1185" s="16" t="s">
        <v>984</v>
      </c>
      <c r="F1185" s="21">
        <f>F1186</f>
        <v>849</v>
      </c>
      <c r="G1185" s="21">
        <f t="shared" ref="G1185:AP1187" si="2030">G1186</f>
        <v>849</v>
      </c>
      <c r="H1185" s="21">
        <f t="shared" si="2030"/>
        <v>849</v>
      </c>
      <c r="I1185" s="21">
        <f t="shared" si="2030"/>
        <v>0</v>
      </c>
      <c r="J1185" s="21">
        <f t="shared" si="2030"/>
        <v>0</v>
      </c>
      <c r="K1185" s="21">
        <f t="shared" si="2030"/>
        <v>0</v>
      </c>
      <c r="L1185" s="21">
        <f t="shared" si="2005"/>
        <v>849</v>
      </c>
      <c r="M1185" s="21">
        <f t="shared" si="2006"/>
        <v>849</v>
      </c>
      <c r="N1185" s="21">
        <f t="shared" si="2007"/>
        <v>849</v>
      </c>
      <c r="O1185" s="21">
        <f t="shared" si="2030"/>
        <v>0</v>
      </c>
      <c r="P1185" s="21">
        <f t="shared" si="2030"/>
        <v>0</v>
      </c>
      <c r="Q1185" s="21">
        <f t="shared" si="2030"/>
        <v>0</v>
      </c>
      <c r="R1185" s="21">
        <f t="shared" si="1943"/>
        <v>849</v>
      </c>
      <c r="S1185" s="21">
        <f t="shared" si="1944"/>
        <v>849</v>
      </c>
      <c r="T1185" s="21">
        <f t="shared" si="1945"/>
        <v>849</v>
      </c>
      <c r="U1185" s="21">
        <f t="shared" si="2030"/>
        <v>0</v>
      </c>
      <c r="V1185" s="21">
        <f t="shared" si="2030"/>
        <v>0</v>
      </c>
      <c r="W1185" s="21">
        <f t="shared" si="1946"/>
        <v>849</v>
      </c>
      <c r="X1185" s="21">
        <f t="shared" si="1947"/>
        <v>849</v>
      </c>
      <c r="Y1185" s="21">
        <f t="shared" si="1948"/>
        <v>849</v>
      </c>
      <c r="Z1185" s="21">
        <f t="shared" si="2030"/>
        <v>0</v>
      </c>
      <c r="AA1185" s="21">
        <f t="shared" si="2030"/>
        <v>0</v>
      </c>
      <c r="AB1185" s="21">
        <f t="shared" si="2030"/>
        <v>0</v>
      </c>
      <c r="AC1185" s="21">
        <f t="shared" si="1939"/>
        <v>849</v>
      </c>
      <c r="AD1185" s="21">
        <f t="shared" si="1940"/>
        <v>849</v>
      </c>
      <c r="AE1185" s="21">
        <f t="shared" si="1941"/>
        <v>849</v>
      </c>
      <c r="AF1185" s="21">
        <f t="shared" si="2030"/>
        <v>0</v>
      </c>
      <c r="AG1185" s="21">
        <f t="shared" si="1942"/>
        <v>849</v>
      </c>
      <c r="AH1185" s="21">
        <f t="shared" si="2030"/>
        <v>0</v>
      </c>
      <c r="AI1185" s="21">
        <f t="shared" si="2030"/>
        <v>0</v>
      </c>
      <c r="AJ1185" s="21">
        <f t="shared" si="2030"/>
        <v>0</v>
      </c>
      <c r="AK1185" s="21">
        <f t="shared" si="2008"/>
        <v>849</v>
      </c>
      <c r="AL1185" s="21">
        <f t="shared" si="2009"/>
        <v>849</v>
      </c>
      <c r="AM1185" s="21">
        <f t="shared" si="2010"/>
        <v>849</v>
      </c>
      <c r="AN1185" s="21">
        <f t="shared" si="2030"/>
        <v>0</v>
      </c>
      <c r="AO1185" s="21">
        <f t="shared" si="1958"/>
        <v>849</v>
      </c>
      <c r="AP1185" s="21">
        <f t="shared" si="2030"/>
        <v>0</v>
      </c>
      <c r="AQ1185" s="2"/>
    </row>
    <row r="1186" spans="1:43" ht="31.2" x14ac:dyDescent="0.3">
      <c r="A1186" s="3" t="s">
        <v>296</v>
      </c>
      <c r="B1186" s="26">
        <v>200</v>
      </c>
      <c r="C1186" s="3"/>
      <c r="D1186" s="3"/>
      <c r="E1186" s="16" t="s">
        <v>673</v>
      </c>
      <c r="F1186" s="21">
        <f>F1187</f>
        <v>849</v>
      </c>
      <c r="G1186" s="21">
        <f t="shared" si="2030"/>
        <v>849</v>
      </c>
      <c r="H1186" s="21">
        <f t="shared" si="2030"/>
        <v>849</v>
      </c>
      <c r="I1186" s="21">
        <f t="shared" si="2030"/>
        <v>0</v>
      </c>
      <c r="J1186" s="21">
        <f t="shared" si="2030"/>
        <v>0</v>
      </c>
      <c r="K1186" s="21">
        <f t="shared" si="2030"/>
        <v>0</v>
      </c>
      <c r="L1186" s="21">
        <f t="shared" si="2005"/>
        <v>849</v>
      </c>
      <c r="M1186" s="21">
        <f t="shared" si="2006"/>
        <v>849</v>
      </c>
      <c r="N1186" s="21">
        <f t="shared" si="2007"/>
        <v>849</v>
      </c>
      <c r="O1186" s="21">
        <f t="shared" si="2030"/>
        <v>0</v>
      </c>
      <c r="P1186" s="21">
        <f t="shared" si="2030"/>
        <v>0</v>
      </c>
      <c r="Q1186" s="21">
        <f t="shared" si="2030"/>
        <v>0</v>
      </c>
      <c r="R1186" s="21">
        <f t="shared" si="1943"/>
        <v>849</v>
      </c>
      <c r="S1186" s="21">
        <f t="shared" si="1944"/>
        <v>849</v>
      </c>
      <c r="T1186" s="21">
        <f t="shared" si="1945"/>
        <v>849</v>
      </c>
      <c r="U1186" s="21">
        <f t="shared" si="2030"/>
        <v>0</v>
      </c>
      <c r="V1186" s="21">
        <f t="shared" si="2030"/>
        <v>0</v>
      </c>
      <c r="W1186" s="21">
        <f t="shared" si="1946"/>
        <v>849</v>
      </c>
      <c r="X1186" s="21">
        <f t="shared" si="1947"/>
        <v>849</v>
      </c>
      <c r="Y1186" s="21">
        <f t="shared" si="1948"/>
        <v>849</v>
      </c>
      <c r="Z1186" s="21">
        <f t="shared" si="2030"/>
        <v>0</v>
      </c>
      <c r="AA1186" s="21">
        <f t="shared" si="2030"/>
        <v>0</v>
      </c>
      <c r="AB1186" s="21">
        <f t="shared" si="2030"/>
        <v>0</v>
      </c>
      <c r="AC1186" s="21">
        <f t="shared" si="1939"/>
        <v>849</v>
      </c>
      <c r="AD1186" s="21">
        <f t="shared" si="1940"/>
        <v>849</v>
      </c>
      <c r="AE1186" s="21">
        <f t="shared" si="1941"/>
        <v>849</v>
      </c>
      <c r="AF1186" s="21">
        <f t="shared" si="2030"/>
        <v>0</v>
      </c>
      <c r="AG1186" s="21">
        <f t="shared" si="1942"/>
        <v>849</v>
      </c>
      <c r="AH1186" s="21">
        <f t="shared" si="2030"/>
        <v>0</v>
      </c>
      <c r="AI1186" s="21">
        <f t="shared" si="2030"/>
        <v>0</v>
      </c>
      <c r="AJ1186" s="21">
        <f t="shared" si="2030"/>
        <v>0</v>
      </c>
      <c r="AK1186" s="21">
        <f t="shared" si="2008"/>
        <v>849</v>
      </c>
      <c r="AL1186" s="21">
        <f t="shared" si="2009"/>
        <v>849</v>
      </c>
      <c r="AM1186" s="21">
        <f t="shared" si="2010"/>
        <v>849</v>
      </c>
      <c r="AN1186" s="21">
        <f t="shared" si="2030"/>
        <v>0</v>
      </c>
      <c r="AO1186" s="21">
        <f t="shared" si="1958"/>
        <v>849</v>
      </c>
      <c r="AP1186" s="21">
        <f t="shared" si="2030"/>
        <v>0</v>
      </c>
      <c r="AQ1186" s="2"/>
    </row>
    <row r="1187" spans="1:43" ht="46.8" x14ac:dyDescent="0.3">
      <c r="A1187" s="3" t="s">
        <v>296</v>
      </c>
      <c r="B1187" s="26">
        <v>240</v>
      </c>
      <c r="C1187" s="3"/>
      <c r="D1187" s="3"/>
      <c r="E1187" s="16" t="s">
        <v>681</v>
      </c>
      <c r="F1187" s="21">
        <f>F1188</f>
        <v>849</v>
      </c>
      <c r="G1187" s="21">
        <f t="shared" si="2030"/>
        <v>849</v>
      </c>
      <c r="H1187" s="21">
        <f t="shared" si="2030"/>
        <v>849</v>
      </c>
      <c r="I1187" s="21">
        <f t="shared" si="2030"/>
        <v>0</v>
      </c>
      <c r="J1187" s="21">
        <f t="shared" si="2030"/>
        <v>0</v>
      </c>
      <c r="K1187" s="21">
        <f t="shared" si="2030"/>
        <v>0</v>
      </c>
      <c r="L1187" s="21">
        <f t="shared" si="2005"/>
        <v>849</v>
      </c>
      <c r="M1187" s="21">
        <f t="shared" si="2006"/>
        <v>849</v>
      </c>
      <c r="N1187" s="21">
        <f t="shared" si="2007"/>
        <v>849</v>
      </c>
      <c r="O1187" s="21">
        <f t="shared" si="2030"/>
        <v>0</v>
      </c>
      <c r="P1187" s="21">
        <f t="shared" si="2030"/>
        <v>0</v>
      </c>
      <c r="Q1187" s="21">
        <f t="shared" si="2030"/>
        <v>0</v>
      </c>
      <c r="R1187" s="21">
        <f t="shared" si="1943"/>
        <v>849</v>
      </c>
      <c r="S1187" s="21">
        <f t="shared" si="1944"/>
        <v>849</v>
      </c>
      <c r="T1187" s="21">
        <f t="shared" si="1945"/>
        <v>849</v>
      </c>
      <c r="U1187" s="21">
        <f t="shared" si="2030"/>
        <v>0</v>
      </c>
      <c r="V1187" s="21">
        <f t="shared" si="2030"/>
        <v>0</v>
      </c>
      <c r="W1187" s="21">
        <f t="shared" si="1946"/>
        <v>849</v>
      </c>
      <c r="X1187" s="21">
        <f t="shared" si="1947"/>
        <v>849</v>
      </c>
      <c r="Y1187" s="21">
        <f t="shared" si="1948"/>
        <v>849</v>
      </c>
      <c r="Z1187" s="21">
        <f t="shared" si="2030"/>
        <v>0</v>
      </c>
      <c r="AA1187" s="21">
        <f t="shared" si="2030"/>
        <v>0</v>
      </c>
      <c r="AB1187" s="21">
        <f t="shared" si="2030"/>
        <v>0</v>
      </c>
      <c r="AC1187" s="21">
        <f t="shared" si="1939"/>
        <v>849</v>
      </c>
      <c r="AD1187" s="21">
        <f t="shared" si="1940"/>
        <v>849</v>
      </c>
      <c r="AE1187" s="21">
        <f t="shared" si="1941"/>
        <v>849</v>
      </c>
      <c r="AF1187" s="21">
        <f t="shared" si="2030"/>
        <v>0</v>
      </c>
      <c r="AG1187" s="21">
        <f t="shared" si="1942"/>
        <v>849</v>
      </c>
      <c r="AH1187" s="21">
        <f t="shared" si="2030"/>
        <v>0</v>
      </c>
      <c r="AI1187" s="21">
        <f t="shared" si="2030"/>
        <v>0</v>
      </c>
      <c r="AJ1187" s="21">
        <f t="shared" si="2030"/>
        <v>0</v>
      </c>
      <c r="AK1187" s="21">
        <f t="shared" si="2008"/>
        <v>849</v>
      </c>
      <c r="AL1187" s="21">
        <f t="shared" si="2009"/>
        <v>849</v>
      </c>
      <c r="AM1187" s="21">
        <f t="shared" si="2010"/>
        <v>849</v>
      </c>
      <c r="AN1187" s="21">
        <f t="shared" si="2030"/>
        <v>0</v>
      </c>
      <c r="AO1187" s="21">
        <f t="shared" si="1958"/>
        <v>849</v>
      </c>
      <c r="AP1187" s="21">
        <f t="shared" si="2030"/>
        <v>0</v>
      </c>
      <c r="AQ1187" s="2"/>
    </row>
    <row r="1188" spans="1:43" x14ac:dyDescent="0.3">
      <c r="A1188" s="3" t="s">
        <v>296</v>
      </c>
      <c r="B1188" s="26">
        <v>240</v>
      </c>
      <c r="C1188" s="3" t="s">
        <v>5</v>
      </c>
      <c r="D1188" s="3" t="s">
        <v>6</v>
      </c>
      <c r="E1188" s="16" t="s">
        <v>638</v>
      </c>
      <c r="F1188" s="21">
        <v>849</v>
      </c>
      <c r="G1188" s="21">
        <v>849</v>
      </c>
      <c r="H1188" s="21">
        <v>849</v>
      </c>
      <c r="I1188" s="21"/>
      <c r="J1188" s="21"/>
      <c r="K1188" s="21"/>
      <c r="L1188" s="21">
        <f t="shared" si="2005"/>
        <v>849</v>
      </c>
      <c r="M1188" s="21">
        <f t="shared" si="2006"/>
        <v>849</v>
      </c>
      <c r="N1188" s="21">
        <f t="shared" si="2007"/>
        <v>849</v>
      </c>
      <c r="O1188" s="21"/>
      <c r="P1188" s="21"/>
      <c r="Q1188" s="21"/>
      <c r="R1188" s="21">
        <f t="shared" si="1943"/>
        <v>849</v>
      </c>
      <c r="S1188" s="21">
        <f t="shared" si="1944"/>
        <v>849</v>
      </c>
      <c r="T1188" s="21">
        <f t="shared" si="1945"/>
        <v>849</v>
      </c>
      <c r="U1188" s="21"/>
      <c r="V1188" s="21"/>
      <c r="W1188" s="21">
        <f t="shared" si="1946"/>
        <v>849</v>
      </c>
      <c r="X1188" s="21">
        <f t="shared" si="1947"/>
        <v>849</v>
      </c>
      <c r="Y1188" s="21">
        <f t="shared" si="1948"/>
        <v>849</v>
      </c>
      <c r="Z1188" s="21"/>
      <c r="AA1188" s="21"/>
      <c r="AB1188" s="21"/>
      <c r="AC1188" s="21">
        <f t="shared" si="1939"/>
        <v>849</v>
      </c>
      <c r="AD1188" s="21">
        <f t="shared" si="1940"/>
        <v>849</v>
      </c>
      <c r="AE1188" s="21">
        <f t="shared" si="1941"/>
        <v>849</v>
      </c>
      <c r="AF1188" s="21"/>
      <c r="AG1188" s="21">
        <f t="shared" si="1942"/>
        <v>849</v>
      </c>
      <c r="AH1188" s="21"/>
      <c r="AI1188" s="21"/>
      <c r="AJ1188" s="21"/>
      <c r="AK1188" s="21">
        <f t="shared" si="2008"/>
        <v>849</v>
      </c>
      <c r="AL1188" s="21">
        <f t="shared" si="2009"/>
        <v>849</v>
      </c>
      <c r="AM1188" s="21">
        <f t="shared" si="2010"/>
        <v>849</v>
      </c>
      <c r="AN1188" s="21"/>
      <c r="AO1188" s="21">
        <f t="shared" si="1958"/>
        <v>849</v>
      </c>
      <c r="AP1188" s="21"/>
      <c r="AQ1188" s="2"/>
    </row>
    <row r="1189" spans="1:43" ht="46.8" x14ac:dyDescent="0.3">
      <c r="A1189" s="3" t="s">
        <v>297</v>
      </c>
      <c r="B1189" s="26"/>
      <c r="C1189" s="3"/>
      <c r="D1189" s="3"/>
      <c r="E1189" s="16" t="s">
        <v>985</v>
      </c>
      <c r="F1189" s="21">
        <f>F1190</f>
        <v>1964.8</v>
      </c>
      <c r="G1189" s="21">
        <f t="shared" ref="G1189:AP1191" si="2031">G1190</f>
        <v>1945.3</v>
      </c>
      <c r="H1189" s="21">
        <f t="shared" si="2031"/>
        <v>1793.6000000000001</v>
      </c>
      <c r="I1189" s="21">
        <f t="shared" si="2031"/>
        <v>0</v>
      </c>
      <c r="J1189" s="21">
        <f t="shared" si="2031"/>
        <v>0</v>
      </c>
      <c r="K1189" s="21">
        <f t="shared" si="2031"/>
        <v>0</v>
      </c>
      <c r="L1189" s="21">
        <f t="shared" si="2005"/>
        <v>1964.8</v>
      </c>
      <c r="M1189" s="21">
        <f t="shared" si="2006"/>
        <v>1945.3</v>
      </c>
      <c r="N1189" s="21">
        <f t="shared" si="2007"/>
        <v>1793.6000000000001</v>
      </c>
      <c r="O1189" s="21">
        <f t="shared" si="2031"/>
        <v>0</v>
      </c>
      <c r="P1189" s="21">
        <f t="shared" si="2031"/>
        <v>0</v>
      </c>
      <c r="Q1189" s="21">
        <f t="shared" si="2031"/>
        <v>0</v>
      </c>
      <c r="R1189" s="21">
        <f t="shared" si="1943"/>
        <v>1964.8</v>
      </c>
      <c r="S1189" s="21">
        <f t="shared" si="1944"/>
        <v>1945.3</v>
      </c>
      <c r="T1189" s="21">
        <f t="shared" si="1945"/>
        <v>1793.6000000000001</v>
      </c>
      <c r="U1189" s="21">
        <f t="shared" si="2031"/>
        <v>0</v>
      </c>
      <c r="V1189" s="21">
        <f t="shared" si="2031"/>
        <v>0</v>
      </c>
      <c r="W1189" s="21">
        <f t="shared" si="1946"/>
        <v>1964.8</v>
      </c>
      <c r="X1189" s="21">
        <f t="shared" si="1947"/>
        <v>1945.3</v>
      </c>
      <c r="Y1189" s="21">
        <f t="shared" si="1948"/>
        <v>1793.6000000000001</v>
      </c>
      <c r="Z1189" s="21">
        <f t="shared" si="2031"/>
        <v>0</v>
      </c>
      <c r="AA1189" s="21">
        <f t="shared" si="2031"/>
        <v>0</v>
      </c>
      <c r="AB1189" s="21">
        <f t="shared" si="2031"/>
        <v>0</v>
      </c>
      <c r="AC1189" s="21">
        <f t="shared" si="1939"/>
        <v>1964.8</v>
      </c>
      <c r="AD1189" s="21">
        <f t="shared" si="1940"/>
        <v>1945.3</v>
      </c>
      <c r="AE1189" s="21">
        <f t="shared" si="1941"/>
        <v>1793.6000000000001</v>
      </c>
      <c r="AF1189" s="21">
        <f t="shared" si="2031"/>
        <v>0</v>
      </c>
      <c r="AG1189" s="21">
        <f t="shared" si="1942"/>
        <v>1964.8</v>
      </c>
      <c r="AH1189" s="21">
        <f t="shared" si="2031"/>
        <v>-656.89100000000008</v>
      </c>
      <c r="AI1189" s="21">
        <f t="shared" si="2031"/>
        <v>0</v>
      </c>
      <c r="AJ1189" s="21">
        <f t="shared" si="2031"/>
        <v>0</v>
      </c>
      <c r="AK1189" s="21">
        <f t="shared" si="2008"/>
        <v>1307.9089999999999</v>
      </c>
      <c r="AL1189" s="21">
        <f t="shared" si="2009"/>
        <v>1945.3</v>
      </c>
      <c r="AM1189" s="21">
        <f t="shared" si="2010"/>
        <v>1793.6000000000001</v>
      </c>
      <c r="AN1189" s="21">
        <f t="shared" si="2031"/>
        <v>0</v>
      </c>
      <c r="AO1189" s="21">
        <f t="shared" si="1958"/>
        <v>1307.9089999999999</v>
      </c>
      <c r="AP1189" s="21">
        <f t="shared" si="2031"/>
        <v>0</v>
      </c>
      <c r="AQ1189" s="2"/>
    </row>
    <row r="1190" spans="1:43" ht="31.2" x14ac:dyDescent="0.3">
      <c r="A1190" s="3" t="s">
        <v>297</v>
      </c>
      <c r="B1190" s="26">
        <v>200</v>
      </c>
      <c r="C1190" s="3"/>
      <c r="D1190" s="3"/>
      <c r="E1190" s="16" t="s">
        <v>673</v>
      </c>
      <c r="F1190" s="21">
        <f>F1191</f>
        <v>1964.8</v>
      </c>
      <c r="G1190" s="21">
        <f t="shared" si="2031"/>
        <v>1945.3</v>
      </c>
      <c r="H1190" s="21">
        <f t="shared" si="2031"/>
        <v>1793.6000000000001</v>
      </c>
      <c r="I1190" s="21">
        <f t="shared" si="2031"/>
        <v>0</v>
      </c>
      <c r="J1190" s="21">
        <f t="shared" si="2031"/>
        <v>0</v>
      </c>
      <c r="K1190" s="21">
        <f t="shared" si="2031"/>
        <v>0</v>
      </c>
      <c r="L1190" s="21">
        <f t="shared" si="2005"/>
        <v>1964.8</v>
      </c>
      <c r="M1190" s="21">
        <f t="shared" si="2006"/>
        <v>1945.3</v>
      </c>
      <c r="N1190" s="21">
        <f t="shared" si="2007"/>
        <v>1793.6000000000001</v>
      </c>
      <c r="O1190" s="21">
        <f t="shared" si="2031"/>
        <v>0</v>
      </c>
      <c r="P1190" s="21">
        <f t="shared" si="2031"/>
        <v>0</v>
      </c>
      <c r="Q1190" s="21">
        <f t="shared" si="2031"/>
        <v>0</v>
      </c>
      <c r="R1190" s="21">
        <f t="shared" si="1943"/>
        <v>1964.8</v>
      </c>
      <c r="S1190" s="21">
        <f t="shared" si="1944"/>
        <v>1945.3</v>
      </c>
      <c r="T1190" s="21">
        <f t="shared" si="1945"/>
        <v>1793.6000000000001</v>
      </c>
      <c r="U1190" s="21">
        <f t="shared" si="2031"/>
        <v>0</v>
      </c>
      <c r="V1190" s="21">
        <f t="shared" si="2031"/>
        <v>0</v>
      </c>
      <c r="W1190" s="21">
        <f t="shared" si="1946"/>
        <v>1964.8</v>
      </c>
      <c r="X1190" s="21">
        <f t="shared" si="1947"/>
        <v>1945.3</v>
      </c>
      <c r="Y1190" s="21">
        <f t="shared" si="1948"/>
        <v>1793.6000000000001</v>
      </c>
      <c r="Z1190" s="21">
        <f t="shared" si="2031"/>
        <v>0</v>
      </c>
      <c r="AA1190" s="21">
        <f t="shared" si="2031"/>
        <v>0</v>
      </c>
      <c r="AB1190" s="21">
        <f t="shared" si="2031"/>
        <v>0</v>
      </c>
      <c r="AC1190" s="21">
        <f t="shared" si="1939"/>
        <v>1964.8</v>
      </c>
      <c r="AD1190" s="21">
        <f t="shared" si="1940"/>
        <v>1945.3</v>
      </c>
      <c r="AE1190" s="21">
        <f t="shared" si="1941"/>
        <v>1793.6000000000001</v>
      </c>
      <c r="AF1190" s="21">
        <f t="shared" si="2031"/>
        <v>0</v>
      </c>
      <c r="AG1190" s="21">
        <f t="shared" si="1942"/>
        <v>1964.8</v>
      </c>
      <c r="AH1190" s="21">
        <f t="shared" si="2031"/>
        <v>-656.89100000000008</v>
      </c>
      <c r="AI1190" s="21">
        <f t="shared" si="2031"/>
        <v>0</v>
      </c>
      <c r="AJ1190" s="21">
        <f t="shared" si="2031"/>
        <v>0</v>
      </c>
      <c r="AK1190" s="21">
        <f t="shared" si="2008"/>
        <v>1307.9089999999999</v>
      </c>
      <c r="AL1190" s="21">
        <f t="shared" si="2009"/>
        <v>1945.3</v>
      </c>
      <c r="AM1190" s="21">
        <f t="shared" si="2010"/>
        <v>1793.6000000000001</v>
      </c>
      <c r="AN1190" s="21">
        <f t="shared" si="2031"/>
        <v>0</v>
      </c>
      <c r="AO1190" s="21">
        <f t="shared" si="1958"/>
        <v>1307.9089999999999</v>
      </c>
      <c r="AP1190" s="21">
        <f t="shared" si="2031"/>
        <v>0</v>
      </c>
      <c r="AQ1190" s="2"/>
    </row>
    <row r="1191" spans="1:43" ht="46.8" x14ac:dyDescent="0.3">
      <c r="A1191" s="3" t="s">
        <v>297</v>
      </c>
      <c r="B1191" s="26">
        <v>240</v>
      </c>
      <c r="C1191" s="3"/>
      <c r="D1191" s="3"/>
      <c r="E1191" s="16" t="s">
        <v>681</v>
      </c>
      <c r="F1191" s="21">
        <f>F1192</f>
        <v>1964.8</v>
      </c>
      <c r="G1191" s="21">
        <f t="shared" si="2031"/>
        <v>1945.3</v>
      </c>
      <c r="H1191" s="21">
        <f t="shared" si="2031"/>
        <v>1793.6000000000001</v>
      </c>
      <c r="I1191" s="21">
        <f t="shared" si="2031"/>
        <v>0</v>
      </c>
      <c r="J1191" s="21">
        <f t="shared" si="2031"/>
        <v>0</v>
      </c>
      <c r="K1191" s="21">
        <f t="shared" si="2031"/>
        <v>0</v>
      </c>
      <c r="L1191" s="21">
        <f t="shared" si="2005"/>
        <v>1964.8</v>
      </c>
      <c r="M1191" s="21">
        <f t="shared" si="2006"/>
        <v>1945.3</v>
      </c>
      <c r="N1191" s="21">
        <f t="shared" si="2007"/>
        <v>1793.6000000000001</v>
      </c>
      <c r="O1191" s="21">
        <f t="shared" si="2031"/>
        <v>0</v>
      </c>
      <c r="P1191" s="21">
        <f t="shared" si="2031"/>
        <v>0</v>
      </c>
      <c r="Q1191" s="21">
        <f t="shared" si="2031"/>
        <v>0</v>
      </c>
      <c r="R1191" s="21">
        <f t="shared" si="1943"/>
        <v>1964.8</v>
      </c>
      <c r="S1191" s="21">
        <f t="shared" si="1944"/>
        <v>1945.3</v>
      </c>
      <c r="T1191" s="21">
        <f t="shared" si="1945"/>
        <v>1793.6000000000001</v>
      </c>
      <c r="U1191" s="21">
        <f t="shared" si="2031"/>
        <v>0</v>
      </c>
      <c r="V1191" s="21">
        <f t="shared" si="2031"/>
        <v>0</v>
      </c>
      <c r="W1191" s="21">
        <f t="shared" si="1946"/>
        <v>1964.8</v>
      </c>
      <c r="X1191" s="21">
        <f t="shared" si="1947"/>
        <v>1945.3</v>
      </c>
      <c r="Y1191" s="21">
        <f t="shared" si="1948"/>
        <v>1793.6000000000001</v>
      </c>
      <c r="Z1191" s="21">
        <f t="shared" si="2031"/>
        <v>0</v>
      </c>
      <c r="AA1191" s="21">
        <f t="shared" si="2031"/>
        <v>0</v>
      </c>
      <c r="AB1191" s="21">
        <f t="shared" si="2031"/>
        <v>0</v>
      </c>
      <c r="AC1191" s="21">
        <f t="shared" si="1939"/>
        <v>1964.8</v>
      </c>
      <c r="AD1191" s="21">
        <f t="shared" si="1940"/>
        <v>1945.3</v>
      </c>
      <c r="AE1191" s="21">
        <f t="shared" si="1941"/>
        <v>1793.6000000000001</v>
      </c>
      <c r="AF1191" s="21">
        <f t="shared" si="2031"/>
        <v>0</v>
      </c>
      <c r="AG1191" s="21">
        <f t="shared" si="1942"/>
        <v>1964.8</v>
      </c>
      <c r="AH1191" s="21">
        <f t="shared" si="2031"/>
        <v>-656.89100000000008</v>
      </c>
      <c r="AI1191" s="21">
        <f t="shared" si="2031"/>
        <v>0</v>
      </c>
      <c r="AJ1191" s="21">
        <f t="shared" si="2031"/>
        <v>0</v>
      </c>
      <c r="AK1191" s="21">
        <f t="shared" si="2008"/>
        <v>1307.9089999999999</v>
      </c>
      <c r="AL1191" s="21">
        <f t="shared" si="2009"/>
        <v>1945.3</v>
      </c>
      <c r="AM1191" s="21">
        <f t="shared" si="2010"/>
        <v>1793.6000000000001</v>
      </c>
      <c r="AN1191" s="21">
        <f t="shared" si="2031"/>
        <v>0</v>
      </c>
      <c r="AO1191" s="21">
        <f t="shared" si="1958"/>
        <v>1307.9089999999999</v>
      </c>
      <c r="AP1191" s="21">
        <f t="shared" si="2031"/>
        <v>0</v>
      </c>
      <c r="AQ1191" s="2"/>
    </row>
    <row r="1192" spans="1:43" ht="31.2" x14ac:dyDescent="0.3">
      <c r="A1192" s="3" t="s">
        <v>297</v>
      </c>
      <c r="B1192" s="26">
        <v>240</v>
      </c>
      <c r="C1192" s="3" t="s">
        <v>169</v>
      </c>
      <c r="D1192" s="3" t="s">
        <v>285</v>
      </c>
      <c r="E1192" s="16" t="s">
        <v>645</v>
      </c>
      <c r="F1192" s="21">
        <v>1964.8</v>
      </c>
      <c r="G1192" s="21">
        <v>1945.3</v>
      </c>
      <c r="H1192" s="21">
        <v>1793.6000000000001</v>
      </c>
      <c r="I1192" s="21"/>
      <c r="J1192" s="21"/>
      <c r="K1192" s="21"/>
      <c r="L1192" s="21">
        <f t="shared" si="2005"/>
        <v>1964.8</v>
      </c>
      <c r="M1192" s="21">
        <f t="shared" si="2006"/>
        <v>1945.3</v>
      </c>
      <c r="N1192" s="21">
        <f t="shared" si="2007"/>
        <v>1793.6000000000001</v>
      </c>
      <c r="O1192" s="21"/>
      <c r="P1192" s="21"/>
      <c r="Q1192" s="21"/>
      <c r="R1192" s="21">
        <f t="shared" si="1943"/>
        <v>1964.8</v>
      </c>
      <c r="S1192" s="21">
        <f t="shared" si="1944"/>
        <v>1945.3</v>
      </c>
      <c r="T1192" s="21">
        <f t="shared" si="1945"/>
        <v>1793.6000000000001</v>
      </c>
      <c r="U1192" s="21"/>
      <c r="V1192" s="21"/>
      <c r="W1192" s="21">
        <f t="shared" si="1946"/>
        <v>1964.8</v>
      </c>
      <c r="X1192" s="21">
        <f t="shared" si="1947"/>
        <v>1945.3</v>
      </c>
      <c r="Y1192" s="21">
        <f t="shared" si="1948"/>
        <v>1793.6000000000001</v>
      </c>
      <c r="Z1192" s="21"/>
      <c r="AA1192" s="21"/>
      <c r="AB1192" s="21"/>
      <c r="AC1192" s="21">
        <f t="shared" si="1939"/>
        <v>1964.8</v>
      </c>
      <c r="AD1192" s="21">
        <f t="shared" si="1940"/>
        <v>1945.3</v>
      </c>
      <c r="AE1192" s="21">
        <f t="shared" si="1941"/>
        <v>1793.6000000000001</v>
      </c>
      <c r="AF1192" s="21"/>
      <c r="AG1192" s="21">
        <f t="shared" si="1942"/>
        <v>1964.8</v>
      </c>
      <c r="AH1192" s="21">
        <f>-264.521-241.5-150.87</f>
        <v>-656.89100000000008</v>
      </c>
      <c r="AI1192" s="21"/>
      <c r="AJ1192" s="21"/>
      <c r="AK1192" s="21">
        <f t="shared" si="2008"/>
        <v>1307.9089999999999</v>
      </c>
      <c r="AL1192" s="21">
        <f t="shared" si="2009"/>
        <v>1945.3</v>
      </c>
      <c r="AM1192" s="21">
        <f t="shared" si="2010"/>
        <v>1793.6000000000001</v>
      </c>
      <c r="AN1192" s="21"/>
      <c r="AO1192" s="21">
        <f t="shared" si="1958"/>
        <v>1307.9089999999999</v>
      </c>
      <c r="AP1192" s="21"/>
      <c r="AQ1192" s="2"/>
    </row>
    <row r="1193" spans="1:43" ht="62.4" x14ac:dyDescent="0.3">
      <c r="A1193" s="3" t="s">
        <v>301</v>
      </c>
      <c r="B1193" s="26"/>
      <c r="C1193" s="3"/>
      <c r="D1193" s="3"/>
      <c r="E1193" s="16" t="s">
        <v>986</v>
      </c>
      <c r="F1193" s="21">
        <f>F1194+F1198</f>
        <v>7233.5</v>
      </c>
      <c r="G1193" s="21">
        <f t="shared" ref="G1193:AP1193" si="2032">G1194+G1198</f>
        <v>5287.8</v>
      </c>
      <c r="H1193" s="21">
        <f t="shared" si="2032"/>
        <v>5287.8</v>
      </c>
      <c r="I1193" s="21">
        <f t="shared" ref="I1193:K1193" si="2033">I1194+I1198</f>
        <v>0</v>
      </c>
      <c r="J1193" s="21">
        <f t="shared" si="2033"/>
        <v>0</v>
      </c>
      <c r="K1193" s="21">
        <f t="shared" si="2033"/>
        <v>0</v>
      </c>
      <c r="L1193" s="21">
        <f t="shared" si="2005"/>
        <v>7233.5</v>
      </c>
      <c r="M1193" s="21">
        <f t="shared" si="2006"/>
        <v>5287.8</v>
      </c>
      <c r="N1193" s="21">
        <f t="shared" si="2007"/>
        <v>5287.8</v>
      </c>
      <c r="O1193" s="21">
        <f t="shared" ref="O1193:Q1193" si="2034">O1194+O1198</f>
        <v>0</v>
      </c>
      <c r="P1193" s="21">
        <f t="shared" si="2034"/>
        <v>0</v>
      </c>
      <c r="Q1193" s="21">
        <f t="shared" si="2034"/>
        <v>0</v>
      </c>
      <c r="R1193" s="21">
        <f t="shared" si="1943"/>
        <v>7233.5</v>
      </c>
      <c r="S1193" s="21">
        <f t="shared" si="1944"/>
        <v>5287.8</v>
      </c>
      <c r="T1193" s="21">
        <f t="shared" si="1945"/>
        <v>5287.8</v>
      </c>
      <c r="U1193" s="21">
        <f t="shared" ref="U1193:V1193" si="2035">U1194+U1198</f>
        <v>0</v>
      </c>
      <c r="V1193" s="21">
        <f t="shared" si="2035"/>
        <v>0</v>
      </c>
      <c r="W1193" s="21">
        <f t="shared" si="1946"/>
        <v>7233.5</v>
      </c>
      <c r="X1193" s="21">
        <f t="shared" si="1947"/>
        <v>5287.8</v>
      </c>
      <c r="Y1193" s="21">
        <f t="shared" si="1948"/>
        <v>5287.8</v>
      </c>
      <c r="Z1193" s="21">
        <f t="shared" ref="Z1193:AB1193" si="2036">Z1194+Z1198</f>
        <v>0</v>
      </c>
      <c r="AA1193" s="21">
        <f t="shared" si="2036"/>
        <v>0</v>
      </c>
      <c r="AB1193" s="21">
        <f t="shared" si="2036"/>
        <v>0</v>
      </c>
      <c r="AC1193" s="21">
        <f t="shared" si="1939"/>
        <v>7233.5</v>
      </c>
      <c r="AD1193" s="21">
        <f t="shared" si="1940"/>
        <v>5287.8</v>
      </c>
      <c r="AE1193" s="21">
        <f t="shared" si="1941"/>
        <v>5287.8</v>
      </c>
      <c r="AF1193" s="21">
        <f t="shared" ref="AF1193" si="2037">AF1194+AF1198</f>
        <v>0</v>
      </c>
      <c r="AG1193" s="21">
        <f t="shared" si="1942"/>
        <v>7233.5</v>
      </c>
      <c r="AH1193" s="21">
        <f t="shared" ref="AH1193:AJ1193" si="2038">AH1194+AH1198</f>
        <v>0</v>
      </c>
      <c r="AI1193" s="21">
        <f t="shared" si="2038"/>
        <v>0</v>
      </c>
      <c r="AJ1193" s="21">
        <f t="shared" si="2038"/>
        <v>0</v>
      </c>
      <c r="AK1193" s="21">
        <f t="shared" si="2008"/>
        <v>7233.5</v>
      </c>
      <c r="AL1193" s="21">
        <f t="shared" si="2009"/>
        <v>5287.8</v>
      </c>
      <c r="AM1193" s="21">
        <f t="shared" si="2010"/>
        <v>5287.8</v>
      </c>
      <c r="AN1193" s="21">
        <f t="shared" ref="AN1193" si="2039">AN1194+AN1198</f>
        <v>0</v>
      </c>
      <c r="AO1193" s="21">
        <f t="shared" si="1958"/>
        <v>7233.5</v>
      </c>
      <c r="AP1193" s="21">
        <f t="shared" si="2032"/>
        <v>0</v>
      </c>
      <c r="AQ1193" s="2"/>
    </row>
    <row r="1194" spans="1:43" ht="31.2" x14ac:dyDescent="0.3">
      <c r="A1194" s="3" t="s">
        <v>299</v>
      </c>
      <c r="B1194" s="26"/>
      <c r="C1194" s="3"/>
      <c r="D1194" s="3"/>
      <c r="E1194" s="16" t="s">
        <v>987</v>
      </c>
      <c r="F1194" s="21">
        <f>F1195</f>
        <v>500</v>
      </c>
      <c r="G1194" s="21">
        <f t="shared" ref="G1194:AP1196" si="2040">G1195</f>
        <v>500</v>
      </c>
      <c r="H1194" s="21">
        <f t="shared" si="2040"/>
        <v>500</v>
      </c>
      <c r="I1194" s="21">
        <f t="shared" si="2040"/>
        <v>0</v>
      </c>
      <c r="J1194" s="21">
        <f t="shared" si="2040"/>
        <v>0</v>
      </c>
      <c r="K1194" s="21">
        <f t="shared" si="2040"/>
        <v>0</v>
      </c>
      <c r="L1194" s="21">
        <f t="shared" si="2005"/>
        <v>500</v>
      </c>
      <c r="M1194" s="21">
        <f t="shared" si="2006"/>
        <v>500</v>
      </c>
      <c r="N1194" s="21">
        <f t="shared" si="2007"/>
        <v>500</v>
      </c>
      <c r="O1194" s="21">
        <f t="shared" si="2040"/>
        <v>0</v>
      </c>
      <c r="P1194" s="21">
        <f t="shared" si="2040"/>
        <v>0</v>
      </c>
      <c r="Q1194" s="21">
        <f t="shared" si="2040"/>
        <v>0</v>
      </c>
      <c r="R1194" s="21">
        <f t="shared" si="1943"/>
        <v>500</v>
      </c>
      <c r="S1194" s="21">
        <f t="shared" si="1944"/>
        <v>500</v>
      </c>
      <c r="T1194" s="21">
        <f t="shared" si="1945"/>
        <v>500</v>
      </c>
      <c r="U1194" s="21">
        <f t="shared" si="2040"/>
        <v>0</v>
      </c>
      <c r="V1194" s="21">
        <f t="shared" si="2040"/>
        <v>0</v>
      </c>
      <c r="W1194" s="21">
        <f t="shared" si="1946"/>
        <v>500</v>
      </c>
      <c r="X1194" s="21">
        <f t="shared" si="1947"/>
        <v>500</v>
      </c>
      <c r="Y1194" s="21">
        <f t="shared" si="1948"/>
        <v>500</v>
      </c>
      <c r="Z1194" s="21">
        <f t="shared" si="2040"/>
        <v>0</v>
      </c>
      <c r="AA1194" s="21">
        <f t="shared" si="2040"/>
        <v>0</v>
      </c>
      <c r="AB1194" s="21">
        <f t="shared" si="2040"/>
        <v>0</v>
      </c>
      <c r="AC1194" s="21">
        <f t="shared" si="1939"/>
        <v>500</v>
      </c>
      <c r="AD1194" s="21">
        <f t="shared" si="1940"/>
        <v>500</v>
      </c>
      <c r="AE1194" s="21">
        <f t="shared" si="1941"/>
        <v>500</v>
      </c>
      <c r="AF1194" s="21">
        <f t="shared" si="2040"/>
        <v>0</v>
      </c>
      <c r="AG1194" s="21">
        <f t="shared" si="1942"/>
        <v>500</v>
      </c>
      <c r="AH1194" s="21">
        <f t="shared" si="2040"/>
        <v>0</v>
      </c>
      <c r="AI1194" s="21">
        <f t="shared" si="2040"/>
        <v>0</v>
      </c>
      <c r="AJ1194" s="21">
        <f t="shared" si="2040"/>
        <v>0</v>
      </c>
      <c r="AK1194" s="21">
        <f t="shared" si="2008"/>
        <v>500</v>
      </c>
      <c r="AL1194" s="21">
        <f t="shared" si="2009"/>
        <v>500</v>
      </c>
      <c r="AM1194" s="21">
        <f t="shared" si="2010"/>
        <v>500</v>
      </c>
      <c r="AN1194" s="21">
        <f t="shared" si="2040"/>
        <v>0</v>
      </c>
      <c r="AO1194" s="21">
        <f t="shared" si="1958"/>
        <v>500</v>
      </c>
      <c r="AP1194" s="21">
        <f t="shared" si="2040"/>
        <v>0</v>
      </c>
      <c r="AQ1194" s="2"/>
    </row>
    <row r="1195" spans="1:43" ht="31.2" x14ac:dyDescent="0.3">
      <c r="A1195" s="3" t="s">
        <v>299</v>
      </c>
      <c r="B1195" s="26">
        <v>200</v>
      </c>
      <c r="C1195" s="3"/>
      <c r="D1195" s="3"/>
      <c r="E1195" s="16" t="s">
        <v>673</v>
      </c>
      <c r="F1195" s="21">
        <f>F1196</f>
        <v>500</v>
      </c>
      <c r="G1195" s="21">
        <f t="shared" si="2040"/>
        <v>500</v>
      </c>
      <c r="H1195" s="21">
        <f t="shared" si="2040"/>
        <v>500</v>
      </c>
      <c r="I1195" s="21">
        <f t="shared" si="2040"/>
        <v>0</v>
      </c>
      <c r="J1195" s="21">
        <f t="shared" si="2040"/>
        <v>0</v>
      </c>
      <c r="K1195" s="21">
        <f t="shared" si="2040"/>
        <v>0</v>
      </c>
      <c r="L1195" s="21">
        <f t="shared" si="2005"/>
        <v>500</v>
      </c>
      <c r="M1195" s="21">
        <f t="shared" si="2006"/>
        <v>500</v>
      </c>
      <c r="N1195" s="21">
        <f t="shared" si="2007"/>
        <v>500</v>
      </c>
      <c r="O1195" s="21">
        <f t="shared" si="2040"/>
        <v>0</v>
      </c>
      <c r="P1195" s="21">
        <f t="shared" si="2040"/>
        <v>0</v>
      </c>
      <c r="Q1195" s="21">
        <f t="shared" si="2040"/>
        <v>0</v>
      </c>
      <c r="R1195" s="21">
        <f t="shared" si="1943"/>
        <v>500</v>
      </c>
      <c r="S1195" s="21">
        <f t="shared" si="1944"/>
        <v>500</v>
      </c>
      <c r="T1195" s="21">
        <f t="shared" si="1945"/>
        <v>500</v>
      </c>
      <c r="U1195" s="21">
        <f t="shared" si="2040"/>
        <v>0</v>
      </c>
      <c r="V1195" s="21">
        <f t="shared" si="2040"/>
        <v>0</v>
      </c>
      <c r="W1195" s="21">
        <f t="shared" si="1946"/>
        <v>500</v>
      </c>
      <c r="X1195" s="21">
        <f t="shared" si="1947"/>
        <v>500</v>
      </c>
      <c r="Y1195" s="21">
        <f t="shared" si="1948"/>
        <v>500</v>
      </c>
      <c r="Z1195" s="21">
        <f t="shared" si="2040"/>
        <v>0</v>
      </c>
      <c r="AA1195" s="21">
        <f t="shared" si="2040"/>
        <v>0</v>
      </c>
      <c r="AB1195" s="21">
        <f t="shared" si="2040"/>
        <v>0</v>
      </c>
      <c r="AC1195" s="21">
        <f t="shared" si="1939"/>
        <v>500</v>
      </c>
      <c r="AD1195" s="21">
        <f t="shared" si="1940"/>
        <v>500</v>
      </c>
      <c r="AE1195" s="21">
        <f t="shared" si="1941"/>
        <v>500</v>
      </c>
      <c r="AF1195" s="21">
        <f t="shared" si="2040"/>
        <v>0</v>
      </c>
      <c r="AG1195" s="21">
        <f t="shared" si="1942"/>
        <v>500</v>
      </c>
      <c r="AH1195" s="21">
        <f t="shared" si="2040"/>
        <v>0</v>
      </c>
      <c r="AI1195" s="21">
        <f t="shared" si="2040"/>
        <v>0</v>
      </c>
      <c r="AJ1195" s="21">
        <f t="shared" si="2040"/>
        <v>0</v>
      </c>
      <c r="AK1195" s="21">
        <f t="shared" si="2008"/>
        <v>500</v>
      </c>
      <c r="AL1195" s="21">
        <f t="shared" si="2009"/>
        <v>500</v>
      </c>
      <c r="AM1195" s="21">
        <f t="shared" si="2010"/>
        <v>500</v>
      </c>
      <c r="AN1195" s="21">
        <f t="shared" si="2040"/>
        <v>0</v>
      </c>
      <c r="AO1195" s="21">
        <f t="shared" si="1958"/>
        <v>500</v>
      </c>
      <c r="AP1195" s="21">
        <f t="shared" si="2040"/>
        <v>0</v>
      </c>
      <c r="AQ1195" s="2"/>
    </row>
    <row r="1196" spans="1:43" ht="46.8" x14ac:dyDescent="0.3">
      <c r="A1196" s="3" t="s">
        <v>299</v>
      </c>
      <c r="B1196" s="26">
        <v>240</v>
      </c>
      <c r="C1196" s="3"/>
      <c r="D1196" s="3"/>
      <c r="E1196" s="16" t="s">
        <v>681</v>
      </c>
      <c r="F1196" s="21">
        <f>F1197</f>
        <v>500</v>
      </c>
      <c r="G1196" s="21">
        <f t="shared" si="2040"/>
        <v>500</v>
      </c>
      <c r="H1196" s="21">
        <f t="shared" si="2040"/>
        <v>500</v>
      </c>
      <c r="I1196" s="21">
        <f t="shared" si="2040"/>
        <v>0</v>
      </c>
      <c r="J1196" s="21">
        <f t="shared" si="2040"/>
        <v>0</v>
      </c>
      <c r="K1196" s="21">
        <f t="shared" si="2040"/>
        <v>0</v>
      </c>
      <c r="L1196" s="21">
        <f t="shared" si="2005"/>
        <v>500</v>
      </c>
      <c r="M1196" s="21">
        <f t="shared" si="2006"/>
        <v>500</v>
      </c>
      <c r="N1196" s="21">
        <f t="shared" si="2007"/>
        <v>500</v>
      </c>
      <c r="O1196" s="21">
        <f t="shared" si="2040"/>
        <v>0</v>
      </c>
      <c r="P1196" s="21">
        <f t="shared" si="2040"/>
        <v>0</v>
      </c>
      <c r="Q1196" s="21">
        <f t="shared" si="2040"/>
        <v>0</v>
      </c>
      <c r="R1196" s="21">
        <f t="shared" si="1943"/>
        <v>500</v>
      </c>
      <c r="S1196" s="21">
        <f t="shared" si="1944"/>
        <v>500</v>
      </c>
      <c r="T1196" s="21">
        <f t="shared" si="1945"/>
        <v>500</v>
      </c>
      <c r="U1196" s="21">
        <f t="shared" si="2040"/>
        <v>0</v>
      </c>
      <c r="V1196" s="21">
        <f t="shared" si="2040"/>
        <v>0</v>
      </c>
      <c r="W1196" s="21">
        <f t="shared" si="1946"/>
        <v>500</v>
      </c>
      <c r="X1196" s="21">
        <f t="shared" si="1947"/>
        <v>500</v>
      </c>
      <c r="Y1196" s="21">
        <f t="shared" si="1948"/>
        <v>500</v>
      </c>
      <c r="Z1196" s="21">
        <f t="shared" si="2040"/>
        <v>0</v>
      </c>
      <c r="AA1196" s="21">
        <f t="shared" si="2040"/>
        <v>0</v>
      </c>
      <c r="AB1196" s="21">
        <f t="shared" si="2040"/>
        <v>0</v>
      </c>
      <c r="AC1196" s="21">
        <f t="shared" si="1939"/>
        <v>500</v>
      </c>
      <c r="AD1196" s="21">
        <f t="shared" si="1940"/>
        <v>500</v>
      </c>
      <c r="AE1196" s="21">
        <f t="shared" si="1941"/>
        <v>500</v>
      </c>
      <c r="AF1196" s="21">
        <f t="shared" si="2040"/>
        <v>0</v>
      </c>
      <c r="AG1196" s="21">
        <f t="shared" si="1942"/>
        <v>500</v>
      </c>
      <c r="AH1196" s="21">
        <f t="shared" si="2040"/>
        <v>0</v>
      </c>
      <c r="AI1196" s="21">
        <f t="shared" si="2040"/>
        <v>0</v>
      </c>
      <c r="AJ1196" s="21">
        <f t="shared" si="2040"/>
        <v>0</v>
      </c>
      <c r="AK1196" s="21">
        <f t="shared" si="2008"/>
        <v>500</v>
      </c>
      <c r="AL1196" s="21">
        <f t="shared" si="2009"/>
        <v>500</v>
      </c>
      <c r="AM1196" s="21">
        <f t="shared" si="2010"/>
        <v>500</v>
      </c>
      <c r="AN1196" s="21">
        <f t="shared" si="2040"/>
        <v>0</v>
      </c>
      <c r="AO1196" s="21">
        <f t="shared" si="1958"/>
        <v>500</v>
      </c>
      <c r="AP1196" s="21">
        <f t="shared" si="2040"/>
        <v>0</v>
      </c>
      <c r="AQ1196" s="2"/>
    </row>
    <row r="1197" spans="1:43" ht="31.2" x14ac:dyDescent="0.3">
      <c r="A1197" s="3" t="s">
        <v>299</v>
      </c>
      <c r="B1197" s="26">
        <v>240</v>
      </c>
      <c r="C1197" s="3" t="s">
        <v>169</v>
      </c>
      <c r="D1197" s="3" t="s">
        <v>285</v>
      </c>
      <c r="E1197" s="16" t="s">
        <v>645</v>
      </c>
      <c r="F1197" s="21">
        <v>500</v>
      </c>
      <c r="G1197" s="21">
        <v>500</v>
      </c>
      <c r="H1197" s="21">
        <v>500</v>
      </c>
      <c r="I1197" s="21"/>
      <c r="J1197" s="21"/>
      <c r="K1197" s="21"/>
      <c r="L1197" s="21">
        <f t="shared" si="2005"/>
        <v>500</v>
      </c>
      <c r="M1197" s="21">
        <f t="shared" si="2006"/>
        <v>500</v>
      </c>
      <c r="N1197" s="21">
        <f t="shared" si="2007"/>
        <v>500</v>
      </c>
      <c r="O1197" s="21"/>
      <c r="P1197" s="21"/>
      <c r="Q1197" s="21"/>
      <c r="R1197" s="21">
        <f t="shared" si="1943"/>
        <v>500</v>
      </c>
      <c r="S1197" s="21">
        <f t="shared" si="1944"/>
        <v>500</v>
      </c>
      <c r="T1197" s="21">
        <f t="shared" si="1945"/>
        <v>500</v>
      </c>
      <c r="U1197" s="21"/>
      <c r="V1197" s="21"/>
      <c r="W1197" s="21">
        <f t="shared" si="1946"/>
        <v>500</v>
      </c>
      <c r="X1197" s="21">
        <f t="shared" si="1947"/>
        <v>500</v>
      </c>
      <c r="Y1197" s="21">
        <f t="shared" si="1948"/>
        <v>500</v>
      </c>
      <c r="Z1197" s="21"/>
      <c r="AA1197" s="21"/>
      <c r="AB1197" s="21"/>
      <c r="AC1197" s="21">
        <f t="shared" si="1939"/>
        <v>500</v>
      </c>
      <c r="AD1197" s="21">
        <f t="shared" si="1940"/>
        <v>500</v>
      </c>
      <c r="AE1197" s="21">
        <f t="shared" si="1941"/>
        <v>500</v>
      </c>
      <c r="AF1197" s="21"/>
      <c r="AG1197" s="21">
        <f t="shared" si="1942"/>
        <v>500</v>
      </c>
      <c r="AH1197" s="21"/>
      <c r="AI1197" s="21"/>
      <c r="AJ1197" s="21"/>
      <c r="AK1197" s="21">
        <f t="shared" si="2008"/>
        <v>500</v>
      </c>
      <c r="AL1197" s="21">
        <f t="shared" si="2009"/>
        <v>500</v>
      </c>
      <c r="AM1197" s="21">
        <f t="shared" si="2010"/>
        <v>500</v>
      </c>
      <c r="AN1197" s="21"/>
      <c r="AO1197" s="21">
        <f t="shared" si="1958"/>
        <v>500</v>
      </c>
      <c r="AP1197" s="21"/>
      <c r="AQ1197" s="2"/>
    </row>
    <row r="1198" spans="1:43" ht="46.8" x14ac:dyDescent="0.3">
      <c r="A1198" s="3" t="s">
        <v>300</v>
      </c>
      <c r="B1198" s="26"/>
      <c r="C1198" s="3"/>
      <c r="D1198" s="3"/>
      <c r="E1198" s="16" t="s">
        <v>988</v>
      </c>
      <c r="F1198" s="21">
        <f>F1199</f>
        <v>6733.5</v>
      </c>
      <c r="G1198" s="21">
        <f t="shared" ref="G1198:AP1200" si="2041">G1199</f>
        <v>4787.8</v>
      </c>
      <c r="H1198" s="21">
        <f t="shared" si="2041"/>
        <v>4787.8</v>
      </c>
      <c r="I1198" s="21">
        <f t="shared" si="2041"/>
        <v>0</v>
      </c>
      <c r="J1198" s="21">
        <f t="shared" si="2041"/>
        <v>0</v>
      </c>
      <c r="K1198" s="21">
        <f t="shared" si="2041"/>
        <v>0</v>
      </c>
      <c r="L1198" s="21">
        <f t="shared" si="2005"/>
        <v>6733.5</v>
      </c>
      <c r="M1198" s="21">
        <f t="shared" si="2006"/>
        <v>4787.8</v>
      </c>
      <c r="N1198" s="21">
        <f t="shared" si="2007"/>
        <v>4787.8</v>
      </c>
      <c r="O1198" s="21">
        <f t="shared" si="2041"/>
        <v>0</v>
      </c>
      <c r="P1198" s="21">
        <f t="shared" si="2041"/>
        <v>0</v>
      </c>
      <c r="Q1198" s="21">
        <f t="shared" si="2041"/>
        <v>0</v>
      </c>
      <c r="R1198" s="21">
        <f t="shared" si="1943"/>
        <v>6733.5</v>
      </c>
      <c r="S1198" s="21">
        <f t="shared" si="1944"/>
        <v>4787.8</v>
      </c>
      <c r="T1198" s="21">
        <f t="shared" si="1945"/>
        <v>4787.8</v>
      </c>
      <c r="U1198" s="21">
        <f t="shared" si="2041"/>
        <v>0</v>
      </c>
      <c r="V1198" s="21">
        <f t="shared" si="2041"/>
        <v>0</v>
      </c>
      <c r="W1198" s="21">
        <f t="shared" si="1946"/>
        <v>6733.5</v>
      </c>
      <c r="X1198" s="21">
        <f t="shared" si="1947"/>
        <v>4787.8</v>
      </c>
      <c r="Y1198" s="21">
        <f t="shared" si="1948"/>
        <v>4787.8</v>
      </c>
      <c r="Z1198" s="21">
        <f t="shared" si="2041"/>
        <v>0</v>
      </c>
      <c r="AA1198" s="21">
        <f t="shared" si="2041"/>
        <v>0</v>
      </c>
      <c r="AB1198" s="21">
        <f t="shared" si="2041"/>
        <v>0</v>
      </c>
      <c r="AC1198" s="21">
        <f t="shared" ref="AC1198:AC1261" si="2042">W1198+Z1198</f>
        <v>6733.5</v>
      </c>
      <c r="AD1198" s="21">
        <f t="shared" ref="AD1198:AD1261" si="2043">X1198+AA1198</f>
        <v>4787.8</v>
      </c>
      <c r="AE1198" s="21">
        <f t="shared" ref="AE1198:AE1261" si="2044">Y1198+AB1198</f>
        <v>4787.8</v>
      </c>
      <c r="AF1198" s="21">
        <f t="shared" si="2041"/>
        <v>0</v>
      </c>
      <c r="AG1198" s="21">
        <f t="shared" ref="AG1198:AG1261" si="2045">AC1198+AF1198</f>
        <v>6733.5</v>
      </c>
      <c r="AH1198" s="21">
        <f t="shared" si="2041"/>
        <v>0</v>
      </c>
      <c r="AI1198" s="21">
        <f t="shared" si="2041"/>
        <v>0</v>
      </c>
      <c r="AJ1198" s="21">
        <f t="shared" si="2041"/>
        <v>0</v>
      </c>
      <c r="AK1198" s="21">
        <f t="shared" si="2008"/>
        <v>6733.5</v>
      </c>
      <c r="AL1198" s="21">
        <f t="shared" si="2009"/>
        <v>4787.8</v>
      </c>
      <c r="AM1198" s="21">
        <f t="shared" si="2010"/>
        <v>4787.8</v>
      </c>
      <c r="AN1198" s="21">
        <f t="shared" si="2041"/>
        <v>0</v>
      </c>
      <c r="AO1198" s="21">
        <f t="shared" si="1958"/>
        <v>6733.5</v>
      </c>
      <c r="AP1198" s="21">
        <f t="shared" si="2041"/>
        <v>0</v>
      </c>
      <c r="AQ1198" s="2"/>
    </row>
    <row r="1199" spans="1:43" ht="31.2" x14ac:dyDescent="0.3">
      <c r="A1199" s="3" t="s">
        <v>300</v>
      </c>
      <c r="B1199" s="26">
        <v>200</v>
      </c>
      <c r="C1199" s="3"/>
      <c r="D1199" s="3"/>
      <c r="E1199" s="16" t="s">
        <v>673</v>
      </c>
      <c r="F1199" s="21">
        <f>F1200</f>
        <v>6733.5</v>
      </c>
      <c r="G1199" s="21">
        <f t="shared" si="2041"/>
        <v>4787.8</v>
      </c>
      <c r="H1199" s="21">
        <f t="shared" si="2041"/>
        <v>4787.8</v>
      </c>
      <c r="I1199" s="21">
        <f t="shared" si="2041"/>
        <v>0</v>
      </c>
      <c r="J1199" s="21">
        <f t="shared" si="2041"/>
        <v>0</v>
      </c>
      <c r="K1199" s="21">
        <f t="shared" si="2041"/>
        <v>0</v>
      </c>
      <c r="L1199" s="21">
        <f t="shared" si="2005"/>
        <v>6733.5</v>
      </c>
      <c r="M1199" s="21">
        <f t="shared" si="2006"/>
        <v>4787.8</v>
      </c>
      <c r="N1199" s="21">
        <f t="shared" si="2007"/>
        <v>4787.8</v>
      </c>
      <c r="O1199" s="21">
        <f t="shared" si="2041"/>
        <v>0</v>
      </c>
      <c r="P1199" s="21">
        <f t="shared" si="2041"/>
        <v>0</v>
      </c>
      <c r="Q1199" s="21">
        <f t="shared" si="2041"/>
        <v>0</v>
      </c>
      <c r="R1199" s="21">
        <f t="shared" si="1943"/>
        <v>6733.5</v>
      </c>
      <c r="S1199" s="21">
        <f t="shared" si="1944"/>
        <v>4787.8</v>
      </c>
      <c r="T1199" s="21">
        <f t="shared" si="1945"/>
        <v>4787.8</v>
      </c>
      <c r="U1199" s="21">
        <f t="shared" si="2041"/>
        <v>0</v>
      </c>
      <c r="V1199" s="21">
        <f t="shared" si="2041"/>
        <v>0</v>
      </c>
      <c r="W1199" s="21">
        <f t="shared" si="1946"/>
        <v>6733.5</v>
      </c>
      <c r="X1199" s="21">
        <f t="shared" si="1947"/>
        <v>4787.8</v>
      </c>
      <c r="Y1199" s="21">
        <f t="shared" si="1948"/>
        <v>4787.8</v>
      </c>
      <c r="Z1199" s="21">
        <f t="shared" si="2041"/>
        <v>0</v>
      </c>
      <c r="AA1199" s="21">
        <f t="shared" si="2041"/>
        <v>0</v>
      </c>
      <c r="AB1199" s="21">
        <f t="shared" si="2041"/>
        <v>0</v>
      </c>
      <c r="AC1199" s="21">
        <f t="shared" si="2042"/>
        <v>6733.5</v>
      </c>
      <c r="AD1199" s="21">
        <f t="shared" si="2043"/>
        <v>4787.8</v>
      </c>
      <c r="AE1199" s="21">
        <f t="shared" si="2044"/>
        <v>4787.8</v>
      </c>
      <c r="AF1199" s="21">
        <f t="shared" si="2041"/>
        <v>0</v>
      </c>
      <c r="AG1199" s="21">
        <f t="shared" si="2045"/>
        <v>6733.5</v>
      </c>
      <c r="AH1199" s="21">
        <f t="shared" si="2041"/>
        <v>0</v>
      </c>
      <c r="AI1199" s="21">
        <f t="shared" si="2041"/>
        <v>0</v>
      </c>
      <c r="AJ1199" s="21">
        <f t="shared" si="2041"/>
        <v>0</v>
      </c>
      <c r="AK1199" s="21">
        <f t="shared" si="2008"/>
        <v>6733.5</v>
      </c>
      <c r="AL1199" s="21">
        <f t="shared" si="2009"/>
        <v>4787.8</v>
      </c>
      <c r="AM1199" s="21">
        <f t="shared" si="2010"/>
        <v>4787.8</v>
      </c>
      <c r="AN1199" s="21">
        <f t="shared" si="2041"/>
        <v>0</v>
      </c>
      <c r="AO1199" s="21">
        <f t="shared" si="1958"/>
        <v>6733.5</v>
      </c>
      <c r="AP1199" s="21">
        <f t="shared" si="2041"/>
        <v>0</v>
      </c>
      <c r="AQ1199" s="2"/>
    </row>
    <row r="1200" spans="1:43" ht="46.8" x14ac:dyDescent="0.3">
      <c r="A1200" s="3" t="s">
        <v>300</v>
      </c>
      <c r="B1200" s="26">
        <v>240</v>
      </c>
      <c r="C1200" s="3"/>
      <c r="D1200" s="3"/>
      <c r="E1200" s="16" t="s">
        <v>681</v>
      </c>
      <c r="F1200" s="21">
        <f>F1201</f>
        <v>6733.5</v>
      </c>
      <c r="G1200" s="21">
        <f t="shared" si="2041"/>
        <v>4787.8</v>
      </c>
      <c r="H1200" s="21">
        <f t="shared" si="2041"/>
        <v>4787.8</v>
      </c>
      <c r="I1200" s="21">
        <f t="shared" si="2041"/>
        <v>0</v>
      </c>
      <c r="J1200" s="21">
        <f t="shared" si="2041"/>
        <v>0</v>
      </c>
      <c r="K1200" s="21">
        <f t="shared" si="2041"/>
        <v>0</v>
      </c>
      <c r="L1200" s="21">
        <f t="shared" si="2005"/>
        <v>6733.5</v>
      </c>
      <c r="M1200" s="21">
        <f t="shared" si="2006"/>
        <v>4787.8</v>
      </c>
      <c r="N1200" s="21">
        <f t="shared" si="2007"/>
        <v>4787.8</v>
      </c>
      <c r="O1200" s="21">
        <f t="shared" si="2041"/>
        <v>0</v>
      </c>
      <c r="P1200" s="21">
        <f t="shared" si="2041"/>
        <v>0</v>
      </c>
      <c r="Q1200" s="21">
        <f t="shared" si="2041"/>
        <v>0</v>
      </c>
      <c r="R1200" s="21">
        <f t="shared" ref="R1200:R1263" si="2046">L1200+O1200</f>
        <v>6733.5</v>
      </c>
      <c r="S1200" s="21">
        <f t="shared" ref="S1200:S1263" si="2047">M1200+P1200</f>
        <v>4787.8</v>
      </c>
      <c r="T1200" s="21">
        <f t="shared" ref="T1200:T1263" si="2048">N1200+Q1200</f>
        <v>4787.8</v>
      </c>
      <c r="U1200" s="21">
        <f t="shared" si="2041"/>
        <v>0</v>
      </c>
      <c r="V1200" s="21">
        <f t="shared" si="2041"/>
        <v>0</v>
      </c>
      <c r="W1200" s="21">
        <f t="shared" ref="W1200:W1263" si="2049">R1200+U1200</f>
        <v>6733.5</v>
      </c>
      <c r="X1200" s="21">
        <f t="shared" ref="X1200:X1263" si="2050">S1200</f>
        <v>4787.8</v>
      </c>
      <c r="Y1200" s="21">
        <f t="shared" ref="Y1200:Y1263" si="2051">T1200+V1200</f>
        <v>4787.8</v>
      </c>
      <c r="Z1200" s="21">
        <f t="shared" si="2041"/>
        <v>0</v>
      </c>
      <c r="AA1200" s="21">
        <f t="shared" si="2041"/>
        <v>0</v>
      </c>
      <c r="AB1200" s="21">
        <f t="shared" si="2041"/>
        <v>0</v>
      </c>
      <c r="AC1200" s="21">
        <f t="shared" si="2042"/>
        <v>6733.5</v>
      </c>
      <c r="AD1200" s="21">
        <f t="shared" si="2043"/>
        <v>4787.8</v>
      </c>
      <c r="AE1200" s="21">
        <f t="shared" si="2044"/>
        <v>4787.8</v>
      </c>
      <c r="AF1200" s="21">
        <f t="shared" si="2041"/>
        <v>0</v>
      </c>
      <c r="AG1200" s="21">
        <f t="shared" si="2045"/>
        <v>6733.5</v>
      </c>
      <c r="AH1200" s="21">
        <f t="shared" si="2041"/>
        <v>0</v>
      </c>
      <c r="AI1200" s="21">
        <f t="shared" si="2041"/>
        <v>0</v>
      </c>
      <c r="AJ1200" s="21">
        <f t="shared" si="2041"/>
        <v>0</v>
      </c>
      <c r="AK1200" s="21">
        <f t="shared" si="2008"/>
        <v>6733.5</v>
      </c>
      <c r="AL1200" s="21">
        <f t="shared" si="2009"/>
        <v>4787.8</v>
      </c>
      <c r="AM1200" s="21">
        <f t="shared" si="2010"/>
        <v>4787.8</v>
      </c>
      <c r="AN1200" s="21">
        <f t="shared" si="2041"/>
        <v>0</v>
      </c>
      <c r="AO1200" s="21">
        <f t="shared" si="1958"/>
        <v>6733.5</v>
      </c>
      <c r="AP1200" s="21">
        <f t="shared" si="2041"/>
        <v>0</v>
      </c>
      <c r="AQ1200" s="2"/>
    </row>
    <row r="1201" spans="1:43" ht="31.2" x14ac:dyDescent="0.3">
      <c r="A1201" s="3" t="s">
        <v>300</v>
      </c>
      <c r="B1201" s="26">
        <v>240</v>
      </c>
      <c r="C1201" s="3" t="s">
        <v>169</v>
      </c>
      <c r="D1201" s="3" t="s">
        <v>285</v>
      </c>
      <c r="E1201" s="16" t="s">
        <v>645</v>
      </c>
      <c r="F1201" s="21">
        <v>6733.5</v>
      </c>
      <c r="G1201" s="21">
        <v>4787.8</v>
      </c>
      <c r="H1201" s="21">
        <v>4787.8</v>
      </c>
      <c r="I1201" s="21"/>
      <c r="J1201" s="21"/>
      <c r="K1201" s="21"/>
      <c r="L1201" s="21">
        <f t="shared" si="2005"/>
        <v>6733.5</v>
      </c>
      <c r="M1201" s="21">
        <f t="shared" si="2006"/>
        <v>4787.8</v>
      </c>
      <c r="N1201" s="21">
        <f t="shared" si="2007"/>
        <v>4787.8</v>
      </c>
      <c r="O1201" s="21"/>
      <c r="P1201" s="21"/>
      <c r="Q1201" s="21"/>
      <c r="R1201" s="21">
        <f t="shared" si="2046"/>
        <v>6733.5</v>
      </c>
      <c r="S1201" s="21">
        <f t="shared" si="2047"/>
        <v>4787.8</v>
      </c>
      <c r="T1201" s="21">
        <f t="shared" si="2048"/>
        <v>4787.8</v>
      </c>
      <c r="U1201" s="21"/>
      <c r="V1201" s="21"/>
      <c r="W1201" s="21">
        <f t="shared" si="2049"/>
        <v>6733.5</v>
      </c>
      <c r="X1201" s="21">
        <f t="shared" si="2050"/>
        <v>4787.8</v>
      </c>
      <c r="Y1201" s="21">
        <f t="shared" si="2051"/>
        <v>4787.8</v>
      </c>
      <c r="Z1201" s="21"/>
      <c r="AA1201" s="21"/>
      <c r="AB1201" s="21"/>
      <c r="AC1201" s="21">
        <f t="shared" si="2042"/>
        <v>6733.5</v>
      </c>
      <c r="AD1201" s="21">
        <f t="shared" si="2043"/>
        <v>4787.8</v>
      </c>
      <c r="AE1201" s="21">
        <f t="shared" si="2044"/>
        <v>4787.8</v>
      </c>
      <c r="AF1201" s="21"/>
      <c r="AG1201" s="21">
        <f t="shared" si="2045"/>
        <v>6733.5</v>
      </c>
      <c r="AH1201" s="21"/>
      <c r="AI1201" s="21"/>
      <c r="AJ1201" s="21"/>
      <c r="AK1201" s="21">
        <f t="shared" si="2008"/>
        <v>6733.5</v>
      </c>
      <c r="AL1201" s="21">
        <f t="shared" si="2009"/>
        <v>4787.8</v>
      </c>
      <c r="AM1201" s="21">
        <f t="shared" si="2010"/>
        <v>4787.8</v>
      </c>
      <c r="AN1201" s="21"/>
      <c r="AO1201" s="21">
        <f t="shared" si="1958"/>
        <v>6733.5</v>
      </c>
      <c r="AP1201" s="21"/>
      <c r="AQ1201" s="2"/>
    </row>
    <row r="1202" spans="1:43" s="9" customFormat="1" ht="31.2" x14ac:dyDescent="0.3">
      <c r="A1202" s="8" t="s">
        <v>306</v>
      </c>
      <c r="B1202" s="14"/>
      <c r="C1202" s="8"/>
      <c r="D1202" s="8"/>
      <c r="E1202" s="17" t="s">
        <v>708</v>
      </c>
      <c r="F1202" s="12">
        <f>F1203+F1267+F1398</f>
        <v>4195675.3</v>
      </c>
      <c r="G1202" s="12">
        <f>G1203+G1267+G1398</f>
        <v>4954134.2</v>
      </c>
      <c r="H1202" s="12">
        <f>H1203+H1267+H1398</f>
        <v>5120364.0999999996</v>
      </c>
      <c r="I1202" s="12">
        <f t="shared" ref="I1202:K1202" si="2052">I1203+I1267+I1398</f>
        <v>388156.1</v>
      </c>
      <c r="J1202" s="12">
        <f t="shared" si="2052"/>
        <v>300308.3</v>
      </c>
      <c r="K1202" s="12">
        <f t="shared" si="2052"/>
        <v>295966.8</v>
      </c>
      <c r="L1202" s="12">
        <f t="shared" si="2005"/>
        <v>4583831.3999999994</v>
      </c>
      <c r="M1202" s="12">
        <f t="shared" si="2006"/>
        <v>5254442.5</v>
      </c>
      <c r="N1202" s="12">
        <f t="shared" si="2007"/>
        <v>5416330.8999999994</v>
      </c>
      <c r="O1202" s="12">
        <f>O1203+O1267+O1398</f>
        <v>234767.67500000002</v>
      </c>
      <c r="P1202" s="12">
        <f t="shared" ref="P1202:Q1202" si="2053">P1203+P1267+P1398</f>
        <v>0</v>
      </c>
      <c r="Q1202" s="12">
        <f t="shared" si="2053"/>
        <v>70000</v>
      </c>
      <c r="R1202" s="12">
        <f t="shared" si="2046"/>
        <v>4818599.0749999993</v>
      </c>
      <c r="S1202" s="12">
        <f t="shared" si="2047"/>
        <v>5254442.5</v>
      </c>
      <c r="T1202" s="12">
        <f t="shared" si="2048"/>
        <v>5486330.8999999994</v>
      </c>
      <c r="U1202" s="12">
        <f t="shared" ref="U1202:V1202" si="2054">U1203+U1267+U1398</f>
        <v>0</v>
      </c>
      <c r="V1202" s="12">
        <f t="shared" si="2054"/>
        <v>0</v>
      </c>
      <c r="W1202" s="21">
        <f t="shared" si="2049"/>
        <v>4818599.0749999993</v>
      </c>
      <c r="X1202" s="21">
        <f t="shared" si="2050"/>
        <v>5254442.5</v>
      </c>
      <c r="Y1202" s="21">
        <f t="shared" si="2051"/>
        <v>5486330.8999999994</v>
      </c>
      <c r="Z1202" s="12">
        <f>Z1203+Z1267+Z1398</f>
        <v>20811.045999999998</v>
      </c>
      <c r="AA1202" s="12">
        <f t="shared" ref="AA1202" si="2055">AA1203+AA1267+AA1398</f>
        <v>33684.021999999997</v>
      </c>
      <c r="AB1202" s="12">
        <f t="shared" ref="AB1202" si="2056">AB1203+AB1267+AB1398</f>
        <v>41872.324000000001</v>
      </c>
      <c r="AC1202" s="21">
        <f t="shared" si="2042"/>
        <v>4839410.1209999993</v>
      </c>
      <c r="AD1202" s="12">
        <f t="shared" si="2043"/>
        <v>5288126.5219999999</v>
      </c>
      <c r="AE1202" s="12">
        <f t="shared" si="2044"/>
        <v>5528203.2239999995</v>
      </c>
      <c r="AF1202" s="12">
        <f>AF1203+AF1267+AF1398</f>
        <v>-12424.16</v>
      </c>
      <c r="AG1202" s="12">
        <f t="shared" si="2045"/>
        <v>4826985.9609999992</v>
      </c>
      <c r="AH1202" s="12">
        <f>AH1203+AH1267+AH1398</f>
        <v>280922.62600000005</v>
      </c>
      <c r="AI1202" s="12">
        <f t="shared" ref="AI1202:AJ1202" si="2057">AI1203+AI1267+AI1398</f>
        <v>283733.40000000002</v>
      </c>
      <c r="AJ1202" s="12">
        <f t="shared" si="2057"/>
        <v>0</v>
      </c>
      <c r="AK1202" s="12">
        <f t="shared" si="2008"/>
        <v>5107908.5869999994</v>
      </c>
      <c r="AL1202" s="12">
        <f t="shared" si="2009"/>
        <v>5571859.9220000003</v>
      </c>
      <c r="AM1202" s="12">
        <f t="shared" si="2010"/>
        <v>5528203.2239999995</v>
      </c>
      <c r="AN1202" s="12">
        <f>AN1203+AN1267+AN1398</f>
        <v>0</v>
      </c>
      <c r="AO1202" s="12">
        <f t="shared" si="1958"/>
        <v>5107908.5869999994</v>
      </c>
      <c r="AP1202" s="12">
        <f>AP1203+AP1267+AP1398</f>
        <v>0</v>
      </c>
    </row>
    <row r="1203" spans="1:43" s="11" customFormat="1" ht="46.8" x14ac:dyDescent="0.3">
      <c r="A1203" s="10" t="s">
        <v>307</v>
      </c>
      <c r="B1203" s="19"/>
      <c r="C1203" s="10"/>
      <c r="D1203" s="10"/>
      <c r="E1203" s="18" t="s">
        <v>754</v>
      </c>
      <c r="F1203" s="20">
        <f>F1204+F1225+F1229+F1238+F1255+F1259</f>
        <v>2407656.6</v>
      </c>
      <c r="G1203" s="20">
        <f>G1204+G1225+G1229+G1238+G1255+G1259</f>
        <v>2673573.2000000007</v>
      </c>
      <c r="H1203" s="20">
        <f>H1204+H1225+H1229+H1238+H1255+H1259</f>
        <v>3267670.5</v>
      </c>
      <c r="I1203" s="20">
        <f t="shared" ref="I1203:K1203" si="2058">I1204+I1225+I1229+I1238+I1255+I1259</f>
        <v>288894.09999999998</v>
      </c>
      <c r="J1203" s="20">
        <f t="shared" si="2058"/>
        <v>300308.3</v>
      </c>
      <c r="K1203" s="20">
        <f t="shared" si="2058"/>
        <v>295966.8</v>
      </c>
      <c r="L1203" s="20">
        <f t="shared" si="2005"/>
        <v>2696550.7</v>
      </c>
      <c r="M1203" s="20">
        <f t="shared" si="2006"/>
        <v>2973881.5000000005</v>
      </c>
      <c r="N1203" s="20">
        <f t="shared" si="2007"/>
        <v>3563637.3</v>
      </c>
      <c r="O1203" s="20">
        <f>O1204+O1225+O1229+O1238+O1255+O1259</f>
        <v>82634.357000000018</v>
      </c>
      <c r="P1203" s="20">
        <f t="shared" ref="P1203:Q1203" si="2059">P1204+P1225+P1229+P1238+P1255+P1259</f>
        <v>0</v>
      </c>
      <c r="Q1203" s="20">
        <f t="shared" si="2059"/>
        <v>70000</v>
      </c>
      <c r="R1203" s="20">
        <f t="shared" si="2046"/>
        <v>2779185.057</v>
      </c>
      <c r="S1203" s="20">
        <f t="shared" si="2047"/>
        <v>2973881.5000000005</v>
      </c>
      <c r="T1203" s="20">
        <f t="shared" si="2048"/>
        <v>3633637.3</v>
      </c>
      <c r="U1203" s="20">
        <f t="shared" ref="U1203:V1203" si="2060">U1204+U1225+U1229+U1238+U1255+U1259</f>
        <v>0</v>
      </c>
      <c r="V1203" s="20">
        <f t="shared" si="2060"/>
        <v>0</v>
      </c>
      <c r="W1203" s="21">
        <f t="shared" si="2049"/>
        <v>2779185.057</v>
      </c>
      <c r="X1203" s="21">
        <f t="shared" si="2050"/>
        <v>2973881.5000000005</v>
      </c>
      <c r="Y1203" s="21">
        <f t="shared" si="2051"/>
        <v>3633637.3</v>
      </c>
      <c r="Z1203" s="20">
        <f>Z1204+Z1225+Z1229+Z1238+Z1255+Z1259</f>
        <v>20811.045999999998</v>
      </c>
      <c r="AA1203" s="20">
        <f t="shared" ref="AA1203" si="2061">AA1204+AA1225+AA1229+AA1238+AA1255+AA1259</f>
        <v>33684.021999999997</v>
      </c>
      <c r="AB1203" s="20">
        <f t="shared" ref="AB1203" si="2062">AB1204+AB1225+AB1229+AB1238+AB1255+AB1259</f>
        <v>41872.324000000001</v>
      </c>
      <c r="AC1203" s="21">
        <f t="shared" si="2042"/>
        <v>2799996.1030000001</v>
      </c>
      <c r="AD1203" s="20">
        <f t="shared" si="2043"/>
        <v>3007565.5220000003</v>
      </c>
      <c r="AE1203" s="20">
        <f t="shared" si="2044"/>
        <v>3675509.6239999998</v>
      </c>
      <c r="AF1203" s="20">
        <f>AF1204+AF1225+AF1229+AF1238+AF1255+AF1259</f>
        <v>-12424.16</v>
      </c>
      <c r="AG1203" s="20">
        <f t="shared" si="2045"/>
        <v>2787571.943</v>
      </c>
      <c r="AH1203" s="20">
        <f>AH1204+AH1225+AH1229+AH1238+AH1255+AH1259</f>
        <v>-3521.3809999999999</v>
      </c>
      <c r="AI1203" s="20">
        <f t="shared" ref="AI1203:AJ1203" si="2063">AI1204+AI1225+AI1229+AI1238+AI1255+AI1259</f>
        <v>-119968.4</v>
      </c>
      <c r="AJ1203" s="20">
        <f t="shared" si="2063"/>
        <v>0</v>
      </c>
      <c r="AK1203" s="20">
        <f t="shared" si="2008"/>
        <v>2784050.5619999999</v>
      </c>
      <c r="AL1203" s="20">
        <f t="shared" si="2009"/>
        <v>2887597.1220000004</v>
      </c>
      <c r="AM1203" s="20">
        <f t="shared" si="2010"/>
        <v>3675509.6239999998</v>
      </c>
      <c r="AN1203" s="20">
        <f>AN1204+AN1225+AN1229+AN1238+AN1255+AN1259</f>
        <v>0</v>
      </c>
      <c r="AO1203" s="20">
        <f t="shared" si="1958"/>
        <v>2784050.5619999999</v>
      </c>
      <c r="AP1203" s="20">
        <f>AP1204+AP1225+AP1229+AP1238+AP1255+AP1259</f>
        <v>0</v>
      </c>
    </row>
    <row r="1204" spans="1:43" ht="46.8" x14ac:dyDescent="0.3">
      <c r="A1204" s="3" t="s">
        <v>308</v>
      </c>
      <c r="B1204" s="26"/>
      <c r="C1204" s="3"/>
      <c r="D1204" s="3"/>
      <c r="E1204" s="16" t="s">
        <v>989</v>
      </c>
      <c r="F1204" s="21">
        <f>F1205+F1209+F1213+F1221</f>
        <v>1746165.9000000001</v>
      </c>
      <c r="G1204" s="21">
        <f t="shared" ref="G1204:H1204" si="2064">G1205+G1209+G1213+G1221</f>
        <v>1760781.7000000002</v>
      </c>
      <c r="H1204" s="21">
        <f t="shared" si="2064"/>
        <v>1766993.8</v>
      </c>
      <c r="I1204" s="21">
        <f t="shared" ref="I1204:K1204" si="2065">I1205+I1209+I1213+I1221</f>
        <v>69051.399999999994</v>
      </c>
      <c r="J1204" s="21">
        <f t="shared" si="2065"/>
        <v>50000</v>
      </c>
      <c r="K1204" s="21">
        <f t="shared" si="2065"/>
        <v>0</v>
      </c>
      <c r="L1204" s="21">
        <f t="shared" si="2005"/>
        <v>1815217.3</v>
      </c>
      <c r="M1204" s="21">
        <f t="shared" si="2006"/>
        <v>1810781.7000000002</v>
      </c>
      <c r="N1204" s="21">
        <f t="shared" si="2007"/>
        <v>1766993.8</v>
      </c>
      <c r="O1204" s="21">
        <f>O1205+O1209+O1213+O1221+O1217</f>
        <v>15817.438000000002</v>
      </c>
      <c r="P1204" s="21">
        <f t="shared" ref="P1204:AP1204" si="2066">P1205+P1209+P1213+P1221+P1217</f>
        <v>0</v>
      </c>
      <c r="Q1204" s="21">
        <f t="shared" si="2066"/>
        <v>70000</v>
      </c>
      <c r="R1204" s="21">
        <f t="shared" si="2046"/>
        <v>1831034.7380000001</v>
      </c>
      <c r="S1204" s="21">
        <f t="shared" si="2047"/>
        <v>1810781.7000000002</v>
      </c>
      <c r="T1204" s="21">
        <f t="shared" si="2048"/>
        <v>1836993.8</v>
      </c>
      <c r="U1204" s="21">
        <f t="shared" ref="U1204:V1204" si="2067">U1205+U1209+U1213+U1221+U1217</f>
        <v>0</v>
      </c>
      <c r="V1204" s="21">
        <f t="shared" si="2067"/>
        <v>0</v>
      </c>
      <c r="W1204" s="21">
        <f t="shared" si="2049"/>
        <v>1831034.7380000001</v>
      </c>
      <c r="X1204" s="21">
        <f t="shared" si="2050"/>
        <v>1810781.7000000002</v>
      </c>
      <c r="Y1204" s="21">
        <f t="shared" si="2051"/>
        <v>1836993.8</v>
      </c>
      <c r="Z1204" s="21">
        <f t="shared" ref="Z1204:AB1204" si="2068">Z1205+Z1209+Z1213+Z1221+Z1217</f>
        <v>20811.045999999998</v>
      </c>
      <c r="AA1204" s="21">
        <f t="shared" si="2068"/>
        <v>33684.021999999997</v>
      </c>
      <c r="AB1204" s="21">
        <f t="shared" si="2068"/>
        <v>41872.324000000001</v>
      </c>
      <c r="AC1204" s="21">
        <f t="shared" si="2042"/>
        <v>1851845.7840000002</v>
      </c>
      <c r="AD1204" s="21">
        <f t="shared" si="2043"/>
        <v>1844465.7220000001</v>
      </c>
      <c r="AE1204" s="21">
        <f t="shared" si="2044"/>
        <v>1878866.1240000001</v>
      </c>
      <c r="AF1204" s="21">
        <f t="shared" ref="AF1204" si="2069">AF1205+AF1209+AF1213+AF1221+AF1217</f>
        <v>-12424.16</v>
      </c>
      <c r="AG1204" s="21">
        <f t="shared" si="2045"/>
        <v>1839421.6240000003</v>
      </c>
      <c r="AH1204" s="21">
        <f t="shared" ref="AH1204:AJ1204" si="2070">AH1205+AH1209+AH1213+AH1221+AH1217</f>
        <v>-3521.4809999999998</v>
      </c>
      <c r="AI1204" s="21">
        <f t="shared" si="2070"/>
        <v>0</v>
      </c>
      <c r="AJ1204" s="21">
        <f t="shared" si="2070"/>
        <v>0</v>
      </c>
      <c r="AK1204" s="21">
        <f t="shared" si="2008"/>
        <v>1835900.1430000004</v>
      </c>
      <c r="AL1204" s="21">
        <f t="shared" si="2009"/>
        <v>1844465.7220000001</v>
      </c>
      <c r="AM1204" s="21">
        <f t="shared" si="2010"/>
        <v>1878866.1240000001</v>
      </c>
      <c r="AN1204" s="21">
        <f t="shared" ref="AN1204" si="2071">AN1205+AN1209+AN1213+AN1221+AN1217</f>
        <v>0</v>
      </c>
      <c r="AO1204" s="21">
        <f t="shared" si="1958"/>
        <v>1835900.1430000004</v>
      </c>
      <c r="AP1204" s="21">
        <f t="shared" si="2066"/>
        <v>0</v>
      </c>
      <c r="AQ1204" s="2"/>
    </row>
    <row r="1205" spans="1:43" x14ac:dyDescent="0.3">
      <c r="A1205" s="3" t="s">
        <v>302</v>
      </c>
      <c r="B1205" s="26"/>
      <c r="C1205" s="3"/>
      <c r="D1205" s="3"/>
      <c r="E1205" s="16" t="s">
        <v>990</v>
      </c>
      <c r="F1205" s="21">
        <f>F1206</f>
        <v>1621566.8</v>
      </c>
      <c r="G1205" s="21">
        <f t="shared" ref="G1205:AP1207" si="2072">G1206</f>
        <v>1653691.8</v>
      </c>
      <c r="H1205" s="21">
        <f t="shared" si="2072"/>
        <v>1659903.9</v>
      </c>
      <c r="I1205" s="21">
        <f t="shared" si="2072"/>
        <v>70000</v>
      </c>
      <c r="J1205" s="21">
        <f t="shared" si="2072"/>
        <v>50000</v>
      </c>
      <c r="K1205" s="21">
        <f t="shared" si="2072"/>
        <v>0</v>
      </c>
      <c r="L1205" s="21">
        <f t="shared" si="2005"/>
        <v>1691566.8</v>
      </c>
      <c r="M1205" s="21">
        <f t="shared" si="2006"/>
        <v>1703691.8</v>
      </c>
      <c r="N1205" s="21">
        <f t="shared" si="2007"/>
        <v>1659903.9</v>
      </c>
      <c r="O1205" s="21">
        <f t="shared" si="2072"/>
        <v>10652.537</v>
      </c>
      <c r="P1205" s="21">
        <f t="shared" si="2072"/>
        <v>0</v>
      </c>
      <c r="Q1205" s="21">
        <f t="shared" si="2072"/>
        <v>70000</v>
      </c>
      <c r="R1205" s="21">
        <f t="shared" si="2046"/>
        <v>1702219.3370000001</v>
      </c>
      <c r="S1205" s="21">
        <f t="shared" si="2047"/>
        <v>1703691.8</v>
      </c>
      <c r="T1205" s="21">
        <f t="shared" si="2048"/>
        <v>1729903.9</v>
      </c>
      <c r="U1205" s="21">
        <f t="shared" si="2072"/>
        <v>0</v>
      </c>
      <c r="V1205" s="21">
        <f t="shared" si="2072"/>
        <v>0</v>
      </c>
      <c r="W1205" s="21">
        <f t="shared" si="2049"/>
        <v>1702219.3370000001</v>
      </c>
      <c r="X1205" s="21">
        <f t="shared" si="2050"/>
        <v>1703691.8</v>
      </c>
      <c r="Y1205" s="21">
        <f t="shared" si="2051"/>
        <v>1729903.9</v>
      </c>
      <c r="Z1205" s="21">
        <f t="shared" si="2072"/>
        <v>20811.045999999998</v>
      </c>
      <c r="AA1205" s="21">
        <f t="shared" si="2072"/>
        <v>33684.021999999997</v>
      </c>
      <c r="AB1205" s="21">
        <f t="shared" si="2072"/>
        <v>41872.324000000001</v>
      </c>
      <c r="AC1205" s="21">
        <f t="shared" si="2042"/>
        <v>1723030.3830000001</v>
      </c>
      <c r="AD1205" s="21">
        <f t="shared" si="2043"/>
        <v>1737375.8220000002</v>
      </c>
      <c r="AE1205" s="21">
        <f t="shared" si="2044"/>
        <v>1771776.2239999999</v>
      </c>
      <c r="AF1205" s="21">
        <f t="shared" si="2072"/>
        <v>-12424.16</v>
      </c>
      <c r="AG1205" s="21">
        <f t="shared" si="2045"/>
        <v>1710606.2230000002</v>
      </c>
      <c r="AH1205" s="21">
        <f t="shared" si="2072"/>
        <v>-3186.721</v>
      </c>
      <c r="AI1205" s="21">
        <f t="shared" si="2072"/>
        <v>0</v>
      </c>
      <c r="AJ1205" s="21">
        <f t="shared" si="2072"/>
        <v>0</v>
      </c>
      <c r="AK1205" s="21">
        <f t="shared" si="2008"/>
        <v>1707419.5020000003</v>
      </c>
      <c r="AL1205" s="21">
        <f t="shared" si="2009"/>
        <v>1737375.8220000002</v>
      </c>
      <c r="AM1205" s="21">
        <f t="shared" si="2010"/>
        <v>1771776.2239999999</v>
      </c>
      <c r="AN1205" s="21">
        <f t="shared" si="2072"/>
        <v>0</v>
      </c>
      <c r="AO1205" s="21">
        <f t="shared" si="1958"/>
        <v>1707419.5020000003</v>
      </c>
      <c r="AP1205" s="21">
        <f t="shared" si="2072"/>
        <v>0</v>
      </c>
      <c r="AQ1205" s="2"/>
    </row>
    <row r="1206" spans="1:43" ht="31.2" x14ac:dyDescent="0.3">
      <c r="A1206" s="3" t="s">
        <v>302</v>
      </c>
      <c r="B1206" s="26">
        <v>200</v>
      </c>
      <c r="C1206" s="3"/>
      <c r="D1206" s="3"/>
      <c r="E1206" s="16" t="s">
        <v>673</v>
      </c>
      <c r="F1206" s="21">
        <f>F1207</f>
        <v>1621566.8</v>
      </c>
      <c r="G1206" s="21">
        <f t="shared" si="2072"/>
        <v>1653691.8</v>
      </c>
      <c r="H1206" s="21">
        <f t="shared" si="2072"/>
        <v>1659903.9</v>
      </c>
      <c r="I1206" s="21">
        <f t="shared" si="2072"/>
        <v>70000</v>
      </c>
      <c r="J1206" s="21">
        <f t="shared" si="2072"/>
        <v>50000</v>
      </c>
      <c r="K1206" s="21">
        <f t="shared" si="2072"/>
        <v>0</v>
      </c>
      <c r="L1206" s="21">
        <f t="shared" si="2005"/>
        <v>1691566.8</v>
      </c>
      <c r="M1206" s="21">
        <f t="shared" si="2006"/>
        <v>1703691.8</v>
      </c>
      <c r="N1206" s="21">
        <f t="shared" si="2007"/>
        <v>1659903.9</v>
      </c>
      <c r="O1206" s="21">
        <f t="shared" si="2072"/>
        <v>10652.537</v>
      </c>
      <c r="P1206" s="21">
        <f t="shared" si="2072"/>
        <v>0</v>
      </c>
      <c r="Q1206" s="21">
        <f t="shared" si="2072"/>
        <v>70000</v>
      </c>
      <c r="R1206" s="21">
        <f t="shared" si="2046"/>
        <v>1702219.3370000001</v>
      </c>
      <c r="S1206" s="21">
        <f t="shared" si="2047"/>
        <v>1703691.8</v>
      </c>
      <c r="T1206" s="21">
        <f t="shared" si="2048"/>
        <v>1729903.9</v>
      </c>
      <c r="U1206" s="21">
        <f t="shared" si="2072"/>
        <v>0</v>
      </c>
      <c r="V1206" s="21">
        <f t="shared" si="2072"/>
        <v>0</v>
      </c>
      <c r="W1206" s="21">
        <f t="shared" si="2049"/>
        <v>1702219.3370000001</v>
      </c>
      <c r="X1206" s="21">
        <f t="shared" si="2050"/>
        <v>1703691.8</v>
      </c>
      <c r="Y1206" s="21">
        <f t="shared" si="2051"/>
        <v>1729903.9</v>
      </c>
      <c r="Z1206" s="21">
        <f t="shared" si="2072"/>
        <v>20811.045999999998</v>
      </c>
      <c r="AA1206" s="21">
        <f t="shared" si="2072"/>
        <v>33684.021999999997</v>
      </c>
      <c r="AB1206" s="21">
        <f t="shared" si="2072"/>
        <v>41872.324000000001</v>
      </c>
      <c r="AC1206" s="21">
        <f t="shared" si="2042"/>
        <v>1723030.3830000001</v>
      </c>
      <c r="AD1206" s="21">
        <f t="shared" si="2043"/>
        <v>1737375.8220000002</v>
      </c>
      <c r="AE1206" s="21">
        <f t="shared" si="2044"/>
        <v>1771776.2239999999</v>
      </c>
      <c r="AF1206" s="21">
        <f t="shared" si="2072"/>
        <v>-12424.16</v>
      </c>
      <c r="AG1206" s="21">
        <f t="shared" si="2045"/>
        <v>1710606.2230000002</v>
      </c>
      <c r="AH1206" s="21">
        <f t="shared" si="2072"/>
        <v>-3186.721</v>
      </c>
      <c r="AI1206" s="21">
        <f t="shared" si="2072"/>
        <v>0</v>
      </c>
      <c r="AJ1206" s="21">
        <f t="shared" si="2072"/>
        <v>0</v>
      </c>
      <c r="AK1206" s="21">
        <f t="shared" si="2008"/>
        <v>1707419.5020000003</v>
      </c>
      <c r="AL1206" s="21">
        <f t="shared" si="2009"/>
        <v>1737375.8220000002</v>
      </c>
      <c r="AM1206" s="21">
        <f t="shared" si="2010"/>
        <v>1771776.2239999999</v>
      </c>
      <c r="AN1206" s="21">
        <f t="shared" si="2072"/>
        <v>0</v>
      </c>
      <c r="AO1206" s="21">
        <f t="shared" ref="AO1206:AO1233" si="2073">AK1206+AN1206</f>
        <v>1707419.5020000003</v>
      </c>
      <c r="AP1206" s="21">
        <f t="shared" si="2072"/>
        <v>0</v>
      </c>
      <c r="AQ1206" s="2"/>
    </row>
    <row r="1207" spans="1:43" ht="46.8" x14ac:dyDescent="0.3">
      <c r="A1207" s="3" t="s">
        <v>302</v>
      </c>
      <c r="B1207" s="26">
        <v>240</v>
      </c>
      <c r="C1207" s="3"/>
      <c r="D1207" s="3"/>
      <c r="E1207" s="16" t="s">
        <v>681</v>
      </c>
      <c r="F1207" s="21">
        <f>F1208</f>
        <v>1621566.8</v>
      </c>
      <c r="G1207" s="21">
        <f t="shared" si="2072"/>
        <v>1653691.8</v>
      </c>
      <c r="H1207" s="21">
        <f t="shared" si="2072"/>
        <v>1659903.9</v>
      </c>
      <c r="I1207" s="21">
        <f t="shared" si="2072"/>
        <v>70000</v>
      </c>
      <c r="J1207" s="21">
        <f t="shared" si="2072"/>
        <v>50000</v>
      </c>
      <c r="K1207" s="21">
        <f t="shared" si="2072"/>
        <v>0</v>
      </c>
      <c r="L1207" s="21">
        <f t="shared" si="2005"/>
        <v>1691566.8</v>
      </c>
      <c r="M1207" s="21">
        <f t="shared" si="2006"/>
        <v>1703691.8</v>
      </c>
      <c r="N1207" s="21">
        <f t="shared" si="2007"/>
        <v>1659903.9</v>
      </c>
      <c r="O1207" s="21">
        <f t="shared" si="2072"/>
        <v>10652.537</v>
      </c>
      <c r="P1207" s="21">
        <f t="shared" si="2072"/>
        <v>0</v>
      </c>
      <c r="Q1207" s="21">
        <f t="shared" si="2072"/>
        <v>70000</v>
      </c>
      <c r="R1207" s="21">
        <f t="shared" si="2046"/>
        <v>1702219.3370000001</v>
      </c>
      <c r="S1207" s="21">
        <f t="shared" si="2047"/>
        <v>1703691.8</v>
      </c>
      <c r="T1207" s="21">
        <f t="shared" si="2048"/>
        <v>1729903.9</v>
      </c>
      <c r="U1207" s="21">
        <f t="shared" si="2072"/>
        <v>0</v>
      </c>
      <c r="V1207" s="21">
        <f t="shared" si="2072"/>
        <v>0</v>
      </c>
      <c r="W1207" s="21">
        <f t="shared" si="2049"/>
        <v>1702219.3370000001</v>
      </c>
      <c r="X1207" s="21">
        <f t="shared" si="2050"/>
        <v>1703691.8</v>
      </c>
      <c r="Y1207" s="21">
        <f t="shared" si="2051"/>
        <v>1729903.9</v>
      </c>
      <c r="Z1207" s="21">
        <f t="shared" si="2072"/>
        <v>20811.045999999998</v>
      </c>
      <c r="AA1207" s="21">
        <f t="shared" si="2072"/>
        <v>33684.021999999997</v>
      </c>
      <c r="AB1207" s="21">
        <f t="shared" si="2072"/>
        <v>41872.324000000001</v>
      </c>
      <c r="AC1207" s="21">
        <f t="shared" si="2042"/>
        <v>1723030.3830000001</v>
      </c>
      <c r="AD1207" s="21">
        <f t="shared" si="2043"/>
        <v>1737375.8220000002</v>
      </c>
      <c r="AE1207" s="21">
        <f t="shared" si="2044"/>
        <v>1771776.2239999999</v>
      </c>
      <c r="AF1207" s="21">
        <f t="shared" si="2072"/>
        <v>-12424.16</v>
      </c>
      <c r="AG1207" s="21">
        <f t="shared" si="2045"/>
        <v>1710606.2230000002</v>
      </c>
      <c r="AH1207" s="21">
        <f t="shared" si="2072"/>
        <v>-3186.721</v>
      </c>
      <c r="AI1207" s="21">
        <f t="shared" si="2072"/>
        <v>0</v>
      </c>
      <c r="AJ1207" s="21">
        <f t="shared" si="2072"/>
        <v>0</v>
      </c>
      <c r="AK1207" s="21">
        <f t="shared" si="2008"/>
        <v>1707419.5020000003</v>
      </c>
      <c r="AL1207" s="21">
        <f t="shared" si="2009"/>
        <v>1737375.8220000002</v>
      </c>
      <c r="AM1207" s="21">
        <f t="shared" si="2010"/>
        <v>1771776.2239999999</v>
      </c>
      <c r="AN1207" s="21">
        <f t="shared" si="2072"/>
        <v>0</v>
      </c>
      <c r="AO1207" s="21">
        <f t="shared" si="2073"/>
        <v>1707419.5020000003</v>
      </c>
      <c r="AP1207" s="21">
        <f t="shared" si="2072"/>
        <v>0</v>
      </c>
      <c r="AQ1207" s="2"/>
    </row>
    <row r="1208" spans="1:43" x14ac:dyDescent="0.3">
      <c r="A1208" s="3" t="s">
        <v>302</v>
      </c>
      <c r="B1208" s="26">
        <v>240</v>
      </c>
      <c r="C1208" s="3" t="s">
        <v>169</v>
      </c>
      <c r="D1208" s="3" t="s">
        <v>31</v>
      </c>
      <c r="E1208" s="16" t="s">
        <v>644</v>
      </c>
      <c r="F1208" s="21">
        <v>1621566.8</v>
      </c>
      <c r="G1208" s="21">
        <v>1653691.8</v>
      </c>
      <c r="H1208" s="21">
        <v>1659903.9</v>
      </c>
      <c r="I1208" s="21">
        <v>70000</v>
      </c>
      <c r="J1208" s="21">
        <v>50000</v>
      </c>
      <c r="K1208" s="21"/>
      <c r="L1208" s="21">
        <f t="shared" si="2005"/>
        <v>1691566.8</v>
      </c>
      <c r="M1208" s="21">
        <f t="shared" si="2006"/>
        <v>1703691.8</v>
      </c>
      <c r="N1208" s="21">
        <f t="shared" si="2007"/>
        <v>1659903.9</v>
      </c>
      <c r="O1208" s="21">
        <f>734.753+901.443+44.605+3186.722+150+1648.143+100+400+3036.871+350+100</f>
        <v>10652.537</v>
      </c>
      <c r="P1208" s="21"/>
      <c r="Q1208" s="21">
        <f>27856+23936+18208</f>
        <v>70000</v>
      </c>
      <c r="R1208" s="21">
        <f t="shared" si="2046"/>
        <v>1702219.3370000001</v>
      </c>
      <c r="S1208" s="21">
        <f t="shared" si="2047"/>
        <v>1703691.8</v>
      </c>
      <c r="T1208" s="21">
        <f t="shared" si="2048"/>
        <v>1729903.9</v>
      </c>
      <c r="U1208" s="21"/>
      <c r="V1208" s="21"/>
      <c r="W1208" s="21">
        <f t="shared" si="2049"/>
        <v>1702219.3370000001</v>
      </c>
      <c r="X1208" s="21">
        <f t="shared" si="2050"/>
        <v>1703691.8</v>
      </c>
      <c r="Y1208" s="21">
        <f t="shared" si="2051"/>
        <v>1729903.9</v>
      </c>
      <c r="Z1208" s="21">
        <f>-628.189-686.299+22125.534</f>
        <v>20811.045999999998</v>
      </c>
      <c r="AA1208" s="21">
        <v>33684.021999999997</v>
      </c>
      <c r="AB1208" s="21">
        <v>41872.324000000001</v>
      </c>
      <c r="AC1208" s="21">
        <f t="shared" si="2042"/>
        <v>1723030.3830000001</v>
      </c>
      <c r="AD1208" s="21">
        <f t="shared" si="2043"/>
        <v>1737375.8220000002</v>
      </c>
      <c r="AE1208" s="21">
        <f t="shared" si="2044"/>
        <v>1771776.2239999999</v>
      </c>
      <c r="AF1208" s="21">
        <v>-12424.16</v>
      </c>
      <c r="AG1208" s="21">
        <f t="shared" si="2045"/>
        <v>1710606.2230000002</v>
      </c>
      <c r="AH1208" s="21">
        <v>-3186.721</v>
      </c>
      <c r="AI1208" s="21"/>
      <c r="AJ1208" s="21"/>
      <c r="AK1208" s="21">
        <f t="shared" si="2008"/>
        <v>1707419.5020000003</v>
      </c>
      <c r="AL1208" s="21">
        <f t="shared" si="2009"/>
        <v>1737375.8220000002</v>
      </c>
      <c r="AM1208" s="21">
        <f t="shared" si="2010"/>
        <v>1771776.2239999999</v>
      </c>
      <c r="AN1208" s="21"/>
      <c r="AO1208" s="21">
        <f t="shared" si="2073"/>
        <v>1707419.5020000003</v>
      </c>
      <c r="AP1208" s="21"/>
      <c r="AQ1208" s="2"/>
    </row>
    <row r="1209" spans="1:43" ht="46.8" x14ac:dyDescent="0.3">
      <c r="A1209" s="3" t="s">
        <v>303</v>
      </c>
      <c r="B1209" s="26"/>
      <c r="C1209" s="3"/>
      <c r="D1209" s="3"/>
      <c r="E1209" s="16" t="s">
        <v>991</v>
      </c>
      <c r="F1209" s="21">
        <f>F1210</f>
        <v>4080.8</v>
      </c>
      <c r="G1209" s="21">
        <f t="shared" ref="G1209:AP1211" si="2074">G1210</f>
        <v>4080.8</v>
      </c>
      <c r="H1209" s="21">
        <f t="shared" si="2074"/>
        <v>4080.8</v>
      </c>
      <c r="I1209" s="21">
        <f t="shared" si="2074"/>
        <v>-948.6</v>
      </c>
      <c r="J1209" s="21">
        <f t="shared" si="2074"/>
        <v>0</v>
      </c>
      <c r="K1209" s="21">
        <f t="shared" si="2074"/>
        <v>0</v>
      </c>
      <c r="L1209" s="21">
        <f t="shared" si="2005"/>
        <v>3132.2000000000003</v>
      </c>
      <c r="M1209" s="21">
        <f t="shared" si="2006"/>
        <v>4080.8</v>
      </c>
      <c r="N1209" s="21">
        <f t="shared" si="2007"/>
        <v>4080.8</v>
      </c>
      <c r="O1209" s="21">
        <f t="shared" si="2074"/>
        <v>0</v>
      </c>
      <c r="P1209" s="21">
        <f t="shared" si="2074"/>
        <v>0</v>
      </c>
      <c r="Q1209" s="21">
        <f t="shared" si="2074"/>
        <v>0</v>
      </c>
      <c r="R1209" s="21">
        <f t="shared" si="2046"/>
        <v>3132.2000000000003</v>
      </c>
      <c r="S1209" s="21">
        <f t="shared" si="2047"/>
        <v>4080.8</v>
      </c>
      <c r="T1209" s="21">
        <f t="shared" si="2048"/>
        <v>4080.8</v>
      </c>
      <c r="U1209" s="21">
        <f t="shared" si="2074"/>
        <v>0</v>
      </c>
      <c r="V1209" s="21">
        <f t="shared" si="2074"/>
        <v>0</v>
      </c>
      <c r="W1209" s="21">
        <f t="shared" si="2049"/>
        <v>3132.2000000000003</v>
      </c>
      <c r="X1209" s="21">
        <f t="shared" si="2050"/>
        <v>4080.8</v>
      </c>
      <c r="Y1209" s="21">
        <f t="shared" si="2051"/>
        <v>4080.8</v>
      </c>
      <c r="Z1209" s="21">
        <f t="shared" si="2074"/>
        <v>0</v>
      </c>
      <c r="AA1209" s="21">
        <f t="shared" si="2074"/>
        <v>0</v>
      </c>
      <c r="AB1209" s="21">
        <f t="shared" si="2074"/>
        <v>0</v>
      </c>
      <c r="AC1209" s="21">
        <f t="shared" si="2042"/>
        <v>3132.2000000000003</v>
      </c>
      <c r="AD1209" s="21">
        <f t="shared" si="2043"/>
        <v>4080.8</v>
      </c>
      <c r="AE1209" s="21">
        <f t="shared" si="2044"/>
        <v>4080.8</v>
      </c>
      <c r="AF1209" s="21">
        <f t="shared" si="2074"/>
        <v>0</v>
      </c>
      <c r="AG1209" s="21">
        <f t="shared" si="2045"/>
        <v>3132.2000000000003</v>
      </c>
      <c r="AH1209" s="21">
        <f t="shared" si="2074"/>
        <v>0</v>
      </c>
      <c r="AI1209" s="21">
        <f t="shared" si="2074"/>
        <v>0</v>
      </c>
      <c r="AJ1209" s="21">
        <f t="shared" si="2074"/>
        <v>0</v>
      </c>
      <c r="AK1209" s="21">
        <f t="shared" si="2008"/>
        <v>3132.2000000000003</v>
      </c>
      <c r="AL1209" s="21">
        <f t="shared" si="2009"/>
        <v>4080.8</v>
      </c>
      <c r="AM1209" s="21">
        <f t="shared" si="2010"/>
        <v>4080.8</v>
      </c>
      <c r="AN1209" s="21">
        <f t="shared" si="2074"/>
        <v>0</v>
      </c>
      <c r="AO1209" s="21">
        <f t="shared" si="2073"/>
        <v>3132.2000000000003</v>
      </c>
      <c r="AP1209" s="21">
        <f t="shared" si="2074"/>
        <v>0</v>
      </c>
      <c r="AQ1209" s="2"/>
    </row>
    <row r="1210" spans="1:43" ht="31.2" x14ac:dyDescent="0.3">
      <c r="A1210" s="3" t="s">
        <v>303</v>
      </c>
      <c r="B1210" s="26">
        <v>200</v>
      </c>
      <c r="C1210" s="3"/>
      <c r="D1210" s="3"/>
      <c r="E1210" s="16" t="s">
        <v>673</v>
      </c>
      <c r="F1210" s="21">
        <f>F1211</f>
        <v>4080.8</v>
      </c>
      <c r="G1210" s="21">
        <f t="shared" si="2074"/>
        <v>4080.8</v>
      </c>
      <c r="H1210" s="21">
        <f t="shared" si="2074"/>
        <v>4080.8</v>
      </c>
      <c r="I1210" s="21">
        <f t="shared" si="2074"/>
        <v>-948.6</v>
      </c>
      <c r="J1210" s="21">
        <f t="shared" si="2074"/>
        <v>0</v>
      </c>
      <c r="K1210" s="21">
        <f t="shared" si="2074"/>
        <v>0</v>
      </c>
      <c r="L1210" s="21">
        <f t="shared" si="2005"/>
        <v>3132.2000000000003</v>
      </c>
      <c r="M1210" s="21">
        <f t="shared" si="2006"/>
        <v>4080.8</v>
      </c>
      <c r="N1210" s="21">
        <f t="shared" si="2007"/>
        <v>4080.8</v>
      </c>
      <c r="O1210" s="21">
        <f t="shared" si="2074"/>
        <v>0</v>
      </c>
      <c r="P1210" s="21">
        <f t="shared" si="2074"/>
        <v>0</v>
      </c>
      <c r="Q1210" s="21">
        <f t="shared" si="2074"/>
        <v>0</v>
      </c>
      <c r="R1210" s="21">
        <f t="shared" si="2046"/>
        <v>3132.2000000000003</v>
      </c>
      <c r="S1210" s="21">
        <f t="shared" si="2047"/>
        <v>4080.8</v>
      </c>
      <c r="T1210" s="21">
        <f t="shared" si="2048"/>
        <v>4080.8</v>
      </c>
      <c r="U1210" s="21">
        <f t="shared" si="2074"/>
        <v>0</v>
      </c>
      <c r="V1210" s="21">
        <f t="shared" si="2074"/>
        <v>0</v>
      </c>
      <c r="W1210" s="21">
        <f t="shared" si="2049"/>
        <v>3132.2000000000003</v>
      </c>
      <c r="X1210" s="21">
        <f t="shared" si="2050"/>
        <v>4080.8</v>
      </c>
      <c r="Y1210" s="21">
        <f t="shared" si="2051"/>
        <v>4080.8</v>
      </c>
      <c r="Z1210" s="21">
        <f t="shared" si="2074"/>
        <v>0</v>
      </c>
      <c r="AA1210" s="21">
        <f t="shared" si="2074"/>
        <v>0</v>
      </c>
      <c r="AB1210" s="21">
        <f t="shared" si="2074"/>
        <v>0</v>
      </c>
      <c r="AC1210" s="21">
        <f t="shared" si="2042"/>
        <v>3132.2000000000003</v>
      </c>
      <c r="AD1210" s="21">
        <f t="shared" si="2043"/>
        <v>4080.8</v>
      </c>
      <c r="AE1210" s="21">
        <f t="shared" si="2044"/>
        <v>4080.8</v>
      </c>
      <c r="AF1210" s="21">
        <f t="shared" si="2074"/>
        <v>0</v>
      </c>
      <c r="AG1210" s="21">
        <f t="shared" si="2045"/>
        <v>3132.2000000000003</v>
      </c>
      <c r="AH1210" s="21">
        <f t="shared" si="2074"/>
        <v>0</v>
      </c>
      <c r="AI1210" s="21">
        <f t="shared" si="2074"/>
        <v>0</v>
      </c>
      <c r="AJ1210" s="21">
        <f t="shared" si="2074"/>
        <v>0</v>
      </c>
      <c r="AK1210" s="21">
        <f t="shared" si="2008"/>
        <v>3132.2000000000003</v>
      </c>
      <c r="AL1210" s="21">
        <f t="shared" si="2009"/>
        <v>4080.8</v>
      </c>
      <c r="AM1210" s="21">
        <f t="shared" si="2010"/>
        <v>4080.8</v>
      </c>
      <c r="AN1210" s="21">
        <f t="shared" si="2074"/>
        <v>0</v>
      </c>
      <c r="AO1210" s="21">
        <f t="shared" si="2073"/>
        <v>3132.2000000000003</v>
      </c>
      <c r="AP1210" s="21">
        <f t="shared" si="2074"/>
        <v>0</v>
      </c>
      <c r="AQ1210" s="2"/>
    </row>
    <row r="1211" spans="1:43" ht="46.8" x14ac:dyDescent="0.3">
      <c r="A1211" s="3" t="s">
        <v>303</v>
      </c>
      <c r="B1211" s="26">
        <v>240</v>
      </c>
      <c r="C1211" s="3"/>
      <c r="D1211" s="3"/>
      <c r="E1211" s="16" t="s">
        <v>681</v>
      </c>
      <c r="F1211" s="21">
        <f>F1212</f>
        <v>4080.8</v>
      </c>
      <c r="G1211" s="21">
        <f t="shared" si="2074"/>
        <v>4080.8</v>
      </c>
      <c r="H1211" s="21">
        <f t="shared" si="2074"/>
        <v>4080.8</v>
      </c>
      <c r="I1211" s="21">
        <f t="shared" si="2074"/>
        <v>-948.6</v>
      </c>
      <c r="J1211" s="21">
        <f t="shared" si="2074"/>
        <v>0</v>
      </c>
      <c r="K1211" s="21">
        <f t="shared" si="2074"/>
        <v>0</v>
      </c>
      <c r="L1211" s="21">
        <f t="shared" si="2005"/>
        <v>3132.2000000000003</v>
      </c>
      <c r="M1211" s="21">
        <f t="shared" si="2006"/>
        <v>4080.8</v>
      </c>
      <c r="N1211" s="21">
        <f t="shared" si="2007"/>
        <v>4080.8</v>
      </c>
      <c r="O1211" s="21">
        <f t="shared" si="2074"/>
        <v>0</v>
      </c>
      <c r="P1211" s="21">
        <f t="shared" si="2074"/>
        <v>0</v>
      </c>
      <c r="Q1211" s="21">
        <f t="shared" si="2074"/>
        <v>0</v>
      </c>
      <c r="R1211" s="21">
        <f t="shared" si="2046"/>
        <v>3132.2000000000003</v>
      </c>
      <c r="S1211" s="21">
        <f t="shared" si="2047"/>
        <v>4080.8</v>
      </c>
      <c r="T1211" s="21">
        <f t="shared" si="2048"/>
        <v>4080.8</v>
      </c>
      <c r="U1211" s="21">
        <f t="shared" si="2074"/>
        <v>0</v>
      </c>
      <c r="V1211" s="21">
        <f t="shared" si="2074"/>
        <v>0</v>
      </c>
      <c r="W1211" s="21">
        <f t="shared" si="2049"/>
        <v>3132.2000000000003</v>
      </c>
      <c r="X1211" s="21">
        <f t="shared" si="2050"/>
        <v>4080.8</v>
      </c>
      <c r="Y1211" s="21">
        <f t="shared" si="2051"/>
        <v>4080.8</v>
      </c>
      <c r="Z1211" s="21">
        <f t="shared" si="2074"/>
        <v>0</v>
      </c>
      <c r="AA1211" s="21">
        <f t="shared" si="2074"/>
        <v>0</v>
      </c>
      <c r="AB1211" s="21">
        <f t="shared" si="2074"/>
        <v>0</v>
      </c>
      <c r="AC1211" s="21">
        <f t="shared" si="2042"/>
        <v>3132.2000000000003</v>
      </c>
      <c r="AD1211" s="21">
        <f t="shared" si="2043"/>
        <v>4080.8</v>
      </c>
      <c r="AE1211" s="21">
        <f t="shared" si="2044"/>
        <v>4080.8</v>
      </c>
      <c r="AF1211" s="21">
        <f t="shared" si="2074"/>
        <v>0</v>
      </c>
      <c r="AG1211" s="21">
        <f t="shared" si="2045"/>
        <v>3132.2000000000003</v>
      </c>
      <c r="AH1211" s="21">
        <f t="shared" si="2074"/>
        <v>0</v>
      </c>
      <c r="AI1211" s="21">
        <f t="shared" si="2074"/>
        <v>0</v>
      </c>
      <c r="AJ1211" s="21">
        <f t="shared" si="2074"/>
        <v>0</v>
      </c>
      <c r="AK1211" s="21">
        <f t="shared" si="2008"/>
        <v>3132.2000000000003</v>
      </c>
      <c r="AL1211" s="21">
        <f t="shared" si="2009"/>
        <v>4080.8</v>
      </c>
      <c r="AM1211" s="21">
        <f t="shared" si="2010"/>
        <v>4080.8</v>
      </c>
      <c r="AN1211" s="21">
        <f t="shared" si="2074"/>
        <v>0</v>
      </c>
      <c r="AO1211" s="21">
        <f t="shared" si="2073"/>
        <v>3132.2000000000003</v>
      </c>
      <c r="AP1211" s="21">
        <f t="shared" si="2074"/>
        <v>0</v>
      </c>
      <c r="AQ1211" s="2"/>
    </row>
    <row r="1212" spans="1:43" x14ac:dyDescent="0.3">
      <c r="A1212" s="3" t="s">
        <v>303</v>
      </c>
      <c r="B1212" s="26">
        <v>240</v>
      </c>
      <c r="C1212" s="3" t="s">
        <v>169</v>
      </c>
      <c r="D1212" s="3" t="s">
        <v>31</v>
      </c>
      <c r="E1212" s="16" t="s">
        <v>644</v>
      </c>
      <c r="F1212" s="21">
        <v>4080.8</v>
      </c>
      <c r="G1212" s="21">
        <v>4080.8</v>
      </c>
      <c r="H1212" s="21">
        <v>4080.8</v>
      </c>
      <c r="I1212" s="21">
        <v>-948.6</v>
      </c>
      <c r="J1212" s="21"/>
      <c r="K1212" s="21"/>
      <c r="L1212" s="21">
        <f t="shared" si="2005"/>
        <v>3132.2000000000003</v>
      </c>
      <c r="M1212" s="21">
        <f t="shared" si="2006"/>
        <v>4080.8</v>
      </c>
      <c r="N1212" s="21">
        <f t="shared" si="2007"/>
        <v>4080.8</v>
      </c>
      <c r="O1212" s="21"/>
      <c r="P1212" s="21"/>
      <c r="Q1212" s="21"/>
      <c r="R1212" s="21">
        <f t="shared" si="2046"/>
        <v>3132.2000000000003</v>
      </c>
      <c r="S1212" s="21">
        <f t="shared" si="2047"/>
        <v>4080.8</v>
      </c>
      <c r="T1212" s="21">
        <f t="shared" si="2048"/>
        <v>4080.8</v>
      </c>
      <c r="U1212" s="21"/>
      <c r="V1212" s="21"/>
      <c r="W1212" s="21">
        <f t="shared" si="2049"/>
        <v>3132.2000000000003</v>
      </c>
      <c r="X1212" s="21">
        <f t="shared" si="2050"/>
        <v>4080.8</v>
      </c>
      <c r="Y1212" s="21">
        <f t="shared" si="2051"/>
        <v>4080.8</v>
      </c>
      <c r="Z1212" s="21"/>
      <c r="AA1212" s="21"/>
      <c r="AB1212" s="21"/>
      <c r="AC1212" s="21">
        <f t="shared" si="2042"/>
        <v>3132.2000000000003</v>
      </c>
      <c r="AD1212" s="21">
        <f t="shared" si="2043"/>
        <v>4080.8</v>
      </c>
      <c r="AE1212" s="21">
        <f t="shared" si="2044"/>
        <v>4080.8</v>
      </c>
      <c r="AF1212" s="21"/>
      <c r="AG1212" s="21">
        <f t="shared" si="2045"/>
        <v>3132.2000000000003</v>
      </c>
      <c r="AH1212" s="21"/>
      <c r="AI1212" s="21"/>
      <c r="AJ1212" s="21"/>
      <c r="AK1212" s="21">
        <f t="shared" si="2008"/>
        <v>3132.2000000000003</v>
      </c>
      <c r="AL1212" s="21">
        <f t="shared" si="2009"/>
        <v>4080.8</v>
      </c>
      <c r="AM1212" s="21">
        <f t="shared" si="2010"/>
        <v>4080.8</v>
      </c>
      <c r="AN1212" s="21"/>
      <c r="AO1212" s="21">
        <f t="shared" si="2073"/>
        <v>3132.2000000000003</v>
      </c>
      <c r="AP1212" s="21"/>
      <c r="AQ1212" s="2"/>
    </row>
    <row r="1213" spans="1:43" ht="31.2" x14ac:dyDescent="0.3">
      <c r="A1213" s="3" t="s">
        <v>304</v>
      </c>
      <c r="B1213" s="26"/>
      <c r="C1213" s="3"/>
      <c r="D1213" s="3"/>
      <c r="E1213" s="16" t="s">
        <v>992</v>
      </c>
      <c r="F1213" s="21">
        <f>F1214</f>
        <v>50784.200000000004</v>
      </c>
      <c r="G1213" s="21">
        <f t="shared" ref="G1213:AP1215" si="2075">G1214</f>
        <v>33275</v>
      </c>
      <c r="H1213" s="21">
        <f t="shared" si="2075"/>
        <v>33275</v>
      </c>
      <c r="I1213" s="21">
        <f t="shared" si="2075"/>
        <v>0</v>
      </c>
      <c r="J1213" s="21">
        <f t="shared" si="2075"/>
        <v>0</v>
      </c>
      <c r="K1213" s="21">
        <f t="shared" si="2075"/>
        <v>0</v>
      </c>
      <c r="L1213" s="21">
        <f t="shared" si="2005"/>
        <v>50784.200000000004</v>
      </c>
      <c r="M1213" s="21">
        <f t="shared" si="2006"/>
        <v>33275</v>
      </c>
      <c r="N1213" s="21">
        <f t="shared" si="2007"/>
        <v>33275</v>
      </c>
      <c r="O1213" s="21">
        <f t="shared" si="2075"/>
        <v>5104.5600000000004</v>
      </c>
      <c r="P1213" s="21">
        <f t="shared" si="2075"/>
        <v>0</v>
      </c>
      <c r="Q1213" s="21">
        <f t="shared" si="2075"/>
        <v>0</v>
      </c>
      <c r="R1213" s="21">
        <f t="shared" si="2046"/>
        <v>55888.76</v>
      </c>
      <c r="S1213" s="21">
        <f t="shared" si="2047"/>
        <v>33275</v>
      </c>
      <c r="T1213" s="21">
        <f t="shared" si="2048"/>
        <v>33275</v>
      </c>
      <c r="U1213" s="21">
        <f t="shared" si="2075"/>
        <v>0</v>
      </c>
      <c r="V1213" s="21">
        <f t="shared" si="2075"/>
        <v>0</v>
      </c>
      <c r="W1213" s="21">
        <f t="shared" si="2049"/>
        <v>55888.76</v>
      </c>
      <c r="X1213" s="21">
        <f t="shared" si="2050"/>
        <v>33275</v>
      </c>
      <c r="Y1213" s="21">
        <f t="shared" si="2051"/>
        <v>33275</v>
      </c>
      <c r="Z1213" s="21">
        <f t="shared" si="2075"/>
        <v>0</v>
      </c>
      <c r="AA1213" s="21">
        <f t="shared" si="2075"/>
        <v>0</v>
      </c>
      <c r="AB1213" s="21">
        <f t="shared" si="2075"/>
        <v>0</v>
      </c>
      <c r="AC1213" s="21">
        <f t="shared" si="2042"/>
        <v>55888.76</v>
      </c>
      <c r="AD1213" s="21">
        <f t="shared" si="2043"/>
        <v>33275</v>
      </c>
      <c r="AE1213" s="21">
        <f t="shared" si="2044"/>
        <v>33275</v>
      </c>
      <c r="AF1213" s="21">
        <f t="shared" si="2075"/>
        <v>0</v>
      </c>
      <c r="AG1213" s="21">
        <f t="shared" si="2045"/>
        <v>55888.76</v>
      </c>
      <c r="AH1213" s="21">
        <f t="shared" si="2075"/>
        <v>-334.76</v>
      </c>
      <c r="AI1213" s="21">
        <f t="shared" si="2075"/>
        <v>0</v>
      </c>
      <c r="AJ1213" s="21">
        <f t="shared" si="2075"/>
        <v>0</v>
      </c>
      <c r="AK1213" s="21">
        <f t="shared" si="2008"/>
        <v>55554</v>
      </c>
      <c r="AL1213" s="21">
        <f t="shared" si="2009"/>
        <v>33275</v>
      </c>
      <c r="AM1213" s="21">
        <f t="shared" si="2010"/>
        <v>33275</v>
      </c>
      <c r="AN1213" s="21">
        <f t="shared" si="2075"/>
        <v>0</v>
      </c>
      <c r="AO1213" s="21">
        <f t="shared" si="2073"/>
        <v>55554</v>
      </c>
      <c r="AP1213" s="21">
        <f t="shared" si="2075"/>
        <v>0</v>
      </c>
      <c r="AQ1213" s="2"/>
    </row>
    <row r="1214" spans="1:43" ht="31.2" x14ac:dyDescent="0.3">
      <c r="A1214" s="3" t="s">
        <v>304</v>
      </c>
      <c r="B1214" s="26">
        <v>200</v>
      </c>
      <c r="C1214" s="3"/>
      <c r="D1214" s="3"/>
      <c r="E1214" s="16" t="s">
        <v>673</v>
      </c>
      <c r="F1214" s="21">
        <f>F1215</f>
        <v>50784.200000000004</v>
      </c>
      <c r="G1214" s="21">
        <f t="shared" si="2075"/>
        <v>33275</v>
      </c>
      <c r="H1214" s="21">
        <f t="shared" si="2075"/>
        <v>33275</v>
      </c>
      <c r="I1214" s="21">
        <f t="shared" si="2075"/>
        <v>0</v>
      </c>
      <c r="J1214" s="21">
        <f t="shared" si="2075"/>
        <v>0</v>
      </c>
      <c r="K1214" s="21">
        <f t="shared" si="2075"/>
        <v>0</v>
      </c>
      <c r="L1214" s="21">
        <f t="shared" si="2005"/>
        <v>50784.200000000004</v>
      </c>
      <c r="M1214" s="21">
        <f t="shared" si="2006"/>
        <v>33275</v>
      </c>
      <c r="N1214" s="21">
        <f t="shared" si="2007"/>
        <v>33275</v>
      </c>
      <c r="O1214" s="21">
        <f t="shared" si="2075"/>
        <v>5104.5600000000004</v>
      </c>
      <c r="P1214" s="21">
        <f t="shared" si="2075"/>
        <v>0</v>
      </c>
      <c r="Q1214" s="21">
        <f t="shared" si="2075"/>
        <v>0</v>
      </c>
      <c r="R1214" s="21">
        <f t="shared" si="2046"/>
        <v>55888.76</v>
      </c>
      <c r="S1214" s="21">
        <f t="shared" si="2047"/>
        <v>33275</v>
      </c>
      <c r="T1214" s="21">
        <f t="shared" si="2048"/>
        <v>33275</v>
      </c>
      <c r="U1214" s="21">
        <f t="shared" si="2075"/>
        <v>0</v>
      </c>
      <c r="V1214" s="21">
        <f t="shared" si="2075"/>
        <v>0</v>
      </c>
      <c r="W1214" s="21">
        <f t="shared" si="2049"/>
        <v>55888.76</v>
      </c>
      <c r="X1214" s="21">
        <f t="shared" si="2050"/>
        <v>33275</v>
      </c>
      <c r="Y1214" s="21">
        <f t="shared" si="2051"/>
        <v>33275</v>
      </c>
      <c r="Z1214" s="21">
        <f t="shared" si="2075"/>
        <v>0</v>
      </c>
      <c r="AA1214" s="21">
        <f t="shared" si="2075"/>
        <v>0</v>
      </c>
      <c r="AB1214" s="21">
        <f t="shared" si="2075"/>
        <v>0</v>
      </c>
      <c r="AC1214" s="21">
        <f t="shared" si="2042"/>
        <v>55888.76</v>
      </c>
      <c r="AD1214" s="21">
        <f t="shared" si="2043"/>
        <v>33275</v>
      </c>
      <c r="AE1214" s="21">
        <f t="shared" si="2044"/>
        <v>33275</v>
      </c>
      <c r="AF1214" s="21">
        <f t="shared" si="2075"/>
        <v>0</v>
      </c>
      <c r="AG1214" s="21">
        <f t="shared" si="2045"/>
        <v>55888.76</v>
      </c>
      <c r="AH1214" s="21">
        <f t="shared" si="2075"/>
        <v>-334.76</v>
      </c>
      <c r="AI1214" s="21">
        <f t="shared" si="2075"/>
        <v>0</v>
      </c>
      <c r="AJ1214" s="21">
        <f t="shared" si="2075"/>
        <v>0</v>
      </c>
      <c r="AK1214" s="21">
        <f t="shared" si="2008"/>
        <v>55554</v>
      </c>
      <c r="AL1214" s="21">
        <f t="shared" si="2009"/>
        <v>33275</v>
      </c>
      <c r="AM1214" s="21">
        <f t="shared" si="2010"/>
        <v>33275</v>
      </c>
      <c r="AN1214" s="21">
        <f t="shared" si="2075"/>
        <v>0</v>
      </c>
      <c r="AO1214" s="21">
        <f t="shared" si="2073"/>
        <v>55554</v>
      </c>
      <c r="AP1214" s="21">
        <f t="shared" si="2075"/>
        <v>0</v>
      </c>
      <c r="AQ1214" s="2"/>
    </row>
    <row r="1215" spans="1:43" ht="46.8" x14ac:dyDescent="0.3">
      <c r="A1215" s="3" t="s">
        <v>304</v>
      </c>
      <c r="B1215" s="26">
        <v>240</v>
      </c>
      <c r="C1215" s="3"/>
      <c r="D1215" s="3"/>
      <c r="E1215" s="16" t="s">
        <v>681</v>
      </c>
      <c r="F1215" s="21">
        <f>F1216</f>
        <v>50784.200000000004</v>
      </c>
      <c r="G1215" s="21">
        <f t="shared" si="2075"/>
        <v>33275</v>
      </c>
      <c r="H1215" s="21">
        <f t="shared" si="2075"/>
        <v>33275</v>
      </c>
      <c r="I1215" s="21">
        <f t="shared" si="2075"/>
        <v>0</v>
      </c>
      <c r="J1215" s="21">
        <f t="shared" si="2075"/>
        <v>0</v>
      </c>
      <c r="K1215" s="21">
        <f t="shared" si="2075"/>
        <v>0</v>
      </c>
      <c r="L1215" s="21">
        <f t="shared" si="2005"/>
        <v>50784.200000000004</v>
      </c>
      <c r="M1215" s="21">
        <f t="shared" si="2006"/>
        <v>33275</v>
      </c>
      <c r="N1215" s="21">
        <f t="shared" si="2007"/>
        <v>33275</v>
      </c>
      <c r="O1215" s="21">
        <f t="shared" si="2075"/>
        <v>5104.5600000000004</v>
      </c>
      <c r="P1215" s="21">
        <f t="shared" si="2075"/>
        <v>0</v>
      </c>
      <c r="Q1215" s="21">
        <f t="shared" si="2075"/>
        <v>0</v>
      </c>
      <c r="R1215" s="21">
        <f t="shared" si="2046"/>
        <v>55888.76</v>
      </c>
      <c r="S1215" s="21">
        <f t="shared" si="2047"/>
        <v>33275</v>
      </c>
      <c r="T1215" s="21">
        <f t="shared" si="2048"/>
        <v>33275</v>
      </c>
      <c r="U1215" s="21">
        <f t="shared" si="2075"/>
        <v>0</v>
      </c>
      <c r="V1215" s="21">
        <f t="shared" si="2075"/>
        <v>0</v>
      </c>
      <c r="W1215" s="21">
        <f t="shared" si="2049"/>
        <v>55888.76</v>
      </c>
      <c r="X1215" s="21">
        <f t="shared" si="2050"/>
        <v>33275</v>
      </c>
      <c r="Y1215" s="21">
        <f t="shared" si="2051"/>
        <v>33275</v>
      </c>
      <c r="Z1215" s="21">
        <f t="shared" si="2075"/>
        <v>0</v>
      </c>
      <c r="AA1215" s="21">
        <f t="shared" si="2075"/>
        <v>0</v>
      </c>
      <c r="AB1215" s="21">
        <f t="shared" si="2075"/>
        <v>0</v>
      </c>
      <c r="AC1215" s="21">
        <f t="shared" si="2042"/>
        <v>55888.76</v>
      </c>
      <c r="AD1215" s="21">
        <f t="shared" si="2043"/>
        <v>33275</v>
      </c>
      <c r="AE1215" s="21">
        <f t="shared" si="2044"/>
        <v>33275</v>
      </c>
      <c r="AF1215" s="21">
        <f t="shared" si="2075"/>
        <v>0</v>
      </c>
      <c r="AG1215" s="21">
        <f t="shared" si="2045"/>
        <v>55888.76</v>
      </c>
      <c r="AH1215" s="21">
        <f t="shared" si="2075"/>
        <v>-334.76</v>
      </c>
      <c r="AI1215" s="21">
        <f t="shared" si="2075"/>
        <v>0</v>
      </c>
      <c r="AJ1215" s="21">
        <f t="shared" si="2075"/>
        <v>0</v>
      </c>
      <c r="AK1215" s="21">
        <f t="shared" si="2008"/>
        <v>55554</v>
      </c>
      <c r="AL1215" s="21">
        <f t="shared" si="2009"/>
        <v>33275</v>
      </c>
      <c r="AM1215" s="21">
        <f t="shared" si="2010"/>
        <v>33275</v>
      </c>
      <c r="AN1215" s="21">
        <f t="shared" si="2075"/>
        <v>0</v>
      </c>
      <c r="AO1215" s="21">
        <f t="shared" si="2073"/>
        <v>55554</v>
      </c>
      <c r="AP1215" s="21">
        <f t="shared" si="2075"/>
        <v>0</v>
      </c>
      <c r="AQ1215" s="2"/>
    </row>
    <row r="1216" spans="1:43" x14ac:dyDescent="0.3">
      <c r="A1216" s="3" t="s">
        <v>304</v>
      </c>
      <c r="B1216" s="26">
        <v>240</v>
      </c>
      <c r="C1216" s="3" t="s">
        <v>169</v>
      </c>
      <c r="D1216" s="3" t="s">
        <v>31</v>
      </c>
      <c r="E1216" s="16" t="s">
        <v>644</v>
      </c>
      <c r="F1216" s="21">
        <v>50784.200000000004</v>
      </c>
      <c r="G1216" s="21">
        <v>33275</v>
      </c>
      <c r="H1216" s="21">
        <v>33275</v>
      </c>
      <c r="I1216" s="21"/>
      <c r="J1216" s="21"/>
      <c r="K1216" s="21"/>
      <c r="L1216" s="21">
        <f t="shared" si="2005"/>
        <v>50784.200000000004</v>
      </c>
      <c r="M1216" s="21">
        <f t="shared" si="2006"/>
        <v>33275</v>
      </c>
      <c r="N1216" s="21">
        <f t="shared" si="2007"/>
        <v>33275</v>
      </c>
      <c r="O1216" s="21">
        <f>4994.56+110</f>
        <v>5104.5600000000004</v>
      </c>
      <c r="P1216" s="21"/>
      <c r="Q1216" s="21"/>
      <c r="R1216" s="21">
        <f t="shared" si="2046"/>
        <v>55888.76</v>
      </c>
      <c r="S1216" s="21">
        <f t="shared" si="2047"/>
        <v>33275</v>
      </c>
      <c r="T1216" s="21">
        <f t="shared" si="2048"/>
        <v>33275</v>
      </c>
      <c r="U1216" s="21"/>
      <c r="V1216" s="21"/>
      <c r="W1216" s="21">
        <f t="shared" si="2049"/>
        <v>55888.76</v>
      </c>
      <c r="X1216" s="21">
        <f t="shared" si="2050"/>
        <v>33275</v>
      </c>
      <c r="Y1216" s="21">
        <f t="shared" si="2051"/>
        <v>33275</v>
      </c>
      <c r="Z1216" s="21"/>
      <c r="AA1216" s="21"/>
      <c r="AB1216" s="21"/>
      <c r="AC1216" s="21">
        <f t="shared" si="2042"/>
        <v>55888.76</v>
      </c>
      <c r="AD1216" s="21">
        <f t="shared" si="2043"/>
        <v>33275</v>
      </c>
      <c r="AE1216" s="21">
        <f t="shared" si="2044"/>
        <v>33275</v>
      </c>
      <c r="AF1216" s="21"/>
      <c r="AG1216" s="21">
        <f t="shared" si="2045"/>
        <v>55888.76</v>
      </c>
      <c r="AH1216" s="21">
        <v>-334.76</v>
      </c>
      <c r="AI1216" s="21"/>
      <c r="AJ1216" s="21"/>
      <c r="AK1216" s="21">
        <f t="shared" si="2008"/>
        <v>55554</v>
      </c>
      <c r="AL1216" s="21">
        <f t="shared" si="2009"/>
        <v>33275</v>
      </c>
      <c r="AM1216" s="21">
        <f t="shared" si="2010"/>
        <v>33275</v>
      </c>
      <c r="AN1216" s="21"/>
      <c r="AO1216" s="21">
        <f t="shared" si="2073"/>
        <v>55554</v>
      </c>
      <c r="AP1216" s="21"/>
      <c r="AQ1216" s="2"/>
    </row>
    <row r="1217" spans="1:43" ht="31.2" x14ac:dyDescent="0.3">
      <c r="A1217" s="3" t="s">
        <v>1284</v>
      </c>
      <c r="B1217" s="26"/>
      <c r="C1217" s="3"/>
      <c r="D1217" s="3"/>
      <c r="E1217" s="16" t="s">
        <v>1323</v>
      </c>
      <c r="F1217" s="21"/>
      <c r="G1217" s="21"/>
      <c r="H1217" s="21"/>
      <c r="I1217" s="21"/>
      <c r="J1217" s="21"/>
      <c r="K1217" s="21"/>
      <c r="L1217" s="21">
        <f>L1218</f>
        <v>0</v>
      </c>
      <c r="M1217" s="21">
        <f t="shared" ref="M1217:AP1219" si="2076">M1218</f>
        <v>0</v>
      </c>
      <c r="N1217" s="21">
        <f t="shared" si="2076"/>
        <v>0</v>
      </c>
      <c r="O1217" s="21">
        <f t="shared" si="2076"/>
        <v>60.341000000000001</v>
      </c>
      <c r="P1217" s="21">
        <f t="shared" si="2076"/>
        <v>0</v>
      </c>
      <c r="Q1217" s="21">
        <f t="shared" si="2076"/>
        <v>0</v>
      </c>
      <c r="R1217" s="21">
        <f t="shared" si="2046"/>
        <v>60.341000000000001</v>
      </c>
      <c r="S1217" s="21">
        <f t="shared" si="2047"/>
        <v>0</v>
      </c>
      <c r="T1217" s="21">
        <f t="shared" si="2048"/>
        <v>0</v>
      </c>
      <c r="U1217" s="21">
        <f t="shared" si="2076"/>
        <v>0</v>
      </c>
      <c r="V1217" s="21">
        <f t="shared" si="2076"/>
        <v>0</v>
      </c>
      <c r="W1217" s="21">
        <f t="shared" si="2049"/>
        <v>60.341000000000001</v>
      </c>
      <c r="X1217" s="21">
        <f t="shared" si="2050"/>
        <v>0</v>
      </c>
      <c r="Y1217" s="21">
        <f t="shared" si="2051"/>
        <v>0</v>
      </c>
      <c r="Z1217" s="21">
        <f t="shared" si="2076"/>
        <v>0</v>
      </c>
      <c r="AA1217" s="21">
        <f t="shared" si="2076"/>
        <v>0</v>
      </c>
      <c r="AB1217" s="21">
        <f t="shared" si="2076"/>
        <v>0</v>
      </c>
      <c r="AC1217" s="21">
        <f t="shared" si="2042"/>
        <v>60.341000000000001</v>
      </c>
      <c r="AD1217" s="21">
        <f t="shared" si="2043"/>
        <v>0</v>
      </c>
      <c r="AE1217" s="21">
        <f t="shared" si="2044"/>
        <v>0</v>
      </c>
      <c r="AF1217" s="21">
        <f t="shared" si="2076"/>
        <v>0</v>
      </c>
      <c r="AG1217" s="21">
        <f t="shared" si="2045"/>
        <v>60.341000000000001</v>
      </c>
      <c r="AH1217" s="21">
        <f t="shared" si="2076"/>
        <v>0</v>
      </c>
      <c r="AI1217" s="21">
        <f t="shared" si="2076"/>
        <v>0</v>
      </c>
      <c r="AJ1217" s="21">
        <f t="shared" si="2076"/>
        <v>0</v>
      </c>
      <c r="AK1217" s="21">
        <f t="shared" si="2008"/>
        <v>60.341000000000001</v>
      </c>
      <c r="AL1217" s="21">
        <f t="shared" si="2009"/>
        <v>0</v>
      </c>
      <c r="AM1217" s="21">
        <f t="shared" si="2010"/>
        <v>0</v>
      </c>
      <c r="AN1217" s="21">
        <f t="shared" si="2076"/>
        <v>0</v>
      </c>
      <c r="AO1217" s="21">
        <f t="shared" si="2073"/>
        <v>60.341000000000001</v>
      </c>
      <c r="AP1217" s="21">
        <f t="shared" si="2076"/>
        <v>0</v>
      </c>
      <c r="AQ1217" s="2"/>
    </row>
    <row r="1218" spans="1:43" ht="31.2" x14ac:dyDescent="0.3">
      <c r="A1218" s="3" t="s">
        <v>1284</v>
      </c>
      <c r="B1218" s="26">
        <v>200</v>
      </c>
      <c r="C1218" s="3"/>
      <c r="D1218" s="3"/>
      <c r="E1218" s="16" t="s">
        <v>673</v>
      </c>
      <c r="F1218" s="21"/>
      <c r="G1218" s="21"/>
      <c r="H1218" s="21"/>
      <c r="I1218" s="21"/>
      <c r="J1218" s="21"/>
      <c r="K1218" s="21"/>
      <c r="L1218" s="21">
        <f>L1219</f>
        <v>0</v>
      </c>
      <c r="M1218" s="21">
        <f t="shared" si="2076"/>
        <v>0</v>
      </c>
      <c r="N1218" s="21">
        <f t="shared" si="2076"/>
        <v>0</v>
      </c>
      <c r="O1218" s="21">
        <f t="shared" si="2076"/>
        <v>60.341000000000001</v>
      </c>
      <c r="P1218" s="21">
        <f t="shared" si="2076"/>
        <v>0</v>
      </c>
      <c r="Q1218" s="21">
        <f t="shared" si="2076"/>
        <v>0</v>
      </c>
      <c r="R1218" s="21">
        <f t="shared" si="2046"/>
        <v>60.341000000000001</v>
      </c>
      <c r="S1218" s="21">
        <f t="shared" si="2047"/>
        <v>0</v>
      </c>
      <c r="T1218" s="21">
        <f t="shared" si="2048"/>
        <v>0</v>
      </c>
      <c r="U1218" s="21">
        <f t="shared" si="2076"/>
        <v>0</v>
      </c>
      <c r="V1218" s="21">
        <f t="shared" si="2076"/>
        <v>0</v>
      </c>
      <c r="W1218" s="21">
        <f t="shared" si="2049"/>
        <v>60.341000000000001</v>
      </c>
      <c r="X1218" s="21">
        <f t="shared" si="2050"/>
        <v>0</v>
      </c>
      <c r="Y1218" s="21">
        <f t="shared" si="2051"/>
        <v>0</v>
      </c>
      <c r="Z1218" s="21">
        <f t="shared" si="2076"/>
        <v>0</v>
      </c>
      <c r="AA1218" s="21">
        <f t="shared" si="2076"/>
        <v>0</v>
      </c>
      <c r="AB1218" s="21">
        <f t="shared" si="2076"/>
        <v>0</v>
      </c>
      <c r="AC1218" s="21">
        <f t="shared" si="2042"/>
        <v>60.341000000000001</v>
      </c>
      <c r="AD1218" s="21">
        <f t="shared" si="2043"/>
        <v>0</v>
      </c>
      <c r="AE1218" s="21">
        <f t="shared" si="2044"/>
        <v>0</v>
      </c>
      <c r="AF1218" s="21">
        <f t="shared" si="2076"/>
        <v>0</v>
      </c>
      <c r="AG1218" s="21">
        <f t="shared" si="2045"/>
        <v>60.341000000000001</v>
      </c>
      <c r="AH1218" s="21">
        <f t="shared" si="2076"/>
        <v>0</v>
      </c>
      <c r="AI1218" s="21">
        <f t="shared" si="2076"/>
        <v>0</v>
      </c>
      <c r="AJ1218" s="21">
        <f t="shared" si="2076"/>
        <v>0</v>
      </c>
      <c r="AK1218" s="21">
        <f t="shared" si="2008"/>
        <v>60.341000000000001</v>
      </c>
      <c r="AL1218" s="21">
        <f t="shared" si="2009"/>
        <v>0</v>
      </c>
      <c r="AM1218" s="21">
        <f t="shared" si="2010"/>
        <v>0</v>
      </c>
      <c r="AN1218" s="21">
        <f t="shared" si="2076"/>
        <v>0</v>
      </c>
      <c r="AO1218" s="21">
        <f t="shared" si="2073"/>
        <v>60.341000000000001</v>
      </c>
      <c r="AP1218" s="21">
        <f t="shared" si="2076"/>
        <v>0</v>
      </c>
      <c r="AQ1218" s="2"/>
    </row>
    <row r="1219" spans="1:43" ht="46.8" x14ac:dyDescent="0.3">
      <c r="A1219" s="3" t="s">
        <v>1284</v>
      </c>
      <c r="B1219" s="26">
        <v>240</v>
      </c>
      <c r="C1219" s="3"/>
      <c r="D1219" s="3"/>
      <c r="E1219" s="16" t="s">
        <v>681</v>
      </c>
      <c r="F1219" s="21"/>
      <c r="G1219" s="21"/>
      <c r="H1219" s="21"/>
      <c r="I1219" s="21"/>
      <c r="J1219" s="21"/>
      <c r="K1219" s="21"/>
      <c r="L1219" s="21">
        <f>L1220</f>
        <v>0</v>
      </c>
      <c r="M1219" s="21">
        <f t="shared" si="2076"/>
        <v>0</v>
      </c>
      <c r="N1219" s="21">
        <f t="shared" si="2076"/>
        <v>0</v>
      </c>
      <c r="O1219" s="21">
        <f t="shared" si="2076"/>
        <v>60.341000000000001</v>
      </c>
      <c r="P1219" s="21">
        <f t="shared" si="2076"/>
        <v>0</v>
      </c>
      <c r="Q1219" s="21">
        <f t="shared" si="2076"/>
        <v>0</v>
      </c>
      <c r="R1219" s="21">
        <f t="shared" si="2046"/>
        <v>60.341000000000001</v>
      </c>
      <c r="S1219" s="21">
        <f t="shared" si="2047"/>
        <v>0</v>
      </c>
      <c r="T1219" s="21">
        <f t="shared" si="2048"/>
        <v>0</v>
      </c>
      <c r="U1219" s="21">
        <f t="shared" si="2076"/>
        <v>0</v>
      </c>
      <c r="V1219" s="21">
        <f t="shared" si="2076"/>
        <v>0</v>
      </c>
      <c r="W1219" s="21">
        <f t="shared" si="2049"/>
        <v>60.341000000000001</v>
      </c>
      <c r="X1219" s="21">
        <f t="shared" si="2050"/>
        <v>0</v>
      </c>
      <c r="Y1219" s="21">
        <f t="shared" si="2051"/>
        <v>0</v>
      </c>
      <c r="Z1219" s="21">
        <f t="shared" si="2076"/>
        <v>0</v>
      </c>
      <c r="AA1219" s="21">
        <f t="shared" si="2076"/>
        <v>0</v>
      </c>
      <c r="AB1219" s="21">
        <f t="shared" si="2076"/>
        <v>0</v>
      </c>
      <c r="AC1219" s="21">
        <f t="shared" si="2042"/>
        <v>60.341000000000001</v>
      </c>
      <c r="AD1219" s="21">
        <f t="shared" si="2043"/>
        <v>0</v>
      </c>
      <c r="AE1219" s="21">
        <f t="shared" si="2044"/>
        <v>0</v>
      </c>
      <c r="AF1219" s="21">
        <f t="shared" si="2076"/>
        <v>0</v>
      </c>
      <c r="AG1219" s="21">
        <f t="shared" si="2045"/>
        <v>60.341000000000001</v>
      </c>
      <c r="AH1219" s="21">
        <f t="shared" si="2076"/>
        <v>0</v>
      </c>
      <c r="AI1219" s="21">
        <f t="shared" si="2076"/>
        <v>0</v>
      </c>
      <c r="AJ1219" s="21">
        <f t="shared" si="2076"/>
        <v>0</v>
      </c>
      <c r="AK1219" s="21">
        <f t="shared" si="2008"/>
        <v>60.341000000000001</v>
      </c>
      <c r="AL1219" s="21">
        <f t="shared" si="2009"/>
        <v>0</v>
      </c>
      <c r="AM1219" s="21">
        <f t="shared" si="2010"/>
        <v>0</v>
      </c>
      <c r="AN1219" s="21">
        <f t="shared" si="2076"/>
        <v>0</v>
      </c>
      <c r="AO1219" s="21">
        <f t="shared" si="2073"/>
        <v>60.341000000000001</v>
      </c>
      <c r="AP1219" s="21">
        <f t="shared" si="2076"/>
        <v>0</v>
      </c>
      <c r="AQ1219" s="2"/>
    </row>
    <row r="1220" spans="1:43" x14ac:dyDescent="0.3">
      <c r="A1220" s="3" t="s">
        <v>1284</v>
      </c>
      <c r="B1220" s="26">
        <v>240</v>
      </c>
      <c r="C1220" s="3" t="s">
        <v>169</v>
      </c>
      <c r="D1220" s="3" t="s">
        <v>31</v>
      </c>
      <c r="E1220" s="16" t="s">
        <v>644</v>
      </c>
      <c r="F1220" s="21"/>
      <c r="G1220" s="21"/>
      <c r="H1220" s="21"/>
      <c r="I1220" s="21"/>
      <c r="J1220" s="21"/>
      <c r="K1220" s="21"/>
      <c r="L1220" s="21">
        <v>0</v>
      </c>
      <c r="M1220" s="21">
        <v>0</v>
      </c>
      <c r="N1220" s="21">
        <v>0</v>
      </c>
      <c r="O1220" s="21">
        <v>60.341000000000001</v>
      </c>
      <c r="P1220" s="21"/>
      <c r="Q1220" s="21"/>
      <c r="R1220" s="21">
        <f t="shared" si="2046"/>
        <v>60.341000000000001</v>
      </c>
      <c r="S1220" s="21">
        <f t="shared" si="2047"/>
        <v>0</v>
      </c>
      <c r="T1220" s="21">
        <f t="shared" si="2048"/>
        <v>0</v>
      </c>
      <c r="U1220" s="21"/>
      <c r="V1220" s="21"/>
      <c r="W1220" s="21">
        <f t="shared" si="2049"/>
        <v>60.341000000000001</v>
      </c>
      <c r="X1220" s="21">
        <f t="shared" si="2050"/>
        <v>0</v>
      </c>
      <c r="Y1220" s="21">
        <f t="shared" si="2051"/>
        <v>0</v>
      </c>
      <c r="Z1220" s="21"/>
      <c r="AA1220" s="21"/>
      <c r="AB1220" s="21"/>
      <c r="AC1220" s="21">
        <f t="shared" si="2042"/>
        <v>60.341000000000001</v>
      </c>
      <c r="AD1220" s="21">
        <f t="shared" si="2043"/>
        <v>0</v>
      </c>
      <c r="AE1220" s="21">
        <f t="shared" si="2044"/>
        <v>0</v>
      </c>
      <c r="AF1220" s="21"/>
      <c r="AG1220" s="21">
        <f t="shared" si="2045"/>
        <v>60.341000000000001</v>
      </c>
      <c r="AH1220" s="21"/>
      <c r="AI1220" s="21"/>
      <c r="AJ1220" s="21"/>
      <c r="AK1220" s="21">
        <f t="shared" si="2008"/>
        <v>60.341000000000001</v>
      </c>
      <c r="AL1220" s="21">
        <f t="shared" si="2009"/>
        <v>0</v>
      </c>
      <c r="AM1220" s="21">
        <f t="shared" si="2010"/>
        <v>0</v>
      </c>
      <c r="AN1220" s="21"/>
      <c r="AO1220" s="21">
        <f t="shared" si="2073"/>
        <v>60.341000000000001</v>
      </c>
      <c r="AP1220" s="21"/>
      <c r="AQ1220" s="2"/>
    </row>
    <row r="1221" spans="1:43" ht="46.8" x14ac:dyDescent="0.3">
      <c r="A1221" s="3" t="s">
        <v>305</v>
      </c>
      <c r="B1221" s="26"/>
      <c r="C1221" s="3"/>
      <c r="D1221" s="3"/>
      <c r="E1221" s="16" t="s">
        <v>993</v>
      </c>
      <c r="F1221" s="21">
        <f>F1222</f>
        <v>69734.099999999991</v>
      </c>
      <c r="G1221" s="21">
        <f t="shared" ref="G1221:AP1223" si="2077">G1222</f>
        <v>69734.099999999991</v>
      </c>
      <c r="H1221" s="21">
        <f t="shared" si="2077"/>
        <v>69734.099999999991</v>
      </c>
      <c r="I1221" s="21">
        <f t="shared" si="2077"/>
        <v>0</v>
      </c>
      <c r="J1221" s="21">
        <f t="shared" si="2077"/>
        <v>0</v>
      </c>
      <c r="K1221" s="21">
        <f t="shared" si="2077"/>
        <v>0</v>
      </c>
      <c r="L1221" s="21">
        <f t="shared" si="2005"/>
        <v>69734.099999999991</v>
      </c>
      <c r="M1221" s="21">
        <f t="shared" si="2006"/>
        <v>69734.099999999991</v>
      </c>
      <c r="N1221" s="21">
        <f t="shared" si="2007"/>
        <v>69734.099999999991</v>
      </c>
      <c r="O1221" s="21">
        <f t="shared" si="2077"/>
        <v>0</v>
      </c>
      <c r="P1221" s="21">
        <f t="shared" si="2077"/>
        <v>0</v>
      </c>
      <c r="Q1221" s="21">
        <f t="shared" si="2077"/>
        <v>0</v>
      </c>
      <c r="R1221" s="21">
        <f t="shared" si="2046"/>
        <v>69734.099999999991</v>
      </c>
      <c r="S1221" s="21">
        <f t="shared" si="2047"/>
        <v>69734.099999999991</v>
      </c>
      <c r="T1221" s="21">
        <f t="shared" si="2048"/>
        <v>69734.099999999991</v>
      </c>
      <c r="U1221" s="21">
        <f t="shared" si="2077"/>
        <v>0</v>
      </c>
      <c r="V1221" s="21">
        <f t="shared" si="2077"/>
        <v>0</v>
      </c>
      <c r="W1221" s="21">
        <f t="shared" si="2049"/>
        <v>69734.099999999991</v>
      </c>
      <c r="X1221" s="21">
        <f t="shared" si="2050"/>
        <v>69734.099999999991</v>
      </c>
      <c r="Y1221" s="21">
        <f t="shared" si="2051"/>
        <v>69734.099999999991</v>
      </c>
      <c r="Z1221" s="21">
        <f t="shared" si="2077"/>
        <v>0</v>
      </c>
      <c r="AA1221" s="21">
        <f t="shared" si="2077"/>
        <v>0</v>
      </c>
      <c r="AB1221" s="21">
        <f t="shared" si="2077"/>
        <v>0</v>
      </c>
      <c r="AC1221" s="21">
        <f t="shared" si="2042"/>
        <v>69734.099999999991</v>
      </c>
      <c r="AD1221" s="21">
        <f t="shared" si="2043"/>
        <v>69734.099999999991</v>
      </c>
      <c r="AE1221" s="21">
        <f t="shared" si="2044"/>
        <v>69734.099999999991</v>
      </c>
      <c r="AF1221" s="21">
        <f t="shared" si="2077"/>
        <v>0</v>
      </c>
      <c r="AG1221" s="21">
        <f t="shared" si="2045"/>
        <v>69734.099999999991</v>
      </c>
      <c r="AH1221" s="21">
        <f t="shared" si="2077"/>
        <v>0</v>
      </c>
      <c r="AI1221" s="21">
        <f t="shared" si="2077"/>
        <v>0</v>
      </c>
      <c r="AJ1221" s="21">
        <f t="shared" si="2077"/>
        <v>0</v>
      </c>
      <c r="AK1221" s="21">
        <f t="shared" si="2008"/>
        <v>69734.099999999991</v>
      </c>
      <c r="AL1221" s="21">
        <f t="shared" si="2009"/>
        <v>69734.099999999991</v>
      </c>
      <c r="AM1221" s="21">
        <f t="shared" si="2010"/>
        <v>69734.099999999991</v>
      </c>
      <c r="AN1221" s="21">
        <f t="shared" si="2077"/>
        <v>0</v>
      </c>
      <c r="AO1221" s="21">
        <f t="shared" si="2073"/>
        <v>69734.099999999991</v>
      </c>
      <c r="AP1221" s="21">
        <f t="shared" si="2077"/>
        <v>0</v>
      </c>
      <c r="AQ1221" s="2"/>
    </row>
    <row r="1222" spans="1:43" x14ac:dyDescent="0.3">
      <c r="A1222" s="3" t="s">
        <v>305</v>
      </c>
      <c r="B1222" s="26">
        <v>800</v>
      </c>
      <c r="C1222" s="3"/>
      <c r="D1222" s="3"/>
      <c r="E1222" s="16" t="s">
        <v>678</v>
      </c>
      <c r="F1222" s="21">
        <f>F1223</f>
        <v>69734.099999999991</v>
      </c>
      <c r="G1222" s="21">
        <f t="shared" si="2077"/>
        <v>69734.099999999991</v>
      </c>
      <c r="H1222" s="21">
        <f t="shared" si="2077"/>
        <v>69734.099999999991</v>
      </c>
      <c r="I1222" s="21">
        <f t="shared" si="2077"/>
        <v>0</v>
      </c>
      <c r="J1222" s="21">
        <f t="shared" si="2077"/>
        <v>0</v>
      </c>
      <c r="K1222" s="21">
        <f t="shared" si="2077"/>
        <v>0</v>
      </c>
      <c r="L1222" s="21">
        <f t="shared" si="2005"/>
        <v>69734.099999999991</v>
      </c>
      <c r="M1222" s="21">
        <f t="shared" si="2006"/>
        <v>69734.099999999991</v>
      </c>
      <c r="N1222" s="21">
        <f t="shared" si="2007"/>
        <v>69734.099999999991</v>
      </c>
      <c r="O1222" s="21">
        <f t="shared" si="2077"/>
        <v>0</v>
      </c>
      <c r="P1222" s="21">
        <f t="shared" si="2077"/>
        <v>0</v>
      </c>
      <c r="Q1222" s="21">
        <f t="shared" si="2077"/>
        <v>0</v>
      </c>
      <c r="R1222" s="21">
        <f t="shared" si="2046"/>
        <v>69734.099999999991</v>
      </c>
      <c r="S1222" s="21">
        <f t="shared" si="2047"/>
        <v>69734.099999999991</v>
      </c>
      <c r="T1222" s="21">
        <f t="shared" si="2048"/>
        <v>69734.099999999991</v>
      </c>
      <c r="U1222" s="21">
        <f t="shared" si="2077"/>
        <v>0</v>
      </c>
      <c r="V1222" s="21">
        <f t="shared" si="2077"/>
        <v>0</v>
      </c>
      <c r="W1222" s="21">
        <f t="shared" si="2049"/>
        <v>69734.099999999991</v>
      </c>
      <c r="X1222" s="21">
        <f t="shared" si="2050"/>
        <v>69734.099999999991</v>
      </c>
      <c r="Y1222" s="21">
        <f t="shared" si="2051"/>
        <v>69734.099999999991</v>
      </c>
      <c r="Z1222" s="21">
        <f t="shared" si="2077"/>
        <v>0</v>
      </c>
      <c r="AA1222" s="21">
        <f t="shared" si="2077"/>
        <v>0</v>
      </c>
      <c r="AB1222" s="21">
        <f t="shared" si="2077"/>
        <v>0</v>
      </c>
      <c r="AC1222" s="21">
        <f t="shared" si="2042"/>
        <v>69734.099999999991</v>
      </c>
      <c r="AD1222" s="21">
        <f t="shared" si="2043"/>
        <v>69734.099999999991</v>
      </c>
      <c r="AE1222" s="21">
        <f t="shared" si="2044"/>
        <v>69734.099999999991</v>
      </c>
      <c r="AF1222" s="21">
        <f t="shared" si="2077"/>
        <v>0</v>
      </c>
      <c r="AG1222" s="21">
        <f t="shared" si="2045"/>
        <v>69734.099999999991</v>
      </c>
      <c r="AH1222" s="21">
        <f t="shared" si="2077"/>
        <v>0</v>
      </c>
      <c r="AI1222" s="21">
        <f t="shared" si="2077"/>
        <v>0</v>
      </c>
      <c r="AJ1222" s="21">
        <f t="shared" si="2077"/>
        <v>0</v>
      </c>
      <c r="AK1222" s="21">
        <f t="shared" si="2008"/>
        <v>69734.099999999991</v>
      </c>
      <c r="AL1222" s="21">
        <f t="shared" si="2009"/>
        <v>69734.099999999991</v>
      </c>
      <c r="AM1222" s="21">
        <f t="shared" si="2010"/>
        <v>69734.099999999991</v>
      </c>
      <c r="AN1222" s="21">
        <f t="shared" si="2077"/>
        <v>0</v>
      </c>
      <c r="AO1222" s="21">
        <f t="shared" si="2073"/>
        <v>69734.099999999991</v>
      </c>
      <c r="AP1222" s="21">
        <f t="shared" si="2077"/>
        <v>0</v>
      </c>
      <c r="AQ1222" s="2"/>
    </row>
    <row r="1223" spans="1:43" ht="78" x14ac:dyDescent="0.3">
      <c r="A1223" s="3" t="s">
        <v>305</v>
      </c>
      <c r="B1223" s="26">
        <v>810</v>
      </c>
      <c r="C1223" s="3"/>
      <c r="D1223" s="3"/>
      <c r="E1223" s="16" t="s">
        <v>694</v>
      </c>
      <c r="F1223" s="21">
        <f>F1224</f>
        <v>69734.099999999991</v>
      </c>
      <c r="G1223" s="21">
        <f t="shared" si="2077"/>
        <v>69734.099999999991</v>
      </c>
      <c r="H1223" s="21">
        <f t="shared" si="2077"/>
        <v>69734.099999999991</v>
      </c>
      <c r="I1223" s="21">
        <f t="shared" si="2077"/>
        <v>0</v>
      </c>
      <c r="J1223" s="21">
        <f t="shared" si="2077"/>
        <v>0</v>
      </c>
      <c r="K1223" s="21">
        <f t="shared" si="2077"/>
        <v>0</v>
      </c>
      <c r="L1223" s="21">
        <f t="shared" si="2005"/>
        <v>69734.099999999991</v>
      </c>
      <c r="M1223" s="21">
        <f t="shared" si="2006"/>
        <v>69734.099999999991</v>
      </c>
      <c r="N1223" s="21">
        <f t="shared" si="2007"/>
        <v>69734.099999999991</v>
      </c>
      <c r="O1223" s="21">
        <f t="shared" si="2077"/>
        <v>0</v>
      </c>
      <c r="P1223" s="21">
        <f t="shared" si="2077"/>
        <v>0</v>
      </c>
      <c r="Q1223" s="21">
        <f t="shared" si="2077"/>
        <v>0</v>
      </c>
      <c r="R1223" s="21">
        <f t="shared" si="2046"/>
        <v>69734.099999999991</v>
      </c>
      <c r="S1223" s="21">
        <f t="shared" si="2047"/>
        <v>69734.099999999991</v>
      </c>
      <c r="T1223" s="21">
        <f t="shared" si="2048"/>
        <v>69734.099999999991</v>
      </c>
      <c r="U1223" s="21">
        <f t="shared" si="2077"/>
        <v>0</v>
      </c>
      <c r="V1223" s="21">
        <f t="shared" si="2077"/>
        <v>0</v>
      </c>
      <c r="W1223" s="21">
        <f t="shared" si="2049"/>
        <v>69734.099999999991</v>
      </c>
      <c r="X1223" s="21">
        <f t="shared" si="2050"/>
        <v>69734.099999999991</v>
      </c>
      <c r="Y1223" s="21">
        <f t="shared" si="2051"/>
        <v>69734.099999999991</v>
      </c>
      <c r="Z1223" s="21">
        <f t="shared" si="2077"/>
        <v>0</v>
      </c>
      <c r="AA1223" s="21">
        <f t="shared" si="2077"/>
        <v>0</v>
      </c>
      <c r="AB1223" s="21">
        <f t="shared" si="2077"/>
        <v>0</v>
      </c>
      <c r="AC1223" s="21">
        <f t="shared" si="2042"/>
        <v>69734.099999999991</v>
      </c>
      <c r="AD1223" s="21">
        <f t="shared" si="2043"/>
        <v>69734.099999999991</v>
      </c>
      <c r="AE1223" s="21">
        <f t="shared" si="2044"/>
        <v>69734.099999999991</v>
      </c>
      <c r="AF1223" s="21">
        <f t="shared" si="2077"/>
        <v>0</v>
      </c>
      <c r="AG1223" s="21">
        <f t="shared" si="2045"/>
        <v>69734.099999999991</v>
      </c>
      <c r="AH1223" s="21">
        <f t="shared" si="2077"/>
        <v>0</v>
      </c>
      <c r="AI1223" s="21">
        <f t="shared" si="2077"/>
        <v>0</v>
      </c>
      <c r="AJ1223" s="21">
        <f t="shared" si="2077"/>
        <v>0</v>
      </c>
      <c r="AK1223" s="21">
        <f t="shared" si="2008"/>
        <v>69734.099999999991</v>
      </c>
      <c r="AL1223" s="21">
        <f t="shared" si="2009"/>
        <v>69734.099999999991</v>
      </c>
      <c r="AM1223" s="21">
        <f t="shared" si="2010"/>
        <v>69734.099999999991</v>
      </c>
      <c r="AN1223" s="21">
        <f t="shared" si="2077"/>
        <v>0</v>
      </c>
      <c r="AO1223" s="21">
        <f t="shared" si="2073"/>
        <v>69734.099999999991</v>
      </c>
      <c r="AP1223" s="21">
        <f t="shared" si="2077"/>
        <v>0</v>
      </c>
      <c r="AQ1223" s="2"/>
    </row>
    <row r="1224" spans="1:43" x14ac:dyDescent="0.3">
      <c r="A1224" s="3" t="s">
        <v>305</v>
      </c>
      <c r="B1224" s="26">
        <v>810</v>
      </c>
      <c r="C1224" s="3" t="s">
        <v>169</v>
      </c>
      <c r="D1224" s="3" t="s">
        <v>31</v>
      </c>
      <c r="E1224" s="16" t="s">
        <v>644</v>
      </c>
      <c r="F1224" s="21">
        <v>69734.099999999991</v>
      </c>
      <c r="G1224" s="21">
        <v>69734.099999999991</v>
      </c>
      <c r="H1224" s="21">
        <v>69734.099999999991</v>
      </c>
      <c r="I1224" s="21"/>
      <c r="J1224" s="21"/>
      <c r="K1224" s="21"/>
      <c r="L1224" s="21">
        <f t="shared" si="2005"/>
        <v>69734.099999999991</v>
      </c>
      <c r="M1224" s="21">
        <f t="shared" si="2006"/>
        <v>69734.099999999991</v>
      </c>
      <c r="N1224" s="21">
        <f t="shared" si="2007"/>
        <v>69734.099999999991</v>
      </c>
      <c r="O1224" s="21"/>
      <c r="P1224" s="21"/>
      <c r="Q1224" s="21"/>
      <c r="R1224" s="21">
        <f t="shared" si="2046"/>
        <v>69734.099999999991</v>
      </c>
      <c r="S1224" s="21">
        <f t="shared" si="2047"/>
        <v>69734.099999999991</v>
      </c>
      <c r="T1224" s="21">
        <f t="shared" si="2048"/>
        <v>69734.099999999991</v>
      </c>
      <c r="U1224" s="21"/>
      <c r="V1224" s="21"/>
      <c r="W1224" s="21">
        <f t="shared" si="2049"/>
        <v>69734.099999999991</v>
      </c>
      <c r="X1224" s="21">
        <f t="shared" si="2050"/>
        <v>69734.099999999991</v>
      </c>
      <c r="Y1224" s="21">
        <f t="shared" si="2051"/>
        <v>69734.099999999991</v>
      </c>
      <c r="Z1224" s="21"/>
      <c r="AA1224" s="21"/>
      <c r="AB1224" s="21"/>
      <c r="AC1224" s="21">
        <f t="shared" si="2042"/>
        <v>69734.099999999991</v>
      </c>
      <c r="AD1224" s="21">
        <f t="shared" si="2043"/>
        <v>69734.099999999991</v>
      </c>
      <c r="AE1224" s="21">
        <f t="shared" si="2044"/>
        <v>69734.099999999991</v>
      </c>
      <c r="AF1224" s="21"/>
      <c r="AG1224" s="21">
        <f t="shared" si="2045"/>
        <v>69734.099999999991</v>
      </c>
      <c r="AH1224" s="21"/>
      <c r="AI1224" s="21"/>
      <c r="AJ1224" s="21"/>
      <c r="AK1224" s="21">
        <f t="shared" si="2008"/>
        <v>69734.099999999991</v>
      </c>
      <c r="AL1224" s="21">
        <f t="shared" si="2009"/>
        <v>69734.099999999991</v>
      </c>
      <c r="AM1224" s="21">
        <f t="shared" si="2010"/>
        <v>69734.099999999991</v>
      </c>
      <c r="AN1224" s="21"/>
      <c r="AO1224" s="21">
        <f t="shared" si="2073"/>
        <v>69734.099999999991</v>
      </c>
      <c r="AP1224" s="21"/>
      <c r="AQ1224" s="2"/>
    </row>
    <row r="1225" spans="1:43" ht="62.4" x14ac:dyDescent="0.3">
      <c r="A1225" s="3" t="s">
        <v>309</v>
      </c>
      <c r="B1225" s="26"/>
      <c r="C1225" s="3"/>
      <c r="D1225" s="3"/>
      <c r="E1225" s="16" t="s">
        <v>995</v>
      </c>
      <c r="F1225" s="21">
        <f>F1226</f>
        <v>61101.200000000004</v>
      </c>
      <c r="G1225" s="21">
        <f t="shared" ref="G1225:AP1227" si="2078">G1226</f>
        <v>48251.100000000006</v>
      </c>
      <c r="H1225" s="21">
        <f t="shared" si="2078"/>
        <v>48251.100000000006</v>
      </c>
      <c r="I1225" s="21">
        <f t="shared" si="2078"/>
        <v>0</v>
      </c>
      <c r="J1225" s="21">
        <f t="shared" si="2078"/>
        <v>0</v>
      </c>
      <c r="K1225" s="21">
        <f t="shared" si="2078"/>
        <v>0</v>
      </c>
      <c r="L1225" s="21">
        <f t="shared" si="2005"/>
        <v>61101.200000000004</v>
      </c>
      <c r="M1225" s="21">
        <f t="shared" si="2006"/>
        <v>48251.100000000006</v>
      </c>
      <c r="N1225" s="21">
        <f t="shared" si="2007"/>
        <v>48251.100000000006</v>
      </c>
      <c r="O1225" s="21">
        <f t="shared" si="2078"/>
        <v>0</v>
      </c>
      <c r="P1225" s="21">
        <f t="shared" si="2078"/>
        <v>0</v>
      </c>
      <c r="Q1225" s="21">
        <f t="shared" si="2078"/>
        <v>0</v>
      </c>
      <c r="R1225" s="21">
        <f t="shared" si="2046"/>
        <v>61101.200000000004</v>
      </c>
      <c r="S1225" s="21">
        <f t="shared" si="2047"/>
        <v>48251.100000000006</v>
      </c>
      <c r="T1225" s="21">
        <f t="shared" si="2048"/>
        <v>48251.100000000006</v>
      </c>
      <c r="U1225" s="21">
        <f t="shared" si="2078"/>
        <v>0</v>
      </c>
      <c r="V1225" s="21">
        <f t="shared" si="2078"/>
        <v>0</v>
      </c>
      <c r="W1225" s="21">
        <f t="shared" si="2049"/>
        <v>61101.200000000004</v>
      </c>
      <c r="X1225" s="21">
        <f t="shared" si="2050"/>
        <v>48251.100000000006</v>
      </c>
      <c r="Y1225" s="21">
        <f t="shared" si="2051"/>
        <v>48251.100000000006</v>
      </c>
      <c r="Z1225" s="21">
        <f t="shared" si="2078"/>
        <v>0</v>
      </c>
      <c r="AA1225" s="21">
        <f t="shared" si="2078"/>
        <v>0</v>
      </c>
      <c r="AB1225" s="21">
        <f t="shared" si="2078"/>
        <v>0</v>
      </c>
      <c r="AC1225" s="21">
        <f t="shared" si="2042"/>
        <v>61101.200000000004</v>
      </c>
      <c r="AD1225" s="21">
        <f t="shared" si="2043"/>
        <v>48251.100000000006</v>
      </c>
      <c r="AE1225" s="21">
        <f t="shared" si="2044"/>
        <v>48251.100000000006</v>
      </c>
      <c r="AF1225" s="21">
        <f t="shared" si="2078"/>
        <v>0</v>
      </c>
      <c r="AG1225" s="21">
        <f t="shared" si="2045"/>
        <v>61101.200000000004</v>
      </c>
      <c r="AH1225" s="21">
        <f t="shared" si="2078"/>
        <v>-20000</v>
      </c>
      <c r="AI1225" s="21">
        <f t="shared" si="2078"/>
        <v>20000</v>
      </c>
      <c r="AJ1225" s="21">
        <f t="shared" si="2078"/>
        <v>0</v>
      </c>
      <c r="AK1225" s="21">
        <f t="shared" si="2008"/>
        <v>41101.200000000004</v>
      </c>
      <c r="AL1225" s="21">
        <f t="shared" si="2009"/>
        <v>68251.100000000006</v>
      </c>
      <c r="AM1225" s="21">
        <f t="shared" si="2010"/>
        <v>48251.100000000006</v>
      </c>
      <c r="AN1225" s="21">
        <f t="shared" si="2078"/>
        <v>0</v>
      </c>
      <c r="AO1225" s="21">
        <f t="shared" si="2073"/>
        <v>41101.200000000004</v>
      </c>
      <c r="AP1225" s="21">
        <f t="shared" si="2078"/>
        <v>0</v>
      </c>
      <c r="AQ1225" s="2"/>
    </row>
    <row r="1226" spans="1:43" ht="31.2" x14ac:dyDescent="0.3">
      <c r="A1226" s="3" t="s">
        <v>309</v>
      </c>
      <c r="B1226" s="26">
        <v>200</v>
      </c>
      <c r="C1226" s="3"/>
      <c r="D1226" s="3"/>
      <c r="E1226" s="16" t="s">
        <v>673</v>
      </c>
      <c r="F1226" s="21">
        <f>F1227</f>
        <v>61101.200000000004</v>
      </c>
      <c r="G1226" s="21">
        <f t="shared" si="2078"/>
        <v>48251.100000000006</v>
      </c>
      <c r="H1226" s="21">
        <f t="shared" si="2078"/>
        <v>48251.100000000006</v>
      </c>
      <c r="I1226" s="21">
        <f t="shared" si="2078"/>
        <v>0</v>
      </c>
      <c r="J1226" s="21">
        <f t="shared" si="2078"/>
        <v>0</v>
      </c>
      <c r="K1226" s="21">
        <f t="shared" si="2078"/>
        <v>0</v>
      </c>
      <c r="L1226" s="21">
        <f t="shared" si="2005"/>
        <v>61101.200000000004</v>
      </c>
      <c r="M1226" s="21">
        <f t="shared" si="2006"/>
        <v>48251.100000000006</v>
      </c>
      <c r="N1226" s="21">
        <f t="shared" si="2007"/>
        <v>48251.100000000006</v>
      </c>
      <c r="O1226" s="21">
        <f t="shared" si="2078"/>
        <v>0</v>
      </c>
      <c r="P1226" s="21">
        <f t="shared" si="2078"/>
        <v>0</v>
      </c>
      <c r="Q1226" s="21">
        <f t="shared" si="2078"/>
        <v>0</v>
      </c>
      <c r="R1226" s="21">
        <f t="shared" si="2046"/>
        <v>61101.200000000004</v>
      </c>
      <c r="S1226" s="21">
        <f t="shared" si="2047"/>
        <v>48251.100000000006</v>
      </c>
      <c r="T1226" s="21">
        <f t="shared" si="2048"/>
        <v>48251.100000000006</v>
      </c>
      <c r="U1226" s="21">
        <f t="shared" si="2078"/>
        <v>0</v>
      </c>
      <c r="V1226" s="21">
        <f t="shared" si="2078"/>
        <v>0</v>
      </c>
      <c r="W1226" s="21">
        <f t="shared" si="2049"/>
        <v>61101.200000000004</v>
      </c>
      <c r="X1226" s="21">
        <f t="shared" si="2050"/>
        <v>48251.100000000006</v>
      </c>
      <c r="Y1226" s="21">
        <f t="shared" si="2051"/>
        <v>48251.100000000006</v>
      </c>
      <c r="Z1226" s="21">
        <f t="shared" si="2078"/>
        <v>0</v>
      </c>
      <c r="AA1226" s="21">
        <f t="shared" si="2078"/>
        <v>0</v>
      </c>
      <c r="AB1226" s="21">
        <f t="shared" si="2078"/>
        <v>0</v>
      </c>
      <c r="AC1226" s="21">
        <f t="shared" si="2042"/>
        <v>61101.200000000004</v>
      </c>
      <c r="AD1226" s="21">
        <f t="shared" si="2043"/>
        <v>48251.100000000006</v>
      </c>
      <c r="AE1226" s="21">
        <f t="shared" si="2044"/>
        <v>48251.100000000006</v>
      </c>
      <c r="AF1226" s="21">
        <f t="shared" si="2078"/>
        <v>0</v>
      </c>
      <c r="AG1226" s="21">
        <f t="shared" si="2045"/>
        <v>61101.200000000004</v>
      </c>
      <c r="AH1226" s="21">
        <f t="shared" si="2078"/>
        <v>-20000</v>
      </c>
      <c r="AI1226" s="21">
        <f t="shared" si="2078"/>
        <v>20000</v>
      </c>
      <c r="AJ1226" s="21">
        <f t="shared" si="2078"/>
        <v>0</v>
      </c>
      <c r="AK1226" s="21">
        <f t="shared" si="2008"/>
        <v>41101.200000000004</v>
      </c>
      <c r="AL1226" s="21">
        <f t="shared" si="2009"/>
        <v>68251.100000000006</v>
      </c>
      <c r="AM1226" s="21">
        <f t="shared" si="2010"/>
        <v>48251.100000000006</v>
      </c>
      <c r="AN1226" s="21">
        <f t="shared" si="2078"/>
        <v>0</v>
      </c>
      <c r="AO1226" s="21">
        <f t="shared" si="2073"/>
        <v>41101.200000000004</v>
      </c>
      <c r="AP1226" s="21">
        <f t="shared" si="2078"/>
        <v>0</v>
      </c>
      <c r="AQ1226" s="2"/>
    </row>
    <row r="1227" spans="1:43" ht="46.8" x14ac:dyDescent="0.3">
      <c r="A1227" s="3" t="s">
        <v>309</v>
      </c>
      <c r="B1227" s="26">
        <v>240</v>
      </c>
      <c r="C1227" s="3"/>
      <c r="D1227" s="3"/>
      <c r="E1227" s="16" t="s">
        <v>681</v>
      </c>
      <c r="F1227" s="21">
        <f>F1228</f>
        <v>61101.200000000004</v>
      </c>
      <c r="G1227" s="21">
        <f t="shared" si="2078"/>
        <v>48251.100000000006</v>
      </c>
      <c r="H1227" s="21">
        <f t="shared" si="2078"/>
        <v>48251.100000000006</v>
      </c>
      <c r="I1227" s="21">
        <f t="shared" si="2078"/>
        <v>0</v>
      </c>
      <c r="J1227" s="21">
        <f t="shared" si="2078"/>
        <v>0</v>
      </c>
      <c r="K1227" s="21">
        <f t="shared" si="2078"/>
        <v>0</v>
      </c>
      <c r="L1227" s="21">
        <f t="shared" si="2005"/>
        <v>61101.200000000004</v>
      </c>
      <c r="M1227" s="21">
        <f t="shared" si="2006"/>
        <v>48251.100000000006</v>
      </c>
      <c r="N1227" s="21">
        <f t="shared" si="2007"/>
        <v>48251.100000000006</v>
      </c>
      <c r="O1227" s="21">
        <f t="shared" si="2078"/>
        <v>0</v>
      </c>
      <c r="P1227" s="21">
        <f t="shared" si="2078"/>
        <v>0</v>
      </c>
      <c r="Q1227" s="21">
        <f t="shared" si="2078"/>
        <v>0</v>
      </c>
      <c r="R1227" s="21">
        <f t="shared" si="2046"/>
        <v>61101.200000000004</v>
      </c>
      <c r="S1227" s="21">
        <f t="shared" si="2047"/>
        <v>48251.100000000006</v>
      </c>
      <c r="T1227" s="21">
        <f t="shared" si="2048"/>
        <v>48251.100000000006</v>
      </c>
      <c r="U1227" s="21">
        <f t="shared" si="2078"/>
        <v>0</v>
      </c>
      <c r="V1227" s="21">
        <f t="shared" si="2078"/>
        <v>0</v>
      </c>
      <c r="W1227" s="21">
        <f t="shared" si="2049"/>
        <v>61101.200000000004</v>
      </c>
      <c r="X1227" s="21">
        <f t="shared" si="2050"/>
        <v>48251.100000000006</v>
      </c>
      <c r="Y1227" s="21">
        <f t="shared" si="2051"/>
        <v>48251.100000000006</v>
      </c>
      <c r="Z1227" s="21">
        <f t="shared" si="2078"/>
        <v>0</v>
      </c>
      <c r="AA1227" s="21">
        <f t="shared" si="2078"/>
        <v>0</v>
      </c>
      <c r="AB1227" s="21">
        <f t="shared" si="2078"/>
        <v>0</v>
      </c>
      <c r="AC1227" s="21">
        <f t="shared" si="2042"/>
        <v>61101.200000000004</v>
      </c>
      <c r="AD1227" s="21">
        <f t="shared" si="2043"/>
        <v>48251.100000000006</v>
      </c>
      <c r="AE1227" s="21">
        <f t="shared" si="2044"/>
        <v>48251.100000000006</v>
      </c>
      <c r="AF1227" s="21">
        <f t="shared" si="2078"/>
        <v>0</v>
      </c>
      <c r="AG1227" s="21">
        <f t="shared" si="2045"/>
        <v>61101.200000000004</v>
      </c>
      <c r="AH1227" s="21">
        <f t="shared" si="2078"/>
        <v>-20000</v>
      </c>
      <c r="AI1227" s="21">
        <f t="shared" si="2078"/>
        <v>20000</v>
      </c>
      <c r="AJ1227" s="21">
        <f t="shared" si="2078"/>
        <v>0</v>
      </c>
      <c r="AK1227" s="21">
        <f t="shared" si="2008"/>
        <v>41101.200000000004</v>
      </c>
      <c r="AL1227" s="21">
        <f t="shared" si="2009"/>
        <v>68251.100000000006</v>
      </c>
      <c r="AM1227" s="21">
        <f t="shared" si="2010"/>
        <v>48251.100000000006</v>
      </c>
      <c r="AN1227" s="21">
        <f t="shared" si="2078"/>
        <v>0</v>
      </c>
      <c r="AO1227" s="21">
        <f t="shared" si="2073"/>
        <v>41101.200000000004</v>
      </c>
      <c r="AP1227" s="21">
        <f t="shared" si="2078"/>
        <v>0</v>
      </c>
      <c r="AQ1227" s="2"/>
    </row>
    <row r="1228" spans="1:43" x14ac:dyDescent="0.3">
      <c r="A1228" s="3" t="s">
        <v>309</v>
      </c>
      <c r="B1228" s="26">
        <v>240</v>
      </c>
      <c r="C1228" s="3" t="s">
        <v>169</v>
      </c>
      <c r="D1228" s="3" t="s">
        <v>31</v>
      </c>
      <c r="E1228" s="16" t="s">
        <v>644</v>
      </c>
      <c r="F1228" s="21">
        <v>61101.200000000004</v>
      </c>
      <c r="G1228" s="21">
        <v>48251.100000000006</v>
      </c>
      <c r="H1228" s="21">
        <v>48251.100000000006</v>
      </c>
      <c r="I1228" s="21"/>
      <c r="J1228" s="21"/>
      <c r="K1228" s="21"/>
      <c r="L1228" s="21">
        <f t="shared" si="2005"/>
        <v>61101.200000000004</v>
      </c>
      <c r="M1228" s="21">
        <f t="shared" si="2006"/>
        <v>48251.100000000006</v>
      </c>
      <c r="N1228" s="21">
        <f t="shared" si="2007"/>
        <v>48251.100000000006</v>
      </c>
      <c r="O1228" s="21"/>
      <c r="P1228" s="21"/>
      <c r="Q1228" s="21"/>
      <c r="R1228" s="21">
        <f t="shared" si="2046"/>
        <v>61101.200000000004</v>
      </c>
      <c r="S1228" s="21">
        <f t="shared" si="2047"/>
        <v>48251.100000000006</v>
      </c>
      <c r="T1228" s="21">
        <f t="shared" si="2048"/>
        <v>48251.100000000006</v>
      </c>
      <c r="U1228" s="21"/>
      <c r="V1228" s="21"/>
      <c r="W1228" s="21">
        <f t="shared" si="2049"/>
        <v>61101.200000000004</v>
      </c>
      <c r="X1228" s="21">
        <f t="shared" si="2050"/>
        <v>48251.100000000006</v>
      </c>
      <c r="Y1228" s="21">
        <f t="shared" si="2051"/>
        <v>48251.100000000006</v>
      </c>
      <c r="Z1228" s="21"/>
      <c r="AA1228" s="21"/>
      <c r="AB1228" s="21"/>
      <c r="AC1228" s="21">
        <f t="shared" si="2042"/>
        <v>61101.200000000004</v>
      </c>
      <c r="AD1228" s="21">
        <f t="shared" si="2043"/>
        <v>48251.100000000006</v>
      </c>
      <c r="AE1228" s="21">
        <f t="shared" si="2044"/>
        <v>48251.100000000006</v>
      </c>
      <c r="AF1228" s="21"/>
      <c r="AG1228" s="21">
        <f t="shared" si="2045"/>
        <v>61101.200000000004</v>
      </c>
      <c r="AH1228" s="21">
        <v>-20000</v>
      </c>
      <c r="AI1228" s="21">
        <v>20000</v>
      </c>
      <c r="AJ1228" s="21"/>
      <c r="AK1228" s="21">
        <f t="shared" si="2008"/>
        <v>41101.200000000004</v>
      </c>
      <c r="AL1228" s="21">
        <f t="shared" si="2009"/>
        <v>68251.100000000006</v>
      </c>
      <c r="AM1228" s="21">
        <f t="shared" si="2010"/>
        <v>48251.100000000006</v>
      </c>
      <c r="AN1228" s="21"/>
      <c r="AO1228" s="21">
        <f t="shared" si="2073"/>
        <v>41101.200000000004</v>
      </c>
      <c r="AP1228" s="21"/>
      <c r="AQ1228" s="2"/>
    </row>
    <row r="1229" spans="1:43" ht="62.4" x14ac:dyDescent="0.3">
      <c r="A1229" s="3" t="s">
        <v>312</v>
      </c>
      <c r="B1229" s="26"/>
      <c r="C1229" s="3"/>
      <c r="D1229" s="3"/>
      <c r="E1229" s="16" t="s">
        <v>996</v>
      </c>
      <c r="F1229" s="21">
        <f>F1230+F1234</f>
        <v>308654.10000000003</v>
      </c>
      <c r="G1229" s="21">
        <f t="shared" ref="G1229:AP1229" si="2079">G1230+G1234</f>
        <v>589583.30000000005</v>
      </c>
      <c r="H1229" s="21">
        <f t="shared" si="2079"/>
        <v>1068905.2</v>
      </c>
      <c r="I1229" s="21">
        <f t="shared" ref="I1229:K1229" si="2080">I1230+I1234</f>
        <v>0</v>
      </c>
      <c r="J1229" s="21">
        <f t="shared" si="2080"/>
        <v>0</v>
      </c>
      <c r="K1229" s="21">
        <f t="shared" si="2080"/>
        <v>0</v>
      </c>
      <c r="L1229" s="21">
        <f t="shared" si="2005"/>
        <v>308654.10000000003</v>
      </c>
      <c r="M1229" s="21">
        <f t="shared" si="2006"/>
        <v>589583.30000000005</v>
      </c>
      <c r="N1229" s="21">
        <f t="shared" si="2007"/>
        <v>1068905.2</v>
      </c>
      <c r="O1229" s="21">
        <f t="shared" ref="O1229:Q1229" si="2081">O1230+O1234</f>
        <v>66612.637000000002</v>
      </c>
      <c r="P1229" s="21">
        <f t="shared" si="2081"/>
        <v>0</v>
      </c>
      <c r="Q1229" s="21">
        <f t="shared" si="2081"/>
        <v>0</v>
      </c>
      <c r="R1229" s="21">
        <f t="shared" si="2046"/>
        <v>375266.73700000002</v>
      </c>
      <c r="S1229" s="21">
        <f t="shared" si="2047"/>
        <v>589583.30000000005</v>
      </c>
      <c r="T1229" s="21">
        <f t="shared" si="2048"/>
        <v>1068905.2</v>
      </c>
      <c r="U1229" s="21">
        <f t="shared" ref="U1229:V1229" si="2082">U1230+U1234</f>
        <v>0</v>
      </c>
      <c r="V1229" s="21">
        <f t="shared" si="2082"/>
        <v>0</v>
      </c>
      <c r="W1229" s="21">
        <f t="shared" si="2049"/>
        <v>375266.73700000002</v>
      </c>
      <c r="X1229" s="21">
        <f t="shared" si="2050"/>
        <v>589583.30000000005</v>
      </c>
      <c r="Y1229" s="21">
        <f t="shared" si="2051"/>
        <v>1068905.2</v>
      </c>
      <c r="Z1229" s="21">
        <f t="shared" ref="Z1229:AB1229" si="2083">Z1230+Z1234</f>
        <v>0</v>
      </c>
      <c r="AA1229" s="21">
        <f t="shared" si="2083"/>
        <v>0</v>
      </c>
      <c r="AB1229" s="21">
        <f t="shared" si="2083"/>
        <v>0</v>
      </c>
      <c r="AC1229" s="21">
        <f t="shared" si="2042"/>
        <v>375266.73700000002</v>
      </c>
      <c r="AD1229" s="21">
        <f t="shared" si="2043"/>
        <v>589583.30000000005</v>
      </c>
      <c r="AE1229" s="21">
        <f t="shared" si="2044"/>
        <v>1068905.2</v>
      </c>
      <c r="AF1229" s="21">
        <f t="shared" ref="AF1229" si="2084">AF1230+AF1234</f>
        <v>0</v>
      </c>
      <c r="AG1229" s="21">
        <f t="shared" si="2045"/>
        <v>375266.73700000002</v>
      </c>
      <c r="AH1229" s="21">
        <f t="shared" ref="AH1229:AJ1229" si="2085">AH1230+AH1234</f>
        <v>20000</v>
      </c>
      <c r="AI1229" s="21">
        <f t="shared" si="2085"/>
        <v>-20000</v>
      </c>
      <c r="AJ1229" s="21">
        <f t="shared" si="2085"/>
        <v>0</v>
      </c>
      <c r="AK1229" s="21">
        <f t="shared" si="2008"/>
        <v>395266.73700000002</v>
      </c>
      <c r="AL1229" s="21">
        <f t="shared" si="2009"/>
        <v>569583.30000000005</v>
      </c>
      <c r="AM1229" s="21">
        <f t="shared" si="2010"/>
        <v>1068905.2</v>
      </c>
      <c r="AN1229" s="21">
        <f t="shared" ref="AN1229" si="2086">AN1230+AN1234</f>
        <v>0</v>
      </c>
      <c r="AO1229" s="21">
        <f t="shared" si="2073"/>
        <v>395266.73700000002</v>
      </c>
      <c r="AP1229" s="21">
        <f t="shared" si="2079"/>
        <v>0</v>
      </c>
      <c r="AQ1229" s="2"/>
    </row>
    <row r="1230" spans="1:43" ht="31.2" x14ac:dyDescent="0.3">
      <c r="A1230" s="3" t="s">
        <v>310</v>
      </c>
      <c r="B1230" s="26"/>
      <c r="C1230" s="3"/>
      <c r="D1230" s="3"/>
      <c r="E1230" s="16" t="s">
        <v>997</v>
      </c>
      <c r="F1230" s="21">
        <f>F1231</f>
        <v>308654.10000000003</v>
      </c>
      <c r="G1230" s="21">
        <f t="shared" ref="G1230:AP1232" si="2087">G1231</f>
        <v>489990</v>
      </c>
      <c r="H1230" s="21">
        <f t="shared" si="2087"/>
        <v>969312</v>
      </c>
      <c r="I1230" s="21">
        <f t="shared" si="2087"/>
        <v>0</v>
      </c>
      <c r="J1230" s="21">
        <f t="shared" si="2087"/>
        <v>0</v>
      </c>
      <c r="K1230" s="21">
        <f t="shared" si="2087"/>
        <v>0</v>
      </c>
      <c r="L1230" s="21">
        <f t="shared" si="2005"/>
        <v>308654.10000000003</v>
      </c>
      <c r="M1230" s="21">
        <f t="shared" si="2006"/>
        <v>489990</v>
      </c>
      <c r="N1230" s="21">
        <f t="shared" si="2007"/>
        <v>969312</v>
      </c>
      <c r="O1230" s="21">
        <f t="shared" si="2087"/>
        <v>66612.637000000002</v>
      </c>
      <c r="P1230" s="21">
        <f t="shared" si="2087"/>
        <v>0</v>
      </c>
      <c r="Q1230" s="21">
        <f t="shared" si="2087"/>
        <v>0</v>
      </c>
      <c r="R1230" s="21">
        <f t="shared" si="2046"/>
        <v>375266.73700000002</v>
      </c>
      <c r="S1230" s="21">
        <f t="shared" si="2047"/>
        <v>489990</v>
      </c>
      <c r="T1230" s="21">
        <f t="shared" si="2048"/>
        <v>969312</v>
      </c>
      <c r="U1230" s="21">
        <f t="shared" si="2087"/>
        <v>0</v>
      </c>
      <c r="V1230" s="21">
        <f t="shared" si="2087"/>
        <v>0</v>
      </c>
      <c r="W1230" s="21">
        <f t="shared" si="2049"/>
        <v>375266.73700000002</v>
      </c>
      <c r="X1230" s="21">
        <f t="shared" si="2050"/>
        <v>489990</v>
      </c>
      <c r="Y1230" s="21">
        <f t="shared" si="2051"/>
        <v>969312</v>
      </c>
      <c r="Z1230" s="21">
        <f t="shared" si="2087"/>
        <v>0</v>
      </c>
      <c r="AA1230" s="21">
        <f t="shared" si="2087"/>
        <v>0</v>
      </c>
      <c r="AB1230" s="21">
        <f t="shared" si="2087"/>
        <v>0</v>
      </c>
      <c r="AC1230" s="21">
        <f t="shared" si="2042"/>
        <v>375266.73700000002</v>
      </c>
      <c r="AD1230" s="21">
        <f t="shared" si="2043"/>
        <v>489990</v>
      </c>
      <c r="AE1230" s="21">
        <f t="shared" si="2044"/>
        <v>969312</v>
      </c>
      <c r="AF1230" s="21">
        <f t="shared" si="2087"/>
        <v>0</v>
      </c>
      <c r="AG1230" s="21">
        <f t="shared" si="2045"/>
        <v>375266.73700000002</v>
      </c>
      <c r="AH1230" s="21">
        <f t="shared" si="2087"/>
        <v>20000</v>
      </c>
      <c r="AI1230" s="21">
        <f t="shared" si="2087"/>
        <v>-20000</v>
      </c>
      <c r="AJ1230" s="21">
        <f t="shared" si="2087"/>
        <v>0</v>
      </c>
      <c r="AK1230" s="21">
        <f t="shared" si="2008"/>
        <v>395266.73700000002</v>
      </c>
      <c r="AL1230" s="21">
        <f t="shared" si="2009"/>
        <v>469990</v>
      </c>
      <c r="AM1230" s="21">
        <f t="shared" si="2010"/>
        <v>969312</v>
      </c>
      <c r="AN1230" s="21">
        <f t="shared" si="2087"/>
        <v>0</v>
      </c>
      <c r="AO1230" s="21">
        <f t="shared" si="2073"/>
        <v>395266.73700000002</v>
      </c>
      <c r="AP1230" s="21">
        <f t="shared" si="2087"/>
        <v>0</v>
      </c>
      <c r="AQ1230" s="2"/>
    </row>
    <row r="1231" spans="1:43" ht="31.2" x14ac:dyDescent="0.3">
      <c r="A1231" s="3" t="s">
        <v>310</v>
      </c>
      <c r="B1231" s="26">
        <v>200</v>
      </c>
      <c r="C1231" s="3"/>
      <c r="D1231" s="3"/>
      <c r="E1231" s="16" t="s">
        <v>673</v>
      </c>
      <c r="F1231" s="21">
        <f>F1232</f>
        <v>308654.10000000003</v>
      </c>
      <c r="G1231" s="21">
        <f t="shared" si="2087"/>
        <v>489990</v>
      </c>
      <c r="H1231" s="21">
        <f t="shared" si="2087"/>
        <v>969312</v>
      </c>
      <c r="I1231" s="21">
        <f t="shared" si="2087"/>
        <v>0</v>
      </c>
      <c r="J1231" s="21">
        <f t="shared" si="2087"/>
        <v>0</v>
      </c>
      <c r="K1231" s="21">
        <f t="shared" si="2087"/>
        <v>0</v>
      </c>
      <c r="L1231" s="21">
        <f t="shared" si="2005"/>
        <v>308654.10000000003</v>
      </c>
      <c r="M1231" s="21">
        <f t="shared" si="2006"/>
        <v>489990</v>
      </c>
      <c r="N1231" s="21">
        <f t="shared" si="2007"/>
        <v>969312</v>
      </c>
      <c r="O1231" s="21">
        <f t="shared" si="2087"/>
        <v>66612.637000000002</v>
      </c>
      <c r="P1231" s="21">
        <f t="shared" si="2087"/>
        <v>0</v>
      </c>
      <c r="Q1231" s="21">
        <f t="shared" si="2087"/>
        <v>0</v>
      </c>
      <c r="R1231" s="21">
        <f t="shared" si="2046"/>
        <v>375266.73700000002</v>
      </c>
      <c r="S1231" s="21">
        <f t="shared" si="2047"/>
        <v>489990</v>
      </c>
      <c r="T1231" s="21">
        <f t="shared" si="2048"/>
        <v>969312</v>
      </c>
      <c r="U1231" s="21">
        <f t="shared" si="2087"/>
        <v>0</v>
      </c>
      <c r="V1231" s="21">
        <f t="shared" si="2087"/>
        <v>0</v>
      </c>
      <c r="W1231" s="21">
        <f t="shared" si="2049"/>
        <v>375266.73700000002</v>
      </c>
      <c r="X1231" s="21">
        <f t="shared" si="2050"/>
        <v>489990</v>
      </c>
      <c r="Y1231" s="21">
        <f t="shared" si="2051"/>
        <v>969312</v>
      </c>
      <c r="Z1231" s="21">
        <f t="shared" si="2087"/>
        <v>0</v>
      </c>
      <c r="AA1231" s="21">
        <f t="shared" si="2087"/>
        <v>0</v>
      </c>
      <c r="AB1231" s="21">
        <f t="shared" si="2087"/>
        <v>0</v>
      </c>
      <c r="AC1231" s="21">
        <f t="shared" si="2042"/>
        <v>375266.73700000002</v>
      </c>
      <c r="AD1231" s="21">
        <f t="shared" si="2043"/>
        <v>489990</v>
      </c>
      <c r="AE1231" s="21">
        <f t="shared" si="2044"/>
        <v>969312</v>
      </c>
      <c r="AF1231" s="21">
        <f t="shared" si="2087"/>
        <v>0</v>
      </c>
      <c r="AG1231" s="21">
        <f t="shared" si="2045"/>
        <v>375266.73700000002</v>
      </c>
      <c r="AH1231" s="21">
        <f t="shared" si="2087"/>
        <v>20000</v>
      </c>
      <c r="AI1231" s="21">
        <f t="shared" si="2087"/>
        <v>-20000</v>
      </c>
      <c r="AJ1231" s="21">
        <f t="shared" si="2087"/>
        <v>0</v>
      </c>
      <c r="AK1231" s="21">
        <f t="shared" si="2008"/>
        <v>395266.73700000002</v>
      </c>
      <c r="AL1231" s="21">
        <f t="shared" si="2009"/>
        <v>469990</v>
      </c>
      <c r="AM1231" s="21">
        <f t="shared" si="2010"/>
        <v>969312</v>
      </c>
      <c r="AN1231" s="21">
        <f t="shared" si="2087"/>
        <v>0</v>
      </c>
      <c r="AO1231" s="21">
        <f t="shared" si="2073"/>
        <v>395266.73700000002</v>
      </c>
      <c r="AP1231" s="21">
        <f t="shared" si="2087"/>
        <v>0</v>
      </c>
      <c r="AQ1231" s="2"/>
    </row>
    <row r="1232" spans="1:43" ht="46.8" x14ac:dyDescent="0.3">
      <c r="A1232" s="3" t="s">
        <v>310</v>
      </c>
      <c r="B1232" s="26">
        <v>240</v>
      </c>
      <c r="C1232" s="3"/>
      <c r="D1232" s="3"/>
      <c r="E1232" s="16" t="s">
        <v>681</v>
      </c>
      <c r="F1232" s="21">
        <f>F1233</f>
        <v>308654.10000000003</v>
      </c>
      <c r="G1232" s="21">
        <f t="shared" si="2087"/>
        <v>489990</v>
      </c>
      <c r="H1232" s="21">
        <f t="shared" si="2087"/>
        <v>969312</v>
      </c>
      <c r="I1232" s="21">
        <f t="shared" si="2087"/>
        <v>0</v>
      </c>
      <c r="J1232" s="21">
        <f t="shared" si="2087"/>
        <v>0</v>
      </c>
      <c r="K1232" s="21">
        <f t="shared" si="2087"/>
        <v>0</v>
      </c>
      <c r="L1232" s="21">
        <f t="shared" si="2005"/>
        <v>308654.10000000003</v>
      </c>
      <c r="M1232" s="21">
        <f t="shared" si="2006"/>
        <v>489990</v>
      </c>
      <c r="N1232" s="21">
        <f t="shared" si="2007"/>
        <v>969312</v>
      </c>
      <c r="O1232" s="21">
        <f t="shared" si="2087"/>
        <v>66612.637000000002</v>
      </c>
      <c r="P1232" s="21">
        <f t="shared" si="2087"/>
        <v>0</v>
      </c>
      <c r="Q1232" s="21">
        <f t="shared" si="2087"/>
        <v>0</v>
      </c>
      <c r="R1232" s="21">
        <f t="shared" si="2046"/>
        <v>375266.73700000002</v>
      </c>
      <c r="S1232" s="21">
        <f t="shared" si="2047"/>
        <v>489990</v>
      </c>
      <c r="T1232" s="21">
        <f t="shared" si="2048"/>
        <v>969312</v>
      </c>
      <c r="U1232" s="21">
        <f t="shared" si="2087"/>
        <v>0</v>
      </c>
      <c r="V1232" s="21">
        <f t="shared" si="2087"/>
        <v>0</v>
      </c>
      <c r="W1232" s="21">
        <f t="shared" si="2049"/>
        <v>375266.73700000002</v>
      </c>
      <c r="X1232" s="21">
        <f t="shared" si="2050"/>
        <v>489990</v>
      </c>
      <c r="Y1232" s="21">
        <f t="shared" si="2051"/>
        <v>969312</v>
      </c>
      <c r="Z1232" s="21">
        <f t="shared" si="2087"/>
        <v>0</v>
      </c>
      <c r="AA1232" s="21">
        <f t="shared" si="2087"/>
        <v>0</v>
      </c>
      <c r="AB1232" s="21">
        <f t="shared" si="2087"/>
        <v>0</v>
      </c>
      <c r="AC1232" s="21">
        <f t="shared" si="2042"/>
        <v>375266.73700000002</v>
      </c>
      <c r="AD1232" s="21">
        <f t="shared" si="2043"/>
        <v>489990</v>
      </c>
      <c r="AE1232" s="21">
        <f t="shared" si="2044"/>
        <v>969312</v>
      </c>
      <c r="AF1232" s="21">
        <f t="shared" si="2087"/>
        <v>0</v>
      </c>
      <c r="AG1232" s="21">
        <f t="shared" si="2045"/>
        <v>375266.73700000002</v>
      </c>
      <c r="AH1232" s="21">
        <f t="shared" si="2087"/>
        <v>20000</v>
      </c>
      <c r="AI1232" s="21">
        <f t="shared" si="2087"/>
        <v>-20000</v>
      </c>
      <c r="AJ1232" s="21">
        <f t="shared" si="2087"/>
        <v>0</v>
      </c>
      <c r="AK1232" s="21">
        <f t="shared" si="2008"/>
        <v>395266.73700000002</v>
      </c>
      <c r="AL1232" s="21">
        <f t="shared" si="2009"/>
        <v>469990</v>
      </c>
      <c r="AM1232" s="21">
        <f t="shared" si="2010"/>
        <v>969312</v>
      </c>
      <c r="AN1232" s="21">
        <f t="shared" si="2087"/>
        <v>0</v>
      </c>
      <c r="AO1232" s="21">
        <f t="shared" si="2073"/>
        <v>395266.73700000002</v>
      </c>
      <c r="AP1232" s="21">
        <f t="shared" si="2087"/>
        <v>0</v>
      </c>
      <c r="AQ1232" s="2"/>
    </row>
    <row r="1233" spans="1:43" x14ac:dyDescent="0.3">
      <c r="A1233" s="3" t="s">
        <v>310</v>
      </c>
      <c r="B1233" s="26">
        <v>240</v>
      </c>
      <c r="C1233" s="3" t="s">
        <v>169</v>
      </c>
      <c r="D1233" s="3" t="s">
        <v>31</v>
      </c>
      <c r="E1233" s="16" t="s">
        <v>644</v>
      </c>
      <c r="F1233" s="21">
        <v>308654.10000000003</v>
      </c>
      <c r="G1233" s="21">
        <v>489990</v>
      </c>
      <c r="H1233" s="21">
        <v>969312</v>
      </c>
      <c r="I1233" s="21"/>
      <c r="J1233" s="21"/>
      <c r="K1233" s="21"/>
      <c r="L1233" s="21">
        <f t="shared" si="2005"/>
        <v>308654.10000000003</v>
      </c>
      <c r="M1233" s="21">
        <f t="shared" si="2006"/>
        <v>489990</v>
      </c>
      <c r="N1233" s="21">
        <f t="shared" si="2007"/>
        <v>969312</v>
      </c>
      <c r="O1233" s="21">
        <v>66612.637000000002</v>
      </c>
      <c r="P1233" s="21"/>
      <c r="Q1233" s="21"/>
      <c r="R1233" s="21">
        <f t="shared" si="2046"/>
        <v>375266.73700000002</v>
      </c>
      <c r="S1233" s="21">
        <f t="shared" si="2047"/>
        <v>489990</v>
      </c>
      <c r="T1233" s="21">
        <f t="shared" si="2048"/>
        <v>969312</v>
      </c>
      <c r="U1233" s="21"/>
      <c r="V1233" s="21"/>
      <c r="W1233" s="21">
        <f t="shared" si="2049"/>
        <v>375266.73700000002</v>
      </c>
      <c r="X1233" s="21">
        <f t="shared" si="2050"/>
        <v>489990</v>
      </c>
      <c r="Y1233" s="21">
        <f t="shared" si="2051"/>
        <v>969312</v>
      </c>
      <c r="Z1233" s="21"/>
      <c r="AA1233" s="21"/>
      <c r="AB1233" s="21"/>
      <c r="AC1233" s="21">
        <f t="shared" si="2042"/>
        <v>375266.73700000002</v>
      </c>
      <c r="AD1233" s="21">
        <f t="shared" si="2043"/>
        <v>489990</v>
      </c>
      <c r="AE1233" s="21">
        <f t="shared" si="2044"/>
        <v>969312</v>
      </c>
      <c r="AF1233" s="21"/>
      <c r="AG1233" s="21">
        <f t="shared" si="2045"/>
        <v>375266.73700000002</v>
      </c>
      <c r="AH1233" s="21">
        <v>20000</v>
      </c>
      <c r="AI1233" s="21">
        <v>-20000</v>
      </c>
      <c r="AJ1233" s="21"/>
      <c r="AK1233" s="21">
        <f t="shared" ref="AK1233:AK1296" si="2088">AG1233+AH1233</f>
        <v>395266.73700000002</v>
      </c>
      <c r="AL1233" s="21">
        <f t="shared" ref="AL1233:AL1296" si="2089">AD1233+AI1233</f>
        <v>469990</v>
      </c>
      <c r="AM1233" s="21">
        <f t="shared" ref="AM1233:AM1296" si="2090">AE1233+AJ1233</f>
        <v>969312</v>
      </c>
      <c r="AN1233" s="21"/>
      <c r="AO1233" s="21">
        <f t="shared" si="2073"/>
        <v>395266.73700000002</v>
      </c>
      <c r="AP1233" s="21"/>
      <c r="AQ1233" s="2"/>
    </row>
    <row r="1234" spans="1:43" ht="78" hidden="1" x14ac:dyDescent="0.3">
      <c r="A1234" s="3" t="s">
        <v>311</v>
      </c>
      <c r="B1234" s="23"/>
      <c r="C1234" s="3"/>
      <c r="D1234" s="3"/>
      <c r="E1234" s="16" t="s">
        <v>994</v>
      </c>
      <c r="F1234" s="21">
        <f>F1235</f>
        <v>0</v>
      </c>
      <c r="G1234" s="21">
        <f t="shared" ref="G1234:AP1236" si="2091">G1235</f>
        <v>99593.3</v>
      </c>
      <c r="H1234" s="21">
        <f t="shared" si="2091"/>
        <v>99593.2</v>
      </c>
      <c r="I1234" s="21">
        <f t="shared" si="2091"/>
        <v>0</v>
      </c>
      <c r="J1234" s="21">
        <f t="shared" si="2091"/>
        <v>0</v>
      </c>
      <c r="K1234" s="21">
        <f t="shared" si="2091"/>
        <v>0</v>
      </c>
      <c r="L1234" s="21">
        <f t="shared" si="2005"/>
        <v>0</v>
      </c>
      <c r="M1234" s="21">
        <f t="shared" si="2006"/>
        <v>99593.3</v>
      </c>
      <c r="N1234" s="21">
        <f t="shared" si="2007"/>
        <v>99593.2</v>
      </c>
      <c r="O1234" s="21">
        <f t="shared" si="2091"/>
        <v>0</v>
      </c>
      <c r="P1234" s="21">
        <f t="shared" si="2091"/>
        <v>0</v>
      </c>
      <c r="Q1234" s="21">
        <f t="shared" si="2091"/>
        <v>0</v>
      </c>
      <c r="R1234" s="21">
        <f t="shared" si="2046"/>
        <v>0</v>
      </c>
      <c r="S1234" s="21">
        <f t="shared" si="2047"/>
        <v>99593.3</v>
      </c>
      <c r="T1234" s="21">
        <f t="shared" si="2048"/>
        <v>99593.2</v>
      </c>
      <c r="U1234" s="21">
        <f t="shared" si="2091"/>
        <v>0</v>
      </c>
      <c r="V1234" s="21">
        <f t="shared" si="2091"/>
        <v>0</v>
      </c>
      <c r="W1234" s="21">
        <f t="shared" si="2049"/>
        <v>0</v>
      </c>
      <c r="X1234" s="21">
        <f t="shared" si="2050"/>
        <v>99593.3</v>
      </c>
      <c r="Y1234" s="21">
        <f t="shared" si="2051"/>
        <v>99593.2</v>
      </c>
      <c r="Z1234" s="21">
        <f t="shared" si="2091"/>
        <v>0</v>
      </c>
      <c r="AA1234" s="21">
        <f t="shared" si="2091"/>
        <v>0</v>
      </c>
      <c r="AB1234" s="21">
        <f t="shared" si="2091"/>
        <v>0</v>
      </c>
      <c r="AC1234" s="21">
        <f t="shared" si="2042"/>
        <v>0</v>
      </c>
      <c r="AD1234" s="21">
        <f t="shared" si="2043"/>
        <v>99593.3</v>
      </c>
      <c r="AE1234" s="21">
        <f t="shared" si="2044"/>
        <v>99593.2</v>
      </c>
      <c r="AF1234" s="21">
        <f t="shared" si="2091"/>
        <v>0</v>
      </c>
      <c r="AG1234" s="21">
        <f t="shared" si="2045"/>
        <v>0</v>
      </c>
      <c r="AH1234" s="21">
        <f t="shared" si="2091"/>
        <v>0</v>
      </c>
      <c r="AI1234" s="21">
        <f t="shared" si="2091"/>
        <v>0</v>
      </c>
      <c r="AJ1234" s="21">
        <f t="shared" si="2091"/>
        <v>0</v>
      </c>
      <c r="AK1234" s="21">
        <f t="shared" si="2088"/>
        <v>0</v>
      </c>
      <c r="AL1234" s="21">
        <f t="shared" si="2089"/>
        <v>99593.3</v>
      </c>
      <c r="AM1234" s="21">
        <f t="shared" si="2090"/>
        <v>99593.2</v>
      </c>
      <c r="AN1234" s="21">
        <f t="shared" si="2091"/>
        <v>0</v>
      </c>
      <c r="AO1234" s="21"/>
      <c r="AP1234" s="21">
        <f t="shared" si="2091"/>
        <v>0</v>
      </c>
      <c r="AQ1234" s="9">
        <v>0</v>
      </c>
    </row>
    <row r="1235" spans="1:43" ht="31.2" hidden="1" x14ac:dyDescent="0.3">
      <c r="A1235" s="3" t="s">
        <v>311</v>
      </c>
      <c r="B1235" s="23">
        <v>200</v>
      </c>
      <c r="C1235" s="3"/>
      <c r="D1235" s="3"/>
      <c r="E1235" s="16" t="s">
        <v>673</v>
      </c>
      <c r="F1235" s="21">
        <f>F1236</f>
        <v>0</v>
      </c>
      <c r="G1235" s="21">
        <f t="shared" si="2091"/>
        <v>99593.3</v>
      </c>
      <c r="H1235" s="21">
        <f t="shared" si="2091"/>
        <v>99593.2</v>
      </c>
      <c r="I1235" s="21">
        <f t="shared" si="2091"/>
        <v>0</v>
      </c>
      <c r="J1235" s="21">
        <f t="shared" si="2091"/>
        <v>0</v>
      </c>
      <c r="K1235" s="21">
        <f t="shared" si="2091"/>
        <v>0</v>
      </c>
      <c r="L1235" s="21">
        <f t="shared" si="2005"/>
        <v>0</v>
      </c>
      <c r="M1235" s="21">
        <f t="shared" si="2006"/>
        <v>99593.3</v>
      </c>
      <c r="N1235" s="21">
        <f t="shared" si="2007"/>
        <v>99593.2</v>
      </c>
      <c r="O1235" s="21">
        <f t="shared" si="2091"/>
        <v>0</v>
      </c>
      <c r="P1235" s="21">
        <f t="shared" si="2091"/>
        <v>0</v>
      </c>
      <c r="Q1235" s="21">
        <f t="shared" si="2091"/>
        <v>0</v>
      </c>
      <c r="R1235" s="21">
        <f t="shared" si="2046"/>
        <v>0</v>
      </c>
      <c r="S1235" s="21">
        <f t="shared" si="2047"/>
        <v>99593.3</v>
      </c>
      <c r="T1235" s="21">
        <f t="shared" si="2048"/>
        <v>99593.2</v>
      </c>
      <c r="U1235" s="21">
        <f t="shared" si="2091"/>
        <v>0</v>
      </c>
      <c r="V1235" s="21">
        <f t="shared" si="2091"/>
        <v>0</v>
      </c>
      <c r="W1235" s="21">
        <f t="shared" si="2049"/>
        <v>0</v>
      </c>
      <c r="X1235" s="21">
        <f t="shared" si="2050"/>
        <v>99593.3</v>
      </c>
      <c r="Y1235" s="21">
        <f t="shared" si="2051"/>
        <v>99593.2</v>
      </c>
      <c r="Z1235" s="21">
        <f t="shared" si="2091"/>
        <v>0</v>
      </c>
      <c r="AA1235" s="21">
        <f t="shared" si="2091"/>
        <v>0</v>
      </c>
      <c r="AB1235" s="21">
        <f t="shared" si="2091"/>
        <v>0</v>
      </c>
      <c r="AC1235" s="21">
        <f t="shared" si="2042"/>
        <v>0</v>
      </c>
      <c r="AD1235" s="21">
        <f t="shared" si="2043"/>
        <v>99593.3</v>
      </c>
      <c r="AE1235" s="21">
        <f t="shared" si="2044"/>
        <v>99593.2</v>
      </c>
      <c r="AF1235" s="21">
        <f t="shared" si="2091"/>
        <v>0</v>
      </c>
      <c r="AG1235" s="21">
        <f t="shared" si="2045"/>
        <v>0</v>
      </c>
      <c r="AH1235" s="21">
        <f t="shared" si="2091"/>
        <v>0</v>
      </c>
      <c r="AI1235" s="21">
        <f t="shared" si="2091"/>
        <v>0</v>
      </c>
      <c r="AJ1235" s="21">
        <f t="shared" si="2091"/>
        <v>0</v>
      </c>
      <c r="AK1235" s="21">
        <f t="shared" si="2088"/>
        <v>0</v>
      </c>
      <c r="AL1235" s="21">
        <f t="shared" si="2089"/>
        <v>99593.3</v>
      </c>
      <c r="AM1235" s="21">
        <f t="shared" si="2090"/>
        <v>99593.2</v>
      </c>
      <c r="AN1235" s="21">
        <f t="shared" si="2091"/>
        <v>0</v>
      </c>
      <c r="AO1235" s="21"/>
      <c r="AP1235" s="21">
        <f t="shared" si="2091"/>
        <v>0</v>
      </c>
      <c r="AQ1235" s="9">
        <v>0</v>
      </c>
    </row>
    <row r="1236" spans="1:43" ht="46.8" hidden="1" x14ac:dyDescent="0.3">
      <c r="A1236" s="3" t="s">
        <v>311</v>
      </c>
      <c r="B1236" s="23">
        <v>240</v>
      </c>
      <c r="C1236" s="3"/>
      <c r="D1236" s="3"/>
      <c r="E1236" s="16" t="s">
        <v>681</v>
      </c>
      <c r="F1236" s="21">
        <f>F1237</f>
        <v>0</v>
      </c>
      <c r="G1236" s="21">
        <f t="shared" si="2091"/>
        <v>99593.3</v>
      </c>
      <c r="H1236" s="21">
        <f t="shared" si="2091"/>
        <v>99593.2</v>
      </c>
      <c r="I1236" s="21">
        <f t="shared" si="2091"/>
        <v>0</v>
      </c>
      <c r="J1236" s="21">
        <f t="shared" si="2091"/>
        <v>0</v>
      </c>
      <c r="K1236" s="21">
        <f t="shared" si="2091"/>
        <v>0</v>
      </c>
      <c r="L1236" s="21">
        <f t="shared" ref="L1236:L1330" si="2092">F1236+I1236</f>
        <v>0</v>
      </c>
      <c r="M1236" s="21">
        <f t="shared" ref="M1236:M1330" si="2093">G1236+J1236</f>
        <v>99593.3</v>
      </c>
      <c r="N1236" s="21">
        <f t="shared" ref="N1236:N1330" si="2094">H1236+K1236</f>
        <v>99593.2</v>
      </c>
      <c r="O1236" s="21">
        <f t="shared" si="2091"/>
        <v>0</v>
      </c>
      <c r="P1236" s="21">
        <f t="shared" si="2091"/>
        <v>0</v>
      </c>
      <c r="Q1236" s="21">
        <f t="shared" si="2091"/>
        <v>0</v>
      </c>
      <c r="R1236" s="21">
        <f t="shared" si="2046"/>
        <v>0</v>
      </c>
      <c r="S1236" s="21">
        <f t="shared" si="2047"/>
        <v>99593.3</v>
      </c>
      <c r="T1236" s="21">
        <f t="shared" si="2048"/>
        <v>99593.2</v>
      </c>
      <c r="U1236" s="21">
        <f t="shared" si="2091"/>
        <v>0</v>
      </c>
      <c r="V1236" s="21">
        <f t="shared" si="2091"/>
        <v>0</v>
      </c>
      <c r="W1236" s="21">
        <f t="shared" si="2049"/>
        <v>0</v>
      </c>
      <c r="X1236" s="21">
        <f t="shared" si="2050"/>
        <v>99593.3</v>
      </c>
      <c r="Y1236" s="21">
        <f t="shared" si="2051"/>
        <v>99593.2</v>
      </c>
      <c r="Z1236" s="21">
        <f t="shared" si="2091"/>
        <v>0</v>
      </c>
      <c r="AA1236" s="21">
        <f t="shared" si="2091"/>
        <v>0</v>
      </c>
      <c r="AB1236" s="21">
        <f t="shared" si="2091"/>
        <v>0</v>
      </c>
      <c r="AC1236" s="21">
        <f t="shared" si="2042"/>
        <v>0</v>
      </c>
      <c r="AD1236" s="21">
        <f t="shared" si="2043"/>
        <v>99593.3</v>
      </c>
      <c r="AE1236" s="21">
        <f t="shared" si="2044"/>
        <v>99593.2</v>
      </c>
      <c r="AF1236" s="21">
        <f t="shared" si="2091"/>
        <v>0</v>
      </c>
      <c r="AG1236" s="21">
        <f t="shared" si="2045"/>
        <v>0</v>
      </c>
      <c r="AH1236" s="21">
        <f t="shared" si="2091"/>
        <v>0</v>
      </c>
      <c r="AI1236" s="21">
        <f t="shared" si="2091"/>
        <v>0</v>
      </c>
      <c r="AJ1236" s="21">
        <f t="shared" si="2091"/>
        <v>0</v>
      </c>
      <c r="AK1236" s="21">
        <f t="shared" si="2088"/>
        <v>0</v>
      </c>
      <c r="AL1236" s="21">
        <f t="shared" si="2089"/>
        <v>99593.3</v>
      </c>
      <c r="AM1236" s="21">
        <f t="shared" si="2090"/>
        <v>99593.2</v>
      </c>
      <c r="AN1236" s="21">
        <f t="shared" si="2091"/>
        <v>0</v>
      </c>
      <c r="AO1236" s="21"/>
      <c r="AP1236" s="21">
        <f t="shared" si="2091"/>
        <v>0</v>
      </c>
      <c r="AQ1236" s="9">
        <v>0</v>
      </c>
    </row>
    <row r="1237" spans="1:43" hidden="1" x14ac:dyDescent="0.3">
      <c r="A1237" s="3" t="s">
        <v>311</v>
      </c>
      <c r="B1237" s="23">
        <v>240</v>
      </c>
      <c r="C1237" s="3" t="s">
        <v>169</v>
      </c>
      <c r="D1237" s="3" t="s">
        <v>31</v>
      </c>
      <c r="E1237" s="16" t="s">
        <v>644</v>
      </c>
      <c r="F1237" s="21">
        <v>0</v>
      </c>
      <c r="G1237" s="21">
        <v>99593.3</v>
      </c>
      <c r="H1237" s="21">
        <v>99593.2</v>
      </c>
      <c r="I1237" s="21"/>
      <c r="J1237" s="21"/>
      <c r="K1237" s="21"/>
      <c r="L1237" s="21">
        <f t="shared" si="2092"/>
        <v>0</v>
      </c>
      <c r="M1237" s="21">
        <f t="shared" si="2093"/>
        <v>99593.3</v>
      </c>
      <c r="N1237" s="21">
        <f t="shared" si="2094"/>
        <v>99593.2</v>
      </c>
      <c r="O1237" s="21"/>
      <c r="P1237" s="21"/>
      <c r="Q1237" s="21"/>
      <c r="R1237" s="21">
        <f t="shared" si="2046"/>
        <v>0</v>
      </c>
      <c r="S1237" s="21">
        <f t="shared" si="2047"/>
        <v>99593.3</v>
      </c>
      <c r="T1237" s="21">
        <f t="shared" si="2048"/>
        <v>99593.2</v>
      </c>
      <c r="U1237" s="21"/>
      <c r="V1237" s="21"/>
      <c r="W1237" s="21">
        <f t="shared" si="2049"/>
        <v>0</v>
      </c>
      <c r="X1237" s="21">
        <f t="shared" si="2050"/>
        <v>99593.3</v>
      </c>
      <c r="Y1237" s="21">
        <f t="shared" si="2051"/>
        <v>99593.2</v>
      </c>
      <c r="Z1237" s="21"/>
      <c r="AA1237" s="21"/>
      <c r="AB1237" s="21"/>
      <c r="AC1237" s="21">
        <f t="shared" si="2042"/>
        <v>0</v>
      </c>
      <c r="AD1237" s="21">
        <f t="shared" si="2043"/>
        <v>99593.3</v>
      </c>
      <c r="AE1237" s="21">
        <f t="shared" si="2044"/>
        <v>99593.2</v>
      </c>
      <c r="AF1237" s="21"/>
      <c r="AG1237" s="21">
        <f t="shared" si="2045"/>
        <v>0</v>
      </c>
      <c r="AH1237" s="21"/>
      <c r="AI1237" s="21"/>
      <c r="AJ1237" s="21"/>
      <c r="AK1237" s="21">
        <f t="shared" si="2088"/>
        <v>0</v>
      </c>
      <c r="AL1237" s="21">
        <f t="shared" si="2089"/>
        <v>99593.3</v>
      </c>
      <c r="AM1237" s="21">
        <f t="shared" si="2090"/>
        <v>99593.2</v>
      </c>
      <c r="AN1237" s="21"/>
      <c r="AO1237" s="21"/>
      <c r="AP1237" s="21"/>
      <c r="AQ1237" s="9">
        <v>0</v>
      </c>
    </row>
    <row r="1238" spans="1:43" ht="62.4" x14ac:dyDescent="0.3">
      <c r="A1238" s="3" t="s">
        <v>315</v>
      </c>
      <c r="B1238" s="26"/>
      <c r="C1238" s="3"/>
      <c r="D1238" s="3"/>
      <c r="E1238" s="16" t="s">
        <v>998</v>
      </c>
      <c r="F1238" s="21">
        <f>F1239+F1247+F1251</f>
        <v>166855.4</v>
      </c>
      <c r="G1238" s="21">
        <f t="shared" ref="G1238:K1238" si="2095">G1239+G1247+G1251</f>
        <v>154388.9</v>
      </c>
      <c r="H1238" s="21">
        <f t="shared" si="2095"/>
        <v>154388.9</v>
      </c>
      <c r="I1238" s="21">
        <f t="shared" si="2095"/>
        <v>19842.7</v>
      </c>
      <c r="J1238" s="21">
        <f t="shared" si="2095"/>
        <v>50308.3</v>
      </c>
      <c r="K1238" s="21">
        <f t="shared" si="2095"/>
        <v>95966.8</v>
      </c>
      <c r="L1238" s="21">
        <f t="shared" si="2092"/>
        <v>186698.1</v>
      </c>
      <c r="M1238" s="21">
        <f t="shared" si="2093"/>
        <v>204697.2</v>
      </c>
      <c r="N1238" s="21">
        <f t="shared" si="2094"/>
        <v>250355.7</v>
      </c>
      <c r="O1238" s="21">
        <f>O1239+O1247+O1251+O1243</f>
        <v>204.28199999999998</v>
      </c>
      <c r="P1238" s="21">
        <f t="shared" ref="P1238:AP1238" si="2096">P1239+P1247+P1251+P1243</f>
        <v>0</v>
      </c>
      <c r="Q1238" s="21">
        <f t="shared" si="2096"/>
        <v>0</v>
      </c>
      <c r="R1238" s="21">
        <f t="shared" si="2046"/>
        <v>186902.38200000001</v>
      </c>
      <c r="S1238" s="21">
        <f t="shared" si="2047"/>
        <v>204697.2</v>
      </c>
      <c r="T1238" s="21">
        <f t="shared" si="2048"/>
        <v>250355.7</v>
      </c>
      <c r="U1238" s="21">
        <f t="shared" ref="U1238:V1238" si="2097">U1239+U1247+U1251+U1243</f>
        <v>0</v>
      </c>
      <c r="V1238" s="21">
        <f t="shared" si="2097"/>
        <v>0</v>
      </c>
      <c r="W1238" s="21">
        <f t="shared" si="2049"/>
        <v>186902.38200000001</v>
      </c>
      <c r="X1238" s="21">
        <f t="shared" si="2050"/>
        <v>204697.2</v>
      </c>
      <c r="Y1238" s="21">
        <f t="shared" si="2051"/>
        <v>250355.7</v>
      </c>
      <c r="Z1238" s="21">
        <f t="shared" ref="Z1238:AB1238" si="2098">Z1239+Z1247+Z1251+Z1243</f>
        <v>0</v>
      </c>
      <c r="AA1238" s="21">
        <f t="shared" si="2098"/>
        <v>0</v>
      </c>
      <c r="AB1238" s="21">
        <f t="shared" si="2098"/>
        <v>0</v>
      </c>
      <c r="AC1238" s="21">
        <f t="shared" si="2042"/>
        <v>186902.38200000001</v>
      </c>
      <c r="AD1238" s="21">
        <f t="shared" si="2043"/>
        <v>204697.2</v>
      </c>
      <c r="AE1238" s="21">
        <f t="shared" si="2044"/>
        <v>250355.7</v>
      </c>
      <c r="AF1238" s="21">
        <f t="shared" ref="AF1238" si="2099">AF1239+AF1247+AF1251+AF1243</f>
        <v>0</v>
      </c>
      <c r="AG1238" s="21">
        <f t="shared" si="2045"/>
        <v>186902.38200000001</v>
      </c>
      <c r="AH1238" s="21">
        <f t="shared" ref="AH1238:AJ1238" si="2100">AH1239+AH1247+AH1251+AH1243</f>
        <v>0</v>
      </c>
      <c r="AI1238" s="21">
        <f t="shared" si="2100"/>
        <v>0</v>
      </c>
      <c r="AJ1238" s="21">
        <f t="shared" si="2100"/>
        <v>0</v>
      </c>
      <c r="AK1238" s="21">
        <f t="shared" si="2088"/>
        <v>186902.38200000001</v>
      </c>
      <c r="AL1238" s="21">
        <f t="shared" si="2089"/>
        <v>204697.2</v>
      </c>
      <c r="AM1238" s="21">
        <f t="shared" si="2090"/>
        <v>250355.7</v>
      </c>
      <c r="AN1238" s="21">
        <f t="shared" ref="AN1238" si="2101">AN1239+AN1247+AN1251+AN1243</f>
        <v>0</v>
      </c>
      <c r="AO1238" s="21">
        <f t="shared" ref="AO1238:AO1254" si="2102">AK1238+AN1238</f>
        <v>186902.38200000001</v>
      </c>
      <c r="AP1238" s="21">
        <f t="shared" si="2096"/>
        <v>0</v>
      </c>
      <c r="AQ1238" s="2"/>
    </row>
    <row r="1239" spans="1:43" ht="31.2" x14ac:dyDescent="0.3">
      <c r="A1239" s="3" t="s">
        <v>313</v>
      </c>
      <c r="B1239" s="26"/>
      <c r="C1239" s="3"/>
      <c r="D1239" s="3"/>
      <c r="E1239" s="16" t="s">
        <v>999</v>
      </c>
      <c r="F1239" s="21">
        <f>F1240</f>
        <v>1215</v>
      </c>
      <c r="G1239" s="21">
        <f t="shared" ref="G1239:AP1241" si="2103">G1240</f>
        <v>1239.3</v>
      </c>
      <c r="H1239" s="21">
        <f t="shared" si="2103"/>
        <v>1239.3</v>
      </c>
      <c r="I1239" s="21">
        <f t="shared" si="2103"/>
        <v>0</v>
      </c>
      <c r="J1239" s="21">
        <f t="shared" si="2103"/>
        <v>0</v>
      </c>
      <c r="K1239" s="21">
        <f t="shared" si="2103"/>
        <v>0</v>
      </c>
      <c r="L1239" s="21">
        <f t="shared" si="2092"/>
        <v>1215</v>
      </c>
      <c r="M1239" s="21">
        <f t="shared" si="2093"/>
        <v>1239.3</v>
      </c>
      <c r="N1239" s="21">
        <f t="shared" si="2094"/>
        <v>1239.3</v>
      </c>
      <c r="O1239" s="21">
        <f t="shared" si="2103"/>
        <v>0</v>
      </c>
      <c r="P1239" s="21">
        <f t="shared" si="2103"/>
        <v>0</v>
      </c>
      <c r="Q1239" s="21">
        <f t="shared" si="2103"/>
        <v>0</v>
      </c>
      <c r="R1239" s="21">
        <f t="shared" si="2046"/>
        <v>1215</v>
      </c>
      <c r="S1239" s="21">
        <f t="shared" si="2047"/>
        <v>1239.3</v>
      </c>
      <c r="T1239" s="21">
        <f t="shared" si="2048"/>
        <v>1239.3</v>
      </c>
      <c r="U1239" s="21">
        <f t="shared" si="2103"/>
        <v>0</v>
      </c>
      <c r="V1239" s="21">
        <f t="shared" si="2103"/>
        <v>0</v>
      </c>
      <c r="W1239" s="21">
        <f t="shared" si="2049"/>
        <v>1215</v>
      </c>
      <c r="X1239" s="21">
        <f t="shared" si="2050"/>
        <v>1239.3</v>
      </c>
      <c r="Y1239" s="21">
        <f t="shared" si="2051"/>
        <v>1239.3</v>
      </c>
      <c r="Z1239" s="21">
        <f t="shared" si="2103"/>
        <v>0</v>
      </c>
      <c r="AA1239" s="21">
        <f t="shared" si="2103"/>
        <v>0</v>
      </c>
      <c r="AB1239" s="21">
        <f t="shared" si="2103"/>
        <v>0</v>
      </c>
      <c r="AC1239" s="21">
        <f t="shared" si="2042"/>
        <v>1215</v>
      </c>
      <c r="AD1239" s="21">
        <f t="shared" si="2043"/>
        <v>1239.3</v>
      </c>
      <c r="AE1239" s="21">
        <f t="shared" si="2044"/>
        <v>1239.3</v>
      </c>
      <c r="AF1239" s="21">
        <f t="shared" si="2103"/>
        <v>0</v>
      </c>
      <c r="AG1239" s="21">
        <f t="shared" si="2045"/>
        <v>1215</v>
      </c>
      <c r="AH1239" s="21">
        <f t="shared" si="2103"/>
        <v>0</v>
      </c>
      <c r="AI1239" s="21">
        <f t="shared" si="2103"/>
        <v>0</v>
      </c>
      <c r="AJ1239" s="21">
        <f t="shared" si="2103"/>
        <v>0</v>
      </c>
      <c r="AK1239" s="21">
        <f t="shared" si="2088"/>
        <v>1215</v>
      </c>
      <c r="AL1239" s="21">
        <f t="shared" si="2089"/>
        <v>1239.3</v>
      </c>
      <c r="AM1239" s="21">
        <f t="shared" si="2090"/>
        <v>1239.3</v>
      </c>
      <c r="AN1239" s="21">
        <f t="shared" si="2103"/>
        <v>0</v>
      </c>
      <c r="AO1239" s="21">
        <f t="shared" si="2102"/>
        <v>1215</v>
      </c>
      <c r="AP1239" s="21">
        <f t="shared" si="2103"/>
        <v>0</v>
      </c>
      <c r="AQ1239" s="2"/>
    </row>
    <row r="1240" spans="1:43" ht="31.2" x14ac:dyDescent="0.3">
      <c r="A1240" s="3" t="s">
        <v>313</v>
      </c>
      <c r="B1240" s="26">
        <v>200</v>
      </c>
      <c r="C1240" s="3"/>
      <c r="D1240" s="3"/>
      <c r="E1240" s="16" t="s">
        <v>673</v>
      </c>
      <c r="F1240" s="21">
        <f>F1241</f>
        <v>1215</v>
      </c>
      <c r="G1240" s="21">
        <f t="shared" si="2103"/>
        <v>1239.3</v>
      </c>
      <c r="H1240" s="21">
        <f t="shared" si="2103"/>
        <v>1239.3</v>
      </c>
      <c r="I1240" s="21">
        <f t="shared" si="2103"/>
        <v>0</v>
      </c>
      <c r="J1240" s="21">
        <f t="shared" si="2103"/>
        <v>0</v>
      </c>
      <c r="K1240" s="21">
        <f t="shared" si="2103"/>
        <v>0</v>
      </c>
      <c r="L1240" s="21">
        <f t="shared" si="2092"/>
        <v>1215</v>
      </c>
      <c r="M1240" s="21">
        <f t="shared" si="2093"/>
        <v>1239.3</v>
      </c>
      <c r="N1240" s="21">
        <f t="shared" si="2094"/>
        <v>1239.3</v>
      </c>
      <c r="O1240" s="21">
        <f t="shared" si="2103"/>
        <v>0</v>
      </c>
      <c r="P1240" s="21">
        <f t="shared" si="2103"/>
        <v>0</v>
      </c>
      <c r="Q1240" s="21">
        <f t="shared" si="2103"/>
        <v>0</v>
      </c>
      <c r="R1240" s="21">
        <f t="shared" si="2046"/>
        <v>1215</v>
      </c>
      <c r="S1240" s="21">
        <f t="shared" si="2047"/>
        <v>1239.3</v>
      </c>
      <c r="T1240" s="21">
        <f t="shared" si="2048"/>
        <v>1239.3</v>
      </c>
      <c r="U1240" s="21">
        <f t="shared" si="2103"/>
        <v>0</v>
      </c>
      <c r="V1240" s="21">
        <f t="shared" si="2103"/>
        <v>0</v>
      </c>
      <c r="W1240" s="21">
        <f t="shared" si="2049"/>
        <v>1215</v>
      </c>
      <c r="X1240" s="21">
        <f t="shared" si="2050"/>
        <v>1239.3</v>
      </c>
      <c r="Y1240" s="21">
        <f t="shared" si="2051"/>
        <v>1239.3</v>
      </c>
      <c r="Z1240" s="21">
        <f t="shared" si="2103"/>
        <v>0</v>
      </c>
      <c r="AA1240" s="21">
        <f t="shared" si="2103"/>
        <v>0</v>
      </c>
      <c r="AB1240" s="21">
        <f t="shared" si="2103"/>
        <v>0</v>
      </c>
      <c r="AC1240" s="21">
        <f t="shared" si="2042"/>
        <v>1215</v>
      </c>
      <c r="AD1240" s="21">
        <f t="shared" si="2043"/>
        <v>1239.3</v>
      </c>
      <c r="AE1240" s="21">
        <f t="shared" si="2044"/>
        <v>1239.3</v>
      </c>
      <c r="AF1240" s="21">
        <f t="shared" si="2103"/>
        <v>0</v>
      </c>
      <c r="AG1240" s="21">
        <f t="shared" si="2045"/>
        <v>1215</v>
      </c>
      <c r="AH1240" s="21">
        <f t="shared" si="2103"/>
        <v>0</v>
      </c>
      <c r="AI1240" s="21">
        <f t="shared" si="2103"/>
        <v>0</v>
      </c>
      <c r="AJ1240" s="21">
        <f t="shared" si="2103"/>
        <v>0</v>
      </c>
      <c r="AK1240" s="21">
        <f t="shared" si="2088"/>
        <v>1215</v>
      </c>
      <c r="AL1240" s="21">
        <f t="shared" si="2089"/>
        <v>1239.3</v>
      </c>
      <c r="AM1240" s="21">
        <f t="shared" si="2090"/>
        <v>1239.3</v>
      </c>
      <c r="AN1240" s="21">
        <f t="shared" si="2103"/>
        <v>0</v>
      </c>
      <c r="AO1240" s="21">
        <f t="shared" si="2102"/>
        <v>1215</v>
      </c>
      <c r="AP1240" s="21">
        <f t="shared" si="2103"/>
        <v>0</v>
      </c>
      <c r="AQ1240" s="2"/>
    </row>
    <row r="1241" spans="1:43" ht="46.8" x14ac:dyDescent="0.3">
      <c r="A1241" s="3" t="s">
        <v>313</v>
      </c>
      <c r="B1241" s="26">
        <v>240</v>
      </c>
      <c r="C1241" s="3"/>
      <c r="D1241" s="3"/>
      <c r="E1241" s="16" t="s">
        <v>681</v>
      </c>
      <c r="F1241" s="21">
        <f>F1242</f>
        <v>1215</v>
      </c>
      <c r="G1241" s="21">
        <f t="shared" si="2103"/>
        <v>1239.3</v>
      </c>
      <c r="H1241" s="21">
        <f t="shared" si="2103"/>
        <v>1239.3</v>
      </c>
      <c r="I1241" s="21">
        <f t="shared" si="2103"/>
        <v>0</v>
      </c>
      <c r="J1241" s="21">
        <f t="shared" si="2103"/>
        <v>0</v>
      </c>
      <c r="K1241" s="21">
        <f t="shared" si="2103"/>
        <v>0</v>
      </c>
      <c r="L1241" s="21">
        <f t="shared" si="2092"/>
        <v>1215</v>
      </c>
      <c r="M1241" s="21">
        <f t="shared" si="2093"/>
        <v>1239.3</v>
      </c>
      <c r="N1241" s="21">
        <f t="shared" si="2094"/>
        <v>1239.3</v>
      </c>
      <c r="O1241" s="21">
        <f t="shared" si="2103"/>
        <v>0</v>
      </c>
      <c r="P1241" s="21">
        <f t="shared" si="2103"/>
        <v>0</v>
      </c>
      <c r="Q1241" s="21">
        <f t="shared" si="2103"/>
        <v>0</v>
      </c>
      <c r="R1241" s="21">
        <f t="shared" si="2046"/>
        <v>1215</v>
      </c>
      <c r="S1241" s="21">
        <f t="shared" si="2047"/>
        <v>1239.3</v>
      </c>
      <c r="T1241" s="21">
        <f t="shared" si="2048"/>
        <v>1239.3</v>
      </c>
      <c r="U1241" s="21">
        <f t="shared" si="2103"/>
        <v>0</v>
      </c>
      <c r="V1241" s="21">
        <f t="shared" si="2103"/>
        <v>0</v>
      </c>
      <c r="W1241" s="21">
        <f t="shared" si="2049"/>
        <v>1215</v>
      </c>
      <c r="X1241" s="21">
        <f t="shared" si="2050"/>
        <v>1239.3</v>
      </c>
      <c r="Y1241" s="21">
        <f t="shared" si="2051"/>
        <v>1239.3</v>
      </c>
      <c r="Z1241" s="21">
        <f t="shared" si="2103"/>
        <v>0</v>
      </c>
      <c r="AA1241" s="21">
        <f t="shared" si="2103"/>
        <v>0</v>
      </c>
      <c r="AB1241" s="21">
        <f t="shared" si="2103"/>
        <v>0</v>
      </c>
      <c r="AC1241" s="21">
        <f t="shared" si="2042"/>
        <v>1215</v>
      </c>
      <c r="AD1241" s="21">
        <f t="shared" si="2043"/>
        <v>1239.3</v>
      </c>
      <c r="AE1241" s="21">
        <f t="shared" si="2044"/>
        <v>1239.3</v>
      </c>
      <c r="AF1241" s="21">
        <f t="shared" si="2103"/>
        <v>0</v>
      </c>
      <c r="AG1241" s="21">
        <f t="shared" si="2045"/>
        <v>1215</v>
      </c>
      <c r="AH1241" s="21">
        <f t="shared" si="2103"/>
        <v>0</v>
      </c>
      <c r="AI1241" s="21">
        <f t="shared" si="2103"/>
        <v>0</v>
      </c>
      <c r="AJ1241" s="21">
        <f t="shared" si="2103"/>
        <v>0</v>
      </c>
      <c r="AK1241" s="21">
        <f t="shared" si="2088"/>
        <v>1215</v>
      </c>
      <c r="AL1241" s="21">
        <f t="shared" si="2089"/>
        <v>1239.3</v>
      </c>
      <c r="AM1241" s="21">
        <f t="shared" si="2090"/>
        <v>1239.3</v>
      </c>
      <c r="AN1241" s="21">
        <f t="shared" si="2103"/>
        <v>0</v>
      </c>
      <c r="AO1241" s="21">
        <f t="shared" si="2102"/>
        <v>1215</v>
      </c>
      <c r="AP1241" s="21">
        <f t="shared" si="2103"/>
        <v>0</v>
      </c>
      <c r="AQ1241" s="2"/>
    </row>
    <row r="1242" spans="1:43" x14ac:dyDescent="0.3">
      <c r="A1242" s="3" t="s">
        <v>313</v>
      </c>
      <c r="B1242" s="26">
        <v>240</v>
      </c>
      <c r="C1242" s="3" t="s">
        <v>222</v>
      </c>
      <c r="D1242" s="3" t="s">
        <v>21</v>
      </c>
      <c r="E1242" s="16" t="s">
        <v>648</v>
      </c>
      <c r="F1242" s="21">
        <v>1215</v>
      </c>
      <c r="G1242" s="21">
        <v>1239.3</v>
      </c>
      <c r="H1242" s="21">
        <v>1239.3</v>
      </c>
      <c r="I1242" s="21"/>
      <c r="J1242" s="21"/>
      <c r="K1242" s="21"/>
      <c r="L1242" s="21">
        <f t="shared" si="2092"/>
        <v>1215</v>
      </c>
      <c r="M1242" s="21">
        <f t="shared" si="2093"/>
        <v>1239.3</v>
      </c>
      <c r="N1242" s="21">
        <f t="shared" si="2094"/>
        <v>1239.3</v>
      </c>
      <c r="O1242" s="21"/>
      <c r="P1242" s="21"/>
      <c r="Q1242" s="21"/>
      <c r="R1242" s="21">
        <f t="shared" si="2046"/>
        <v>1215</v>
      </c>
      <c r="S1242" s="21">
        <f t="shared" si="2047"/>
        <v>1239.3</v>
      </c>
      <c r="T1242" s="21">
        <f t="shared" si="2048"/>
        <v>1239.3</v>
      </c>
      <c r="U1242" s="21"/>
      <c r="V1242" s="21"/>
      <c r="W1242" s="21">
        <f t="shared" si="2049"/>
        <v>1215</v>
      </c>
      <c r="X1242" s="21">
        <f t="shared" si="2050"/>
        <v>1239.3</v>
      </c>
      <c r="Y1242" s="21">
        <f t="shared" si="2051"/>
        <v>1239.3</v>
      </c>
      <c r="Z1242" s="21"/>
      <c r="AA1242" s="21"/>
      <c r="AB1242" s="21"/>
      <c r="AC1242" s="21">
        <f t="shared" si="2042"/>
        <v>1215</v>
      </c>
      <c r="AD1242" s="21">
        <f t="shared" si="2043"/>
        <v>1239.3</v>
      </c>
      <c r="AE1242" s="21">
        <f t="shared" si="2044"/>
        <v>1239.3</v>
      </c>
      <c r="AF1242" s="21"/>
      <c r="AG1242" s="21">
        <f t="shared" si="2045"/>
        <v>1215</v>
      </c>
      <c r="AH1242" s="21"/>
      <c r="AI1242" s="21"/>
      <c r="AJ1242" s="21"/>
      <c r="AK1242" s="21">
        <f t="shared" si="2088"/>
        <v>1215</v>
      </c>
      <c r="AL1242" s="21">
        <f t="shared" si="2089"/>
        <v>1239.3</v>
      </c>
      <c r="AM1242" s="21">
        <f t="shared" si="2090"/>
        <v>1239.3</v>
      </c>
      <c r="AN1242" s="21"/>
      <c r="AO1242" s="21">
        <f t="shared" si="2102"/>
        <v>1215</v>
      </c>
      <c r="AP1242" s="21"/>
      <c r="AQ1242" s="2"/>
    </row>
    <row r="1243" spans="1:43" ht="31.2" x14ac:dyDescent="0.3">
      <c r="A1243" s="3" t="s">
        <v>1283</v>
      </c>
      <c r="B1243" s="26"/>
      <c r="C1243" s="3"/>
      <c r="D1243" s="3"/>
      <c r="E1243" s="16" t="s">
        <v>1324</v>
      </c>
      <c r="F1243" s="21"/>
      <c r="G1243" s="21"/>
      <c r="H1243" s="21"/>
      <c r="I1243" s="21"/>
      <c r="J1243" s="21"/>
      <c r="K1243" s="21"/>
      <c r="L1243" s="21">
        <f>L1244</f>
        <v>0</v>
      </c>
      <c r="M1243" s="21">
        <f t="shared" ref="M1243:AP1245" si="2104">M1244</f>
        <v>0</v>
      </c>
      <c r="N1243" s="21">
        <f t="shared" si="2104"/>
        <v>0</v>
      </c>
      <c r="O1243" s="21">
        <f t="shared" si="2104"/>
        <v>204.28199999999998</v>
      </c>
      <c r="P1243" s="21">
        <f t="shared" si="2104"/>
        <v>0</v>
      </c>
      <c r="Q1243" s="21">
        <f t="shared" si="2104"/>
        <v>0</v>
      </c>
      <c r="R1243" s="21">
        <f t="shared" si="2046"/>
        <v>204.28199999999998</v>
      </c>
      <c r="S1243" s="21">
        <f t="shared" si="2047"/>
        <v>0</v>
      </c>
      <c r="T1243" s="21">
        <f t="shared" si="2048"/>
        <v>0</v>
      </c>
      <c r="U1243" s="21">
        <f t="shared" si="2104"/>
        <v>0</v>
      </c>
      <c r="V1243" s="21">
        <f t="shared" si="2104"/>
        <v>0</v>
      </c>
      <c r="W1243" s="21">
        <f t="shared" si="2049"/>
        <v>204.28199999999998</v>
      </c>
      <c r="X1243" s="21">
        <f t="shared" si="2050"/>
        <v>0</v>
      </c>
      <c r="Y1243" s="21">
        <f t="shared" si="2051"/>
        <v>0</v>
      </c>
      <c r="Z1243" s="21">
        <f t="shared" si="2104"/>
        <v>0</v>
      </c>
      <c r="AA1243" s="21">
        <f t="shared" si="2104"/>
        <v>0</v>
      </c>
      <c r="AB1243" s="21">
        <f t="shared" si="2104"/>
        <v>0</v>
      </c>
      <c r="AC1243" s="21">
        <f t="shared" si="2042"/>
        <v>204.28199999999998</v>
      </c>
      <c r="AD1243" s="21">
        <f t="shared" si="2043"/>
        <v>0</v>
      </c>
      <c r="AE1243" s="21">
        <f t="shared" si="2044"/>
        <v>0</v>
      </c>
      <c r="AF1243" s="21">
        <f t="shared" si="2104"/>
        <v>0</v>
      </c>
      <c r="AG1243" s="21">
        <f t="shared" si="2045"/>
        <v>204.28199999999998</v>
      </c>
      <c r="AH1243" s="21">
        <f t="shared" si="2104"/>
        <v>0</v>
      </c>
      <c r="AI1243" s="21">
        <f t="shared" si="2104"/>
        <v>0</v>
      </c>
      <c r="AJ1243" s="21">
        <f t="shared" si="2104"/>
        <v>0</v>
      </c>
      <c r="AK1243" s="21">
        <f t="shared" si="2088"/>
        <v>204.28199999999998</v>
      </c>
      <c r="AL1243" s="21">
        <f t="shared" si="2089"/>
        <v>0</v>
      </c>
      <c r="AM1243" s="21">
        <f t="shared" si="2090"/>
        <v>0</v>
      </c>
      <c r="AN1243" s="21">
        <f t="shared" si="2104"/>
        <v>0</v>
      </c>
      <c r="AO1243" s="21">
        <f t="shared" si="2102"/>
        <v>204.28199999999998</v>
      </c>
      <c r="AP1243" s="21">
        <f t="shared" si="2104"/>
        <v>0</v>
      </c>
      <c r="AQ1243" s="2"/>
    </row>
    <row r="1244" spans="1:43" ht="31.2" x14ac:dyDescent="0.3">
      <c r="A1244" s="3" t="s">
        <v>1283</v>
      </c>
      <c r="B1244" s="26">
        <v>200</v>
      </c>
      <c r="C1244" s="3"/>
      <c r="D1244" s="3"/>
      <c r="E1244" s="16" t="s">
        <v>673</v>
      </c>
      <c r="F1244" s="21"/>
      <c r="G1244" s="21"/>
      <c r="H1244" s="21"/>
      <c r="I1244" s="21"/>
      <c r="J1244" s="21"/>
      <c r="K1244" s="21"/>
      <c r="L1244" s="21">
        <f>L1245</f>
        <v>0</v>
      </c>
      <c r="M1244" s="21">
        <f t="shared" si="2104"/>
        <v>0</v>
      </c>
      <c r="N1244" s="21">
        <f t="shared" si="2104"/>
        <v>0</v>
      </c>
      <c r="O1244" s="21">
        <f t="shared" si="2104"/>
        <v>204.28199999999998</v>
      </c>
      <c r="P1244" s="21">
        <f t="shared" si="2104"/>
        <v>0</v>
      </c>
      <c r="Q1244" s="21">
        <f t="shared" si="2104"/>
        <v>0</v>
      </c>
      <c r="R1244" s="21">
        <f t="shared" si="2046"/>
        <v>204.28199999999998</v>
      </c>
      <c r="S1244" s="21">
        <f t="shared" si="2047"/>
        <v>0</v>
      </c>
      <c r="T1244" s="21">
        <f t="shared" si="2048"/>
        <v>0</v>
      </c>
      <c r="U1244" s="21">
        <f t="shared" si="2104"/>
        <v>0</v>
      </c>
      <c r="V1244" s="21">
        <f t="shared" si="2104"/>
        <v>0</v>
      </c>
      <c r="W1244" s="21">
        <f t="shared" si="2049"/>
        <v>204.28199999999998</v>
      </c>
      <c r="X1244" s="21">
        <f t="shared" si="2050"/>
        <v>0</v>
      </c>
      <c r="Y1244" s="21">
        <f t="shared" si="2051"/>
        <v>0</v>
      </c>
      <c r="Z1244" s="21">
        <f t="shared" si="2104"/>
        <v>0</v>
      </c>
      <c r="AA1244" s="21">
        <f t="shared" si="2104"/>
        <v>0</v>
      </c>
      <c r="AB1244" s="21">
        <f t="shared" si="2104"/>
        <v>0</v>
      </c>
      <c r="AC1244" s="21">
        <f t="shared" si="2042"/>
        <v>204.28199999999998</v>
      </c>
      <c r="AD1244" s="21">
        <f t="shared" si="2043"/>
        <v>0</v>
      </c>
      <c r="AE1244" s="21">
        <f t="shared" si="2044"/>
        <v>0</v>
      </c>
      <c r="AF1244" s="21">
        <f t="shared" si="2104"/>
        <v>0</v>
      </c>
      <c r="AG1244" s="21">
        <f t="shared" si="2045"/>
        <v>204.28199999999998</v>
      </c>
      <c r="AH1244" s="21">
        <f t="shared" si="2104"/>
        <v>0</v>
      </c>
      <c r="AI1244" s="21">
        <f t="shared" si="2104"/>
        <v>0</v>
      </c>
      <c r="AJ1244" s="21">
        <f t="shared" si="2104"/>
        <v>0</v>
      </c>
      <c r="AK1244" s="21">
        <f t="shared" si="2088"/>
        <v>204.28199999999998</v>
      </c>
      <c r="AL1244" s="21">
        <f t="shared" si="2089"/>
        <v>0</v>
      </c>
      <c r="AM1244" s="21">
        <f t="shared" si="2090"/>
        <v>0</v>
      </c>
      <c r="AN1244" s="21">
        <f t="shared" si="2104"/>
        <v>0</v>
      </c>
      <c r="AO1244" s="21">
        <f t="shared" si="2102"/>
        <v>204.28199999999998</v>
      </c>
      <c r="AP1244" s="21">
        <f t="shared" si="2104"/>
        <v>0</v>
      </c>
      <c r="AQ1244" s="2"/>
    </row>
    <row r="1245" spans="1:43" ht="46.8" x14ac:dyDescent="0.3">
      <c r="A1245" s="3" t="s">
        <v>1283</v>
      </c>
      <c r="B1245" s="26">
        <v>240</v>
      </c>
      <c r="C1245" s="3"/>
      <c r="D1245" s="3"/>
      <c r="E1245" s="16" t="s">
        <v>681</v>
      </c>
      <c r="F1245" s="21"/>
      <c r="G1245" s="21"/>
      <c r="H1245" s="21"/>
      <c r="I1245" s="21"/>
      <c r="J1245" s="21"/>
      <c r="K1245" s="21"/>
      <c r="L1245" s="21">
        <f>L1246</f>
        <v>0</v>
      </c>
      <c r="M1245" s="21">
        <f t="shared" si="2104"/>
        <v>0</v>
      </c>
      <c r="N1245" s="21">
        <f t="shared" si="2104"/>
        <v>0</v>
      </c>
      <c r="O1245" s="21">
        <f t="shared" si="2104"/>
        <v>204.28199999999998</v>
      </c>
      <c r="P1245" s="21">
        <f t="shared" si="2104"/>
        <v>0</v>
      </c>
      <c r="Q1245" s="21">
        <f t="shared" si="2104"/>
        <v>0</v>
      </c>
      <c r="R1245" s="21">
        <f t="shared" si="2046"/>
        <v>204.28199999999998</v>
      </c>
      <c r="S1245" s="21">
        <f t="shared" si="2047"/>
        <v>0</v>
      </c>
      <c r="T1245" s="21">
        <f t="shared" si="2048"/>
        <v>0</v>
      </c>
      <c r="U1245" s="21">
        <f t="shared" si="2104"/>
        <v>0</v>
      </c>
      <c r="V1245" s="21">
        <f t="shared" si="2104"/>
        <v>0</v>
      </c>
      <c r="W1245" s="21">
        <f t="shared" si="2049"/>
        <v>204.28199999999998</v>
      </c>
      <c r="X1245" s="21">
        <f t="shared" si="2050"/>
        <v>0</v>
      </c>
      <c r="Y1245" s="21">
        <f t="shared" si="2051"/>
        <v>0</v>
      </c>
      <c r="Z1245" s="21">
        <f t="shared" si="2104"/>
        <v>0</v>
      </c>
      <c r="AA1245" s="21">
        <f t="shared" si="2104"/>
        <v>0</v>
      </c>
      <c r="AB1245" s="21">
        <f t="shared" si="2104"/>
        <v>0</v>
      </c>
      <c r="AC1245" s="21">
        <f t="shared" si="2042"/>
        <v>204.28199999999998</v>
      </c>
      <c r="AD1245" s="21">
        <f t="shared" si="2043"/>
        <v>0</v>
      </c>
      <c r="AE1245" s="21">
        <f t="shared" si="2044"/>
        <v>0</v>
      </c>
      <c r="AF1245" s="21">
        <f t="shared" si="2104"/>
        <v>0</v>
      </c>
      <c r="AG1245" s="21">
        <f t="shared" si="2045"/>
        <v>204.28199999999998</v>
      </c>
      <c r="AH1245" s="21">
        <f t="shared" si="2104"/>
        <v>0</v>
      </c>
      <c r="AI1245" s="21">
        <f t="shared" si="2104"/>
        <v>0</v>
      </c>
      <c r="AJ1245" s="21">
        <f t="shared" si="2104"/>
        <v>0</v>
      </c>
      <c r="AK1245" s="21">
        <f t="shared" si="2088"/>
        <v>204.28199999999998</v>
      </c>
      <c r="AL1245" s="21">
        <f t="shared" si="2089"/>
        <v>0</v>
      </c>
      <c r="AM1245" s="21">
        <f t="shared" si="2090"/>
        <v>0</v>
      </c>
      <c r="AN1245" s="21">
        <f t="shared" si="2104"/>
        <v>0</v>
      </c>
      <c r="AO1245" s="21">
        <f t="shared" si="2102"/>
        <v>204.28199999999998</v>
      </c>
      <c r="AP1245" s="21">
        <f t="shared" si="2104"/>
        <v>0</v>
      </c>
      <c r="AQ1245" s="2"/>
    </row>
    <row r="1246" spans="1:43" x14ac:dyDescent="0.3">
      <c r="A1246" s="3" t="s">
        <v>1283</v>
      </c>
      <c r="B1246" s="26">
        <v>240</v>
      </c>
      <c r="C1246" s="3" t="s">
        <v>222</v>
      </c>
      <c r="D1246" s="3" t="s">
        <v>21</v>
      </c>
      <c r="E1246" s="16" t="s">
        <v>648</v>
      </c>
      <c r="F1246" s="21"/>
      <c r="G1246" s="21"/>
      <c r="H1246" s="21"/>
      <c r="I1246" s="21"/>
      <c r="J1246" s="21"/>
      <c r="K1246" s="21"/>
      <c r="L1246" s="21">
        <v>0</v>
      </c>
      <c r="M1246" s="21">
        <v>0</v>
      </c>
      <c r="N1246" s="21">
        <v>0</v>
      </c>
      <c r="O1246" s="21">
        <f>98+106.282</f>
        <v>204.28199999999998</v>
      </c>
      <c r="P1246" s="21"/>
      <c r="Q1246" s="21"/>
      <c r="R1246" s="21">
        <f t="shared" si="2046"/>
        <v>204.28199999999998</v>
      </c>
      <c r="S1246" s="21">
        <f t="shared" si="2047"/>
        <v>0</v>
      </c>
      <c r="T1246" s="21">
        <f t="shared" si="2048"/>
        <v>0</v>
      </c>
      <c r="U1246" s="21"/>
      <c r="V1246" s="21"/>
      <c r="W1246" s="21">
        <f t="shared" si="2049"/>
        <v>204.28199999999998</v>
      </c>
      <c r="X1246" s="21">
        <f t="shared" si="2050"/>
        <v>0</v>
      </c>
      <c r="Y1246" s="21">
        <f t="shared" si="2051"/>
        <v>0</v>
      </c>
      <c r="Z1246" s="21"/>
      <c r="AA1246" s="21"/>
      <c r="AB1246" s="21"/>
      <c r="AC1246" s="21">
        <f t="shared" si="2042"/>
        <v>204.28199999999998</v>
      </c>
      <c r="AD1246" s="21">
        <f t="shared" si="2043"/>
        <v>0</v>
      </c>
      <c r="AE1246" s="21">
        <f t="shared" si="2044"/>
        <v>0</v>
      </c>
      <c r="AF1246" s="21"/>
      <c r="AG1246" s="21">
        <f t="shared" si="2045"/>
        <v>204.28199999999998</v>
      </c>
      <c r="AH1246" s="21"/>
      <c r="AI1246" s="21"/>
      <c r="AJ1246" s="21"/>
      <c r="AK1246" s="21">
        <f t="shared" si="2088"/>
        <v>204.28199999999998</v>
      </c>
      <c r="AL1246" s="21">
        <f t="shared" si="2089"/>
        <v>0</v>
      </c>
      <c r="AM1246" s="21">
        <f t="shared" si="2090"/>
        <v>0</v>
      </c>
      <c r="AN1246" s="21"/>
      <c r="AO1246" s="21">
        <f t="shared" si="2102"/>
        <v>204.28199999999998</v>
      </c>
      <c r="AP1246" s="21"/>
      <c r="AQ1246" s="2"/>
    </row>
    <row r="1247" spans="1:43" ht="46.8" x14ac:dyDescent="0.3">
      <c r="A1247" s="3" t="s">
        <v>314</v>
      </c>
      <c r="B1247" s="26"/>
      <c r="C1247" s="3"/>
      <c r="D1247" s="3"/>
      <c r="E1247" s="16" t="s">
        <v>1000</v>
      </c>
      <c r="F1247" s="21">
        <f>F1248</f>
        <v>165640.4</v>
      </c>
      <c r="G1247" s="21">
        <f t="shared" ref="G1247:AP1249" si="2105">G1248</f>
        <v>153149.6</v>
      </c>
      <c r="H1247" s="21">
        <f t="shared" si="2105"/>
        <v>153149.6</v>
      </c>
      <c r="I1247" s="21">
        <f t="shared" si="2105"/>
        <v>0</v>
      </c>
      <c r="J1247" s="21">
        <f t="shared" si="2105"/>
        <v>0</v>
      </c>
      <c r="K1247" s="21">
        <f t="shared" si="2105"/>
        <v>0</v>
      </c>
      <c r="L1247" s="21">
        <f t="shared" si="2092"/>
        <v>165640.4</v>
      </c>
      <c r="M1247" s="21">
        <f t="shared" si="2093"/>
        <v>153149.6</v>
      </c>
      <c r="N1247" s="21">
        <f t="shared" si="2094"/>
        <v>153149.6</v>
      </c>
      <c r="O1247" s="21">
        <f t="shared" si="2105"/>
        <v>0</v>
      </c>
      <c r="P1247" s="21">
        <f t="shared" si="2105"/>
        <v>0</v>
      </c>
      <c r="Q1247" s="21">
        <f t="shared" si="2105"/>
        <v>0</v>
      </c>
      <c r="R1247" s="21">
        <f t="shared" si="2046"/>
        <v>165640.4</v>
      </c>
      <c r="S1247" s="21">
        <f t="shared" si="2047"/>
        <v>153149.6</v>
      </c>
      <c r="T1247" s="21">
        <f t="shared" si="2048"/>
        <v>153149.6</v>
      </c>
      <c r="U1247" s="21">
        <f t="shared" si="2105"/>
        <v>0</v>
      </c>
      <c r="V1247" s="21">
        <f t="shared" si="2105"/>
        <v>0</v>
      </c>
      <c r="W1247" s="21">
        <f t="shared" si="2049"/>
        <v>165640.4</v>
      </c>
      <c r="X1247" s="21">
        <f t="shared" si="2050"/>
        <v>153149.6</v>
      </c>
      <c r="Y1247" s="21">
        <f t="shared" si="2051"/>
        <v>153149.6</v>
      </c>
      <c r="Z1247" s="21">
        <f t="shared" si="2105"/>
        <v>0</v>
      </c>
      <c r="AA1247" s="21">
        <f t="shared" si="2105"/>
        <v>0</v>
      </c>
      <c r="AB1247" s="21">
        <f t="shared" si="2105"/>
        <v>0</v>
      </c>
      <c r="AC1247" s="21">
        <f t="shared" si="2042"/>
        <v>165640.4</v>
      </c>
      <c r="AD1247" s="21">
        <f t="shared" si="2043"/>
        <v>153149.6</v>
      </c>
      <c r="AE1247" s="21">
        <f t="shared" si="2044"/>
        <v>153149.6</v>
      </c>
      <c r="AF1247" s="21">
        <f t="shared" si="2105"/>
        <v>0</v>
      </c>
      <c r="AG1247" s="21">
        <f t="shared" si="2045"/>
        <v>165640.4</v>
      </c>
      <c r="AH1247" s="21">
        <f t="shared" si="2105"/>
        <v>0</v>
      </c>
      <c r="AI1247" s="21">
        <f t="shared" si="2105"/>
        <v>0</v>
      </c>
      <c r="AJ1247" s="21">
        <f t="shared" si="2105"/>
        <v>0</v>
      </c>
      <c r="AK1247" s="21">
        <f t="shared" si="2088"/>
        <v>165640.4</v>
      </c>
      <c r="AL1247" s="21">
        <f t="shared" si="2089"/>
        <v>153149.6</v>
      </c>
      <c r="AM1247" s="21">
        <f t="shared" si="2090"/>
        <v>153149.6</v>
      </c>
      <c r="AN1247" s="21">
        <f t="shared" si="2105"/>
        <v>0</v>
      </c>
      <c r="AO1247" s="21">
        <f t="shared" si="2102"/>
        <v>165640.4</v>
      </c>
      <c r="AP1247" s="21">
        <f t="shared" si="2105"/>
        <v>0</v>
      </c>
      <c r="AQ1247" s="2"/>
    </row>
    <row r="1248" spans="1:43" x14ac:dyDescent="0.3">
      <c r="A1248" s="3" t="s">
        <v>314</v>
      </c>
      <c r="B1248" s="26">
        <v>800</v>
      </c>
      <c r="C1248" s="3"/>
      <c r="D1248" s="3"/>
      <c r="E1248" s="16" t="s">
        <v>678</v>
      </c>
      <c r="F1248" s="21">
        <f>F1249</f>
        <v>165640.4</v>
      </c>
      <c r="G1248" s="21">
        <f t="shared" si="2105"/>
        <v>153149.6</v>
      </c>
      <c r="H1248" s="21">
        <f t="shared" si="2105"/>
        <v>153149.6</v>
      </c>
      <c r="I1248" s="21">
        <f t="shared" si="2105"/>
        <v>0</v>
      </c>
      <c r="J1248" s="21">
        <f t="shared" si="2105"/>
        <v>0</v>
      </c>
      <c r="K1248" s="21">
        <f t="shared" si="2105"/>
        <v>0</v>
      </c>
      <c r="L1248" s="21">
        <f t="shared" si="2092"/>
        <v>165640.4</v>
      </c>
      <c r="M1248" s="21">
        <f t="shared" si="2093"/>
        <v>153149.6</v>
      </c>
      <c r="N1248" s="21">
        <f t="shared" si="2094"/>
        <v>153149.6</v>
      </c>
      <c r="O1248" s="21">
        <f t="shared" si="2105"/>
        <v>0</v>
      </c>
      <c r="P1248" s="21">
        <f t="shared" si="2105"/>
        <v>0</v>
      </c>
      <c r="Q1248" s="21">
        <f t="shared" si="2105"/>
        <v>0</v>
      </c>
      <c r="R1248" s="21">
        <f t="shared" si="2046"/>
        <v>165640.4</v>
      </c>
      <c r="S1248" s="21">
        <f t="shared" si="2047"/>
        <v>153149.6</v>
      </c>
      <c r="T1248" s="21">
        <f t="shared" si="2048"/>
        <v>153149.6</v>
      </c>
      <c r="U1248" s="21">
        <f t="shared" si="2105"/>
        <v>0</v>
      </c>
      <c r="V1248" s="21">
        <f t="shared" si="2105"/>
        <v>0</v>
      </c>
      <c r="W1248" s="21">
        <f t="shared" si="2049"/>
        <v>165640.4</v>
      </c>
      <c r="X1248" s="21">
        <f t="shared" si="2050"/>
        <v>153149.6</v>
      </c>
      <c r="Y1248" s="21">
        <f t="shared" si="2051"/>
        <v>153149.6</v>
      </c>
      <c r="Z1248" s="21">
        <f t="shared" si="2105"/>
        <v>0</v>
      </c>
      <c r="AA1248" s="21">
        <f t="shared" si="2105"/>
        <v>0</v>
      </c>
      <c r="AB1248" s="21">
        <f t="shared" si="2105"/>
        <v>0</v>
      </c>
      <c r="AC1248" s="21">
        <f t="shared" si="2042"/>
        <v>165640.4</v>
      </c>
      <c r="AD1248" s="21">
        <f t="shared" si="2043"/>
        <v>153149.6</v>
      </c>
      <c r="AE1248" s="21">
        <f t="shared" si="2044"/>
        <v>153149.6</v>
      </c>
      <c r="AF1248" s="21">
        <f t="shared" si="2105"/>
        <v>0</v>
      </c>
      <c r="AG1248" s="21">
        <f t="shared" si="2045"/>
        <v>165640.4</v>
      </c>
      <c r="AH1248" s="21">
        <f t="shared" si="2105"/>
        <v>0</v>
      </c>
      <c r="AI1248" s="21">
        <f t="shared" si="2105"/>
        <v>0</v>
      </c>
      <c r="AJ1248" s="21">
        <f t="shared" si="2105"/>
        <v>0</v>
      </c>
      <c r="AK1248" s="21">
        <f t="shared" si="2088"/>
        <v>165640.4</v>
      </c>
      <c r="AL1248" s="21">
        <f t="shared" si="2089"/>
        <v>153149.6</v>
      </c>
      <c r="AM1248" s="21">
        <f t="shared" si="2090"/>
        <v>153149.6</v>
      </c>
      <c r="AN1248" s="21">
        <f t="shared" si="2105"/>
        <v>0</v>
      </c>
      <c r="AO1248" s="21">
        <f t="shared" si="2102"/>
        <v>165640.4</v>
      </c>
      <c r="AP1248" s="21">
        <f t="shared" si="2105"/>
        <v>0</v>
      </c>
      <c r="AQ1248" s="2"/>
    </row>
    <row r="1249" spans="1:43" ht="78" x14ac:dyDescent="0.3">
      <c r="A1249" s="3" t="s">
        <v>314</v>
      </c>
      <c r="B1249" s="26">
        <v>810</v>
      </c>
      <c r="C1249" s="3"/>
      <c r="D1249" s="3"/>
      <c r="E1249" s="16" t="s">
        <v>694</v>
      </c>
      <c r="F1249" s="21">
        <f>F1250</f>
        <v>165640.4</v>
      </c>
      <c r="G1249" s="21">
        <f t="shared" si="2105"/>
        <v>153149.6</v>
      </c>
      <c r="H1249" s="21">
        <f t="shared" si="2105"/>
        <v>153149.6</v>
      </c>
      <c r="I1249" s="21">
        <f t="shared" si="2105"/>
        <v>0</v>
      </c>
      <c r="J1249" s="21">
        <f t="shared" si="2105"/>
        <v>0</v>
      </c>
      <c r="K1249" s="21">
        <f t="shared" si="2105"/>
        <v>0</v>
      </c>
      <c r="L1249" s="21">
        <f t="shared" si="2092"/>
        <v>165640.4</v>
      </c>
      <c r="M1249" s="21">
        <f t="shared" si="2093"/>
        <v>153149.6</v>
      </c>
      <c r="N1249" s="21">
        <f t="shared" si="2094"/>
        <v>153149.6</v>
      </c>
      <c r="O1249" s="21">
        <f t="shared" si="2105"/>
        <v>0</v>
      </c>
      <c r="P1249" s="21">
        <f t="shared" si="2105"/>
        <v>0</v>
      </c>
      <c r="Q1249" s="21">
        <f t="shared" si="2105"/>
        <v>0</v>
      </c>
      <c r="R1249" s="21">
        <f t="shared" si="2046"/>
        <v>165640.4</v>
      </c>
      <c r="S1249" s="21">
        <f t="shared" si="2047"/>
        <v>153149.6</v>
      </c>
      <c r="T1249" s="21">
        <f t="shared" si="2048"/>
        <v>153149.6</v>
      </c>
      <c r="U1249" s="21">
        <f t="shared" si="2105"/>
        <v>0</v>
      </c>
      <c r="V1249" s="21">
        <f t="shared" si="2105"/>
        <v>0</v>
      </c>
      <c r="W1249" s="21">
        <f t="shared" si="2049"/>
        <v>165640.4</v>
      </c>
      <c r="X1249" s="21">
        <f t="shared" si="2050"/>
        <v>153149.6</v>
      </c>
      <c r="Y1249" s="21">
        <f t="shared" si="2051"/>
        <v>153149.6</v>
      </c>
      <c r="Z1249" s="21">
        <f t="shared" si="2105"/>
        <v>0</v>
      </c>
      <c r="AA1249" s="21">
        <f t="shared" si="2105"/>
        <v>0</v>
      </c>
      <c r="AB1249" s="21">
        <f t="shared" si="2105"/>
        <v>0</v>
      </c>
      <c r="AC1249" s="21">
        <f t="shared" si="2042"/>
        <v>165640.4</v>
      </c>
      <c r="AD1249" s="21">
        <f t="shared" si="2043"/>
        <v>153149.6</v>
      </c>
      <c r="AE1249" s="21">
        <f t="shared" si="2044"/>
        <v>153149.6</v>
      </c>
      <c r="AF1249" s="21">
        <f t="shared" si="2105"/>
        <v>0</v>
      </c>
      <c r="AG1249" s="21">
        <f t="shared" si="2045"/>
        <v>165640.4</v>
      </c>
      <c r="AH1249" s="21">
        <f t="shared" si="2105"/>
        <v>0</v>
      </c>
      <c r="AI1249" s="21">
        <f t="shared" si="2105"/>
        <v>0</v>
      </c>
      <c r="AJ1249" s="21">
        <f t="shared" si="2105"/>
        <v>0</v>
      </c>
      <c r="AK1249" s="21">
        <f t="shared" si="2088"/>
        <v>165640.4</v>
      </c>
      <c r="AL1249" s="21">
        <f t="shared" si="2089"/>
        <v>153149.6</v>
      </c>
      <c r="AM1249" s="21">
        <f t="shared" si="2090"/>
        <v>153149.6</v>
      </c>
      <c r="AN1249" s="21">
        <f t="shared" si="2105"/>
        <v>0</v>
      </c>
      <c r="AO1249" s="21">
        <f t="shared" si="2102"/>
        <v>165640.4</v>
      </c>
      <c r="AP1249" s="21">
        <f t="shared" si="2105"/>
        <v>0</v>
      </c>
      <c r="AQ1249" s="2"/>
    </row>
    <row r="1250" spans="1:43" x14ac:dyDescent="0.3">
      <c r="A1250" s="3" t="s">
        <v>314</v>
      </c>
      <c r="B1250" s="26">
        <v>810</v>
      </c>
      <c r="C1250" s="3" t="s">
        <v>222</v>
      </c>
      <c r="D1250" s="3" t="s">
        <v>21</v>
      </c>
      <c r="E1250" s="16" t="s">
        <v>648</v>
      </c>
      <c r="F1250" s="21">
        <v>165640.4</v>
      </c>
      <c r="G1250" s="21">
        <v>153149.6</v>
      </c>
      <c r="H1250" s="21">
        <v>153149.6</v>
      </c>
      <c r="I1250" s="21"/>
      <c r="J1250" s="21"/>
      <c r="K1250" s="21"/>
      <c r="L1250" s="21">
        <f t="shared" si="2092"/>
        <v>165640.4</v>
      </c>
      <c r="M1250" s="21">
        <f t="shared" si="2093"/>
        <v>153149.6</v>
      </c>
      <c r="N1250" s="21">
        <f t="shared" si="2094"/>
        <v>153149.6</v>
      </c>
      <c r="O1250" s="21"/>
      <c r="P1250" s="21"/>
      <c r="Q1250" s="21"/>
      <c r="R1250" s="21">
        <f t="shared" si="2046"/>
        <v>165640.4</v>
      </c>
      <c r="S1250" s="21">
        <f t="shared" si="2047"/>
        <v>153149.6</v>
      </c>
      <c r="T1250" s="21">
        <f t="shared" si="2048"/>
        <v>153149.6</v>
      </c>
      <c r="U1250" s="21"/>
      <c r="V1250" s="21"/>
      <c r="W1250" s="21">
        <f t="shared" si="2049"/>
        <v>165640.4</v>
      </c>
      <c r="X1250" s="21">
        <f t="shared" si="2050"/>
        <v>153149.6</v>
      </c>
      <c r="Y1250" s="21">
        <f t="shared" si="2051"/>
        <v>153149.6</v>
      </c>
      <c r="Z1250" s="21"/>
      <c r="AA1250" s="21"/>
      <c r="AB1250" s="21"/>
      <c r="AC1250" s="21">
        <f t="shared" si="2042"/>
        <v>165640.4</v>
      </c>
      <c r="AD1250" s="21">
        <f t="shared" si="2043"/>
        <v>153149.6</v>
      </c>
      <c r="AE1250" s="21">
        <f t="shared" si="2044"/>
        <v>153149.6</v>
      </c>
      <c r="AF1250" s="21"/>
      <c r="AG1250" s="21">
        <f t="shared" si="2045"/>
        <v>165640.4</v>
      </c>
      <c r="AH1250" s="21"/>
      <c r="AI1250" s="21"/>
      <c r="AJ1250" s="21"/>
      <c r="AK1250" s="21">
        <f t="shared" si="2088"/>
        <v>165640.4</v>
      </c>
      <c r="AL1250" s="21">
        <f t="shared" si="2089"/>
        <v>153149.6</v>
      </c>
      <c r="AM1250" s="21">
        <f t="shared" si="2090"/>
        <v>153149.6</v>
      </c>
      <c r="AN1250" s="21"/>
      <c r="AO1250" s="21">
        <f t="shared" si="2102"/>
        <v>165640.4</v>
      </c>
      <c r="AP1250" s="21"/>
      <c r="AQ1250" s="2"/>
    </row>
    <row r="1251" spans="1:43" ht="62.4" x14ac:dyDescent="0.3">
      <c r="A1251" s="3" t="s">
        <v>1264</v>
      </c>
      <c r="B1251" s="26"/>
      <c r="C1251" s="3"/>
      <c r="D1251" s="3"/>
      <c r="E1251" s="16" t="s">
        <v>1265</v>
      </c>
      <c r="F1251" s="21">
        <f>F1252</f>
        <v>0</v>
      </c>
      <c r="G1251" s="21">
        <f t="shared" ref="G1251:AP1253" si="2106">G1252</f>
        <v>0</v>
      </c>
      <c r="H1251" s="21">
        <f t="shared" si="2106"/>
        <v>0</v>
      </c>
      <c r="I1251" s="21">
        <f t="shared" si="2106"/>
        <v>19842.7</v>
      </c>
      <c r="J1251" s="21">
        <f t="shared" si="2106"/>
        <v>50308.3</v>
      </c>
      <c r="K1251" s="21">
        <f t="shared" si="2106"/>
        <v>95966.8</v>
      </c>
      <c r="L1251" s="21">
        <f t="shared" si="2092"/>
        <v>19842.7</v>
      </c>
      <c r="M1251" s="21">
        <f t="shared" si="2093"/>
        <v>50308.3</v>
      </c>
      <c r="N1251" s="21">
        <f t="shared" si="2094"/>
        <v>95966.8</v>
      </c>
      <c r="O1251" s="21">
        <f t="shared" si="2106"/>
        <v>0</v>
      </c>
      <c r="P1251" s="21">
        <f t="shared" si="2106"/>
        <v>0</v>
      </c>
      <c r="Q1251" s="21">
        <f t="shared" si="2106"/>
        <v>0</v>
      </c>
      <c r="R1251" s="21">
        <f t="shared" si="2046"/>
        <v>19842.7</v>
      </c>
      <c r="S1251" s="21">
        <f t="shared" si="2047"/>
        <v>50308.3</v>
      </c>
      <c r="T1251" s="21">
        <f t="shared" si="2048"/>
        <v>95966.8</v>
      </c>
      <c r="U1251" s="21">
        <f t="shared" si="2106"/>
        <v>0</v>
      </c>
      <c r="V1251" s="21">
        <f t="shared" si="2106"/>
        <v>0</v>
      </c>
      <c r="W1251" s="21">
        <f t="shared" si="2049"/>
        <v>19842.7</v>
      </c>
      <c r="X1251" s="21">
        <f t="shared" si="2050"/>
        <v>50308.3</v>
      </c>
      <c r="Y1251" s="21">
        <f t="shared" si="2051"/>
        <v>95966.8</v>
      </c>
      <c r="Z1251" s="21">
        <f t="shared" si="2106"/>
        <v>0</v>
      </c>
      <c r="AA1251" s="21">
        <f t="shared" si="2106"/>
        <v>0</v>
      </c>
      <c r="AB1251" s="21">
        <f t="shared" si="2106"/>
        <v>0</v>
      </c>
      <c r="AC1251" s="21">
        <f t="shared" si="2042"/>
        <v>19842.7</v>
      </c>
      <c r="AD1251" s="21">
        <f t="shared" si="2043"/>
        <v>50308.3</v>
      </c>
      <c r="AE1251" s="21">
        <f t="shared" si="2044"/>
        <v>95966.8</v>
      </c>
      <c r="AF1251" s="21">
        <f t="shared" si="2106"/>
        <v>0</v>
      </c>
      <c r="AG1251" s="21">
        <f t="shared" si="2045"/>
        <v>19842.7</v>
      </c>
      <c r="AH1251" s="21">
        <f t="shared" si="2106"/>
        <v>0</v>
      </c>
      <c r="AI1251" s="21">
        <f t="shared" si="2106"/>
        <v>0</v>
      </c>
      <c r="AJ1251" s="21">
        <f t="shared" si="2106"/>
        <v>0</v>
      </c>
      <c r="AK1251" s="21">
        <f t="shared" si="2088"/>
        <v>19842.7</v>
      </c>
      <c r="AL1251" s="21">
        <f t="shared" si="2089"/>
        <v>50308.3</v>
      </c>
      <c r="AM1251" s="21">
        <f t="shared" si="2090"/>
        <v>95966.8</v>
      </c>
      <c r="AN1251" s="21">
        <f t="shared" si="2106"/>
        <v>0</v>
      </c>
      <c r="AO1251" s="21">
        <f t="shared" si="2102"/>
        <v>19842.7</v>
      </c>
      <c r="AP1251" s="21">
        <f t="shared" si="2106"/>
        <v>0</v>
      </c>
      <c r="AQ1251" s="2"/>
    </row>
    <row r="1252" spans="1:43" x14ac:dyDescent="0.3">
      <c r="A1252" s="3" t="s">
        <v>1264</v>
      </c>
      <c r="B1252" s="26">
        <v>800</v>
      </c>
      <c r="C1252" s="3"/>
      <c r="D1252" s="3"/>
      <c r="E1252" s="16" t="s">
        <v>678</v>
      </c>
      <c r="F1252" s="21">
        <f>F1253</f>
        <v>0</v>
      </c>
      <c r="G1252" s="21">
        <f t="shared" si="2106"/>
        <v>0</v>
      </c>
      <c r="H1252" s="21">
        <f t="shared" si="2106"/>
        <v>0</v>
      </c>
      <c r="I1252" s="21">
        <f t="shared" si="2106"/>
        <v>19842.7</v>
      </c>
      <c r="J1252" s="21">
        <f t="shared" si="2106"/>
        <v>50308.3</v>
      </c>
      <c r="K1252" s="21">
        <f t="shared" si="2106"/>
        <v>95966.8</v>
      </c>
      <c r="L1252" s="21">
        <f t="shared" si="2092"/>
        <v>19842.7</v>
      </c>
      <c r="M1252" s="21">
        <f t="shared" si="2093"/>
        <v>50308.3</v>
      </c>
      <c r="N1252" s="21">
        <f t="shared" si="2094"/>
        <v>95966.8</v>
      </c>
      <c r="O1252" s="21">
        <f t="shared" si="2106"/>
        <v>0</v>
      </c>
      <c r="P1252" s="21">
        <f t="shared" si="2106"/>
        <v>0</v>
      </c>
      <c r="Q1252" s="21">
        <f t="shared" si="2106"/>
        <v>0</v>
      </c>
      <c r="R1252" s="21">
        <f t="shared" si="2046"/>
        <v>19842.7</v>
      </c>
      <c r="S1252" s="21">
        <f t="shared" si="2047"/>
        <v>50308.3</v>
      </c>
      <c r="T1252" s="21">
        <f t="shared" si="2048"/>
        <v>95966.8</v>
      </c>
      <c r="U1252" s="21">
        <f t="shared" si="2106"/>
        <v>0</v>
      </c>
      <c r="V1252" s="21">
        <f t="shared" si="2106"/>
        <v>0</v>
      </c>
      <c r="W1252" s="21">
        <f t="shared" si="2049"/>
        <v>19842.7</v>
      </c>
      <c r="X1252" s="21">
        <f t="shared" si="2050"/>
        <v>50308.3</v>
      </c>
      <c r="Y1252" s="21">
        <f t="shared" si="2051"/>
        <v>95966.8</v>
      </c>
      <c r="Z1252" s="21">
        <f t="shared" si="2106"/>
        <v>0</v>
      </c>
      <c r="AA1252" s="21">
        <f t="shared" si="2106"/>
        <v>0</v>
      </c>
      <c r="AB1252" s="21">
        <f t="shared" si="2106"/>
        <v>0</v>
      </c>
      <c r="AC1252" s="21">
        <f t="shared" si="2042"/>
        <v>19842.7</v>
      </c>
      <c r="AD1252" s="21">
        <f t="shared" si="2043"/>
        <v>50308.3</v>
      </c>
      <c r="AE1252" s="21">
        <f t="shared" si="2044"/>
        <v>95966.8</v>
      </c>
      <c r="AF1252" s="21">
        <f t="shared" si="2106"/>
        <v>0</v>
      </c>
      <c r="AG1252" s="21">
        <f t="shared" si="2045"/>
        <v>19842.7</v>
      </c>
      <c r="AH1252" s="21">
        <f t="shared" si="2106"/>
        <v>0</v>
      </c>
      <c r="AI1252" s="21">
        <f t="shared" si="2106"/>
        <v>0</v>
      </c>
      <c r="AJ1252" s="21">
        <f t="shared" si="2106"/>
        <v>0</v>
      </c>
      <c r="AK1252" s="21">
        <f t="shared" si="2088"/>
        <v>19842.7</v>
      </c>
      <c r="AL1252" s="21">
        <f t="shared" si="2089"/>
        <v>50308.3</v>
      </c>
      <c r="AM1252" s="21">
        <f t="shared" si="2090"/>
        <v>95966.8</v>
      </c>
      <c r="AN1252" s="21">
        <f t="shared" si="2106"/>
        <v>0</v>
      </c>
      <c r="AO1252" s="21">
        <f t="shared" si="2102"/>
        <v>19842.7</v>
      </c>
      <c r="AP1252" s="21">
        <f t="shared" si="2106"/>
        <v>0</v>
      </c>
      <c r="AQ1252" s="2"/>
    </row>
    <row r="1253" spans="1:43" ht="78" x14ac:dyDescent="0.3">
      <c r="A1253" s="3" t="s">
        <v>1264</v>
      </c>
      <c r="B1253" s="26">
        <v>810</v>
      </c>
      <c r="C1253" s="3"/>
      <c r="D1253" s="3"/>
      <c r="E1253" s="16" t="s">
        <v>694</v>
      </c>
      <c r="F1253" s="21">
        <f>F1254</f>
        <v>0</v>
      </c>
      <c r="G1253" s="21">
        <f t="shared" si="2106"/>
        <v>0</v>
      </c>
      <c r="H1253" s="21">
        <f t="shared" si="2106"/>
        <v>0</v>
      </c>
      <c r="I1253" s="21">
        <f t="shared" si="2106"/>
        <v>19842.7</v>
      </c>
      <c r="J1253" s="21">
        <f t="shared" si="2106"/>
        <v>50308.3</v>
      </c>
      <c r="K1253" s="21">
        <f t="shared" si="2106"/>
        <v>95966.8</v>
      </c>
      <c r="L1253" s="21">
        <f t="shared" si="2092"/>
        <v>19842.7</v>
      </c>
      <c r="M1253" s="21">
        <f t="shared" si="2093"/>
        <v>50308.3</v>
      </c>
      <c r="N1253" s="21">
        <f t="shared" si="2094"/>
        <v>95966.8</v>
      </c>
      <c r="O1253" s="21">
        <f t="shared" si="2106"/>
        <v>0</v>
      </c>
      <c r="P1253" s="21">
        <f t="shared" si="2106"/>
        <v>0</v>
      </c>
      <c r="Q1253" s="21">
        <f t="shared" si="2106"/>
        <v>0</v>
      </c>
      <c r="R1253" s="21">
        <f t="shared" si="2046"/>
        <v>19842.7</v>
      </c>
      <c r="S1253" s="21">
        <f t="shared" si="2047"/>
        <v>50308.3</v>
      </c>
      <c r="T1253" s="21">
        <f t="shared" si="2048"/>
        <v>95966.8</v>
      </c>
      <c r="U1253" s="21">
        <f t="shared" si="2106"/>
        <v>0</v>
      </c>
      <c r="V1253" s="21">
        <f t="shared" si="2106"/>
        <v>0</v>
      </c>
      <c r="W1253" s="21">
        <f t="shared" si="2049"/>
        <v>19842.7</v>
      </c>
      <c r="X1253" s="21">
        <f t="shared" si="2050"/>
        <v>50308.3</v>
      </c>
      <c r="Y1253" s="21">
        <f t="shared" si="2051"/>
        <v>95966.8</v>
      </c>
      <c r="Z1253" s="21">
        <f t="shared" si="2106"/>
        <v>0</v>
      </c>
      <c r="AA1253" s="21">
        <f t="shared" si="2106"/>
        <v>0</v>
      </c>
      <c r="AB1253" s="21">
        <f t="shared" si="2106"/>
        <v>0</v>
      </c>
      <c r="AC1253" s="21">
        <f t="shared" si="2042"/>
        <v>19842.7</v>
      </c>
      <c r="AD1253" s="21">
        <f t="shared" si="2043"/>
        <v>50308.3</v>
      </c>
      <c r="AE1253" s="21">
        <f t="shared" si="2044"/>
        <v>95966.8</v>
      </c>
      <c r="AF1253" s="21">
        <f t="shared" si="2106"/>
        <v>0</v>
      </c>
      <c r="AG1253" s="21">
        <f t="shared" si="2045"/>
        <v>19842.7</v>
      </c>
      <c r="AH1253" s="21">
        <f t="shared" si="2106"/>
        <v>0</v>
      </c>
      <c r="AI1253" s="21">
        <f t="shared" si="2106"/>
        <v>0</v>
      </c>
      <c r="AJ1253" s="21">
        <f t="shared" si="2106"/>
        <v>0</v>
      </c>
      <c r="AK1253" s="21">
        <f t="shared" si="2088"/>
        <v>19842.7</v>
      </c>
      <c r="AL1253" s="21">
        <f t="shared" si="2089"/>
        <v>50308.3</v>
      </c>
      <c r="AM1253" s="21">
        <f t="shared" si="2090"/>
        <v>95966.8</v>
      </c>
      <c r="AN1253" s="21">
        <f t="shared" si="2106"/>
        <v>0</v>
      </c>
      <c r="AO1253" s="21">
        <f t="shared" si="2102"/>
        <v>19842.7</v>
      </c>
      <c r="AP1253" s="21">
        <f t="shared" si="2106"/>
        <v>0</v>
      </c>
      <c r="AQ1253" s="2"/>
    </row>
    <row r="1254" spans="1:43" x14ac:dyDescent="0.3">
      <c r="A1254" s="3" t="s">
        <v>1264</v>
      </c>
      <c r="B1254" s="26">
        <v>810</v>
      </c>
      <c r="C1254" s="3" t="s">
        <v>222</v>
      </c>
      <c r="D1254" s="3" t="s">
        <v>21</v>
      </c>
      <c r="E1254" s="16" t="s">
        <v>648</v>
      </c>
      <c r="F1254" s="21">
        <v>0</v>
      </c>
      <c r="G1254" s="21">
        <v>0</v>
      </c>
      <c r="H1254" s="21">
        <v>0</v>
      </c>
      <c r="I1254" s="21">
        <v>19842.7</v>
      </c>
      <c r="J1254" s="21">
        <v>50308.3</v>
      </c>
      <c r="K1254" s="21">
        <v>95966.8</v>
      </c>
      <c r="L1254" s="21">
        <f t="shared" si="2092"/>
        <v>19842.7</v>
      </c>
      <c r="M1254" s="21">
        <f t="shared" si="2093"/>
        <v>50308.3</v>
      </c>
      <c r="N1254" s="21">
        <f t="shared" si="2094"/>
        <v>95966.8</v>
      </c>
      <c r="O1254" s="21"/>
      <c r="P1254" s="21"/>
      <c r="Q1254" s="21"/>
      <c r="R1254" s="21">
        <f t="shared" si="2046"/>
        <v>19842.7</v>
      </c>
      <c r="S1254" s="21">
        <f t="shared" si="2047"/>
        <v>50308.3</v>
      </c>
      <c r="T1254" s="21">
        <f t="shared" si="2048"/>
        <v>95966.8</v>
      </c>
      <c r="U1254" s="21"/>
      <c r="V1254" s="21"/>
      <c r="W1254" s="21">
        <f t="shared" si="2049"/>
        <v>19842.7</v>
      </c>
      <c r="X1254" s="21">
        <f t="shared" si="2050"/>
        <v>50308.3</v>
      </c>
      <c r="Y1254" s="21">
        <f t="shared" si="2051"/>
        <v>95966.8</v>
      </c>
      <c r="Z1254" s="21"/>
      <c r="AA1254" s="21"/>
      <c r="AB1254" s="21"/>
      <c r="AC1254" s="21">
        <f t="shared" si="2042"/>
        <v>19842.7</v>
      </c>
      <c r="AD1254" s="21">
        <f t="shared" si="2043"/>
        <v>50308.3</v>
      </c>
      <c r="AE1254" s="21">
        <f t="shared" si="2044"/>
        <v>95966.8</v>
      </c>
      <c r="AF1254" s="21"/>
      <c r="AG1254" s="21">
        <f t="shared" si="2045"/>
        <v>19842.7</v>
      </c>
      <c r="AH1254" s="21"/>
      <c r="AI1254" s="21"/>
      <c r="AJ1254" s="21"/>
      <c r="AK1254" s="21">
        <f t="shared" si="2088"/>
        <v>19842.7</v>
      </c>
      <c r="AL1254" s="21">
        <f t="shared" si="2089"/>
        <v>50308.3</v>
      </c>
      <c r="AM1254" s="21">
        <f t="shared" si="2090"/>
        <v>95966.8</v>
      </c>
      <c r="AN1254" s="21"/>
      <c r="AO1254" s="21">
        <f t="shared" si="2102"/>
        <v>19842.7</v>
      </c>
      <c r="AP1254" s="21"/>
      <c r="AQ1254" s="2"/>
    </row>
    <row r="1255" spans="1:43" ht="31.2" hidden="1" x14ac:dyDescent="0.3">
      <c r="A1255" s="3" t="s">
        <v>316</v>
      </c>
      <c r="B1255" s="23"/>
      <c r="C1255" s="3"/>
      <c r="D1255" s="3"/>
      <c r="E1255" s="16" t="s">
        <v>1001</v>
      </c>
      <c r="F1255" s="21">
        <f>F1256</f>
        <v>0</v>
      </c>
      <c r="G1255" s="21">
        <f t="shared" ref="G1255:AP1257" si="2107">G1256</f>
        <v>0</v>
      </c>
      <c r="H1255" s="21">
        <f t="shared" si="2107"/>
        <v>80800</v>
      </c>
      <c r="I1255" s="21">
        <f t="shared" si="2107"/>
        <v>0</v>
      </c>
      <c r="J1255" s="21">
        <f t="shared" si="2107"/>
        <v>0</v>
      </c>
      <c r="K1255" s="21">
        <f t="shared" si="2107"/>
        <v>0</v>
      </c>
      <c r="L1255" s="21">
        <f t="shared" si="2092"/>
        <v>0</v>
      </c>
      <c r="M1255" s="21">
        <f t="shared" si="2093"/>
        <v>0</v>
      </c>
      <c r="N1255" s="21">
        <f t="shared" si="2094"/>
        <v>80800</v>
      </c>
      <c r="O1255" s="21">
        <f t="shared" si="2107"/>
        <v>0</v>
      </c>
      <c r="P1255" s="21">
        <f t="shared" si="2107"/>
        <v>0</v>
      </c>
      <c r="Q1255" s="21">
        <f t="shared" si="2107"/>
        <v>0</v>
      </c>
      <c r="R1255" s="21">
        <f t="shared" si="2046"/>
        <v>0</v>
      </c>
      <c r="S1255" s="21">
        <f t="shared" si="2047"/>
        <v>0</v>
      </c>
      <c r="T1255" s="21">
        <f t="shared" si="2048"/>
        <v>80800</v>
      </c>
      <c r="U1255" s="21">
        <f t="shared" si="2107"/>
        <v>0</v>
      </c>
      <c r="V1255" s="21">
        <f t="shared" si="2107"/>
        <v>0</v>
      </c>
      <c r="W1255" s="21">
        <f t="shared" si="2049"/>
        <v>0</v>
      </c>
      <c r="X1255" s="21">
        <f t="shared" si="2050"/>
        <v>0</v>
      </c>
      <c r="Y1255" s="21">
        <f t="shared" si="2051"/>
        <v>80800</v>
      </c>
      <c r="Z1255" s="21">
        <f t="shared" si="2107"/>
        <v>0</v>
      </c>
      <c r="AA1255" s="21">
        <f t="shared" si="2107"/>
        <v>0</v>
      </c>
      <c r="AB1255" s="21">
        <f t="shared" si="2107"/>
        <v>0</v>
      </c>
      <c r="AC1255" s="21">
        <f t="shared" si="2042"/>
        <v>0</v>
      </c>
      <c r="AD1255" s="21">
        <f t="shared" si="2043"/>
        <v>0</v>
      </c>
      <c r="AE1255" s="21">
        <f t="shared" si="2044"/>
        <v>80800</v>
      </c>
      <c r="AF1255" s="21">
        <f t="shared" si="2107"/>
        <v>0</v>
      </c>
      <c r="AG1255" s="21">
        <f t="shared" si="2045"/>
        <v>0</v>
      </c>
      <c r="AH1255" s="21">
        <f t="shared" si="2107"/>
        <v>0</v>
      </c>
      <c r="AI1255" s="21">
        <f t="shared" si="2107"/>
        <v>0</v>
      </c>
      <c r="AJ1255" s="21">
        <f t="shared" si="2107"/>
        <v>0</v>
      </c>
      <c r="AK1255" s="21">
        <f t="shared" si="2088"/>
        <v>0</v>
      </c>
      <c r="AL1255" s="21">
        <f t="shared" si="2089"/>
        <v>0</v>
      </c>
      <c r="AM1255" s="21">
        <f t="shared" si="2090"/>
        <v>80800</v>
      </c>
      <c r="AN1255" s="21">
        <f t="shared" si="2107"/>
        <v>0</v>
      </c>
      <c r="AO1255" s="21"/>
      <c r="AP1255" s="21">
        <f t="shared" si="2107"/>
        <v>0</v>
      </c>
      <c r="AQ1255" s="9">
        <v>0</v>
      </c>
    </row>
    <row r="1256" spans="1:43" ht="31.2" hidden="1" x14ac:dyDescent="0.3">
      <c r="A1256" s="3" t="s">
        <v>316</v>
      </c>
      <c r="B1256" s="23">
        <v>200</v>
      </c>
      <c r="C1256" s="3"/>
      <c r="D1256" s="3"/>
      <c r="E1256" s="16" t="s">
        <v>673</v>
      </c>
      <c r="F1256" s="21">
        <f>F1257</f>
        <v>0</v>
      </c>
      <c r="G1256" s="21">
        <f t="shared" si="2107"/>
        <v>0</v>
      </c>
      <c r="H1256" s="21">
        <f t="shared" si="2107"/>
        <v>80800</v>
      </c>
      <c r="I1256" s="21">
        <f t="shared" si="2107"/>
        <v>0</v>
      </c>
      <c r="J1256" s="21">
        <f t="shared" si="2107"/>
        <v>0</v>
      </c>
      <c r="K1256" s="21">
        <f t="shared" si="2107"/>
        <v>0</v>
      </c>
      <c r="L1256" s="21">
        <f t="shared" si="2092"/>
        <v>0</v>
      </c>
      <c r="M1256" s="21">
        <f t="shared" si="2093"/>
        <v>0</v>
      </c>
      <c r="N1256" s="21">
        <f t="shared" si="2094"/>
        <v>80800</v>
      </c>
      <c r="O1256" s="21">
        <f t="shared" si="2107"/>
        <v>0</v>
      </c>
      <c r="P1256" s="21">
        <f t="shared" si="2107"/>
        <v>0</v>
      </c>
      <c r="Q1256" s="21">
        <f t="shared" si="2107"/>
        <v>0</v>
      </c>
      <c r="R1256" s="21">
        <f t="shared" si="2046"/>
        <v>0</v>
      </c>
      <c r="S1256" s="21">
        <f t="shared" si="2047"/>
        <v>0</v>
      </c>
      <c r="T1256" s="21">
        <f t="shared" si="2048"/>
        <v>80800</v>
      </c>
      <c r="U1256" s="21">
        <f t="shared" si="2107"/>
        <v>0</v>
      </c>
      <c r="V1256" s="21">
        <f t="shared" si="2107"/>
        <v>0</v>
      </c>
      <c r="W1256" s="21">
        <f t="shared" si="2049"/>
        <v>0</v>
      </c>
      <c r="X1256" s="21">
        <f t="shared" si="2050"/>
        <v>0</v>
      </c>
      <c r="Y1256" s="21">
        <f t="shared" si="2051"/>
        <v>80800</v>
      </c>
      <c r="Z1256" s="21">
        <f t="shared" si="2107"/>
        <v>0</v>
      </c>
      <c r="AA1256" s="21">
        <f t="shared" si="2107"/>
        <v>0</v>
      </c>
      <c r="AB1256" s="21">
        <f t="shared" si="2107"/>
        <v>0</v>
      </c>
      <c r="AC1256" s="21">
        <f t="shared" si="2042"/>
        <v>0</v>
      </c>
      <c r="AD1256" s="21">
        <f t="shared" si="2043"/>
        <v>0</v>
      </c>
      <c r="AE1256" s="21">
        <f t="shared" si="2044"/>
        <v>80800</v>
      </c>
      <c r="AF1256" s="21">
        <f t="shared" si="2107"/>
        <v>0</v>
      </c>
      <c r="AG1256" s="21">
        <f t="shared" si="2045"/>
        <v>0</v>
      </c>
      <c r="AH1256" s="21">
        <f t="shared" si="2107"/>
        <v>0</v>
      </c>
      <c r="AI1256" s="21">
        <f t="shared" si="2107"/>
        <v>0</v>
      </c>
      <c r="AJ1256" s="21">
        <f t="shared" si="2107"/>
        <v>0</v>
      </c>
      <c r="AK1256" s="21">
        <f t="shared" si="2088"/>
        <v>0</v>
      </c>
      <c r="AL1256" s="21">
        <f t="shared" si="2089"/>
        <v>0</v>
      </c>
      <c r="AM1256" s="21">
        <f t="shared" si="2090"/>
        <v>80800</v>
      </c>
      <c r="AN1256" s="21">
        <f t="shared" si="2107"/>
        <v>0</v>
      </c>
      <c r="AO1256" s="21"/>
      <c r="AP1256" s="21">
        <f t="shared" si="2107"/>
        <v>0</v>
      </c>
      <c r="AQ1256" s="9">
        <v>0</v>
      </c>
    </row>
    <row r="1257" spans="1:43" ht="46.8" hidden="1" x14ac:dyDescent="0.3">
      <c r="A1257" s="3" t="s">
        <v>316</v>
      </c>
      <c r="B1257" s="23">
        <v>240</v>
      </c>
      <c r="C1257" s="3"/>
      <c r="D1257" s="3"/>
      <c r="E1257" s="16" t="s">
        <v>681</v>
      </c>
      <c r="F1257" s="21">
        <f>F1258</f>
        <v>0</v>
      </c>
      <c r="G1257" s="21">
        <f t="shared" si="2107"/>
        <v>0</v>
      </c>
      <c r="H1257" s="21">
        <f t="shared" si="2107"/>
        <v>80800</v>
      </c>
      <c r="I1257" s="21">
        <f t="shared" si="2107"/>
        <v>0</v>
      </c>
      <c r="J1257" s="21">
        <f t="shared" si="2107"/>
        <v>0</v>
      </c>
      <c r="K1257" s="21">
        <f t="shared" si="2107"/>
        <v>0</v>
      </c>
      <c r="L1257" s="21">
        <f t="shared" si="2092"/>
        <v>0</v>
      </c>
      <c r="M1257" s="21">
        <f t="shared" si="2093"/>
        <v>0</v>
      </c>
      <c r="N1257" s="21">
        <f t="shared" si="2094"/>
        <v>80800</v>
      </c>
      <c r="O1257" s="21">
        <f t="shared" si="2107"/>
        <v>0</v>
      </c>
      <c r="P1257" s="21">
        <f t="shared" si="2107"/>
        <v>0</v>
      </c>
      <c r="Q1257" s="21">
        <f t="shared" si="2107"/>
        <v>0</v>
      </c>
      <c r="R1257" s="21">
        <f t="shared" si="2046"/>
        <v>0</v>
      </c>
      <c r="S1257" s="21">
        <f t="shared" si="2047"/>
        <v>0</v>
      </c>
      <c r="T1257" s="21">
        <f t="shared" si="2048"/>
        <v>80800</v>
      </c>
      <c r="U1257" s="21">
        <f t="shared" si="2107"/>
        <v>0</v>
      </c>
      <c r="V1257" s="21">
        <f t="shared" si="2107"/>
        <v>0</v>
      </c>
      <c r="W1257" s="21">
        <f t="shared" si="2049"/>
        <v>0</v>
      </c>
      <c r="X1257" s="21">
        <f t="shared" si="2050"/>
        <v>0</v>
      </c>
      <c r="Y1257" s="21">
        <f t="shared" si="2051"/>
        <v>80800</v>
      </c>
      <c r="Z1257" s="21">
        <f t="shared" si="2107"/>
        <v>0</v>
      </c>
      <c r="AA1257" s="21">
        <f t="shared" si="2107"/>
        <v>0</v>
      </c>
      <c r="AB1257" s="21">
        <f t="shared" si="2107"/>
        <v>0</v>
      </c>
      <c r="AC1257" s="21">
        <f t="shared" si="2042"/>
        <v>0</v>
      </c>
      <c r="AD1257" s="21">
        <f t="shared" si="2043"/>
        <v>0</v>
      </c>
      <c r="AE1257" s="21">
        <f t="shared" si="2044"/>
        <v>80800</v>
      </c>
      <c r="AF1257" s="21">
        <f t="shared" si="2107"/>
        <v>0</v>
      </c>
      <c r="AG1257" s="21">
        <f t="shared" si="2045"/>
        <v>0</v>
      </c>
      <c r="AH1257" s="21">
        <f t="shared" si="2107"/>
        <v>0</v>
      </c>
      <c r="AI1257" s="21">
        <f t="shared" si="2107"/>
        <v>0</v>
      </c>
      <c r="AJ1257" s="21">
        <f t="shared" si="2107"/>
        <v>0</v>
      </c>
      <c r="AK1257" s="21">
        <f t="shared" si="2088"/>
        <v>0</v>
      </c>
      <c r="AL1257" s="21">
        <f t="shared" si="2089"/>
        <v>0</v>
      </c>
      <c r="AM1257" s="21">
        <f t="shared" si="2090"/>
        <v>80800</v>
      </c>
      <c r="AN1257" s="21">
        <f t="shared" si="2107"/>
        <v>0</v>
      </c>
      <c r="AO1257" s="21"/>
      <c r="AP1257" s="21">
        <f t="shared" si="2107"/>
        <v>0</v>
      </c>
      <c r="AQ1257" s="9">
        <v>0</v>
      </c>
    </row>
    <row r="1258" spans="1:43" hidden="1" x14ac:dyDescent="0.3">
      <c r="A1258" s="3" t="s">
        <v>316</v>
      </c>
      <c r="B1258" s="23">
        <v>240</v>
      </c>
      <c r="C1258" s="3" t="s">
        <v>222</v>
      </c>
      <c r="D1258" s="3" t="s">
        <v>21</v>
      </c>
      <c r="E1258" s="16" t="s">
        <v>648</v>
      </c>
      <c r="F1258" s="21">
        <v>0</v>
      </c>
      <c r="G1258" s="21">
        <v>0</v>
      </c>
      <c r="H1258" s="21">
        <v>80800</v>
      </c>
      <c r="I1258" s="21"/>
      <c r="J1258" s="21"/>
      <c r="K1258" s="21"/>
      <c r="L1258" s="21">
        <f t="shared" si="2092"/>
        <v>0</v>
      </c>
      <c r="M1258" s="21">
        <f t="shared" si="2093"/>
        <v>0</v>
      </c>
      <c r="N1258" s="21">
        <f t="shared" si="2094"/>
        <v>80800</v>
      </c>
      <c r="O1258" s="21"/>
      <c r="P1258" s="21"/>
      <c r="Q1258" s="21"/>
      <c r="R1258" s="21">
        <f t="shared" si="2046"/>
        <v>0</v>
      </c>
      <c r="S1258" s="21">
        <f t="shared" si="2047"/>
        <v>0</v>
      </c>
      <c r="T1258" s="21">
        <f t="shared" si="2048"/>
        <v>80800</v>
      </c>
      <c r="U1258" s="21"/>
      <c r="V1258" s="21"/>
      <c r="W1258" s="21">
        <f t="shared" si="2049"/>
        <v>0</v>
      </c>
      <c r="X1258" s="21">
        <f t="shared" si="2050"/>
        <v>0</v>
      </c>
      <c r="Y1258" s="21">
        <f t="shared" si="2051"/>
        <v>80800</v>
      </c>
      <c r="Z1258" s="21"/>
      <c r="AA1258" s="21"/>
      <c r="AB1258" s="21"/>
      <c r="AC1258" s="21">
        <f t="shared" si="2042"/>
        <v>0</v>
      </c>
      <c r="AD1258" s="21">
        <f t="shared" si="2043"/>
        <v>0</v>
      </c>
      <c r="AE1258" s="21">
        <f t="shared" si="2044"/>
        <v>80800</v>
      </c>
      <c r="AF1258" s="21"/>
      <c r="AG1258" s="21">
        <f t="shared" si="2045"/>
        <v>0</v>
      </c>
      <c r="AH1258" s="21"/>
      <c r="AI1258" s="21"/>
      <c r="AJ1258" s="21"/>
      <c r="AK1258" s="21">
        <f t="shared" si="2088"/>
        <v>0</v>
      </c>
      <c r="AL1258" s="21">
        <f t="shared" si="2089"/>
        <v>0</v>
      </c>
      <c r="AM1258" s="21">
        <f t="shared" si="2090"/>
        <v>80800</v>
      </c>
      <c r="AN1258" s="21"/>
      <c r="AO1258" s="21"/>
      <c r="AP1258" s="21"/>
      <c r="AQ1258" s="9">
        <v>0</v>
      </c>
    </row>
    <row r="1259" spans="1:43" ht="62.4" x14ac:dyDescent="0.3">
      <c r="A1259" s="3" t="s">
        <v>1198</v>
      </c>
      <c r="B1259" s="26"/>
      <c r="C1259" s="3"/>
      <c r="D1259" s="3"/>
      <c r="E1259" s="16" t="s">
        <v>1236</v>
      </c>
      <c r="F1259" s="21">
        <f>F1260</f>
        <v>124880</v>
      </c>
      <c r="G1259" s="21">
        <f t="shared" ref="G1259:AP1262" si="2108">G1260</f>
        <v>120568.2</v>
      </c>
      <c r="H1259" s="21">
        <f t="shared" si="2108"/>
        <v>148331.5</v>
      </c>
      <c r="I1259" s="21">
        <f t="shared" si="2108"/>
        <v>200000</v>
      </c>
      <c r="J1259" s="21">
        <f t="shared" si="2108"/>
        <v>200000</v>
      </c>
      <c r="K1259" s="21">
        <f t="shared" si="2108"/>
        <v>200000</v>
      </c>
      <c r="L1259" s="21">
        <f t="shared" si="2092"/>
        <v>324880</v>
      </c>
      <c r="M1259" s="21">
        <f t="shared" si="2093"/>
        <v>320568.2</v>
      </c>
      <c r="N1259" s="21">
        <f t="shared" si="2094"/>
        <v>348331.5</v>
      </c>
      <c r="O1259" s="21">
        <f t="shared" si="2108"/>
        <v>0</v>
      </c>
      <c r="P1259" s="21">
        <f t="shared" si="2108"/>
        <v>0</v>
      </c>
      <c r="Q1259" s="21">
        <f t="shared" si="2108"/>
        <v>0</v>
      </c>
      <c r="R1259" s="21">
        <f t="shared" si="2046"/>
        <v>324880</v>
      </c>
      <c r="S1259" s="21">
        <f t="shared" si="2047"/>
        <v>320568.2</v>
      </c>
      <c r="T1259" s="21">
        <f t="shared" si="2048"/>
        <v>348331.5</v>
      </c>
      <c r="U1259" s="21">
        <f t="shared" si="2108"/>
        <v>0</v>
      </c>
      <c r="V1259" s="21">
        <f t="shared" si="2108"/>
        <v>0</v>
      </c>
      <c r="W1259" s="21">
        <f t="shared" si="2049"/>
        <v>324880</v>
      </c>
      <c r="X1259" s="21">
        <f t="shared" si="2050"/>
        <v>320568.2</v>
      </c>
      <c r="Y1259" s="21">
        <f t="shared" si="2051"/>
        <v>348331.5</v>
      </c>
      <c r="Z1259" s="21">
        <f t="shared" si="2108"/>
        <v>0</v>
      </c>
      <c r="AA1259" s="21">
        <f t="shared" si="2108"/>
        <v>0</v>
      </c>
      <c r="AB1259" s="21">
        <f t="shared" si="2108"/>
        <v>0</v>
      </c>
      <c r="AC1259" s="21">
        <f t="shared" si="2042"/>
        <v>324880</v>
      </c>
      <c r="AD1259" s="21">
        <f t="shared" si="2043"/>
        <v>320568.2</v>
      </c>
      <c r="AE1259" s="21">
        <f t="shared" si="2044"/>
        <v>348331.5</v>
      </c>
      <c r="AF1259" s="21">
        <f t="shared" si="2108"/>
        <v>0</v>
      </c>
      <c r="AG1259" s="21">
        <f t="shared" si="2045"/>
        <v>324880</v>
      </c>
      <c r="AH1259" s="21">
        <f t="shared" si="2108"/>
        <v>0.1</v>
      </c>
      <c r="AI1259" s="21">
        <f t="shared" si="2108"/>
        <v>-119968.4</v>
      </c>
      <c r="AJ1259" s="21">
        <f t="shared" si="2108"/>
        <v>0</v>
      </c>
      <c r="AK1259" s="21">
        <f t="shared" si="2088"/>
        <v>324880.09999999998</v>
      </c>
      <c r="AL1259" s="21">
        <f t="shared" si="2089"/>
        <v>200599.80000000002</v>
      </c>
      <c r="AM1259" s="21">
        <f t="shared" si="2090"/>
        <v>348331.5</v>
      </c>
      <c r="AN1259" s="21">
        <f t="shared" si="2108"/>
        <v>0</v>
      </c>
      <c r="AO1259" s="21">
        <f t="shared" ref="AO1259:AO1300" si="2109">AK1259+AN1259</f>
        <v>324880.09999999998</v>
      </c>
      <c r="AP1259" s="21">
        <f t="shared" si="2108"/>
        <v>0</v>
      </c>
      <c r="AQ1259" s="2"/>
    </row>
    <row r="1260" spans="1:43" ht="78" x14ac:dyDescent="0.3">
      <c r="A1260" s="3" t="s">
        <v>1199</v>
      </c>
      <c r="B1260" s="26"/>
      <c r="C1260" s="3"/>
      <c r="D1260" s="3"/>
      <c r="E1260" s="16" t="s">
        <v>994</v>
      </c>
      <c r="F1260" s="21">
        <f>F1261</f>
        <v>124880</v>
      </c>
      <c r="G1260" s="21">
        <f t="shared" si="2108"/>
        <v>120568.2</v>
      </c>
      <c r="H1260" s="21">
        <f t="shared" si="2108"/>
        <v>148331.5</v>
      </c>
      <c r="I1260" s="21">
        <f t="shared" si="2108"/>
        <v>200000</v>
      </c>
      <c r="J1260" s="21">
        <f t="shared" si="2108"/>
        <v>200000</v>
      </c>
      <c r="K1260" s="21">
        <f t="shared" si="2108"/>
        <v>200000</v>
      </c>
      <c r="L1260" s="21">
        <f t="shared" si="2092"/>
        <v>324880</v>
      </c>
      <c r="M1260" s="21">
        <f t="shared" si="2093"/>
        <v>320568.2</v>
      </c>
      <c r="N1260" s="21">
        <f t="shared" si="2094"/>
        <v>348331.5</v>
      </c>
      <c r="O1260" s="21">
        <f t="shared" si="2108"/>
        <v>0</v>
      </c>
      <c r="P1260" s="21">
        <f t="shared" si="2108"/>
        <v>0</v>
      </c>
      <c r="Q1260" s="21">
        <f t="shared" si="2108"/>
        <v>0</v>
      </c>
      <c r="R1260" s="21">
        <f t="shared" si="2046"/>
        <v>324880</v>
      </c>
      <c r="S1260" s="21">
        <f t="shared" si="2047"/>
        <v>320568.2</v>
      </c>
      <c r="T1260" s="21">
        <f t="shared" si="2048"/>
        <v>348331.5</v>
      </c>
      <c r="U1260" s="21">
        <f t="shared" si="2108"/>
        <v>0</v>
      </c>
      <c r="V1260" s="21">
        <f t="shared" si="2108"/>
        <v>0</v>
      </c>
      <c r="W1260" s="21">
        <f t="shared" si="2049"/>
        <v>324880</v>
      </c>
      <c r="X1260" s="21">
        <f t="shared" si="2050"/>
        <v>320568.2</v>
      </c>
      <c r="Y1260" s="21">
        <f t="shared" si="2051"/>
        <v>348331.5</v>
      </c>
      <c r="Z1260" s="21">
        <f t="shared" si="2108"/>
        <v>0</v>
      </c>
      <c r="AA1260" s="21">
        <f t="shared" si="2108"/>
        <v>0</v>
      </c>
      <c r="AB1260" s="21">
        <f t="shared" si="2108"/>
        <v>0</v>
      </c>
      <c r="AC1260" s="21">
        <f t="shared" si="2042"/>
        <v>324880</v>
      </c>
      <c r="AD1260" s="21">
        <f t="shared" si="2043"/>
        <v>320568.2</v>
      </c>
      <c r="AE1260" s="21">
        <f t="shared" si="2044"/>
        <v>348331.5</v>
      </c>
      <c r="AF1260" s="21">
        <f t="shared" si="2108"/>
        <v>0</v>
      </c>
      <c r="AG1260" s="21">
        <f t="shared" si="2045"/>
        <v>324880</v>
      </c>
      <c r="AH1260" s="21">
        <f>AH1261+AH1264</f>
        <v>0.1</v>
      </c>
      <c r="AI1260" s="21">
        <f t="shared" ref="AI1260:AP1260" si="2110">AI1261+AI1264</f>
        <v>-119968.4</v>
      </c>
      <c r="AJ1260" s="21">
        <f t="shared" si="2110"/>
        <v>0</v>
      </c>
      <c r="AK1260" s="21">
        <f t="shared" si="2088"/>
        <v>324880.09999999998</v>
      </c>
      <c r="AL1260" s="21">
        <f t="shared" si="2089"/>
        <v>200599.80000000002</v>
      </c>
      <c r="AM1260" s="21">
        <f t="shared" si="2090"/>
        <v>348331.5</v>
      </c>
      <c r="AN1260" s="21">
        <f t="shared" ref="AN1260" si="2111">AN1261+AN1264</f>
        <v>0</v>
      </c>
      <c r="AO1260" s="21">
        <f t="shared" si="2109"/>
        <v>324880.09999999998</v>
      </c>
      <c r="AP1260" s="21">
        <f t="shared" si="2110"/>
        <v>0</v>
      </c>
      <c r="AQ1260" s="2"/>
    </row>
    <row r="1261" spans="1:43" ht="31.2" x14ac:dyDescent="0.3">
      <c r="A1261" s="3" t="s">
        <v>1199</v>
      </c>
      <c r="B1261" s="26">
        <v>200</v>
      </c>
      <c r="C1261" s="3"/>
      <c r="D1261" s="3"/>
      <c r="E1261" s="16" t="s">
        <v>673</v>
      </c>
      <c r="F1261" s="21">
        <f>F1262</f>
        <v>124880</v>
      </c>
      <c r="G1261" s="21">
        <f t="shared" si="2108"/>
        <v>120568.2</v>
      </c>
      <c r="H1261" s="21">
        <f t="shared" si="2108"/>
        <v>148331.5</v>
      </c>
      <c r="I1261" s="21">
        <f t="shared" si="2108"/>
        <v>200000</v>
      </c>
      <c r="J1261" s="21">
        <f t="shared" si="2108"/>
        <v>200000</v>
      </c>
      <c r="K1261" s="21">
        <f t="shared" si="2108"/>
        <v>200000</v>
      </c>
      <c r="L1261" s="21">
        <f t="shared" si="2092"/>
        <v>324880</v>
      </c>
      <c r="M1261" s="21">
        <f t="shared" si="2093"/>
        <v>320568.2</v>
      </c>
      <c r="N1261" s="21">
        <f t="shared" si="2094"/>
        <v>348331.5</v>
      </c>
      <c r="O1261" s="21">
        <f t="shared" si="2108"/>
        <v>0</v>
      </c>
      <c r="P1261" s="21">
        <f t="shared" si="2108"/>
        <v>0</v>
      </c>
      <c r="Q1261" s="21">
        <f t="shared" si="2108"/>
        <v>0</v>
      </c>
      <c r="R1261" s="21">
        <f t="shared" si="2046"/>
        <v>324880</v>
      </c>
      <c r="S1261" s="21">
        <f t="shared" si="2047"/>
        <v>320568.2</v>
      </c>
      <c r="T1261" s="21">
        <f t="shared" si="2048"/>
        <v>348331.5</v>
      </c>
      <c r="U1261" s="21">
        <f t="shared" si="2108"/>
        <v>0</v>
      </c>
      <c r="V1261" s="21">
        <f t="shared" si="2108"/>
        <v>0</v>
      </c>
      <c r="W1261" s="21">
        <f t="shared" si="2049"/>
        <v>324880</v>
      </c>
      <c r="X1261" s="21">
        <f t="shared" si="2050"/>
        <v>320568.2</v>
      </c>
      <c r="Y1261" s="21">
        <f t="shared" si="2051"/>
        <v>348331.5</v>
      </c>
      <c r="Z1261" s="21">
        <f t="shared" si="2108"/>
        <v>0</v>
      </c>
      <c r="AA1261" s="21">
        <f t="shared" si="2108"/>
        <v>0</v>
      </c>
      <c r="AB1261" s="21">
        <f t="shared" si="2108"/>
        <v>0</v>
      </c>
      <c r="AC1261" s="21">
        <f t="shared" si="2042"/>
        <v>324880</v>
      </c>
      <c r="AD1261" s="21">
        <f t="shared" si="2043"/>
        <v>320568.2</v>
      </c>
      <c r="AE1261" s="21">
        <f t="shared" si="2044"/>
        <v>348331.5</v>
      </c>
      <c r="AF1261" s="21">
        <f t="shared" si="2108"/>
        <v>0</v>
      </c>
      <c r="AG1261" s="21">
        <f t="shared" si="2045"/>
        <v>324880</v>
      </c>
      <c r="AH1261" s="21">
        <f t="shared" si="2108"/>
        <v>0</v>
      </c>
      <c r="AI1261" s="21">
        <f t="shared" si="2108"/>
        <v>-119968.4</v>
      </c>
      <c r="AJ1261" s="21">
        <f t="shared" si="2108"/>
        <v>0</v>
      </c>
      <c r="AK1261" s="21">
        <f t="shared" si="2088"/>
        <v>324880</v>
      </c>
      <c r="AL1261" s="21">
        <f t="shared" si="2089"/>
        <v>200599.80000000002</v>
      </c>
      <c r="AM1261" s="21">
        <f t="shared" si="2090"/>
        <v>348331.5</v>
      </c>
      <c r="AN1261" s="21">
        <f t="shared" si="2108"/>
        <v>0</v>
      </c>
      <c r="AO1261" s="21">
        <f t="shared" si="2109"/>
        <v>324880</v>
      </c>
      <c r="AP1261" s="21">
        <f t="shared" si="2108"/>
        <v>0</v>
      </c>
      <c r="AQ1261" s="2"/>
    </row>
    <row r="1262" spans="1:43" ht="46.8" x14ac:dyDescent="0.3">
      <c r="A1262" s="3" t="s">
        <v>1199</v>
      </c>
      <c r="B1262" s="26">
        <v>240</v>
      </c>
      <c r="C1262" s="3"/>
      <c r="D1262" s="3"/>
      <c r="E1262" s="16" t="s">
        <v>681</v>
      </c>
      <c r="F1262" s="21">
        <f>F1263</f>
        <v>124880</v>
      </c>
      <c r="G1262" s="21">
        <f t="shared" si="2108"/>
        <v>120568.2</v>
      </c>
      <c r="H1262" s="21">
        <f t="shared" si="2108"/>
        <v>148331.5</v>
      </c>
      <c r="I1262" s="21">
        <f t="shared" si="2108"/>
        <v>200000</v>
      </c>
      <c r="J1262" s="21">
        <f t="shared" si="2108"/>
        <v>200000</v>
      </c>
      <c r="K1262" s="21">
        <f t="shared" si="2108"/>
        <v>200000</v>
      </c>
      <c r="L1262" s="21">
        <f t="shared" si="2092"/>
        <v>324880</v>
      </c>
      <c r="M1262" s="21">
        <f t="shared" si="2093"/>
        <v>320568.2</v>
      </c>
      <c r="N1262" s="21">
        <f t="shared" si="2094"/>
        <v>348331.5</v>
      </c>
      <c r="O1262" s="21">
        <f t="shared" si="2108"/>
        <v>0</v>
      </c>
      <c r="P1262" s="21">
        <f t="shared" si="2108"/>
        <v>0</v>
      </c>
      <c r="Q1262" s="21">
        <f t="shared" si="2108"/>
        <v>0</v>
      </c>
      <c r="R1262" s="21">
        <f t="shared" si="2046"/>
        <v>324880</v>
      </c>
      <c r="S1262" s="21">
        <f t="shared" si="2047"/>
        <v>320568.2</v>
      </c>
      <c r="T1262" s="21">
        <f t="shared" si="2048"/>
        <v>348331.5</v>
      </c>
      <c r="U1262" s="21">
        <f t="shared" si="2108"/>
        <v>0</v>
      </c>
      <c r="V1262" s="21">
        <f t="shared" si="2108"/>
        <v>0</v>
      </c>
      <c r="W1262" s="21">
        <f t="shared" si="2049"/>
        <v>324880</v>
      </c>
      <c r="X1262" s="21">
        <f t="shared" si="2050"/>
        <v>320568.2</v>
      </c>
      <c r="Y1262" s="21">
        <f t="shared" si="2051"/>
        <v>348331.5</v>
      </c>
      <c r="Z1262" s="21">
        <f t="shared" si="2108"/>
        <v>0</v>
      </c>
      <c r="AA1262" s="21">
        <f t="shared" si="2108"/>
        <v>0</v>
      </c>
      <c r="AB1262" s="21">
        <f t="shared" si="2108"/>
        <v>0</v>
      </c>
      <c r="AC1262" s="21">
        <f t="shared" ref="AC1262:AC1328" si="2112">W1262+Z1262</f>
        <v>324880</v>
      </c>
      <c r="AD1262" s="21">
        <f t="shared" ref="AD1262:AD1328" si="2113">X1262+AA1262</f>
        <v>320568.2</v>
      </c>
      <c r="AE1262" s="21">
        <f t="shared" ref="AE1262:AE1328" si="2114">Y1262+AB1262</f>
        <v>348331.5</v>
      </c>
      <c r="AF1262" s="21">
        <f t="shared" si="2108"/>
        <v>0</v>
      </c>
      <c r="AG1262" s="21">
        <f t="shared" ref="AG1262:AG1328" si="2115">AC1262+AF1262</f>
        <v>324880</v>
      </c>
      <c r="AH1262" s="21">
        <f t="shared" si="2108"/>
        <v>0</v>
      </c>
      <c r="AI1262" s="21">
        <f t="shared" si="2108"/>
        <v>-119968.4</v>
      </c>
      <c r="AJ1262" s="21">
        <f t="shared" si="2108"/>
        <v>0</v>
      </c>
      <c r="AK1262" s="21">
        <f t="shared" si="2088"/>
        <v>324880</v>
      </c>
      <c r="AL1262" s="21">
        <f t="shared" si="2089"/>
        <v>200599.80000000002</v>
      </c>
      <c r="AM1262" s="21">
        <f t="shared" si="2090"/>
        <v>348331.5</v>
      </c>
      <c r="AN1262" s="21">
        <f t="shared" si="2108"/>
        <v>0</v>
      </c>
      <c r="AO1262" s="21">
        <f t="shared" si="2109"/>
        <v>324880</v>
      </c>
      <c r="AP1262" s="21">
        <f t="shared" si="2108"/>
        <v>0</v>
      </c>
      <c r="AQ1262" s="2"/>
    </row>
    <row r="1263" spans="1:43" x14ac:dyDescent="0.3">
      <c r="A1263" s="3" t="s">
        <v>1199</v>
      </c>
      <c r="B1263" s="26">
        <v>240</v>
      </c>
      <c r="C1263" s="3" t="s">
        <v>169</v>
      </c>
      <c r="D1263" s="3" t="s">
        <v>31</v>
      </c>
      <c r="E1263" s="16" t="s">
        <v>644</v>
      </c>
      <c r="F1263" s="21">
        <v>124880</v>
      </c>
      <c r="G1263" s="21">
        <v>120568.2</v>
      </c>
      <c r="H1263" s="21">
        <v>148331.5</v>
      </c>
      <c r="I1263" s="21">
        <v>200000</v>
      </c>
      <c r="J1263" s="21">
        <v>200000</v>
      </c>
      <c r="K1263" s="21">
        <v>200000</v>
      </c>
      <c r="L1263" s="21">
        <f t="shared" si="2092"/>
        <v>324880</v>
      </c>
      <c r="M1263" s="21">
        <f t="shared" si="2093"/>
        <v>320568.2</v>
      </c>
      <c r="N1263" s="21">
        <f t="shared" si="2094"/>
        <v>348331.5</v>
      </c>
      <c r="O1263" s="21"/>
      <c r="P1263" s="21"/>
      <c r="Q1263" s="21"/>
      <c r="R1263" s="21">
        <f t="shared" si="2046"/>
        <v>324880</v>
      </c>
      <c r="S1263" s="21">
        <f t="shared" si="2047"/>
        <v>320568.2</v>
      </c>
      <c r="T1263" s="21">
        <f t="shared" si="2048"/>
        <v>348331.5</v>
      </c>
      <c r="U1263" s="21"/>
      <c r="V1263" s="21"/>
      <c r="W1263" s="21">
        <f t="shared" si="2049"/>
        <v>324880</v>
      </c>
      <c r="X1263" s="21">
        <f t="shared" si="2050"/>
        <v>320568.2</v>
      </c>
      <c r="Y1263" s="21">
        <f t="shared" si="2051"/>
        <v>348331.5</v>
      </c>
      <c r="Z1263" s="21"/>
      <c r="AA1263" s="21"/>
      <c r="AB1263" s="21"/>
      <c r="AC1263" s="21">
        <f t="shared" si="2112"/>
        <v>324880</v>
      </c>
      <c r="AD1263" s="21">
        <f t="shared" si="2113"/>
        <v>320568.2</v>
      </c>
      <c r="AE1263" s="21">
        <f t="shared" si="2114"/>
        <v>348331.5</v>
      </c>
      <c r="AF1263" s="21"/>
      <c r="AG1263" s="21">
        <f t="shared" si="2115"/>
        <v>324880</v>
      </c>
      <c r="AH1263" s="21"/>
      <c r="AI1263" s="21">
        <v>-119968.4</v>
      </c>
      <c r="AJ1263" s="21"/>
      <c r="AK1263" s="21">
        <f t="shared" si="2088"/>
        <v>324880</v>
      </c>
      <c r="AL1263" s="21">
        <f t="shared" si="2089"/>
        <v>200599.80000000002</v>
      </c>
      <c r="AM1263" s="21">
        <f t="shared" si="2090"/>
        <v>348331.5</v>
      </c>
      <c r="AN1263" s="21"/>
      <c r="AO1263" s="21">
        <f t="shared" si="2109"/>
        <v>324880</v>
      </c>
      <c r="AP1263" s="21"/>
      <c r="AQ1263" s="2"/>
    </row>
    <row r="1264" spans="1:43" ht="46.8" x14ac:dyDescent="0.3">
      <c r="A1264" s="3" t="s">
        <v>1199</v>
      </c>
      <c r="B1264" s="26">
        <v>400</v>
      </c>
      <c r="C1264" s="3"/>
      <c r="D1264" s="3"/>
      <c r="E1264" s="16" t="s">
        <v>675</v>
      </c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>
        <f>AD1265</f>
        <v>0</v>
      </c>
      <c r="AE1264" s="21">
        <f>AE1265</f>
        <v>0</v>
      </c>
      <c r="AF1264" s="21"/>
      <c r="AG1264" s="21">
        <f t="shared" ref="AG1264:AP1265" si="2116">AG1265</f>
        <v>0</v>
      </c>
      <c r="AH1264" s="21">
        <f t="shared" si="2116"/>
        <v>0.1</v>
      </c>
      <c r="AI1264" s="21">
        <f t="shared" si="2116"/>
        <v>0</v>
      </c>
      <c r="AJ1264" s="21">
        <f t="shared" si="2116"/>
        <v>0</v>
      </c>
      <c r="AK1264" s="21">
        <f t="shared" si="2088"/>
        <v>0.1</v>
      </c>
      <c r="AL1264" s="21">
        <f t="shared" si="2089"/>
        <v>0</v>
      </c>
      <c r="AM1264" s="21">
        <f t="shared" si="2090"/>
        <v>0</v>
      </c>
      <c r="AN1264" s="21">
        <f t="shared" si="2116"/>
        <v>0</v>
      </c>
      <c r="AO1264" s="21">
        <f t="shared" si="2109"/>
        <v>0.1</v>
      </c>
      <c r="AP1264" s="21">
        <f t="shared" si="2116"/>
        <v>0</v>
      </c>
      <c r="AQ1264" s="2"/>
    </row>
    <row r="1265" spans="1:43" x14ac:dyDescent="0.3">
      <c r="A1265" s="3" t="s">
        <v>1199</v>
      </c>
      <c r="B1265" s="26">
        <v>410</v>
      </c>
      <c r="C1265" s="3"/>
      <c r="D1265" s="3"/>
      <c r="E1265" s="16" t="s">
        <v>688</v>
      </c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>
        <f>AD1266</f>
        <v>0</v>
      </c>
      <c r="AE1265" s="21">
        <f>AE1266</f>
        <v>0</v>
      </c>
      <c r="AF1265" s="21"/>
      <c r="AG1265" s="21">
        <f t="shared" si="2116"/>
        <v>0</v>
      </c>
      <c r="AH1265" s="21">
        <f t="shared" si="2116"/>
        <v>0.1</v>
      </c>
      <c r="AI1265" s="21">
        <f t="shared" si="2116"/>
        <v>0</v>
      </c>
      <c r="AJ1265" s="21">
        <f t="shared" si="2116"/>
        <v>0</v>
      </c>
      <c r="AK1265" s="21">
        <f t="shared" si="2088"/>
        <v>0.1</v>
      </c>
      <c r="AL1265" s="21">
        <f t="shared" si="2089"/>
        <v>0</v>
      </c>
      <c r="AM1265" s="21">
        <f t="shared" si="2090"/>
        <v>0</v>
      </c>
      <c r="AN1265" s="21">
        <f t="shared" si="2116"/>
        <v>0</v>
      </c>
      <c r="AO1265" s="21">
        <f t="shared" si="2109"/>
        <v>0.1</v>
      </c>
      <c r="AP1265" s="21">
        <f t="shared" si="2116"/>
        <v>0</v>
      </c>
      <c r="AQ1265" s="2"/>
    </row>
    <row r="1266" spans="1:43" x14ac:dyDescent="0.3">
      <c r="A1266" s="3" t="s">
        <v>1199</v>
      </c>
      <c r="B1266" s="26">
        <v>410</v>
      </c>
      <c r="C1266" s="3" t="s">
        <v>169</v>
      </c>
      <c r="D1266" s="3" t="s">
        <v>31</v>
      </c>
      <c r="E1266" s="16" t="s">
        <v>644</v>
      </c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>
        <v>0</v>
      </c>
      <c r="AE1266" s="21">
        <v>0</v>
      </c>
      <c r="AF1266" s="21"/>
      <c r="AG1266" s="21">
        <v>0</v>
      </c>
      <c r="AH1266" s="21">
        <v>0.1</v>
      </c>
      <c r="AI1266" s="21"/>
      <c r="AJ1266" s="21"/>
      <c r="AK1266" s="21">
        <f t="shared" si="2088"/>
        <v>0.1</v>
      </c>
      <c r="AL1266" s="21">
        <f t="shared" si="2089"/>
        <v>0</v>
      </c>
      <c r="AM1266" s="21">
        <f t="shared" si="2090"/>
        <v>0</v>
      </c>
      <c r="AN1266" s="21"/>
      <c r="AO1266" s="21">
        <f t="shared" si="2109"/>
        <v>0.1</v>
      </c>
      <c r="AP1266" s="21"/>
      <c r="AQ1266" s="2"/>
    </row>
    <row r="1267" spans="1:43" s="11" customFormat="1" ht="62.4" x14ac:dyDescent="0.3">
      <c r="A1267" s="10" t="s">
        <v>336</v>
      </c>
      <c r="B1267" s="19"/>
      <c r="C1267" s="10"/>
      <c r="D1267" s="10"/>
      <c r="E1267" s="18" t="s">
        <v>755</v>
      </c>
      <c r="F1267" s="20">
        <f>F1268+F1389</f>
        <v>1500941.4</v>
      </c>
      <c r="G1267" s="20">
        <f t="shared" ref="G1267:H1267" si="2117">G1268+G1389</f>
        <v>2001040.4</v>
      </c>
      <c r="H1267" s="20">
        <f t="shared" si="2117"/>
        <v>1573160</v>
      </c>
      <c r="I1267" s="20">
        <f t="shared" ref="I1267:K1267" si="2118">I1268+I1389</f>
        <v>100000</v>
      </c>
      <c r="J1267" s="20">
        <f t="shared" si="2118"/>
        <v>0</v>
      </c>
      <c r="K1267" s="20">
        <f t="shared" si="2118"/>
        <v>0</v>
      </c>
      <c r="L1267" s="20">
        <f t="shared" si="2092"/>
        <v>1600941.4</v>
      </c>
      <c r="M1267" s="20">
        <f t="shared" si="2093"/>
        <v>2001040.4</v>
      </c>
      <c r="N1267" s="20">
        <f t="shared" si="2094"/>
        <v>1573160</v>
      </c>
      <c r="O1267" s="20">
        <f>O1268+O1389+O1393</f>
        <v>151789.29399999999</v>
      </c>
      <c r="P1267" s="20">
        <f t="shared" ref="P1267:AP1267" si="2119">P1268+P1389+P1393</f>
        <v>0</v>
      </c>
      <c r="Q1267" s="20">
        <f t="shared" si="2119"/>
        <v>0</v>
      </c>
      <c r="R1267" s="20">
        <f t="shared" ref="R1267:R1330" si="2120">L1267+O1267</f>
        <v>1752730.6939999999</v>
      </c>
      <c r="S1267" s="20">
        <f t="shared" ref="S1267:S1330" si="2121">M1267+P1267</f>
        <v>2001040.4</v>
      </c>
      <c r="T1267" s="20">
        <f t="shared" ref="T1267:T1330" si="2122">N1267+Q1267</f>
        <v>1573160</v>
      </c>
      <c r="U1267" s="20">
        <f t="shared" ref="U1267:V1267" si="2123">U1268+U1389+U1393</f>
        <v>0</v>
      </c>
      <c r="V1267" s="20">
        <f t="shared" si="2123"/>
        <v>0</v>
      </c>
      <c r="W1267" s="21">
        <f t="shared" ref="W1267:W1330" si="2124">R1267+U1267</f>
        <v>1752730.6939999999</v>
      </c>
      <c r="X1267" s="21">
        <f t="shared" ref="X1267:X1330" si="2125">S1267</f>
        <v>2001040.4</v>
      </c>
      <c r="Y1267" s="21">
        <f t="shared" ref="Y1267:Y1330" si="2126">T1267+V1267</f>
        <v>1573160</v>
      </c>
      <c r="Z1267" s="20">
        <f t="shared" ref="Z1267:AB1267" si="2127">Z1268+Z1389+Z1393</f>
        <v>0</v>
      </c>
      <c r="AA1267" s="20">
        <f t="shared" si="2127"/>
        <v>0</v>
      </c>
      <c r="AB1267" s="20">
        <f t="shared" si="2127"/>
        <v>0</v>
      </c>
      <c r="AC1267" s="21">
        <f t="shared" si="2112"/>
        <v>1752730.6939999999</v>
      </c>
      <c r="AD1267" s="20">
        <f t="shared" si="2113"/>
        <v>2001040.4</v>
      </c>
      <c r="AE1267" s="20">
        <f t="shared" si="2114"/>
        <v>1573160</v>
      </c>
      <c r="AF1267" s="20">
        <f t="shared" ref="AF1267" si="2128">AF1268+AF1389+AF1393</f>
        <v>0</v>
      </c>
      <c r="AG1267" s="20">
        <f t="shared" si="2115"/>
        <v>1752730.6939999999</v>
      </c>
      <c r="AH1267" s="20">
        <f t="shared" ref="AH1267:AJ1267" si="2129">AH1268+AH1389+AH1393</f>
        <v>283733.30000000005</v>
      </c>
      <c r="AI1267" s="20">
        <f t="shared" si="2129"/>
        <v>403701.80000000005</v>
      </c>
      <c r="AJ1267" s="20">
        <f t="shared" si="2129"/>
        <v>0</v>
      </c>
      <c r="AK1267" s="20">
        <f t="shared" si="2088"/>
        <v>2036463.9939999999</v>
      </c>
      <c r="AL1267" s="20">
        <f t="shared" si="2089"/>
        <v>2404742.2000000002</v>
      </c>
      <c r="AM1267" s="20">
        <f t="shared" si="2090"/>
        <v>1573160</v>
      </c>
      <c r="AN1267" s="20">
        <f t="shared" ref="AN1267" si="2130">AN1268+AN1389+AN1393</f>
        <v>0</v>
      </c>
      <c r="AO1267" s="20">
        <f t="shared" si="2109"/>
        <v>2036463.9939999999</v>
      </c>
      <c r="AP1267" s="20">
        <f t="shared" si="2119"/>
        <v>0</v>
      </c>
    </row>
    <row r="1268" spans="1:43" ht="46.8" x14ac:dyDescent="0.3">
      <c r="A1268" s="3" t="s">
        <v>337</v>
      </c>
      <c r="B1268" s="26"/>
      <c r="C1268" s="3"/>
      <c r="D1268" s="3"/>
      <c r="E1268" s="16" t="s">
        <v>1002</v>
      </c>
      <c r="F1268" s="21">
        <f>F1277+F1293+F1301+F1305+F1309+F1313+F1317+F1321+F1325+F1329+F1333+F1337+F1341+F1353+F1357+F1361+F1365+F1373+F1377</f>
        <v>1464315.0999999999</v>
      </c>
      <c r="G1268" s="21">
        <f t="shared" ref="G1268:H1268" si="2131">G1277+G1293+G1301+G1305+G1309+G1313+G1317+G1321+G1325+G1329+G1333+G1337+G1341+G1353+G1357+G1361+G1365+G1373+G1377</f>
        <v>1940540.4</v>
      </c>
      <c r="H1268" s="21">
        <f t="shared" si="2131"/>
        <v>1512660</v>
      </c>
      <c r="I1268" s="21">
        <f t="shared" ref="I1268:K1268" si="2132">I1277+I1293+I1301+I1305+I1309+I1313+I1317+I1321+I1325+I1329+I1333+I1337+I1341+I1353+I1357+I1361+I1365+I1373+I1377</f>
        <v>100000</v>
      </c>
      <c r="J1268" s="21">
        <f t="shared" si="2132"/>
        <v>0</v>
      </c>
      <c r="K1268" s="21">
        <f t="shared" si="2132"/>
        <v>0</v>
      </c>
      <c r="L1268" s="21">
        <f t="shared" si="2092"/>
        <v>1564315.0999999999</v>
      </c>
      <c r="M1268" s="21">
        <f t="shared" si="2093"/>
        <v>1940540.4</v>
      </c>
      <c r="N1268" s="21">
        <f t="shared" si="2094"/>
        <v>1512660</v>
      </c>
      <c r="O1268" s="21">
        <f>O1277+O1293+O1301+O1305+O1309+O1313+O1317+O1321+O1325+O1329+O1333+O1337+O1341+O1353+O1357+O1361+O1365+O1373+O1377+O1369+O1297+O1285+O1381+O1269+O1273+O1289+O1281</f>
        <v>136357.88500000001</v>
      </c>
      <c r="P1268" s="21">
        <f t="shared" ref="P1268:Q1268" si="2133">P1277+P1293+P1301+P1305+P1309+P1313+P1317+P1321+P1325+P1329+P1333+P1337+P1341+P1353+P1357+P1361+P1365+P1373+P1377+P1369+P1297+P1285+P1381+P1269+P1273+P1289+P1281</f>
        <v>0</v>
      </c>
      <c r="Q1268" s="21">
        <f t="shared" si="2133"/>
        <v>0</v>
      </c>
      <c r="R1268" s="21">
        <f t="shared" si="2120"/>
        <v>1700672.9849999999</v>
      </c>
      <c r="S1268" s="21">
        <f t="shared" si="2121"/>
        <v>1940540.4</v>
      </c>
      <c r="T1268" s="21">
        <f t="shared" si="2122"/>
        <v>1512660</v>
      </c>
      <c r="U1268" s="21">
        <f t="shared" ref="U1268:V1268" si="2134">U1277+U1293+U1301+U1305+U1309+U1313+U1317+U1321+U1325+U1329+U1333+U1337+U1341+U1353+U1357+U1361+U1365+U1373+U1377+U1369+U1297+U1285+U1381+U1269+U1273+U1289+U1281</f>
        <v>0</v>
      </c>
      <c r="V1268" s="21">
        <f t="shared" si="2134"/>
        <v>0</v>
      </c>
      <c r="W1268" s="21">
        <f t="shared" si="2124"/>
        <v>1700672.9849999999</v>
      </c>
      <c r="X1268" s="21">
        <f t="shared" si="2125"/>
        <v>1940540.4</v>
      </c>
      <c r="Y1268" s="21">
        <f t="shared" si="2126"/>
        <v>1512660</v>
      </c>
      <c r="Z1268" s="21">
        <f t="shared" ref="Z1268:AB1268" si="2135">Z1277+Z1293+Z1301+Z1305+Z1309+Z1313+Z1317+Z1321+Z1325+Z1329+Z1333+Z1337+Z1341+Z1353+Z1357+Z1361+Z1365+Z1373+Z1377+Z1369+Z1297+Z1285+Z1381+Z1269+Z1273+Z1289+Z1281</f>
        <v>0</v>
      </c>
      <c r="AA1268" s="21">
        <f t="shared" si="2135"/>
        <v>0</v>
      </c>
      <c r="AB1268" s="21">
        <f t="shared" si="2135"/>
        <v>0</v>
      </c>
      <c r="AC1268" s="21">
        <f t="shared" si="2112"/>
        <v>1700672.9849999999</v>
      </c>
      <c r="AD1268" s="21">
        <f t="shared" si="2113"/>
        <v>1940540.4</v>
      </c>
      <c r="AE1268" s="21">
        <f t="shared" si="2114"/>
        <v>1512660</v>
      </c>
      <c r="AF1268" s="21">
        <f t="shared" ref="AF1268" si="2136">AF1277+AF1293+AF1301+AF1305+AF1309+AF1313+AF1317+AF1321+AF1325+AF1329+AF1333+AF1337+AF1341+AF1353+AF1357+AF1361+AF1365+AF1373+AF1377+AF1369+AF1297+AF1285+AF1381+AF1269+AF1273+AF1289+AF1281</f>
        <v>0</v>
      </c>
      <c r="AG1268" s="21">
        <f t="shared" si="2115"/>
        <v>1700672.9849999999</v>
      </c>
      <c r="AH1268" s="21">
        <f>AH1277+AH1293+AH1301+AH1305+AH1309+AH1313+AH1317+AH1321+AH1325+AH1329+AH1333+AH1337+AH1341+AH1353+AH1357+AH1361+AH1365+AH1373+AH1377+AH1369+AH1297+AH1285+AH1381+AH1269+AH1273+AH1289+AH1281+AH1385+AH1345+AH1349</f>
        <v>283733.30000000005</v>
      </c>
      <c r="AI1268" s="21">
        <f t="shared" ref="AI1268:AP1268" si="2137">AI1277+AI1293+AI1301+AI1305+AI1309+AI1313+AI1317+AI1321+AI1325+AI1329+AI1333+AI1337+AI1341+AI1353+AI1357+AI1361+AI1365+AI1373+AI1377+AI1369+AI1297+AI1285+AI1381+AI1269+AI1273+AI1289+AI1281+AI1385</f>
        <v>403701.80000000005</v>
      </c>
      <c r="AJ1268" s="21">
        <f t="shared" si="2137"/>
        <v>0</v>
      </c>
      <c r="AK1268" s="21">
        <f t="shared" si="2088"/>
        <v>1984406.2849999999</v>
      </c>
      <c r="AL1268" s="21">
        <f t="shared" si="2089"/>
        <v>2344242.2000000002</v>
      </c>
      <c r="AM1268" s="21">
        <f t="shared" si="2090"/>
        <v>1512660</v>
      </c>
      <c r="AN1268" s="21">
        <f t="shared" ref="AN1268" si="2138">AN1277+AN1293+AN1301+AN1305+AN1309+AN1313+AN1317+AN1321+AN1325+AN1329+AN1333+AN1337+AN1341+AN1353+AN1357+AN1361+AN1365+AN1373+AN1377+AN1369+AN1297+AN1285+AN1381+AN1269+AN1273+AN1289+AN1281+AN1385</f>
        <v>0</v>
      </c>
      <c r="AO1268" s="21">
        <f t="shared" si="2109"/>
        <v>1984406.2849999999</v>
      </c>
      <c r="AP1268" s="21">
        <f t="shared" si="2137"/>
        <v>0</v>
      </c>
      <c r="AQ1268" s="2"/>
    </row>
    <row r="1269" spans="1:43" ht="46.8" x14ac:dyDescent="0.3">
      <c r="A1269" s="3" t="s">
        <v>1288</v>
      </c>
      <c r="B1269" s="26"/>
      <c r="C1269" s="3"/>
      <c r="D1269" s="3"/>
      <c r="E1269" s="16" t="s">
        <v>1325</v>
      </c>
      <c r="F1269" s="21"/>
      <c r="G1269" s="21"/>
      <c r="H1269" s="21"/>
      <c r="I1269" s="21"/>
      <c r="J1269" s="21"/>
      <c r="K1269" s="21"/>
      <c r="L1269" s="21">
        <f>L1270</f>
        <v>0</v>
      </c>
      <c r="M1269" s="21">
        <f t="shared" ref="M1269:AP1271" si="2139">M1270</f>
        <v>0</v>
      </c>
      <c r="N1269" s="21">
        <f t="shared" si="2139"/>
        <v>0</v>
      </c>
      <c r="O1269" s="21">
        <f t="shared" si="2139"/>
        <v>7520.6559999999999</v>
      </c>
      <c r="P1269" s="21">
        <f t="shared" si="2139"/>
        <v>0</v>
      </c>
      <c r="Q1269" s="21">
        <f t="shared" si="2139"/>
        <v>0</v>
      </c>
      <c r="R1269" s="21">
        <f t="shared" si="2120"/>
        <v>7520.6559999999999</v>
      </c>
      <c r="S1269" s="21">
        <f t="shared" si="2121"/>
        <v>0</v>
      </c>
      <c r="T1269" s="21">
        <f t="shared" si="2122"/>
        <v>0</v>
      </c>
      <c r="U1269" s="21">
        <f t="shared" si="2139"/>
        <v>0</v>
      </c>
      <c r="V1269" s="21">
        <f t="shared" si="2139"/>
        <v>0</v>
      </c>
      <c r="W1269" s="21">
        <f t="shared" si="2124"/>
        <v>7520.6559999999999</v>
      </c>
      <c r="X1269" s="21">
        <f t="shared" si="2125"/>
        <v>0</v>
      </c>
      <c r="Y1269" s="21">
        <f t="shared" si="2126"/>
        <v>0</v>
      </c>
      <c r="Z1269" s="21">
        <f t="shared" si="2139"/>
        <v>0</v>
      </c>
      <c r="AA1269" s="21">
        <f t="shared" si="2139"/>
        <v>0</v>
      </c>
      <c r="AB1269" s="21">
        <f t="shared" si="2139"/>
        <v>0</v>
      </c>
      <c r="AC1269" s="21">
        <f t="shared" si="2112"/>
        <v>7520.6559999999999</v>
      </c>
      <c r="AD1269" s="21">
        <f t="shared" si="2113"/>
        <v>0</v>
      </c>
      <c r="AE1269" s="21">
        <f t="shared" si="2114"/>
        <v>0</v>
      </c>
      <c r="AF1269" s="21">
        <f t="shared" si="2139"/>
        <v>0</v>
      </c>
      <c r="AG1269" s="21">
        <f t="shared" si="2115"/>
        <v>7520.6559999999999</v>
      </c>
      <c r="AH1269" s="21">
        <f t="shared" si="2139"/>
        <v>0</v>
      </c>
      <c r="AI1269" s="21">
        <f t="shared" si="2139"/>
        <v>0</v>
      </c>
      <c r="AJ1269" s="21">
        <f t="shared" si="2139"/>
        <v>0</v>
      </c>
      <c r="AK1269" s="21">
        <f t="shared" si="2088"/>
        <v>7520.6559999999999</v>
      </c>
      <c r="AL1269" s="21">
        <f t="shared" si="2089"/>
        <v>0</v>
      </c>
      <c r="AM1269" s="21">
        <f t="shared" si="2090"/>
        <v>0</v>
      </c>
      <c r="AN1269" s="21">
        <f t="shared" si="2139"/>
        <v>0</v>
      </c>
      <c r="AO1269" s="21">
        <f t="shared" si="2109"/>
        <v>7520.6559999999999</v>
      </c>
      <c r="AP1269" s="21">
        <f t="shared" si="2139"/>
        <v>0</v>
      </c>
      <c r="AQ1269" s="2"/>
    </row>
    <row r="1270" spans="1:43" ht="46.8" x14ac:dyDescent="0.3">
      <c r="A1270" s="3" t="s">
        <v>1288</v>
      </c>
      <c r="B1270" s="26">
        <v>400</v>
      </c>
      <c r="C1270" s="3"/>
      <c r="D1270" s="3"/>
      <c r="E1270" s="16" t="s">
        <v>675</v>
      </c>
      <c r="F1270" s="21"/>
      <c r="G1270" s="21"/>
      <c r="H1270" s="21"/>
      <c r="I1270" s="21"/>
      <c r="J1270" s="21"/>
      <c r="K1270" s="21"/>
      <c r="L1270" s="21">
        <f>L1271</f>
        <v>0</v>
      </c>
      <c r="M1270" s="21">
        <f t="shared" si="2139"/>
        <v>0</v>
      </c>
      <c r="N1270" s="21">
        <f t="shared" si="2139"/>
        <v>0</v>
      </c>
      <c r="O1270" s="21">
        <f t="shared" si="2139"/>
        <v>7520.6559999999999</v>
      </c>
      <c r="P1270" s="21">
        <f t="shared" si="2139"/>
        <v>0</v>
      </c>
      <c r="Q1270" s="21">
        <f t="shared" si="2139"/>
        <v>0</v>
      </c>
      <c r="R1270" s="21">
        <f t="shared" si="2120"/>
        <v>7520.6559999999999</v>
      </c>
      <c r="S1270" s="21">
        <f t="shared" si="2121"/>
        <v>0</v>
      </c>
      <c r="T1270" s="21">
        <f t="shared" si="2122"/>
        <v>0</v>
      </c>
      <c r="U1270" s="21">
        <f t="shared" si="2139"/>
        <v>0</v>
      </c>
      <c r="V1270" s="21">
        <f t="shared" si="2139"/>
        <v>0</v>
      </c>
      <c r="W1270" s="21">
        <f t="shared" si="2124"/>
        <v>7520.6559999999999</v>
      </c>
      <c r="X1270" s="21">
        <f t="shared" si="2125"/>
        <v>0</v>
      </c>
      <c r="Y1270" s="21">
        <f t="shared" si="2126"/>
        <v>0</v>
      </c>
      <c r="Z1270" s="21">
        <f t="shared" si="2139"/>
        <v>0</v>
      </c>
      <c r="AA1270" s="21">
        <f t="shared" si="2139"/>
        <v>0</v>
      </c>
      <c r="AB1270" s="21">
        <f t="shared" si="2139"/>
        <v>0</v>
      </c>
      <c r="AC1270" s="21">
        <f t="shared" si="2112"/>
        <v>7520.6559999999999</v>
      </c>
      <c r="AD1270" s="21">
        <f t="shared" si="2113"/>
        <v>0</v>
      </c>
      <c r="AE1270" s="21">
        <f t="shared" si="2114"/>
        <v>0</v>
      </c>
      <c r="AF1270" s="21">
        <f t="shared" si="2139"/>
        <v>0</v>
      </c>
      <c r="AG1270" s="21">
        <f t="shared" si="2115"/>
        <v>7520.6559999999999</v>
      </c>
      <c r="AH1270" s="21">
        <f t="shared" si="2139"/>
        <v>0</v>
      </c>
      <c r="AI1270" s="21">
        <f t="shared" si="2139"/>
        <v>0</v>
      </c>
      <c r="AJ1270" s="21">
        <f t="shared" si="2139"/>
        <v>0</v>
      </c>
      <c r="AK1270" s="21">
        <f t="shared" si="2088"/>
        <v>7520.6559999999999</v>
      </c>
      <c r="AL1270" s="21">
        <f t="shared" si="2089"/>
        <v>0</v>
      </c>
      <c r="AM1270" s="21">
        <f t="shared" si="2090"/>
        <v>0</v>
      </c>
      <c r="AN1270" s="21">
        <f t="shared" si="2139"/>
        <v>0</v>
      </c>
      <c r="AO1270" s="21">
        <f t="shared" si="2109"/>
        <v>7520.6559999999999</v>
      </c>
      <c r="AP1270" s="21">
        <f t="shared" si="2139"/>
        <v>0</v>
      </c>
      <c r="AQ1270" s="2"/>
    </row>
    <row r="1271" spans="1:43" x14ac:dyDescent="0.3">
      <c r="A1271" s="3" t="s">
        <v>1288</v>
      </c>
      <c r="B1271" s="26">
        <v>410</v>
      </c>
      <c r="C1271" s="3"/>
      <c r="D1271" s="3"/>
      <c r="E1271" s="16" t="s">
        <v>688</v>
      </c>
      <c r="F1271" s="21"/>
      <c r="G1271" s="21"/>
      <c r="H1271" s="21"/>
      <c r="I1271" s="21"/>
      <c r="J1271" s="21"/>
      <c r="K1271" s="21"/>
      <c r="L1271" s="21">
        <f>L1272</f>
        <v>0</v>
      </c>
      <c r="M1271" s="21">
        <f t="shared" si="2139"/>
        <v>0</v>
      </c>
      <c r="N1271" s="21">
        <f t="shared" si="2139"/>
        <v>0</v>
      </c>
      <c r="O1271" s="21">
        <f t="shared" si="2139"/>
        <v>7520.6559999999999</v>
      </c>
      <c r="P1271" s="21">
        <f t="shared" si="2139"/>
        <v>0</v>
      </c>
      <c r="Q1271" s="21">
        <f t="shared" si="2139"/>
        <v>0</v>
      </c>
      <c r="R1271" s="21">
        <f t="shared" si="2120"/>
        <v>7520.6559999999999</v>
      </c>
      <c r="S1271" s="21">
        <f t="shared" si="2121"/>
        <v>0</v>
      </c>
      <c r="T1271" s="21">
        <f t="shared" si="2122"/>
        <v>0</v>
      </c>
      <c r="U1271" s="21">
        <f t="shared" si="2139"/>
        <v>0</v>
      </c>
      <c r="V1271" s="21">
        <f t="shared" si="2139"/>
        <v>0</v>
      </c>
      <c r="W1271" s="21">
        <f t="shared" si="2124"/>
        <v>7520.6559999999999</v>
      </c>
      <c r="X1271" s="21">
        <f t="shared" si="2125"/>
        <v>0</v>
      </c>
      <c r="Y1271" s="21">
        <f t="shared" si="2126"/>
        <v>0</v>
      </c>
      <c r="Z1271" s="21">
        <f t="shared" si="2139"/>
        <v>0</v>
      </c>
      <c r="AA1271" s="21">
        <f t="shared" si="2139"/>
        <v>0</v>
      </c>
      <c r="AB1271" s="21">
        <f t="shared" si="2139"/>
        <v>0</v>
      </c>
      <c r="AC1271" s="21">
        <f t="shared" si="2112"/>
        <v>7520.6559999999999</v>
      </c>
      <c r="AD1271" s="21">
        <f t="shared" si="2113"/>
        <v>0</v>
      </c>
      <c r="AE1271" s="21">
        <f t="shared" si="2114"/>
        <v>0</v>
      </c>
      <c r="AF1271" s="21">
        <f t="shared" si="2139"/>
        <v>0</v>
      </c>
      <c r="AG1271" s="21">
        <f t="shared" si="2115"/>
        <v>7520.6559999999999</v>
      </c>
      <c r="AH1271" s="21">
        <f t="shared" si="2139"/>
        <v>0</v>
      </c>
      <c r="AI1271" s="21">
        <f t="shared" si="2139"/>
        <v>0</v>
      </c>
      <c r="AJ1271" s="21">
        <f t="shared" si="2139"/>
        <v>0</v>
      </c>
      <c r="AK1271" s="21">
        <f t="shared" si="2088"/>
        <v>7520.6559999999999</v>
      </c>
      <c r="AL1271" s="21">
        <f t="shared" si="2089"/>
        <v>0</v>
      </c>
      <c r="AM1271" s="21">
        <f t="shared" si="2090"/>
        <v>0</v>
      </c>
      <c r="AN1271" s="21">
        <f t="shared" si="2139"/>
        <v>0</v>
      </c>
      <c r="AO1271" s="21">
        <f t="shared" si="2109"/>
        <v>7520.6559999999999</v>
      </c>
      <c r="AP1271" s="21">
        <f t="shared" si="2139"/>
        <v>0</v>
      </c>
      <c r="AQ1271" s="2"/>
    </row>
    <row r="1272" spans="1:43" x14ac:dyDescent="0.3">
      <c r="A1272" s="3" t="s">
        <v>1288</v>
      </c>
      <c r="B1272" s="26">
        <v>410</v>
      </c>
      <c r="C1272" s="3" t="s">
        <v>169</v>
      </c>
      <c r="D1272" s="3" t="s">
        <v>31</v>
      </c>
      <c r="E1272" s="16" t="s">
        <v>644</v>
      </c>
      <c r="F1272" s="21"/>
      <c r="G1272" s="21"/>
      <c r="H1272" s="21"/>
      <c r="I1272" s="21"/>
      <c r="J1272" s="21"/>
      <c r="K1272" s="21"/>
      <c r="L1272" s="21">
        <v>0</v>
      </c>
      <c r="M1272" s="21">
        <v>0</v>
      </c>
      <c r="N1272" s="21">
        <v>0</v>
      </c>
      <c r="O1272" s="21">
        <v>7520.6559999999999</v>
      </c>
      <c r="P1272" s="21"/>
      <c r="Q1272" s="21"/>
      <c r="R1272" s="21">
        <f t="shared" si="2120"/>
        <v>7520.6559999999999</v>
      </c>
      <c r="S1272" s="21">
        <f t="shared" si="2121"/>
        <v>0</v>
      </c>
      <c r="T1272" s="21">
        <f t="shared" si="2122"/>
        <v>0</v>
      </c>
      <c r="U1272" s="21"/>
      <c r="V1272" s="21"/>
      <c r="W1272" s="21">
        <f t="shared" si="2124"/>
        <v>7520.6559999999999</v>
      </c>
      <c r="X1272" s="21">
        <f t="shared" si="2125"/>
        <v>0</v>
      </c>
      <c r="Y1272" s="21">
        <f t="shared" si="2126"/>
        <v>0</v>
      </c>
      <c r="Z1272" s="21"/>
      <c r="AA1272" s="21"/>
      <c r="AB1272" s="21"/>
      <c r="AC1272" s="21">
        <f t="shared" si="2112"/>
        <v>7520.6559999999999</v>
      </c>
      <c r="AD1272" s="21">
        <f t="shared" si="2113"/>
        <v>0</v>
      </c>
      <c r="AE1272" s="21">
        <f t="shared" si="2114"/>
        <v>0</v>
      </c>
      <c r="AF1272" s="21"/>
      <c r="AG1272" s="21">
        <f t="shared" si="2115"/>
        <v>7520.6559999999999</v>
      </c>
      <c r="AH1272" s="21"/>
      <c r="AI1272" s="21"/>
      <c r="AJ1272" s="21"/>
      <c r="AK1272" s="21">
        <f t="shared" si="2088"/>
        <v>7520.6559999999999</v>
      </c>
      <c r="AL1272" s="21">
        <f t="shared" si="2089"/>
        <v>0</v>
      </c>
      <c r="AM1272" s="21">
        <f t="shared" si="2090"/>
        <v>0</v>
      </c>
      <c r="AN1272" s="21"/>
      <c r="AO1272" s="21">
        <f t="shared" si="2109"/>
        <v>7520.6559999999999</v>
      </c>
      <c r="AP1272" s="21"/>
      <c r="AQ1272" s="2"/>
    </row>
    <row r="1273" spans="1:43" ht="62.4" x14ac:dyDescent="0.3">
      <c r="A1273" s="3" t="s">
        <v>1289</v>
      </c>
      <c r="B1273" s="26"/>
      <c r="C1273" s="3"/>
      <c r="D1273" s="3"/>
      <c r="E1273" s="16" t="s">
        <v>1326</v>
      </c>
      <c r="F1273" s="21"/>
      <c r="G1273" s="21"/>
      <c r="H1273" s="21"/>
      <c r="I1273" s="21"/>
      <c r="J1273" s="21"/>
      <c r="K1273" s="21"/>
      <c r="L1273" s="21">
        <f>L1274</f>
        <v>0</v>
      </c>
      <c r="M1273" s="21">
        <f t="shared" ref="M1273:AP1275" si="2140">M1274</f>
        <v>0</v>
      </c>
      <c r="N1273" s="21">
        <f t="shared" si="2140"/>
        <v>0</v>
      </c>
      <c r="O1273" s="21">
        <f t="shared" si="2140"/>
        <v>6397</v>
      </c>
      <c r="P1273" s="21">
        <f t="shared" si="2140"/>
        <v>0</v>
      </c>
      <c r="Q1273" s="21">
        <f t="shared" si="2140"/>
        <v>0</v>
      </c>
      <c r="R1273" s="21">
        <f t="shared" si="2120"/>
        <v>6397</v>
      </c>
      <c r="S1273" s="21">
        <f t="shared" si="2121"/>
        <v>0</v>
      </c>
      <c r="T1273" s="21">
        <f t="shared" si="2122"/>
        <v>0</v>
      </c>
      <c r="U1273" s="21">
        <f t="shared" si="2140"/>
        <v>0</v>
      </c>
      <c r="V1273" s="21">
        <f t="shared" si="2140"/>
        <v>0</v>
      </c>
      <c r="W1273" s="21">
        <f t="shared" si="2124"/>
        <v>6397</v>
      </c>
      <c r="X1273" s="21">
        <f t="shared" si="2125"/>
        <v>0</v>
      </c>
      <c r="Y1273" s="21">
        <f t="shared" si="2126"/>
        <v>0</v>
      </c>
      <c r="Z1273" s="21">
        <f t="shared" si="2140"/>
        <v>0</v>
      </c>
      <c r="AA1273" s="21">
        <f t="shared" si="2140"/>
        <v>0</v>
      </c>
      <c r="AB1273" s="21">
        <f t="shared" si="2140"/>
        <v>0</v>
      </c>
      <c r="AC1273" s="21">
        <f t="shared" si="2112"/>
        <v>6397</v>
      </c>
      <c r="AD1273" s="21">
        <f t="shared" si="2113"/>
        <v>0</v>
      </c>
      <c r="AE1273" s="21">
        <f t="shared" si="2114"/>
        <v>0</v>
      </c>
      <c r="AF1273" s="21">
        <f t="shared" si="2140"/>
        <v>0</v>
      </c>
      <c r="AG1273" s="21">
        <f t="shared" si="2115"/>
        <v>6397</v>
      </c>
      <c r="AH1273" s="21">
        <f t="shared" si="2140"/>
        <v>0</v>
      </c>
      <c r="AI1273" s="21">
        <f t="shared" si="2140"/>
        <v>0</v>
      </c>
      <c r="AJ1273" s="21">
        <f t="shared" si="2140"/>
        <v>0</v>
      </c>
      <c r="AK1273" s="21">
        <f t="shared" si="2088"/>
        <v>6397</v>
      </c>
      <c r="AL1273" s="21">
        <f t="shared" si="2089"/>
        <v>0</v>
      </c>
      <c r="AM1273" s="21">
        <f t="shared" si="2090"/>
        <v>0</v>
      </c>
      <c r="AN1273" s="21">
        <f t="shared" si="2140"/>
        <v>0</v>
      </c>
      <c r="AO1273" s="21">
        <f t="shared" si="2109"/>
        <v>6397</v>
      </c>
      <c r="AP1273" s="21">
        <f t="shared" si="2140"/>
        <v>0</v>
      </c>
      <c r="AQ1273" s="2"/>
    </row>
    <row r="1274" spans="1:43" ht="46.8" x14ac:dyDescent="0.3">
      <c r="A1274" s="3" t="s">
        <v>1289</v>
      </c>
      <c r="B1274" s="26">
        <v>400</v>
      </c>
      <c r="C1274" s="3"/>
      <c r="D1274" s="3"/>
      <c r="E1274" s="16" t="s">
        <v>675</v>
      </c>
      <c r="F1274" s="21"/>
      <c r="G1274" s="21"/>
      <c r="H1274" s="21"/>
      <c r="I1274" s="21"/>
      <c r="J1274" s="21"/>
      <c r="K1274" s="21"/>
      <c r="L1274" s="21">
        <f>L1275</f>
        <v>0</v>
      </c>
      <c r="M1274" s="21">
        <f t="shared" si="2140"/>
        <v>0</v>
      </c>
      <c r="N1274" s="21">
        <f t="shared" si="2140"/>
        <v>0</v>
      </c>
      <c r="O1274" s="21">
        <f t="shared" si="2140"/>
        <v>6397</v>
      </c>
      <c r="P1274" s="21">
        <f t="shared" si="2140"/>
        <v>0</v>
      </c>
      <c r="Q1274" s="21">
        <f t="shared" si="2140"/>
        <v>0</v>
      </c>
      <c r="R1274" s="21">
        <f t="shared" si="2120"/>
        <v>6397</v>
      </c>
      <c r="S1274" s="21">
        <f t="shared" si="2121"/>
        <v>0</v>
      </c>
      <c r="T1274" s="21">
        <f t="shared" si="2122"/>
        <v>0</v>
      </c>
      <c r="U1274" s="21">
        <f t="shared" si="2140"/>
        <v>0</v>
      </c>
      <c r="V1274" s="21">
        <f t="shared" si="2140"/>
        <v>0</v>
      </c>
      <c r="W1274" s="21">
        <f t="shared" si="2124"/>
        <v>6397</v>
      </c>
      <c r="X1274" s="21">
        <f t="shared" si="2125"/>
        <v>0</v>
      </c>
      <c r="Y1274" s="21">
        <f t="shared" si="2126"/>
        <v>0</v>
      </c>
      <c r="Z1274" s="21">
        <f t="shared" si="2140"/>
        <v>0</v>
      </c>
      <c r="AA1274" s="21">
        <f t="shared" si="2140"/>
        <v>0</v>
      </c>
      <c r="AB1274" s="21">
        <f t="shared" si="2140"/>
        <v>0</v>
      </c>
      <c r="AC1274" s="21">
        <f t="shared" si="2112"/>
        <v>6397</v>
      </c>
      <c r="AD1274" s="21">
        <f t="shared" si="2113"/>
        <v>0</v>
      </c>
      <c r="AE1274" s="21">
        <f t="shared" si="2114"/>
        <v>0</v>
      </c>
      <c r="AF1274" s="21">
        <f t="shared" si="2140"/>
        <v>0</v>
      </c>
      <c r="AG1274" s="21">
        <f t="shared" si="2115"/>
        <v>6397</v>
      </c>
      <c r="AH1274" s="21">
        <f t="shared" si="2140"/>
        <v>0</v>
      </c>
      <c r="AI1274" s="21">
        <f t="shared" si="2140"/>
        <v>0</v>
      </c>
      <c r="AJ1274" s="21">
        <f t="shared" si="2140"/>
        <v>0</v>
      </c>
      <c r="AK1274" s="21">
        <f t="shared" si="2088"/>
        <v>6397</v>
      </c>
      <c r="AL1274" s="21">
        <f t="shared" si="2089"/>
        <v>0</v>
      </c>
      <c r="AM1274" s="21">
        <f t="shared" si="2090"/>
        <v>0</v>
      </c>
      <c r="AN1274" s="21">
        <f t="shared" si="2140"/>
        <v>0</v>
      </c>
      <c r="AO1274" s="21">
        <f t="shared" si="2109"/>
        <v>6397</v>
      </c>
      <c r="AP1274" s="21">
        <f t="shared" si="2140"/>
        <v>0</v>
      </c>
      <c r="AQ1274" s="2"/>
    </row>
    <row r="1275" spans="1:43" x14ac:dyDescent="0.3">
      <c r="A1275" s="3" t="s">
        <v>1289</v>
      </c>
      <c r="B1275" s="26">
        <v>410</v>
      </c>
      <c r="C1275" s="3"/>
      <c r="D1275" s="3"/>
      <c r="E1275" s="16" t="s">
        <v>688</v>
      </c>
      <c r="F1275" s="21"/>
      <c r="G1275" s="21"/>
      <c r="H1275" s="21"/>
      <c r="I1275" s="21"/>
      <c r="J1275" s="21"/>
      <c r="K1275" s="21"/>
      <c r="L1275" s="21">
        <f>L1276</f>
        <v>0</v>
      </c>
      <c r="M1275" s="21">
        <f t="shared" si="2140"/>
        <v>0</v>
      </c>
      <c r="N1275" s="21">
        <f t="shared" si="2140"/>
        <v>0</v>
      </c>
      <c r="O1275" s="21">
        <f t="shared" si="2140"/>
        <v>6397</v>
      </c>
      <c r="P1275" s="21">
        <f t="shared" si="2140"/>
        <v>0</v>
      </c>
      <c r="Q1275" s="21">
        <f t="shared" si="2140"/>
        <v>0</v>
      </c>
      <c r="R1275" s="21">
        <f t="shared" si="2120"/>
        <v>6397</v>
      </c>
      <c r="S1275" s="21">
        <f t="shared" si="2121"/>
        <v>0</v>
      </c>
      <c r="T1275" s="21">
        <f t="shared" si="2122"/>
        <v>0</v>
      </c>
      <c r="U1275" s="21">
        <f t="shared" si="2140"/>
        <v>0</v>
      </c>
      <c r="V1275" s="21">
        <f t="shared" si="2140"/>
        <v>0</v>
      </c>
      <c r="W1275" s="21">
        <f t="shared" si="2124"/>
        <v>6397</v>
      </c>
      <c r="X1275" s="21">
        <f t="shared" si="2125"/>
        <v>0</v>
      </c>
      <c r="Y1275" s="21">
        <f t="shared" si="2126"/>
        <v>0</v>
      </c>
      <c r="Z1275" s="21">
        <f t="shared" si="2140"/>
        <v>0</v>
      </c>
      <c r="AA1275" s="21">
        <f t="shared" si="2140"/>
        <v>0</v>
      </c>
      <c r="AB1275" s="21">
        <f t="shared" si="2140"/>
        <v>0</v>
      </c>
      <c r="AC1275" s="21">
        <f t="shared" si="2112"/>
        <v>6397</v>
      </c>
      <c r="AD1275" s="21">
        <f t="shared" si="2113"/>
        <v>0</v>
      </c>
      <c r="AE1275" s="21">
        <f t="shared" si="2114"/>
        <v>0</v>
      </c>
      <c r="AF1275" s="21">
        <f t="shared" si="2140"/>
        <v>0</v>
      </c>
      <c r="AG1275" s="21">
        <f t="shared" si="2115"/>
        <v>6397</v>
      </c>
      <c r="AH1275" s="21">
        <f t="shared" si="2140"/>
        <v>0</v>
      </c>
      <c r="AI1275" s="21">
        <f t="shared" si="2140"/>
        <v>0</v>
      </c>
      <c r="AJ1275" s="21">
        <f t="shared" si="2140"/>
        <v>0</v>
      </c>
      <c r="AK1275" s="21">
        <f t="shared" si="2088"/>
        <v>6397</v>
      </c>
      <c r="AL1275" s="21">
        <f t="shared" si="2089"/>
        <v>0</v>
      </c>
      <c r="AM1275" s="21">
        <f t="shared" si="2090"/>
        <v>0</v>
      </c>
      <c r="AN1275" s="21">
        <f t="shared" si="2140"/>
        <v>0</v>
      </c>
      <c r="AO1275" s="21">
        <f t="shared" si="2109"/>
        <v>6397</v>
      </c>
      <c r="AP1275" s="21">
        <f t="shared" si="2140"/>
        <v>0</v>
      </c>
      <c r="AQ1275" s="2"/>
    </row>
    <row r="1276" spans="1:43" x14ac:dyDescent="0.3">
      <c r="A1276" s="3" t="s">
        <v>1289</v>
      </c>
      <c r="B1276" s="26">
        <v>410</v>
      </c>
      <c r="C1276" s="3" t="s">
        <v>169</v>
      </c>
      <c r="D1276" s="3" t="s">
        <v>31</v>
      </c>
      <c r="E1276" s="16" t="s">
        <v>644</v>
      </c>
      <c r="F1276" s="21"/>
      <c r="G1276" s="21"/>
      <c r="H1276" s="21"/>
      <c r="I1276" s="21"/>
      <c r="J1276" s="21"/>
      <c r="K1276" s="21"/>
      <c r="L1276" s="21">
        <v>0</v>
      </c>
      <c r="M1276" s="21">
        <v>0</v>
      </c>
      <c r="N1276" s="21">
        <v>0</v>
      </c>
      <c r="O1276" s="21">
        <v>6397</v>
      </c>
      <c r="P1276" s="21"/>
      <c r="Q1276" s="21"/>
      <c r="R1276" s="21">
        <f t="shared" si="2120"/>
        <v>6397</v>
      </c>
      <c r="S1276" s="21">
        <f t="shared" si="2121"/>
        <v>0</v>
      </c>
      <c r="T1276" s="21">
        <f t="shared" si="2122"/>
        <v>0</v>
      </c>
      <c r="U1276" s="21"/>
      <c r="V1276" s="21"/>
      <c r="W1276" s="21">
        <f t="shared" si="2124"/>
        <v>6397</v>
      </c>
      <c r="X1276" s="21">
        <f t="shared" si="2125"/>
        <v>0</v>
      </c>
      <c r="Y1276" s="21">
        <f t="shared" si="2126"/>
        <v>0</v>
      </c>
      <c r="Z1276" s="21"/>
      <c r="AA1276" s="21"/>
      <c r="AB1276" s="21"/>
      <c r="AC1276" s="21">
        <f t="shared" si="2112"/>
        <v>6397</v>
      </c>
      <c r="AD1276" s="21">
        <f t="shared" si="2113"/>
        <v>0</v>
      </c>
      <c r="AE1276" s="21">
        <f t="shared" si="2114"/>
        <v>0</v>
      </c>
      <c r="AF1276" s="21"/>
      <c r="AG1276" s="21">
        <f t="shared" si="2115"/>
        <v>6397</v>
      </c>
      <c r="AH1276" s="21"/>
      <c r="AI1276" s="21"/>
      <c r="AJ1276" s="21"/>
      <c r="AK1276" s="21">
        <f t="shared" si="2088"/>
        <v>6397</v>
      </c>
      <c r="AL1276" s="21">
        <f t="shared" si="2089"/>
        <v>0</v>
      </c>
      <c r="AM1276" s="21">
        <f t="shared" si="2090"/>
        <v>0</v>
      </c>
      <c r="AN1276" s="21"/>
      <c r="AO1276" s="21">
        <f t="shared" si="2109"/>
        <v>6397</v>
      </c>
      <c r="AP1276" s="21"/>
      <c r="AQ1276" s="2"/>
    </row>
    <row r="1277" spans="1:43" ht="46.8" x14ac:dyDescent="0.3">
      <c r="A1277" s="3" t="s">
        <v>317</v>
      </c>
      <c r="B1277" s="26"/>
      <c r="C1277" s="3"/>
      <c r="D1277" s="3"/>
      <c r="E1277" s="16" t="s">
        <v>1215</v>
      </c>
      <c r="F1277" s="21">
        <f>F1278</f>
        <v>17756.599999999999</v>
      </c>
      <c r="G1277" s="21">
        <f t="shared" ref="G1277:G1279" si="2141">G1278</f>
        <v>0</v>
      </c>
      <c r="H1277" s="21">
        <f t="shared" ref="H1277:K1279" si="2142">H1278</f>
        <v>0</v>
      </c>
      <c r="I1277" s="21">
        <f t="shared" si="2142"/>
        <v>0</v>
      </c>
      <c r="J1277" s="21">
        <f t="shared" si="2142"/>
        <v>0</v>
      </c>
      <c r="K1277" s="21">
        <f t="shared" si="2142"/>
        <v>0</v>
      </c>
      <c r="L1277" s="21">
        <f t="shared" si="2092"/>
        <v>17756.599999999999</v>
      </c>
      <c r="M1277" s="21">
        <f t="shared" si="2093"/>
        <v>0</v>
      </c>
      <c r="N1277" s="21">
        <f t="shared" si="2094"/>
        <v>0</v>
      </c>
      <c r="O1277" s="21">
        <f t="shared" ref="O1277:AP1279" si="2143">O1278</f>
        <v>0</v>
      </c>
      <c r="P1277" s="21">
        <f t="shared" si="2143"/>
        <v>0</v>
      </c>
      <c r="Q1277" s="21">
        <f t="shared" si="2143"/>
        <v>0</v>
      </c>
      <c r="R1277" s="21">
        <f t="shared" si="2120"/>
        <v>17756.599999999999</v>
      </c>
      <c r="S1277" s="21">
        <f t="shared" si="2121"/>
        <v>0</v>
      </c>
      <c r="T1277" s="21">
        <f t="shared" si="2122"/>
        <v>0</v>
      </c>
      <c r="U1277" s="21">
        <f t="shared" si="2143"/>
        <v>0</v>
      </c>
      <c r="V1277" s="21">
        <f t="shared" si="2143"/>
        <v>0</v>
      </c>
      <c r="W1277" s="21">
        <f t="shared" si="2124"/>
        <v>17756.599999999999</v>
      </c>
      <c r="X1277" s="21">
        <f t="shared" si="2125"/>
        <v>0</v>
      </c>
      <c r="Y1277" s="21">
        <f t="shared" si="2126"/>
        <v>0</v>
      </c>
      <c r="Z1277" s="21">
        <f t="shared" si="2143"/>
        <v>0</v>
      </c>
      <c r="AA1277" s="21">
        <f t="shared" si="2143"/>
        <v>0</v>
      </c>
      <c r="AB1277" s="21">
        <f t="shared" si="2143"/>
        <v>0</v>
      </c>
      <c r="AC1277" s="21">
        <f t="shared" si="2112"/>
        <v>17756.599999999999</v>
      </c>
      <c r="AD1277" s="21">
        <f t="shared" si="2113"/>
        <v>0</v>
      </c>
      <c r="AE1277" s="21">
        <f t="shared" si="2114"/>
        <v>0</v>
      </c>
      <c r="AF1277" s="21">
        <f t="shared" si="2143"/>
        <v>0</v>
      </c>
      <c r="AG1277" s="21">
        <f t="shared" si="2115"/>
        <v>17756.599999999999</v>
      </c>
      <c r="AH1277" s="21">
        <f t="shared" si="2143"/>
        <v>0</v>
      </c>
      <c r="AI1277" s="21">
        <f t="shared" si="2143"/>
        <v>0</v>
      </c>
      <c r="AJ1277" s="21">
        <f t="shared" si="2143"/>
        <v>0</v>
      </c>
      <c r="AK1277" s="21">
        <f t="shared" si="2088"/>
        <v>17756.599999999999</v>
      </c>
      <c r="AL1277" s="21">
        <f t="shared" si="2089"/>
        <v>0</v>
      </c>
      <c r="AM1277" s="21">
        <f t="shared" si="2090"/>
        <v>0</v>
      </c>
      <c r="AN1277" s="21">
        <f t="shared" si="2143"/>
        <v>0</v>
      </c>
      <c r="AO1277" s="21">
        <f t="shared" si="2109"/>
        <v>17756.599999999999</v>
      </c>
      <c r="AP1277" s="21">
        <f t="shared" si="2143"/>
        <v>0</v>
      </c>
      <c r="AQ1277" s="2"/>
    </row>
    <row r="1278" spans="1:43" ht="46.8" x14ac:dyDescent="0.3">
      <c r="A1278" s="3" t="s">
        <v>317</v>
      </c>
      <c r="B1278" s="26">
        <v>400</v>
      </c>
      <c r="C1278" s="3"/>
      <c r="D1278" s="3"/>
      <c r="E1278" s="16" t="s">
        <v>675</v>
      </c>
      <c r="F1278" s="21">
        <f>F1279</f>
        <v>17756.599999999999</v>
      </c>
      <c r="G1278" s="21">
        <f t="shared" si="2141"/>
        <v>0</v>
      </c>
      <c r="H1278" s="21">
        <f t="shared" si="2142"/>
        <v>0</v>
      </c>
      <c r="I1278" s="21">
        <f t="shared" si="2142"/>
        <v>0</v>
      </c>
      <c r="J1278" s="21">
        <f t="shared" si="2142"/>
        <v>0</v>
      </c>
      <c r="K1278" s="21">
        <f t="shared" si="2142"/>
        <v>0</v>
      </c>
      <c r="L1278" s="21">
        <f t="shared" si="2092"/>
        <v>17756.599999999999</v>
      </c>
      <c r="M1278" s="21">
        <f t="shared" si="2093"/>
        <v>0</v>
      </c>
      <c r="N1278" s="21">
        <f t="shared" si="2094"/>
        <v>0</v>
      </c>
      <c r="O1278" s="21">
        <f t="shared" si="2143"/>
        <v>0</v>
      </c>
      <c r="P1278" s="21">
        <f t="shared" si="2143"/>
        <v>0</v>
      </c>
      <c r="Q1278" s="21">
        <f t="shared" si="2143"/>
        <v>0</v>
      </c>
      <c r="R1278" s="21">
        <f t="shared" si="2120"/>
        <v>17756.599999999999</v>
      </c>
      <c r="S1278" s="21">
        <f t="shared" si="2121"/>
        <v>0</v>
      </c>
      <c r="T1278" s="21">
        <f t="shared" si="2122"/>
        <v>0</v>
      </c>
      <c r="U1278" s="21">
        <f t="shared" si="2143"/>
        <v>0</v>
      </c>
      <c r="V1278" s="21">
        <f t="shared" si="2143"/>
        <v>0</v>
      </c>
      <c r="W1278" s="21">
        <f t="shared" si="2124"/>
        <v>17756.599999999999</v>
      </c>
      <c r="X1278" s="21">
        <f t="shared" si="2125"/>
        <v>0</v>
      </c>
      <c r="Y1278" s="21">
        <f t="shared" si="2126"/>
        <v>0</v>
      </c>
      <c r="Z1278" s="21">
        <f t="shared" si="2143"/>
        <v>0</v>
      </c>
      <c r="AA1278" s="21">
        <f t="shared" si="2143"/>
        <v>0</v>
      </c>
      <c r="AB1278" s="21">
        <f t="shared" si="2143"/>
        <v>0</v>
      </c>
      <c r="AC1278" s="21">
        <f t="shared" si="2112"/>
        <v>17756.599999999999</v>
      </c>
      <c r="AD1278" s="21">
        <f t="shared" si="2113"/>
        <v>0</v>
      </c>
      <c r="AE1278" s="21">
        <f t="shared" si="2114"/>
        <v>0</v>
      </c>
      <c r="AF1278" s="21">
        <f t="shared" si="2143"/>
        <v>0</v>
      </c>
      <c r="AG1278" s="21">
        <f t="shared" si="2115"/>
        <v>17756.599999999999</v>
      </c>
      <c r="AH1278" s="21">
        <f t="shared" si="2143"/>
        <v>0</v>
      </c>
      <c r="AI1278" s="21">
        <f t="shared" si="2143"/>
        <v>0</v>
      </c>
      <c r="AJ1278" s="21">
        <f t="shared" si="2143"/>
        <v>0</v>
      </c>
      <c r="AK1278" s="21">
        <f t="shared" si="2088"/>
        <v>17756.599999999999</v>
      </c>
      <c r="AL1278" s="21">
        <f t="shared" si="2089"/>
        <v>0</v>
      </c>
      <c r="AM1278" s="21">
        <f t="shared" si="2090"/>
        <v>0</v>
      </c>
      <c r="AN1278" s="21">
        <f t="shared" si="2143"/>
        <v>0</v>
      </c>
      <c r="AO1278" s="21">
        <f t="shared" si="2109"/>
        <v>17756.599999999999</v>
      </c>
      <c r="AP1278" s="21">
        <f t="shared" si="2143"/>
        <v>0</v>
      </c>
      <c r="AQ1278" s="2"/>
    </row>
    <row r="1279" spans="1:43" x14ac:dyDescent="0.3">
      <c r="A1279" s="3" t="s">
        <v>317</v>
      </c>
      <c r="B1279" s="26">
        <v>410</v>
      </c>
      <c r="C1279" s="3"/>
      <c r="D1279" s="3"/>
      <c r="E1279" s="16" t="s">
        <v>688</v>
      </c>
      <c r="F1279" s="21">
        <f>F1280</f>
        <v>17756.599999999999</v>
      </c>
      <c r="G1279" s="21">
        <f t="shared" si="2141"/>
        <v>0</v>
      </c>
      <c r="H1279" s="21">
        <f t="shared" si="2142"/>
        <v>0</v>
      </c>
      <c r="I1279" s="21">
        <f t="shared" si="2142"/>
        <v>0</v>
      </c>
      <c r="J1279" s="21">
        <f t="shared" si="2142"/>
        <v>0</v>
      </c>
      <c r="K1279" s="21">
        <f t="shared" si="2142"/>
        <v>0</v>
      </c>
      <c r="L1279" s="21">
        <f t="shared" si="2092"/>
        <v>17756.599999999999</v>
      </c>
      <c r="M1279" s="21">
        <f t="shared" si="2093"/>
        <v>0</v>
      </c>
      <c r="N1279" s="21">
        <f t="shared" si="2094"/>
        <v>0</v>
      </c>
      <c r="O1279" s="21">
        <f t="shared" si="2143"/>
        <v>0</v>
      </c>
      <c r="P1279" s="21">
        <f t="shared" si="2143"/>
        <v>0</v>
      </c>
      <c r="Q1279" s="21">
        <f t="shared" si="2143"/>
        <v>0</v>
      </c>
      <c r="R1279" s="21">
        <f t="shared" si="2120"/>
        <v>17756.599999999999</v>
      </c>
      <c r="S1279" s="21">
        <f t="shared" si="2121"/>
        <v>0</v>
      </c>
      <c r="T1279" s="21">
        <f t="shared" si="2122"/>
        <v>0</v>
      </c>
      <c r="U1279" s="21">
        <f t="shared" si="2143"/>
        <v>0</v>
      </c>
      <c r="V1279" s="21">
        <f t="shared" si="2143"/>
        <v>0</v>
      </c>
      <c r="W1279" s="21">
        <f t="shared" si="2124"/>
        <v>17756.599999999999</v>
      </c>
      <c r="X1279" s="21">
        <f t="shared" si="2125"/>
        <v>0</v>
      </c>
      <c r="Y1279" s="21">
        <f t="shared" si="2126"/>
        <v>0</v>
      </c>
      <c r="Z1279" s="21">
        <f t="shared" si="2143"/>
        <v>0</v>
      </c>
      <c r="AA1279" s="21">
        <f t="shared" si="2143"/>
        <v>0</v>
      </c>
      <c r="AB1279" s="21">
        <f t="shared" si="2143"/>
        <v>0</v>
      </c>
      <c r="AC1279" s="21">
        <f t="shared" si="2112"/>
        <v>17756.599999999999</v>
      </c>
      <c r="AD1279" s="21">
        <f t="shared" si="2113"/>
        <v>0</v>
      </c>
      <c r="AE1279" s="21">
        <f t="shared" si="2114"/>
        <v>0</v>
      </c>
      <c r="AF1279" s="21">
        <f t="shared" si="2143"/>
        <v>0</v>
      </c>
      <c r="AG1279" s="21">
        <f t="shared" si="2115"/>
        <v>17756.599999999999</v>
      </c>
      <c r="AH1279" s="21">
        <f t="shared" si="2143"/>
        <v>0</v>
      </c>
      <c r="AI1279" s="21">
        <f t="shared" si="2143"/>
        <v>0</v>
      </c>
      <c r="AJ1279" s="21">
        <f t="shared" si="2143"/>
        <v>0</v>
      </c>
      <c r="AK1279" s="21">
        <f t="shared" si="2088"/>
        <v>17756.599999999999</v>
      </c>
      <c r="AL1279" s="21">
        <f t="shared" si="2089"/>
        <v>0</v>
      </c>
      <c r="AM1279" s="21">
        <f t="shared" si="2090"/>
        <v>0</v>
      </c>
      <c r="AN1279" s="21">
        <f t="shared" si="2143"/>
        <v>0</v>
      </c>
      <c r="AO1279" s="21">
        <f t="shared" si="2109"/>
        <v>17756.599999999999</v>
      </c>
      <c r="AP1279" s="21">
        <f t="shared" si="2143"/>
        <v>0</v>
      </c>
      <c r="AQ1279" s="2"/>
    </row>
    <row r="1280" spans="1:43" x14ac:dyDescent="0.3">
      <c r="A1280" s="3" t="s">
        <v>317</v>
      </c>
      <c r="B1280" s="26">
        <v>410</v>
      </c>
      <c r="C1280" s="3" t="s">
        <v>169</v>
      </c>
      <c r="D1280" s="3" t="s">
        <v>31</v>
      </c>
      <c r="E1280" s="16" t="s">
        <v>644</v>
      </c>
      <c r="F1280" s="21">
        <v>17756.599999999999</v>
      </c>
      <c r="G1280" s="21">
        <v>0</v>
      </c>
      <c r="H1280" s="21">
        <v>0</v>
      </c>
      <c r="I1280" s="21"/>
      <c r="J1280" s="21"/>
      <c r="K1280" s="21"/>
      <c r="L1280" s="21">
        <f t="shared" si="2092"/>
        <v>17756.599999999999</v>
      </c>
      <c r="M1280" s="21">
        <f t="shared" si="2093"/>
        <v>0</v>
      </c>
      <c r="N1280" s="21">
        <f t="shared" si="2094"/>
        <v>0</v>
      </c>
      <c r="O1280" s="21"/>
      <c r="P1280" s="21"/>
      <c r="Q1280" s="21"/>
      <c r="R1280" s="21">
        <f t="shared" si="2120"/>
        <v>17756.599999999999</v>
      </c>
      <c r="S1280" s="21">
        <f t="shared" si="2121"/>
        <v>0</v>
      </c>
      <c r="T1280" s="21">
        <f t="shared" si="2122"/>
        <v>0</v>
      </c>
      <c r="U1280" s="21"/>
      <c r="V1280" s="21"/>
      <c r="W1280" s="21">
        <f t="shared" si="2124"/>
        <v>17756.599999999999</v>
      </c>
      <c r="X1280" s="21">
        <f t="shared" si="2125"/>
        <v>0</v>
      </c>
      <c r="Y1280" s="21">
        <f t="shared" si="2126"/>
        <v>0</v>
      </c>
      <c r="Z1280" s="21"/>
      <c r="AA1280" s="21"/>
      <c r="AB1280" s="21"/>
      <c r="AC1280" s="21">
        <f t="shared" si="2112"/>
        <v>17756.599999999999</v>
      </c>
      <c r="AD1280" s="21">
        <f t="shared" si="2113"/>
        <v>0</v>
      </c>
      <c r="AE1280" s="21">
        <f t="shared" si="2114"/>
        <v>0</v>
      </c>
      <c r="AF1280" s="21"/>
      <c r="AG1280" s="21">
        <f t="shared" si="2115"/>
        <v>17756.599999999999</v>
      </c>
      <c r="AH1280" s="21"/>
      <c r="AI1280" s="21"/>
      <c r="AJ1280" s="21"/>
      <c r="AK1280" s="21">
        <f t="shared" si="2088"/>
        <v>17756.599999999999</v>
      </c>
      <c r="AL1280" s="21">
        <f t="shared" si="2089"/>
        <v>0</v>
      </c>
      <c r="AM1280" s="21">
        <f t="shared" si="2090"/>
        <v>0</v>
      </c>
      <c r="AN1280" s="21"/>
      <c r="AO1280" s="21">
        <f t="shared" si="2109"/>
        <v>17756.599999999999</v>
      </c>
      <c r="AP1280" s="21"/>
      <c r="AQ1280" s="2"/>
    </row>
    <row r="1281" spans="1:43" ht="46.8" x14ac:dyDescent="0.3">
      <c r="A1281" s="3" t="s">
        <v>1307</v>
      </c>
      <c r="B1281" s="26"/>
      <c r="C1281" s="3"/>
      <c r="D1281" s="3"/>
      <c r="E1281" s="16" t="s">
        <v>1327</v>
      </c>
      <c r="F1281" s="21"/>
      <c r="G1281" s="21"/>
      <c r="H1281" s="21"/>
      <c r="I1281" s="21"/>
      <c r="J1281" s="21"/>
      <c r="K1281" s="21"/>
      <c r="L1281" s="21">
        <f>L1282</f>
        <v>0</v>
      </c>
      <c r="M1281" s="21">
        <f t="shared" ref="M1281:AP1283" si="2144">M1282</f>
        <v>0</v>
      </c>
      <c r="N1281" s="21">
        <f t="shared" si="2144"/>
        <v>0</v>
      </c>
      <c r="O1281" s="21">
        <f t="shared" si="2144"/>
        <v>25000</v>
      </c>
      <c r="P1281" s="21">
        <f t="shared" si="2144"/>
        <v>0</v>
      </c>
      <c r="Q1281" s="21">
        <f t="shared" si="2144"/>
        <v>0</v>
      </c>
      <c r="R1281" s="21">
        <f t="shared" si="2120"/>
        <v>25000</v>
      </c>
      <c r="S1281" s="21">
        <f t="shared" si="2121"/>
        <v>0</v>
      </c>
      <c r="T1281" s="21">
        <f t="shared" si="2122"/>
        <v>0</v>
      </c>
      <c r="U1281" s="21">
        <f t="shared" si="2144"/>
        <v>0</v>
      </c>
      <c r="V1281" s="21">
        <f t="shared" si="2144"/>
        <v>0</v>
      </c>
      <c r="W1281" s="21">
        <f t="shared" si="2124"/>
        <v>25000</v>
      </c>
      <c r="X1281" s="21">
        <f t="shared" si="2125"/>
        <v>0</v>
      </c>
      <c r="Y1281" s="21">
        <f t="shared" si="2126"/>
        <v>0</v>
      </c>
      <c r="Z1281" s="21">
        <f t="shared" si="2144"/>
        <v>0</v>
      </c>
      <c r="AA1281" s="21">
        <f t="shared" si="2144"/>
        <v>0</v>
      </c>
      <c r="AB1281" s="21">
        <f t="shared" si="2144"/>
        <v>0</v>
      </c>
      <c r="AC1281" s="21">
        <f t="shared" si="2112"/>
        <v>25000</v>
      </c>
      <c r="AD1281" s="21">
        <f t="shared" si="2113"/>
        <v>0</v>
      </c>
      <c r="AE1281" s="21">
        <f t="shared" si="2114"/>
        <v>0</v>
      </c>
      <c r="AF1281" s="21">
        <f t="shared" si="2144"/>
        <v>0</v>
      </c>
      <c r="AG1281" s="21">
        <f t="shared" si="2115"/>
        <v>25000</v>
      </c>
      <c r="AH1281" s="21">
        <f t="shared" si="2144"/>
        <v>0</v>
      </c>
      <c r="AI1281" s="21">
        <f t="shared" si="2144"/>
        <v>0</v>
      </c>
      <c r="AJ1281" s="21">
        <f t="shared" si="2144"/>
        <v>0</v>
      </c>
      <c r="AK1281" s="21">
        <f t="shared" si="2088"/>
        <v>25000</v>
      </c>
      <c r="AL1281" s="21">
        <f t="shared" si="2089"/>
        <v>0</v>
      </c>
      <c r="AM1281" s="21">
        <f t="shared" si="2090"/>
        <v>0</v>
      </c>
      <c r="AN1281" s="21">
        <f t="shared" si="2144"/>
        <v>0</v>
      </c>
      <c r="AO1281" s="21">
        <f t="shared" si="2109"/>
        <v>25000</v>
      </c>
      <c r="AP1281" s="21">
        <f t="shared" si="2144"/>
        <v>0</v>
      </c>
      <c r="AQ1281" s="2"/>
    </row>
    <row r="1282" spans="1:43" ht="46.8" x14ac:dyDescent="0.3">
      <c r="A1282" s="3" t="s">
        <v>1307</v>
      </c>
      <c r="B1282" s="26">
        <v>400</v>
      </c>
      <c r="C1282" s="3"/>
      <c r="D1282" s="3"/>
      <c r="E1282" s="16" t="s">
        <v>675</v>
      </c>
      <c r="F1282" s="21"/>
      <c r="G1282" s="21"/>
      <c r="H1282" s="21"/>
      <c r="I1282" s="21"/>
      <c r="J1282" s="21"/>
      <c r="K1282" s="21"/>
      <c r="L1282" s="21">
        <f>L1283</f>
        <v>0</v>
      </c>
      <c r="M1282" s="21">
        <f t="shared" si="2144"/>
        <v>0</v>
      </c>
      <c r="N1282" s="21">
        <f t="shared" si="2144"/>
        <v>0</v>
      </c>
      <c r="O1282" s="21">
        <f t="shared" si="2144"/>
        <v>25000</v>
      </c>
      <c r="P1282" s="21">
        <f t="shared" si="2144"/>
        <v>0</v>
      </c>
      <c r="Q1282" s="21">
        <f t="shared" si="2144"/>
        <v>0</v>
      </c>
      <c r="R1282" s="21">
        <f t="shared" si="2120"/>
        <v>25000</v>
      </c>
      <c r="S1282" s="21">
        <f t="shared" si="2121"/>
        <v>0</v>
      </c>
      <c r="T1282" s="21">
        <f t="shared" si="2122"/>
        <v>0</v>
      </c>
      <c r="U1282" s="21">
        <f t="shared" si="2144"/>
        <v>0</v>
      </c>
      <c r="V1282" s="21">
        <f t="shared" si="2144"/>
        <v>0</v>
      </c>
      <c r="W1282" s="21">
        <f t="shared" si="2124"/>
        <v>25000</v>
      </c>
      <c r="X1282" s="21">
        <f t="shared" si="2125"/>
        <v>0</v>
      </c>
      <c r="Y1282" s="21">
        <f t="shared" si="2126"/>
        <v>0</v>
      </c>
      <c r="Z1282" s="21">
        <f t="shared" si="2144"/>
        <v>0</v>
      </c>
      <c r="AA1282" s="21">
        <f t="shared" si="2144"/>
        <v>0</v>
      </c>
      <c r="AB1282" s="21">
        <f t="shared" si="2144"/>
        <v>0</v>
      </c>
      <c r="AC1282" s="21">
        <f t="shared" si="2112"/>
        <v>25000</v>
      </c>
      <c r="AD1282" s="21">
        <f t="shared" si="2113"/>
        <v>0</v>
      </c>
      <c r="AE1282" s="21">
        <f t="shared" si="2114"/>
        <v>0</v>
      </c>
      <c r="AF1282" s="21">
        <f t="shared" si="2144"/>
        <v>0</v>
      </c>
      <c r="AG1282" s="21">
        <f t="shared" si="2115"/>
        <v>25000</v>
      </c>
      <c r="AH1282" s="21">
        <f t="shared" si="2144"/>
        <v>0</v>
      </c>
      <c r="AI1282" s="21">
        <f t="shared" si="2144"/>
        <v>0</v>
      </c>
      <c r="AJ1282" s="21">
        <f t="shared" si="2144"/>
        <v>0</v>
      </c>
      <c r="AK1282" s="21">
        <f t="shared" si="2088"/>
        <v>25000</v>
      </c>
      <c r="AL1282" s="21">
        <f t="shared" si="2089"/>
        <v>0</v>
      </c>
      <c r="AM1282" s="21">
        <f t="shared" si="2090"/>
        <v>0</v>
      </c>
      <c r="AN1282" s="21">
        <f t="shared" si="2144"/>
        <v>0</v>
      </c>
      <c r="AO1282" s="21">
        <f t="shared" si="2109"/>
        <v>25000</v>
      </c>
      <c r="AP1282" s="21">
        <f t="shared" si="2144"/>
        <v>0</v>
      </c>
      <c r="AQ1282" s="2"/>
    </row>
    <row r="1283" spans="1:43" x14ac:dyDescent="0.3">
      <c r="A1283" s="3" t="s">
        <v>1307</v>
      </c>
      <c r="B1283" s="26">
        <v>410</v>
      </c>
      <c r="C1283" s="3"/>
      <c r="D1283" s="3"/>
      <c r="E1283" s="16" t="s">
        <v>688</v>
      </c>
      <c r="F1283" s="21"/>
      <c r="G1283" s="21"/>
      <c r="H1283" s="21"/>
      <c r="I1283" s="21"/>
      <c r="J1283" s="21"/>
      <c r="K1283" s="21"/>
      <c r="L1283" s="21">
        <f>L1284</f>
        <v>0</v>
      </c>
      <c r="M1283" s="21">
        <f t="shared" si="2144"/>
        <v>0</v>
      </c>
      <c r="N1283" s="21">
        <f t="shared" si="2144"/>
        <v>0</v>
      </c>
      <c r="O1283" s="21">
        <f t="shared" si="2144"/>
        <v>25000</v>
      </c>
      <c r="P1283" s="21">
        <f t="shared" si="2144"/>
        <v>0</v>
      </c>
      <c r="Q1283" s="21">
        <f t="shared" si="2144"/>
        <v>0</v>
      </c>
      <c r="R1283" s="21">
        <f t="shared" si="2120"/>
        <v>25000</v>
      </c>
      <c r="S1283" s="21">
        <f t="shared" si="2121"/>
        <v>0</v>
      </c>
      <c r="T1283" s="21">
        <f t="shared" si="2122"/>
        <v>0</v>
      </c>
      <c r="U1283" s="21">
        <f t="shared" si="2144"/>
        <v>0</v>
      </c>
      <c r="V1283" s="21">
        <f t="shared" si="2144"/>
        <v>0</v>
      </c>
      <c r="W1283" s="21">
        <f t="shared" si="2124"/>
        <v>25000</v>
      </c>
      <c r="X1283" s="21">
        <f t="shared" si="2125"/>
        <v>0</v>
      </c>
      <c r="Y1283" s="21">
        <f t="shared" si="2126"/>
        <v>0</v>
      </c>
      <c r="Z1283" s="21">
        <f t="shared" si="2144"/>
        <v>0</v>
      </c>
      <c r="AA1283" s="21">
        <f t="shared" si="2144"/>
        <v>0</v>
      </c>
      <c r="AB1283" s="21">
        <f t="shared" si="2144"/>
        <v>0</v>
      </c>
      <c r="AC1283" s="21">
        <f t="shared" si="2112"/>
        <v>25000</v>
      </c>
      <c r="AD1283" s="21">
        <f t="shared" si="2113"/>
        <v>0</v>
      </c>
      <c r="AE1283" s="21">
        <f t="shared" si="2114"/>
        <v>0</v>
      </c>
      <c r="AF1283" s="21">
        <f t="shared" si="2144"/>
        <v>0</v>
      </c>
      <c r="AG1283" s="21">
        <f t="shared" si="2115"/>
        <v>25000</v>
      </c>
      <c r="AH1283" s="21">
        <f t="shared" si="2144"/>
        <v>0</v>
      </c>
      <c r="AI1283" s="21">
        <f t="shared" si="2144"/>
        <v>0</v>
      </c>
      <c r="AJ1283" s="21">
        <f t="shared" si="2144"/>
        <v>0</v>
      </c>
      <c r="AK1283" s="21">
        <f t="shared" si="2088"/>
        <v>25000</v>
      </c>
      <c r="AL1283" s="21">
        <f t="shared" si="2089"/>
        <v>0</v>
      </c>
      <c r="AM1283" s="21">
        <f t="shared" si="2090"/>
        <v>0</v>
      </c>
      <c r="AN1283" s="21">
        <f t="shared" si="2144"/>
        <v>0</v>
      </c>
      <c r="AO1283" s="21">
        <f t="shared" si="2109"/>
        <v>25000</v>
      </c>
      <c r="AP1283" s="21">
        <f t="shared" si="2144"/>
        <v>0</v>
      </c>
      <c r="AQ1283" s="2"/>
    </row>
    <row r="1284" spans="1:43" x14ac:dyDescent="0.3">
      <c r="A1284" s="3" t="s">
        <v>1307</v>
      </c>
      <c r="B1284" s="26">
        <v>410</v>
      </c>
      <c r="C1284" s="3" t="s">
        <v>169</v>
      </c>
      <c r="D1284" s="3" t="s">
        <v>31</v>
      </c>
      <c r="E1284" s="16" t="s">
        <v>644</v>
      </c>
      <c r="F1284" s="21"/>
      <c r="G1284" s="21"/>
      <c r="H1284" s="21"/>
      <c r="I1284" s="21"/>
      <c r="J1284" s="21"/>
      <c r="K1284" s="21"/>
      <c r="L1284" s="21">
        <v>0</v>
      </c>
      <c r="M1284" s="21">
        <v>0</v>
      </c>
      <c r="N1284" s="21">
        <v>0</v>
      </c>
      <c r="O1284" s="21">
        <v>25000</v>
      </c>
      <c r="P1284" s="21"/>
      <c r="Q1284" s="21"/>
      <c r="R1284" s="21">
        <f t="shared" si="2120"/>
        <v>25000</v>
      </c>
      <c r="S1284" s="21">
        <f t="shared" si="2121"/>
        <v>0</v>
      </c>
      <c r="T1284" s="21">
        <f t="shared" si="2122"/>
        <v>0</v>
      </c>
      <c r="U1284" s="21"/>
      <c r="V1284" s="21"/>
      <c r="W1284" s="21">
        <f t="shared" si="2124"/>
        <v>25000</v>
      </c>
      <c r="X1284" s="21">
        <f t="shared" si="2125"/>
        <v>0</v>
      </c>
      <c r="Y1284" s="21">
        <f t="shared" si="2126"/>
        <v>0</v>
      </c>
      <c r="Z1284" s="21"/>
      <c r="AA1284" s="21"/>
      <c r="AB1284" s="21"/>
      <c r="AC1284" s="21">
        <f t="shared" si="2112"/>
        <v>25000</v>
      </c>
      <c r="AD1284" s="21">
        <f t="shared" si="2113"/>
        <v>0</v>
      </c>
      <c r="AE1284" s="21">
        <f t="shared" si="2114"/>
        <v>0</v>
      </c>
      <c r="AF1284" s="21"/>
      <c r="AG1284" s="21">
        <f t="shared" si="2115"/>
        <v>25000</v>
      </c>
      <c r="AH1284" s="21"/>
      <c r="AI1284" s="21"/>
      <c r="AJ1284" s="21"/>
      <c r="AK1284" s="21">
        <f t="shared" si="2088"/>
        <v>25000</v>
      </c>
      <c r="AL1284" s="21">
        <f t="shared" si="2089"/>
        <v>0</v>
      </c>
      <c r="AM1284" s="21">
        <f t="shared" si="2090"/>
        <v>0</v>
      </c>
      <c r="AN1284" s="21"/>
      <c r="AO1284" s="21">
        <f t="shared" si="2109"/>
        <v>25000</v>
      </c>
      <c r="AP1284" s="21"/>
      <c r="AQ1284" s="2"/>
    </row>
    <row r="1285" spans="1:43" ht="31.2" x14ac:dyDescent="0.3">
      <c r="A1285" s="3" t="s">
        <v>1286</v>
      </c>
      <c r="B1285" s="26"/>
      <c r="C1285" s="3"/>
      <c r="D1285" s="3"/>
      <c r="E1285" s="16" t="s">
        <v>1328</v>
      </c>
      <c r="F1285" s="21"/>
      <c r="G1285" s="21"/>
      <c r="H1285" s="21"/>
      <c r="I1285" s="21"/>
      <c r="J1285" s="21"/>
      <c r="K1285" s="21"/>
      <c r="L1285" s="21">
        <f>L1286</f>
        <v>0</v>
      </c>
      <c r="M1285" s="21">
        <f t="shared" ref="M1285:AP1287" si="2145">M1286</f>
        <v>0</v>
      </c>
      <c r="N1285" s="21">
        <f t="shared" si="2145"/>
        <v>0</v>
      </c>
      <c r="O1285" s="21">
        <f t="shared" si="2145"/>
        <v>12699.632</v>
      </c>
      <c r="P1285" s="21">
        <f t="shared" si="2145"/>
        <v>0</v>
      </c>
      <c r="Q1285" s="21">
        <f t="shared" si="2145"/>
        <v>0</v>
      </c>
      <c r="R1285" s="21">
        <f t="shared" si="2120"/>
        <v>12699.632</v>
      </c>
      <c r="S1285" s="21">
        <f t="shared" si="2121"/>
        <v>0</v>
      </c>
      <c r="T1285" s="21">
        <f t="shared" si="2122"/>
        <v>0</v>
      </c>
      <c r="U1285" s="21">
        <f t="shared" si="2145"/>
        <v>0</v>
      </c>
      <c r="V1285" s="21">
        <f t="shared" si="2145"/>
        <v>0</v>
      </c>
      <c r="W1285" s="21">
        <f t="shared" si="2124"/>
        <v>12699.632</v>
      </c>
      <c r="X1285" s="21">
        <f t="shared" si="2125"/>
        <v>0</v>
      </c>
      <c r="Y1285" s="21">
        <f t="shared" si="2126"/>
        <v>0</v>
      </c>
      <c r="Z1285" s="21">
        <f t="shared" si="2145"/>
        <v>0</v>
      </c>
      <c r="AA1285" s="21">
        <f t="shared" si="2145"/>
        <v>0</v>
      </c>
      <c r="AB1285" s="21">
        <f t="shared" si="2145"/>
        <v>0</v>
      </c>
      <c r="AC1285" s="21">
        <f t="shared" si="2112"/>
        <v>12699.632</v>
      </c>
      <c r="AD1285" s="21">
        <f t="shared" si="2113"/>
        <v>0</v>
      </c>
      <c r="AE1285" s="21">
        <f t="shared" si="2114"/>
        <v>0</v>
      </c>
      <c r="AF1285" s="21">
        <f t="shared" si="2145"/>
        <v>0</v>
      </c>
      <c r="AG1285" s="21">
        <f t="shared" si="2115"/>
        <v>12699.632</v>
      </c>
      <c r="AH1285" s="21">
        <f t="shared" si="2145"/>
        <v>0</v>
      </c>
      <c r="AI1285" s="21">
        <f t="shared" si="2145"/>
        <v>0</v>
      </c>
      <c r="AJ1285" s="21">
        <f t="shared" si="2145"/>
        <v>0</v>
      </c>
      <c r="AK1285" s="21">
        <f t="shared" si="2088"/>
        <v>12699.632</v>
      </c>
      <c r="AL1285" s="21">
        <f t="shared" si="2089"/>
        <v>0</v>
      </c>
      <c r="AM1285" s="21">
        <f t="shared" si="2090"/>
        <v>0</v>
      </c>
      <c r="AN1285" s="21">
        <f t="shared" si="2145"/>
        <v>0</v>
      </c>
      <c r="AO1285" s="21">
        <f t="shared" si="2109"/>
        <v>12699.632</v>
      </c>
      <c r="AP1285" s="21">
        <f t="shared" si="2145"/>
        <v>0</v>
      </c>
      <c r="AQ1285" s="2"/>
    </row>
    <row r="1286" spans="1:43" ht="46.8" x14ac:dyDescent="0.3">
      <c r="A1286" s="3" t="s">
        <v>1286</v>
      </c>
      <c r="B1286" s="26">
        <v>400</v>
      </c>
      <c r="C1286" s="3"/>
      <c r="D1286" s="3"/>
      <c r="E1286" s="16" t="s">
        <v>675</v>
      </c>
      <c r="F1286" s="21"/>
      <c r="G1286" s="21"/>
      <c r="H1286" s="21"/>
      <c r="I1286" s="21"/>
      <c r="J1286" s="21"/>
      <c r="K1286" s="21"/>
      <c r="L1286" s="21">
        <f>L1287</f>
        <v>0</v>
      </c>
      <c r="M1286" s="21">
        <f t="shared" si="2145"/>
        <v>0</v>
      </c>
      <c r="N1286" s="21">
        <f t="shared" si="2145"/>
        <v>0</v>
      </c>
      <c r="O1286" s="21">
        <f t="shared" si="2145"/>
        <v>12699.632</v>
      </c>
      <c r="P1286" s="21">
        <f t="shared" si="2145"/>
        <v>0</v>
      </c>
      <c r="Q1286" s="21">
        <f t="shared" si="2145"/>
        <v>0</v>
      </c>
      <c r="R1286" s="21">
        <f t="shared" si="2120"/>
        <v>12699.632</v>
      </c>
      <c r="S1286" s="21">
        <f t="shared" si="2121"/>
        <v>0</v>
      </c>
      <c r="T1286" s="21">
        <f t="shared" si="2122"/>
        <v>0</v>
      </c>
      <c r="U1286" s="21">
        <f t="shared" si="2145"/>
        <v>0</v>
      </c>
      <c r="V1286" s="21">
        <f t="shared" si="2145"/>
        <v>0</v>
      </c>
      <c r="W1286" s="21">
        <f t="shared" si="2124"/>
        <v>12699.632</v>
      </c>
      <c r="X1286" s="21">
        <f t="shared" si="2125"/>
        <v>0</v>
      </c>
      <c r="Y1286" s="21">
        <f t="shared" si="2126"/>
        <v>0</v>
      </c>
      <c r="Z1286" s="21">
        <f t="shared" si="2145"/>
        <v>0</v>
      </c>
      <c r="AA1286" s="21">
        <f t="shared" si="2145"/>
        <v>0</v>
      </c>
      <c r="AB1286" s="21">
        <f t="shared" si="2145"/>
        <v>0</v>
      </c>
      <c r="AC1286" s="21">
        <f t="shared" si="2112"/>
        <v>12699.632</v>
      </c>
      <c r="AD1286" s="21">
        <f t="shared" si="2113"/>
        <v>0</v>
      </c>
      <c r="AE1286" s="21">
        <f t="shared" si="2114"/>
        <v>0</v>
      </c>
      <c r="AF1286" s="21">
        <f t="shared" si="2145"/>
        <v>0</v>
      </c>
      <c r="AG1286" s="21">
        <f t="shared" si="2115"/>
        <v>12699.632</v>
      </c>
      <c r="AH1286" s="21">
        <f t="shared" si="2145"/>
        <v>0</v>
      </c>
      <c r="AI1286" s="21">
        <f t="shared" si="2145"/>
        <v>0</v>
      </c>
      <c r="AJ1286" s="21">
        <f t="shared" si="2145"/>
        <v>0</v>
      </c>
      <c r="AK1286" s="21">
        <f t="shared" si="2088"/>
        <v>12699.632</v>
      </c>
      <c r="AL1286" s="21">
        <f t="shared" si="2089"/>
        <v>0</v>
      </c>
      <c r="AM1286" s="21">
        <f t="shared" si="2090"/>
        <v>0</v>
      </c>
      <c r="AN1286" s="21">
        <f t="shared" si="2145"/>
        <v>0</v>
      </c>
      <c r="AO1286" s="21">
        <f t="shared" si="2109"/>
        <v>12699.632</v>
      </c>
      <c r="AP1286" s="21">
        <f t="shared" si="2145"/>
        <v>0</v>
      </c>
      <c r="AQ1286" s="2"/>
    </row>
    <row r="1287" spans="1:43" x14ac:dyDescent="0.3">
      <c r="A1287" s="3" t="s">
        <v>1286</v>
      </c>
      <c r="B1287" s="26">
        <v>410</v>
      </c>
      <c r="C1287" s="3"/>
      <c r="D1287" s="3"/>
      <c r="E1287" s="16" t="s">
        <v>688</v>
      </c>
      <c r="F1287" s="21"/>
      <c r="G1287" s="21"/>
      <c r="H1287" s="21"/>
      <c r="I1287" s="21"/>
      <c r="J1287" s="21"/>
      <c r="K1287" s="21"/>
      <c r="L1287" s="21">
        <f>L1288</f>
        <v>0</v>
      </c>
      <c r="M1287" s="21">
        <f t="shared" si="2145"/>
        <v>0</v>
      </c>
      <c r="N1287" s="21">
        <f t="shared" si="2145"/>
        <v>0</v>
      </c>
      <c r="O1287" s="21">
        <f t="shared" si="2145"/>
        <v>12699.632</v>
      </c>
      <c r="P1287" s="21">
        <f t="shared" si="2145"/>
        <v>0</v>
      </c>
      <c r="Q1287" s="21">
        <f t="shared" si="2145"/>
        <v>0</v>
      </c>
      <c r="R1287" s="21">
        <f t="shared" si="2120"/>
        <v>12699.632</v>
      </c>
      <c r="S1287" s="21">
        <f t="shared" si="2121"/>
        <v>0</v>
      </c>
      <c r="T1287" s="21">
        <f t="shared" si="2122"/>
        <v>0</v>
      </c>
      <c r="U1287" s="21">
        <f t="shared" si="2145"/>
        <v>0</v>
      </c>
      <c r="V1287" s="21">
        <f t="shared" si="2145"/>
        <v>0</v>
      </c>
      <c r="W1287" s="21">
        <f t="shared" si="2124"/>
        <v>12699.632</v>
      </c>
      <c r="X1287" s="21">
        <f t="shared" si="2125"/>
        <v>0</v>
      </c>
      <c r="Y1287" s="21">
        <f t="shared" si="2126"/>
        <v>0</v>
      </c>
      <c r="Z1287" s="21">
        <f t="shared" si="2145"/>
        <v>0</v>
      </c>
      <c r="AA1287" s="21">
        <f t="shared" si="2145"/>
        <v>0</v>
      </c>
      <c r="AB1287" s="21">
        <f t="shared" si="2145"/>
        <v>0</v>
      </c>
      <c r="AC1287" s="21">
        <f t="shared" si="2112"/>
        <v>12699.632</v>
      </c>
      <c r="AD1287" s="21">
        <f t="shared" si="2113"/>
        <v>0</v>
      </c>
      <c r="AE1287" s="21">
        <f t="shared" si="2114"/>
        <v>0</v>
      </c>
      <c r="AF1287" s="21">
        <f t="shared" si="2145"/>
        <v>0</v>
      </c>
      <c r="AG1287" s="21">
        <f t="shared" si="2115"/>
        <v>12699.632</v>
      </c>
      <c r="AH1287" s="21">
        <f t="shared" si="2145"/>
        <v>0</v>
      </c>
      <c r="AI1287" s="21">
        <f t="shared" si="2145"/>
        <v>0</v>
      </c>
      <c r="AJ1287" s="21">
        <f t="shared" si="2145"/>
        <v>0</v>
      </c>
      <c r="AK1287" s="21">
        <f t="shared" si="2088"/>
        <v>12699.632</v>
      </c>
      <c r="AL1287" s="21">
        <f t="shared" si="2089"/>
        <v>0</v>
      </c>
      <c r="AM1287" s="21">
        <f t="shared" si="2090"/>
        <v>0</v>
      </c>
      <c r="AN1287" s="21">
        <f t="shared" si="2145"/>
        <v>0</v>
      </c>
      <c r="AO1287" s="21">
        <f t="shared" si="2109"/>
        <v>12699.632</v>
      </c>
      <c r="AP1287" s="21">
        <f t="shared" si="2145"/>
        <v>0</v>
      </c>
      <c r="AQ1287" s="2"/>
    </row>
    <row r="1288" spans="1:43" x14ac:dyDescent="0.3">
      <c r="A1288" s="3" t="s">
        <v>1286</v>
      </c>
      <c r="B1288" s="26">
        <v>410</v>
      </c>
      <c r="C1288" s="3" t="s">
        <v>169</v>
      </c>
      <c r="D1288" s="3" t="s">
        <v>31</v>
      </c>
      <c r="E1288" s="16" t="s">
        <v>644</v>
      </c>
      <c r="F1288" s="21"/>
      <c r="G1288" s="21"/>
      <c r="H1288" s="21"/>
      <c r="I1288" s="21"/>
      <c r="J1288" s="21"/>
      <c r="K1288" s="21"/>
      <c r="L1288" s="21">
        <v>0</v>
      </c>
      <c r="M1288" s="21">
        <v>0</v>
      </c>
      <c r="N1288" s="21">
        <v>0</v>
      </c>
      <c r="O1288" s="21">
        <v>12699.632</v>
      </c>
      <c r="P1288" s="21"/>
      <c r="Q1288" s="21"/>
      <c r="R1288" s="21">
        <f t="shared" si="2120"/>
        <v>12699.632</v>
      </c>
      <c r="S1288" s="21">
        <f t="shared" si="2121"/>
        <v>0</v>
      </c>
      <c r="T1288" s="21">
        <f t="shared" si="2122"/>
        <v>0</v>
      </c>
      <c r="U1288" s="21"/>
      <c r="V1288" s="21"/>
      <c r="W1288" s="21">
        <f t="shared" si="2124"/>
        <v>12699.632</v>
      </c>
      <c r="X1288" s="21">
        <f t="shared" si="2125"/>
        <v>0</v>
      </c>
      <c r="Y1288" s="21">
        <f t="shared" si="2126"/>
        <v>0</v>
      </c>
      <c r="Z1288" s="21"/>
      <c r="AA1288" s="21"/>
      <c r="AB1288" s="21"/>
      <c r="AC1288" s="21">
        <f t="shared" si="2112"/>
        <v>12699.632</v>
      </c>
      <c r="AD1288" s="21">
        <f t="shared" si="2113"/>
        <v>0</v>
      </c>
      <c r="AE1288" s="21">
        <f t="shared" si="2114"/>
        <v>0</v>
      </c>
      <c r="AF1288" s="21"/>
      <c r="AG1288" s="21">
        <f t="shared" si="2115"/>
        <v>12699.632</v>
      </c>
      <c r="AH1288" s="21"/>
      <c r="AI1288" s="21"/>
      <c r="AJ1288" s="21"/>
      <c r="AK1288" s="21">
        <f t="shared" si="2088"/>
        <v>12699.632</v>
      </c>
      <c r="AL1288" s="21">
        <f t="shared" si="2089"/>
        <v>0</v>
      </c>
      <c r="AM1288" s="21">
        <f t="shared" si="2090"/>
        <v>0</v>
      </c>
      <c r="AN1288" s="21"/>
      <c r="AO1288" s="21">
        <f t="shared" si="2109"/>
        <v>12699.632</v>
      </c>
      <c r="AP1288" s="21"/>
      <c r="AQ1288" s="2"/>
    </row>
    <row r="1289" spans="1:43" ht="31.2" x14ac:dyDescent="0.3">
      <c r="A1289" s="3" t="s">
        <v>1290</v>
      </c>
      <c r="B1289" s="26"/>
      <c r="C1289" s="3"/>
      <c r="D1289" s="3"/>
      <c r="E1289" s="16" t="s">
        <v>1337</v>
      </c>
      <c r="F1289" s="21"/>
      <c r="G1289" s="21"/>
      <c r="H1289" s="21"/>
      <c r="I1289" s="21"/>
      <c r="J1289" s="21"/>
      <c r="K1289" s="21"/>
      <c r="L1289" s="21">
        <f>L1290</f>
        <v>0</v>
      </c>
      <c r="M1289" s="21">
        <f t="shared" ref="M1289:AP1291" si="2146">M1290</f>
        <v>0</v>
      </c>
      <c r="N1289" s="21">
        <f t="shared" si="2146"/>
        <v>0</v>
      </c>
      <c r="O1289" s="21">
        <f t="shared" si="2146"/>
        <v>22.224</v>
      </c>
      <c r="P1289" s="21">
        <f t="shared" si="2146"/>
        <v>0</v>
      </c>
      <c r="Q1289" s="21">
        <f t="shared" si="2146"/>
        <v>0</v>
      </c>
      <c r="R1289" s="21">
        <f t="shared" si="2120"/>
        <v>22.224</v>
      </c>
      <c r="S1289" s="21">
        <f t="shared" si="2121"/>
        <v>0</v>
      </c>
      <c r="T1289" s="21">
        <f t="shared" si="2122"/>
        <v>0</v>
      </c>
      <c r="U1289" s="21">
        <f t="shared" si="2146"/>
        <v>0</v>
      </c>
      <c r="V1289" s="21">
        <f t="shared" si="2146"/>
        <v>0</v>
      </c>
      <c r="W1289" s="21">
        <f t="shared" si="2124"/>
        <v>22.224</v>
      </c>
      <c r="X1289" s="21">
        <f t="shared" si="2125"/>
        <v>0</v>
      </c>
      <c r="Y1289" s="21">
        <f t="shared" si="2126"/>
        <v>0</v>
      </c>
      <c r="Z1289" s="21">
        <f t="shared" si="2146"/>
        <v>0</v>
      </c>
      <c r="AA1289" s="21">
        <f t="shared" si="2146"/>
        <v>0</v>
      </c>
      <c r="AB1289" s="21">
        <f t="shared" si="2146"/>
        <v>0</v>
      </c>
      <c r="AC1289" s="21">
        <f t="shared" si="2112"/>
        <v>22.224</v>
      </c>
      <c r="AD1289" s="21">
        <f t="shared" si="2113"/>
        <v>0</v>
      </c>
      <c r="AE1289" s="21">
        <f t="shared" si="2114"/>
        <v>0</v>
      </c>
      <c r="AF1289" s="21">
        <f t="shared" si="2146"/>
        <v>0</v>
      </c>
      <c r="AG1289" s="21">
        <f t="shared" si="2115"/>
        <v>22.224</v>
      </c>
      <c r="AH1289" s="21">
        <f t="shared" si="2146"/>
        <v>0</v>
      </c>
      <c r="AI1289" s="21">
        <f t="shared" si="2146"/>
        <v>0</v>
      </c>
      <c r="AJ1289" s="21">
        <f t="shared" si="2146"/>
        <v>0</v>
      </c>
      <c r="AK1289" s="21">
        <f t="shared" si="2088"/>
        <v>22.224</v>
      </c>
      <c r="AL1289" s="21">
        <f t="shared" si="2089"/>
        <v>0</v>
      </c>
      <c r="AM1289" s="21">
        <f t="shared" si="2090"/>
        <v>0</v>
      </c>
      <c r="AN1289" s="21">
        <f t="shared" si="2146"/>
        <v>0</v>
      </c>
      <c r="AO1289" s="21">
        <f t="shared" si="2109"/>
        <v>22.224</v>
      </c>
      <c r="AP1289" s="21">
        <f t="shared" si="2146"/>
        <v>0</v>
      </c>
      <c r="AQ1289" s="2"/>
    </row>
    <row r="1290" spans="1:43" ht="46.8" x14ac:dyDescent="0.3">
      <c r="A1290" s="3" t="s">
        <v>1290</v>
      </c>
      <c r="B1290" s="26">
        <v>400</v>
      </c>
      <c r="C1290" s="3"/>
      <c r="D1290" s="3"/>
      <c r="E1290" s="16" t="s">
        <v>675</v>
      </c>
      <c r="F1290" s="21"/>
      <c r="G1290" s="21"/>
      <c r="H1290" s="21"/>
      <c r="I1290" s="21"/>
      <c r="J1290" s="21"/>
      <c r="K1290" s="21"/>
      <c r="L1290" s="21">
        <f>L1291</f>
        <v>0</v>
      </c>
      <c r="M1290" s="21">
        <f t="shared" si="2146"/>
        <v>0</v>
      </c>
      <c r="N1290" s="21">
        <f t="shared" si="2146"/>
        <v>0</v>
      </c>
      <c r="O1290" s="21">
        <f t="shared" si="2146"/>
        <v>22.224</v>
      </c>
      <c r="P1290" s="21">
        <f t="shared" si="2146"/>
        <v>0</v>
      </c>
      <c r="Q1290" s="21">
        <f t="shared" si="2146"/>
        <v>0</v>
      </c>
      <c r="R1290" s="21">
        <f t="shared" si="2120"/>
        <v>22.224</v>
      </c>
      <c r="S1290" s="21">
        <f t="shared" si="2121"/>
        <v>0</v>
      </c>
      <c r="T1290" s="21">
        <f t="shared" si="2122"/>
        <v>0</v>
      </c>
      <c r="U1290" s="21">
        <f t="shared" si="2146"/>
        <v>0</v>
      </c>
      <c r="V1290" s="21">
        <f t="shared" si="2146"/>
        <v>0</v>
      </c>
      <c r="W1290" s="21">
        <f t="shared" si="2124"/>
        <v>22.224</v>
      </c>
      <c r="X1290" s="21">
        <f t="shared" si="2125"/>
        <v>0</v>
      </c>
      <c r="Y1290" s="21">
        <f t="shared" si="2126"/>
        <v>0</v>
      </c>
      <c r="Z1290" s="21">
        <f t="shared" si="2146"/>
        <v>0</v>
      </c>
      <c r="AA1290" s="21">
        <f t="shared" si="2146"/>
        <v>0</v>
      </c>
      <c r="AB1290" s="21">
        <f t="shared" si="2146"/>
        <v>0</v>
      </c>
      <c r="AC1290" s="21">
        <f t="shared" si="2112"/>
        <v>22.224</v>
      </c>
      <c r="AD1290" s="21">
        <f t="shared" si="2113"/>
        <v>0</v>
      </c>
      <c r="AE1290" s="21">
        <f t="shared" si="2114"/>
        <v>0</v>
      </c>
      <c r="AF1290" s="21">
        <f t="shared" si="2146"/>
        <v>0</v>
      </c>
      <c r="AG1290" s="21">
        <f t="shared" si="2115"/>
        <v>22.224</v>
      </c>
      <c r="AH1290" s="21">
        <f t="shared" si="2146"/>
        <v>0</v>
      </c>
      <c r="AI1290" s="21">
        <f t="shared" si="2146"/>
        <v>0</v>
      </c>
      <c r="AJ1290" s="21">
        <f t="shared" si="2146"/>
        <v>0</v>
      </c>
      <c r="AK1290" s="21">
        <f t="shared" si="2088"/>
        <v>22.224</v>
      </c>
      <c r="AL1290" s="21">
        <f t="shared" si="2089"/>
        <v>0</v>
      </c>
      <c r="AM1290" s="21">
        <f t="shared" si="2090"/>
        <v>0</v>
      </c>
      <c r="AN1290" s="21">
        <f t="shared" si="2146"/>
        <v>0</v>
      </c>
      <c r="AO1290" s="21">
        <f t="shared" si="2109"/>
        <v>22.224</v>
      </c>
      <c r="AP1290" s="21">
        <f t="shared" si="2146"/>
        <v>0</v>
      </c>
      <c r="AQ1290" s="2"/>
    </row>
    <row r="1291" spans="1:43" x14ac:dyDescent="0.3">
      <c r="A1291" s="3" t="s">
        <v>1290</v>
      </c>
      <c r="B1291" s="26">
        <v>410</v>
      </c>
      <c r="C1291" s="3"/>
      <c r="D1291" s="3"/>
      <c r="E1291" s="16" t="s">
        <v>688</v>
      </c>
      <c r="F1291" s="21"/>
      <c r="G1291" s="21"/>
      <c r="H1291" s="21"/>
      <c r="I1291" s="21"/>
      <c r="J1291" s="21"/>
      <c r="K1291" s="21"/>
      <c r="L1291" s="21">
        <f>L1292</f>
        <v>0</v>
      </c>
      <c r="M1291" s="21">
        <f t="shared" si="2146"/>
        <v>0</v>
      </c>
      <c r="N1291" s="21">
        <f t="shared" si="2146"/>
        <v>0</v>
      </c>
      <c r="O1291" s="21">
        <f t="shared" si="2146"/>
        <v>22.224</v>
      </c>
      <c r="P1291" s="21">
        <f t="shared" si="2146"/>
        <v>0</v>
      </c>
      <c r="Q1291" s="21">
        <f t="shared" si="2146"/>
        <v>0</v>
      </c>
      <c r="R1291" s="21">
        <f t="shared" si="2120"/>
        <v>22.224</v>
      </c>
      <c r="S1291" s="21">
        <f t="shared" si="2121"/>
        <v>0</v>
      </c>
      <c r="T1291" s="21">
        <f t="shared" si="2122"/>
        <v>0</v>
      </c>
      <c r="U1291" s="21">
        <f t="shared" si="2146"/>
        <v>0</v>
      </c>
      <c r="V1291" s="21">
        <f t="shared" si="2146"/>
        <v>0</v>
      </c>
      <c r="W1291" s="21">
        <f t="shared" si="2124"/>
        <v>22.224</v>
      </c>
      <c r="X1291" s="21">
        <f t="shared" si="2125"/>
        <v>0</v>
      </c>
      <c r="Y1291" s="21">
        <f t="shared" si="2126"/>
        <v>0</v>
      </c>
      <c r="Z1291" s="21">
        <f t="shared" si="2146"/>
        <v>0</v>
      </c>
      <c r="AA1291" s="21">
        <f t="shared" si="2146"/>
        <v>0</v>
      </c>
      <c r="AB1291" s="21">
        <f t="shared" si="2146"/>
        <v>0</v>
      </c>
      <c r="AC1291" s="21">
        <f t="shared" si="2112"/>
        <v>22.224</v>
      </c>
      <c r="AD1291" s="21">
        <f t="shared" si="2113"/>
        <v>0</v>
      </c>
      <c r="AE1291" s="21">
        <f t="shared" si="2114"/>
        <v>0</v>
      </c>
      <c r="AF1291" s="21">
        <f t="shared" si="2146"/>
        <v>0</v>
      </c>
      <c r="AG1291" s="21">
        <f t="shared" si="2115"/>
        <v>22.224</v>
      </c>
      <c r="AH1291" s="21">
        <f t="shared" si="2146"/>
        <v>0</v>
      </c>
      <c r="AI1291" s="21">
        <f t="shared" si="2146"/>
        <v>0</v>
      </c>
      <c r="AJ1291" s="21">
        <f t="shared" si="2146"/>
        <v>0</v>
      </c>
      <c r="AK1291" s="21">
        <f t="shared" si="2088"/>
        <v>22.224</v>
      </c>
      <c r="AL1291" s="21">
        <f t="shared" si="2089"/>
        <v>0</v>
      </c>
      <c r="AM1291" s="21">
        <f t="shared" si="2090"/>
        <v>0</v>
      </c>
      <c r="AN1291" s="21">
        <f t="shared" si="2146"/>
        <v>0</v>
      </c>
      <c r="AO1291" s="21">
        <f t="shared" si="2109"/>
        <v>22.224</v>
      </c>
      <c r="AP1291" s="21">
        <f t="shared" si="2146"/>
        <v>0</v>
      </c>
      <c r="AQ1291" s="2"/>
    </row>
    <row r="1292" spans="1:43" x14ac:dyDescent="0.3">
      <c r="A1292" s="3" t="s">
        <v>1290</v>
      </c>
      <c r="B1292" s="26">
        <v>410</v>
      </c>
      <c r="C1292" s="3" t="s">
        <v>169</v>
      </c>
      <c r="D1292" s="3" t="s">
        <v>31</v>
      </c>
      <c r="E1292" s="16" t="s">
        <v>644</v>
      </c>
      <c r="F1292" s="21"/>
      <c r="G1292" s="21"/>
      <c r="H1292" s="21"/>
      <c r="I1292" s="21"/>
      <c r="J1292" s="21"/>
      <c r="K1292" s="21"/>
      <c r="L1292" s="21">
        <v>0</v>
      </c>
      <c r="M1292" s="21">
        <v>0</v>
      </c>
      <c r="N1292" s="21">
        <v>0</v>
      </c>
      <c r="O1292" s="21">
        <v>22.224</v>
      </c>
      <c r="P1292" s="21"/>
      <c r="Q1292" s="21"/>
      <c r="R1292" s="21">
        <f t="shared" si="2120"/>
        <v>22.224</v>
      </c>
      <c r="S1292" s="21">
        <f t="shared" si="2121"/>
        <v>0</v>
      </c>
      <c r="T1292" s="21">
        <f t="shared" si="2122"/>
        <v>0</v>
      </c>
      <c r="U1292" s="21"/>
      <c r="V1292" s="21"/>
      <c r="W1292" s="21">
        <f t="shared" si="2124"/>
        <v>22.224</v>
      </c>
      <c r="X1292" s="21">
        <f t="shared" si="2125"/>
        <v>0</v>
      </c>
      <c r="Y1292" s="21">
        <f t="shared" si="2126"/>
        <v>0</v>
      </c>
      <c r="Z1292" s="21"/>
      <c r="AA1292" s="21"/>
      <c r="AB1292" s="21"/>
      <c r="AC1292" s="21">
        <f t="shared" si="2112"/>
        <v>22.224</v>
      </c>
      <c r="AD1292" s="21">
        <f t="shared" si="2113"/>
        <v>0</v>
      </c>
      <c r="AE1292" s="21">
        <f t="shared" si="2114"/>
        <v>0</v>
      </c>
      <c r="AF1292" s="21"/>
      <c r="AG1292" s="21">
        <f t="shared" si="2115"/>
        <v>22.224</v>
      </c>
      <c r="AH1292" s="21"/>
      <c r="AI1292" s="21"/>
      <c r="AJ1292" s="21"/>
      <c r="AK1292" s="21">
        <f t="shared" si="2088"/>
        <v>22.224</v>
      </c>
      <c r="AL1292" s="21">
        <f t="shared" si="2089"/>
        <v>0</v>
      </c>
      <c r="AM1292" s="21">
        <f t="shared" si="2090"/>
        <v>0</v>
      </c>
      <c r="AN1292" s="21"/>
      <c r="AO1292" s="21">
        <f t="shared" si="2109"/>
        <v>22.224</v>
      </c>
      <c r="AP1292" s="21"/>
      <c r="AQ1292" s="2"/>
    </row>
    <row r="1293" spans="1:43" ht="31.2" x14ac:dyDescent="0.3">
      <c r="A1293" s="3" t="s">
        <v>318</v>
      </c>
      <c r="B1293" s="26"/>
      <c r="C1293" s="3"/>
      <c r="D1293" s="3"/>
      <c r="E1293" s="16" t="s">
        <v>1003</v>
      </c>
      <c r="F1293" s="21">
        <f>F1294</f>
        <v>18135</v>
      </c>
      <c r="G1293" s="21">
        <f t="shared" ref="G1293:G1295" si="2147">G1294</f>
        <v>0</v>
      </c>
      <c r="H1293" s="21">
        <f t="shared" ref="H1293:K1295" si="2148">H1294</f>
        <v>0</v>
      </c>
      <c r="I1293" s="21">
        <f t="shared" si="2148"/>
        <v>0</v>
      </c>
      <c r="J1293" s="21">
        <f t="shared" si="2148"/>
        <v>0</v>
      </c>
      <c r="K1293" s="21">
        <f t="shared" si="2148"/>
        <v>0</v>
      </c>
      <c r="L1293" s="21">
        <f t="shared" si="2092"/>
        <v>18135</v>
      </c>
      <c r="M1293" s="21">
        <f t="shared" si="2093"/>
        <v>0</v>
      </c>
      <c r="N1293" s="21">
        <f t="shared" si="2094"/>
        <v>0</v>
      </c>
      <c r="O1293" s="21">
        <f t="shared" ref="O1293:AP1295" si="2149">O1294</f>
        <v>4545</v>
      </c>
      <c r="P1293" s="21">
        <f t="shared" si="2149"/>
        <v>0</v>
      </c>
      <c r="Q1293" s="21">
        <f t="shared" si="2149"/>
        <v>0</v>
      </c>
      <c r="R1293" s="21">
        <f t="shared" si="2120"/>
        <v>22680</v>
      </c>
      <c r="S1293" s="21">
        <f t="shared" si="2121"/>
        <v>0</v>
      </c>
      <c r="T1293" s="21">
        <f t="shared" si="2122"/>
        <v>0</v>
      </c>
      <c r="U1293" s="21">
        <f t="shared" si="2149"/>
        <v>0</v>
      </c>
      <c r="V1293" s="21">
        <f t="shared" si="2149"/>
        <v>0</v>
      </c>
      <c r="W1293" s="21">
        <f t="shared" si="2124"/>
        <v>22680</v>
      </c>
      <c r="X1293" s="21">
        <f t="shared" si="2125"/>
        <v>0</v>
      </c>
      <c r="Y1293" s="21">
        <f t="shared" si="2126"/>
        <v>0</v>
      </c>
      <c r="Z1293" s="21">
        <f t="shared" si="2149"/>
        <v>0</v>
      </c>
      <c r="AA1293" s="21">
        <f t="shared" si="2149"/>
        <v>0</v>
      </c>
      <c r="AB1293" s="21">
        <f t="shared" si="2149"/>
        <v>0</v>
      </c>
      <c r="AC1293" s="21">
        <f t="shared" si="2112"/>
        <v>22680</v>
      </c>
      <c r="AD1293" s="21">
        <f t="shared" si="2113"/>
        <v>0</v>
      </c>
      <c r="AE1293" s="21">
        <f t="shared" si="2114"/>
        <v>0</v>
      </c>
      <c r="AF1293" s="21">
        <f t="shared" si="2149"/>
        <v>0</v>
      </c>
      <c r="AG1293" s="21">
        <f t="shared" si="2115"/>
        <v>22680</v>
      </c>
      <c r="AH1293" s="21">
        <f t="shared" si="2149"/>
        <v>0</v>
      </c>
      <c r="AI1293" s="21">
        <f t="shared" si="2149"/>
        <v>0</v>
      </c>
      <c r="AJ1293" s="21">
        <f t="shared" si="2149"/>
        <v>0</v>
      </c>
      <c r="AK1293" s="21">
        <f t="shared" si="2088"/>
        <v>22680</v>
      </c>
      <c r="AL1293" s="21">
        <f t="shared" si="2089"/>
        <v>0</v>
      </c>
      <c r="AM1293" s="21">
        <f t="shared" si="2090"/>
        <v>0</v>
      </c>
      <c r="AN1293" s="21">
        <f t="shared" si="2149"/>
        <v>0</v>
      </c>
      <c r="AO1293" s="21">
        <f t="shared" si="2109"/>
        <v>22680</v>
      </c>
      <c r="AP1293" s="21">
        <f t="shared" si="2149"/>
        <v>0</v>
      </c>
      <c r="AQ1293" s="2"/>
    </row>
    <row r="1294" spans="1:43" ht="46.8" x14ac:dyDescent="0.3">
      <c r="A1294" s="3" t="s">
        <v>318</v>
      </c>
      <c r="B1294" s="26">
        <v>400</v>
      </c>
      <c r="C1294" s="3"/>
      <c r="D1294" s="3"/>
      <c r="E1294" s="16" t="s">
        <v>675</v>
      </c>
      <c r="F1294" s="21">
        <f>F1295</f>
        <v>18135</v>
      </c>
      <c r="G1294" s="21">
        <f t="shared" si="2147"/>
        <v>0</v>
      </c>
      <c r="H1294" s="21">
        <f t="shared" si="2148"/>
        <v>0</v>
      </c>
      <c r="I1294" s="21">
        <f t="shared" si="2148"/>
        <v>0</v>
      </c>
      <c r="J1294" s="21">
        <f t="shared" si="2148"/>
        <v>0</v>
      </c>
      <c r="K1294" s="21">
        <f t="shared" si="2148"/>
        <v>0</v>
      </c>
      <c r="L1294" s="21">
        <f t="shared" si="2092"/>
        <v>18135</v>
      </c>
      <c r="M1294" s="21">
        <f t="shared" si="2093"/>
        <v>0</v>
      </c>
      <c r="N1294" s="21">
        <f t="shared" si="2094"/>
        <v>0</v>
      </c>
      <c r="O1294" s="21">
        <f t="shared" si="2149"/>
        <v>4545</v>
      </c>
      <c r="P1294" s="21">
        <f t="shared" si="2149"/>
        <v>0</v>
      </c>
      <c r="Q1294" s="21">
        <f t="shared" si="2149"/>
        <v>0</v>
      </c>
      <c r="R1294" s="21">
        <f t="shared" si="2120"/>
        <v>22680</v>
      </c>
      <c r="S1294" s="21">
        <f t="shared" si="2121"/>
        <v>0</v>
      </c>
      <c r="T1294" s="21">
        <f t="shared" si="2122"/>
        <v>0</v>
      </c>
      <c r="U1294" s="21">
        <f t="shared" si="2149"/>
        <v>0</v>
      </c>
      <c r="V1294" s="21">
        <f t="shared" si="2149"/>
        <v>0</v>
      </c>
      <c r="W1294" s="21">
        <f t="shared" si="2124"/>
        <v>22680</v>
      </c>
      <c r="X1294" s="21">
        <f t="shared" si="2125"/>
        <v>0</v>
      </c>
      <c r="Y1294" s="21">
        <f t="shared" si="2126"/>
        <v>0</v>
      </c>
      <c r="Z1294" s="21">
        <f t="shared" si="2149"/>
        <v>0</v>
      </c>
      <c r="AA1294" s="21">
        <f t="shared" si="2149"/>
        <v>0</v>
      </c>
      <c r="AB1294" s="21">
        <f t="shared" si="2149"/>
        <v>0</v>
      </c>
      <c r="AC1294" s="21">
        <f t="shared" si="2112"/>
        <v>22680</v>
      </c>
      <c r="AD1294" s="21">
        <f t="shared" si="2113"/>
        <v>0</v>
      </c>
      <c r="AE1294" s="21">
        <f t="shared" si="2114"/>
        <v>0</v>
      </c>
      <c r="AF1294" s="21">
        <f t="shared" si="2149"/>
        <v>0</v>
      </c>
      <c r="AG1294" s="21">
        <f t="shared" si="2115"/>
        <v>22680</v>
      </c>
      <c r="AH1294" s="21">
        <f t="shared" si="2149"/>
        <v>0</v>
      </c>
      <c r="AI1294" s="21">
        <f t="shared" si="2149"/>
        <v>0</v>
      </c>
      <c r="AJ1294" s="21">
        <f t="shared" si="2149"/>
        <v>0</v>
      </c>
      <c r="AK1294" s="21">
        <f t="shared" si="2088"/>
        <v>22680</v>
      </c>
      <c r="AL1294" s="21">
        <f t="shared" si="2089"/>
        <v>0</v>
      </c>
      <c r="AM1294" s="21">
        <f t="shared" si="2090"/>
        <v>0</v>
      </c>
      <c r="AN1294" s="21">
        <f t="shared" si="2149"/>
        <v>0</v>
      </c>
      <c r="AO1294" s="21">
        <f t="shared" si="2109"/>
        <v>22680</v>
      </c>
      <c r="AP1294" s="21">
        <f t="shared" si="2149"/>
        <v>0</v>
      </c>
      <c r="AQ1294" s="2"/>
    </row>
    <row r="1295" spans="1:43" x14ac:dyDescent="0.3">
      <c r="A1295" s="3" t="s">
        <v>318</v>
      </c>
      <c r="B1295" s="26">
        <v>410</v>
      </c>
      <c r="C1295" s="3"/>
      <c r="D1295" s="3"/>
      <c r="E1295" s="16" t="s">
        <v>688</v>
      </c>
      <c r="F1295" s="21">
        <f>F1296</f>
        <v>18135</v>
      </c>
      <c r="G1295" s="21">
        <f t="shared" si="2147"/>
        <v>0</v>
      </c>
      <c r="H1295" s="21">
        <f t="shared" si="2148"/>
        <v>0</v>
      </c>
      <c r="I1295" s="21">
        <f t="shared" si="2148"/>
        <v>0</v>
      </c>
      <c r="J1295" s="21">
        <f t="shared" si="2148"/>
        <v>0</v>
      </c>
      <c r="K1295" s="21">
        <f t="shared" si="2148"/>
        <v>0</v>
      </c>
      <c r="L1295" s="21">
        <f t="shared" si="2092"/>
        <v>18135</v>
      </c>
      <c r="M1295" s="21">
        <f t="shared" si="2093"/>
        <v>0</v>
      </c>
      <c r="N1295" s="21">
        <f t="shared" si="2094"/>
        <v>0</v>
      </c>
      <c r="O1295" s="21">
        <f t="shared" si="2149"/>
        <v>4545</v>
      </c>
      <c r="P1295" s="21">
        <f t="shared" si="2149"/>
        <v>0</v>
      </c>
      <c r="Q1295" s="21">
        <f t="shared" si="2149"/>
        <v>0</v>
      </c>
      <c r="R1295" s="21">
        <f t="shared" si="2120"/>
        <v>22680</v>
      </c>
      <c r="S1295" s="21">
        <f t="shared" si="2121"/>
        <v>0</v>
      </c>
      <c r="T1295" s="21">
        <f t="shared" si="2122"/>
        <v>0</v>
      </c>
      <c r="U1295" s="21">
        <f t="shared" si="2149"/>
        <v>0</v>
      </c>
      <c r="V1295" s="21">
        <f t="shared" si="2149"/>
        <v>0</v>
      </c>
      <c r="W1295" s="21">
        <f t="shared" si="2124"/>
        <v>22680</v>
      </c>
      <c r="X1295" s="21">
        <f t="shared" si="2125"/>
        <v>0</v>
      </c>
      <c r="Y1295" s="21">
        <f t="shared" si="2126"/>
        <v>0</v>
      </c>
      <c r="Z1295" s="21">
        <f t="shared" si="2149"/>
        <v>0</v>
      </c>
      <c r="AA1295" s="21">
        <f t="shared" si="2149"/>
        <v>0</v>
      </c>
      <c r="AB1295" s="21">
        <f t="shared" si="2149"/>
        <v>0</v>
      </c>
      <c r="AC1295" s="21">
        <f t="shared" si="2112"/>
        <v>22680</v>
      </c>
      <c r="AD1295" s="21">
        <f t="shared" si="2113"/>
        <v>0</v>
      </c>
      <c r="AE1295" s="21">
        <f t="shared" si="2114"/>
        <v>0</v>
      </c>
      <c r="AF1295" s="21">
        <f t="shared" si="2149"/>
        <v>0</v>
      </c>
      <c r="AG1295" s="21">
        <f t="shared" si="2115"/>
        <v>22680</v>
      </c>
      <c r="AH1295" s="21">
        <f t="shared" si="2149"/>
        <v>0</v>
      </c>
      <c r="AI1295" s="21">
        <f t="shared" si="2149"/>
        <v>0</v>
      </c>
      <c r="AJ1295" s="21">
        <f t="shared" si="2149"/>
        <v>0</v>
      </c>
      <c r="AK1295" s="21">
        <f t="shared" si="2088"/>
        <v>22680</v>
      </c>
      <c r="AL1295" s="21">
        <f t="shared" si="2089"/>
        <v>0</v>
      </c>
      <c r="AM1295" s="21">
        <f t="shared" si="2090"/>
        <v>0</v>
      </c>
      <c r="AN1295" s="21">
        <f t="shared" si="2149"/>
        <v>0</v>
      </c>
      <c r="AO1295" s="21">
        <f t="shared" si="2109"/>
        <v>22680</v>
      </c>
      <c r="AP1295" s="21">
        <f t="shared" si="2149"/>
        <v>0</v>
      </c>
      <c r="AQ1295" s="2"/>
    </row>
    <row r="1296" spans="1:43" x14ac:dyDescent="0.3">
      <c r="A1296" s="3" t="s">
        <v>318</v>
      </c>
      <c r="B1296" s="26">
        <v>410</v>
      </c>
      <c r="C1296" s="3" t="s">
        <v>169</v>
      </c>
      <c r="D1296" s="3" t="s">
        <v>31</v>
      </c>
      <c r="E1296" s="16" t="s">
        <v>644</v>
      </c>
      <c r="F1296" s="21">
        <v>18135</v>
      </c>
      <c r="G1296" s="21">
        <v>0</v>
      </c>
      <c r="H1296" s="21">
        <v>0</v>
      </c>
      <c r="I1296" s="21"/>
      <c r="J1296" s="21"/>
      <c r="K1296" s="21"/>
      <c r="L1296" s="21">
        <f t="shared" si="2092"/>
        <v>18135</v>
      </c>
      <c r="M1296" s="21">
        <f t="shared" si="2093"/>
        <v>0</v>
      </c>
      <c r="N1296" s="21">
        <f t="shared" si="2094"/>
        <v>0</v>
      </c>
      <c r="O1296" s="21">
        <f>8.829+4536.171</f>
        <v>4545</v>
      </c>
      <c r="P1296" s="21"/>
      <c r="Q1296" s="21"/>
      <c r="R1296" s="21">
        <f t="shared" si="2120"/>
        <v>22680</v>
      </c>
      <c r="S1296" s="21">
        <f t="shared" si="2121"/>
        <v>0</v>
      </c>
      <c r="T1296" s="21">
        <f t="shared" si="2122"/>
        <v>0</v>
      </c>
      <c r="U1296" s="21"/>
      <c r="V1296" s="21"/>
      <c r="W1296" s="21">
        <f t="shared" si="2124"/>
        <v>22680</v>
      </c>
      <c r="X1296" s="21">
        <f t="shared" si="2125"/>
        <v>0</v>
      </c>
      <c r="Y1296" s="21">
        <f t="shared" si="2126"/>
        <v>0</v>
      </c>
      <c r="Z1296" s="21"/>
      <c r="AA1296" s="21"/>
      <c r="AB1296" s="21"/>
      <c r="AC1296" s="21">
        <f t="shared" si="2112"/>
        <v>22680</v>
      </c>
      <c r="AD1296" s="21">
        <f t="shared" si="2113"/>
        <v>0</v>
      </c>
      <c r="AE1296" s="21">
        <f t="shared" si="2114"/>
        <v>0</v>
      </c>
      <c r="AF1296" s="21"/>
      <c r="AG1296" s="21">
        <f t="shared" si="2115"/>
        <v>22680</v>
      </c>
      <c r="AH1296" s="21"/>
      <c r="AI1296" s="21"/>
      <c r="AJ1296" s="21"/>
      <c r="AK1296" s="21">
        <f t="shared" si="2088"/>
        <v>22680</v>
      </c>
      <c r="AL1296" s="21">
        <f t="shared" si="2089"/>
        <v>0</v>
      </c>
      <c r="AM1296" s="21">
        <f t="shared" si="2090"/>
        <v>0</v>
      </c>
      <c r="AN1296" s="21"/>
      <c r="AO1296" s="21">
        <f t="shared" si="2109"/>
        <v>22680</v>
      </c>
      <c r="AP1296" s="21"/>
      <c r="AQ1296" s="2"/>
    </row>
    <row r="1297" spans="1:43" ht="31.2" x14ac:dyDescent="0.3">
      <c r="A1297" s="3" t="s">
        <v>1285</v>
      </c>
      <c r="B1297" s="26"/>
      <c r="C1297" s="3"/>
      <c r="D1297" s="3"/>
      <c r="E1297" s="16" t="s">
        <v>1338</v>
      </c>
      <c r="F1297" s="21"/>
      <c r="G1297" s="21"/>
      <c r="H1297" s="21"/>
      <c r="I1297" s="21"/>
      <c r="J1297" s="21"/>
      <c r="K1297" s="21"/>
      <c r="L1297" s="21">
        <f>L1298</f>
        <v>0</v>
      </c>
      <c r="M1297" s="21">
        <f t="shared" ref="M1297:AP1299" si="2150">M1298</f>
        <v>0</v>
      </c>
      <c r="N1297" s="21">
        <f t="shared" si="2150"/>
        <v>0</v>
      </c>
      <c r="O1297" s="21">
        <f t="shared" si="2150"/>
        <v>1213.567</v>
      </c>
      <c r="P1297" s="21">
        <f t="shared" si="2150"/>
        <v>0</v>
      </c>
      <c r="Q1297" s="21">
        <f t="shared" si="2150"/>
        <v>0</v>
      </c>
      <c r="R1297" s="21">
        <f t="shared" si="2120"/>
        <v>1213.567</v>
      </c>
      <c r="S1297" s="21">
        <f t="shared" si="2121"/>
        <v>0</v>
      </c>
      <c r="T1297" s="21">
        <f t="shared" si="2122"/>
        <v>0</v>
      </c>
      <c r="U1297" s="21">
        <f t="shared" si="2150"/>
        <v>0</v>
      </c>
      <c r="V1297" s="21">
        <f t="shared" si="2150"/>
        <v>0</v>
      </c>
      <c r="W1297" s="21">
        <f t="shared" si="2124"/>
        <v>1213.567</v>
      </c>
      <c r="X1297" s="21">
        <f t="shared" si="2125"/>
        <v>0</v>
      </c>
      <c r="Y1297" s="21">
        <f t="shared" si="2126"/>
        <v>0</v>
      </c>
      <c r="Z1297" s="21">
        <f t="shared" si="2150"/>
        <v>0</v>
      </c>
      <c r="AA1297" s="21">
        <f t="shared" si="2150"/>
        <v>0</v>
      </c>
      <c r="AB1297" s="21">
        <f t="shared" si="2150"/>
        <v>0</v>
      </c>
      <c r="AC1297" s="21">
        <f t="shared" si="2112"/>
        <v>1213.567</v>
      </c>
      <c r="AD1297" s="21">
        <f t="shared" si="2113"/>
        <v>0</v>
      </c>
      <c r="AE1297" s="21">
        <f t="shared" si="2114"/>
        <v>0</v>
      </c>
      <c r="AF1297" s="21">
        <f t="shared" si="2150"/>
        <v>0</v>
      </c>
      <c r="AG1297" s="21">
        <f t="shared" si="2115"/>
        <v>1213.567</v>
      </c>
      <c r="AH1297" s="21">
        <f t="shared" si="2150"/>
        <v>0</v>
      </c>
      <c r="AI1297" s="21">
        <f t="shared" si="2150"/>
        <v>0</v>
      </c>
      <c r="AJ1297" s="21">
        <f t="shared" si="2150"/>
        <v>0</v>
      </c>
      <c r="AK1297" s="21">
        <f t="shared" ref="AK1297:AK1360" si="2151">AG1297+AH1297</f>
        <v>1213.567</v>
      </c>
      <c r="AL1297" s="21">
        <f t="shared" ref="AL1297:AL1360" si="2152">AD1297+AI1297</f>
        <v>0</v>
      </c>
      <c r="AM1297" s="21">
        <f t="shared" ref="AM1297:AM1360" si="2153">AE1297+AJ1297</f>
        <v>0</v>
      </c>
      <c r="AN1297" s="21">
        <f t="shared" si="2150"/>
        <v>0</v>
      </c>
      <c r="AO1297" s="21">
        <f t="shared" si="2109"/>
        <v>1213.567</v>
      </c>
      <c r="AP1297" s="21">
        <f t="shared" si="2150"/>
        <v>0</v>
      </c>
      <c r="AQ1297" s="2"/>
    </row>
    <row r="1298" spans="1:43" ht="46.8" x14ac:dyDescent="0.3">
      <c r="A1298" s="3" t="s">
        <v>1285</v>
      </c>
      <c r="B1298" s="26">
        <v>400</v>
      </c>
      <c r="C1298" s="3"/>
      <c r="D1298" s="3"/>
      <c r="E1298" s="16" t="s">
        <v>675</v>
      </c>
      <c r="F1298" s="21"/>
      <c r="G1298" s="21"/>
      <c r="H1298" s="21"/>
      <c r="I1298" s="21"/>
      <c r="J1298" s="21"/>
      <c r="K1298" s="21"/>
      <c r="L1298" s="21">
        <f>L1299</f>
        <v>0</v>
      </c>
      <c r="M1298" s="21">
        <f t="shared" si="2150"/>
        <v>0</v>
      </c>
      <c r="N1298" s="21">
        <f t="shared" si="2150"/>
        <v>0</v>
      </c>
      <c r="O1298" s="21">
        <f t="shared" si="2150"/>
        <v>1213.567</v>
      </c>
      <c r="P1298" s="21">
        <f t="shared" si="2150"/>
        <v>0</v>
      </c>
      <c r="Q1298" s="21">
        <f t="shared" si="2150"/>
        <v>0</v>
      </c>
      <c r="R1298" s="21">
        <f t="shared" si="2120"/>
        <v>1213.567</v>
      </c>
      <c r="S1298" s="21">
        <f t="shared" si="2121"/>
        <v>0</v>
      </c>
      <c r="T1298" s="21">
        <f t="shared" si="2122"/>
        <v>0</v>
      </c>
      <c r="U1298" s="21">
        <f t="shared" si="2150"/>
        <v>0</v>
      </c>
      <c r="V1298" s="21">
        <f t="shared" si="2150"/>
        <v>0</v>
      </c>
      <c r="W1298" s="21">
        <f t="shared" si="2124"/>
        <v>1213.567</v>
      </c>
      <c r="X1298" s="21">
        <f t="shared" si="2125"/>
        <v>0</v>
      </c>
      <c r="Y1298" s="21">
        <f t="shared" si="2126"/>
        <v>0</v>
      </c>
      <c r="Z1298" s="21">
        <f t="shared" si="2150"/>
        <v>0</v>
      </c>
      <c r="AA1298" s="21">
        <f t="shared" si="2150"/>
        <v>0</v>
      </c>
      <c r="AB1298" s="21">
        <f t="shared" si="2150"/>
        <v>0</v>
      </c>
      <c r="AC1298" s="21">
        <f t="shared" si="2112"/>
        <v>1213.567</v>
      </c>
      <c r="AD1298" s="21">
        <f t="shared" si="2113"/>
        <v>0</v>
      </c>
      <c r="AE1298" s="21">
        <f t="shared" si="2114"/>
        <v>0</v>
      </c>
      <c r="AF1298" s="21">
        <f t="shared" si="2150"/>
        <v>0</v>
      </c>
      <c r="AG1298" s="21">
        <f t="shared" si="2115"/>
        <v>1213.567</v>
      </c>
      <c r="AH1298" s="21">
        <f t="shared" si="2150"/>
        <v>0</v>
      </c>
      <c r="AI1298" s="21">
        <f t="shared" si="2150"/>
        <v>0</v>
      </c>
      <c r="AJ1298" s="21">
        <f t="shared" si="2150"/>
        <v>0</v>
      </c>
      <c r="AK1298" s="21">
        <f t="shared" si="2151"/>
        <v>1213.567</v>
      </c>
      <c r="AL1298" s="21">
        <f t="shared" si="2152"/>
        <v>0</v>
      </c>
      <c r="AM1298" s="21">
        <f t="shared" si="2153"/>
        <v>0</v>
      </c>
      <c r="AN1298" s="21">
        <f t="shared" si="2150"/>
        <v>0</v>
      </c>
      <c r="AO1298" s="21">
        <f t="shared" si="2109"/>
        <v>1213.567</v>
      </c>
      <c r="AP1298" s="21">
        <f t="shared" si="2150"/>
        <v>0</v>
      </c>
      <c r="AQ1298" s="2"/>
    </row>
    <row r="1299" spans="1:43" x14ac:dyDescent="0.3">
      <c r="A1299" s="3" t="s">
        <v>1285</v>
      </c>
      <c r="B1299" s="26">
        <v>410</v>
      </c>
      <c r="C1299" s="3"/>
      <c r="D1299" s="3"/>
      <c r="E1299" s="16" t="s">
        <v>688</v>
      </c>
      <c r="F1299" s="21"/>
      <c r="G1299" s="21"/>
      <c r="H1299" s="21"/>
      <c r="I1299" s="21"/>
      <c r="J1299" s="21"/>
      <c r="K1299" s="21"/>
      <c r="L1299" s="21">
        <f>L1300</f>
        <v>0</v>
      </c>
      <c r="M1299" s="21">
        <f t="shared" si="2150"/>
        <v>0</v>
      </c>
      <c r="N1299" s="21">
        <f t="shared" si="2150"/>
        <v>0</v>
      </c>
      <c r="O1299" s="21">
        <f t="shared" si="2150"/>
        <v>1213.567</v>
      </c>
      <c r="P1299" s="21">
        <f t="shared" si="2150"/>
        <v>0</v>
      </c>
      <c r="Q1299" s="21">
        <f t="shared" si="2150"/>
        <v>0</v>
      </c>
      <c r="R1299" s="21">
        <f t="shared" si="2120"/>
        <v>1213.567</v>
      </c>
      <c r="S1299" s="21">
        <f t="shared" si="2121"/>
        <v>0</v>
      </c>
      <c r="T1299" s="21">
        <f t="shared" si="2122"/>
        <v>0</v>
      </c>
      <c r="U1299" s="21">
        <f t="shared" si="2150"/>
        <v>0</v>
      </c>
      <c r="V1299" s="21">
        <f t="shared" si="2150"/>
        <v>0</v>
      </c>
      <c r="W1299" s="21">
        <f t="shared" si="2124"/>
        <v>1213.567</v>
      </c>
      <c r="X1299" s="21">
        <f t="shared" si="2125"/>
        <v>0</v>
      </c>
      <c r="Y1299" s="21">
        <f t="shared" si="2126"/>
        <v>0</v>
      </c>
      <c r="Z1299" s="21">
        <f t="shared" si="2150"/>
        <v>0</v>
      </c>
      <c r="AA1299" s="21">
        <f t="shared" si="2150"/>
        <v>0</v>
      </c>
      <c r="AB1299" s="21">
        <f t="shared" si="2150"/>
        <v>0</v>
      </c>
      <c r="AC1299" s="21">
        <f t="shared" si="2112"/>
        <v>1213.567</v>
      </c>
      <c r="AD1299" s="21">
        <f t="shared" si="2113"/>
        <v>0</v>
      </c>
      <c r="AE1299" s="21">
        <f t="shared" si="2114"/>
        <v>0</v>
      </c>
      <c r="AF1299" s="21">
        <f t="shared" si="2150"/>
        <v>0</v>
      </c>
      <c r="AG1299" s="21">
        <f t="shared" si="2115"/>
        <v>1213.567</v>
      </c>
      <c r="AH1299" s="21">
        <f t="shared" si="2150"/>
        <v>0</v>
      </c>
      <c r="AI1299" s="21">
        <f t="shared" si="2150"/>
        <v>0</v>
      </c>
      <c r="AJ1299" s="21">
        <f t="shared" si="2150"/>
        <v>0</v>
      </c>
      <c r="AK1299" s="21">
        <f t="shared" si="2151"/>
        <v>1213.567</v>
      </c>
      <c r="AL1299" s="21">
        <f t="shared" si="2152"/>
        <v>0</v>
      </c>
      <c r="AM1299" s="21">
        <f t="shared" si="2153"/>
        <v>0</v>
      </c>
      <c r="AN1299" s="21">
        <f t="shared" si="2150"/>
        <v>0</v>
      </c>
      <c r="AO1299" s="21">
        <f t="shared" si="2109"/>
        <v>1213.567</v>
      </c>
      <c r="AP1299" s="21">
        <f t="shared" si="2150"/>
        <v>0</v>
      </c>
      <c r="AQ1299" s="2"/>
    </row>
    <row r="1300" spans="1:43" x14ac:dyDescent="0.3">
      <c r="A1300" s="3" t="s">
        <v>1285</v>
      </c>
      <c r="B1300" s="26">
        <v>410</v>
      </c>
      <c r="C1300" s="3" t="s">
        <v>169</v>
      </c>
      <c r="D1300" s="3" t="s">
        <v>31</v>
      </c>
      <c r="E1300" s="16" t="s">
        <v>644</v>
      </c>
      <c r="F1300" s="21"/>
      <c r="G1300" s="21"/>
      <c r="H1300" s="21"/>
      <c r="I1300" s="21"/>
      <c r="J1300" s="21"/>
      <c r="K1300" s="21"/>
      <c r="L1300" s="21">
        <v>0</v>
      </c>
      <c r="M1300" s="21">
        <v>0</v>
      </c>
      <c r="N1300" s="21">
        <v>0</v>
      </c>
      <c r="O1300" s="21">
        <v>1213.567</v>
      </c>
      <c r="P1300" s="21"/>
      <c r="Q1300" s="21"/>
      <c r="R1300" s="21">
        <f t="shared" si="2120"/>
        <v>1213.567</v>
      </c>
      <c r="S1300" s="21">
        <f t="shared" si="2121"/>
        <v>0</v>
      </c>
      <c r="T1300" s="21">
        <f t="shared" si="2122"/>
        <v>0</v>
      </c>
      <c r="U1300" s="21"/>
      <c r="V1300" s="21"/>
      <c r="W1300" s="21">
        <f t="shared" si="2124"/>
        <v>1213.567</v>
      </c>
      <c r="X1300" s="21">
        <f t="shared" si="2125"/>
        <v>0</v>
      </c>
      <c r="Y1300" s="21">
        <f t="shared" si="2126"/>
        <v>0</v>
      </c>
      <c r="Z1300" s="21"/>
      <c r="AA1300" s="21"/>
      <c r="AB1300" s="21"/>
      <c r="AC1300" s="21">
        <f t="shared" si="2112"/>
        <v>1213.567</v>
      </c>
      <c r="AD1300" s="21">
        <f t="shared" si="2113"/>
        <v>0</v>
      </c>
      <c r="AE1300" s="21">
        <f t="shared" si="2114"/>
        <v>0</v>
      </c>
      <c r="AF1300" s="21"/>
      <c r="AG1300" s="21">
        <f t="shared" si="2115"/>
        <v>1213.567</v>
      </c>
      <c r="AH1300" s="21"/>
      <c r="AI1300" s="21"/>
      <c r="AJ1300" s="21"/>
      <c r="AK1300" s="21">
        <f t="shared" si="2151"/>
        <v>1213.567</v>
      </c>
      <c r="AL1300" s="21">
        <f t="shared" si="2152"/>
        <v>0</v>
      </c>
      <c r="AM1300" s="21">
        <f t="shared" si="2153"/>
        <v>0</v>
      </c>
      <c r="AN1300" s="21"/>
      <c r="AO1300" s="21">
        <f t="shared" si="2109"/>
        <v>1213.567</v>
      </c>
      <c r="AP1300" s="21"/>
      <c r="AQ1300" s="2"/>
    </row>
    <row r="1301" spans="1:43" ht="31.2" hidden="1" x14ac:dyDescent="0.3">
      <c r="A1301" s="3" t="s">
        <v>319</v>
      </c>
      <c r="B1301" s="23"/>
      <c r="C1301" s="3"/>
      <c r="D1301" s="3"/>
      <c r="E1301" s="16" t="s">
        <v>1216</v>
      </c>
      <c r="F1301" s="21">
        <f>F1302</f>
        <v>4659</v>
      </c>
      <c r="G1301" s="21">
        <f t="shared" ref="G1301:G1303" si="2154">G1302</f>
        <v>0</v>
      </c>
      <c r="H1301" s="21">
        <f t="shared" ref="H1301:K1303" si="2155">H1302</f>
        <v>0</v>
      </c>
      <c r="I1301" s="21">
        <f t="shared" si="2155"/>
        <v>0</v>
      </c>
      <c r="J1301" s="21">
        <f t="shared" si="2155"/>
        <v>0</v>
      </c>
      <c r="K1301" s="21">
        <f t="shared" si="2155"/>
        <v>0</v>
      </c>
      <c r="L1301" s="21">
        <f t="shared" si="2092"/>
        <v>4659</v>
      </c>
      <c r="M1301" s="21">
        <f t="shared" si="2093"/>
        <v>0</v>
      </c>
      <c r="N1301" s="21">
        <f t="shared" si="2094"/>
        <v>0</v>
      </c>
      <c r="O1301" s="21">
        <f t="shared" ref="O1301:AP1303" si="2156">O1302</f>
        <v>0</v>
      </c>
      <c r="P1301" s="21">
        <f t="shared" si="2156"/>
        <v>0</v>
      </c>
      <c r="Q1301" s="21">
        <f t="shared" si="2156"/>
        <v>0</v>
      </c>
      <c r="R1301" s="21">
        <f t="shared" si="2120"/>
        <v>4659</v>
      </c>
      <c r="S1301" s="21">
        <f t="shared" si="2121"/>
        <v>0</v>
      </c>
      <c r="T1301" s="21">
        <f t="shared" si="2122"/>
        <v>0</v>
      </c>
      <c r="U1301" s="21">
        <f t="shared" si="2156"/>
        <v>0</v>
      </c>
      <c r="V1301" s="21">
        <f t="shared" si="2156"/>
        <v>0</v>
      </c>
      <c r="W1301" s="21">
        <f t="shared" si="2124"/>
        <v>4659</v>
      </c>
      <c r="X1301" s="21">
        <f t="shared" si="2125"/>
        <v>0</v>
      </c>
      <c r="Y1301" s="21">
        <f t="shared" si="2126"/>
        <v>0</v>
      </c>
      <c r="Z1301" s="21">
        <f t="shared" si="2156"/>
        <v>0</v>
      </c>
      <c r="AA1301" s="21">
        <f t="shared" si="2156"/>
        <v>0</v>
      </c>
      <c r="AB1301" s="21">
        <f t="shared" si="2156"/>
        <v>0</v>
      </c>
      <c r="AC1301" s="21">
        <f t="shared" si="2112"/>
        <v>4659</v>
      </c>
      <c r="AD1301" s="21">
        <f t="shared" si="2113"/>
        <v>0</v>
      </c>
      <c r="AE1301" s="21">
        <f t="shared" si="2114"/>
        <v>0</v>
      </c>
      <c r="AF1301" s="21">
        <f t="shared" si="2156"/>
        <v>0</v>
      </c>
      <c r="AG1301" s="21">
        <f t="shared" si="2115"/>
        <v>4659</v>
      </c>
      <c r="AH1301" s="21">
        <f t="shared" si="2156"/>
        <v>-4659</v>
      </c>
      <c r="AI1301" s="21">
        <f t="shared" si="2156"/>
        <v>0</v>
      </c>
      <c r="AJ1301" s="21">
        <f t="shared" si="2156"/>
        <v>0</v>
      </c>
      <c r="AK1301" s="21">
        <f t="shared" si="2151"/>
        <v>0</v>
      </c>
      <c r="AL1301" s="21">
        <f t="shared" si="2152"/>
        <v>0</v>
      </c>
      <c r="AM1301" s="21">
        <f t="shared" si="2153"/>
        <v>0</v>
      </c>
      <c r="AN1301" s="21">
        <f t="shared" si="2156"/>
        <v>0</v>
      </c>
      <c r="AO1301" s="21"/>
      <c r="AP1301" s="21">
        <f t="shared" si="2156"/>
        <v>0</v>
      </c>
      <c r="AQ1301" s="9">
        <v>0</v>
      </c>
    </row>
    <row r="1302" spans="1:43" ht="46.8" hidden="1" x14ac:dyDescent="0.3">
      <c r="A1302" s="3" t="s">
        <v>319</v>
      </c>
      <c r="B1302" s="23">
        <v>400</v>
      </c>
      <c r="C1302" s="3"/>
      <c r="D1302" s="3"/>
      <c r="E1302" s="16" t="s">
        <v>675</v>
      </c>
      <c r="F1302" s="21">
        <f>F1303</f>
        <v>4659</v>
      </c>
      <c r="G1302" s="21">
        <f t="shared" si="2154"/>
        <v>0</v>
      </c>
      <c r="H1302" s="21">
        <f t="shared" si="2155"/>
        <v>0</v>
      </c>
      <c r="I1302" s="21">
        <f t="shared" si="2155"/>
        <v>0</v>
      </c>
      <c r="J1302" s="21">
        <f t="shared" si="2155"/>
        <v>0</v>
      </c>
      <c r="K1302" s="21">
        <f t="shared" si="2155"/>
        <v>0</v>
      </c>
      <c r="L1302" s="21">
        <f t="shared" si="2092"/>
        <v>4659</v>
      </c>
      <c r="M1302" s="21">
        <f t="shared" si="2093"/>
        <v>0</v>
      </c>
      <c r="N1302" s="21">
        <f t="shared" si="2094"/>
        <v>0</v>
      </c>
      <c r="O1302" s="21">
        <f t="shared" si="2156"/>
        <v>0</v>
      </c>
      <c r="P1302" s="21">
        <f t="shared" si="2156"/>
        <v>0</v>
      </c>
      <c r="Q1302" s="21">
        <f t="shared" si="2156"/>
        <v>0</v>
      </c>
      <c r="R1302" s="21">
        <f t="shared" si="2120"/>
        <v>4659</v>
      </c>
      <c r="S1302" s="21">
        <f t="shared" si="2121"/>
        <v>0</v>
      </c>
      <c r="T1302" s="21">
        <f t="shared" si="2122"/>
        <v>0</v>
      </c>
      <c r="U1302" s="21">
        <f t="shared" si="2156"/>
        <v>0</v>
      </c>
      <c r="V1302" s="21">
        <f t="shared" si="2156"/>
        <v>0</v>
      </c>
      <c r="W1302" s="21">
        <f t="shared" si="2124"/>
        <v>4659</v>
      </c>
      <c r="X1302" s="21">
        <f t="shared" si="2125"/>
        <v>0</v>
      </c>
      <c r="Y1302" s="21">
        <f t="shared" si="2126"/>
        <v>0</v>
      </c>
      <c r="Z1302" s="21">
        <f t="shared" si="2156"/>
        <v>0</v>
      </c>
      <c r="AA1302" s="21">
        <f t="shared" si="2156"/>
        <v>0</v>
      </c>
      <c r="AB1302" s="21">
        <f t="shared" si="2156"/>
        <v>0</v>
      </c>
      <c r="AC1302" s="21">
        <f t="shared" si="2112"/>
        <v>4659</v>
      </c>
      <c r="AD1302" s="21">
        <f t="shared" si="2113"/>
        <v>0</v>
      </c>
      <c r="AE1302" s="21">
        <f t="shared" si="2114"/>
        <v>0</v>
      </c>
      <c r="AF1302" s="21">
        <f t="shared" si="2156"/>
        <v>0</v>
      </c>
      <c r="AG1302" s="21">
        <f t="shared" si="2115"/>
        <v>4659</v>
      </c>
      <c r="AH1302" s="21">
        <f t="shared" si="2156"/>
        <v>-4659</v>
      </c>
      <c r="AI1302" s="21">
        <f t="shared" si="2156"/>
        <v>0</v>
      </c>
      <c r="AJ1302" s="21">
        <f t="shared" si="2156"/>
        <v>0</v>
      </c>
      <c r="AK1302" s="21">
        <f t="shared" si="2151"/>
        <v>0</v>
      </c>
      <c r="AL1302" s="21">
        <f t="shared" si="2152"/>
        <v>0</v>
      </c>
      <c r="AM1302" s="21">
        <f t="shared" si="2153"/>
        <v>0</v>
      </c>
      <c r="AN1302" s="21">
        <f t="shared" si="2156"/>
        <v>0</v>
      </c>
      <c r="AO1302" s="21"/>
      <c r="AP1302" s="21">
        <f t="shared" si="2156"/>
        <v>0</v>
      </c>
      <c r="AQ1302" s="9">
        <v>0</v>
      </c>
    </row>
    <row r="1303" spans="1:43" hidden="1" x14ac:dyDescent="0.3">
      <c r="A1303" s="3" t="s">
        <v>319</v>
      </c>
      <c r="B1303" s="23">
        <v>410</v>
      </c>
      <c r="C1303" s="3"/>
      <c r="D1303" s="3"/>
      <c r="E1303" s="16" t="s">
        <v>688</v>
      </c>
      <c r="F1303" s="21">
        <f>F1304</f>
        <v>4659</v>
      </c>
      <c r="G1303" s="21">
        <f t="shared" si="2154"/>
        <v>0</v>
      </c>
      <c r="H1303" s="21">
        <f t="shared" si="2155"/>
        <v>0</v>
      </c>
      <c r="I1303" s="21">
        <f t="shared" si="2155"/>
        <v>0</v>
      </c>
      <c r="J1303" s="21">
        <f t="shared" si="2155"/>
        <v>0</v>
      </c>
      <c r="K1303" s="21">
        <f t="shared" si="2155"/>
        <v>0</v>
      </c>
      <c r="L1303" s="21">
        <f t="shared" si="2092"/>
        <v>4659</v>
      </c>
      <c r="M1303" s="21">
        <f t="shared" si="2093"/>
        <v>0</v>
      </c>
      <c r="N1303" s="21">
        <f t="shared" si="2094"/>
        <v>0</v>
      </c>
      <c r="O1303" s="21">
        <f t="shared" si="2156"/>
        <v>0</v>
      </c>
      <c r="P1303" s="21">
        <f t="shared" si="2156"/>
        <v>0</v>
      </c>
      <c r="Q1303" s="21">
        <f t="shared" si="2156"/>
        <v>0</v>
      </c>
      <c r="R1303" s="21">
        <f t="shared" si="2120"/>
        <v>4659</v>
      </c>
      <c r="S1303" s="21">
        <f t="shared" si="2121"/>
        <v>0</v>
      </c>
      <c r="T1303" s="21">
        <f t="shared" si="2122"/>
        <v>0</v>
      </c>
      <c r="U1303" s="21">
        <f t="shared" si="2156"/>
        <v>0</v>
      </c>
      <c r="V1303" s="21">
        <f t="shared" si="2156"/>
        <v>0</v>
      </c>
      <c r="W1303" s="21">
        <f t="shared" si="2124"/>
        <v>4659</v>
      </c>
      <c r="X1303" s="21">
        <f t="shared" si="2125"/>
        <v>0</v>
      </c>
      <c r="Y1303" s="21">
        <f t="shared" si="2126"/>
        <v>0</v>
      </c>
      <c r="Z1303" s="21">
        <f t="shared" si="2156"/>
        <v>0</v>
      </c>
      <c r="AA1303" s="21">
        <f t="shared" si="2156"/>
        <v>0</v>
      </c>
      <c r="AB1303" s="21">
        <f t="shared" si="2156"/>
        <v>0</v>
      </c>
      <c r="AC1303" s="21">
        <f t="shared" si="2112"/>
        <v>4659</v>
      </c>
      <c r="AD1303" s="21">
        <f t="shared" si="2113"/>
        <v>0</v>
      </c>
      <c r="AE1303" s="21">
        <f t="shared" si="2114"/>
        <v>0</v>
      </c>
      <c r="AF1303" s="21">
        <f t="shared" si="2156"/>
        <v>0</v>
      </c>
      <c r="AG1303" s="21">
        <f t="shared" si="2115"/>
        <v>4659</v>
      </c>
      <c r="AH1303" s="21">
        <f t="shared" si="2156"/>
        <v>-4659</v>
      </c>
      <c r="AI1303" s="21">
        <f t="shared" si="2156"/>
        <v>0</v>
      </c>
      <c r="AJ1303" s="21">
        <f t="shared" si="2156"/>
        <v>0</v>
      </c>
      <c r="AK1303" s="21">
        <f t="shared" si="2151"/>
        <v>0</v>
      </c>
      <c r="AL1303" s="21">
        <f t="shared" si="2152"/>
        <v>0</v>
      </c>
      <c r="AM1303" s="21">
        <f t="shared" si="2153"/>
        <v>0</v>
      </c>
      <c r="AN1303" s="21">
        <f t="shared" si="2156"/>
        <v>0</v>
      </c>
      <c r="AO1303" s="21"/>
      <c r="AP1303" s="21">
        <f t="shared" si="2156"/>
        <v>0</v>
      </c>
      <c r="AQ1303" s="9">
        <v>0</v>
      </c>
    </row>
    <row r="1304" spans="1:43" hidden="1" x14ac:dyDescent="0.3">
      <c r="A1304" s="3" t="s">
        <v>319</v>
      </c>
      <c r="B1304" s="23">
        <v>410</v>
      </c>
      <c r="C1304" s="3" t="s">
        <v>169</v>
      </c>
      <c r="D1304" s="3" t="s">
        <v>31</v>
      </c>
      <c r="E1304" s="16" t="s">
        <v>644</v>
      </c>
      <c r="F1304" s="21">
        <v>4659</v>
      </c>
      <c r="G1304" s="21">
        <v>0</v>
      </c>
      <c r="H1304" s="21">
        <v>0</v>
      </c>
      <c r="I1304" s="21"/>
      <c r="J1304" s="21"/>
      <c r="K1304" s="21"/>
      <c r="L1304" s="21">
        <f t="shared" si="2092"/>
        <v>4659</v>
      </c>
      <c r="M1304" s="21">
        <f t="shared" si="2093"/>
        <v>0</v>
      </c>
      <c r="N1304" s="21">
        <f t="shared" si="2094"/>
        <v>0</v>
      </c>
      <c r="O1304" s="21"/>
      <c r="P1304" s="21"/>
      <c r="Q1304" s="21"/>
      <c r="R1304" s="21">
        <f t="shared" si="2120"/>
        <v>4659</v>
      </c>
      <c r="S1304" s="21">
        <f t="shared" si="2121"/>
        <v>0</v>
      </c>
      <c r="T1304" s="21">
        <f t="shared" si="2122"/>
        <v>0</v>
      </c>
      <c r="U1304" s="21"/>
      <c r="V1304" s="21"/>
      <c r="W1304" s="21">
        <f t="shared" si="2124"/>
        <v>4659</v>
      </c>
      <c r="X1304" s="21">
        <f t="shared" si="2125"/>
        <v>0</v>
      </c>
      <c r="Y1304" s="21">
        <f t="shared" si="2126"/>
        <v>0</v>
      </c>
      <c r="Z1304" s="21"/>
      <c r="AA1304" s="21"/>
      <c r="AB1304" s="21"/>
      <c r="AC1304" s="21">
        <f t="shared" si="2112"/>
        <v>4659</v>
      </c>
      <c r="AD1304" s="21">
        <f t="shared" si="2113"/>
        <v>0</v>
      </c>
      <c r="AE1304" s="21">
        <f t="shared" si="2114"/>
        <v>0</v>
      </c>
      <c r="AF1304" s="21"/>
      <c r="AG1304" s="21">
        <f t="shared" si="2115"/>
        <v>4659</v>
      </c>
      <c r="AH1304" s="21">
        <v>-4659</v>
      </c>
      <c r="AI1304" s="21"/>
      <c r="AJ1304" s="21"/>
      <c r="AK1304" s="21">
        <f t="shared" si="2151"/>
        <v>0</v>
      </c>
      <c r="AL1304" s="21">
        <f t="shared" si="2152"/>
        <v>0</v>
      </c>
      <c r="AM1304" s="21">
        <f t="shared" si="2153"/>
        <v>0</v>
      </c>
      <c r="AN1304" s="21"/>
      <c r="AO1304" s="21"/>
      <c r="AP1304" s="21"/>
      <c r="AQ1304" s="9">
        <v>0</v>
      </c>
    </row>
    <row r="1305" spans="1:43" ht="31.2" x14ac:dyDescent="0.3">
      <c r="A1305" s="3" t="s">
        <v>320</v>
      </c>
      <c r="B1305" s="26"/>
      <c r="C1305" s="3"/>
      <c r="D1305" s="3"/>
      <c r="E1305" s="16" t="s">
        <v>1217</v>
      </c>
      <c r="F1305" s="21">
        <f>F1306</f>
        <v>2079</v>
      </c>
      <c r="G1305" s="21">
        <f t="shared" ref="G1305:G1307" si="2157">G1306</f>
        <v>0</v>
      </c>
      <c r="H1305" s="21">
        <f t="shared" ref="H1305:K1307" si="2158">H1306</f>
        <v>0</v>
      </c>
      <c r="I1305" s="21">
        <f t="shared" si="2158"/>
        <v>0</v>
      </c>
      <c r="J1305" s="21">
        <f t="shared" si="2158"/>
        <v>0</v>
      </c>
      <c r="K1305" s="21">
        <f t="shared" si="2158"/>
        <v>0</v>
      </c>
      <c r="L1305" s="21">
        <f t="shared" si="2092"/>
        <v>2079</v>
      </c>
      <c r="M1305" s="21">
        <f t="shared" si="2093"/>
        <v>0</v>
      </c>
      <c r="N1305" s="21">
        <f t="shared" si="2094"/>
        <v>0</v>
      </c>
      <c r="O1305" s="21">
        <f t="shared" ref="O1305:AP1307" si="2159">O1306</f>
        <v>0</v>
      </c>
      <c r="P1305" s="21">
        <f t="shared" si="2159"/>
        <v>0</v>
      </c>
      <c r="Q1305" s="21">
        <f t="shared" si="2159"/>
        <v>0</v>
      </c>
      <c r="R1305" s="21">
        <f t="shared" si="2120"/>
        <v>2079</v>
      </c>
      <c r="S1305" s="21">
        <f t="shared" si="2121"/>
        <v>0</v>
      </c>
      <c r="T1305" s="21">
        <f t="shared" si="2122"/>
        <v>0</v>
      </c>
      <c r="U1305" s="21">
        <f t="shared" si="2159"/>
        <v>0</v>
      </c>
      <c r="V1305" s="21">
        <f t="shared" si="2159"/>
        <v>0</v>
      </c>
      <c r="W1305" s="21">
        <f t="shared" si="2124"/>
        <v>2079</v>
      </c>
      <c r="X1305" s="21">
        <f t="shared" si="2125"/>
        <v>0</v>
      </c>
      <c r="Y1305" s="21">
        <f t="shared" si="2126"/>
        <v>0</v>
      </c>
      <c r="Z1305" s="21">
        <f t="shared" si="2159"/>
        <v>0</v>
      </c>
      <c r="AA1305" s="21">
        <f t="shared" si="2159"/>
        <v>0</v>
      </c>
      <c r="AB1305" s="21">
        <f t="shared" si="2159"/>
        <v>0</v>
      </c>
      <c r="AC1305" s="21">
        <f t="shared" si="2112"/>
        <v>2079</v>
      </c>
      <c r="AD1305" s="21">
        <f t="shared" si="2113"/>
        <v>0</v>
      </c>
      <c r="AE1305" s="21">
        <f t="shared" si="2114"/>
        <v>0</v>
      </c>
      <c r="AF1305" s="21">
        <f t="shared" si="2159"/>
        <v>0</v>
      </c>
      <c r="AG1305" s="21">
        <f t="shared" si="2115"/>
        <v>2079</v>
      </c>
      <c r="AH1305" s="21">
        <f t="shared" si="2159"/>
        <v>0</v>
      </c>
      <c r="AI1305" s="21">
        <f t="shared" si="2159"/>
        <v>0</v>
      </c>
      <c r="AJ1305" s="21">
        <f t="shared" si="2159"/>
        <v>0</v>
      </c>
      <c r="AK1305" s="21">
        <f t="shared" si="2151"/>
        <v>2079</v>
      </c>
      <c r="AL1305" s="21">
        <f t="shared" si="2152"/>
        <v>0</v>
      </c>
      <c r="AM1305" s="21">
        <f t="shared" si="2153"/>
        <v>0</v>
      </c>
      <c r="AN1305" s="21">
        <f t="shared" si="2159"/>
        <v>0</v>
      </c>
      <c r="AO1305" s="21">
        <f t="shared" ref="AO1305:AO1324" si="2160">AK1305+AN1305</f>
        <v>2079</v>
      </c>
      <c r="AP1305" s="21">
        <f t="shared" si="2159"/>
        <v>0</v>
      </c>
      <c r="AQ1305" s="2"/>
    </row>
    <row r="1306" spans="1:43" ht="46.8" x14ac:dyDescent="0.3">
      <c r="A1306" s="3" t="s">
        <v>320</v>
      </c>
      <c r="B1306" s="26">
        <v>400</v>
      </c>
      <c r="C1306" s="3"/>
      <c r="D1306" s="3"/>
      <c r="E1306" s="16" t="s">
        <v>675</v>
      </c>
      <c r="F1306" s="21">
        <f>F1307</f>
        <v>2079</v>
      </c>
      <c r="G1306" s="21">
        <f t="shared" si="2157"/>
        <v>0</v>
      </c>
      <c r="H1306" s="21">
        <f t="shared" si="2158"/>
        <v>0</v>
      </c>
      <c r="I1306" s="21">
        <f t="shared" si="2158"/>
        <v>0</v>
      </c>
      <c r="J1306" s="21">
        <f t="shared" si="2158"/>
        <v>0</v>
      </c>
      <c r="K1306" s="21">
        <f t="shared" si="2158"/>
        <v>0</v>
      </c>
      <c r="L1306" s="21">
        <f t="shared" si="2092"/>
        <v>2079</v>
      </c>
      <c r="M1306" s="21">
        <f t="shared" si="2093"/>
        <v>0</v>
      </c>
      <c r="N1306" s="21">
        <f t="shared" si="2094"/>
        <v>0</v>
      </c>
      <c r="O1306" s="21">
        <f t="shared" si="2159"/>
        <v>0</v>
      </c>
      <c r="P1306" s="21">
        <f t="shared" si="2159"/>
        <v>0</v>
      </c>
      <c r="Q1306" s="21">
        <f t="shared" si="2159"/>
        <v>0</v>
      </c>
      <c r="R1306" s="21">
        <f t="shared" si="2120"/>
        <v>2079</v>
      </c>
      <c r="S1306" s="21">
        <f t="shared" si="2121"/>
        <v>0</v>
      </c>
      <c r="T1306" s="21">
        <f t="shared" si="2122"/>
        <v>0</v>
      </c>
      <c r="U1306" s="21">
        <f t="shared" si="2159"/>
        <v>0</v>
      </c>
      <c r="V1306" s="21">
        <f t="shared" si="2159"/>
        <v>0</v>
      </c>
      <c r="W1306" s="21">
        <f t="shared" si="2124"/>
        <v>2079</v>
      </c>
      <c r="X1306" s="21">
        <f t="shared" si="2125"/>
        <v>0</v>
      </c>
      <c r="Y1306" s="21">
        <f t="shared" si="2126"/>
        <v>0</v>
      </c>
      <c r="Z1306" s="21">
        <f t="shared" si="2159"/>
        <v>0</v>
      </c>
      <c r="AA1306" s="21">
        <f t="shared" si="2159"/>
        <v>0</v>
      </c>
      <c r="AB1306" s="21">
        <f t="shared" si="2159"/>
        <v>0</v>
      </c>
      <c r="AC1306" s="21">
        <f t="shared" si="2112"/>
        <v>2079</v>
      </c>
      <c r="AD1306" s="21">
        <f t="shared" si="2113"/>
        <v>0</v>
      </c>
      <c r="AE1306" s="21">
        <f t="shared" si="2114"/>
        <v>0</v>
      </c>
      <c r="AF1306" s="21">
        <f t="shared" si="2159"/>
        <v>0</v>
      </c>
      <c r="AG1306" s="21">
        <f t="shared" si="2115"/>
        <v>2079</v>
      </c>
      <c r="AH1306" s="21">
        <f t="shared" si="2159"/>
        <v>0</v>
      </c>
      <c r="AI1306" s="21">
        <f t="shared" si="2159"/>
        <v>0</v>
      </c>
      <c r="AJ1306" s="21">
        <f t="shared" si="2159"/>
        <v>0</v>
      </c>
      <c r="AK1306" s="21">
        <f t="shared" si="2151"/>
        <v>2079</v>
      </c>
      <c r="AL1306" s="21">
        <f t="shared" si="2152"/>
        <v>0</v>
      </c>
      <c r="AM1306" s="21">
        <f t="shared" si="2153"/>
        <v>0</v>
      </c>
      <c r="AN1306" s="21">
        <f t="shared" si="2159"/>
        <v>0</v>
      </c>
      <c r="AO1306" s="21">
        <f t="shared" si="2160"/>
        <v>2079</v>
      </c>
      <c r="AP1306" s="21">
        <f t="shared" si="2159"/>
        <v>0</v>
      </c>
      <c r="AQ1306" s="2"/>
    </row>
    <row r="1307" spans="1:43" x14ac:dyDescent="0.3">
      <c r="A1307" s="3" t="s">
        <v>320</v>
      </c>
      <c r="B1307" s="26">
        <v>410</v>
      </c>
      <c r="C1307" s="3"/>
      <c r="D1307" s="3"/>
      <c r="E1307" s="16" t="s">
        <v>688</v>
      </c>
      <c r="F1307" s="21">
        <f>F1308</f>
        <v>2079</v>
      </c>
      <c r="G1307" s="21">
        <f t="shared" si="2157"/>
        <v>0</v>
      </c>
      <c r="H1307" s="21">
        <f t="shared" si="2158"/>
        <v>0</v>
      </c>
      <c r="I1307" s="21">
        <f t="shared" si="2158"/>
        <v>0</v>
      </c>
      <c r="J1307" s="21">
        <f t="shared" si="2158"/>
        <v>0</v>
      </c>
      <c r="K1307" s="21">
        <f t="shared" si="2158"/>
        <v>0</v>
      </c>
      <c r="L1307" s="21">
        <f t="shared" si="2092"/>
        <v>2079</v>
      </c>
      <c r="M1307" s="21">
        <f t="shared" si="2093"/>
        <v>0</v>
      </c>
      <c r="N1307" s="21">
        <f t="shared" si="2094"/>
        <v>0</v>
      </c>
      <c r="O1307" s="21">
        <f t="shared" si="2159"/>
        <v>0</v>
      </c>
      <c r="P1307" s="21">
        <f t="shared" si="2159"/>
        <v>0</v>
      </c>
      <c r="Q1307" s="21">
        <f t="shared" si="2159"/>
        <v>0</v>
      </c>
      <c r="R1307" s="21">
        <f t="shared" si="2120"/>
        <v>2079</v>
      </c>
      <c r="S1307" s="21">
        <f t="shared" si="2121"/>
        <v>0</v>
      </c>
      <c r="T1307" s="21">
        <f t="shared" si="2122"/>
        <v>0</v>
      </c>
      <c r="U1307" s="21">
        <f t="shared" si="2159"/>
        <v>0</v>
      </c>
      <c r="V1307" s="21">
        <f t="shared" si="2159"/>
        <v>0</v>
      </c>
      <c r="W1307" s="21">
        <f t="shared" si="2124"/>
        <v>2079</v>
      </c>
      <c r="X1307" s="21">
        <f t="shared" si="2125"/>
        <v>0</v>
      </c>
      <c r="Y1307" s="21">
        <f t="shared" si="2126"/>
        <v>0</v>
      </c>
      <c r="Z1307" s="21">
        <f t="shared" si="2159"/>
        <v>0</v>
      </c>
      <c r="AA1307" s="21">
        <f t="shared" si="2159"/>
        <v>0</v>
      </c>
      <c r="AB1307" s="21">
        <f t="shared" si="2159"/>
        <v>0</v>
      </c>
      <c r="AC1307" s="21">
        <f t="shared" si="2112"/>
        <v>2079</v>
      </c>
      <c r="AD1307" s="21">
        <f t="shared" si="2113"/>
        <v>0</v>
      </c>
      <c r="AE1307" s="21">
        <f t="shared" si="2114"/>
        <v>0</v>
      </c>
      <c r="AF1307" s="21">
        <f t="shared" si="2159"/>
        <v>0</v>
      </c>
      <c r="AG1307" s="21">
        <f t="shared" si="2115"/>
        <v>2079</v>
      </c>
      <c r="AH1307" s="21">
        <f t="shared" si="2159"/>
        <v>0</v>
      </c>
      <c r="AI1307" s="21">
        <f t="shared" si="2159"/>
        <v>0</v>
      </c>
      <c r="AJ1307" s="21">
        <f t="shared" si="2159"/>
        <v>0</v>
      </c>
      <c r="AK1307" s="21">
        <f t="shared" si="2151"/>
        <v>2079</v>
      </c>
      <c r="AL1307" s="21">
        <f t="shared" si="2152"/>
        <v>0</v>
      </c>
      <c r="AM1307" s="21">
        <f t="shared" si="2153"/>
        <v>0</v>
      </c>
      <c r="AN1307" s="21">
        <f t="shared" si="2159"/>
        <v>0</v>
      </c>
      <c r="AO1307" s="21">
        <f t="shared" si="2160"/>
        <v>2079</v>
      </c>
      <c r="AP1307" s="21">
        <f t="shared" si="2159"/>
        <v>0</v>
      </c>
      <c r="AQ1307" s="2"/>
    </row>
    <row r="1308" spans="1:43" x14ac:dyDescent="0.3">
      <c r="A1308" s="3" t="s">
        <v>320</v>
      </c>
      <c r="B1308" s="26">
        <v>410</v>
      </c>
      <c r="C1308" s="3" t="s">
        <v>169</v>
      </c>
      <c r="D1308" s="3" t="s">
        <v>31</v>
      </c>
      <c r="E1308" s="16" t="s">
        <v>644</v>
      </c>
      <c r="F1308" s="21">
        <v>2079</v>
      </c>
      <c r="G1308" s="21">
        <v>0</v>
      </c>
      <c r="H1308" s="21">
        <v>0</v>
      </c>
      <c r="I1308" s="21"/>
      <c r="J1308" s="21"/>
      <c r="K1308" s="21"/>
      <c r="L1308" s="21">
        <f t="shared" si="2092"/>
        <v>2079</v>
      </c>
      <c r="M1308" s="21">
        <f t="shared" si="2093"/>
        <v>0</v>
      </c>
      <c r="N1308" s="21">
        <f t="shared" si="2094"/>
        <v>0</v>
      </c>
      <c r="O1308" s="21"/>
      <c r="P1308" s="21"/>
      <c r="Q1308" s="21"/>
      <c r="R1308" s="21">
        <f t="shared" si="2120"/>
        <v>2079</v>
      </c>
      <c r="S1308" s="21">
        <f t="shared" si="2121"/>
        <v>0</v>
      </c>
      <c r="T1308" s="21">
        <f t="shared" si="2122"/>
        <v>0</v>
      </c>
      <c r="U1308" s="21"/>
      <c r="V1308" s="21"/>
      <c r="W1308" s="21">
        <f t="shared" si="2124"/>
        <v>2079</v>
      </c>
      <c r="X1308" s="21">
        <f t="shared" si="2125"/>
        <v>0</v>
      </c>
      <c r="Y1308" s="21">
        <f t="shared" si="2126"/>
        <v>0</v>
      </c>
      <c r="Z1308" s="21"/>
      <c r="AA1308" s="21"/>
      <c r="AB1308" s="21"/>
      <c r="AC1308" s="21">
        <f t="shared" si="2112"/>
        <v>2079</v>
      </c>
      <c r="AD1308" s="21">
        <f t="shared" si="2113"/>
        <v>0</v>
      </c>
      <c r="AE1308" s="21">
        <f t="shared" si="2114"/>
        <v>0</v>
      </c>
      <c r="AF1308" s="21"/>
      <c r="AG1308" s="21">
        <f t="shared" si="2115"/>
        <v>2079</v>
      </c>
      <c r="AH1308" s="21"/>
      <c r="AI1308" s="21"/>
      <c r="AJ1308" s="21"/>
      <c r="AK1308" s="21">
        <f t="shared" si="2151"/>
        <v>2079</v>
      </c>
      <c r="AL1308" s="21">
        <f t="shared" si="2152"/>
        <v>0</v>
      </c>
      <c r="AM1308" s="21">
        <f t="shared" si="2153"/>
        <v>0</v>
      </c>
      <c r="AN1308" s="21"/>
      <c r="AO1308" s="21">
        <f t="shared" si="2160"/>
        <v>2079</v>
      </c>
      <c r="AP1308" s="21"/>
      <c r="AQ1308" s="2"/>
    </row>
    <row r="1309" spans="1:43" ht="31.2" x14ac:dyDescent="0.3">
      <c r="A1309" s="3" t="s">
        <v>321</v>
      </c>
      <c r="B1309" s="26"/>
      <c r="C1309" s="3"/>
      <c r="D1309" s="3"/>
      <c r="E1309" s="16" t="s">
        <v>1218</v>
      </c>
      <c r="F1309" s="21">
        <f>F1310</f>
        <v>5527</v>
      </c>
      <c r="G1309" s="21">
        <f t="shared" ref="G1309:G1311" si="2161">G1310</f>
        <v>0</v>
      </c>
      <c r="H1309" s="21">
        <f t="shared" ref="H1309:K1311" si="2162">H1310</f>
        <v>0</v>
      </c>
      <c r="I1309" s="21">
        <f t="shared" si="2162"/>
        <v>0</v>
      </c>
      <c r="J1309" s="21">
        <f t="shared" si="2162"/>
        <v>0</v>
      </c>
      <c r="K1309" s="21">
        <f t="shared" si="2162"/>
        <v>0</v>
      </c>
      <c r="L1309" s="21">
        <f t="shared" si="2092"/>
        <v>5527</v>
      </c>
      <c r="M1309" s="21">
        <f t="shared" si="2093"/>
        <v>0</v>
      </c>
      <c r="N1309" s="21">
        <f t="shared" si="2094"/>
        <v>0</v>
      </c>
      <c r="O1309" s="21">
        <f t="shared" ref="O1309:AP1311" si="2163">O1310</f>
        <v>0</v>
      </c>
      <c r="P1309" s="21">
        <f t="shared" si="2163"/>
        <v>0</v>
      </c>
      <c r="Q1309" s="21">
        <f t="shared" si="2163"/>
        <v>0</v>
      </c>
      <c r="R1309" s="21">
        <f t="shared" si="2120"/>
        <v>5527</v>
      </c>
      <c r="S1309" s="21">
        <f t="shared" si="2121"/>
        <v>0</v>
      </c>
      <c r="T1309" s="21">
        <f t="shared" si="2122"/>
        <v>0</v>
      </c>
      <c r="U1309" s="21">
        <f t="shared" si="2163"/>
        <v>0</v>
      </c>
      <c r="V1309" s="21">
        <f t="shared" si="2163"/>
        <v>0</v>
      </c>
      <c r="W1309" s="21">
        <f t="shared" si="2124"/>
        <v>5527</v>
      </c>
      <c r="X1309" s="21">
        <f t="shared" si="2125"/>
        <v>0</v>
      </c>
      <c r="Y1309" s="21">
        <f t="shared" si="2126"/>
        <v>0</v>
      </c>
      <c r="Z1309" s="21">
        <f t="shared" si="2163"/>
        <v>0</v>
      </c>
      <c r="AA1309" s="21">
        <f t="shared" si="2163"/>
        <v>0</v>
      </c>
      <c r="AB1309" s="21">
        <f t="shared" si="2163"/>
        <v>0</v>
      </c>
      <c r="AC1309" s="21">
        <f t="shared" si="2112"/>
        <v>5527</v>
      </c>
      <c r="AD1309" s="21">
        <f t="shared" si="2113"/>
        <v>0</v>
      </c>
      <c r="AE1309" s="21">
        <f t="shared" si="2114"/>
        <v>0</v>
      </c>
      <c r="AF1309" s="21">
        <f t="shared" si="2163"/>
        <v>0</v>
      </c>
      <c r="AG1309" s="21">
        <f t="shared" si="2115"/>
        <v>5527</v>
      </c>
      <c r="AH1309" s="21">
        <f t="shared" si="2163"/>
        <v>0</v>
      </c>
      <c r="AI1309" s="21">
        <f t="shared" si="2163"/>
        <v>0</v>
      </c>
      <c r="AJ1309" s="21">
        <f t="shared" si="2163"/>
        <v>0</v>
      </c>
      <c r="AK1309" s="21">
        <f t="shared" si="2151"/>
        <v>5527</v>
      </c>
      <c r="AL1309" s="21">
        <f t="shared" si="2152"/>
        <v>0</v>
      </c>
      <c r="AM1309" s="21">
        <f t="shared" si="2153"/>
        <v>0</v>
      </c>
      <c r="AN1309" s="21">
        <f t="shared" si="2163"/>
        <v>0</v>
      </c>
      <c r="AO1309" s="21">
        <f t="shared" si="2160"/>
        <v>5527</v>
      </c>
      <c r="AP1309" s="21">
        <f t="shared" si="2163"/>
        <v>0</v>
      </c>
      <c r="AQ1309" s="2"/>
    </row>
    <row r="1310" spans="1:43" ht="46.8" x14ac:dyDescent="0.3">
      <c r="A1310" s="3" t="s">
        <v>321</v>
      </c>
      <c r="B1310" s="26">
        <v>400</v>
      </c>
      <c r="C1310" s="3"/>
      <c r="D1310" s="3"/>
      <c r="E1310" s="16" t="s">
        <v>675</v>
      </c>
      <c r="F1310" s="21">
        <f>F1311</f>
        <v>5527</v>
      </c>
      <c r="G1310" s="21">
        <f t="shared" si="2161"/>
        <v>0</v>
      </c>
      <c r="H1310" s="21">
        <f t="shared" si="2162"/>
        <v>0</v>
      </c>
      <c r="I1310" s="21">
        <f t="shared" si="2162"/>
        <v>0</v>
      </c>
      <c r="J1310" s="21">
        <f t="shared" si="2162"/>
        <v>0</v>
      </c>
      <c r="K1310" s="21">
        <f t="shared" si="2162"/>
        <v>0</v>
      </c>
      <c r="L1310" s="21">
        <f t="shared" si="2092"/>
        <v>5527</v>
      </c>
      <c r="M1310" s="21">
        <f t="shared" si="2093"/>
        <v>0</v>
      </c>
      <c r="N1310" s="21">
        <f t="shared" si="2094"/>
        <v>0</v>
      </c>
      <c r="O1310" s="21">
        <f t="shared" si="2163"/>
        <v>0</v>
      </c>
      <c r="P1310" s="21">
        <f t="shared" si="2163"/>
        <v>0</v>
      </c>
      <c r="Q1310" s="21">
        <f t="shared" si="2163"/>
        <v>0</v>
      </c>
      <c r="R1310" s="21">
        <f t="shared" si="2120"/>
        <v>5527</v>
      </c>
      <c r="S1310" s="21">
        <f t="shared" si="2121"/>
        <v>0</v>
      </c>
      <c r="T1310" s="21">
        <f t="shared" si="2122"/>
        <v>0</v>
      </c>
      <c r="U1310" s="21">
        <f t="shared" si="2163"/>
        <v>0</v>
      </c>
      <c r="V1310" s="21">
        <f t="shared" si="2163"/>
        <v>0</v>
      </c>
      <c r="W1310" s="21">
        <f t="shared" si="2124"/>
        <v>5527</v>
      </c>
      <c r="X1310" s="21">
        <f t="shared" si="2125"/>
        <v>0</v>
      </c>
      <c r="Y1310" s="21">
        <f t="shared" si="2126"/>
        <v>0</v>
      </c>
      <c r="Z1310" s="21">
        <f t="shared" si="2163"/>
        <v>0</v>
      </c>
      <c r="AA1310" s="21">
        <f t="shared" si="2163"/>
        <v>0</v>
      </c>
      <c r="AB1310" s="21">
        <f t="shared" si="2163"/>
        <v>0</v>
      </c>
      <c r="AC1310" s="21">
        <f t="shared" si="2112"/>
        <v>5527</v>
      </c>
      <c r="AD1310" s="21">
        <f t="shared" si="2113"/>
        <v>0</v>
      </c>
      <c r="AE1310" s="21">
        <f t="shared" si="2114"/>
        <v>0</v>
      </c>
      <c r="AF1310" s="21">
        <f t="shared" si="2163"/>
        <v>0</v>
      </c>
      <c r="AG1310" s="21">
        <f t="shared" si="2115"/>
        <v>5527</v>
      </c>
      <c r="AH1310" s="21">
        <f t="shared" si="2163"/>
        <v>0</v>
      </c>
      <c r="AI1310" s="21">
        <f t="shared" si="2163"/>
        <v>0</v>
      </c>
      <c r="AJ1310" s="21">
        <f t="shared" si="2163"/>
        <v>0</v>
      </c>
      <c r="AK1310" s="21">
        <f t="shared" si="2151"/>
        <v>5527</v>
      </c>
      <c r="AL1310" s="21">
        <f t="shared" si="2152"/>
        <v>0</v>
      </c>
      <c r="AM1310" s="21">
        <f t="shared" si="2153"/>
        <v>0</v>
      </c>
      <c r="AN1310" s="21">
        <f t="shared" si="2163"/>
        <v>0</v>
      </c>
      <c r="AO1310" s="21">
        <f t="shared" si="2160"/>
        <v>5527</v>
      </c>
      <c r="AP1310" s="21">
        <f t="shared" si="2163"/>
        <v>0</v>
      </c>
      <c r="AQ1310" s="2"/>
    </row>
    <row r="1311" spans="1:43" x14ac:dyDescent="0.3">
      <c r="A1311" s="3" t="s">
        <v>321</v>
      </c>
      <c r="B1311" s="26">
        <v>410</v>
      </c>
      <c r="C1311" s="3"/>
      <c r="D1311" s="3"/>
      <c r="E1311" s="16" t="s">
        <v>688</v>
      </c>
      <c r="F1311" s="21">
        <f>F1312</f>
        <v>5527</v>
      </c>
      <c r="G1311" s="21">
        <f t="shared" si="2161"/>
        <v>0</v>
      </c>
      <c r="H1311" s="21">
        <f t="shared" si="2162"/>
        <v>0</v>
      </c>
      <c r="I1311" s="21">
        <f t="shared" si="2162"/>
        <v>0</v>
      </c>
      <c r="J1311" s="21">
        <f t="shared" si="2162"/>
        <v>0</v>
      </c>
      <c r="K1311" s="21">
        <f t="shared" si="2162"/>
        <v>0</v>
      </c>
      <c r="L1311" s="21">
        <f t="shared" si="2092"/>
        <v>5527</v>
      </c>
      <c r="M1311" s="21">
        <f t="shared" si="2093"/>
        <v>0</v>
      </c>
      <c r="N1311" s="21">
        <f t="shared" si="2094"/>
        <v>0</v>
      </c>
      <c r="O1311" s="21">
        <f t="shared" si="2163"/>
        <v>0</v>
      </c>
      <c r="P1311" s="21">
        <f t="shared" si="2163"/>
        <v>0</v>
      </c>
      <c r="Q1311" s="21">
        <f t="shared" si="2163"/>
        <v>0</v>
      </c>
      <c r="R1311" s="21">
        <f t="shared" si="2120"/>
        <v>5527</v>
      </c>
      <c r="S1311" s="21">
        <f t="shared" si="2121"/>
        <v>0</v>
      </c>
      <c r="T1311" s="21">
        <f t="shared" si="2122"/>
        <v>0</v>
      </c>
      <c r="U1311" s="21">
        <f t="shared" si="2163"/>
        <v>0</v>
      </c>
      <c r="V1311" s="21">
        <f t="shared" si="2163"/>
        <v>0</v>
      </c>
      <c r="W1311" s="21">
        <f t="shared" si="2124"/>
        <v>5527</v>
      </c>
      <c r="X1311" s="21">
        <f t="shared" si="2125"/>
        <v>0</v>
      </c>
      <c r="Y1311" s="21">
        <f t="shared" si="2126"/>
        <v>0</v>
      </c>
      <c r="Z1311" s="21">
        <f t="shared" si="2163"/>
        <v>0</v>
      </c>
      <c r="AA1311" s="21">
        <f t="shared" si="2163"/>
        <v>0</v>
      </c>
      <c r="AB1311" s="21">
        <f t="shared" si="2163"/>
        <v>0</v>
      </c>
      <c r="AC1311" s="21">
        <f t="shared" si="2112"/>
        <v>5527</v>
      </c>
      <c r="AD1311" s="21">
        <f t="shared" si="2113"/>
        <v>0</v>
      </c>
      <c r="AE1311" s="21">
        <f t="shared" si="2114"/>
        <v>0</v>
      </c>
      <c r="AF1311" s="21">
        <f t="shared" si="2163"/>
        <v>0</v>
      </c>
      <c r="AG1311" s="21">
        <f t="shared" si="2115"/>
        <v>5527</v>
      </c>
      <c r="AH1311" s="21">
        <f t="shared" si="2163"/>
        <v>0</v>
      </c>
      <c r="AI1311" s="21">
        <f t="shared" si="2163"/>
        <v>0</v>
      </c>
      <c r="AJ1311" s="21">
        <f t="shared" si="2163"/>
        <v>0</v>
      </c>
      <c r="AK1311" s="21">
        <f t="shared" si="2151"/>
        <v>5527</v>
      </c>
      <c r="AL1311" s="21">
        <f t="shared" si="2152"/>
        <v>0</v>
      </c>
      <c r="AM1311" s="21">
        <f t="shared" si="2153"/>
        <v>0</v>
      </c>
      <c r="AN1311" s="21">
        <f t="shared" si="2163"/>
        <v>0</v>
      </c>
      <c r="AO1311" s="21">
        <f t="shared" si="2160"/>
        <v>5527</v>
      </c>
      <c r="AP1311" s="21">
        <f t="shared" si="2163"/>
        <v>0</v>
      </c>
      <c r="AQ1311" s="2"/>
    </row>
    <row r="1312" spans="1:43" x14ac:dyDescent="0.3">
      <c r="A1312" s="3" t="s">
        <v>321</v>
      </c>
      <c r="B1312" s="26">
        <v>410</v>
      </c>
      <c r="C1312" s="3" t="s">
        <v>169</v>
      </c>
      <c r="D1312" s="3" t="s">
        <v>31</v>
      </c>
      <c r="E1312" s="16" t="s">
        <v>644</v>
      </c>
      <c r="F1312" s="21">
        <v>5527</v>
      </c>
      <c r="G1312" s="21">
        <v>0</v>
      </c>
      <c r="H1312" s="21">
        <v>0</v>
      </c>
      <c r="I1312" s="21"/>
      <c r="J1312" s="21"/>
      <c r="K1312" s="21"/>
      <c r="L1312" s="21">
        <f t="shared" si="2092"/>
        <v>5527</v>
      </c>
      <c r="M1312" s="21">
        <f t="shared" si="2093"/>
        <v>0</v>
      </c>
      <c r="N1312" s="21">
        <f t="shared" si="2094"/>
        <v>0</v>
      </c>
      <c r="O1312" s="21"/>
      <c r="P1312" s="21"/>
      <c r="Q1312" s="21"/>
      <c r="R1312" s="21">
        <f t="shared" si="2120"/>
        <v>5527</v>
      </c>
      <c r="S1312" s="21">
        <f t="shared" si="2121"/>
        <v>0</v>
      </c>
      <c r="T1312" s="21">
        <f t="shared" si="2122"/>
        <v>0</v>
      </c>
      <c r="U1312" s="21"/>
      <c r="V1312" s="21"/>
      <c r="W1312" s="21">
        <f t="shared" si="2124"/>
        <v>5527</v>
      </c>
      <c r="X1312" s="21">
        <f t="shared" si="2125"/>
        <v>0</v>
      </c>
      <c r="Y1312" s="21">
        <f t="shared" si="2126"/>
        <v>0</v>
      </c>
      <c r="Z1312" s="21"/>
      <c r="AA1312" s="21"/>
      <c r="AB1312" s="21"/>
      <c r="AC1312" s="21">
        <f t="shared" si="2112"/>
        <v>5527</v>
      </c>
      <c r="AD1312" s="21">
        <f t="shared" si="2113"/>
        <v>0</v>
      </c>
      <c r="AE1312" s="21">
        <f t="shared" si="2114"/>
        <v>0</v>
      </c>
      <c r="AF1312" s="21"/>
      <c r="AG1312" s="21">
        <f t="shared" si="2115"/>
        <v>5527</v>
      </c>
      <c r="AH1312" s="21"/>
      <c r="AI1312" s="21"/>
      <c r="AJ1312" s="21"/>
      <c r="AK1312" s="21">
        <f t="shared" si="2151"/>
        <v>5527</v>
      </c>
      <c r="AL1312" s="21">
        <f t="shared" si="2152"/>
        <v>0</v>
      </c>
      <c r="AM1312" s="21">
        <f t="shared" si="2153"/>
        <v>0</v>
      </c>
      <c r="AN1312" s="21"/>
      <c r="AO1312" s="21">
        <f t="shared" si="2160"/>
        <v>5527</v>
      </c>
      <c r="AP1312" s="21"/>
      <c r="AQ1312" s="2"/>
    </row>
    <row r="1313" spans="1:43" ht="93.6" x14ac:dyDescent="0.3">
      <c r="A1313" s="3" t="s">
        <v>322</v>
      </c>
      <c r="B1313" s="26"/>
      <c r="C1313" s="3"/>
      <c r="D1313" s="3"/>
      <c r="E1313" s="16" t="s">
        <v>1219</v>
      </c>
      <c r="F1313" s="21">
        <f>F1314</f>
        <v>1767</v>
      </c>
      <c r="G1313" s="21">
        <f t="shared" ref="G1313:G1315" si="2164">G1314</f>
        <v>0</v>
      </c>
      <c r="H1313" s="21">
        <f t="shared" ref="H1313:K1315" si="2165">H1314</f>
        <v>0</v>
      </c>
      <c r="I1313" s="21">
        <f t="shared" si="2165"/>
        <v>0</v>
      </c>
      <c r="J1313" s="21">
        <f t="shared" si="2165"/>
        <v>0</v>
      </c>
      <c r="K1313" s="21">
        <f t="shared" si="2165"/>
        <v>0</v>
      </c>
      <c r="L1313" s="21">
        <f t="shared" si="2092"/>
        <v>1767</v>
      </c>
      <c r="M1313" s="21">
        <f t="shared" si="2093"/>
        <v>0</v>
      </c>
      <c r="N1313" s="21">
        <f t="shared" si="2094"/>
        <v>0</v>
      </c>
      <c r="O1313" s="21">
        <f t="shared" ref="O1313:AP1315" si="2166">O1314</f>
        <v>0</v>
      </c>
      <c r="P1313" s="21">
        <f t="shared" si="2166"/>
        <v>0</v>
      </c>
      <c r="Q1313" s="21">
        <f t="shared" si="2166"/>
        <v>0</v>
      </c>
      <c r="R1313" s="21">
        <f t="shared" si="2120"/>
        <v>1767</v>
      </c>
      <c r="S1313" s="21">
        <f t="shared" si="2121"/>
        <v>0</v>
      </c>
      <c r="T1313" s="21">
        <f t="shared" si="2122"/>
        <v>0</v>
      </c>
      <c r="U1313" s="21">
        <f t="shared" si="2166"/>
        <v>0</v>
      </c>
      <c r="V1313" s="21">
        <f t="shared" si="2166"/>
        <v>0</v>
      </c>
      <c r="W1313" s="21">
        <f t="shared" si="2124"/>
        <v>1767</v>
      </c>
      <c r="X1313" s="21">
        <f t="shared" si="2125"/>
        <v>0</v>
      </c>
      <c r="Y1313" s="21">
        <f t="shared" si="2126"/>
        <v>0</v>
      </c>
      <c r="Z1313" s="21">
        <f t="shared" si="2166"/>
        <v>0</v>
      </c>
      <c r="AA1313" s="21">
        <f t="shared" si="2166"/>
        <v>0</v>
      </c>
      <c r="AB1313" s="21">
        <f t="shared" si="2166"/>
        <v>0</v>
      </c>
      <c r="AC1313" s="21">
        <f t="shared" si="2112"/>
        <v>1767</v>
      </c>
      <c r="AD1313" s="21">
        <f t="shared" si="2113"/>
        <v>0</v>
      </c>
      <c r="AE1313" s="21">
        <f t="shared" si="2114"/>
        <v>0</v>
      </c>
      <c r="AF1313" s="21">
        <f t="shared" si="2166"/>
        <v>0</v>
      </c>
      <c r="AG1313" s="21">
        <f t="shared" si="2115"/>
        <v>1767</v>
      </c>
      <c r="AH1313" s="21">
        <f t="shared" si="2166"/>
        <v>0</v>
      </c>
      <c r="AI1313" s="21">
        <f t="shared" si="2166"/>
        <v>0</v>
      </c>
      <c r="AJ1313" s="21">
        <f t="shared" si="2166"/>
        <v>0</v>
      </c>
      <c r="AK1313" s="21">
        <f t="shared" si="2151"/>
        <v>1767</v>
      </c>
      <c r="AL1313" s="21">
        <f t="shared" si="2152"/>
        <v>0</v>
      </c>
      <c r="AM1313" s="21">
        <f t="shared" si="2153"/>
        <v>0</v>
      </c>
      <c r="AN1313" s="21">
        <f t="shared" si="2166"/>
        <v>0</v>
      </c>
      <c r="AO1313" s="21">
        <f t="shared" si="2160"/>
        <v>1767</v>
      </c>
      <c r="AP1313" s="21">
        <f t="shared" si="2166"/>
        <v>0</v>
      </c>
      <c r="AQ1313" s="2"/>
    </row>
    <row r="1314" spans="1:43" ht="46.8" x14ac:dyDescent="0.3">
      <c r="A1314" s="3" t="s">
        <v>322</v>
      </c>
      <c r="B1314" s="26">
        <v>400</v>
      </c>
      <c r="C1314" s="3"/>
      <c r="D1314" s="3"/>
      <c r="E1314" s="16" t="s">
        <v>675</v>
      </c>
      <c r="F1314" s="21">
        <f>F1315</f>
        <v>1767</v>
      </c>
      <c r="G1314" s="21">
        <f t="shared" si="2164"/>
        <v>0</v>
      </c>
      <c r="H1314" s="21">
        <f t="shared" si="2165"/>
        <v>0</v>
      </c>
      <c r="I1314" s="21">
        <f t="shared" si="2165"/>
        <v>0</v>
      </c>
      <c r="J1314" s="21">
        <f t="shared" si="2165"/>
        <v>0</v>
      </c>
      <c r="K1314" s="21">
        <f t="shared" si="2165"/>
        <v>0</v>
      </c>
      <c r="L1314" s="21">
        <f t="shared" si="2092"/>
        <v>1767</v>
      </c>
      <c r="M1314" s="21">
        <f t="shared" si="2093"/>
        <v>0</v>
      </c>
      <c r="N1314" s="21">
        <f t="shared" si="2094"/>
        <v>0</v>
      </c>
      <c r="O1314" s="21">
        <f t="shared" si="2166"/>
        <v>0</v>
      </c>
      <c r="P1314" s="21">
        <f t="shared" si="2166"/>
        <v>0</v>
      </c>
      <c r="Q1314" s="21">
        <f t="shared" si="2166"/>
        <v>0</v>
      </c>
      <c r="R1314" s="21">
        <f t="shared" si="2120"/>
        <v>1767</v>
      </c>
      <c r="S1314" s="21">
        <f t="shared" si="2121"/>
        <v>0</v>
      </c>
      <c r="T1314" s="21">
        <f t="shared" si="2122"/>
        <v>0</v>
      </c>
      <c r="U1314" s="21">
        <f t="shared" si="2166"/>
        <v>0</v>
      </c>
      <c r="V1314" s="21">
        <f t="shared" si="2166"/>
        <v>0</v>
      </c>
      <c r="W1314" s="21">
        <f t="shared" si="2124"/>
        <v>1767</v>
      </c>
      <c r="X1314" s="21">
        <f t="shared" si="2125"/>
        <v>0</v>
      </c>
      <c r="Y1314" s="21">
        <f t="shared" si="2126"/>
        <v>0</v>
      </c>
      <c r="Z1314" s="21">
        <f t="shared" si="2166"/>
        <v>0</v>
      </c>
      <c r="AA1314" s="21">
        <f t="shared" si="2166"/>
        <v>0</v>
      </c>
      <c r="AB1314" s="21">
        <f t="shared" si="2166"/>
        <v>0</v>
      </c>
      <c r="AC1314" s="21">
        <f t="shared" si="2112"/>
        <v>1767</v>
      </c>
      <c r="AD1314" s="21">
        <f t="shared" si="2113"/>
        <v>0</v>
      </c>
      <c r="AE1314" s="21">
        <f t="shared" si="2114"/>
        <v>0</v>
      </c>
      <c r="AF1314" s="21">
        <f t="shared" si="2166"/>
        <v>0</v>
      </c>
      <c r="AG1314" s="21">
        <f t="shared" si="2115"/>
        <v>1767</v>
      </c>
      <c r="AH1314" s="21">
        <f t="shared" si="2166"/>
        <v>0</v>
      </c>
      <c r="AI1314" s="21">
        <f t="shared" si="2166"/>
        <v>0</v>
      </c>
      <c r="AJ1314" s="21">
        <f t="shared" si="2166"/>
        <v>0</v>
      </c>
      <c r="AK1314" s="21">
        <f t="shared" si="2151"/>
        <v>1767</v>
      </c>
      <c r="AL1314" s="21">
        <f t="shared" si="2152"/>
        <v>0</v>
      </c>
      <c r="AM1314" s="21">
        <f t="shared" si="2153"/>
        <v>0</v>
      </c>
      <c r="AN1314" s="21">
        <f t="shared" si="2166"/>
        <v>0</v>
      </c>
      <c r="AO1314" s="21">
        <f t="shared" si="2160"/>
        <v>1767</v>
      </c>
      <c r="AP1314" s="21">
        <f t="shared" si="2166"/>
        <v>0</v>
      </c>
      <c r="AQ1314" s="2"/>
    </row>
    <row r="1315" spans="1:43" x14ac:dyDescent="0.3">
      <c r="A1315" s="3" t="s">
        <v>322</v>
      </c>
      <c r="B1315" s="26">
        <v>410</v>
      </c>
      <c r="C1315" s="3"/>
      <c r="D1315" s="3"/>
      <c r="E1315" s="16" t="s">
        <v>688</v>
      </c>
      <c r="F1315" s="21">
        <f>F1316</f>
        <v>1767</v>
      </c>
      <c r="G1315" s="21">
        <f t="shared" si="2164"/>
        <v>0</v>
      </c>
      <c r="H1315" s="21">
        <f t="shared" si="2165"/>
        <v>0</v>
      </c>
      <c r="I1315" s="21">
        <f t="shared" si="2165"/>
        <v>0</v>
      </c>
      <c r="J1315" s="21">
        <f t="shared" si="2165"/>
        <v>0</v>
      </c>
      <c r="K1315" s="21">
        <f t="shared" si="2165"/>
        <v>0</v>
      </c>
      <c r="L1315" s="21">
        <f t="shared" si="2092"/>
        <v>1767</v>
      </c>
      <c r="M1315" s="21">
        <f t="shared" si="2093"/>
        <v>0</v>
      </c>
      <c r="N1315" s="21">
        <f t="shared" si="2094"/>
        <v>0</v>
      </c>
      <c r="O1315" s="21">
        <f t="shared" si="2166"/>
        <v>0</v>
      </c>
      <c r="P1315" s="21">
        <f t="shared" si="2166"/>
        <v>0</v>
      </c>
      <c r="Q1315" s="21">
        <f t="shared" si="2166"/>
        <v>0</v>
      </c>
      <c r="R1315" s="21">
        <f t="shared" si="2120"/>
        <v>1767</v>
      </c>
      <c r="S1315" s="21">
        <f t="shared" si="2121"/>
        <v>0</v>
      </c>
      <c r="T1315" s="21">
        <f t="shared" si="2122"/>
        <v>0</v>
      </c>
      <c r="U1315" s="21">
        <f t="shared" si="2166"/>
        <v>0</v>
      </c>
      <c r="V1315" s="21">
        <f t="shared" si="2166"/>
        <v>0</v>
      </c>
      <c r="W1315" s="21">
        <f t="shared" si="2124"/>
        <v>1767</v>
      </c>
      <c r="X1315" s="21">
        <f t="shared" si="2125"/>
        <v>0</v>
      </c>
      <c r="Y1315" s="21">
        <f t="shared" si="2126"/>
        <v>0</v>
      </c>
      <c r="Z1315" s="21">
        <f t="shared" si="2166"/>
        <v>0</v>
      </c>
      <c r="AA1315" s="21">
        <f t="shared" si="2166"/>
        <v>0</v>
      </c>
      <c r="AB1315" s="21">
        <f t="shared" si="2166"/>
        <v>0</v>
      </c>
      <c r="AC1315" s="21">
        <f t="shared" si="2112"/>
        <v>1767</v>
      </c>
      <c r="AD1315" s="21">
        <f t="shared" si="2113"/>
        <v>0</v>
      </c>
      <c r="AE1315" s="21">
        <f t="shared" si="2114"/>
        <v>0</v>
      </c>
      <c r="AF1315" s="21">
        <f t="shared" si="2166"/>
        <v>0</v>
      </c>
      <c r="AG1315" s="21">
        <f t="shared" si="2115"/>
        <v>1767</v>
      </c>
      <c r="AH1315" s="21">
        <f t="shared" si="2166"/>
        <v>0</v>
      </c>
      <c r="AI1315" s="21">
        <f t="shared" si="2166"/>
        <v>0</v>
      </c>
      <c r="AJ1315" s="21">
        <f t="shared" si="2166"/>
        <v>0</v>
      </c>
      <c r="AK1315" s="21">
        <f t="shared" si="2151"/>
        <v>1767</v>
      </c>
      <c r="AL1315" s="21">
        <f t="shared" si="2152"/>
        <v>0</v>
      </c>
      <c r="AM1315" s="21">
        <f t="shared" si="2153"/>
        <v>0</v>
      </c>
      <c r="AN1315" s="21">
        <f t="shared" si="2166"/>
        <v>0</v>
      </c>
      <c r="AO1315" s="21">
        <f t="shared" si="2160"/>
        <v>1767</v>
      </c>
      <c r="AP1315" s="21">
        <f t="shared" si="2166"/>
        <v>0</v>
      </c>
      <c r="AQ1315" s="2"/>
    </row>
    <row r="1316" spans="1:43" x14ac:dyDescent="0.3">
      <c r="A1316" s="3" t="s">
        <v>322</v>
      </c>
      <c r="B1316" s="26">
        <v>410</v>
      </c>
      <c r="C1316" s="3" t="s">
        <v>169</v>
      </c>
      <c r="D1316" s="3" t="s">
        <v>31</v>
      </c>
      <c r="E1316" s="16" t="s">
        <v>644</v>
      </c>
      <c r="F1316" s="21">
        <v>1767</v>
      </c>
      <c r="G1316" s="21">
        <v>0</v>
      </c>
      <c r="H1316" s="21">
        <v>0</v>
      </c>
      <c r="I1316" s="21"/>
      <c r="J1316" s="21"/>
      <c r="K1316" s="21"/>
      <c r="L1316" s="21">
        <f t="shared" si="2092"/>
        <v>1767</v>
      </c>
      <c r="M1316" s="21">
        <f t="shared" si="2093"/>
        <v>0</v>
      </c>
      <c r="N1316" s="21">
        <f t="shared" si="2094"/>
        <v>0</v>
      </c>
      <c r="O1316" s="21"/>
      <c r="P1316" s="21"/>
      <c r="Q1316" s="21"/>
      <c r="R1316" s="21">
        <f t="shared" si="2120"/>
        <v>1767</v>
      </c>
      <c r="S1316" s="21">
        <f t="shared" si="2121"/>
        <v>0</v>
      </c>
      <c r="T1316" s="21">
        <f t="shared" si="2122"/>
        <v>0</v>
      </c>
      <c r="U1316" s="21"/>
      <c r="V1316" s="21"/>
      <c r="W1316" s="21">
        <f t="shared" si="2124"/>
        <v>1767</v>
      </c>
      <c r="X1316" s="21">
        <f t="shared" si="2125"/>
        <v>0</v>
      </c>
      <c r="Y1316" s="21">
        <f t="shared" si="2126"/>
        <v>0</v>
      </c>
      <c r="Z1316" s="21"/>
      <c r="AA1316" s="21"/>
      <c r="AB1316" s="21"/>
      <c r="AC1316" s="21">
        <f t="shared" si="2112"/>
        <v>1767</v>
      </c>
      <c r="AD1316" s="21">
        <f t="shared" si="2113"/>
        <v>0</v>
      </c>
      <c r="AE1316" s="21">
        <f t="shared" si="2114"/>
        <v>0</v>
      </c>
      <c r="AF1316" s="21"/>
      <c r="AG1316" s="21">
        <f t="shared" si="2115"/>
        <v>1767</v>
      </c>
      <c r="AH1316" s="21"/>
      <c r="AI1316" s="21"/>
      <c r="AJ1316" s="21"/>
      <c r="AK1316" s="21">
        <f t="shared" si="2151"/>
        <v>1767</v>
      </c>
      <c r="AL1316" s="21">
        <f t="shared" si="2152"/>
        <v>0</v>
      </c>
      <c r="AM1316" s="21">
        <f t="shared" si="2153"/>
        <v>0</v>
      </c>
      <c r="AN1316" s="21"/>
      <c r="AO1316" s="21">
        <f t="shared" si="2160"/>
        <v>1767</v>
      </c>
      <c r="AP1316" s="21"/>
      <c r="AQ1316" s="2"/>
    </row>
    <row r="1317" spans="1:43" ht="124.5" customHeight="1" x14ac:dyDescent="0.3">
      <c r="A1317" s="3" t="s">
        <v>323</v>
      </c>
      <c r="B1317" s="26"/>
      <c r="C1317" s="3"/>
      <c r="D1317" s="3"/>
      <c r="E1317" s="16" t="s">
        <v>1004</v>
      </c>
      <c r="F1317" s="21">
        <f>F1318</f>
        <v>183171.5</v>
      </c>
      <c r="G1317" s="21">
        <f t="shared" ref="G1317:G1319" si="2167">G1318</f>
        <v>50000</v>
      </c>
      <c r="H1317" s="21">
        <f t="shared" ref="H1317:K1319" si="2168">H1318</f>
        <v>2500</v>
      </c>
      <c r="I1317" s="21">
        <f t="shared" si="2168"/>
        <v>0</v>
      </c>
      <c r="J1317" s="21">
        <f t="shared" si="2168"/>
        <v>0</v>
      </c>
      <c r="K1317" s="21">
        <f t="shared" si="2168"/>
        <v>0</v>
      </c>
      <c r="L1317" s="21">
        <f t="shared" si="2092"/>
        <v>183171.5</v>
      </c>
      <c r="M1317" s="21">
        <f t="shared" si="2093"/>
        <v>50000</v>
      </c>
      <c r="N1317" s="21">
        <f t="shared" si="2094"/>
        <v>2500</v>
      </c>
      <c r="O1317" s="21">
        <f t="shared" ref="O1317:AP1319" si="2169">O1318</f>
        <v>44317.506000000001</v>
      </c>
      <c r="P1317" s="21">
        <f t="shared" si="2169"/>
        <v>11341.8</v>
      </c>
      <c r="Q1317" s="21">
        <f t="shared" si="2169"/>
        <v>0</v>
      </c>
      <c r="R1317" s="21">
        <f t="shared" si="2120"/>
        <v>227489.00599999999</v>
      </c>
      <c r="S1317" s="21">
        <f t="shared" si="2121"/>
        <v>61341.8</v>
      </c>
      <c r="T1317" s="21">
        <f t="shared" si="2122"/>
        <v>2500</v>
      </c>
      <c r="U1317" s="21">
        <f t="shared" si="2169"/>
        <v>0</v>
      </c>
      <c r="V1317" s="21">
        <f t="shared" si="2169"/>
        <v>0</v>
      </c>
      <c r="W1317" s="21">
        <f t="shared" si="2124"/>
        <v>227489.00599999999</v>
      </c>
      <c r="X1317" s="21">
        <f t="shared" si="2125"/>
        <v>61341.8</v>
      </c>
      <c r="Y1317" s="21">
        <f t="shared" si="2126"/>
        <v>2500</v>
      </c>
      <c r="Z1317" s="21">
        <f t="shared" si="2169"/>
        <v>0</v>
      </c>
      <c r="AA1317" s="21">
        <f t="shared" si="2169"/>
        <v>0</v>
      </c>
      <c r="AB1317" s="21">
        <f t="shared" si="2169"/>
        <v>0</v>
      </c>
      <c r="AC1317" s="21">
        <f t="shared" si="2112"/>
        <v>227489.00599999999</v>
      </c>
      <c r="AD1317" s="21">
        <f t="shared" si="2113"/>
        <v>61341.8</v>
      </c>
      <c r="AE1317" s="21">
        <f t="shared" si="2114"/>
        <v>2500</v>
      </c>
      <c r="AF1317" s="21">
        <f t="shared" si="2169"/>
        <v>0</v>
      </c>
      <c r="AG1317" s="21">
        <f t="shared" si="2115"/>
        <v>227489.00599999999</v>
      </c>
      <c r="AH1317" s="21">
        <f t="shared" si="2169"/>
        <v>0</v>
      </c>
      <c r="AI1317" s="21">
        <f t="shared" si="2169"/>
        <v>0</v>
      </c>
      <c r="AJ1317" s="21">
        <f t="shared" si="2169"/>
        <v>0</v>
      </c>
      <c r="AK1317" s="21">
        <f t="shared" si="2151"/>
        <v>227489.00599999999</v>
      </c>
      <c r="AL1317" s="21">
        <f t="shared" si="2152"/>
        <v>61341.8</v>
      </c>
      <c r="AM1317" s="21">
        <f t="shared" si="2153"/>
        <v>2500</v>
      </c>
      <c r="AN1317" s="21">
        <f t="shared" si="2169"/>
        <v>0</v>
      </c>
      <c r="AO1317" s="21">
        <f t="shared" si="2160"/>
        <v>227489.00599999999</v>
      </c>
      <c r="AP1317" s="21">
        <f t="shared" si="2169"/>
        <v>0</v>
      </c>
      <c r="AQ1317" s="2"/>
    </row>
    <row r="1318" spans="1:43" ht="46.8" x14ac:dyDescent="0.3">
      <c r="A1318" s="3" t="s">
        <v>323</v>
      </c>
      <c r="B1318" s="26">
        <v>400</v>
      </c>
      <c r="C1318" s="3"/>
      <c r="D1318" s="3"/>
      <c r="E1318" s="16" t="s">
        <v>675</v>
      </c>
      <c r="F1318" s="21">
        <f>F1319</f>
        <v>183171.5</v>
      </c>
      <c r="G1318" s="21">
        <f t="shared" si="2167"/>
        <v>50000</v>
      </c>
      <c r="H1318" s="21">
        <f t="shared" si="2168"/>
        <v>2500</v>
      </c>
      <c r="I1318" s="21">
        <f t="shared" si="2168"/>
        <v>0</v>
      </c>
      <c r="J1318" s="21">
        <f t="shared" si="2168"/>
        <v>0</v>
      </c>
      <c r="K1318" s="21">
        <f t="shared" si="2168"/>
        <v>0</v>
      </c>
      <c r="L1318" s="21">
        <f t="shared" si="2092"/>
        <v>183171.5</v>
      </c>
      <c r="M1318" s="21">
        <f t="shared" si="2093"/>
        <v>50000</v>
      </c>
      <c r="N1318" s="21">
        <f t="shared" si="2094"/>
        <v>2500</v>
      </c>
      <c r="O1318" s="21">
        <f t="shared" si="2169"/>
        <v>44317.506000000001</v>
      </c>
      <c r="P1318" s="21">
        <f t="shared" si="2169"/>
        <v>11341.8</v>
      </c>
      <c r="Q1318" s="21">
        <f t="shared" si="2169"/>
        <v>0</v>
      </c>
      <c r="R1318" s="21">
        <f t="shared" si="2120"/>
        <v>227489.00599999999</v>
      </c>
      <c r="S1318" s="21">
        <f t="shared" si="2121"/>
        <v>61341.8</v>
      </c>
      <c r="T1318" s="21">
        <f t="shared" si="2122"/>
        <v>2500</v>
      </c>
      <c r="U1318" s="21">
        <f t="shared" si="2169"/>
        <v>0</v>
      </c>
      <c r="V1318" s="21">
        <f t="shared" si="2169"/>
        <v>0</v>
      </c>
      <c r="W1318" s="21">
        <f t="shared" si="2124"/>
        <v>227489.00599999999</v>
      </c>
      <c r="X1318" s="21">
        <f t="shared" si="2125"/>
        <v>61341.8</v>
      </c>
      <c r="Y1318" s="21">
        <f t="shared" si="2126"/>
        <v>2500</v>
      </c>
      <c r="Z1318" s="21">
        <f t="shared" si="2169"/>
        <v>0</v>
      </c>
      <c r="AA1318" s="21">
        <f t="shared" si="2169"/>
        <v>0</v>
      </c>
      <c r="AB1318" s="21">
        <f t="shared" si="2169"/>
        <v>0</v>
      </c>
      <c r="AC1318" s="21">
        <f t="shared" si="2112"/>
        <v>227489.00599999999</v>
      </c>
      <c r="AD1318" s="21">
        <f t="shared" si="2113"/>
        <v>61341.8</v>
      </c>
      <c r="AE1318" s="21">
        <f t="shared" si="2114"/>
        <v>2500</v>
      </c>
      <c r="AF1318" s="21">
        <f t="shared" si="2169"/>
        <v>0</v>
      </c>
      <c r="AG1318" s="21">
        <f t="shared" si="2115"/>
        <v>227489.00599999999</v>
      </c>
      <c r="AH1318" s="21">
        <f t="shared" si="2169"/>
        <v>0</v>
      </c>
      <c r="AI1318" s="21">
        <f t="shared" si="2169"/>
        <v>0</v>
      </c>
      <c r="AJ1318" s="21">
        <f t="shared" si="2169"/>
        <v>0</v>
      </c>
      <c r="AK1318" s="21">
        <f t="shared" si="2151"/>
        <v>227489.00599999999</v>
      </c>
      <c r="AL1318" s="21">
        <f t="shared" si="2152"/>
        <v>61341.8</v>
      </c>
      <c r="AM1318" s="21">
        <f t="shared" si="2153"/>
        <v>2500</v>
      </c>
      <c r="AN1318" s="21">
        <f t="shared" si="2169"/>
        <v>0</v>
      </c>
      <c r="AO1318" s="21">
        <f t="shared" si="2160"/>
        <v>227489.00599999999</v>
      </c>
      <c r="AP1318" s="21">
        <f t="shared" si="2169"/>
        <v>0</v>
      </c>
      <c r="AQ1318" s="2"/>
    </row>
    <row r="1319" spans="1:43" x14ac:dyDescent="0.3">
      <c r="A1319" s="3" t="s">
        <v>323</v>
      </c>
      <c r="B1319" s="26">
        <v>410</v>
      </c>
      <c r="C1319" s="3"/>
      <c r="D1319" s="3"/>
      <c r="E1319" s="16" t="s">
        <v>688</v>
      </c>
      <c r="F1319" s="21">
        <f>F1320</f>
        <v>183171.5</v>
      </c>
      <c r="G1319" s="21">
        <f t="shared" si="2167"/>
        <v>50000</v>
      </c>
      <c r="H1319" s="21">
        <f t="shared" si="2168"/>
        <v>2500</v>
      </c>
      <c r="I1319" s="21">
        <f t="shared" si="2168"/>
        <v>0</v>
      </c>
      <c r="J1319" s="21">
        <f t="shared" si="2168"/>
        <v>0</v>
      </c>
      <c r="K1319" s="21">
        <f t="shared" si="2168"/>
        <v>0</v>
      </c>
      <c r="L1319" s="21">
        <f t="shared" si="2092"/>
        <v>183171.5</v>
      </c>
      <c r="M1319" s="21">
        <f t="shared" si="2093"/>
        <v>50000</v>
      </c>
      <c r="N1319" s="21">
        <f t="shared" si="2094"/>
        <v>2500</v>
      </c>
      <c r="O1319" s="21">
        <f t="shared" si="2169"/>
        <v>44317.506000000001</v>
      </c>
      <c r="P1319" s="21">
        <f t="shared" si="2169"/>
        <v>11341.8</v>
      </c>
      <c r="Q1319" s="21">
        <f t="shared" si="2169"/>
        <v>0</v>
      </c>
      <c r="R1319" s="21">
        <f t="shared" si="2120"/>
        <v>227489.00599999999</v>
      </c>
      <c r="S1319" s="21">
        <f t="shared" si="2121"/>
        <v>61341.8</v>
      </c>
      <c r="T1319" s="21">
        <f t="shared" si="2122"/>
        <v>2500</v>
      </c>
      <c r="U1319" s="21">
        <f t="shared" si="2169"/>
        <v>0</v>
      </c>
      <c r="V1319" s="21">
        <f t="shared" si="2169"/>
        <v>0</v>
      </c>
      <c r="W1319" s="21">
        <f t="shared" si="2124"/>
        <v>227489.00599999999</v>
      </c>
      <c r="X1319" s="21">
        <f t="shared" si="2125"/>
        <v>61341.8</v>
      </c>
      <c r="Y1319" s="21">
        <f t="shared" si="2126"/>
        <v>2500</v>
      </c>
      <c r="Z1319" s="21">
        <f t="shared" si="2169"/>
        <v>0</v>
      </c>
      <c r="AA1319" s="21">
        <f t="shared" si="2169"/>
        <v>0</v>
      </c>
      <c r="AB1319" s="21">
        <f t="shared" si="2169"/>
        <v>0</v>
      </c>
      <c r="AC1319" s="21">
        <f t="shared" si="2112"/>
        <v>227489.00599999999</v>
      </c>
      <c r="AD1319" s="21">
        <f t="shared" si="2113"/>
        <v>61341.8</v>
      </c>
      <c r="AE1319" s="21">
        <f t="shared" si="2114"/>
        <v>2500</v>
      </c>
      <c r="AF1319" s="21">
        <f t="shared" si="2169"/>
        <v>0</v>
      </c>
      <c r="AG1319" s="21">
        <f t="shared" si="2115"/>
        <v>227489.00599999999</v>
      </c>
      <c r="AH1319" s="21">
        <f t="shared" si="2169"/>
        <v>0</v>
      </c>
      <c r="AI1319" s="21">
        <f t="shared" si="2169"/>
        <v>0</v>
      </c>
      <c r="AJ1319" s="21">
        <f t="shared" si="2169"/>
        <v>0</v>
      </c>
      <c r="AK1319" s="21">
        <f t="shared" si="2151"/>
        <v>227489.00599999999</v>
      </c>
      <c r="AL1319" s="21">
        <f t="shared" si="2152"/>
        <v>61341.8</v>
      </c>
      <c r="AM1319" s="21">
        <f t="shared" si="2153"/>
        <v>2500</v>
      </c>
      <c r="AN1319" s="21">
        <f t="shared" si="2169"/>
        <v>0</v>
      </c>
      <c r="AO1319" s="21">
        <f t="shared" si="2160"/>
        <v>227489.00599999999</v>
      </c>
      <c r="AP1319" s="21">
        <f t="shared" si="2169"/>
        <v>0</v>
      </c>
      <c r="AQ1319" s="2"/>
    </row>
    <row r="1320" spans="1:43" x14ac:dyDescent="0.3">
      <c r="A1320" s="3" t="s">
        <v>323</v>
      </c>
      <c r="B1320" s="26">
        <v>410</v>
      </c>
      <c r="C1320" s="3" t="s">
        <v>169</v>
      </c>
      <c r="D1320" s="3" t="s">
        <v>31</v>
      </c>
      <c r="E1320" s="16" t="s">
        <v>644</v>
      </c>
      <c r="F1320" s="21">
        <v>183171.5</v>
      </c>
      <c r="G1320" s="21">
        <v>50000</v>
      </c>
      <c r="H1320" s="21">
        <v>2500</v>
      </c>
      <c r="I1320" s="21"/>
      <c r="J1320" s="21"/>
      <c r="K1320" s="21"/>
      <c r="L1320" s="21">
        <f t="shared" si="2092"/>
        <v>183171.5</v>
      </c>
      <c r="M1320" s="21">
        <f t="shared" si="2093"/>
        <v>50000</v>
      </c>
      <c r="N1320" s="21">
        <f t="shared" si="2094"/>
        <v>2500</v>
      </c>
      <c r="O1320" s="21">
        <v>44317.506000000001</v>
      </c>
      <c r="P1320" s="21">
        <v>11341.8</v>
      </c>
      <c r="Q1320" s="21"/>
      <c r="R1320" s="21">
        <f t="shared" si="2120"/>
        <v>227489.00599999999</v>
      </c>
      <c r="S1320" s="21">
        <f t="shared" si="2121"/>
        <v>61341.8</v>
      </c>
      <c r="T1320" s="21">
        <f t="shared" si="2122"/>
        <v>2500</v>
      </c>
      <c r="U1320" s="21"/>
      <c r="V1320" s="21"/>
      <c r="W1320" s="21">
        <f t="shared" si="2124"/>
        <v>227489.00599999999</v>
      </c>
      <c r="X1320" s="21">
        <f t="shared" si="2125"/>
        <v>61341.8</v>
      </c>
      <c r="Y1320" s="21">
        <f t="shared" si="2126"/>
        <v>2500</v>
      </c>
      <c r="Z1320" s="21"/>
      <c r="AA1320" s="21"/>
      <c r="AB1320" s="21"/>
      <c r="AC1320" s="21">
        <f t="shared" si="2112"/>
        <v>227489.00599999999</v>
      </c>
      <c r="AD1320" s="21">
        <f t="shared" si="2113"/>
        <v>61341.8</v>
      </c>
      <c r="AE1320" s="21">
        <f t="shared" si="2114"/>
        <v>2500</v>
      </c>
      <c r="AF1320" s="21"/>
      <c r="AG1320" s="21">
        <f t="shared" si="2115"/>
        <v>227489.00599999999</v>
      </c>
      <c r="AH1320" s="21"/>
      <c r="AI1320" s="21"/>
      <c r="AJ1320" s="21"/>
      <c r="AK1320" s="21">
        <f t="shared" si="2151"/>
        <v>227489.00599999999</v>
      </c>
      <c r="AL1320" s="21">
        <f t="shared" si="2152"/>
        <v>61341.8</v>
      </c>
      <c r="AM1320" s="21">
        <f t="shared" si="2153"/>
        <v>2500</v>
      </c>
      <c r="AN1320" s="21"/>
      <c r="AO1320" s="21">
        <f t="shared" si="2160"/>
        <v>227489.00599999999</v>
      </c>
      <c r="AP1320" s="21"/>
      <c r="AQ1320" s="2"/>
    </row>
    <row r="1321" spans="1:43" ht="126.75" customHeight="1" x14ac:dyDescent="0.3">
      <c r="A1321" s="3" t="s">
        <v>324</v>
      </c>
      <c r="B1321" s="26"/>
      <c r="C1321" s="3"/>
      <c r="D1321" s="3"/>
      <c r="E1321" s="16" t="s">
        <v>1005</v>
      </c>
      <c r="F1321" s="21">
        <f>F1322</f>
        <v>57500</v>
      </c>
      <c r="G1321" s="21">
        <f t="shared" ref="G1321:G1323" si="2170">G1322</f>
        <v>30000</v>
      </c>
      <c r="H1321" s="21">
        <f t="shared" ref="H1321:K1323" si="2171">H1322</f>
        <v>0</v>
      </c>
      <c r="I1321" s="21">
        <f t="shared" si="2171"/>
        <v>0</v>
      </c>
      <c r="J1321" s="21">
        <f t="shared" si="2171"/>
        <v>0</v>
      </c>
      <c r="K1321" s="21">
        <f t="shared" si="2171"/>
        <v>0</v>
      </c>
      <c r="L1321" s="21">
        <f t="shared" si="2092"/>
        <v>57500</v>
      </c>
      <c r="M1321" s="21">
        <f t="shared" si="2093"/>
        <v>30000</v>
      </c>
      <c r="N1321" s="21">
        <f t="shared" si="2094"/>
        <v>0</v>
      </c>
      <c r="O1321" s="21">
        <f t="shared" ref="O1321:AP1323" si="2172">O1322</f>
        <v>18750</v>
      </c>
      <c r="P1321" s="21">
        <f t="shared" si="2172"/>
        <v>0</v>
      </c>
      <c r="Q1321" s="21">
        <f t="shared" si="2172"/>
        <v>0</v>
      </c>
      <c r="R1321" s="21">
        <f t="shared" si="2120"/>
        <v>76250</v>
      </c>
      <c r="S1321" s="21">
        <f t="shared" si="2121"/>
        <v>30000</v>
      </c>
      <c r="T1321" s="21">
        <f t="shared" si="2122"/>
        <v>0</v>
      </c>
      <c r="U1321" s="21">
        <f t="shared" si="2172"/>
        <v>0</v>
      </c>
      <c r="V1321" s="21">
        <f t="shared" si="2172"/>
        <v>0</v>
      </c>
      <c r="W1321" s="21">
        <f t="shared" si="2124"/>
        <v>76250</v>
      </c>
      <c r="X1321" s="21">
        <f t="shared" si="2125"/>
        <v>30000</v>
      </c>
      <c r="Y1321" s="21">
        <f t="shared" si="2126"/>
        <v>0</v>
      </c>
      <c r="Z1321" s="21">
        <f t="shared" si="2172"/>
        <v>0</v>
      </c>
      <c r="AA1321" s="21">
        <f t="shared" si="2172"/>
        <v>0</v>
      </c>
      <c r="AB1321" s="21">
        <f t="shared" si="2172"/>
        <v>0</v>
      </c>
      <c r="AC1321" s="21">
        <f t="shared" si="2112"/>
        <v>76250</v>
      </c>
      <c r="AD1321" s="21">
        <f t="shared" si="2113"/>
        <v>30000</v>
      </c>
      <c r="AE1321" s="21">
        <f t="shared" si="2114"/>
        <v>0</v>
      </c>
      <c r="AF1321" s="21">
        <f t="shared" si="2172"/>
        <v>0</v>
      </c>
      <c r="AG1321" s="21">
        <f t="shared" si="2115"/>
        <v>76250</v>
      </c>
      <c r="AH1321" s="21">
        <f t="shared" si="2172"/>
        <v>0</v>
      </c>
      <c r="AI1321" s="21">
        <f t="shared" si="2172"/>
        <v>0</v>
      </c>
      <c r="AJ1321" s="21">
        <f t="shared" si="2172"/>
        <v>0</v>
      </c>
      <c r="AK1321" s="21">
        <f t="shared" si="2151"/>
        <v>76250</v>
      </c>
      <c r="AL1321" s="21">
        <f t="shared" si="2152"/>
        <v>30000</v>
      </c>
      <c r="AM1321" s="21">
        <f t="shared" si="2153"/>
        <v>0</v>
      </c>
      <c r="AN1321" s="21">
        <f t="shared" si="2172"/>
        <v>0</v>
      </c>
      <c r="AO1321" s="21">
        <f t="shared" si="2160"/>
        <v>76250</v>
      </c>
      <c r="AP1321" s="21">
        <f t="shared" si="2172"/>
        <v>0</v>
      </c>
      <c r="AQ1321" s="2"/>
    </row>
    <row r="1322" spans="1:43" ht="46.8" x14ac:dyDescent="0.3">
      <c r="A1322" s="3" t="s">
        <v>324</v>
      </c>
      <c r="B1322" s="26">
        <v>400</v>
      </c>
      <c r="C1322" s="3"/>
      <c r="D1322" s="3"/>
      <c r="E1322" s="16" t="s">
        <v>675</v>
      </c>
      <c r="F1322" s="21">
        <f>F1323</f>
        <v>57500</v>
      </c>
      <c r="G1322" s="21">
        <f t="shared" si="2170"/>
        <v>30000</v>
      </c>
      <c r="H1322" s="21">
        <f t="shared" si="2171"/>
        <v>0</v>
      </c>
      <c r="I1322" s="21">
        <f t="shared" si="2171"/>
        <v>0</v>
      </c>
      <c r="J1322" s="21">
        <f t="shared" si="2171"/>
        <v>0</v>
      </c>
      <c r="K1322" s="21">
        <f t="shared" si="2171"/>
        <v>0</v>
      </c>
      <c r="L1322" s="21">
        <f t="shared" si="2092"/>
        <v>57500</v>
      </c>
      <c r="M1322" s="21">
        <f t="shared" si="2093"/>
        <v>30000</v>
      </c>
      <c r="N1322" s="21">
        <f t="shared" si="2094"/>
        <v>0</v>
      </c>
      <c r="O1322" s="21">
        <f t="shared" si="2172"/>
        <v>18750</v>
      </c>
      <c r="P1322" s="21">
        <f t="shared" si="2172"/>
        <v>0</v>
      </c>
      <c r="Q1322" s="21">
        <f t="shared" si="2172"/>
        <v>0</v>
      </c>
      <c r="R1322" s="21">
        <f t="shared" si="2120"/>
        <v>76250</v>
      </c>
      <c r="S1322" s="21">
        <f t="shared" si="2121"/>
        <v>30000</v>
      </c>
      <c r="T1322" s="21">
        <f t="shared" si="2122"/>
        <v>0</v>
      </c>
      <c r="U1322" s="21">
        <f t="shared" si="2172"/>
        <v>0</v>
      </c>
      <c r="V1322" s="21">
        <f t="shared" si="2172"/>
        <v>0</v>
      </c>
      <c r="W1322" s="21">
        <f t="shared" si="2124"/>
        <v>76250</v>
      </c>
      <c r="X1322" s="21">
        <f t="shared" si="2125"/>
        <v>30000</v>
      </c>
      <c r="Y1322" s="21">
        <f t="shared" si="2126"/>
        <v>0</v>
      </c>
      <c r="Z1322" s="21">
        <f t="shared" si="2172"/>
        <v>0</v>
      </c>
      <c r="AA1322" s="21">
        <f t="shared" si="2172"/>
        <v>0</v>
      </c>
      <c r="AB1322" s="21">
        <f t="shared" si="2172"/>
        <v>0</v>
      </c>
      <c r="AC1322" s="21">
        <f t="shared" si="2112"/>
        <v>76250</v>
      </c>
      <c r="AD1322" s="21">
        <f t="shared" si="2113"/>
        <v>30000</v>
      </c>
      <c r="AE1322" s="21">
        <f t="shared" si="2114"/>
        <v>0</v>
      </c>
      <c r="AF1322" s="21">
        <f t="shared" si="2172"/>
        <v>0</v>
      </c>
      <c r="AG1322" s="21">
        <f t="shared" si="2115"/>
        <v>76250</v>
      </c>
      <c r="AH1322" s="21">
        <f t="shared" si="2172"/>
        <v>0</v>
      </c>
      <c r="AI1322" s="21">
        <f t="shared" si="2172"/>
        <v>0</v>
      </c>
      <c r="AJ1322" s="21">
        <f t="shared" si="2172"/>
        <v>0</v>
      </c>
      <c r="AK1322" s="21">
        <f t="shared" si="2151"/>
        <v>76250</v>
      </c>
      <c r="AL1322" s="21">
        <f t="shared" si="2152"/>
        <v>30000</v>
      </c>
      <c r="AM1322" s="21">
        <f t="shared" si="2153"/>
        <v>0</v>
      </c>
      <c r="AN1322" s="21">
        <f t="shared" si="2172"/>
        <v>0</v>
      </c>
      <c r="AO1322" s="21">
        <f t="shared" si="2160"/>
        <v>76250</v>
      </c>
      <c r="AP1322" s="21">
        <f t="shared" si="2172"/>
        <v>0</v>
      </c>
      <c r="AQ1322" s="2"/>
    </row>
    <row r="1323" spans="1:43" x14ac:dyDescent="0.3">
      <c r="A1323" s="3" t="s">
        <v>324</v>
      </c>
      <c r="B1323" s="26">
        <v>410</v>
      </c>
      <c r="C1323" s="3"/>
      <c r="D1323" s="3"/>
      <c r="E1323" s="16" t="s">
        <v>688</v>
      </c>
      <c r="F1323" s="21">
        <f>F1324</f>
        <v>57500</v>
      </c>
      <c r="G1323" s="21">
        <f t="shared" si="2170"/>
        <v>30000</v>
      </c>
      <c r="H1323" s="21">
        <f t="shared" si="2171"/>
        <v>0</v>
      </c>
      <c r="I1323" s="21">
        <f t="shared" si="2171"/>
        <v>0</v>
      </c>
      <c r="J1323" s="21">
        <f t="shared" si="2171"/>
        <v>0</v>
      </c>
      <c r="K1323" s="21">
        <f t="shared" si="2171"/>
        <v>0</v>
      </c>
      <c r="L1323" s="21">
        <f t="shared" si="2092"/>
        <v>57500</v>
      </c>
      <c r="M1323" s="21">
        <f t="shared" si="2093"/>
        <v>30000</v>
      </c>
      <c r="N1323" s="21">
        <f t="shared" si="2094"/>
        <v>0</v>
      </c>
      <c r="O1323" s="21">
        <f t="shared" si="2172"/>
        <v>18750</v>
      </c>
      <c r="P1323" s="21">
        <f t="shared" si="2172"/>
        <v>0</v>
      </c>
      <c r="Q1323" s="21">
        <f t="shared" si="2172"/>
        <v>0</v>
      </c>
      <c r="R1323" s="21">
        <f t="shared" si="2120"/>
        <v>76250</v>
      </c>
      <c r="S1323" s="21">
        <f t="shared" si="2121"/>
        <v>30000</v>
      </c>
      <c r="T1323" s="21">
        <f t="shared" si="2122"/>
        <v>0</v>
      </c>
      <c r="U1323" s="21">
        <f t="shared" si="2172"/>
        <v>0</v>
      </c>
      <c r="V1323" s="21">
        <f t="shared" si="2172"/>
        <v>0</v>
      </c>
      <c r="W1323" s="21">
        <f t="shared" si="2124"/>
        <v>76250</v>
      </c>
      <c r="X1323" s="21">
        <f t="shared" si="2125"/>
        <v>30000</v>
      </c>
      <c r="Y1323" s="21">
        <f t="shared" si="2126"/>
        <v>0</v>
      </c>
      <c r="Z1323" s="21">
        <f t="shared" si="2172"/>
        <v>0</v>
      </c>
      <c r="AA1323" s="21">
        <f t="shared" si="2172"/>
        <v>0</v>
      </c>
      <c r="AB1323" s="21">
        <f t="shared" si="2172"/>
        <v>0</v>
      </c>
      <c r="AC1323" s="21">
        <f t="shared" si="2112"/>
        <v>76250</v>
      </c>
      <c r="AD1323" s="21">
        <f t="shared" si="2113"/>
        <v>30000</v>
      </c>
      <c r="AE1323" s="21">
        <f t="shared" si="2114"/>
        <v>0</v>
      </c>
      <c r="AF1323" s="21">
        <f t="shared" si="2172"/>
        <v>0</v>
      </c>
      <c r="AG1323" s="21">
        <f t="shared" si="2115"/>
        <v>76250</v>
      </c>
      <c r="AH1323" s="21">
        <f t="shared" si="2172"/>
        <v>0</v>
      </c>
      <c r="AI1323" s="21">
        <f t="shared" si="2172"/>
        <v>0</v>
      </c>
      <c r="AJ1323" s="21">
        <f t="shared" si="2172"/>
        <v>0</v>
      </c>
      <c r="AK1323" s="21">
        <f t="shared" si="2151"/>
        <v>76250</v>
      </c>
      <c r="AL1323" s="21">
        <f t="shared" si="2152"/>
        <v>30000</v>
      </c>
      <c r="AM1323" s="21">
        <f t="shared" si="2153"/>
        <v>0</v>
      </c>
      <c r="AN1323" s="21">
        <f t="shared" si="2172"/>
        <v>0</v>
      </c>
      <c r="AO1323" s="21">
        <f t="shared" si="2160"/>
        <v>76250</v>
      </c>
      <c r="AP1323" s="21">
        <f t="shared" si="2172"/>
        <v>0</v>
      </c>
      <c r="AQ1323" s="2"/>
    </row>
    <row r="1324" spans="1:43" x14ac:dyDescent="0.3">
      <c r="A1324" s="3" t="s">
        <v>324</v>
      </c>
      <c r="B1324" s="26">
        <v>410</v>
      </c>
      <c r="C1324" s="3" t="s">
        <v>169</v>
      </c>
      <c r="D1324" s="3" t="s">
        <v>31</v>
      </c>
      <c r="E1324" s="16" t="s">
        <v>644</v>
      </c>
      <c r="F1324" s="21">
        <v>57500</v>
      </c>
      <c r="G1324" s="21">
        <v>30000</v>
      </c>
      <c r="H1324" s="21">
        <v>0</v>
      </c>
      <c r="I1324" s="21"/>
      <c r="J1324" s="21"/>
      <c r="K1324" s="21"/>
      <c r="L1324" s="21">
        <f t="shared" si="2092"/>
        <v>57500</v>
      </c>
      <c r="M1324" s="21">
        <f t="shared" si="2093"/>
        <v>30000</v>
      </c>
      <c r="N1324" s="21">
        <f t="shared" si="2094"/>
        <v>0</v>
      </c>
      <c r="O1324" s="21">
        <v>18750</v>
      </c>
      <c r="P1324" s="21"/>
      <c r="Q1324" s="21"/>
      <c r="R1324" s="21">
        <f t="shared" si="2120"/>
        <v>76250</v>
      </c>
      <c r="S1324" s="21">
        <f t="shared" si="2121"/>
        <v>30000</v>
      </c>
      <c r="T1324" s="21">
        <f t="shared" si="2122"/>
        <v>0</v>
      </c>
      <c r="U1324" s="21"/>
      <c r="V1324" s="21"/>
      <c r="W1324" s="21">
        <f t="shared" si="2124"/>
        <v>76250</v>
      </c>
      <c r="X1324" s="21">
        <f t="shared" si="2125"/>
        <v>30000</v>
      </c>
      <c r="Y1324" s="21">
        <f t="shared" si="2126"/>
        <v>0</v>
      </c>
      <c r="Z1324" s="21"/>
      <c r="AA1324" s="21"/>
      <c r="AB1324" s="21"/>
      <c r="AC1324" s="21">
        <f t="shared" si="2112"/>
        <v>76250</v>
      </c>
      <c r="AD1324" s="21">
        <f t="shared" si="2113"/>
        <v>30000</v>
      </c>
      <c r="AE1324" s="21">
        <f t="shared" si="2114"/>
        <v>0</v>
      </c>
      <c r="AF1324" s="21"/>
      <c r="AG1324" s="21">
        <f t="shared" si="2115"/>
        <v>76250</v>
      </c>
      <c r="AH1324" s="21"/>
      <c r="AI1324" s="21"/>
      <c r="AJ1324" s="21"/>
      <c r="AK1324" s="21">
        <f t="shared" si="2151"/>
        <v>76250</v>
      </c>
      <c r="AL1324" s="21">
        <f t="shared" si="2152"/>
        <v>30000</v>
      </c>
      <c r="AM1324" s="21">
        <f t="shared" si="2153"/>
        <v>0</v>
      </c>
      <c r="AN1324" s="21"/>
      <c r="AO1324" s="21">
        <f t="shared" si="2160"/>
        <v>76250</v>
      </c>
      <c r="AP1324" s="21"/>
      <c r="AQ1324" s="2"/>
    </row>
    <row r="1325" spans="1:43" ht="124.8" hidden="1" x14ac:dyDescent="0.3">
      <c r="A1325" s="3" t="s">
        <v>325</v>
      </c>
      <c r="B1325" s="23"/>
      <c r="C1325" s="3"/>
      <c r="D1325" s="3"/>
      <c r="E1325" s="16" t="s">
        <v>1006</v>
      </c>
      <c r="F1325" s="21">
        <f>F1326</f>
        <v>21258.1</v>
      </c>
      <c r="G1325" s="21">
        <f t="shared" ref="G1325:G1327" si="2173">G1326</f>
        <v>0</v>
      </c>
      <c r="H1325" s="21">
        <f t="shared" ref="H1325:K1327" si="2174">H1326</f>
        <v>0</v>
      </c>
      <c r="I1325" s="21">
        <f t="shared" si="2174"/>
        <v>0</v>
      </c>
      <c r="J1325" s="21">
        <f t="shared" si="2174"/>
        <v>0</v>
      </c>
      <c r="K1325" s="21">
        <f t="shared" si="2174"/>
        <v>0</v>
      </c>
      <c r="L1325" s="21">
        <f t="shared" si="2092"/>
        <v>21258.1</v>
      </c>
      <c r="M1325" s="21">
        <f t="shared" si="2093"/>
        <v>0</v>
      </c>
      <c r="N1325" s="21">
        <f t="shared" si="2094"/>
        <v>0</v>
      </c>
      <c r="O1325" s="21">
        <f t="shared" ref="O1325:AP1327" si="2175">O1326</f>
        <v>0</v>
      </c>
      <c r="P1325" s="21">
        <f t="shared" si="2175"/>
        <v>0</v>
      </c>
      <c r="Q1325" s="21">
        <f t="shared" si="2175"/>
        <v>0</v>
      </c>
      <c r="R1325" s="21">
        <f t="shared" si="2120"/>
        <v>21258.1</v>
      </c>
      <c r="S1325" s="21">
        <f t="shared" si="2121"/>
        <v>0</v>
      </c>
      <c r="T1325" s="21">
        <f t="shared" si="2122"/>
        <v>0</v>
      </c>
      <c r="U1325" s="21">
        <f t="shared" si="2175"/>
        <v>0</v>
      </c>
      <c r="V1325" s="21">
        <f t="shared" si="2175"/>
        <v>0</v>
      </c>
      <c r="W1325" s="21">
        <f t="shared" si="2124"/>
        <v>21258.1</v>
      </c>
      <c r="X1325" s="21">
        <f t="shared" si="2125"/>
        <v>0</v>
      </c>
      <c r="Y1325" s="21">
        <f t="shared" si="2126"/>
        <v>0</v>
      </c>
      <c r="Z1325" s="21">
        <f t="shared" si="2175"/>
        <v>0</v>
      </c>
      <c r="AA1325" s="21">
        <f t="shared" si="2175"/>
        <v>0</v>
      </c>
      <c r="AB1325" s="21">
        <f t="shared" si="2175"/>
        <v>0</v>
      </c>
      <c r="AC1325" s="21">
        <f t="shared" si="2112"/>
        <v>21258.1</v>
      </c>
      <c r="AD1325" s="21">
        <f t="shared" si="2113"/>
        <v>0</v>
      </c>
      <c r="AE1325" s="21">
        <f t="shared" si="2114"/>
        <v>0</v>
      </c>
      <c r="AF1325" s="21">
        <f t="shared" si="2175"/>
        <v>0</v>
      </c>
      <c r="AG1325" s="21">
        <f t="shared" si="2115"/>
        <v>21258.1</v>
      </c>
      <c r="AH1325" s="21">
        <f t="shared" si="2175"/>
        <v>-21258.1</v>
      </c>
      <c r="AI1325" s="21">
        <f t="shared" si="2175"/>
        <v>21258.1</v>
      </c>
      <c r="AJ1325" s="21">
        <f t="shared" si="2175"/>
        <v>0</v>
      </c>
      <c r="AK1325" s="21">
        <f t="shared" si="2151"/>
        <v>0</v>
      </c>
      <c r="AL1325" s="21">
        <f t="shared" si="2152"/>
        <v>21258.1</v>
      </c>
      <c r="AM1325" s="21">
        <f t="shared" si="2153"/>
        <v>0</v>
      </c>
      <c r="AN1325" s="21">
        <f t="shared" si="2175"/>
        <v>0</v>
      </c>
      <c r="AO1325" s="21"/>
      <c r="AP1325" s="21">
        <f t="shared" si="2175"/>
        <v>0</v>
      </c>
      <c r="AQ1325" s="9">
        <v>0</v>
      </c>
    </row>
    <row r="1326" spans="1:43" ht="46.8" hidden="1" x14ac:dyDescent="0.3">
      <c r="A1326" s="3" t="s">
        <v>325</v>
      </c>
      <c r="B1326" s="23">
        <v>400</v>
      </c>
      <c r="C1326" s="3"/>
      <c r="D1326" s="3"/>
      <c r="E1326" s="16" t="s">
        <v>675</v>
      </c>
      <c r="F1326" s="21">
        <f>F1327</f>
        <v>21258.1</v>
      </c>
      <c r="G1326" s="21">
        <f t="shared" si="2173"/>
        <v>0</v>
      </c>
      <c r="H1326" s="21">
        <f t="shared" si="2174"/>
        <v>0</v>
      </c>
      <c r="I1326" s="21">
        <f t="shared" si="2174"/>
        <v>0</v>
      </c>
      <c r="J1326" s="21">
        <f t="shared" si="2174"/>
        <v>0</v>
      </c>
      <c r="K1326" s="21">
        <f t="shared" si="2174"/>
        <v>0</v>
      </c>
      <c r="L1326" s="21">
        <f t="shared" si="2092"/>
        <v>21258.1</v>
      </c>
      <c r="M1326" s="21">
        <f t="shared" si="2093"/>
        <v>0</v>
      </c>
      <c r="N1326" s="21">
        <f t="shared" si="2094"/>
        <v>0</v>
      </c>
      <c r="O1326" s="21">
        <f t="shared" si="2175"/>
        <v>0</v>
      </c>
      <c r="P1326" s="21">
        <f t="shared" si="2175"/>
        <v>0</v>
      </c>
      <c r="Q1326" s="21">
        <f t="shared" si="2175"/>
        <v>0</v>
      </c>
      <c r="R1326" s="21">
        <f t="shared" si="2120"/>
        <v>21258.1</v>
      </c>
      <c r="S1326" s="21">
        <f t="shared" si="2121"/>
        <v>0</v>
      </c>
      <c r="T1326" s="21">
        <f t="shared" si="2122"/>
        <v>0</v>
      </c>
      <c r="U1326" s="21">
        <f t="shared" si="2175"/>
        <v>0</v>
      </c>
      <c r="V1326" s="21">
        <f t="shared" si="2175"/>
        <v>0</v>
      </c>
      <c r="W1326" s="21">
        <f t="shared" si="2124"/>
        <v>21258.1</v>
      </c>
      <c r="X1326" s="21">
        <f t="shared" si="2125"/>
        <v>0</v>
      </c>
      <c r="Y1326" s="21">
        <f t="shared" si="2126"/>
        <v>0</v>
      </c>
      <c r="Z1326" s="21">
        <f t="shared" si="2175"/>
        <v>0</v>
      </c>
      <c r="AA1326" s="21">
        <f t="shared" si="2175"/>
        <v>0</v>
      </c>
      <c r="AB1326" s="21">
        <f t="shared" si="2175"/>
        <v>0</v>
      </c>
      <c r="AC1326" s="21">
        <f t="shared" si="2112"/>
        <v>21258.1</v>
      </c>
      <c r="AD1326" s="21">
        <f t="shared" si="2113"/>
        <v>0</v>
      </c>
      <c r="AE1326" s="21">
        <f t="shared" si="2114"/>
        <v>0</v>
      </c>
      <c r="AF1326" s="21">
        <f t="shared" si="2175"/>
        <v>0</v>
      </c>
      <c r="AG1326" s="21">
        <f t="shared" si="2115"/>
        <v>21258.1</v>
      </c>
      <c r="AH1326" s="21">
        <f t="shared" si="2175"/>
        <v>-21258.1</v>
      </c>
      <c r="AI1326" s="21">
        <f t="shared" si="2175"/>
        <v>21258.1</v>
      </c>
      <c r="AJ1326" s="21">
        <f t="shared" si="2175"/>
        <v>0</v>
      </c>
      <c r="AK1326" s="21">
        <f t="shared" si="2151"/>
        <v>0</v>
      </c>
      <c r="AL1326" s="21">
        <f t="shared" si="2152"/>
        <v>21258.1</v>
      </c>
      <c r="AM1326" s="21">
        <f t="shared" si="2153"/>
        <v>0</v>
      </c>
      <c r="AN1326" s="21">
        <f t="shared" si="2175"/>
        <v>0</v>
      </c>
      <c r="AO1326" s="21"/>
      <c r="AP1326" s="21">
        <f t="shared" si="2175"/>
        <v>0</v>
      </c>
      <c r="AQ1326" s="9">
        <v>0</v>
      </c>
    </row>
    <row r="1327" spans="1:43" hidden="1" x14ac:dyDescent="0.3">
      <c r="A1327" s="3" t="s">
        <v>325</v>
      </c>
      <c r="B1327" s="23">
        <v>410</v>
      </c>
      <c r="C1327" s="3"/>
      <c r="D1327" s="3"/>
      <c r="E1327" s="16" t="s">
        <v>688</v>
      </c>
      <c r="F1327" s="21">
        <f>F1328</f>
        <v>21258.1</v>
      </c>
      <c r="G1327" s="21">
        <f t="shared" si="2173"/>
        <v>0</v>
      </c>
      <c r="H1327" s="21">
        <f t="shared" si="2174"/>
        <v>0</v>
      </c>
      <c r="I1327" s="21">
        <f t="shared" si="2174"/>
        <v>0</v>
      </c>
      <c r="J1327" s="21">
        <f t="shared" si="2174"/>
        <v>0</v>
      </c>
      <c r="K1327" s="21">
        <f t="shared" si="2174"/>
        <v>0</v>
      </c>
      <c r="L1327" s="21">
        <f t="shared" si="2092"/>
        <v>21258.1</v>
      </c>
      <c r="M1327" s="21">
        <f t="shared" si="2093"/>
        <v>0</v>
      </c>
      <c r="N1327" s="21">
        <f t="shared" si="2094"/>
        <v>0</v>
      </c>
      <c r="O1327" s="21">
        <f t="shared" si="2175"/>
        <v>0</v>
      </c>
      <c r="P1327" s="21">
        <f t="shared" si="2175"/>
        <v>0</v>
      </c>
      <c r="Q1327" s="21">
        <f t="shared" si="2175"/>
        <v>0</v>
      </c>
      <c r="R1327" s="21">
        <f t="shared" si="2120"/>
        <v>21258.1</v>
      </c>
      <c r="S1327" s="21">
        <f t="shared" si="2121"/>
        <v>0</v>
      </c>
      <c r="T1327" s="21">
        <f t="shared" si="2122"/>
        <v>0</v>
      </c>
      <c r="U1327" s="21">
        <f t="shared" si="2175"/>
        <v>0</v>
      </c>
      <c r="V1327" s="21">
        <f t="shared" si="2175"/>
        <v>0</v>
      </c>
      <c r="W1327" s="21">
        <f t="shared" si="2124"/>
        <v>21258.1</v>
      </c>
      <c r="X1327" s="21">
        <f t="shared" si="2125"/>
        <v>0</v>
      </c>
      <c r="Y1327" s="21">
        <f t="shared" si="2126"/>
        <v>0</v>
      </c>
      <c r="Z1327" s="21">
        <f t="shared" si="2175"/>
        <v>0</v>
      </c>
      <c r="AA1327" s="21">
        <f t="shared" si="2175"/>
        <v>0</v>
      </c>
      <c r="AB1327" s="21">
        <f t="shared" si="2175"/>
        <v>0</v>
      </c>
      <c r="AC1327" s="21">
        <f t="shared" si="2112"/>
        <v>21258.1</v>
      </c>
      <c r="AD1327" s="21">
        <f t="shared" si="2113"/>
        <v>0</v>
      </c>
      <c r="AE1327" s="21">
        <f t="shared" si="2114"/>
        <v>0</v>
      </c>
      <c r="AF1327" s="21">
        <f t="shared" si="2175"/>
        <v>0</v>
      </c>
      <c r="AG1327" s="21">
        <f t="shared" si="2115"/>
        <v>21258.1</v>
      </c>
      <c r="AH1327" s="21">
        <f t="shared" si="2175"/>
        <v>-21258.1</v>
      </c>
      <c r="AI1327" s="21">
        <f t="shared" si="2175"/>
        <v>21258.1</v>
      </c>
      <c r="AJ1327" s="21">
        <f t="shared" si="2175"/>
        <v>0</v>
      </c>
      <c r="AK1327" s="21">
        <f t="shared" si="2151"/>
        <v>0</v>
      </c>
      <c r="AL1327" s="21">
        <f t="shared" si="2152"/>
        <v>21258.1</v>
      </c>
      <c r="AM1327" s="21">
        <f t="shared" si="2153"/>
        <v>0</v>
      </c>
      <c r="AN1327" s="21">
        <f t="shared" si="2175"/>
        <v>0</v>
      </c>
      <c r="AO1327" s="21"/>
      <c r="AP1327" s="21">
        <f t="shared" si="2175"/>
        <v>0</v>
      </c>
      <c r="AQ1327" s="9">
        <v>0</v>
      </c>
    </row>
    <row r="1328" spans="1:43" hidden="1" x14ac:dyDescent="0.3">
      <c r="A1328" s="3" t="s">
        <v>325</v>
      </c>
      <c r="B1328" s="23">
        <v>410</v>
      </c>
      <c r="C1328" s="3" t="s">
        <v>169</v>
      </c>
      <c r="D1328" s="3" t="s">
        <v>31</v>
      </c>
      <c r="E1328" s="16" t="s">
        <v>644</v>
      </c>
      <c r="F1328" s="21">
        <v>21258.1</v>
      </c>
      <c r="G1328" s="21">
        <v>0</v>
      </c>
      <c r="H1328" s="21">
        <v>0</v>
      </c>
      <c r="I1328" s="21"/>
      <c r="J1328" s="21"/>
      <c r="K1328" s="21"/>
      <c r="L1328" s="21">
        <f t="shared" si="2092"/>
        <v>21258.1</v>
      </c>
      <c r="M1328" s="21">
        <f t="shared" si="2093"/>
        <v>0</v>
      </c>
      <c r="N1328" s="21">
        <f t="shared" si="2094"/>
        <v>0</v>
      </c>
      <c r="O1328" s="21"/>
      <c r="P1328" s="21"/>
      <c r="Q1328" s="21"/>
      <c r="R1328" s="21">
        <f t="shared" si="2120"/>
        <v>21258.1</v>
      </c>
      <c r="S1328" s="21">
        <f t="shared" si="2121"/>
        <v>0</v>
      </c>
      <c r="T1328" s="21">
        <f t="shared" si="2122"/>
        <v>0</v>
      </c>
      <c r="U1328" s="21"/>
      <c r="V1328" s="21"/>
      <c r="W1328" s="21">
        <f t="shared" si="2124"/>
        <v>21258.1</v>
      </c>
      <c r="X1328" s="21">
        <f t="shared" si="2125"/>
        <v>0</v>
      </c>
      <c r="Y1328" s="21">
        <f t="shared" si="2126"/>
        <v>0</v>
      </c>
      <c r="Z1328" s="21"/>
      <c r="AA1328" s="21"/>
      <c r="AB1328" s="21"/>
      <c r="AC1328" s="21">
        <f t="shared" si="2112"/>
        <v>21258.1</v>
      </c>
      <c r="AD1328" s="21">
        <f t="shared" si="2113"/>
        <v>0</v>
      </c>
      <c r="AE1328" s="21">
        <f t="shared" si="2114"/>
        <v>0</v>
      </c>
      <c r="AF1328" s="21"/>
      <c r="AG1328" s="21">
        <f t="shared" si="2115"/>
        <v>21258.1</v>
      </c>
      <c r="AH1328" s="21">
        <v>-21258.1</v>
      </c>
      <c r="AI1328" s="21">
        <v>21258.1</v>
      </c>
      <c r="AJ1328" s="21"/>
      <c r="AK1328" s="21">
        <f t="shared" si="2151"/>
        <v>0</v>
      </c>
      <c r="AL1328" s="21">
        <f t="shared" si="2152"/>
        <v>21258.1</v>
      </c>
      <c r="AM1328" s="21">
        <f t="shared" si="2153"/>
        <v>0</v>
      </c>
      <c r="AN1328" s="21"/>
      <c r="AO1328" s="21"/>
      <c r="AP1328" s="21"/>
      <c r="AQ1328" s="9">
        <v>0</v>
      </c>
    </row>
    <row r="1329" spans="1:43" ht="124.8" x14ac:dyDescent="0.3">
      <c r="A1329" s="3" t="s">
        <v>326</v>
      </c>
      <c r="B1329" s="26"/>
      <c r="C1329" s="3"/>
      <c r="D1329" s="3"/>
      <c r="E1329" s="16" t="s">
        <v>1007</v>
      </c>
      <c r="F1329" s="21">
        <f>F1330</f>
        <v>25000</v>
      </c>
      <c r="G1329" s="21">
        <f t="shared" ref="G1329:G1331" si="2176">G1330</f>
        <v>18083.5</v>
      </c>
      <c r="H1329" s="21">
        <f t="shared" ref="H1329:K1331" si="2177">H1330</f>
        <v>0</v>
      </c>
      <c r="I1329" s="21">
        <f t="shared" si="2177"/>
        <v>0</v>
      </c>
      <c r="J1329" s="21">
        <f t="shared" si="2177"/>
        <v>0</v>
      </c>
      <c r="K1329" s="21">
        <f t="shared" si="2177"/>
        <v>0</v>
      </c>
      <c r="L1329" s="21">
        <f t="shared" si="2092"/>
        <v>25000</v>
      </c>
      <c r="M1329" s="21">
        <f t="shared" si="2093"/>
        <v>18083.5</v>
      </c>
      <c r="N1329" s="21">
        <f t="shared" si="2094"/>
        <v>0</v>
      </c>
      <c r="O1329" s="21">
        <f t="shared" ref="O1329:AP1331" si="2178">O1330</f>
        <v>2856.3</v>
      </c>
      <c r="P1329" s="21">
        <f t="shared" si="2178"/>
        <v>0</v>
      </c>
      <c r="Q1329" s="21">
        <f t="shared" si="2178"/>
        <v>0</v>
      </c>
      <c r="R1329" s="21">
        <f t="shared" si="2120"/>
        <v>27856.3</v>
      </c>
      <c r="S1329" s="21">
        <f t="shared" si="2121"/>
        <v>18083.5</v>
      </c>
      <c r="T1329" s="21">
        <f t="shared" si="2122"/>
        <v>0</v>
      </c>
      <c r="U1329" s="21">
        <f t="shared" si="2178"/>
        <v>0</v>
      </c>
      <c r="V1329" s="21">
        <f t="shared" si="2178"/>
        <v>0</v>
      </c>
      <c r="W1329" s="21">
        <f t="shared" si="2124"/>
        <v>27856.3</v>
      </c>
      <c r="X1329" s="21">
        <f t="shared" si="2125"/>
        <v>18083.5</v>
      </c>
      <c r="Y1329" s="21">
        <f t="shared" si="2126"/>
        <v>0</v>
      </c>
      <c r="Z1329" s="21">
        <f t="shared" si="2178"/>
        <v>0</v>
      </c>
      <c r="AA1329" s="21">
        <f t="shared" si="2178"/>
        <v>0</v>
      </c>
      <c r="AB1329" s="21">
        <f t="shared" si="2178"/>
        <v>0</v>
      </c>
      <c r="AC1329" s="21">
        <f t="shared" ref="AC1329:AC1404" si="2179">W1329+Z1329</f>
        <v>27856.3</v>
      </c>
      <c r="AD1329" s="21">
        <f t="shared" ref="AD1329:AD1404" si="2180">X1329+AA1329</f>
        <v>18083.5</v>
      </c>
      <c r="AE1329" s="21">
        <f t="shared" ref="AE1329:AE1404" si="2181">Y1329+AB1329</f>
        <v>0</v>
      </c>
      <c r="AF1329" s="21">
        <f t="shared" si="2178"/>
        <v>0</v>
      </c>
      <c r="AG1329" s="21">
        <f t="shared" ref="AG1329:AG1404" si="2182">AC1329+AF1329</f>
        <v>27856.3</v>
      </c>
      <c r="AH1329" s="21">
        <f t="shared" si="2178"/>
        <v>0</v>
      </c>
      <c r="AI1329" s="21">
        <f t="shared" si="2178"/>
        <v>0</v>
      </c>
      <c r="AJ1329" s="21">
        <f t="shared" si="2178"/>
        <v>0</v>
      </c>
      <c r="AK1329" s="21">
        <f t="shared" si="2151"/>
        <v>27856.3</v>
      </c>
      <c r="AL1329" s="21">
        <f t="shared" si="2152"/>
        <v>18083.5</v>
      </c>
      <c r="AM1329" s="21">
        <f t="shared" si="2153"/>
        <v>0</v>
      </c>
      <c r="AN1329" s="21">
        <f t="shared" si="2178"/>
        <v>0</v>
      </c>
      <c r="AO1329" s="21">
        <f t="shared" ref="AO1329:AO1332" si="2183">AK1329+AN1329</f>
        <v>27856.3</v>
      </c>
      <c r="AP1329" s="21">
        <f t="shared" si="2178"/>
        <v>0</v>
      </c>
      <c r="AQ1329" s="2"/>
    </row>
    <row r="1330" spans="1:43" ht="46.8" x14ac:dyDescent="0.3">
      <c r="A1330" s="3" t="s">
        <v>326</v>
      </c>
      <c r="B1330" s="26">
        <v>400</v>
      </c>
      <c r="C1330" s="3"/>
      <c r="D1330" s="3"/>
      <c r="E1330" s="16" t="s">
        <v>675</v>
      </c>
      <c r="F1330" s="21">
        <f>F1331</f>
        <v>25000</v>
      </c>
      <c r="G1330" s="21">
        <f t="shared" si="2176"/>
        <v>18083.5</v>
      </c>
      <c r="H1330" s="21">
        <f t="shared" si="2177"/>
        <v>0</v>
      </c>
      <c r="I1330" s="21">
        <f t="shared" si="2177"/>
        <v>0</v>
      </c>
      <c r="J1330" s="21">
        <f t="shared" si="2177"/>
        <v>0</v>
      </c>
      <c r="K1330" s="21">
        <f t="shared" si="2177"/>
        <v>0</v>
      </c>
      <c r="L1330" s="21">
        <f t="shared" si="2092"/>
        <v>25000</v>
      </c>
      <c r="M1330" s="21">
        <f t="shared" si="2093"/>
        <v>18083.5</v>
      </c>
      <c r="N1330" s="21">
        <f t="shared" si="2094"/>
        <v>0</v>
      </c>
      <c r="O1330" s="21">
        <f t="shared" si="2178"/>
        <v>2856.3</v>
      </c>
      <c r="P1330" s="21">
        <f t="shared" si="2178"/>
        <v>0</v>
      </c>
      <c r="Q1330" s="21">
        <f t="shared" si="2178"/>
        <v>0</v>
      </c>
      <c r="R1330" s="21">
        <f t="shared" si="2120"/>
        <v>27856.3</v>
      </c>
      <c r="S1330" s="21">
        <f t="shared" si="2121"/>
        <v>18083.5</v>
      </c>
      <c r="T1330" s="21">
        <f t="shared" si="2122"/>
        <v>0</v>
      </c>
      <c r="U1330" s="21">
        <f t="shared" si="2178"/>
        <v>0</v>
      </c>
      <c r="V1330" s="21">
        <f t="shared" si="2178"/>
        <v>0</v>
      </c>
      <c r="W1330" s="21">
        <f t="shared" si="2124"/>
        <v>27856.3</v>
      </c>
      <c r="X1330" s="21">
        <f t="shared" si="2125"/>
        <v>18083.5</v>
      </c>
      <c r="Y1330" s="21">
        <f t="shared" si="2126"/>
        <v>0</v>
      </c>
      <c r="Z1330" s="21">
        <f t="shared" si="2178"/>
        <v>0</v>
      </c>
      <c r="AA1330" s="21">
        <f t="shared" si="2178"/>
        <v>0</v>
      </c>
      <c r="AB1330" s="21">
        <f t="shared" si="2178"/>
        <v>0</v>
      </c>
      <c r="AC1330" s="21">
        <f t="shared" si="2179"/>
        <v>27856.3</v>
      </c>
      <c r="AD1330" s="21">
        <f t="shared" si="2180"/>
        <v>18083.5</v>
      </c>
      <c r="AE1330" s="21">
        <f t="shared" si="2181"/>
        <v>0</v>
      </c>
      <c r="AF1330" s="21">
        <f t="shared" si="2178"/>
        <v>0</v>
      </c>
      <c r="AG1330" s="21">
        <f t="shared" si="2182"/>
        <v>27856.3</v>
      </c>
      <c r="AH1330" s="21">
        <f t="shared" si="2178"/>
        <v>0</v>
      </c>
      <c r="AI1330" s="21">
        <f t="shared" si="2178"/>
        <v>0</v>
      </c>
      <c r="AJ1330" s="21">
        <f t="shared" si="2178"/>
        <v>0</v>
      </c>
      <c r="AK1330" s="21">
        <f t="shared" si="2151"/>
        <v>27856.3</v>
      </c>
      <c r="AL1330" s="21">
        <f t="shared" si="2152"/>
        <v>18083.5</v>
      </c>
      <c r="AM1330" s="21">
        <f t="shared" si="2153"/>
        <v>0</v>
      </c>
      <c r="AN1330" s="21">
        <f t="shared" si="2178"/>
        <v>0</v>
      </c>
      <c r="AO1330" s="21">
        <f t="shared" si="2183"/>
        <v>27856.3</v>
      </c>
      <c r="AP1330" s="21">
        <f t="shared" si="2178"/>
        <v>0</v>
      </c>
      <c r="AQ1330" s="2"/>
    </row>
    <row r="1331" spans="1:43" x14ac:dyDescent="0.3">
      <c r="A1331" s="3" t="s">
        <v>326</v>
      </c>
      <c r="B1331" s="26">
        <v>410</v>
      </c>
      <c r="C1331" s="3"/>
      <c r="D1331" s="3"/>
      <c r="E1331" s="16" t="s">
        <v>688</v>
      </c>
      <c r="F1331" s="21">
        <f>F1332</f>
        <v>25000</v>
      </c>
      <c r="G1331" s="21">
        <f t="shared" si="2176"/>
        <v>18083.5</v>
      </c>
      <c r="H1331" s="21">
        <f t="shared" si="2177"/>
        <v>0</v>
      </c>
      <c r="I1331" s="21">
        <f t="shared" si="2177"/>
        <v>0</v>
      </c>
      <c r="J1331" s="21">
        <f t="shared" si="2177"/>
        <v>0</v>
      </c>
      <c r="K1331" s="21">
        <f t="shared" si="2177"/>
        <v>0</v>
      </c>
      <c r="L1331" s="21">
        <f t="shared" ref="L1331:L1419" si="2184">F1331+I1331</f>
        <v>25000</v>
      </c>
      <c r="M1331" s="21">
        <f t="shared" ref="M1331:M1419" si="2185">G1331+J1331</f>
        <v>18083.5</v>
      </c>
      <c r="N1331" s="21">
        <f t="shared" ref="N1331:N1419" si="2186">H1331+K1331</f>
        <v>0</v>
      </c>
      <c r="O1331" s="21">
        <f t="shared" si="2178"/>
        <v>2856.3</v>
      </c>
      <c r="P1331" s="21">
        <f t="shared" si="2178"/>
        <v>0</v>
      </c>
      <c r="Q1331" s="21">
        <f t="shared" si="2178"/>
        <v>0</v>
      </c>
      <c r="R1331" s="21">
        <f t="shared" ref="R1331:R1406" si="2187">L1331+O1331</f>
        <v>27856.3</v>
      </c>
      <c r="S1331" s="21">
        <f t="shared" ref="S1331:S1406" si="2188">M1331+P1331</f>
        <v>18083.5</v>
      </c>
      <c r="T1331" s="21">
        <f t="shared" ref="T1331:T1406" si="2189">N1331+Q1331</f>
        <v>0</v>
      </c>
      <c r="U1331" s="21">
        <f t="shared" si="2178"/>
        <v>0</v>
      </c>
      <c r="V1331" s="21">
        <f t="shared" si="2178"/>
        <v>0</v>
      </c>
      <c r="W1331" s="21">
        <f t="shared" ref="W1331:W1406" si="2190">R1331+U1331</f>
        <v>27856.3</v>
      </c>
      <c r="X1331" s="21">
        <f t="shared" ref="X1331:X1406" si="2191">S1331</f>
        <v>18083.5</v>
      </c>
      <c r="Y1331" s="21">
        <f t="shared" ref="Y1331:Y1406" si="2192">T1331+V1331</f>
        <v>0</v>
      </c>
      <c r="Z1331" s="21">
        <f t="shared" si="2178"/>
        <v>0</v>
      </c>
      <c r="AA1331" s="21">
        <f t="shared" si="2178"/>
        <v>0</v>
      </c>
      <c r="AB1331" s="21">
        <f t="shared" si="2178"/>
        <v>0</v>
      </c>
      <c r="AC1331" s="21">
        <f t="shared" si="2179"/>
        <v>27856.3</v>
      </c>
      <c r="AD1331" s="21">
        <f t="shared" si="2180"/>
        <v>18083.5</v>
      </c>
      <c r="AE1331" s="21">
        <f t="shared" si="2181"/>
        <v>0</v>
      </c>
      <c r="AF1331" s="21">
        <f t="shared" si="2178"/>
        <v>0</v>
      </c>
      <c r="AG1331" s="21">
        <f t="shared" si="2182"/>
        <v>27856.3</v>
      </c>
      <c r="AH1331" s="21">
        <f t="shared" si="2178"/>
        <v>0</v>
      </c>
      <c r="AI1331" s="21">
        <f t="shared" si="2178"/>
        <v>0</v>
      </c>
      <c r="AJ1331" s="21">
        <f t="shared" si="2178"/>
        <v>0</v>
      </c>
      <c r="AK1331" s="21">
        <f t="shared" si="2151"/>
        <v>27856.3</v>
      </c>
      <c r="AL1331" s="21">
        <f t="shared" si="2152"/>
        <v>18083.5</v>
      </c>
      <c r="AM1331" s="21">
        <f t="shared" si="2153"/>
        <v>0</v>
      </c>
      <c r="AN1331" s="21">
        <f t="shared" si="2178"/>
        <v>0</v>
      </c>
      <c r="AO1331" s="21">
        <f t="shared" si="2183"/>
        <v>27856.3</v>
      </c>
      <c r="AP1331" s="21">
        <f t="shared" si="2178"/>
        <v>0</v>
      </c>
      <c r="AQ1331" s="2"/>
    </row>
    <row r="1332" spans="1:43" x14ac:dyDescent="0.3">
      <c r="A1332" s="3" t="s">
        <v>326</v>
      </c>
      <c r="B1332" s="26">
        <v>410</v>
      </c>
      <c r="C1332" s="3" t="s">
        <v>169</v>
      </c>
      <c r="D1332" s="3" t="s">
        <v>31</v>
      </c>
      <c r="E1332" s="16" t="s">
        <v>644</v>
      </c>
      <c r="F1332" s="21">
        <v>25000</v>
      </c>
      <c r="G1332" s="21">
        <v>18083.5</v>
      </c>
      <c r="H1332" s="21">
        <v>0</v>
      </c>
      <c r="I1332" s="21"/>
      <c r="J1332" s="21"/>
      <c r="K1332" s="21"/>
      <c r="L1332" s="21">
        <f t="shared" si="2184"/>
        <v>25000</v>
      </c>
      <c r="M1332" s="21">
        <f t="shared" si="2185"/>
        <v>18083.5</v>
      </c>
      <c r="N1332" s="21">
        <f t="shared" si="2186"/>
        <v>0</v>
      </c>
      <c r="O1332" s="21">
        <v>2856.3</v>
      </c>
      <c r="P1332" s="21"/>
      <c r="Q1332" s="21"/>
      <c r="R1332" s="21">
        <f t="shared" si="2187"/>
        <v>27856.3</v>
      </c>
      <c r="S1332" s="21">
        <f t="shared" si="2188"/>
        <v>18083.5</v>
      </c>
      <c r="T1332" s="21">
        <f t="shared" si="2189"/>
        <v>0</v>
      </c>
      <c r="U1332" s="21"/>
      <c r="V1332" s="21"/>
      <c r="W1332" s="21">
        <f t="shared" si="2190"/>
        <v>27856.3</v>
      </c>
      <c r="X1332" s="21">
        <f t="shared" si="2191"/>
        <v>18083.5</v>
      </c>
      <c r="Y1332" s="21">
        <f t="shared" si="2192"/>
        <v>0</v>
      </c>
      <c r="Z1332" s="21"/>
      <c r="AA1332" s="21"/>
      <c r="AB1332" s="21"/>
      <c r="AC1332" s="21">
        <f t="shared" si="2179"/>
        <v>27856.3</v>
      </c>
      <c r="AD1332" s="21">
        <f t="shared" si="2180"/>
        <v>18083.5</v>
      </c>
      <c r="AE1332" s="21">
        <f t="shared" si="2181"/>
        <v>0</v>
      </c>
      <c r="AF1332" s="21"/>
      <c r="AG1332" s="21">
        <f t="shared" si="2182"/>
        <v>27856.3</v>
      </c>
      <c r="AH1332" s="21"/>
      <c r="AI1332" s="21"/>
      <c r="AJ1332" s="21"/>
      <c r="AK1332" s="21">
        <f t="shared" si="2151"/>
        <v>27856.3</v>
      </c>
      <c r="AL1332" s="21">
        <f t="shared" si="2152"/>
        <v>18083.5</v>
      </c>
      <c r="AM1332" s="21">
        <f t="shared" si="2153"/>
        <v>0</v>
      </c>
      <c r="AN1332" s="21"/>
      <c r="AO1332" s="21">
        <f t="shared" si="2183"/>
        <v>27856.3</v>
      </c>
      <c r="AP1332" s="21"/>
      <c r="AQ1332" s="2"/>
    </row>
    <row r="1333" spans="1:43" ht="109.2" hidden="1" x14ac:dyDescent="0.3">
      <c r="A1333" s="3" t="s">
        <v>327</v>
      </c>
      <c r="B1333" s="23"/>
      <c r="C1333" s="3"/>
      <c r="D1333" s="3"/>
      <c r="E1333" s="16" t="s">
        <v>1242</v>
      </c>
      <c r="F1333" s="21">
        <f>F1334</f>
        <v>0</v>
      </c>
      <c r="G1333" s="21">
        <f t="shared" ref="G1333:G1335" si="2193">G1334</f>
        <v>48155.4</v>
      </c>
      <c r="H1333" s="21">
        <f t="shared" ref="H1333:K1335" si="2194">H1334</f>
        <v>155837.59999999998</v>
      </c>
      <c r="I1333" s="21">
        <f t="shared" si="2194"/>
        <v>0</v>
      </c>
      <c r="J1333" s="21">
        <f t="shared" si="2194"/>
        <v>0</v>
      </c>
      <c r="K1333" s="21">
        <f t="shared" si="2194"/>
        <v>0</v>
      </c>
      <c r="L1333" s="21">
        <f t="shared" si="2184"/>
        <v>0</v>
      </c>
      <c r="M1333" s="21">
        <f t="shared" si="2185"/>
        <v>48155.4</v>
      </c>
      <c r="N1333" s="21">
        <f t="shared" si="2186"/>
        <v>155837.59999999998</v>
      </c>
      <c r="O1333" s="21">
        <f t="shared" ref="O1333:AP1335" si="2195">O1334</f>
        <v>0</v>
      </c>
      <c r="P1333" s="21">
        <f t="shared" si="2195"/>
        <v>0</v>
      </c>
      <c r="Q1333" s="21">
        <f t="shared" si="2195"/>
        <v>0</v>
      </c>
      <c r="R1333" s="21">
        <f t="shared" si="2187"/>
        <v>0</v>
      </c>
      <c r="S1333" s="21">
        <f t="shared" si="2188"/>
        <v>48155.4</v>
      </c>
      <c r="T1333" s="21">
        <f t="shared" si="2189"/>
        <v>155837.59999999998</v>
      </c>
      <c r="U1333" s="21">
        <f t="shared" si="2195"/>
        <v>0</v>
      </c>
      <c r="V1333" s="21">
        <f t="shared" si="2195"/>
        <v>0</v>
      </c>
      <c r="W1333" s="21">
        <f t="shared" si="2190"/>
        <v>0</v>
      </c>
      <c r="X1333" s="21">
        <f t="shared" si="2191"/>
        <v>48155.4</v>
      </c>
      <c r="Y1333" s="21">
        <f t="shared" si="2192"/>
        <v>155837.59999999998</v>
      </c>
      <c r="Z1333" s="21">
        <f t="shared" si="2195"/>
        <v>0</v>
      </c>
      <c r="AA1333" s="21">
        <f t="shared" si="2195"/>
        <v>0</v>
      </c>
      <c r="AB1333" s="21">
        <f t="shared" si="2195"/>
        <v>0</v>
      </c>
      <c r="AC1333" s="21">
        <f t="shared" si="2179"/>
        <v>0</v>
      </c>
      <c r="AD1333" s="21">
        <f t="shared" si="2180"/>
        <v>48155.4</v>
      </c>
      <c r="AE1333" s="21">
        <f t="shared" si="2181"/>
        <v>155837.59999999998</v>
      </c>
      <c r="AF1333" s="21">
        <f t="shared" si="2195"/>
        <v>0</v>
      </c>
      <c r="AG1333" s="21">
        <f t="shared" si="2182"/>
        <v>0</v>
      </c>
      <c r="AH1333" s="21">
        <f t="shared" si="2195"/>
        <v>0</v>
      </c>
      <c r="AI1333" s="21">
        <f t="shared" si="2195"/>
        <v>0.1</v>
      </c>
      <c r="AJ1333" s="21">
        <f t="shared" si="2195"/>
        <v>0</v>
      </c>
      <c r="AK1333" s="21">
        <f t="shared" si="2151"/>
        <v>0</v>
      </c>
      <c r="AL1333" s="21">
        <f t="shared" si="2152"/>
        <v>48155.5</v>
      </c>
      <c r="AM1333" s="21">
        <f t="shared" si="2153"/>
        <v>155837.59999999998</v>
      </c>
      <c r="AN1333" s="21">
        <f t="shared" si="2195"/>
        <v>0</v>
      </c>
      <c r="AO1333" s="21"/>
      <c r="AP1333" s="21">
        <f t="shared" si="2195"/>
        <v>0</v>
      </c>
      <c r="AQ1333" s="9">
        <v>0</v>
      </c>
    </row>
    <row r="1334" spans="1:43" ht="46.8" hidden="1" x14ac:dyDescent="0.3">
      <c r="A1334" s="3" t="s">
        <v>327</v>
      </c>
      <c r="B1334" s="23">
        <v>400</v>
      </c>
      <c r="C1334" s="3"/>
      <c r="D1334" s="3"/>
      <c r="E1334" s="16" t="s">
        <v>675</v>
      </c>
      <c r="F1334" s="21">
        <f>F1335</f>
        <v>0</v>
      </c>
      <c r="G1334" s="21">
        <f t="shared" si="2193"/>
        <v>48155.4</v>
      </c>
      <c r="H1334" s="21">
        <f t="shared" si="2194"/>
        <v>155837.59999999998</v>
      </c>
      <c r="I1334" s="21">
        <f t="shared" si="2194"/>
        <v>0</v>
      </c>
      <c r="J1334" s="21">
        <f t="shared" si="2194"/>
        <v>0</v>
      </c>
      <c r="K1334" s="21">
        <f t="shared" si="2194"/>
        <v>0</v>
      </c>
      <c r="L1334" s="21">
        <f t="shared" si="2184"/>
        <v>0</v>
      </c>
      <c r="M1334" s="21">
        <f t="shared" si="2185"/>
        <v>48155.4</v>
      </c>
      <c r="N1334" s="21">
        <f t="shared" si="2186"/>
        <v>155837.59999999998</v>
      </c>
      <c r="O1334" s="21">
        <f t="shared" si="2195"/>
        <v>0</v>
      </c>
      <c r="P1334" s="21">
        <f t="shared" si="2195"/>
        <v>0</v>
      </c>
      <c r="Q1334" s="21">
        <f t="shared" si="2195"/>
        <v>0</v>
      </c>
      <c r="R1334" s="21">
        <f t="shared" si="2187"/>
        <v>0</v>
      </c>
      <c r="S1334" s="21">
        <f t="shared" si="2188"/>
        <v>48155.4</v>
      </c>
      <c r="T1334" s="21">
        <f t="shared" si="2189"/>
        <v>155837.59999999998</v>
      </c>
      <c r="U1334" s="21">
        <f t="shared" si="2195"/>
        <v>0</v>
      </c>
      <c r="V1334" s="21">
        <f t="shared" si="2195"/>
        <v>0</v>
      </c>
      <c r="W1334" s="21">
        <f t="shared" si="2190"/>
        <v>0</v>
      </c>
      <c r="X1334" s="21">
        <f t="shared" si="2191"/>
        <v>48155.4</v>
      </c>
      <c r="Y1334" s="21">
        <f t="shared" si="2192"/>
        <v>155837.59999999998</v>
      </c>
      <c r="Z1334" s="21">
        <f t="shared" si="2195"/>
        <v>0</v>
      </c>
      <c r="AA1334" s="21">
        <f t="shared" si="2195"/>
        <v>0</v>
      </c>
      <c r="AB1334" s="21">
        <f t="shared" si="2195"/>
        <v>0</v>
      </c>
      <c r="AC1334" s="21">
        <f t="shared" si="2179"/>
        <v>0</v>
      </c>
      <c r="AD1334" s="21">
        <f t="shared" si="2180"/>
        <v>48155.4</v>
      </c>
      <c r="AE1334" s="21">
        <f t="shared" si="2181"/>
        <v>155837.59999999998</v>
      </c>
      <c r="AF1334" s="21">
        <f t="shared" si="2195"/>
        <v>0</v>
      </c>
      <c r="AG1334" s="21">
        <f t="shared" si="2182"/>
        <v>0</v>
      </c>
      <c r="AH1334" s="21">
        <f t="shared" si="2195"/>
        <v>0</v>
      </c>
      <c r="AI1334" s="21">
        <f t="shared" si="2195"/>
        <v>0.1</v>
      </c>
      <c r="AJ1334" s="21">
        <f t="shared" si="2195"/>
        <v>0</v>
      </c>
      <c r="AK1334" s="21">
        <f t="shared" si="2151"/>
        <v>0</v>
      </c>
      <c r="AL1334" s="21">
        <f t="shared" si="2152"/>
        <v>48155.5</v>
      </c>
      <c r="AM1334" s="21">
        <f t="shared" si="2153"/>
        <v>155837.59999999998</v>
      </c>
      <c r="AN1334" s="21">
        <f t="shared" si="2195"/>
        <v>0</v>
      </c>
      <c r="AO1334" s="21"/>
      <c r="AP1334" s="21">
        <f t="shared" si="2195"/>
        <v>0</v>
      </c>
      <c r="AQ1334" s="9">
        <v>0</v>
      </c>
    </row>
    <row r="1335" spans="1:43" hidden="1" x14ac:dyDescent="0.3">
      <c r="A1335" s="3" t="s">
        <v>327</v>
      </c>
      <c r="B1335" s="23">
        <v>410</v>
      </c>
      <c r="C1335" s="3"/>
      <c r="D1335" s="3"/>
      <c r="E1335" s="16" t="s">
        <v>688</v>
      </c>
      <c r="F1335" s="21">
        <f>F1336</f>
        <v>0</v>
      </c>
      <c r="G1335" s="21">
        <f t="shared" si="2193"/>
        <v>48155.4</v>
      </c>
      <c r="H1335" s="21">
        <f t="shared" si="2194"/>
        <v>155837.59999999998</v>
      </c>
      <c r="I1335" s="21">
        <f t="shared" si="2194"/>
        <v>0</v>
      </c>
      <c r="J1335" s="21">
        <f t="shared" si="2194"/>
        <v>0</v>
      </c>
      <c r="K1335" s="21">
        <f t="shared" si="2194"/>
        <v>0</v>
      </c>
      <c r="L1335" s="21">
        <f t="shared" si="2184"/>
        <v>0</v>
      </c>
      <c r="M1335" s="21">
        <f t="shared" si="2185"/>
        <v>48155.4</v>
      </c>
      <c r="N1335" s="21">
        <f t="shared" si="2186"/>
        <v>155837.59999999998</v>
      </c>
      <c r="O1335" s="21">
        <f t="shared" si="2195"/>
        <v>0</v>
      </c>
      <c r="P1335" s="21">
        <f t="shared" si="2195"/>
        <v>0</v>
      </c>
      <c r="Q1335" s="21">
        <f t="shared" si="2195"/>
        <v>0</v>
      </c>
      <c r="R1335" s="21">
        <f t="shared" si="2187"/>
        <v>0</v>
      </c>
      <c r="S1335" s="21">
        <f t="shared" si="2188"/>
        <v>48155.4</v>
      </c>
      <c r="T1335" s="21">
        <f t="shared" si="2189"/>
        <v>155837.59999999998</v>
      </c>
      <c r="U1335" s="21">
        <f t="shared" si="2195"/>
        <v>0</v>
      </c>
      <c r="V1335" s="21">
        <f t="shared" si="2195"/>
        <v>0</v>
      </c>
      <c r="W1335" s="21">
        <f t="shared" si="2190"/>
        <v>0</v>
      </c>
      <c r="X1335" s="21">
        <f t="shared" si="2191"/>
        <v>48155.4</v>
      </c>
      <c r="Y1335" s="21">
        <f t="shared" si="2192"/>
        <v>155837.59999999998</v>
      </c>
      <c r="Z1335" s="21">
        <f t="shared" si="2195"/>
        <v>0</v>
      </c>
      <c r="AA1335" s="21">
        <f t="shared" si="2195"/>
        <v>0</v>
      </c>
      <c r="AB1335" s="21">
        <f t="shared" si="2195"/>
        <v>0</v>
      </c>
      <c r="AC1335" s="21">
        <f t="shared" si="2179"/>
        <v>0</v>
      </c>
      <c r="AD1335" s="21">
        <f t="shared" si="2180"/>
        <v>48155.4</v>
      </c>
      <c r="AE1335" s="21">
        <f t="shared" si="2181"/>
        <v>155837.59999999998</v>
      </c>
      <c r="AF1335" s="21">
        <f t="shared" si="2195"/>
        <v>0</v>
      </c>
      <c r="AG1335" s="21">
        <f t="shared" si="2182"/>
        <v>0</v>
      </c>
      <c r="AH1335" s="21">
        <f t="shared" si="2195"/>
        <v>0</v>
      </c>
      <c r="AI1335" s="21">
        <f t="shared" si="2195"/>
        <v>0.1</v>
      </c>
      <c r="AJ1335" s="21">
        <f t="shared" si="2195"/>
        <v>0</v>
      </c>
      <c r="AK1335" s="21">
        <f t="shared" si="2151"/>
        <v>0</v>
      </c>
      <c r="AL1335" s="21">
        <f t="shared" si="2152"/>
        <v>48155.5</v>
      </c>
      <c r="AM1335" s="21">
        <f t="shared" si="2153"/>
        <v>155837.59999999998</v>
      </c>
      <c r="AN1335" s="21">
        <f t="shared" si="2195"/>
        <v>0</v>
      </c>
      <c r="AO1335" s="21"/>
      <c r="AP1335" s="21">
        <f t="shared" si="2195"/>
        <v>0</v>
      </c>
      <c r="AQ1335" s="9">
        <v>0</v>
      </c>
    </row>
    <row r="1336" spans="1:43" hidden="1" x14ac:dyDescent="0.3">
      <c r="A1336" s="3" t="s">
        <v>327</v>
      </c>
      <c r="B1336" s="23">
        <v>410</v>
      </c>
      <c r="C1336" s="3" t="s">
        <v>169</v>
      </c>
      <c r="D1336" s="3" t="s">
        <v>31</v>
      </c>
      <c r="E1336" s="16" t="s">
        <v>644</v>
      </c>
      <c r="F1336" s="21">
        <v>0</v>
      </c>
      <c r="G1336" s="21">
        <v>48155.4</v>
      </c>
      <c r="H1336" s="21">
        <v>155837.59999999998</v>
      </c>
      <c r="I1336" s="21"/>
      <c r="J1336" s="21"/>
      <c r="K1336" s="21"/>
      <c r="L1336" s="21">
        <f t="shared" si="2184"/>
        <v>0</v>
      </c>
      <c r="M1336" s="21">
        <f t="shared" si="2185"/>
        <v>48155.4</v>
      </c>
      <c r="N1336" s="21">
        <f t="shared" si="2186"/>
        <v>155837.59999999998</v>
      </c>
      <c r="O1336" s="21"/>
      <c r="P1336" s="21"/>
      <c r="Q1336" s="21"/>
      <c r="R1336" s="21">
        <f t="shared" si="2187"/>
        <v>0</v>
      </c>
      <c r="S1336" s="21">
        <f t="shared" si="2188"/>
        <v>48155.4</v>
      </c>
      <c r="T1336" s="21">
        <f t="shared" si="2189"/>
        <v>155837.59999999998</v>
      </c>
      <c r="U1336" s="21"/>
      <c r="V1336" s="21"/>
      <c r="W1336" s="21">
        <f t="shared" si="2190"/>
        <v>0</v>
      </c>
      <c r="X1336" s="21">
        <f t="shared" si="2191"/>
        <v>48155.4</v>
      </c>
      <c r="Y1336" s="21">
        <f t="shared" si="2192"/>
        <v>155837.59999999998</v>
      </c>
      <c r="Z1336" s="21"/>
      <c r="AA1336" s="21"/>
      <c r="AB1336" s="21"/>
      <c r="AC1336" s="21">
        <f t="shared" si="2179"/>
        <v>0</v>
      </c>
      <c r="AD1336" s="21">
        <f t="shared" si="2180"/>
        <v>48155.4</v>
      </c>
      <c r="AE1336" s="21">
        <f t="shared" si="2181"/>
        <v>155837.59999999998</v>
      </c>
      <c r="AF1336" s="21"/>
      <c r="AG1336" s="21">
        <f t="shared" si="2182"/>
        <v>0</v>
      </c>
      <c r="AH1336" s="21"/>
      <c r="AI1336" s="21">
        <v>0.1</v>
      </c>
      <c r="AJ1336" s="21"/>
      <c r="AK1336" s="21">
        <f t="shared" si="2151"/>
        <v>0</v>
      </c>
      <c r="AL1336" s="21">
        <f t="shared" si="2152"/>
        <v>48155.5</v>
      </c>
      <c r="AM1336" s="21">
        <f t="shared" si="2153"/>
        <v>155837.59999999998</v>
      </c>
      <c r="AN1336" s="21"/>
      <c r="AO1336" s="21"/>
      <c r="AP1336" s="21"/>
      <c r="AQ1336" s="9">
        <v>0</v>
      </c>
    </row>
    <row r="1337" spans="1:43" ht="109.2" x14ac:dyDescent="0.3">
      <c r="A1337" s="3" t="s">
        <v>328</v>
      </c>
      <c r="B1337" s="26"/>
      <c r="C1337" s="3"/>
      <c r="D1337" s="3"/>
      <c r="E1337" s="16" t="s">
        <v>1220</v>
      </c>
      <c r="F1337" s="21">
        <f>F1338</f>
        <v>0</v>
      </c>
      <c r="G1337" s="21">
        <f t="shared" ref="G1337:G1339" si="2196">G1338</f>
        <v>0</v>
      </c>
      <c r="H1337" s="21">
        <f t="shared" ref="H1337:K1339" si="2197">H1338</f>
        <v>51080</v>
      </c>
      <c r="I1337" s="21">
        <f t="shared" si="2197"/>
        <v>0</v>
      </c>
      <c r="J1337" s="21">
        <f t="shared" si="2197"/>
        <v>0</v>
      </c>
      <c r="K1337" s="21">
        <f t="shared" si="2197"/>
        <v>0</v>
      </c>
      <c r="L1337" s="21">
        <f t="shared" si="2184"/>
        <v>0</v>
      </c>
      <c r="M1337" s="21">
        <f t="shared" si="2185"/>
        <v>0</v>
      </c>
      <c r="N1337" s="21">
        <f t="shared" si="2186"/>
        <v>51080</v>
      </c>
      <c r="O1337" s="21">
        <f t="shared" ref="O1337:AP1339" si="2198">O1338</f>
        <v>5305</v>
      </c>
      <c r="P1337" s="21">
        <f t="shared" si="2198"/>
        <v>0</v>
      </c>
      <c r="Q1337" s="21">
        <f t="shared" si="2198"/>
        <v>0</v>
      </c>
      <c r="R1337" s="21">
        <f t="shared" si="2187"/>
        <v>5305</v>
      </c>
      <c r="S1337" s="21">
        <f t="shared" si="2188"/>
        <v>0</v>
      </c>
      <c r="T1337" s="21">
        <f t="shared" si="2189"/>
        <v>51080</v>
      </c>
      <c r="U1337" s="21">
        <f t="shared" si="2198"/>
        <v>0</v>
      </c>
      <c r="V1337" s="21">
        <f t="shared" si="2198"/>
        <v>0</v>
      </c>
      <c r="W1337" s="21">
        <f t="shared" si="2190"/>
        <v>5305</v>
      </c>
      <c r="X1337" s="21">
        <f t="shared" si="2191"/>
        <v>0</v>
      </c>
      <c r="Y1337" s="21">
        <f t="shared" si="2192"/>
        <v>51080</v>
      </c>
      <c r="Z1337" s="21">
        <f t="shared" si="2198"/>
        <v>0</v>
      </c>
      <c r="AA1337" s="21">
        <f t="shared" si="2198"/>
        <v>0</v>
      </c>
      <c r="AB1337" s="21">
        <f t="shared" si="2198"/>
        <v>0</v>
      </c>
      <c r="AC1337" s="21">
        <f t="shared" si="2179"/>
        <v>5305</v>
      </c>
      <c r="AD1337" s="21">
        <f t="shared" si="2180"/>
        <v>0</v>
      </c>
      <c r="AE1337" s="21">
        <f t="shared" si="2181"/>
        <v>51080</v>
      </c>
      <c r="AF1337" s="21">
        <f t="shared" si="2198"/>
        <v>0</v>
      </c>
      <c r="AG1337" s="21">
        <f t="shared" si="2182"/>
        <v>5305</v>
      </c>
      <c r="AH1337" s="21">
        <f t="shared" si="2198"/>
        <v>0</v>
      </c>
      <c r="AI1337" s="21">
        <f t="shared" si="2198"/>
        <v>0</v>
      </c>
      <c r="AJ1337" s="21">
        <f t="shared" si="2198"/>
        <v>0</v>
      </c>
      <c r="AK1337" s="21">
        <f t="shared" si="2151"/>
        <v>5305</v>
      </c>
      <c r="AL1337" s="21">
        <f t="shared" si="2152"/>
        <v>0</v>
      </c>
      <c r="AM1337" s="21">
        <f t="shared" si="2153"/>
        <v>51080</v>
      </c>
      <c r="AN1337" s="21">
        <f t="shared" si="2198"/>
        <v>0</v>
      </c>
      <c r="AO1337" s="21">
        <f t="shared" ref="AO1337:AO1352" si="2199">AK1337+AN1337</f>
        <v>5305</v>
      </c>
      <c r="AP1337" s="21">
        <f t="shared" si="2198"/>
        <v>0</v>
      </c>
      <c r="AQ1337" s="2"/>
    </row>
    <row r="1338" spans="1:43" ht="46.8" x14ac:dyDescent="0.3">
      <c r="A1338" s="3" t="s">
        <v>328</v>
      </c>
      <c r="B1338" s="26">
        <v>400</v>
      </c>
      <c r="C1338" s="3"/>
      <c r="D1338" s="3"/>
      <c r="E1338" s="16" t="s">
        <v>675</v>
      </c>
      <c r="F1338" s="21">
        <f>F1339</f>
        <v>0</v>
      </c>
      <c r="G1338" s="21">
        <f t="shared" si="2196"/>
        <v>0</v>
      </c>
      <c r="H1338" s="21">
        <f t="shared" si="2197"/>
        <v>51080</v>
      </c>
      <c r="I1338" s="21">
        <f t="shared" si="2197"/>
        <v>0</v>
      </c>
      <c r="J1338" s="21">
        <f t="shared" si="2197"/>
        <v>0</v>
      </c>
      <c r="K1338" s="21">
        <f t="shared" si="2197"/>
        <v>0</v>
      </c>
      <c r="L1338" s="21">
        <f t="shared" si="2184"/>
        <v>0</v>
      </c>
      <c r="M1338" s="21">
        <f t="shared" si="2185"/>
        <v>0</v>
      </c>
      <c r="N1338" s="21">
        <f t="shared" si="2186"/>
        <v>51080</v>
      </c>
      <c r="O1338" s="21">
        <f t="shared" si="2198"/>
        <v>5305</v>
      </c>
      <c r="P1338" s="21">
        <f t="shared" si="2198"/>
        <v>0</v>
      </c>
      <c r="Q1338" s="21">
        <f t="shared" si="2198"/>
        <v>0</v>
      </c>
      <c r="R1338" s="21">
        <f t="shared" si="2187"/>
        <v>5305</v>
      </c>
      <c r="S1338" s="21">
        <f t="shared" si="2188"/>
        <v>0</v>
      </c>
      <c r="T1338" s="21">
        <f t="shared" si="2189"/>
        <v>51080</v>
      </c>
      <c r="U1338" s="21">
        <f t="shared" si="2198"/>
        <v>0</v>
      </c>
      <c r="V1338" s="21">
        <f t="shared" si="2198"/>
        <v>0</v>
      </c>
      <c r="W1338" s="21">
        <f t="shared" si="2190"/>
        <v>5305</v>
      </c>
      <c r="X1338" s="21">
        <f t="shared" si="2191"/>
        <v>0</v>
      </c>
      <c r="Y1338" s="21">
        <f t="shared" si="2192"/>
        <v>51080</v>
      </c>
      <c r="Z1338" s="21">
        <f t="shared" si="2198"/>
        <v>0</v>
      </c>
      <c r="AA1338" s="21">
        <f t="shared" si="2198"/>
        <v>0</v>
      </c>
      <c r="AB1338" s="21">
        <f t="shared" si="2198"/>
        <v>0</v>
      </c>
      <c r="AC1338" s="21">
        <f t="shared" si="2179"/>
        <v>5305</v>
      </c>
      <c r="AD1338" s="21">
        <f t="shared" si="2180"/>
        <v>0</v>
      </c>
      <c r="AE1338" s="21">
        <f t="shared" si="2181"/>
        <v>51080</v>
      </c>
      <c r="AF1338" s="21">
        <f t="shared" si="2198"/>
        <v>0</v>
      </c>
      <c r="AG1338" s="21">
        <f t="shared" si="2182"/>
        <v>5305</v>
      </c>
      <c r="AH1338" s="21">
        <f t="shared" si="2198"/>
        <v>0</v>
      </c>
      <c r="AI1338" s="21">
        <f t="shared" si="2198"/>
        <v>0</v>
      </c>
      <c r="AJ1338" s="21">
        <f t="shared" si="2198"/>
        <v>0</v>
      </c>
      <c r="AK1338" s="21">
        <f t="shared" si="2151"/>
        <v>5305</v>
      </c>
      <c r="AL1338" s="21">
        <f t="shared" si="2152"/>
        <v>0</v>
      </c>
      <c r="AM1338" s="21">
        <f t="shared" si="2153"/>
        <v>51080</v>
      </c>
      <c r="AN1338" s="21">
        <f t="shared" si="2198"/>
        <v>0</v>
      </c>
      <c r="AO1338" s="21">
        <f t="shared" si="2199"/>
        <v>5305</v>
      </c>
      <c r="AP1338" s="21">
        <f t="shared" si="2198"/>
        <v>0</v>
      </c>
      <c r="AQ1338" s="2"/>
    </row>
    <row r="1339" spans="1:43" x14ac:dyDescent="0.3">
      <c r="A1339" s="3" t="s">
        <v>328</v>
      </c>
      <c r="B1339" s="26">
        <v>410</v>
      </c>
      <c r="C1339" s="3"/>
      <c r="D1339" s="3"/>
      <c r="E1339" s="16" t="s">
        <v>688</v>
      </c>
      <c r="F1339" s="21">
        <f>F1340</f>
        <v>0</v>
      </c>
      <c r="G1339" s="21">
        <f t="shared" si="2196"/>
        <v>0</v>
      </c>
      <c r="H1339" s="21">
        <f t="shared" si="2197"/>
        <v>51080</v>
      </c>
      <c r="I1339" s="21">
        <f t="shared" si="2197"/>
        <v>0</v>
      </c>
      <c r="J1339" s="21">
        <f t="shared" si="2197"/>
        <v>0</v>
      </c>
      <c r="K1339" s="21">
        <f t="shared" si="2197"/>
        <v>0</v>
      </c>
      <c r="L1339" s="21">
        <f t="shared" si="2184"/>
        <v>0</v>
      </c>
      <c r="M1339" s="21">
        <f t="shared" si="2185"/>
        <v>0</v>
      </c>
      <c r="N1339" s="21">
        <f t="shared" si="2186"/>
        <v>51080</v>
      </c>
      <c r="O1339" s="21">
        <f t="shared" si="2198"/>
        <v>5305</v>
      </c>
      <c r="P1339" s="21">
        <f t="shared" si="2198"/>
        <v>0</v>
      </c>
      <c r="Q1339" s="21">
        <f t="shared" si="2198"/>
        <v>0</v>
      </c>
      <c r="R1339" s="21">
        <f t="shared" si="2187"/>
        <v>5305</v>
      </c>
      <c r="S1339" s="21">
        <f t="shared" si="2188"/>
        <v>0</v>
      </c>
      <c r="T1339" s="21">
        <f t="shared" si="2189"/>
        <v>51080</v>
      </c>
      <c r="U1339" s="21">
        <f t="shared" si="2198"/>
        <v>0</v>
      </c>
      <c r="V1339" s="21">
        <f t="shared" si="2198"/>
        <v>0</v>
      </c>
      <c r="W1339" s="21">
        <f t="shared" si="2190"/>
        <v>5305</v>
      </c>
      <c r="X1339" s="21">
        <f t="shared" si="2191"/>
        <v>0</v>
      </c>
      <c r="Y1339" s="21">
        <f t="shared" si="2192"/>
        <v>51080</v>
      </c>
      <c r="Z1339" s="21">
        <f t="shared" si="2198"/>
        <v>0</v>
      </c>
      <c r="AA1339" s="21">
        <f t="shared" si="2198"/>
        <v>0</v>
      </c>
      <c r="AB1339" s="21">
        <f t="shared" si="2198"/>
        <v>0</v>
      </c>
      <c r="AC1339" s="21">
        <f t="shared" si="2179"/>
        <v>5305</v>
      </c>
      <c r="AD1339" s="21">
        <f t="shared" si="2180"/>
        <v>0</v>
      </c>
      <c r="AE1339" s="21">
        <f t="shared" si="2181"/>
        <v>51080</v>
      </c>
      <c r="AF1339" s="21">
        <f t="shared" si="2198"/>
        <v>0</v>
      </c>
      <c r="AG1339" s="21">
        <f t="shared" si="2182"/>
        <v>5305</v>
      </c>
      <c r="AH1339" s="21">
        <f t="shared" si="2198"/>
        <v>0</v>
      </c>
      <c r="AI1339" s="21">
        <f t="shared" si="2198"/>
        <v>0</v>
      </c>
      <c r="AJ1339" s="21">
        <f t="shared" si="2198"/>
        <v>0</v>
      </c>
      <c r="AK1339" s="21">
        <f t="shared" si="2151"/>
        <v>5305</v>
      </c>
      <c r="AL1339" s="21">
        <f t="shared" si="2152"/>
        <v>0</v>
      </c>
      <c r="AM1339" s="21">
        <f t="shared" si="2153"/>
        <v>51080</v>
      </c>
      <c r="AN1339" s="21">
        <f t="shared" si="2198"/>
        <v>0</v>
      </c>
      <c r="AO1339" s="21">
        <f t="shared" si="2199"/>
        <v>5305</v>
      </c>
      <c r="AP1339" s="21">
        <f t="shared" si="2198"/>
        <v>0</v>
      </c>
      <c r="AQ1339" s="2"/>
    </row>
    <row r="1340" spans="1:43" x14ac:dyDescent="0.3">
      <c r="A1340" s="3" t="s">
        <v>328</v>
      </c>
      <c r="B1340" s="26">
        <v>410</v>
      </c>
      <c r="C1340" s="3" t="s">
        <v>169</v>
      </c>
      <c r="D1340" s="3" t="s">
        <v>31</v>
      </c>
      <c r="E1340" s="16" t="s">
        <v>644</v>
      </c>
      <c r="F1340" s="21">
        <v>0</v>
      </c>
      <c r="G1340" s="21">
        <v>0</v>
      </c>
      <c r="H1340" s="21">
        <v>51080</v>
      </c>
      <c r="I1340" s="21"/>
      <c r="J1340" s="21"/>
      <c r="K1340" s="21"/>
      <c r="L1340" s="21">
        <f t="shared" si="2184"/>
        <v>0</v>
      </c>
      <c r="M1340" s="21">
        <f t="shared" si="2185"/>
        <v>0</v>
      </c>
      <c r="N1340" s="21">
        <f t="shared" si="2186"/>
        <v>51080</v>
      </c>
      <c r="O1340" s="21">
        <v>5305</v>
      </c>
      <c r="P1340" s="21"/>
      <c r="Q1340" s="21"/>
      <c r="R1340" s="21">
        <f t="shared" si="2187"/>
        <v>5305</v>
      </c>
      <c r="S1340" s="21">
        <f t="shared" si="2188"/>
        <v>0</v>
      </c>
      <c r="T1340" s="21">
        <f t="shared" si="2189"/>
        <v>51080</v>
      </c>
      <c r="U1340" s="21"/>
      <c r="V1340" s="21"/>
      <c r="W1340" s="21">
        <f t="shared" si="2190"/>
        <v>5305</v>
      </c>
      <c r="X1340" s="21">
        <f t="shared" si="2191"/>
        <v>0</v>
      </c>
      <c r="Y1340" s="21">
        <f t="shared" si="2192"/>
        <v>51080</v>
      </c>
      <c r="Z1340" s="21"/>
      <c r="AA1340" s="21"/>
      <c r="AB1340" s="21"/>
      <c r="AC1340" s="21">
        <f t="shared" si="2179"/>
        <v>5305</v>
      </c>
      <c r="AD1340" s="21">
        <f t="shared" si="2180"/>
        <v>0</v>
      </c>
      <c r="AE1340" s="21">
        <f t="shared" si="2181"/>
        <v>51080</v>
      </c>
      <c r="AF1340" s="21"/>
      <c r="AG1340" s="21">
        <f t="shared" si="2182"/>
        <v>5305</v>
      </c>
      <c r="AH1340" s="21"/>
      <c r="AI1340" s="21"/>
      <c r="AJ1340" s="21"/>
      <c r="AK1340" s="21">
        <f t="shared" si="2151"/>
        <v>5305</v>
      </c>
      <c r="AL1340" s="21">
        <f t="shared" si="2152"/>
        <v>0</v>
      </c>
      <c r="AM1340" s="21">
        <f t="shared" si="2153"/>
        <v>51080</v>
      </c>
      <c r="AN1340" s="21"/>
      <c r="AO1340" s="21">
        <f t="shared" si="2199"/>
        <v>5305</v>
      </c>
      <c r="AP1340" s="21"/>
      <c r="AQ1340" s="2"/>
    </row>
    <row r="1341" spans="1:43" ht="93.6" x14ac:dyDescent="0.3">
      <c r="A1341" s="3" t="s">
        <v>329</v>
      </c>
      <c r="B1341" s="26"/>
      <c r="C1341" s="3"/>
      <c r="D1341" s="3"/>
      <c r="E1341" s="16" t="s">
        <v>1221</v>
      </c>
      <c r="F1341" s="21">
        <f>F1342</f>
        <v>4512.1000000000004</v>
      </c>
      <c r="G1341" s="21">
        <f t="shared" ref="G1341:G1343" si="2200">G1342</f>
        <v>87203</v>
      </c>
      <c r="H1341" s="21">
        <f t="shared" ref="H1341:K1343" si="2201">H1342</f>
        <v>37203</v>
      </c>
      <c r="I1341" s="21">
        <f t="shared" si="2201"/>
        <v>0</v>
      </c>
      <c r="J1341" s="21">
        <f t="shared" si="2201"/>
        <v>0</v>
      </c>
      <c r="K1341" s="21">
        <f t="shared" si="2201"/>
        <v>0</v>
      </c>
      <c r="L1341" s="21">
        <f t="shared" si="2184"/>
        <v>4512.1000000000004</v>
      </c>
      <c r="M1341" s="21">
        <f t="shared" si="2185"/>
        <v>87203</v>
      </c>
      <c r="N1341" s="21">
        <f t="shared" si="2186"/>
        <v>37203</v>
      </c>
      <c r="O1341" s="21">
        <f t="shared" ref="O1341:AP1343" si="2202">O1342</f>
        <v>0</v>
      </c>
      <c r="P1341" s="21">
        <f t="shared" si="2202"/>
        <v>-11341.8</v>
      </c>
      <c r="Q1341" s="21">
        <f t="shared" si="2202"/>
        <v>0</v>
      </c>
      <c r="R1341" s="21">
        <f t="shared" si="2187"/>
        <v>4512.1000000000004</v>
      </c>
      <c r="S1341" s="21">
        <f t="shared" si="2188"/>
        <v>75861.2</v>
      </c>
      <c r="T1341" s="21">
        <f t="shared" si="2189"/>
        <v>37203</v>
      </c>
      <c r="U1341" s="21">
        <f t="shared" si="2202"/>
        <v>0</v>
      </c>
      <c r="V1341" s="21">
        <f t="shared" si="2202"/>
        <v>0</v>
      </c>
      <c r="W1341" s="21">
        <f t="shared" si="2190"/>
        <v>4512.1000000000004</v>
      </c>
      <c r="X1341" s="21">
        <f t="shared" si="2191"/>
        <v>75861.2</v>
      </c>
      <c r="Y1341" s="21">
        <f t="shared" si="2192"/>
        <v>37203</v>
      </c>
      <c r="Z1341" s="21">
        <f t="shared" si="2202"/>
        <v>0</v>
      </c>
      <c r="AA1341" s="21">
        <f t="shared" si="2202"/>
        <v>0</v>
      </c>
      <c r="AB1341" s="21">
        <f t="shared" si="2202"/>
        <v>0</v>
      </c>
      <c r="AC1341" s="21">
        <f t="shared" si="2179"/>
        <v>4512.1000000000004</v>
      </c>
      <c r="AD1341" s="21">
        <f t="shared" si="2180"/>
        <v>75861.2</v>
      </c>
      <c r="AE1341" s="21">
        <f t="shared" si="2181"/>
        <v>37203</v>
      </c>
      <c r="AF1341" s="21">
        <f t="shared" si="2202"/>
        <v>0</v>
      </c>
      <c r="AG1341" s="21">
        <f t="shared" si="2182"/>
        <v>4512.1000000000004</v>
      </c>
      <c r="AH1341" s="21">
        <f t="shared" si="2202"/>
        <v>0.1</v>
      </c>
      <c r="AI1341" s="21">
        <f t="shared" si="2202"/>
        <v>0.1</v>
      </c>
      <c r="AJ1341" s="21">
        <f t="shared" si="2202"/>
        <v>0</v>
      </c>
      <c r="AK1341" s="21">
        <f t="shared" si="2151"/>
        <v>4512.2000000000007</v>
      </c>
      <c r="AL1341" s="21">
        <f t="shared" si="2152"/>
        <v>75861.3</v>
      </c>
      <c r="AM1341" s="21">
        <f t="shared" si="2153"/>
        <v>37203</v>
      </c>
      <c r="AN1341" s="21">
        <f t="shared" si="2202"/>
        <v>0</v>
      </c>
      <c r="AO1341" s="21">
        <f t="shared" si="2199"/>
        <v>4512.2000000000007</v>
      </c>
      <c r="AP1341" s="21">
        <f t="shared" si="2202"/>
        <v>0</v>
      </c>
      <c r="AQ1341" s="2"/>
    </row>
    <row r="1342" spans="1:43" ht="46.8" x14ac:dyDescent="0.3">
      <c r="A1342" s="3" t="s">
        <v>329</v>
      </c>
      <c r="B1342" s="26">
        <v>400</v>
      </c>
      <c r="C1342" s="3"/>
      <c r="D1342" s="3"/>
      <c r="E1342" s="16" t="s">
        <v>675</v>
      </c>
      <c r="F1342" s="21">
        <f>F1343</f>
        <v>4512.1000000000004</v>
      </c>
      <c r="G1342" s="21">
        <f t="shared" si="2200"/>
        <v>87203</v>
      </c>
      <c r="H1342" s="21">
        <f t="shared" si="2201"/>
        <v>37203</v>
      </c>
      <c r="I1342" s="21">
        <f t="shared" si="2201"/>
        <v>0</v>
      </c>
      <c r="J1342" s="21">
        <f t="shared" si="2201"/>
        <v>0</v>
      </c>
      <c r="K1342" s="21">
        <f t="shared" si="2201"/>
        <v>0</v>
      </c>
      <c r="L1342" s="21">
        <f t="shared" si="2184"/>
        <v>4512.1000000000004</v>
      </c>
      <c r="M1342" s="21">
        <f t="shared" si="2185"/>
        <v>87203</v>
      </c>
      <c r="N1342" s="21">
        <f t="shared" si="2186"/>
        <v>37203</v>
      </c>
      <c r="O1342" s="21">
        <f t="shared" si="2202"/>
        <v>0</v>
      </c>
      <c r="P1342" s="21">
        <f t="shared" si="2202"/>
        <v>-11341.8</v>
      </c>
      <c r="Q1342" s="21">
        <f t="shared" si="2202"/>
        <v>0</v>
      </c>
      <c r="R1342" s="21">
        <f t="shared" si="2187"/>
        <v>4512.1000000000004</v>
      </c>
      <c r="S1342" s="21">
        <f t="shared" si="2188"/>
        <v>75861.2</v>
      </c>
      <c r="T1342" s="21">
        <f t="shared" si="2189"/>
        <v>37203</v>
      </c>
      <c r="U1342" s="21">
        <f t="shared" si="2202"/>
        <v>0</v>
      </c>
      <c r="V1342" s="21">
        <f t="shared" si="2202"/>
        <v>0</v>
      </c>
      <c r="W1342" s="21">
        <f t="shared" si="2190"/>
        <v>4512.1000000000004</v>
      </c>
      <c r="X1342" s="21">
        <f t="shared" si="2191"/>
        <v>75861.2</v>
      </c>
      <c r="Y1342" s="21">
        <f t="shared" si="2192"/>
        <v>37203</v>
      </c>
      <c r="Z1342" s="21">
        <f t="shared" si="2202"/>
        <v>0</v>
      </c>
      <c r="AA1342" s="21">
        <f t="shared" si="2202"/>
        <v>0</v>
      </c>
      <c r="AB1342" s="21">
        <f t="shared" si="2202"/>
        <v>0</v>
      </c>
      <c r="AC1342" s="21">
        <f t="shared" si="2179"/>
        <v>4512.1000000000004</v>
      </c>
      <c r="AD1342" s="21">
        <f t="shared" si="2180"/>
        <v>75861.2</v>
      </c>
      <c r="AE1342" s="21">
        <f t="shared" si="2181"/>
        <v>37203</v>
      </c>
      <c r="AF1342" s="21">
        <f t="shared" si="2202"/>
        <v>0</v>
      </c>
      <c r="AG1342" s="21">
        <f t="shared" si="2182"/>
        <v>4512.1000000000004</v>
      </c>
      <c r="AH1342" s="21">
        <f t="shared" si="2202"/>
        <v>0.1</v>
      </c>
      <c r="AI1342" s="21">
        <f t="shared" si="2202"/>
        <v>0.1</v>
      </c>
      <c r="AJ1342" s="21">
        <f t="shared" si="2202"/>
        <v>0</v>
      </c>
      <c r="AK1342" s="21">
        <f t="shared" si="2151"/>
        <v>4512.2000000000007</v>
      </c>
      <c r="AL1342" s="21">
        <f t="shared" si="2152"/>
        <v>75861.3</v>
      </c>
      <c r="AM1342" s="21">
        <f t="shared" si="2153"/>
        <v>37203</v>
      </c>
      <c r="AN1342" s="21">
        <f t="shared" si="2202"/>
        <v>0</v>
      </c>
      <c r="AO1342" s="21">
        <f t="shared" si="2199"/>
        <v>4512.2000000000007</v>
      </c>
      <c r="AP1342" s="21">
        <f t="shared" si="2202"/>
        <v>0</v>
      </c>
      <c r="AQ1342" s="2"/>
    </row>
    <row r="1343" spans="1:43" x14ac:dyDescent="0.3">
      <c r="A1343" s="3" t="s">
        <v>329</v>
      </c>
      <c r="B1343" s="26">
        <v>410</v>
      </c>
      <c r="C1343" s="3"/>
      <c r="D1343" s="3"/>
      <c r="E1343" s="16" t="s">
        <v>688</v>
      </c>
      <c r="F1343" s="21">
        <f>F1344</f>
        <v>4512.1000000000004</v>
      </c>
      <c r="G1343" s="21">
        <f t="shared" si="2200"/>
        <v>87203</v>
      </c>
      <c r="H1343" s="21">
        <f t="shared" si="2201"/>
        <v>37203</v>
      </c>
      <c r="I1343" s="21">
        <f t="shared" si="2201"/>
        <v>0</v>
      </c>
      <c r="J1343" s="21">
        <f t="shared" si="2201"/>
        <v>0</v>
      </c>
      <c r="K1343" s="21">
        <f t="shared" si="2201"/>
        <v>0</v>
      </c>
      <c r="L1343" s="21">
        <f t="shared" si="2184"/>
        <v>4512.1000000000004</v>
      </c>
      <c r="M1343" s="21">
        <f t="shared" si="2185"/>
        <v>87203</v>
      </c>
      <c r="N1343" s="21">
        <f t="shared" si="2186"/>
        <v>37203</v>
      </c>
      <c r="O1343" s="21">
        <f t="shared" si="2202"/>
        <v>0</v>
      </c>
      <c r="P1343" s="21">
        <f t="shared" si="2202"/>
        <v>-11341.8</v>
      </c>
      <c r="Q1343" s="21">
        <f t="shared" si="2202"/>
        <v>0</v>
      </c>
      <c r="R1343" s="21">
        <f t="shared" si="2187"/>
        <v>4512.1000000000004</v>
      </c>
      <c r="S1343" s="21">
        <f t="shared" si="2188"/>
        <v>75861.2</v>
      </c>
      <c r="T1343" s="21">
        <f t="shared" si="2189"/>
        <v>37203</v>
      </c>
      <c r="U1343" s="21">
        <f t="shared" si="2202"/>
        <v>0</v>
      </c>
      <c r="V1343" s="21">
        <f t="shared" si="2202"/>
        <v>0</v>
      </c>
      <c r="W1343" s="21">
        <f t="shared" si="2190"/>
        <v>4512.1000000000004</v>
      </c>
      <c r="X1343" s="21">
        <f t="shared" si="2191"/>
        <v>75861.2</v>
      </c>
      <c r="Y1343" s="21">
        <f t="shared" si="2192"/>
        <v>37203</v>
      </c>
      <c r="Z1343" s="21">
        <f t="shared" si="2202"/>
        <v>0</v>
      </c>
      <c r="AA1343" s="21">
        <f t="shared" si="2202"/>
        <v>0</v>
      </c>
      <c r="AB1343" s="21">
        <f t="shared" si="2202"/>
        <v>0</v>
      </c>
      <c r="AC1343" s="21">
        <f t="shared" si="2179"/>
        <v>4512.1000000000004</v>
      </c>
      <c r="AD1343" s="21">
        <f t="shared" si="2180"/>
        <v>75861.2</v>
      </c>
      <c r="AE1343" s="21">
        <f t="shared" si="2181"/>
        <v>37203</v>
      </c>
      <c r="AF1343" s="21">
        <f t="shared" si="2202"/>
        <v>0</v>
      </c>
      <c r="AG1343" s="21">
        <f t="shared" si="2182"/>
        <v>4512.1000000000004</v>
      </c>
      <c r="AH1343" s="21">
        <f t="shared" si="2202"/>
        <v>0.1</v>
      </c>
      <c r="AI1343" s="21">
        <f t="shared" si="2202"/>
        <v>0.1</v>
      </c>
      <c r="AJ1343" s="21">
        <f t="shared" si="2202"/>
        <v>0</v>
      </c>
      <c r="AK1343" s="21">
        <f t="shared" si="2151"/>
        <v>4512.2000000000007</v>
      </c>
      <c r="AL1343" s="21">
        <f t="shared" si="2152"/>
        <v>75861.3</v>
      </c>
      <c r="AM1343" s="21">
        <f t="shared" si="2153"/>
        <v>37203</v>
      </c>
      <c r="AN1343" s="21">
        <f t="shared" si="2202"/>
        <v>0</v>
      </c>
      <c r="AO1343" s="21">
        <f t="shared" si="2199"/>
        <v>4512.2000000000007</v>
      </c>
      <c r="AP1343" s="21">
        <f t="shared" si="2202"/>
        <v>0</v>
      </c>
      <c r="AQ1343" s="2"/>
    </row>
    <row r="1344" spans="1:43" x14ac:dyDescent="0.3">
      <c r="A1344" s="3" t="s">
        <v>329</v>
      </c>
      <c r="B1344" s="26">
        <v>410</v>
      </c>
      <c r="C1344" s="3" t="s">
        <v>169</v>
      </c>
      <c r="D1344" s="3" t="s">
        <v>31</v>
      </c>
      <c r="E1344" s="16" t="s">
        <v>644</v>
      </c>
      <c r="F1344" s="21">
        <v>4512.1000000000004</v>
      </c>
      <c r="G1344" s="21">
        <v>87203</v>
      </c>
      <c r="H1344" s="21">
        <v>37203</v>
      </c>
      <c r="I1344" s="21"/>
      <c r="J1344" s="21"/>
      <c r="K1344" s="21"/>
      <c r="L1344" s="21">
        <f t="shared" si="2184"/>
        <v>4512.1000000000004</v>
      </c>
      <c r="M1344" s="21">
        <f t="shared" si="2185"/>
        <v>87203</v>
      </c>
      <c r="N1344" s="21">
        <f t="shared" si="2186"/>
        <v>37203</v>
      </c>
      <c r="O1344" s="21"/>
      <c r="P1344" s="21">
        <v>-11341.8</v>
      </c>
      <c r="Q1344" s="21"/>
      <c r="R1344" s="21">
        <f t="shared" si="2187"/>
        <v>4512.1000000000004</v>
      </c>
      <c r="S1344" s="21">
        <f t="shared" si="2188"/>
        <v>75861.2</v>
      </c>
      <c r="T1344" s="21">
        <f t="shared" si="2189"/>
        <v>37203</v>
      </c>
      <c r="U1344" s="21"/>
      <c r="V1344" s="21"/>
      <c r="W1344" s="21">
        <f t="shared" si="2190"/>
        <v>4512.1000000000004</v>
      </c>
      <c r="X1344" s="21">
        <f t="shared" si="2191"/>
        <v>75861.2</v>
      </c>
      <c r="Y1344" s="21">
        <f t="shared" si="2192"/>
        <v>37203</v>
      </c>
      <c r="Z1344" s="21"/>
      <c r="AA1344" s="21"/>
      <c r="AB1344" s="21"/>
      <c r="AC1344" s="21">
        <f t="shared" si="2179"/>
        <v>4512.1000000000004</v>
      </c>
      <c r="AD1344" s="21">
        <f t="shared" si="2180"/>
        <v>75861.2</v>
      </c>
      <c r="AE1344" s="21">
        <f t="shared" si="2181"/>
        <v>37203</v>
      </c>
      <c r="AF1344" s="21"/>
      <c r="AG1344" s="21">
        <f t="shared" si="2182"/>
        <v>4512.1000000000004</v>
      </c>
      <c r="AH1344" s="21">
        <v>0.1</v>
      </c>
      <c r="AI1344" s="21">
        <v>0.1</v>
      </c>
      <c r="AJ1344" s="21"/>
      <c r="AK1344" s="21">
        <f t="shared" si="2151"/>
        <v>4512.2000000000007</v>
      </c>
      <c r="AL1344" s="21">
        <f t="shared" si="2152"/>
        <v>75861.3</v>
      </c>
      <c r="AM1344" s="21">
        <f t="shared" si="2153"/>
        <v>37203</v>
      </c>
      <c r="AN1344" s="21"/>
      <c r="AO1344" s="21">
        <f t="shared" si="2199"/>
        <v>4512.2000000000007</v>
      </c>
      <c r="AP1344" s="21"/>
      <c r="AQ1344" s="2"/>
    </row>
    <row r="1345" spans="1:43" ht="109.2" x14ac:dyDescent="0.3">
      <c r="A1345" s="3" t="s">
        <v>1369</v>
      </c>
      <c r="B1345" s="26"/>
      <c r="C1345" s="3"/>
      <c r="D1345" s="3"/>
      <c r="E1345" s="16" t="s">
        <v>1379</v>
      </c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>
        <f t="shared" ref="AD1345:AE1347" si="2203">AD1346</f>
        <v>0</v>
      </c>
      <c r="AE1345" s="21">
        <f t="shared" si="2203"/>
        <v>0</v>
      </c>
      <c r="AF1345" s="21"/>
      <c r="AG1345" s="21">
        <f t="shared" ref="AG1345:AP1347" si="2204">AG1346</f>
        <v>0</v>
      </c>
      <c r="AH1345" s="21">
        <f t="shared" si="2204"/>
        <v>1760</v>
      </c>
      <c r="AI1345" s="21">
        <f t="shared" si="2204"/>
        <v>0</v>
      </c>
      <c r="AJ1345" s="21">
        <f t="shared" si="2204"/>
        <v>0</v>
      </c>
      <c r="AK1345" s="21">
        <f t="shared" si="2151"/>
        <v>1760</v>
      </c>
      <c r="AL1345" s="21">
        <f t="shared" si="2152"/>
        <v>0</v>
      </c>
      <c r="AM1345" s="21">
        <f t="shared" si="2153"/>
        <v>0</v>
      </c>
      <c r="AN1345" s="21">
        <f t="shared" si="2204"/>
        <v>0</v>
      </c>
      <c r="AO1345" s="21">
        <f t="shared" si="2199"/>
        <v>1760</v>
      </c>
      <c r="AP1345" s="21">
        <f t="shared" si="2204"/>
        <v>0</v>
      </c>
      <c r="AQ1345" s="2"/>
    </row>
    <row r="1346" spans="1:43" ht="46.8" x14ac:dyDescent="0.3">
      <c r="A1346" s="3" t="s">
        <v>1369</v>
      </c>
      <c r="B1346" s="26">
        <v>400</v>
      </c>
      <c r="C1346" s="3"/>
      <c r="D1346" s="3"/>
      <c r="E1346" s="16" t="s">
        <v>675</v>
      </c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>
        <f t="shared" si="2203"/>
        <v>0</v>
      </c>
      <c r="AE1346" s="21">
        <f t="shared" si="2203"/>
        <v>0</v>
      </c>
      <c r="AF1346" s="21"/>
      <c r="AG1346" s="21">
        <f t="shared" si="2204"/>
        <v>0</v>
      </c>
      <c r="AH1346" s="21">
        <f t="shared" si="2204"/>
        <v>1760</v>
      </c>
      <c r="AI1346" s="21">
        <f t="shared" si="2204"/>
        <v>0</v>
      </c>
      <c r="AJ1346" s="21">
        <f t="shared" si="2204"/>
        <v>0</v>
      </c>
      <c r="AK1346" s="21">
        <f t="shared" si="2151"/>
        <v>1760</v>
      </c>
      <c r="AL1346" s="21">
        <f t="shared" si="2152"/>
        <v>0</v>
      </c>
      <c r="AM1346" s="21">
        <f t="shared" si="2153"/>
        <v>0</v>
      </c>
      <c r="AN1346" s="21">
        <f t="shared" si="2204"/>
        <v>0</v>
      </c>
      <c r="AO1346" s="21">
        <f t="shared" si="2199"/>
        <v>1760</v>
      </c>
      <c r="AP1346" s="21">
        <f t="shared" si="2204"/>
        <v>0</v>
      </c>
      <c r="AQ1346" s="2"/>
    </row>
    <row r="1347" spans="1:43" x14ac:dyDescent="0.3">
      <c r="A1347" s="3" t="s">
        <v>1369</v>
      </c>
      <c r="B1347" s="26">
        <v>410</v>
      </c>
      <c r="C1347" s="3"/>
      <c r="D1347" s="3"/>
      <c r="E1347" s="16" t="s">
        <v>688</v>
      </c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>
        <f t="shared" si="2203"/>
        <v>0</v>
      </c>
      <c r="AE1347" s="21">
        <f t="shared" si="2203"/>
        <v>0</v>
      </c>
      <c r="AF1347" s="21"/>
      <c r="AG1347" s="21">
        <f t="shared" si="2204"/>
        <v>0</v>
      </c>
      <c r="AH1347" s="21">
        <f t="shared" si="2204"/>
        <v>1760</v>
      </c>
      <c r="AI1347" s="21">
        <f t="shared" si="2204"/>
        <v>0</v>
      </c>
      <c r="AJ1347" s="21">
        <f t="shared" si="2204"/>
        <v>0</v>
      </c>
      <c r="AK1347" s="21">
        <f t="shared" si="2151"/>
        <v>1760</v>
      </c>
      <c r="AL1347" s="21">
        <f t="shared" si="2152"/>
        <v>0</v>
      </c>
      <c r="AM1347" s="21">
        <f t="shared" si="2153"/>
        <v>0</v>
      </c>
      <c r="AN1347" s="21">
        <f t="shared" si="2204"/>
        <v>0</v>
      </c>
      <c r="AO1347" s="21">
        <f t="shared" si="2199"/>
        <v>1760</v>
      </c>
      <c r="AP1347" s="21">
        <f t="shared" si="2204"/>
        <v>0</v>
      </c>
      <c r="AQ1347" s="2"/>
    </row>
    <row r="1348" spans="1:43" x14ac:dyDescent="0.3">
      <c r="A1348" s="3" t="s">
        <v>1369</v>
      </c>
      <c r="B1348" s="26">
        <v>410</v>
      </c>
      <c r="C1348" s="3" t="s">
        <v>169</v>
      </c>
      <c r="D1348" s="3" t="s">
        <v>31</v>
      </c>
      <c r="E1348" s="16" t="s">
        <v>644</v>
      </c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>
        <v>0</v>
      </c>
      <c r="AE1348" s="21">
        <v>0</v>
      </c>
      <c r="AF1348" s="21"/>
      <c r="AG1348" s="21">
        <v>0</v>
      </c>
      <c r="AH1348" s="21">
        <v>1760</v>
      </c>
      <c r="AI1348" s="21"/>
      <c r="AJ1348" s="21"/>
      <c r="AK1348" s="21">
        <f t="shared" si="2151"/>
        <v>1760</v>
      </c>
      <c r="AL1348" s="21">
        <f t="shared" si="2152"/>
        <v>0</v>
      </c>
      <c r="AM1348" s="21">
        <f t="shared" si="2153"/>
        <v>0</v>
      </c>
      <c r="AN1348" s="21"/>
      <c r="AO1348" s="21">
        <f t="shared" si="2199"/>
        <v>1760</v>
      </c>
      <c r="AP1348" s="21"/>
      <c r="AQ1348" s="2"/>
    </row>
    <row r="1349" spans="1:43" ht="93.6" x14ac:dyDescent="0.3">
      <c r="A1349" s="3" t="s">
        <v>1370</v>
      </c>
      <c r="B1349" s="26"/>
      <c r="C1349" s="3"/>
      <c r="D1349" s="3"/>
      <c r="E1349" s="16" t="s">
        <v>1380</v>
      </c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>
        <f t="shared" ref="AD1349:AE1351" si="2205">AD1350</f>
        <v>0</v>
      </c>
      <c r="AE1349" s="21">
        <f t="shared" si="2205"/>
        <v>0</v>
      </c>
      <c r="AF1349" s="21"/>
      <c r="AG1349" s="21">
        <f t="shared" ref="AG1349:AP1351" si="2206">AG1350</f>
        <v>0</v>
      </c>
      <c r="AH1349" s="21">
        <f t="shared" si="2206"/>
        <v>4659</v>
      </c>
      <c r="AI1349" s="21">
        <f t="shared" si="2206"/>
        <v>0</v>
      </c>
      <c r="AJ1349" s="21">
        <f t="shared" si="2206"/>
        <v>0</v>
      </c>
      <c r="AK1349" s="21">
        <f t="shared" si="2151"/>
        <v>4659</v>
      </c>
      <c r="AL1349" s="21">
        <f t="shared" si="2152"/>
        <v>0</v>
      </c>
      <c r="AM1349" s="21">
        <f t="shared" si="2153"/>
        <v>0</v>
      </c>
      <c r="AN1349" s="21">
        <f t="shared" si="2206"/>
        <v>0</v>
      </c>
      <c r="AO1349" s="21">
        <f t="shared" si="2199"/>
        <v>4659</v>
      </c>
      <c r="AP1349" s="21">
        <f t="shared" si="2206"/>
        <v>0</v>
      </c>
      <c r="AQ1349" s="2"/>
    </row>
    <row r="1350" spans="1:43" ht="46.8" x14ac:dyDescent="0.3">
      <c r="A1350" s="3" t="s">
        <v>1370</v>
      </c>
      <c r="B1350" s="26">
        <v>400</v>
      </c>
      <c r="C1350" s="3"/>
      <c r="D1350" s="3"/>
      <c r="E1350" s="16" t="s">
        <v>675</v>
      </c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>
        <f t="shared" si="2205"/>
        <v>0</v>
      </c>
      <c r="AE1350" s="21">
        <f t="shared" si="2205"/>
        <v>0</v>
      </c>
      <c r="AF1350" s="21"/>
      <c r="AG1350" s="21">
        <f t="shared" si="2206"/>
        <v>0</v>
      </c>
      <c r="AH1350" s="21">
        <f t="shared" si="2206"/>
        <v>4659</v>
      </c>
      <c r="AI1350" s="21">
        <f t="shared" si="2206"/>
        <v>0</v>
      </c>
      <c r="AJ1350" s="21">
        <f t="shared" si="2206"/>
        <v>0</v>
      </c>
      <c r="AK1350" s="21">
        <f t="shared" si="2151"/>
        <v>4659</v>
      </c>
      <c r="AL1350" s="21">
        <f t="shared" si="2152"/>
        <v>0</v>
      </c>
      <c r="AM1350" s="21">
        <f t="shared" si="2153"/>
        <v>0</v>
      </c>
      <c r="AN1350" s="21">
        <f t="shared" si="2206"/>
        <v>0</v>
      </c>
      <c r="AO1350" s="21">
        <f t="shared" si="2199"/>
        <v>4659</v>
      </c>
      <c r="AP1350" s="21">
        <f t="shared" si="2206"/>
        <v>0</v>
      </c>
      <c r="AQ1350" s="2"/>
    </row>
    <row r="1351" spans="1:43" x14ac:dyDescent="0.3">
      <c r="A1351" s="3" t="s">
        <v>1370</v>
      </c>
      <c r="B1351" s="26">
        <v>410</v>
      </c>
      <c r="C1351" s="3"/>
      <c r="D1351" s="3"/>
      <c r="E1351" s="16" t="s">
        <v>688</v>
      </c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>
        <f t="shared" si="2205"/>
        <v>0</v>
      </c>
      <c r="AE1351" s="21">
        <f t="shared" si="2205"/>
        <v>0</v>
      </c>
      <c r="AF1351" s="21"/>
      <c r="AG1351" s="21">
        <f t="shared" si="2206"/>
        <v>0</v>
      </c>
      <c r="AH1351" s="21">
        <f t="shared" si="2206"/>
        <v>4659</v>
      </c>
      <c r="AI1351" s="21">
        <f t="shared" si="2206"/>
        <v>0</v>
      </c>
      <c r="AJ1351" s="21">
        <f t="shared" si="2206"/>
        <v>0</v>
      </c>
      <c r="AK1351" s="21">
        <f t="shared" si="2151"/>
        <v>4659</v>
      </c>
      <c r="AL1351" s="21">
        <f t="shared" si="2152"/>
        <v>0</v>
      </c>
      <c r="AM1351" s="21">
        <f t="shared" si="2153"/>
        <v>0</v>
      </c>
      <c r="AN1351" s="21">
        <f t="shared" si="2206"/>
        <v>0</v>
      </c>
      <c r="AO1351" s="21">
        <f t="shared" si="2199"/>
        <v>4659</v>
      </c>
      <c r="AP1351" s="21">
        <f t="shared" si="2206"/>
        <v>0</v>
      </c>
      <c r="AQ1351" s="2"/>
    </row>
    <row r="1352" spans="1:43" x14ac:dyDescent="0.3">
      <c r="A1352" s="3" t="s">
        <v>1370</v>
      </c>
      <c r="B1352" s="26">
        <v>410</v>
      </c>
      <c r="C1352" s="3" t="s">
        <v>169</v>
      </c>
      <c r="D1352" s="3" t="s">
        <v>31</v>
      </c>
      <c r="E1352" s="16" t="s">
        <v>644</v>
      </c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>
        <v>0</v>
      </c>
      <c r="AE1352" s="21">
        <v>0</v>
      </c>
      <c r="AF1352" s="21"/>
      <c r="AG1352" s="21">
        <v>0</v>
      </c>
      <c r="AH1352" s="21">
        <v>4659</v>
      </c>
      <c r="AI1352" s="21"/>
      <c r="AJ1352" s="21"/>
      <c r="AK1352" s="21">
        <f t="shared" si="2151"/>
        <v>4659</v>
      </c>
      <c r="AL1352" s="21">
        <f t="shared" si="2152"/>
        <v>0</v>
      </c>
      <c r="AM1352" s="21">
        <f t="shared" si="2153"/>
        <v>0</v>
      </c>
      <c r="AN1352" s="21"/>
      <c r="AO1352" s="21">
        <f t="shared" si="2199"/>
        <v>4659</v>
      </c>
      <c r="AP1352" s="21"/>
      <c r="AQ1352" s="2"/>
    </row>
    <row r="1353" spans="1:43" ht="93.6" hidden="1" x14ac:dyDescent="0.3">
      <c r="A1353" s="3" t="s">
        <v>330</v>
      </c>
      <c r="B1353" s="23"/>
      <c r="C1353" s="3"/>
      <c r="D1353" s="3"/>
      <c r="E1353" s="16" t="s">
        <v>1222</v>
      </c>
      <c r="F1353" s="21">
        <f>F1354</f>
        <v>0</v>
      </c>
      <c r="G1353" s="21">
        <f t="shared" ref="G1353:G1355" si="2207">G1354</f>
        <v>22107</v>
      </c>
      <c r="H1353" s="21">
        <f t="shared" ref="H1353:K1355" si="2208">H1354</f>
        <v>0</v>
      </c>
      <c r="I1353" s="21">
        <f t="shared" si="2208"/>
        <v>0</v>
      </c>
      <c r="J1353" s="21">
        <f t="shared" si="2208"/>
        <v>0</v>
      </c>
      <c r="K1353" s="21">
        <f t="shared" si="2208"/>
        <v>0</v>
      </c>
      <c r="L1353" s="21">
        <f t="shared" si="2184"/>
        <v>0</v>
      </c>
      <c r="M1353" s="21">
        <f t="shared" si="2185"/>
        <v>22107</v>
      </c>
      <c r="N1353" s="21">
        <f t="shared" si="2186"/>
        <v>0</v>
      </c>
      <c r="O1353" s="21">
        <f t="shared" ref="O1353:AP1355" si="2209">O1354</f>
        <v>0</v>
      </c>
      <c r="P1353" s="21">
        <f t="shared" si="2209"/>
        <v>0</v>
      </c>
      <c r="Q1353" s="21">
        <f t="shared" si="2209"/>
        <v>0</v>
      </c>
      <c r="R1353" s="21">
        <f t="shared" si="2187"/>
        <v>0</v>
      </c>
      <c r="S1353" s="21">
        <f t="shared" si="2188"/>
        <v>22107</v>
      </c>
      <c r="T1353" s="21">
        <f t="shared" si="2189"/>
        <v>0</v>
      </c>
      <c r="U1353" s="21">
        <f t="shared" si="2209"/>
        <v>0</v>
      </c>
      <c r="V1353" s="21">
        <f t="shared" si="2209"/>
        <v>0</v>
      </c>
      <c r="W1353" s="21">
        <f t="shared" si="2190"/>
        <v>0</v>
      </c>
      <c r="X1353" s="21">
        <f t="shared" si="2191"/>
        <v>22107</v>
      </c>
      <c r="Y1353" s="21">
        <f t="shared" si="2192"/>
        <v>0</v>
      </c>
      <c r="Z1353" s="21">
        <f t="shared" si="2209"/>
        <v>0</v>
      </c>
      <c r="AA1353" s="21">
        <f t="shared" si="2209"/>
        <v>0</v>
      </c>
      <c r="AB1353" s="21">
        <f t="shared" si="2209"/>
        <v>0</v>
      </c>
      <c r="AC1353" s="21">
        <f t="shared" si="2179"/>
        <v>0</v>
      </c>
      <c r="AD1353" s="21">
        <f t="shared" si="2180"/>
        <v>22107</v>
      </c>
      <c r="AE1353" s="21">
        <f t="shared" si="2181"/>
        <v>0</v>
      </c>
      <c r="AF1353" s="21">
        <f t="shared" si="2209"/>
        <v>0</v>
      </c>
      <c r="AG1353" s="21">
        <f t="shared" si="2182"/>
        <v>0</v>
      </c>
      <c r="AH1353" s="21">
        <f t="shared" si="2209"/>
        <v>0</v>
      </c>
      <c r="AI1353" s="21">
        <f t="shared" si="2209"/>
        <v>0</v>
      </c>
      <c r="AJ1353" s="21">
        <f t="shared" si="2209"/>
        <v>0</v>
      </c>
      <c r="AK1353" s="21">
        <f t="shared" si="2151"/>
        <v>0</v>
      </c>
      <c r="AL1353" s="21">
        <f t="shared" si="2152"/>
        <v>22107</v>
      </c>
      <c r="AM1353" s="21">
        <f t="shared" si="2153"/>
        <v>0</v>
      </c>
      <c r="AN1353" s="21">
        <f t="shared" si="2209"/>
        <v>0</v>
      </c>
      <c r="AO1353" s="21"/>
      <c r="AP1353" s="21">
        <f t="shared" si="2209"/>
        <v>0</v>
      </c>
      <c r="AQ1353" s="9">
        <v>0</v>
      </c>
    </row>
    <row r="1354" spans="1:43" ht="46.8" hidden="1" x14ac:dyDescent="0.3">
      <c r="A1354" s="3" t="s">
        <v>330</v>
      </c>
      <c r="B1354" s="23">
        <v>400</v>
      </c>
      <c r="C1354" s="3"/>
      <c r="D1354" s="3"/>
      <c r="E1354" s="16" t="s">
        <v>675</v>
      </c>
      <c r="F1354" s="21">
        <f>F1355</f>
        <v>0</v>
      </c>
      <c r="G1354" s="21">
        <f t="shared" si="2207"/>
        <v>22107</v>
      </c>
      <c r="H1354" s="21">
        <f t="shared" si="2208"/>
        <v>0</v>
      </c>
      <c r="I1354" s="21">
        <f t="shared" si="2208"/>
        <v>0</v>
      </c>
      <c r="J1354" s="21">
        <f t="shared" si="2208"/>
        <v>0</v>
      </c>
      <c r="K1354" s="21">
        <f t="shared" si="2208"/>
        <v>0</v>
      </c>
      <c r="L1354" s="21">
        <f t="shared" si="2184"/>
        <v>0</v>
      </c>
      <c r="M1354" s="21">
        <f t="shared" si="2185"/>
        <v>22107</v>
      </c>
      <c r="N1354" s="21">
        <f t="shared" si="2186"/>
        <v>0</v>
      </c>
      <c r="O1354" s="21">
        <f t="shared" si="2209"/>
        <v>0</v>
      </c>
      <c r="P1354" s="21">
        <f t="shared" si="2209"/>
        <v>0</v>
      </c>
      <c r="Q1354" s="21">
        <f t="shared" si="2209"/>
        <v>0</v>
      </c>
      <c r="R1354" s="21">
        <f t="shared" si="2187"/>
        <v>0</v>
      </c>
      <c r="S1354" s="21">
        <f t="shared" si="2188"/>
        <v>22107</v>
      </c>
      <c r="T1354" s="21">
        <f t="shared" si="2189"/>
        <v>0</v>
      </c>
      <c r="U1354" s="21">
        <f t="shared" si="2209"/>
        <v>0</v>
      </c>
      <c r="V1354" s="21">
        <f t="shared" si="2209"/>
        <v>0</v>
      </c>
      <c r="W1354" s="21">
        <f t="shared" si="2190"/>
        <v>0</v>
      </c>
      <c r="X1354" s="21">
        <f t="shared" si="2191"/>
        <v>22107</v>
      </c>
      <c r="Y1354" s="21">
        <f t="shared" si="2192"/>
        <v>0</v>
      </c>
      <c r="Z1354" s="21">
        <f t="shared" si="2209"/>
        <v>0</v>
      </c>
      <c r="AA1354" s="21">
        <f t="shared" si="2209"/>
        <v>0</v>
      </c>
      <c r="AB1354" s="21">
        <f t="shared" si="2209"/>
        <v>0</v>
      </c>
      <c r="AC1354" s="21">
        <f t="shared" si="2179"/>
        <v>0</v>
      </c>
      <c r="AD1354" s="21">
        <f t="shared" si="2180"/>
        <v>22107</v>
      </c>
      <c r="AE1354" s="21">
        <f t="shared" si="2181"/>
        <v>0</v>
      </c>
      <c r="AF1354" s="21">
        <f t="shared" si="2209"/>
        <v>0</v>
      </c>
      <c r="AG1354" s="21">
        <f t="shared" si="2182"/>
        <v>0</v>
      </c>
      <c r="AH1354" s="21">
        <f t="shared" si="2209"/>
        <v>0</v>
      </c>
      <c r="AI1354" s="21">
        <f t="shared" si="2209"/>
        <v>0</v>
      </c>
      <c r="AJ1354" s="21">
        <f t="shared" si="2209"/>
        <v>0</v>
      </c>
      <c r="AK1354" s="21">
        <f t="shared" si="2151"/>
        <v>0</v>
      </c>
      <c r="AL1354" s="21">
        <f t="shared" si="2152"/>
        <v>22107</v>
      </c>
      <c r="AM1354" s="21">
        <f t="shared" si="2153"/>
        <v>0</v>
      </c>
      <c r="AN1354" s="21">
        <f t="shared" si="2209"/>
        <v>0</v>
      </c>
      <c r="AO1354" s="21"/>
      <c r="AP1354" s="21">
        <f t="shared" si="2209"/>
        <v>0</v>
      </c>
      <c r="AQ1354" s="9">
        <v>0</v>
      </c>
    </row>
    <row r="1355" spans="1:43" hidden="1" x14ac:dyDescent="0.3">
      <c r="A1355" s="3" t="s">
        <v>330</v>
      </c>
      <c r="B1355" s="23">
        <v>410</v>
      </c>
      <c r="C1355" s="3"/>
      <c r="D1355" s="3"/>
      <c r="E1355" s="16" t="s">
        <v>688</v>
      </c>
      <c r="F1355" s="21">
        <f>F1356</f>
        <v>0</v>
      </c>
      <c r="G1355" s="21">
        <f t="shared" si="2207"/>
        <v>22107</v>
      </c>
      <c r="H1355" s="21">
        <f t="shared" si="2208"/>
        <v>0</v>
      </c>
      <c r="I1355" s="21">
        <f t="shared" si="2208"/>
        <v>0</v>
      </c>
      <c r="J1355" s="21">
        <f t="shared" si="2208"/>
        <v>0</v>
      </c>
      <c r="K1355" s="21">
        <f t="shared" si="2208"/>
        <v>0</v>
      </c>
      <c r="L1355" s="21">
        <f t="shared" si="2184"/>
        <v>0</v>
      </c>
      <c r="M1355" s="21">
        <f t="shared" si="2185"/>
        <v>22107</v>
      </c>
      <c r="N1355" s="21">
        <f t="shared" si="2186"/>
        <v>0</v>
      </c>
      <c r="O1355" s="21">
        <f t="shared" si="2209"/>
        <v>0</v>
      </c>
      <c r="P1355" s="21">
        <f t="shared" si="2209"/>
        <v>0</v>
      </c>
      <c r="Q1355" s="21">
        <f t="shared" si="2209"/>
        <v>0</v>
      </c>
      <c r="R1355" s="21">
        <f t="shared" si="2187"/>
        <v>0</v>
      </c>
      <c r="S1355" s="21">
        <f t="shared" si="2188"/>
        <v>22107</v>
      </c>
      <c r="T1355" s="21">
        <f t="shared" si="2189"/>
        <v>0</v>
      </c>
      <c r="U1355" s="21">
        <f t="shared" si="2209"/>
        <v>0</v>
      </c>
      <c r="V1355" s="21">
        <f t="shared" si="2209"/>
        <v>0</v>
      </c>
      <c r="W1355" s="21">
        <f t="shared" si="2190"/>
        <v>0</v>
      </c>
      <c r="X1355" s="21">
        <f t="shared" si="2191"/>
        <v>22107</v>
      </c>
      <c r="Y1355" s="21">
        <f t="shared" si="2192"/>
        <v>0</v>
      </c>
      <c r="Z1355" s="21">
        <f t="shared" si="2209"/>
        <v>0</v>
      </c>
      <c r="AA1355" s="21">
        <f t="shared" si="2209"/>
        <v>0</v>
      </c>
      <c r="AB1355" s="21">
        <f t="shared" si="2209"/>
        <v>0</v>
      </c>
      <c r="AC1355" s="21">
        <f t="shared" si="2179"/>
        <v>0</v>
      </c>
      <c r="AD1355" s="21">
        <f t="shared" si="2180"/>
        <v>22107</v>
      </c>
      <c r="AE1355" s="21">
        <f t="shared" si="2181"/>
        <v>0</v>
      </c>
      <c r="AF1355" s="21">
        <f t="shared" si="2209"/>
        <v>0</v>
      </c>
      <c r="AG1355" s="21">
        <f t="shared" si="2182"/>
        <v>0</v>
      </c>
      <c r="AH1355" s="21">
        <f t="shared" si="2209"/>
        <v>0</v>
      </c>
      <c r="AI1355" s="21">
        <f t="shared" si="2209"/>
        <v>0</v>
      </c>
      <c r="AJ1355" s="21">
        <f t="shared" si="2209"/>
        <v>0</v>
      </c>
      <c r="AK1355" s="21">
        <f t="shared" si="2151"/>
        <v>0</v>
      </c>
      <c r="AL1355" s="21">
        <f t="shared" si="2152"/>
        <v>22107</v>
      </c>
      <c r="AM1355" s="21">
        <f t="shared" si="2153"/>
        <v>0</v>
      </c>
      <c r="AN1355" s="21">
        <f t="shared" si="2209"/>
        <v>0</v>
      </c>
      <c r="AO1355" s="21"/>
      <c r="AP1355" s="21">
        <f t="shared" si="2209"/>
        <v>0</v>
      </c>
      <c r="AQ1355" s="9">
        <v>0</v>
      </c>
    </row>
    <row r="1356" spans="1:43" hidden="1" x14ac:dyDescent="0.3">
      <c r="A1356" s="3" t="s">
        <v>330</v>
      </c>
      <c r="B1356" s="23">
        <v>410</v>
      </c>
      <c r="C1356" s="3" t="s">
        <v>169</v>
      </c>
      <c r="D1356" s="3" t="s">
        <v>31</v>
      </c>
      <c r="E1356" s="16" t="s">
        <v>644</v>
      </c>
      <c r="F1356" s="21">
        <v>0</v>
      </c>
      <c r="G1356" s="21">
        <v>22107</v>
      </c>
      <c r="H1356" s="21">
        <v>0</v>
      </c>
      <c r="I1356" s="21"/>
      <c r="J1356" s="21"/>
      <c r="K1356" s="21"/>
      <c r="L1356" s="21">
        <f t="shared" si="2184"/>
        <v>0</v>
      </c>
      <c r="M1356" s="21">
        <f t="shared" si="2185"/>
        <v>22107</v>
      </c>
      <c r="N1356" s="21">
        <f t="shared" si="2186"/>
        <v>0</v>
      </c>
      <c r="O1356" s="21"/>
      <c r="P1356" s="21"/>
      <c r="Q1356" s="21"/>
      <c r="R1356" s="21">
        <f t="shared" si="2187"/>
        <v>0</v>
      </c>
      <c r="S1356" s="21">
        <f t="shared" si="2188"/>
        <v>22107</v>
      </c>
      <c r="T1356" s="21">
        <f t="shared" si="2189"/>
        <v>0</v>
      </c>
      <c r="U1356" s="21"/>
      <c r="V1356" s="21"/>
      <c r="W1356" s="21">
        <f t="shared" si="2190"/>
        <v>0</v>
      </c>
      <c r="X1356" s="21">
        <f t="shared" si="2191"/>
        <v>22107</v>
      </c>
      <c r="Y1356" s="21">
        <f t="shared" si="2192"/>
        <v>0</v>
      </c>
      <c r="Z1356" s="21"/>
      <c r="AA1356" s="21"/>
      <c r="AB1356" s="21"/>
      <c r="AC1356" s="21">
        <f t="shared" si="2179"/>
        <v>0</v>
      </c>
      <c r="AD1356" s="21">
        <f t="shared" si="2180"/>
        <v>22107</v>
      </c>
      <c r="AE1356" s="21">
        <f t="shared" si="2181"/>
        <v>0</v>
      </c>
      <c r="AF1356" s="21"/>
      <c r="AG1356" s="21">
        <f t="shared" si="2182"/>
        <v>0</v>
      </c>
      <c r="AH1356" s="21"/>
      <c r="AI1356" s="21"/>
      <c r="AJ1356" s="21"/>
      <c r="AK1356" s="21">
        <f t="shared" si="2151"/>
        <v>0</v>
      </c>
      <c r="AL1356" s="21">
        <f t="shared" si="2152"/>
        <v>22107</v>
      </c>
      <c r="AM1356" s="21">
        <f t="shared" si="2153"/>
        <v>0</v>
      </c>
      <c r="AN1356" s="21"/>
      <c r="AO1356" s="21"/>
      <c r="AP1356" s="21"/>
      <c r="AQ1356" s="9">
        <v>0</v>
      </c>
    </row>
    <row r="1357" spans="1:43" ht="174" hidden="1" customHeight="1" x14ac:dyDescent="0.3">
      <c r="A1357" s="3" t="s">
        <v>331</v>
      </c>
      <c r="B1357" s="23"/>
      <c r="C1357" s="3"/>
      <c r="D1357" s="3"/>
      <c r="E1357" s="16" t="s">
        <v>1223</v>
      </c>
      <c r="F1357" s="21">
        <f>F1358</f>
        <v>0</v>
      </c>
      <c r="G1357" s="21">
        <f t="shared" ref="G1357:G1359" si="2210">G1358</f>
        <v>7069</v>
      </c>
      <c r="H1357" s="21">
        <f t="shared" ref="H1357:K1359" si="2211">H1358</f>
        <v>0</v>
      </c>
      <c r="I1357" s="21">
        <f t="shared" si="2211"/>
        <v>0</v>
      </c>
      <c r="J1357" s="21">
        <f t="shared" si="2211"/>
        <v>0</v>
      </c>
      <c r="K1357" s="21">
        <f t="shared" si="2211"/>
        <v>0</v>
      </c>
      <c r="L1357" s="21">
        <f t="shared" si="2184"/>
        <v>0</v>
      </c>
      <c r="M1357" s="21">
        <f t="shared" si="2185"/>
        <v>7069</v>
      </c>
      <c r="N1357" s="21">
        <f t="shared" si="2186"/>
        <v>0</v>
      </c>
      <c r="O1357" s="21">
        <f t="shared" ref="O1357:AP1359" si="2212">O1358</f>
        <v>0</v>
      </c>
      <c r="P1357" s="21">
        <f t="shared" si="2212"/>
        <v>0</v>
      </c>
      <c r="Q1357" s="21">
        <f t="shared" si="2212"/>
        <v>0</v>
      </c>
      <c r="R1357" s="21">
        <f t="shared" si="2187"/>
        <v>0</v>
      </c>
      <c r="S1357" s="21">
        <f t="shared" si="2188"/>
        <v>7069</v>
      </c>
      <c r="T1357" s="21">
        <f t="shared" si="2189"/>
        <v>0</v>
      </c>
      <c r="U1357" s="21">
        <f t="shared" si="2212"/>
        <v>0</v>
      </c>
      <c r="V1357" s="21">
        <f t="shared" si="2212"/>
        <v>0</v>
      </c>
      <c r="W1357" s="21">
        <f t="shared" si="2190"/>
        <v>0</v>
      </c>
      <c r="X1357" s="21">
        <f t="shared" si="2191"/>
        <v>7069</v>
      </c>
      <c r="Y1357" s="21">
        <f t="shared" si="2192"/>
        <v>0</v>
      </c>
      <c r="Z1357" s="21">
        <f t="shared" si="2212"/>
        <v>0</v>
      </c>
      <c r="AA1357" s="21">
        <f t="shared" si="2212"/>
        <v>0</v>
      </c>
      <c r="AB1357" s="21">
        <f t="shared" si="2212"/>
        <v>0</v>
      </c>
      <c r="AC1357" s="21">
        <f t="shared" si="2179"/>
        <v>0</v>
      </c>
      <c r="AD1357" s="21">
        <f t="shared" si="2180"/>
        <v>7069</v>
      </c>
      <c r="AE1357" s="21">
        <f t="shared" si="2181"/>
        <v>0</v>
      </c>
      <c r="AF1357" s="21">
        <f t="shared" si="2212"/>
        <v>0</v>
      </c>
      <c r="AG1357" s="21">
        <f t="shared" si="2182"/>
        <v>0</v>
      </c>
      <c r="AH1357" s="21">
        <f t="shared" si="2212"/>
        <v>0</v>
      </c>
      <c r="AI1357" s="21">
        <f t="shared" si="2212"/>
        <v>0</v>
      </c>
      <c r="AJ1357" s="21">
        <f t="shared" si="2212"/>
        <v>0</v>
      </c>
      <c r="AK1357" s="21">
        <f t="shared" si="2151"/>
        <v>0</v>
      </c>
      <c r="AL1357" s="21">
        <f t="shared" si="2152"/>
        <v>7069</v>
      </c>
      <c r="AM1357" s="21">
        <f t="shared" si="2153"/>
        <v>0</v>
      </c>
      <c r="AN1357" s="21">
        <f t="shared" si="2212"/>
        <v>0</v>
      </c>
      <c r="AO1357" s="21"/>
      <c r="AP1357" s="21">
        <f t="shared" si="2212"/>
        <v>0</v>
      </c>
      <c r="AQ1357" s="9">
        <v>0</v>
      </c>
    </row>
    <row r="1358" spans="1:43" ht="46.8" hidden="1" x14ac:dyDescent="0.3">
      <c r="A1358" s="3" t="s">
        <v>331</v>
      </c>
      <c r="B1358" s="23">
        <v>400</v>
      </c>
      <c r="C1358" s="3"/>
      <c r="D1358" s="3"/>
      <c r="E1358" s="16" t="s">
        <v>675</v>
      </c>
      <c r="F1358" s="21">
        <f>F1359</f>
        <v>0</v>
      </c>
      <c r="G1358" s="21">
        <f t="shared" si="2210"/>
        <v>7069</v>
      </c>
      <c r="H1358" s="21">
        <f t="shared" si="2211"/>
        <v>0</v>
      </c>
      <c r="I1358" s="21">
        <f t="shared" si="2211"/>
        <v>0</v>
      </c>
      <c r="J1358" s="21">
        <f t="shared" si="2211"/>
        <v>0</v>
      </c>
      <c r="K1358" s="21">
        <f t="shared" si="2211"/>
        <v>0</v>
      </c>
      <c r="L1358" s="21">
        <f t="shared" si="2184"/>
        <v>0</v>
      </c>
      <c r="M1358" s="21">
        <f t="shared" si="2185"/>
        <v>7069</v>
      </c>
      <c r="N1358" s="21">
        <f t="shared" si="2186"/>
        <v>0</v>
      </c>
      <c r="O1358" s="21">
        <f t="shared" si="2212"/>
        <v>0</v>
      </c>
      <c r="P1358" s="21">
        <f t="shared" si="2212"/>
        <v>0</v>
      </c>
      <c r="Q1358" s="21">
        <f t="shared" si="2212"/>
        <v>0</v>
      </c>
      <c r="R1358" s="21">
        <f t="shared" si="2187"/>
        <v>0</v>
      </c>
      <c r="S1358" s="21">
        <f t="shared" si="2188"/>
        <v>7069</v>
      </c>
      <c r="T1358" s="21">
        <f t="shared" si="2189"/>
        <v>0</v>
      </c>
      <c r="U1358" s="21">
        <f t="shared" si="2212"/>
        <v>0</v>
      </c>
      <c r="V1358" s="21">
        <f t="shared" si="2212"/>
        <v>0</v>
      </c>
      <c r="W1358" s="21">
        <f t="shared" si="2190"/>
        <v>0</v>
      </c>
      <c r="X1358" s="21">
        <f t="shared" si="2191"/>
        <v>7069</v>
      </c>
      <c r="Y1358" s="21">
        <f t="shared" si="2192"/>
        <v>0</v>
      </c>
      <c r="Z1358" s="21">
        <f t="shared" si="2212"/>
        <v>0</v>
      </c>
      <c r="AA1358" s="21">
        <f t="shared" si="2212"/>
        <v>0</v>
      </c>
      <c r="AB1358" s="21">
        <f t="shared" si="2212"/>
        <v>0</v>
      </c>
      <c r="AC1358" s="21">
        <f t="shared" si="2179"/>
        <v>0</v>
      </c>
      <c r="AD1358" s="21">
        <f t="shared" si="2180"/>
        <v>7069</v>
      </c>
      <c r="AE1358" s="21">
        <f t="shared" si="2181"/>
        <v>0</v>
      </c>
      <c r="AF1358" s="21">
        <f t="shared" si="2212"/>
        <v>0</v>
      </c>
      <c r="AG1358" s="21">
        <f t="shared" si="2182"/>
        <v>0</v>
      </c>
      <c r="AH1358" s="21">
        <f t="shared" si="2212"/>
        <v>0</v>
      </c>
      <c r="AI1358" s="21">
        <f t="shared" si="2212"/>
        <v>0</v>
      </c>
      <c r="AJ1358" s="21">
        <f t="shared" si="2212"/>
        <v>0</v>
      </c>
      <c r="AK1358" s="21">
        <f t="shared" si="2151"/>
        <v>0</v>
      </c>
      <c r="AL1358" s="21">
        <f t="shared" si="2152"/>
        <v>7069</v>
      </c>
      <c r="AM1358" s="21">
        <f t="shared" si="2153"/>
        <v>0</v>
      </c>
      <c r="AN1358" s="21">
        <f t="shared" si="2212"/>
        <v>0</v>
      </c>
      <c r="AO1358" s="21"/>
      <c r="AP1358" s="21">
        <f t="shared" si="2212"/>
        <v>0</v>
      </c>
      <c r="AQ1358" s="9">
        <v>0</v>
      </c>
    </row>
    <row r="1359" spans="1:43" hidden="1" x14ac:dyDescent="0.3">
      <c r="A1359" s="3" t="s">
        <v>331</v>
      </c>
      <c r="B1359" s="23">
        <v>410</v>
      </c>
      <c r="C1359" s="3"/>
      <c r="D1359" s="3"/>
      <c r="E1359" s="16" t="s">
        <v>688</v>
      </c>
      <c r="F1359" s="21">
        <f>F1360</f>
        <v>0</v>
      </c>
      <c r="G1359" s="21">
        <f t="shared" si="2210"/>
        <v>7069</v>
      </c>
      <c r="H1359" s="21">
        <f t="shared" si="2211"/>
        <v>0</v>
      </c>
      <c r="I1359" s="21">
        <f t="shared" si="2211"/>
        <v>0</v>
      </c>
      <c r="J1359" s="21">
        <f t="shared" si="2211"/>
        <v>0</v>
      </c>
      <c r="K1359" s="21">
        <f t="shared" si="2211"/>
        <v>0</v>
      </c>
      <c r="L1359" s="21">
        <f t="shared" si="2184"/>
        <v>0</v>
      </c>
      <c r="M1359" s="21">
        <f t="shared" si="2185"/>
        <v>7069</v>
      </c>
      <c r="N1359" s="21">
        <f t="shared" si="2186"/>
        <v>0</v>
      </c>
      <c r="O1359" s="21">
        <f t="shared" si="2212"/>
        <v>0</v>
      </c>
      <c r="P1359" s="21">
        <f t="shared" si="2212"/>
        <v>0</v>
      </c>
      <c r="Q1359" s="21">
        <f t="shared" si="2212"/>
        <v>0</v>
      </c>
      <c r="R1359" s="21">
        <f t="shared" si="2187"/>
        <v>0</v>
      </c>
      <c r="S1359" s="21">
        <f t="shared" si="2188"/>
        <v>7069</v>
      </c>
      <c r="T1359" s="21">
        <f t="shared" si="2189"/>
        <v>0</v>
      </c>
      <c r="U1359" s="21">
        <f t="shared" si="2212"/>
        <v>0</v>
      </c>
      <c r="V1359" s="21">
        <f t="shared" si="2212"/>
        <v>0</v>
      </c>
      <c r="W1359" s="21">
        <f t="shared" si="2190"/>
        <v>0</v>
      </c>
      <c r="X1359" s="21">
        <f t="shared" si="2191"/>
        <v>7069</v>
      </c>
      <c r="Y1359" s="21">
        <f t="shared" si="2192"/>
        <v>0</v>
      </c>
      <c r="Z1359" s="21">
        <f t="shared" si="2212"/>
        <v>0</v>
      </c>
      <c r="AA1359" s="21">
        <f t="shared" si="2212"/>
        <v>0</v>
      </c>
      <c r="AB1359" s="21">
        <f t="shared" si="2212"/>
        <v>0</v>
      </c>
      <c r="AC1359" s="21">
        <f t="shared" si="2179"/>
        <v>0</v>
      </c>
      <c r="AD1359" s="21">
        <f t="shared" si="2180"/>
        <v>7069</v>
      </c>
      <c r="AE1359" s="21">
        <f t="shared" si="2181"/>
        <v>0</v>
      </c>
      <c r="AF1359" s="21">
        <f t="shared" si="2212"/>
        <v>0</v>
      </c>
      <c r="AG1359" s="21">
        <f t="shared" si="2182"/>
        <v>0</v>
      </c>
      <c r="AH1359" s="21">
        <f t="shared" si="2212"/>
        <v>0</v>
      </c>
      <c r="AI1359" s="21">
        <f t="shared" si="2212"/>
        <v>0</v>
      </c>
      <c r="AJ1359" s="21">
        <f t="shared" si="2212"/>
        <v>0</v>
      </c>
      <c r="AK1359" s="21">
        <f t="shared" si="2151"/>
        <v>0</v>
      </c>
      <c r="AL1359" s="21">
        <f t="shared" si="2152"/>
        <v>7069</v>
      </c>
      <c r="AM1359" s="21">
        <f t="shared" si="2153"/>
        <v>0</v>
      </c>
      <c r="AN1359" s="21">
        <f t="shared" si="2212"/>
        <v>0</v>
      </c>
      <c r="AO1359" s="21"/>
      <c r="AP1359" s="21">
        <f t="shared" si="2212"/>
        <v>0</v>
      </c>
      <c r="AQ1359" s="9">
        <v>0</v>
      </c>
    </row>
    <row r="1360" spans="1:43" hidden="1" x14ac:dyDescent="0.3">
      <c r="A1360" s="3" t="s">
        <v>331</v>
      </c>
      <c r="B1360" s="23">
        <v>410</v>
      </c>
      <c r="C1360" s="3" t="s">
        <v>169</v>
      </c>
      <c r="D1360" s="3" t="s">
        <v>31</v>
      </c>
      <c r="E1360" s="16" t="s">
        <v>644</v>
      </c>
      <c r="F1360" s="21">
        <v>0</v>
      </c>
      <c r="G1360" s="21">
        <v>7069</v>
      </c>
      <c r="H1360" s="21">
        <v>0</v>
      </c>
      <c r="I1360" s="21"/>
      <c r="J1360" s="21"/>
      <c r="K1360" s="21"/>
      <c r="L1360" s="21">
        <f t="shared" si="2184"/>
        <v>0</v>
      </c>
      <c r="M1360" s="21">
        <f t="shared" si="2185"/>
        <v>7069</v>
      </c>
      <c r="N1360" s="21">
        <f t="shared" si="2186"/>
        <v>0</v>
      </c>
      <c r="O1360" s="21"/>
      <c r="P1360" s="21"/>
      <c r="Q1360" s="21"/>
      <c r="R1360" s="21">
        <f t="shared" si="2187"/>
        <v>0</v>
      </c>
      <c r="S1360" s="21">
        <f t="shared" si="2188"/>
        <v>7069</v>
      </c>
      <c r="T1360" s="21">
        <f t="shared" si="2189"/>
        <v>0</v>
      </c>
      <c r="U1360" s="21"/>
      <c r="V1360" s="21"/>
      <c r="W1360" s="21">
        <f t="shared" si="2190"/>
        <v>0</v>
      </c>
      <c r="X1360" s="21">
        <f t="shared" si="2191"/>
        <v>7069</v>
      </c>
      <c r="Y1360" s="21">
        <f t="shared" si="2192"/>
        <v>0</v>
      </c>
      <c r="Z1360" s="21"/>
      <c r="AA1360" s="21"/>
      <c r="AB1360" s="21"/>
      <c r="AC1360" s="21">
        <f t="shared" si="2179"/>
        <v>0</v>
      </c>
      <c r="AD1360" s="21">
        <f t="shared" si="2180"/>
        <v>7069</v>
      </c>
      <c r="AE1360" s="21">
        <f t="shared" si="2181"/>
        <v>0</v>
      </c>
      <c r="AF1360" s="21"/>
      <c r="AG1360" s="21">
        <f t="shared" si="2182"/>
        <v>0</v>
      </c>
      <c r="AH1360" s="21"/>
      <c r="AI1360" s="21"/>
      <c r="AJ1360" s="21"/>
      <c r="AK1360" s="21">
        <f t="shared" si="2151"/>
        <v>0</v>
      </c>
      <c r="AL1360" s="21">
        <f t="shared" si="2152"/>
        <v>7069</v>
      </c>
      <c r="AM1360" s="21">
        <f t="shared" si="2153"/>
        <v>0</v>
      </c>
      <c r="AN1360" s="21"/>
      <c r="AO1360" s="21"/>
      <c r="AP1360" s="21"/>
      <c r="AQ1360" s="9">
        <v>0</v>
      </c>
    </row>
    <row r="1361" spans="1:43" ht="93.6" hidden="1" x14ac:dyDescent="0.3">
      <c r="A1361" s="3" t="s">
        <v>332</v>
      </c>
      <c r="B1361" s="23"/>
      <c r="C1361" s="3"/>
      <c r="D1361" s="3"/>
      <c r="E1361" s="16" t="s">
        <v>1224</v>
      </c>
      <c r="F1361" s="21">
        <f>F1362</f>
        <v>0</v>
      </c>
      <c r="G1361" s="21">
        <f t="shared" ref="G1361:G1363" si="2213">G1362</f>
        <v>57518.8</v>
      </c>
      <c r="H1361" s="21">
        <f t="shared" ref="H1361:K1363" si="2214">H1362</f>
        <v>94486</v>
      </c>
      <c r="I1361" s="21">
        <f t="shared" si="2214"/>
        <v>0</v>
      </c>
      <c r="J1361" s="21">
        <f t="shared" si="2214"/>
        <v>0</v>
      </c>
      <c r="K1361" s="21">
        <f t="shared" si="2214"/>
        <v>0</v>
      </c>
      <c r="L1361" s="21">
        <f t="shared" si="2184"/>
        <v>0</v>
      </c>
      <c r="M1361" s="21">
        <f t="shared" si="2185"/>
        <v>57518.8</v>
      </c>
      <c r="N1361" s="21">
        <f t="shared" si="2186"/>
        <v>94486</v>
      </c>
      <c r="O1361" s="21">
        <f t="shared" ref="O1361:AP1363" si="2215">O1362</f>
        <v>0</v>
      </c>
      <c r="P1361" s="21">
        <f t="shared" si="2215"/>
        <v>0</v>
      </c>
      <c r="Q1361" s="21">
        <f t="shared" si="2215"/>
        <v>0</v>
      </c>
      <c r="R1361" s="21">
        <f t="shared" si="2187"/>
        <v>0</v>
      </c>
      <c r="S1361" s="21">
        <f t="shared" si="2188"/>
        <v>57518.8</v>
      </c>
      <c r="T1361" s="21">
        <f t="shared" si="2189"/>
        <v>94486</v>
      </c>
      <c r="U1361" s="21">
        <f t="shared" si="2215"/>
        <v>0</v>
      </c>
      <c r="V1361" s="21">
        <f t="shared" si="2215"/>
        <v>0</v>
      </c>
      <c r="W1361" s="21">
        <f t="shared" si="2190"/>
        <v>0</v>
      </c>
      <c r="X1361" s="21">
        <f t="shared" si="2191"/>
        <v>57518.8</v>
      </c>
      <c r="Y1361" s="21">
        <f t="shared" si="2192"/>
        <v>94486</v>
      </c>
      <c r="Z1361" s="21">
        <f t="shared" si="2215"/>
        <v>0</v>
      </c>
      <c r="AA1361" s="21">
        <f t="shared" si="2215"/>
        <v>0</v>
      </c>
      <c r="AB1361" s="21">
        <f t="shared" si="2215"/>
        <v>0</v>
      </c>
      <c r="AC1361" s="21">
        <f t="shared" si="2179"/>
        <v>0</v>
      </c>
      <c r="AD1361" s="21">
        <f t="shared" si="2180"/>
        <v>57518.8</v>
      </c>
      <c r="AE1361" s="21">
        <f t="shared" si="2181"/>
        <v>94486</v>
      </c>
      <c r="AF1361" s="21">
        <f t="shared" si="2215"/>
        <v>0</v>
      </c>
      <c r="AG1361" s="21">
        <f t="shared" si="2182"/>
        <v>0</v>
      </c>
      <c r="AH1361" s="21">
        <f t="shared" si="2215"/>
        <v>0</v>
      </c>
      <c r="AI1361" s="21">
        <f t="shared" si="2215"/>
        <v>0</v>
      </c>
      <c r="AJ1361" s="21">
        <f t="shared" si="2215"/>
        <v>0</v>
      </c>
      <c r="AK1361" s="21">
        <f t="shared" ref="AK1361:AK1424" si="2216">AG1361+AH1361</f>
        <v>0</v>
      </c>
      <c r="AL1361" s="21">
        <f t="shared" ref="AL1361:AL1424" si="2217">AD1361+AI1361</f>
        <v>57518.8</v>
      </c>
      <c r="AM1361" s="21">
        <f t="shared" ref="AM1361:AM1424" si="2218">AE1361+AJ1361</f>
        <v>94486</v>
      </c>
      <c r="AN1361" s="21">
        <f t="shared" si="2215"/>
        <v>0</v>
      </c>
      <c r="AO1361" s="21"/>
      <c r="AP1361" s="21">
        <f t="shared" si="2215"/>
        <v>0</v>
      </c>
      <c r="AQ1361" s="9">
        <v>0</v>
      </c>
    </row>
    <row r="1362" spans="1:43" ht="46.8" hidden="1" x14ac:dyDescent="0.3">
      <c r="A1362" s="3" t="s">
        <v>332</v>
      </c>
      <c r="B1362" s="23">
        <v>400</v>
      </c>
      <c r="C1362" s="3"/>
      <c r="D1362" s="3"/>
      <c r="E1362" s="16" t="s">
        <v>675</v>
      </c>
      <c r="F1362" s="21">
        <f>F1363</f>
        <v>0</v>
      </c>
      <c r="G1362" s="21">
        <f t="shared" si="2213"/>
        <v>57518.8</v>
      </c>
      <c r="H1362" s="21">
        <f t="shared" si="2214"/>
        <v>94486</v>
      </c>
      <c r="I1362" s="21">
        <f t="shared" si="2214"/>
        <v>0</v>
      </c>
      <c r="J1362" s="21">
        <f t="shared" si="2214"/>
        <v>0</v>
      </c>
      <c r="K1362" s="21">
        <f t="shared" si="2214"/>
        <v>0</v>
      </c>
      <c r="L1362" s="21">
        <f t="shared" si="2184"/>
        <v>0</v>
      </c>
      <c r="M1362" s="21">
        <f t="shared" si="2185"/>
        <v>57518.8</v>
      </c>
      <c r="N1362" s="21">
        <f t="shared" si="2186"/>
        <v>94486</v>
      </c>
      <c r="O1362" s="21">
        <f t="shared" si="2215"/>
        <v>0</v>
      </c>
      <c r="P1362" s="21">
        <f t="shared" si="2215"/>
        <v>0</v>
      </c>
      <c r="Q1362" s="21">
        <f t="shared" si="2215"/>
        <v>0</v>
      </c>
      <c r="R1362" s="21">
        <f t="shared" si="2187"/>
        <v>0</v>
      </c>
      <c r="S1362" s="21">
        <f t="shared" si="2188"/>
        <v>57518.8</v>
      </c>
      <c r="T1362" s="21">
        <f t="shared" si="2189"/>
        <v>94486</v>
      </c>
      <c r="U1362" s="21">
        <f t="shared" si="2215"/>
        <v>0</v>
      </c>
      <c r="V1362" s="21">
        <f t="shared" si="2215"/>
        <v>0</v>
      </c>
      <c r="W1362" s="21">
        <f t="shared" si="2190"/>
        <v>0</v>
      </c>
      <c r="X1362" s="21">
        <f t="shared" si="2191"/>
        <v>57518.8</v>
      </c>
      <c r="Y1362" s="21">
        <f t="shared" si="2192"/>
        <v>94486</v>
      </c>
      <c r="Z1362" s="21">
        <f t="shared" si="2215"/>
        <v>0</v>
      </c>
      <c r="AA1362" s="21">
        <f t="shared" si="2215"/>
        <v>0</v>
      </c>
      <c r="AB1362" s="21">
        <f t="shared" si="2215"/>
        <v>0</v>
      </c>
      <c r="AC1362" s="21">
        <f t="shared" si="2179"/>
        <v>0</v>
      </c>
      <c r="AD1362" s="21">
        <f t="shared" si="2180"/>
        <v>57518.8</v>
      </c>
      <c r="AE1362" s="21">
        <f t="shared" si="2181"/>
        <v>94486</v>
      </c>
      <c r="AF1362" s="21">
        <f t="shared" si="2215"/>
        <v>0</v>
      </c>
      <c r="AG1362" s="21">
        <f t="shared" si="2182"/>
        <v>0</v>
      </c>
      <c r="AH1362" s="21">
        <f t="shared" si="2215"/>
        <v>0</v>
      </c>
      <c r="AI1362" s="21">
        <f t="shared" si="2215"/>
        <v>0</v>
      </c>
      <c r="AJ1362" s="21">
        <f t="shared" si="2215"/>
        <v>0</v>
      </c>
      <c r="AK1362" s="21">
        <f t="shared" si="2216"/>
        <v>0</v>
      </c>
      <c r="AL1362" s="21">
        <f t="shared" si="2217"/>
        <v>57518.8</v>
      </c>
      <c r="AM1362" s="21">
        <f t="shared" si="2218"/>
        <v>94486</v>
      </c>
      <c r="AN1362" s="21">
        <f t="shared" si="2215"/>
        <v>0</v>
      </c>
      <c r="AO1362" s="21"/>
      <c r="AP1362" s="21">
        <f t="shared" si="2215"/>
        <v>0</v>
      </c>
      <c r="AQ1362" s="9">
        <v>0</v>
      </c>
    </row>
    <row r="1363" spans="1:43" hidden="1" x14ac:dyDescent="0.3">
      <c r="A1363" s="3" t="s">
        <v>332</v>
      </c>
      <c r="B1363" s="23">
        <v>410</v>
      </c>
      <c r="C1363" s="3"/>
      <c r="D1363" s="3"/>
      <c r="E1363" s="16" t="s">
        <v>688</v>
      </c>
      <c r="F1363" s="21">
        <f>F1364</f>
        <v>0</v>
      </c>
      <c r="G1363" s="21">
        <f t="shared" si="2213"/>
        <v>57518.8</v>
      </c>
      <c r="H1363" s="21">
        <f t="shared" si="2214"/>
        <v>94486</v>
      </c>
      <c r="I1363" s="21">
        <f t="shared" si="2214"/>
        <v>0</v>
      </c>
      <c r="J1363" s="21">
        <f t="shared" si="2214"/>
        <v>0</v>
      </c>
      <c r="K1363" s="21">
        <f t="shared" si="2214"/>
        <v>0</v>
      </c>
      <c r="L1363" s="21">
        <f t="shared" si="2184"/>
        <v>0</v>
      </c>
      <c r="M1363" s="21">
        <f t="shared" si="2185"/>
        <v>57518.8</v>
      </c>
      <c r="N1363" s="21">
        <f t="shared" si="2186"/>
        <v>94486</v>
      </c>
      <c r="O1363" s="21">
        <f t="shared" si="2215"/>
        <v>0</v>
      </c>
      <c r="P1363" s="21">
        <f t="shared" si="2215"/>
        <v>0</v>
      </c>
      <c r="Q1363" s="21">
        <f t="shared" si="2215"/>
        <v>0</v>
      </c>
      <c r="R1363" s="21">
        <f t="shared" si="2187"/>
        <v>0</v>
      </c>
      <c r="S1363" s="21">
        <f t="shared" si="2188"/>
        <v>57518.8</v>
      </c>
      <c r="T1363" s="21">
        <f t="shared" si="2189"/>
        <v>94486</v>
      </c>
      <c r="U1363" s="21">
        <f t="shared" si="2215"/>
        <v>0</v>
      </c>
      <c r="V1363" s="21">
        <f t="shared" si="2215"/>
        <v>0</v>
      </c>
      <c r="W1363" s="21">
        <f t="shared" si="2190"/>
        <v>0</v>
      </c>
      <c r="X1363" s="21">
        <f t="shared" si="2191"/>
        <v>57518.8</v>
      </c>
      <c r="Y1363" s="21">
        <f t="shared" si="2192"/>
        <v>94486</v>
      </c>
      <c r="Z1363" s="21">
        <f t="shared" si="2215"/>
        <v>0</v>
      </c>
      <c r="AA1363" s="21">
        <f t="shared" si="2215"/>
        <v>0</v>
      </c>
      <c r="AB1363" s="21">
        <f t="shared" si="2215"/>
        <v>0</v>
      </c>
      <c r="AC1363" s="21">
        <f t="shared" si="2179"/>
        <v>0</v>
      </c>
      <c r="AD1363" s="21">
        <f t="shared" si="2180"/>
        <v>57518.8</v>
      </c>
      <c r="AE1363" s="21">
        <f t="shared" si="2181"/>
        <v>94486</v>
      </c>
      <c r="AF1363" s="21">
        <f t="shared" si="2215"/>
        <v>0</v>
      </c>
      <c r="AG1363" s="21">
        <f t="shared" si="2182"/>
        <v>0</v>
      </c>
      <c r="AH1363" s="21">
        <f t="shared" si="2215"/>
        <v>0</v>
      </c>
      <c r="AI1363" s="21">
        <f t="shared" si="2215"/>
        <v>0</v>
      </c>
      <c r="AJ1363" s="21">
        <f t="shared" si="2215"/>
        <v>0</v>
      </c>
      <c r="AK1363" s="21">
        <f t="shared" si="2216"/>
        <v>0</v>
      </c>
      <c r="AL1363" s="21">
        <f t="shared" si="2217"/>
        <v>57518.8</v>
      </c>
      <c r="AM1363" s="21">
        <f t="shared" si="2218"/>
        <v>94486</v>
      </c>
      <c r="AN1363" s="21">
        <f t="shared" si="2215"/>
        <v>0</v>
      </c>
      <c r="AO1363" s="21"/>
      <c r="AP1363" s="21">
        <f t="shared" si="2215"/>
        <v>0</v>
      </c>
      <c r="AQ1363" s="9">
        <v>0</v>
      </c>
    </row>
    <row r="1364" spans="1:43" hidden="1" x14ac:dyDescent="0.3">
      <c r="A1364" s="3" t="s">
        <v>332</v>
      </c>
      <c r="B1364" s="23">
        <v>410</v>
      </c>
      <c r="C1364" s="3" t="s">
        <v>169</v>
      </c>
      <c r="D1364" s="3" t="s">
        <v>31</v>
      </c>
      <c r="E1364" s="16" t="s">
        <v>644</v>
      </c>
      <c r="F1364" s="21">
        <v>0</v>
      </c>
      <c r="G1364" s="21">
        <v>57518.8</v>
      </c>
      <c r="H1364" s="21">
        <v>94486</v>
      </c>
      <c r="I1364" s="21"/>
      <c r="J1364" s="21"/>
      <c r="K1364" s="21"/>
      <c r="L1364" s="21">
        <f t="shared" si="2184"/>
        <v>0</v>
      </c>
      <c r="M1364" s="21">
        <f t="shared" si="2185"/>
        <v>57518.8</v>
      </c>
      <c r="N1364" s="21">
        <f t="shared" si="2186"/>
        <v>94486</v>
      </c>
      <c r="O1364" s="21"/>
      <c r="P1364" s="21"/>
      <c r="Q1364" s="21"/>
      <c r="R1364" s="21">
        <f t="shared" si="2187"/>
        <v>0</v>
      </c>
      <c r="S1364" s="21">
        <f t="shared" si="2188"/>
        <v>57518.8</v>
      </c>
      <c r="T1364" s="21">
        <f t="shared" si="2189"/>
        <v>94486</v>
      </c>
      <c r="U1364" s="21"/>
      <c r="V1364" s="21"/>
      <c r="W1364" s="21">
        <f t="shared" si="2190"/>
        <v>0</v>
      </c>
      <c r="X1364" s="21">
        <f t="shared" si="2191"/>
        <v>57518.8</v>
      </c>
      <c r="Y1364" s="21">
        <f t="shared" si="2192"/>
        <v>94486</v>
      </c>
      <c r="Z1364" s="21"/>
      <c r="AA1364" s="21"/>
      <c r="AB1364" s="21"/>
      <c r="AC1364" s="21">
        <f t="shared" si="2179"/>
        <v>0</v>
      </c>
      <c r="AD1364" s="21">
        <f t="shared" si="2180"/>
        <v>57518.8</v>
      </c>
      <c r="AE1364" s="21">
        <f t="shared" si="2181"/>
        <v>94486</v>
      </c>
      <c r="AF1364" s="21"/>
      <c r="AG1364" s="21">
        <f t="shared" si="2182"/>
        <v>0</v>
      </c>
      <c r="AH1364" s="21"/>
      <c r="AI1364" s="21"/>
      <c r="AJ1364" s="21"/>
      <c r="AK1364" s="21">
        <f t="shared" si="2216"/>
        <v>0</v>
      </c>
      <c r="AL1364" s="21">
        <f t="shared" si="2217"/>
        <v>57518.8</v>
      </c>
      <c r="AM1364" s="21">
        <f t="shared" si="2218"/>
        <v>94486</v>
      </c>
      <c r="AN1364" s="21"/>
      <c r="AO1364" s="21"/>
      <c r="AP1364" s="21"/>
      <c r="AQ1364" s="9">
        <v>0</v>
      </c>
    </row>
    <row r="1365" spans="1:43" ht="109.2" hidden="1" x14ac:dyDescent="0.3">
      <c r="A1365" s="3" t="s">
        <v>333</v>
      </c>
      <c r="B1365" s="23"/>
      <c r="C1365" s="3"/>
      <c r="D1365" s="3"/>
      <c r="E1365" s="16" t="s">
        <v>1225</v>
      </c>
      <c r="F1365" s="21">
        <f>F1366</f>
        <v>0</v>
      </c>
      <c r="G1365" s="21">
        <f t="shared" ref="G1365:G1367" si="2219">G1366</f>
        <v>11720</v>
      </c>
      <c r="H1365" s="21">
        <f t="shared" ref="H1365:K1367" si="2220">H1366</f>
        <v>0</v>
      </c>
      <c r="I1365" s="21">
        <f t="shared" si="2220"/>
        <v>0</v>
      </c>
      <c r="J1365" s="21">
        <f t="shared" si="2220"/>
        <v>0</v>
      </c>
      <c r="K1365" s="21">
        <f t="shared" si="2220"/>
        <v>0</v>
      </c>
      <c r="L1365" s="21">
        <f t="shared" si="2184"/>
        <v>0</v>
      </c>
      <c r="M1365" s="21">
        <f t="shared" si="2185"/>
        <v>11720</v>
      </c>
      <c r="N1365" s="21">
        <f t="shared" si="2186"/>
        <v>0</v>
      </c>
      <c r="O1365" s="21">
        <f t="shared" ref="O1365:AP1367" si="2221">O1366</f>
        <v>0</v>
      </c>
      <c r="P1365" s="21">
        <f t="shared" si="2221"/>
        <v>0</v>
      </c>
      <c r="Q1365" s="21">
        <f t="shared" si="2221"/>
        <v>0</v>
      </c>
      <c r="R1365" s="21">
        <f t="shared" si="2187"/>
        <v>0</v>
      </c>
      <c r="S1365" s="21">
        <f t="shared" si="2188"/>
        <v>11720</v>
      </c>
      <c r="T1365" s="21">
        <f t="shared" si="2189"/>
        <v>0</v>
      </c>
      <c r="U1365" s="21">
        <f t="shared" si="2221"/>
        <v>0</v>
      </c>
      <c r="V1365" s="21">
        <f t="shared" si="2221"/>
        <v>0</v>
      </c>
      <c r="W1365" s="21">
        <f t="shared" si="2190"/>
        <v>0</v>
      </c>
      <c r="X1365" s="21">
        <f t="shared" si="2191"/>
        <v>11720</v>
      </c>
      <c r="Y1365" s="21">
        <f t="shared" si="2192"/>
        <v>0</v>
      </c>
      <c r="Z1365" s="21">
        <f t="shared" si="2221"/>
        <v>0</v>
      </c>
      <c r="AA1365" s="21">
        <f t="shared" si="2221"/>
        <v>0</v>
      </c>
      <c r="AB1365" s="21">
        <f t="shared" si="2221"/>
        <v>0</v>
      </c>
      <c r="AC1365" s="21">
        <f t="shared" si="2179"/>
        <v>0</v>
      </c>
      <c r="AD1365" s="21">
        <f t="shared" si="2180"/>
        <v>11720</v>
      </c>
      <c r="AE1365" s="21">
        <f t="shared" si="2181"/>
        <v>0</v>
      </c>
      <c r="AF1365" s="21">
        <f t="shared" si="2221"/>
        <v>0</v>
      </c>
      <c r="AG1365" s="21">
        <f t="shared" si="2182"/>
        <v>0</v>
      </c>
      <c r="AH1365" s="21">
        <f t="shared" si="2221"/>
        <v>0</v>
      </c>
      <c r="AI1365" s="21">
        <f t="shared" si="2221"/>
        <v>0</v>
      </c>
      <c r="AJ1365" s="21">
        <f t="shared" si="2221"/>
        <v>0</v>
      </c>
      <c r="AK1365" s="21">
        <f t="shared" si="2216"/>
        <v>0</v>
      </c>
      <c r="AL1365" s="21">
        <f t="shared" si="2217"/>
        <v>11720</v>
      </c>
      <c r="AM1365" s="21">
        <f t="shared" si="2218"/>
        <v>0</v>
      </c>
      <c r="AN1365" s="21">
        <f t="shared" si="2221"/>
        <v>0</v>
      </c>
      <c r="AO1365" s="21"/>
      <c r="AP1365" s="21">
        <f t="shared" si="2221"/>
        <v>0</v>
      </c>
      <c r="AQ1365" s="9">
        <v>0</v>
      </c>
    </row>
    <row r="1366" spans="1:43" ht="46.8" hidden="1" x14ac:dyDescent="0.3">
      <c r="A1366" s="3" t="s">
        <v>333</v>
      </c>
      <c r="B1366" s="23">
        <v>400</v>
      </c>
      <c r="C1366" s="3"/>
      <c r="D1366" s="3"/>
      <c r="E1366" s="16" t="s">
        <v>675</v>
      </c>
      <c r="F1366" s="21">
        <f>F1367</f>
        <v>0</v>
      </c>
      <c r="G1366" s="21">
        <f t="shared" si="2219"/>
        <v>11720</v>
      </c>
      <c r="H1366" s="21">
        <f t="shared" si="2220"/>
        <v>0</v>
      </c>
      <c r="I1366" s="21">
        <f t="shared" si="2220"/>
        <v>0</v>
      </c>
      <c r="J1366" s="21">
        <f t="shared" si="2220"/>
        <v>0</v>
      </c>
      <c r="K1366" s="21">
        <f t="shared" si="2220"/>
        <v>0</v>
      </c>
      <c r="L1366" s="21">
        <f t="shared" si="2184"/>
        <v>0</v>
      </c>
      <c r="M1366" s="21">
        <f t="shared" si="2185"/>
        <v>11720</v>
      </c>
      <c r="N1366" s="21">
        <f t="shared" si="2186"/>
        <v>0</v>
      </c>
      <c r="O1366" s="21">
        <f t="shared" si="2221"/>
        <v>0</v>
      </c>
      <c r="P1366" s="21">
        <f t="shared" si="2221"/>
        <v>0</v>
      </c>
      <c r="Q1366" s="21">
        <f t="shared" si="2221"/>
        <v>0</v>
      </c>
      <c r="R1366" s="21">
        <f t="shared" si="2187"/>
        <v>0</v>
      </c>
      <c r="S1366" s="21">
        <f t="shared" si="2188"/>
        <v>11720</v>
      </c>
      <c r="T1366" s="21">
        <f t="shared" si="2189"/>
        <v>0</v>
      </c>
      <c r="U1366" s="21">
        <f t="shared" si="2221"/>
        <v>0</v>
      </c>
      <c r="V1366" s="21">
        <f t="shared" si="2221"/>
        <v>0</v>
      </c>
      <c r="W1366" s="21">
        <f t="shared" si="2190"/>
        <v>0</v>
      </c>
      <c r="X1366" s="21">
        <f t="shared" si="2191"/>
        <v>11720</v>
      </c>
      <c r="Y1366" s="21">
        <f t="shared" si="2192"/>
        <v>0</v>
      </c>
      <c r="Z1366" s="21">
        <f t="shared" si="2221"/>
        <v>0</v>
      </c>
      <c r="AA1366" s="21">
        <f t="shared" si="2221"/>
        <v>0</v>
      </c>
      <c r="AB1366" s="21">
        <f t="shared" si="2221"/>
        <v>0</v>
      </c>
      <c r="AC1366" s="21">
        <f t="shared" si="2179"/>
        <v>0</v>
      </c>
      <c r="AD1366" s="21">
        <f t="shared" si="2180"/>
        <v>11720</v>
      </c>
      <c r="AE1366" s="21">
        <f t="shared" si="2181"/>
        <v>0</v>
      </c>
      <c r="AF1366" s="21">
        <f t="shared" si="2221"/>
        <v>0</v>
      </c>
      <c r="AG1366" s="21">
        <f t="shared" si="2182"/>
        <v>0</v>
      </c>
      <c r="AH1366" s="21">
        <f t="shared" si="2221"/>
        <v>0</v>
      </c>
      <c r="AI1366" s="21">
        <f t="shared" si="2221"/>
        <v>0</v>
      </c>
      <c r="AJ1366" s="21">
        <f t="shared" si="2221"/>
        <v>0</v>
      </c>
      <c r="AK1366" s="21">
        <f t="shared" si="2216"/>
        <v>0</v>
      </c>
      <c r="AL1366" s="21">
        <f t="shared" si="2217"/>
        <v>11720</v>
      </c>
      <c r="AM1366" s="21">
        <f t="shared" si="2218"/>
        <v>0</v>
      </c>
      <c r="AN1366" s="21">
        <f t="shared" si="2221"/>
        <v>0</v>
      </c>
      <c r="AO1366" s="21"/>
      <c r="AP1366" s="21">
        <f t="shared" si="2221"/>
        <v>0</v>
      </c>
      <c r="AQ1366" s="9">
        <v>0</v>
      </c>
    </row>
    <row r="1367" spans="1:43" hidden="1" x14ac:dyDescent="0.3">
      <c r="A1367" s="3" t="s">
        <v>333</v>
      </c>
      <c r="B1367" s="23">
        <v>410</v>
      </c>
      <c r="C1367" s="3"/>
      <c r="D1367" s="3"/>
      <c r="E1367" s="16" t="s">
        <v>688</v>
      </c>
      <c r="F1367" s="21">
        <f>F1368</f>
        <v>0</v>
      </c>
      <c r="G1367" s="21">
        <f t="shared" si="2219"/>
        <v>11720</v>
      </c>
      <c r="H1367" s="21">
        <f t="shared" si="2220"/>
        <v>0</v>
      </c>
      <c r="I1367" s="21">
        <f t="shared" si="2220"/>
        <v>0</v>
      </c>
      <c r="J1367" s="21">
        <f t="shared" si="2220"/>
        <v>0</v>
      </c>
      <c r="K1367" s="21">
        <f t="shared" si="2220"/>
        <v>0</v>
      </c>
      <c r="L1367" s="21">
        <f t="shared" si="2184"/>
        <v>0</v>
      </c>
      <c r="M1367" s="21">
        <f t="shared" si="2185"/>
        <v>11720</v>
      </c>
      <c r="N1367" s="21">
        <f t="shared" si="2186"/>
        <v>0</v>
      </c>
      <c r="O1367" s="21">
        <f t="shared" si="2221"/>
        <v>0</v>
      </c>
      <c r="P1367" s="21">
        <f t="shared" si="2221"/>
        <v>0</v>
      </c>
      <c r="Q1367" s="21">
        <f t="shared" si="2221"/>
        <v>0</v>
      </c>
      <c r="R1367" s="21">
        <f t="shared" si="2187"/>
        <v>0</v>
      </c>
      <c r="S1367" s="21">
        <f t="shared" si="2188"/>
        <v>11720</v>
      </c>
      <c r="T1367" s="21">
        <f t="shared" si="2189"/>
        <v>0</v>
      </c>
      <c r="U1367" s="21">
        <f t="shared" si="2221"/>
        <v>0</v>
      </c>
      <c r="V1367" s="21">
        <f t="shared" si="2221"/>
        <v>0</v>
      </c>
      <c r="W1367" s="21">
        <f t="shared" si="2190"/>
        <v>0</v>
      </c>
      <c r="X1367" s="21">
        <f t="shared" si="2191"/>
        <v>11720</v>
      </c>
      <c r="Y1367" s="21">
        <f t="shared" si="2192"/>
        <v>0</v>
      </c>
      <c r="Z1367" s="21">
        <f t="shared" si="2221"/>
        <v>0</v>
      </c>
      <c r="AA1367" s="21">
        <f t="shared" si="2221"/>
        <v>0</v>
      </c>
      <c r="AB1367" s="21">
        <f t="shared" si="2221"/>
        <v>0</v>
      </c>
      <c r="AC1367" s="21">
        <f t="shared" si="2179"/>
        <v>0</v>
      </c>
      <c r="AD1367" s="21">
        <f t="shared" si="2180"/>
        <v>11720</v>
      </c>
      <c r="AE1367" s="21">
        <f t="shared" si="2181"/>
        <v>0</v>
      </c>
      <c r="AF1367" s="21">
        <f t="shared" si="2221"/>
        <v>0</v>
      </c>
      <c r="AG1367" s="21">
        <f t="shared" si="2182"/>
        <v>0</v>
      </c>
      <c r="AH1367" s="21">
        <f t="shared" si="2221"/>
        <v>0</v>
      </c>
      <c r="AI1367" s="21">
        <f t="shared" si="2221"/>
        <v>0</v>
      </c>
      <c r="AJ1367" s="21">
        <f t="shared" si="2221"/>
        <v>0</v>
      </c>
      <c r="AK1367" s="21">
        <f t="shared" si="2216"/>
        <v>0</v>
      </c>
      <c r="AL1367" s="21">
        <f t="shared" si="2217"/>
        <v>11720</v>
      </c>
      <c r="AM1367" s="21">
        <f t="shared" si="2218"/>
        <v>0</v>
      </c>
      <c r="AN1367" s="21">
        <f t="shared" si="2221"/>
        <v>0</v>
      </c>
      <c r="AO1367" s="21"/>
      <c r="AP1367" s="21">
        <f t="shared" si="2221"/>
        <v>0</v>
      </c>
      <c r="AQ1367" s="9">
        <v>0</v>
      </c>
    </row>
    <row r="1368" spans="1:43" hidden="1" x14ac:dyDescent="0.3">
      <c r="A1368" s="3" t="s">
        <v>333</v>
      </c>
      <c r="B1368" s="23">
        <v>410</v>
      </c>
      <c r="C1368" s="3" t="s">
        <v>169</v>
      </c>
      <c r="D1368" s="3" t="s">
        <v>31</v>
      </c>
      <c r="E1368" s="16" t="s">
        <v>644</v>
      </c>
      <c r="F1368" s="21">
        <v>0</v>
      </c>
      <c r="G1368" s="21">
        <v>11720</v>
      </c>
      <c r="H1368" s="21">
        <v>0</v>
      </c>
      <c r="I1368" s="21"/>
      <c r="J1368" s="21"/>
      <c r="K1368" s="21"/>
      <c r="L1368" s="21">
        <f t="shared" si="2184"/>
        <v>0</v>
      </c>
      <c r="M1368" s="21">
        <f t="shared" si="2185"/>
        <v>11720</v>
      </c>
      <c r="N1368" s="21">
        <f t="shared" si="2186"/>
        <v>0</v>
      </c>
      <c r="O1368" s="21"/>
      <c r="P1368" s="21"/>
      <c r="Q1368" s="21"/>
      <c r="R1368" s="21">
        <f t="shared" si="2187"/>
        <v>0</v>
      </c>
      <c r="S1368" s="21">
        <f t="shared" si="2188"/>
        <v>11720</v>
      </c>
      <c r="T1368" s="21">
        <f t="shared" si="2189"/>
        <v>0</v>
      </c>
      <c r="U1368" s="21"/>
      <c r="V1368" s="21"/>
      <c r="W1368" s="21">
        <f t="shared" si="2190"/>
        <v>0</v>
      </c>
      <c r="X1368" s="21">
        <f t="shared" si="2191"/>
        <v>11720</v>
      </c>
      <c r="Y1368" s="21">
        <f t="shared" si="2192"/>
        <v>0</v>
      </c>
      <c r="Z1368" s="21"/>
      <c r="AA1368" s="21"/>
      <c r="AB1368" s="21"/>
      <c r="AC1368" s="21">
        <f t="shared" si="2179"/>
        <v>0</v>
      </c>
      <c r="AD1368" s="21">
        <f t="shared" si="2180"/>
        <v>11720</v>
      </c>
      <c r="AE1368" s="21">
        <f t="shared" si="2181"/>
        <v>0</v>
      </c>
      <c r="AF1368" s="21"/>
      <c r="AG1368" s="21">
        <f t="shared" si="2182"/>
        <v>0</v>
      </c>
      <c r="AH1368" s="21"/>
      <c r="AI1368" s="21"/>
      <c r="AJ1368" s="21"/>
      <c r="AK1368" s="21">
        <f t="shared" si="2216"/>
        <v>0</v>
      </c>
      <c r="AL1368" s="21">
        <f t="shared" si="2217"/>
        <v>11720</v>
      </c>
      <c r="AM1368" s="21">
        <f t="shared" si="2218"/>
        <v>0</v>
      </c>
      <c r="AN1368" s="21"/>
      <c r="AO1368" s="21"/>
      <c r="AP1368" s="21"/>
      <c r="AQ1368" s="9">
        <v>0</v>
      </c>
    </row>
    <row r="1369" spans="1:43" ht="93.6" x14ac:dyDescent="0.3">
      <c r="A1369" s="3" t="s">
        <v>1279</v>
      </c>
      <c r="B1369" s="26"/>
      <c r="C1369" s="3"/>
      <c r="D1369" s="3"/>
      <c r="E1369" s="16" t="s">
        <v>1329</v>
      </c>
      <c r="F1369" s="21"/>
      <c r="G1369" s="21"/>
      <c r="H1369" s="21"/>
      <c r="I1369" s="21"/>
      <c r="J1369" s="21"/>
      <c r="K1369" s="21"/>
      <c r="L1369" s="21">
        <f>L1370</f>
        <v>0</v>
      </c>
      <c r="M1369" s="21">
        <f t="shared" ref="M1369:AP1371" si="2222">M1370</f>
        <v>0</v>
      </c>
      <c r="N1369" s="21">
        <f t="shared" si="2222"/>
        <v>0</v>
      </c>
      <c r="O1369" s="21">
        <f t="shared" si="2222"/>
        <v>25000</v>
      </c>
      <c r="P1369" s="21">
        <f t="shared" si="2222"/>
        <v>0</v>
      </c>
      <c r="Q1369" s="21">
        <f t="shared" si="2222"/>
        <v>0</v>
      </c>
      <c r="R1369" s="21">
        <f t="shared" si="2187"/>
        <v>25000</v>
      </c>
      <c r="S1369" s="21">
        <f t="shared" si="2188"/>
        <v>0</v>
      </c>
      <c r="T1369" s="21">
        <f t="shared" si="2189"/>
        <v>0</v>
      </c>
      <c r="U1369" s="21">
        <f t="shared" si="2222"/>
        <v>0</v>
      </c>
      <c r="V1369" s="21">
        <f t="shared" si="2222"/>
        <v>0</v>
      </c>
      <c r="W1369" s="21">
        <f t="shared" si="2190"/>
        <v>25000</v>
      </c>
      <c r="X1369" s="21">
        <f t="shared" si="2191"/>
        <v>0</v>
      </c>
      <c r="Y1369" s="21">
        <f t="shared" si="2192"/>
        <v>0</v>
      </c>
      <c r="Z1369" s="21">
        <f t="shared" si="2222"/>
        <v>0</v>
      </c>
      <c r="AA1369" s="21">
        <f t="shared" si="2222"/>
        <v>0</v>
      </c>
      <c r="AB1369" s="21">
        <f t="shared" si="2222"/>
        <v>0</v>
      </c>
      <c r="AC1369" s="21">
        <f t="shared" si="2179"/>
        <v>25000</v>
      </c>
      <c r="AD1369" s="21">
        <f t="shared" si="2180"/>
        <v>0</v>
      </c>
      <c r="AE1369" s="21">
        <f t="shared" si="2181"/>
        <v>0</v>
      </c>
      <c r="AF1369" s="21">
        <f t="shared" si="2222"/>
        <v>0</v>
      </c>
      <c r="AG1369" s="21">
        <f t="shared" si="2182"/>
        <v>25000</v>
      </c>
      <c r="AH1369" s="21">
        <f t="shared" si="2222"/>
        <v>-1760</v>
      </c>
      <c r="AI1369" s="21">
        <f t="shared" si="2222"/>
        <v>0</v>
      </c>
      <c r="AJ1369" s="21">
        <f t="shared" si="2222"/>
        <v>0</v>
      </c>
      <c r="AK1369" s="21">
        <f t="shared" si="2216"/>
        <v>23240</v>
      </c>
      <c r="AL1369" s="21">
        <f t="shared" si="2217"/>
        <v>0</v>
      </c>
      <c r="AM1369" s="21">
        <f t="shared" si="2218"/>
        <v>0</v>
      </c>
      <c r="AN1369" s="21">
        <f t="shared" si="2222"/>
        <v>0</v>
      </c>
      <c r="AO1369" s="21">
        <f t="shared" ref="AO1369:AO1432" si="2223">AK1369+AN1369</f>
        <v>23240</v>
      </c>
      <c r="AP1369" s="21">
        <f t="shared" si="2222"/>
        <v>0</v>
      </c>
      <c r="AQ1369" s="2"/>
    </row>
    <row r="1370" spans="1:43" ht="46.8" x14ac:dyDescent="0.3">
      <c r="A1370" s="3" t="s">
        <v>1279</v>
      </c>
      <c r="B1370" s="26">
        <v>400</v>
      </c>
      <c r="C1370" s="3"/>
      <c r="D1370" s="3"/>
      <c r="E1370" s="16" t="s">
        <v>675</v>
      </c>
      <c r="F1370" s="21"/>
      <c r="G1370" s="21"/>
      <c r="H1370" s="21"/>
      <c r="I1370" s="21"/>
      <c r="J1370" s="21"/>
      <c r="K1370" s="21"/>
      <c r="L1370" s="21">
        <f>L1371</f>
        <v>0</v>
      </c>
      <c r="M1370" s="21">
        <f t="shared" si="2222"/>
        <v>0</v>
      </c>
      <c r="N1370" s="21">
        <f t="shared" si="2222"/>
        <v>0</v>
      </c>
      <c r="O1370" s="21">
        <f t="shared" si="2222"/>
        <v>25000</v>
      </c>
      <c r="P1370" s="21">
        <f t="shared" si="2222"/>
        <v>0</v>
      </c>
      <c r="Q1370" s="21">
        <f t="shared" si="2222"/>
        <v>0</v>
      </c>
      <c r="R1370" s="21">
        <f t="shared" si="2187"/>
        <v>25000</v>
      </c>
      <c r="S1370" s="21">
        <f t="shared" si="2188"/>
        <v>0</v>
      </c>
      <c r="T1370" s="21">
        <f t="shared" si="2189"/>
        <v>0</v>
      </c>
      <c r="U1370" s="21">
        <f t="shared" si="2222"/>
        <v>0</v>
      </c>
      <c r="V1370" s="21">
        <f t="shared" si="2222"/>
        <v>0</v>
      </c>
      <c r="W1370" s="21">
        <f t="shared" si="2190"/>
        <v>25000</v>
      </c>
      <c r="X1370" s="21">
        <f t="shared" si="2191"/>
        <v>0</v>
      </c>
      <c r="Y1370" s="21">
        <f t="shared" si="2192"/>
        <v>0</v>
      </c>
      <c r="Z1370" s="21">
        <f t="shared" si="2222"/>
        <v>0</v>
      </c>
      <c r="AA1370" s="21">
        <f t="shared" si="2222"/>
        <v>0</v>
      </c>
      <c r="AB1370" s="21">
        <f t="shared" si="2222"/>
        <v>0</v>
      </c>
      <c r="AC1370" s="21">
        <f t="shared" si="2179"/>
        <v>25000</v>
      </c>
      <c r="AD1370" s="21">
        <f t="shared" si="2180"/>
        <v>0</v>
      </c>
      <c r="AE1370" s="21">
        <f t="shared" si="2181"/>
        <v>0</v>
      </c>
      <c r="AF1370" s="21">
        <f t="shared" si="2222"/>
        <v>0</v>
      </c>
      <c r="AG1370" s="21">
        <f t="shared" si="2182"/>
        <v>25000</v>
      </c>
      <c r="AH1370" s="21">
        <f t="shared" si="2222"/>
        <v>-1760</v>
      </c>
      <c r="AI1370" s="21">
        <f t="shared" si="2222"/>
        <v>0</v>
      </c>
      <c r="AJ1370" s="21">
        <f t="shared" si="2222"/>
        <v>0</v>
      </c>
      <c r="AK1370" s="21">
        <f t="shared" si="2216"/>
        <v>23240</v>
      </c>
      <c r="AL1370" s="21">
        <f t="shared" si="2217"/>
        <v>0</v>
      </c>
      <c r="AM1370" s="21">
        <f t="shared" si="2218"/>
        <v>0</v>
      </c>
      <c r="AN1370" s="21">
        <f t="shared" si="2222"/>
        <v>0</v>
      </c>
      <c r="AO1370" s="21">
        <f t="shared" si="2223"/>
        <v>23240</v>
      </c>
      <c r="AP1370" s="21">
        <f t="shared" si="2222"/>
        <v>0</v>
      </c>
      <c r="AQ1370" s="2"/>
    </row>
    <row r="1371" spans="1:43" x14ac:dyDescent="0.3">
      <c r="A1371" s="3" t="s">
        <v>1279</v>
      </c>
      <c r="B1371" s="26">
        <v>410</v>
      </c>
      <c r="C1371" s="3"/>
      <c r="D1371" s="3"/>
      <c r="E1371" s="16" t="s">
        <v>688</v>
      </c>
      <c r="F1371" s="21"/>
      <c r="G1371" s="21"/>
      <c r="H1371" s="21"/>
      <c r="I1371" s="21"/>
      <c r="J1371" s="21"/>
      <c r="K1371" s="21"/>
      <c r="L1371" s="21">
        <f>L1372</f>
        <v>0</v>
      </c>
      <c r="M1371" s="21">
        <f t="shared" si="2222"/>
        <v>0</v>
      </c>
      <c r="N1371" s="21">
        <f t="shared" si="2222"/>
        <v>0</v>
      </c>
      <c r="O1371" s="21">
        <f t="shared" si="2222"/>
        <v>25000</v>
      </c>
      <c r="P1371" s="21">
        <f t="shared" si="2222"/>
        <v>0</v>
      </c>
      <c r="Q1371" s="21">
        <f t="shared" si="2222"/>
        <v>0</v>
      </c>
      <c r="R1371" s="21">
        <f t="shared" si="2187"/>
        <v>25000</v>
      </c>
      <c r="S1371" s="21">
        <f t="shared" si="2188"/>
        <v>0</v>
      </c>
      <c r="T1371" s="21">
        <f t="shared" si="2189"/>
        <v>0</v>
      </c>
      <c r="U1371" s="21">
        <f t="shared" si="2222"/>
        <v>0</v>
      </c>
      <c r="V1371" s="21">
        <f t="shared" si="2222"/>
        <v>0</v>
      </c>
      <c r="W1371" s="21">
        <f t="shared" si="2190"/>
        <v>25000</v>
      </c>
      <c r="X1371" s="21">
        <f t="shared" si="2191"/>
        <v>0</v>
      </c>
      <c r="Y1371" s="21">
        <f t="shared" si="2192"/>
        <v>0</v>
      </c>
      <c r="Z1371" s="21">
        <f t="shared" si="2222"/>
        <v>0</v>
      </c>
      <c r="AA1371" s="21">
        <f t="shared" si="2222"/>
        <v>0</v>
      </c>
      <c r="AB1371" s="21">
        <f t="shared" si="2222"/>
        <v>0</v>
      </c>
      <c r="AC1371" s="21">
        <f t="shared" si="2179"/>
        <v>25000</v>
      </c>
      <c r="AD1371" s="21">
        <f t="shared" si="2180"/>
        <v>0</v>
      </c>
      <c r="AE1371" s="21">
        <f t="shared" si="2181"/>
        <v>0</v>
      </c>
      <c r="AF1371" s="21">
        <f t="shared" si="2222"/>
        <v>0</v>
      </c>
      <c r="AG1371" s="21">
        <f t="shared" si="2182"/>
        <v>25000</v>
      </c>
      <c r="AH1371" s="21">
        <f t="shared" si="2222"/>
        <v>-1760</v>
      </c>
      <c r="AI1371" s="21">
        <f t="shared" si="2222"/>
        <v>0</v>
      </c>
      <c r="AJ1371" s="21">
        <f t="shared" si="2222"/>
        <v>0</v>
      </c>
      <c r="AK1371" s="21">
        <f t="shared" si="2216"/>
        <v>23240</v>
      </c>
      <c r="AL1371" s="21">
        <f t="shared" si="2217"/>
        <v>0</v>
      </c>
      <c r="AM1371" s="21">
        <f t="shared" si="2218"/>
        <v>0</v>
      </c>
      <c r="AN1371" s="21">
        <f t="shared" si="2222"/>
        <v>0</v>
      </c>
      <c r="AO1371" s="21">
        <f t="shared" si="2223"/>
        <v>23240</v>
      </c>
      <c r="AP1371" s="21">
        <f t="shared" si="2222"/>
        <v>0</v>
      </c>
      <c r="AQ1371" s="2"/>
    </row>
    <row r="1372" spans="1:43" x14ac:dyDescent="0.3">
      <c r="A1372" s="3" t="s">
        <v>1279</v>
      </c>
      <c r="B1372" s="26">
        <v>410</v>
      </c>
      <c r="C1372" s="3" t="s">
        <v>169</v>
      </c>
      <c r="D1372" s="3" t="s">
        <v>31</v>
      </c>
      <c r="E1372" s="16" t="s">
        <v>644</v>
      </c>
      <c r="F1372" s="21"/>
      <c r="G1372" s="21"/>
      <c r="H1372" s="21"/>
      <c r="I1372" s="21"/>
      <c r="J1372" s="21"/>
      <c r="K1372" s="21"/>
      <c r="L1372" s="21">
        <v>0</v>
      </c>
      <c r="M1372" s="21">
        <v>0</v>
      </c>
      <c r="N1372" s="21">
        <v>0</v>
      </c>
      <c r="O1372" s="21">
        <v>25000</v>
      </c>
      <c r="P1372" s="21"/>
      <c r="Q1372" s="21"/>
      <c r="R1372" s="21">
        <f t="shared" si="2187"/>
        <v>25000</v>
      </c>
      <c r="S1372" s="21">
        <f t="shared" si="2188"/>
        <v>0</v>
      </c>
      <c r="T1372" s="21">
        <f t="shared" si="2189"/>
        <v>0</v>
      </c>
      <c r="U1372" s="21"/>
      <c r="V1372" s="21"/>
      <c r="W1372" s="21">
        <f t="shared" si="2190"/>
        <v>25000</v>
      </c>
      <c r="X1372" s="21">
        <f t="shared" si="2191"/>
        <v>0</v>
      </c>
      <c r="Y1372" s="21">
        <f t="shared" si="2192"/>
        <v>0</v>
      </c>
      <c r="Z1372" s="21"/>
      <c r="AA1372" s="21"/>
      <c r="AB1372" s="21"/>
      <c r="AC1372" s="21">
        <f t="shared" si="2179"/>
        <v>25000</v>
      </c>
      <c r="AD1372" s="21">
        <f t="shared" si="2180"/>
        <v>0</v>
      </c>
      <c r="AE1372" s="21">
        <f t="shared" si="2181"/>
        <v>0</v>
      </c>
      <c r="AF1372" s="21"/>
      <c r="AG1372" s="21">
        <f t="shared" si="2182"/>
        <v>25000</v>
      </c>
      <c r="AH1372" s="21">
        <v>-1760</v>
      </c>
      <c r="AI1372" s="21"/>
      <c r="AJ1372" s="21"/>
      <c r="AK1372" s="21">
        <f t="shared" si="2216"/>
        <v>23240</v>
      </c>
      <c r="AL1372" s="21">
        <f t="shared" si="2217"/>
        <v>0</v>
      </c>
      <c r="AM1372" s="21">
        <f t="shared" si="2218"/>
        <v>0</v>
      </c>
      <c r="AN1372" s="21"/>
      <c r="AO1372" s="21">
        <f t="shared" si="2223"/>
        <v>23240</v>
      </c>
      <c r="AP1372" s="21"/>
      <c r="AQ1372" s="2"/>
    </row>
    <row r="1373" spans="1:43" ht="109.2" x14ac:dyDescent="0.3">
      <c r="A1373" s="3" t="s">
        <v>334</v>
      </c>
      <c r="B1373" s="26"/>
      <c r="C1373" s="3"/>
      <c r="D1373" s="3"/>
      <c r="E1373" s="16" t="s">
        <v>1008</v>
      </c>
      <c r="F1373" s="21">
        <f>F1374</f>
        <v>164530.29999999999</v>
      </c>
      <c r="G1373" s="21">
        <f t="shared" ref="G1373:G1375" si="2224">G1374</f>
        <v>153278.9</v>
      </c>
      <c r="H1373" s="21">
        <f t="shared" ref="H1373:K1375" si="2225">H1374</f>
        <v>65976</v>
      </c>
      <c r="I1373" s="21">
        <f t="shared" si="2225"/>
        <v>0</v>
      </c>
      <c r="J1373" s="21">
        <f t="shared" si="2225"/>
        <v>0</v>
      </c>
      <c r="K1373" s="21">
        <f t="shared" si="2225"/>
        <v>0</v>
      </c>
      <c r="L1373" s="21">
        <f t="shared" si="2184"/>
        <v>164530.29999999999</v>
      </c>
      <c r="M1373" s="21">
        <f t="shared" si="2185"/>
        <v>153278.9</v>
      </c>
      <c r="N1373" s="21">
        <f t="shared" si="2186"/>
        <v>65976</v>
      </c>
      <c r="O1373" s="21">
        <f t="shared" ref="O1373:AP1375" si="2226">O1374</f>
        <v>-19620.5</v>
      </c>
      <c r="P1373" s="21">
        <f t="shared" si="2226"/>
        <v>0</v>
      </c>
      <c r="Q1373" s="21">
        <f t="shared" si="2226"/>
        <v>0</v>
      </c>
      <c r="R1373" s="21">
        <f t="shared" si="2187"/>
        <v>144909.79999999999</v>
      </c>
      <c r="S1373" s="21">
        <f t="shared" si="2188"/>
        <v>153278.9</v>
      </c>
      <c r="T1373" s="21">
        <f t="shared" si="2189"/>
        <v>65976</v>
      </c>
      <c r="U1373" s="21">
        <f t="shared" si="2226"/>
        <v>0</v>
      </c>
      <c r="V1373" s="21">
        <f t="shared" si="2226"/>
        <v>0</v>
      </c>
      <c r="W1373" s="21">
        <f t="shared" si="2190"/>
        <v>144909.79999999999</v>
      </c>
      <c r="X1373" s="21">
        <f t="shared" si="2191"/>
        <v>153278.9</v>
      </c>
      <c r="Y1373" s="21">
        <f t="shared" si="2192"/>
        <v>65976</v>
      </c>
      <c r="Z1373" s="21">
        <f t="shared" si="2226"/>
        <v>0</v>
      </c>
      <c r="AA1373" s="21">
        <f t="shared" si="2226"/>
        <v>0</v>
      </c>
      <c r="AB1373" s="21">
        <f t="shared" si="2226"/>
        <v>0</v>
      </c>
      <c r="AC1373" s="21">
        <f t="shared" si="2179"/>
        <v>144909.79999999999</v>
      </c>
      <c r="AD1373" s="21">
        <f t="shared" si="2180"/>
        <v>153278.9</v>
      </c>
      <c r="AE1373" s="21">
        <f t="shared" si="2181"/>
        <v>65976</v>
      </c>
      <c r="AF1373" s="21">
        <f t="shared" si="2226"/>
        <v>0</v>
      </c>
      <c r="AG1373" s="21">
        <f t="shared" si="2182"/>
        <v>144909.79999999999</v>
      </c>
      <c r="AH1373" s="21">
        <f t="shared" si="2226"/>
        <v>21258</v>
      </c>
      <c r="AI1373" s="21">
        <f t="shared" si="2226"/>
        <v>-8819.4</v>
      </c>
      <c r="AJ1373" s="21">
        <f t="shared" si="2226"/>
        <v>0</v>
      </c>
      <c r="AK1373" s="21">
        <f t="shared" si="2216"/>
        <v>166167.79999999999</v>
      </c>
      <c r="AL1373" s="21">
        <f t="shared" si="2217"/>
        <v>144459.5</v>
      </c>
      <c r="AM1373" s="21">
        <f t="shared" si="2218"/>
        <v>65976</v>
      </c>
      <c r="AN1373" s="21">
        <f t="shared" si="2226"/>
        <v>0</v>
      </c>
      <c r="AO1373" s="21">
        <f t="shared" si="2223"/>
        <v>166167.79999999999</v>
      </c>
      <c r="AP1373" s="21">
        <f t="shared" si="2226"/>
        <v>0</v>
      </c>
      <c r="AQ1373" s="2"/>
    </row>
    <row r="1374" spans="1:43" ht="46.8" x14ac:dyDescent="0.3">
      <c r="A1374" s="3" t="s">
        <v>334</v>
      </c>
      <c r="B1374" s="26">
        <v>400</v>
      </c>
      <c r="C1374" s="3"/>
      <c r="D1374" s="3"/>
      <c r="E1374" s="16" t="s">
        <v>675</v>
      </c>
      <c r="F1374" s="21">
        <f>F1375</f>
        <v>164530.29999999999</v>
      </c>
      <c r="G1374" s="21">
        <f t="shared" si="2224"/>
        <v>153278.9</v>
      </c>
      <c r="H1374" s="21">
        <f t="shared" si="2225"/>
        <v>65976</v>
      </c>
      <c r="I1374" s="21">
        <f t="shared" si="2225"/>
        <v>0</v>
      </c>
      <c r="J1374" s="21">
        <f t="shared" si="2225"/>
        <v>0</v>
      </c>
      <c r="K1374" s="21">
        <f t="shared" si="2225"/>
        <v>0</v>
      </c>
      <c r="L1374" s="21">
        <f t="shared" si="2184"/>
        <v>164530.29999999999</v>
      </c>
      <c r="M1374" s="21">
        <f t="shared" si="2185"/>
        <v>153278.9</v>
      </c>
      <c r="N1374" s="21">
        <f t="shared" si="2186"/>
        <v>65976</v>
      </c>
      <c r="O1374" s="21">
        <f t="shared" si="2226"/>
        <v>-19620.5</v>
      </c>
      <c r="P1374" s="21">
        <f t="shared" si="2226"/>
        <v>0</v>
      </c>
      <c r="Q1374" s="21">
        <f t="shared" si="2226"/>
        <v>0</v>
      </c>
      <c r="R1374" s="21">
        <f t="shared" si="2187"/>
        <v>144909.79999999999</v>
      </c>
      <c r="S1374" s="21">
        <f t="shared" si="2188"/>
        <v>153278.9</v>
      </c>
      <c r="T1374" s="21">
        <f t="shared" si="2189"/>
        <v>65976</v>
      </c>
      <c r="U1374" s="21">
        <f t="shared" si="2226"/>
        <v>0</v>
      </c>
      <c r="V1374" s="21">
        <f t="shared" si="2226"/>
        <v>0</v>
      </c>
      <c r="W1374" s="21">
        <f t="shared" si="2190"/>
        <v>144909.79999999999</v>
      </c>
      <c r="X1374" s="21">
        <f t="shared" si="2191"/>
        <v>153278.9</v>
      </c>
      <c r="Y1374" s="21">
        <f t="shared" si="2192"/>
        <v>65976</v>
      </c>
      <c r="Z1374" s="21">
        <f t="shared" si="2226"/>
        <v>0</v>
      </c>
      <c r="AA1374" s="21">
        <f t="shared" si="2226"/>
        <v>0</v>
      </c>
      <c r="AB1374" s="21">
        <f t="shared" si="2226"/>
        <v>0</v>
      </c>
      <c r="AC1374" s="21">
        <f t="shared" si="2179"/>
        <v>144909.79999999999</v>
      </c>
      <c r="AD1374" s="21">
        <f t="shared" si="2180"/>
        <v>153278.9</v>
      </c>
      <c r="AE1374" s="21">
        <f t="shared" si="2181"/>
        <v>65976</v>
      </c>
      <c r="AF1374" s="21">
        <f t="shared" si="2226"/>
        <v>0</v>
      </c>
      <c r="AG1374" s="21">
        <f t="shared" si="2182"/>
        <v>144909.79999999999</v>
      </c>
      <c r="AH1374" s="21">
        <f t="shared" si="2226"/>
        <v>21258</v>
      </c>
      <c r="AI1374" s="21">
        <f t="shared" si="2226"/>
        <v>-8819.4</v>
      </c>
      <c r="AJ1374" s="21">
        <f t="shared" si="2226"/>
        <v>0</v>
      </c>
      <c r="AK1374" s="21">
        <f t="shared" si="2216"/>
        <v>166167.79999999999</v>
      </c>
      <c r="AL1374" s="21">
        <f t="shared" si="2217"/>
        <v>144459.5</v>
      </c>
      <c r="AM1374" s="21">
        <f t="shared" si="2218"/>
        <v>65976</v>
      </c>
      <c r="AN1374" s="21">
        <f t="shared" si="2226"/>
        <v>0</v>
      </c>
      <c r="AO1374" s="21">
        <f t="shared" si="2223"/>
        <v>166167.79999999999</v>
      </c>
      <c r="AP1374" s="21">
        <f t="shared" si="2226"/>
        <v>0</v>
      </c>
      <c r="AQ1374" s="2"/>
    </row>
    <row r="1375" spans="1:43" x14ac:dyDescent="0.3">
      <c r="A1375" s="3" t="s">
        <v>334</v>
      </c>
      <c r="B1375" s="26">
        <v>410</v>
      </c>
      <c r="C1375" s="3"/>
      <c r="D1375" s="3"/>
      <c r="E1375" s="16" t="s">
        <v>688</v>
      </c>
      <c r="F1375" s="21">
        <f>F1376</f>
        <v>164530.29999999999</v>
      </c>
      <c r="G1375" s="21">
        <f t="shared" si="2224"/>
        <v>153278.9</v>
      </c>
      <c r="H1375" s="21">
        <f t="shared" si="2225"/>
        <v>65976</v>
      </c>
      <c r="I1375" s="21">
        <f t="shared" si="2225"/>
        <v>0</v>
      </c>
      <c r="J1375" s="21">
        <f t="shared" si="2225"/>
        <v>0</v>
      </c>
      <c r="K1375" s="21">
        <f t="shared" si="2225"/>
        <v>0</v>
      </c>
      <c r="L1375" s="21">
        <f t="shared" si="2184"/>
        <v>164530.29999999999</v>
      </c>
      <c r="M1375" s="21">
        <f t="shared" si="2185"/>
        <v>153278.9</v>
      </c>
      <c r="N1375" s="21">
        <f t="shared" si="2186"/>
        <v>65976</v>
      </c>
      <c r="O1375" s="21">
        <f t="shared" si="2226"/>
        <v>-19620.5</v>
      </c>
      <c r="P1375" s="21">
        <f t="shared" si="2226"/>
        <v>0</v>
      </c>
      <c r="Q1375" s="21">
        <f t="shared" si="2226"/>
        <v>0</v>
      </c>
      <c r="R1375" s="21">
        <f t="shared" si="2187"/>
        <v>144909.79999999999</v>
      </c>
      <c r="S1375" s="21">
        <f t="shared" si="2188"/>
        <v>153278.9</v>
      </c>
      <c r="T1375" s="21">
        <f t="shared" si="2189"/>
        <v>65976</v>
      </c>
      <c r="U1375" s="21">
        <f t="shared" si="2226"/>
        <v>0</v>
      </c>
      <c r="V1375" s="21">
        <f t="shared" si="2226"/>
        <v>0</v>
      </c>
      <c r="W1375" s="21">
        <f t="shared" si="2190"/>
        <v>144909.79999999999</v>
      </c>
      <c r="X1375" s="21">
        <f t="shared" si="2191"/>
        <v>153278.9</v>
      </c>
      <c r="Y1375" s="21">
        <f t="shared" si="2192"/>
        <v>65976</v>
      </c>
      <c r="Z1375" s="21">
        <f t="shared" si="2226"/>
        <v>0</v>
      </c>
      <c r="AA1375" s="21">
        <f t="shared" si="2226"/>
        <v>0</v>
      </c>
      <c r="AB1375" s="21">
        <f t="shared" si="2226"/>
        <v>0</v>
      </c>
      <c r="AC1375" s="21">
        <f t="shared" si="2179"/>
        <v>144909.79999999999</v>
      </c>
      <c r="AD1375" s="21">
        <f t="shared" si="2180"/>
        <v>153278.9</v>
      </c>
      <c r="AE1375" s="21">
        <f t="shared" si="2181"/>
        <v>65976</v>
      </c>
      <c r="AF1375" s="21">
        <f t="shared" si="2226"/>
        <v>0</v>
      </c>
      <c r="AG1375" s="21">
        <f t="shared" si="2182"/>
        <v>144909.79999999999</v>
      </c>
      <c r="AH1375" s="21">
        <f t="shared" si="2226"/>
        <v>21258</v>
      </c>
      <c r="AI1375" s="21">
        <f t="shared" si="2226"/>
        <v>-8819.4</v>
      </c>
      <c r="AJ1375" s="21">
        <f t="shared" si="2226"/>
        <v>0</v>
      </c>
      <c r="AK1375" s="21">
        <f t="shared" si="2216"/>
        <v>166167.79999999999</v>
      </c>
      <c r="AL1375" s="21">
        <f t="shared" si="2217"/>
        <v>144459.5</v>
      </c>
      <c r="AM1375" s="21">
        <f t="shared" si="2218"/>
        <v>65976</v>
      </c>
      <c r="AN1375" s="21">
        <f t="shared" si="2226"/>
        <v>0</v>
      </c>
      <c r="AO1375" s="21">
        <f t="shared" si="2223"/>
        <v>166167.79999999999</v>
      </c>
      <c r="AP1375" s="21">
        <f t="shared" si="2226"/>
        <v>0</v>
      </c>
      <c r="AQ1375" s="2"/>
    </row>
    <row r="1376" spans="1:43" x14ac:dyDescent="0.3">
      <c r="A1376" s="3" t="s">
        <v>334</v>
      </c>
      <c r="B1376" s="26">
        <v>410</v>
      </c>
      <c r="C1376" s="3" t="s">
        <v>169</v>
      </c>
      <c r="D1376" s="3" t="s">
        <v>31</v>
      </c>
      <c r="E1376" s="16" t="s">
        <v>644</v>
      </c>
      <c r="F1376" s="21">
        <v>164530.29999999999</v>
      </c>
      <c r="G1376" s="21">
        <v>153278.9</v>
      </c>
      <c r="H1376" s="21">
        <v>65976</v>
      </c>
      <c r="I1376" s="21"/>
      <c r="J1376" s="21"/>
      <c r="K1376" s="21"/>
      <c r="L1376" s="21">
        <f t="shared" si="2184"/>
        <v>164530.29999999999</v>
      </c>
      <c r="M1376" s="21">
        <f t="shared" si="2185"/>
        <v>153278.9</v>
      </c>
      <c r="N1376" s="21">
        <f t="shared" si="2186"/>
        <v>65976</v>
      </c>
      <c r="O1376" s="21">
        <f>5379.5-25000</f>
        <v>-19620.5</v>
      </c>
      <c r="P1376" s="21"/>
      <c r="Q1376" s="21"/>
      <c r="R1376" s="21">
        <f t="shared" si="2187"/>
        <v>144909.79999999999</v>
      </c>
      <c r="S1376" s="21">
        <f t="shared" si="2188"/>
        <v>153278.9</v>
      </c>
      <c r="T1376" s="21">
        <f t="shared" si="2189"/>
        <v>65976</v>
      </c>
      <c r="U1376" s="21"/>
      <c r="V1376" s="21"/>
      <c r="W1376" s="21">
        <f t="shared" si="2190"/>
        <v>144909.79999999999</v>
      </c>
      <c r="X1376" s="21">
        <f t="shared" si="2191"/>
        <v>153278.9</v>
      </c>
      <c r="Y1376" s="21">
        <f t="shared" si="2192"/>
        <v>65976</v>
      </c>
      <c r="Z1376" s="21"/>
      <c r="AA1376" s="21"/>
      <c r="AB1376" s="21"/>
      <c r="AC1376" s="21">
        <f t="shared" si="2179"/>
        <v>144909.79999999999</v>
      </c>
      <c r="AD1376" s="21">
        <f t="shared" si="2180"/>
        <v>153278.9</v>
      </c>
      <c r="AE1376" s="21">
        <f t="shared" si="2181"/>
        <v>65976</v>
      </c>
      <c r="AF1376" s="21"/>
      <c r="AG1376" s="21">
        <f t="shared" si="2182"/>
        <v>144909.79999999999</v>
      </c>
      <c r="AH1376" s="21">
        <f>21258.1-0.1</f>
        <v>21258</v>
      </c>
      <c r="AI1376" s="21">
        <v>-8819.4</v>
      </c>
      <c r="AJ1376" s="21"/>
      <c r="AK1376" s="21">
        <f t="shared" si="2216"/>
        <v>166167.79999999999</v>
      </c>
      <c r="AL1376" s="21">
        <f t="shared" si="2217"/>
        <v>144459.5</v>
      </c>
      <c r="AM1376" s="21">
        <f t="shared" si="2218"/>
        <v>65976</v>
      </c>
      <c r="AN1376" s="21"/>
      <c r="AO1376" s="21">
        <f t="shared" si="2223"/>
        <v>166167.79999999999</v>
      </c>
      <c r="AP1376" s="21"/>
      <c r="AQ1376" s="2"/>
    </row>
    <row r="1377" spans="1:43" ht="78" x14ac:dyDescent="0.3">
      <c r="A1377" s="3" t="s">
        <v>335</v>
      </c>
      <c r="B1377" s="26"/>
      <c r="C1377" s="3"/>
      <c r="D1377" s="3"/>
      <c r="E1377" s="16" t="s">
        <v>994</v>
      </c>
      <c r="F1377" s="21">
        <f>F1378</f>
        <v>958419.5</v>
      </c>
      <c r="G1377" s="21">
        <f t="shared" ref="G1377:AP1379" si="2227">G1378</f>
        <v>1455404.8</v>
      </c>
      <c r="H1377" s="21">
        <f t="shared" si="2227"/>
        <v>1105577.3999999999</v>
      </c>
      <c r="I1377" s="21">
        <f t="shared" si="2227"/>
        <v>100000</v>
      </c>
      <c r="J1377" s="21">
        <f t="shared" si="2227"/>
        <v>0</v>
      </c>
      <c r="K1377" s="21">
        <f t="shared" si="2227"/>
        <v>0</v>
      </c>
      <c r="L1377" s="21">
        <f t="shared" si="2184"/>
        <v>1058419.5</v>
      </c>
      <c r="M1377" s="21">
        <f t="shared" si="2185"/>
        <v>1455404.8</v>
      </c>
      <c r="N1377" s="21">
        <f t="shared" si="2186"/>
        <v>1105577.3999999999</v>
      </c>
      <c r="O1377" s="21">
        <f t="shared" si="2227"/>
        <v>0</v>
      </c>
      <c r="P1377" s="21">
        <f t="shared" si="2227"/>
        <v>0</v>
      </c>
      <c r="Q1377" s="21">
        <f t="shared" si="2227"/>
        <v>0</v>
      </c>
      <c r="R1377" s="21">
        <f t="shared" si="2187"/>
        <v>1058419.5</v>
      </c>
      <c r="S1377" s="21">
        <f t="shared" si="2188"/>
        <v>1455404.8</v>
      </c>
      <c r="T1377" s="21">
        <f t="shared" si="2189"/>
        <v>1105577.3999999999</v>
      </c>
      <c r="U1377" s="21">
        <f t="shared" si="2227"/>
        <v>0</v>
      </c>
      <c r="V1377" s="21">
        <f t="shared" si="2227"/>
        <v>0</v>
      </c>
      <c r="W1377" s="21">
        <f t="shared" si="2190"/>
        <v>1058419.5</v>
      </c>
      <c r="X1377" s="21">
        <f t="shared" si="2191"/>
        <v>1455404.8</v>
      </c>
      <c r="Y1377" s="21">
        <f t="shared" si="2192"/>
        <v>1105577.3999999999</v>
      </c>
      <c r="Z1377" s="21">
        <f t="shared" si="2227"/>
        <v>0</v>
      </c>
      <c r="AA1377" s="21">
        <f t="shared" si="2227"/>
        <v>0</v>
      </c>
      <c r="AB1377" s="21">
        <f t="shared" si="2227"/>
        <v>0</v>
      </c>
      <c r="AC1377" s="21">
        <f t="shared" si="2179"/>
        <v>1058419.5</v>
      </c>
      <c r="AD1377" s="21">
        <f t="shared" si="2180"/>
        <v>1455404.8</v>
      </c>
      <c r="AE1377" s="21">
        <f t="shared" si="2181"/>
        <v>1105577.3999999999</v>
      </c>
      <c r="AF1377" s="21">
        <f t="shared" si="2227"/>
        <v>0</v>
      </c>
      <c r="AG1377" s="21">
        <f t="shared" si="2182"/>
        <v>1058419.5</v>
      </c>
      <c r="AH1377" s="21">
        <f t="shared" si="2227"/>
        <v>-0.1</v>
      </c>
      <c r="AI1377" s="21">
        <f t="shared" si="2227"/>
        <v>107529.5</v>
      </c>
      <c r="AJ1377" s="21">
        <f t="shared" si="2227"/>
        <v>0</v>
      </c>
      <c r="AK1377" s="21">
        <f t="shared" si="2216"/>
        <v>1058419.3999999999</v>
      </c>
      <c r="AL1377" s="21">
        <f t="shared" si="2217"/>
        <v>1562934.3</v>
      </c>
      <c r="AM1377" s="21">
        <f t="shared" si="2218"/>
        <v>1105577.3999999999</v>
      </c>
      <c r="AN1377" s="21">
        <f t="shared" si="2227"/>
        <v>0</v>
      </c>
      <c r="AO1377" s="21">
        <f t="shared" si="2223"/>
        <v>1058419.3999999999</v>
      </c>
      <c r="AP1377" s="21">
        <f t="shared" si="2227"/>
        <v>0</v>
      </c>
      <c r="AQ1377" s="2"/>
    </row>
    <row r="1378" spans="1:43" ht="46.8" x14ac:dyDescent="0.3">
      <c r="A1378" s="3" t="s">
        <v>335</v>
      </c>
      <c r="B1378" s="26">
        <v>400</v>
      </c>
      <c r="C1378" s="3"/>
      <c r="D1378" s="3"/>
      <c r="E1378" s="16" t="s">
        <v>675</v>
      </c>
      <c r="F1378" s="21">
        <f>F1379</f>
        <v>958419.5</v>
      </c>
      <c r="G1378" s="21">
        <f t="shared" si="2227"/>
        <v>1455404.8</v>
      </c>
      <c r="H1378" s="21">
        <f t="shared" si="2227"/>
        <v>1105577.3999999999</v>
      </c>
      <c r="I1378" s="21">
        <f t="shared" si="2227"/>
        <v>100000</v>
      </c>
      <c r="J1378" s="21">
        <f t="shared" si="2227"/>
        <v>0</v>
      </c>
      <c r="K1378" s="21">
        <f t="shared" si="2227"/>
        <v>0</v>
      </c>
      <c r="L1378" s="21">
        <f t="shared" si="2184"/>
        <v>1058419.5</v>
      </c>
      <c r="M1378" s="21">
        <f t="shared" si="2185"/>
        <v>1455404.8</v>
      </c>
      <c r="N1378" s="21">
        <f t="shared" si="2186"/>
        <v>1105577.3999999999</v>
      </c>
      <c r="O1378" s="21">
        <f t="shared" si="2227"/>
        <v>0</v>
      </c>
      <c r="P1378" s="21">
        <f t="shared" si="2227"/>
        <v>0</v>
      </c>
      <c r="Q1378" s="21">
        <f t="shared" si="2227"/>
        <v>0</v>
      </c>
      <c r="R1378" s="21">
        <f t="shared" si="2187"/>
        <v>1058419.5</v>
      </c>
      <c r="S1378" s="21">
        <f t="shared" si="2188"/>
        <v>1455404.8</v>
      </c>
      <c r="T1378" s="21">
        <f t="shared" si="2189"/>
        <v>1105577.3999999999</v>
      </c>
      <c r="U1378" s="21">
        <f t="shared" si="2227"/>
        <v>0</v>
      </c>
      <c r="V1378" s="21">
        <f t="shared" si="2227"/>
        <v>0</v>
      </c>
      <c r="W1378" s="21">
        <f t="shared" si="2190"/>
        <v>1058419.5</v>
      </c>
      <c r="X1378" s="21">
        <f t="shared" si="2191"/>
        <v>1455404.8</v>
      </c>
      <c r="Y1378" s="21">
        <f t="shared" si="2192"/>
        <v>1105577.3999999999</v>
      </c>
      <c r="Z1378" s="21">
        <f t="shared" si="2227"/>
        <v>0</v>
      </c>
      <c r="AA1378" s="21">
        <f t="shared" si="2227"/>
        <v>0</v>
      </c>
      <c r="AB1378" s="21">
        <f t="shared" si="2227"/>
        <v>0</v>
      </c>
      <c r="AC1378" s="21">
        <f t="shared" si="2179"/>
        <v>1058419.5</v>
      </c>
      <c r="AD1378" s="21">
        <f t="shared" si="2180"/>
        <v>1455404.8</v>
      </c>
      <c r="AE1378" s="21">
        <f t="shared" si="2181"/>
        <v>1105577.3999999999</v>
      </c>
      <c r="AF1378" s="21">
        <f t="shared" si="2227"/>
        <v>0</v>
      </c>
      <c r="AG1378" s="21">
        <f t="shared" si="2182"/>
        <v>1058419.5</v>
      </c>
      <c r="AH1378" s="21">
        <f t="shared" si="2227"/>
        <v>-0.1</v>
      </c>
      <c r="AI1378" s="21">
        <f t="shared" si="2227"/>
        <v>107529.5</v>
      </c>
      <c r="AJ1378" s="21">
        <f t="shared" si="2227"/>
        <v>0</v>
      </c>
      <c r="AK1378" s="21">
        <f t="shared" si="2216"/>
        <v>1058419.3999999999</v>
      </c>
      <c r="AL1378" s="21">
        <f t="shared" si="2217"/>
        <v>1562934.3</v>
      </c>
      <c r="AM1378" s="21">
        <f t="shared" si="2218"/>
        <v>1105577.3999999999</v>
      </c>
      <c r="AN1378" s="21">
        <f t="shared" si="2227"/>
        <v>0</v>
      </c>
      <c r="AO1378" s="21">
        <f t="shared" si="2223"/>
        <v>1058419.3999999999</v>
      </c>
      <c r="AP1378" s="21">
        <f t="shared" si="2227"/>
        <v>0</v>
      </c>
      <c r="AQ1378" s="2"/>
    </row>
    <row r="1379" spans="1:43" x14ac:dyDescent="0.3">
      <c r="A1379" s="3" t="s">
        <v>335</v>
      </c>
      <c r="B1379" s="26">
        <v>410</v>
      </c>
      <c r="C1379" s="3"/>
      <c r="D1379" s="3"/>
      <c r="E1379" s="16" t="s">
        <v>688</v>
      </c>
      <c r="F1379" s="21">
        <f>F1380</f>
        <v>958419.5</v>
      </c>
      <c r="G1379" s="21">
        <f t="shared" si="2227"/>
        <v>1455404.8</v>
      </c>
      <c r="H1379" s="21">
        <f t="shared" si="2227"/>
        <v>1105577.3999999999</v>
      </c>
      <c r="I1379" s="21">
        <f t="shared" si="2227"/>
        <v>100000</v>
      </c>
      <c r="J1379" s="21">
        <f t="shared" si="2227"/>
        <v>0</v>
      </c>
      <c r="K1379" s="21">
        <f t="shared" si="2227"/>
        <v>0</v>
      </c>
      <c r="L1379" s="21">
        <f t="shared" si="2184"/>
        <v>1058419.5</v>
      </c>
      <c r="M1379" s="21">
        <f t="shared" si="2185"/>
        <v>1455404.8</v>
      </c>
      <c r="N1379" s="21">
        <f t="shared" si="2186"/>
        <v>1105577.3999999999</v>
      </c>
      <c r="O1379" s="21">
        <f t="shared" si="2227"/>
        <v>0</v>
      </c>
      <c r="P1379" s="21">
        <f t="shared" si="2227"/>
        <v>0</v>
      </c>
      <c r="Q1379" s="21">
        <f t="shared" si="2227"/>
        <v>0</v>
      </c>
      <c r="R1379" s="21">
        <f t="shared" si="2187"/>
        <v>1058419.5</v>
      </c>
      <c r="S1379" s="21">
        <f t="shared" si="2188"/>
        <v>1455404.8</v>
      </c>
      <c r="T1379" s="21">
        <f t="shared" si="2189"/>
        <v>1105577.3999999999</v>
      </c>
      <c r="U1379" s="21">
        <f t="shared" si="2227"/>
        <v>0</v>
      </c>
      <c r="V1379" s="21">
        <f t="shared" si="2227"/>
        <v>0</v>
      </c>
      <c r="W1379" s="21">
        <f t="shared" si="2190"/>
        <v>1058419.5</v>
      </c>
      <c r="X1379" s="21">
        <f t="shared" si="2191"/>
        <v>1455404.8</v>
      </c>
      <c r="Y1379" s="21">
        <f t="shared" si="2192"/>
        <v>1105577.3999999999</v>
      </c>
      <c r="Z1379" s="21">
        <f t="shared" si="2227"/>
        <v>0</v>
      </c>
      <c r="AA1379" s="21">
        <f t="shared" si="2227"/>
        <v>0</v>
      </c>
      <c r="AB1379" s="21">
        <f t="shared" si="2227"/>
        <v>0</v>
      </c>
      <c r="AC1379" s="21">
        <f t="shared" si="2179"/>
        <v>1058419.5</v>
      </c>
      <c r="AD1379" s="21">
        <f t="shared" si="2180"/>
        <v>1455404.8</v>
      </c>
      <c r="AE1379" s="21">
        <f t="shared" si="2181"/>
        <v>1105577.3999999999</v>
      </c>
      <c r="AF1379" s="21">
        <f t="shared" si="2227"/>
        <v>0</v>
      </c>
      <c r="AG1379" s="21">
        <f t="shared" si="2182"/>
        <v>1058419.5</v>
      </c>
      <c r="AH1379" s="21">
        <f t="shared" si="2227"/>
        <v>-0.1</v>
      </c>
      <c r="AI1379" s="21">
        <f t="shared" si="2227"/>
        <v>107529.5</v>
      </c>
      <c r="AJ1379" s="21">
        <f t="shared" si="2227"/>
        <v>0</v>
      </c>
      <c r="AK1379" s="21">
        <f t="shared" si="2216"/>
        <v>1058419.3999999999</v>
      </c>
      <c r="AL1379" s="21">
        <f t="shared" si="2217"/>
        <v>1562934.3</v>
      </c>
      <c r="AM1379" s="21">
        <f t="shared" si="2218"/>
        <v>1105577.3999999999</v>
      </c>
      <c r="AN1379" s="21">
        <f t="shared" si="2227"/>
        <v>0</v>
      </c>
      <c r="AO1379" s="21">
        <f t="shared" si="2223"/>
        <v>1058419.3999999999</v>
      </c>
      <c r="AP1379" s="21">
        <f t="shared" si="2227"/>
        <v>0</v>
      </c>
      <c r="AQ1379" s="2"/>
    </row>
    <row r="1380" spans="1:43" x14ac:dyDescent="0.3">
      <c r="A1380" s="3" t="s">
        <v>335</v>
      </c>
      <c r="B1380" s="26">
        <v>410</v>
      </c>
      <c r="C1380" s="3" t="s">
        <v>169</v>
      </c>
      <c r="D1380" s="3" t="s">
        <v>31</v>
      </c>
      <c r="E1380" s="16" t="s">
        <v>644</v>
      </c>
      <c r="F1380" s="21">
        <v>958419.5</v>
      </c>
      <c r="G1380" s="21">
        <v>1455404.8</v>
      </c>
      <c r="H1380" s="21">
        <v>1105577.3999999999</v>
      </c>
      <c r="I1380" s="21">
        <v>100000</v>
      </c>
      <c r="J1380" s="21"/>
      <c r="K1380" s="21"/>
      <c r="L1380" s="21">
        <f t="shared" si="2184"/>
        <v>1058419.5</v>
      </c>
      <c r="M1380" s="21">
        <f t="shared" si="2185"/>
        <v>1455404.8</v>
      </c>
      <c r="N1380" s="21">
        <f t="shared" si="2186"/>
        <v>1105577.3999999999</v>
      </c>
      <c r="O1380" s="21"/>
      <c r="P1380" s="21"/>
      <c r="Q1380" s="21"/>
      <c r="R1380" s="21">
        <f t="shared" si="2187"/>
        <v>1058419.5</v>
      </c>
      <c r="S1380" s="21">
        <f t="shared" si="2188"/>
        <v>1455404.8</v>
      </c>
      <c r="T1380" s="21">
        <f t="shared" si="2189"/>
        <v>1105577.3999999999</v>
      </c>
      <c r="U1380" s="21"/>
      <c r="V1380" s="21"/>
      <c r="W1380" s="21">
        <f t="shared" si="2190"/>
        <v>1058419.5</v>
      </c>
      <c r="X1380" s="21">
        <f t="shared" si="2191"/>
        <v>1455404.8</v>
      </c>
      <c r="Y1380" s="21">
        <f t="shared" si="2192"/>
        <v>1105577.3999999999</v>
      </c>
      <c r="Z1380" s="21"/>
      <c r="AA1380" s="21"/>
      <c r="AB1380" s="21"/>
      <c r="AC1380" s="21">
        <f t="shared" si="2179"/>
        <v>1058419.5</v>
      </c>
      <c r="AD1380" s="21">
        <f t="shared" si="2180"/>
        <v>1455404.8</v>
      </c>
      <c r="AE1380" s="21">
        <f t="shared" si="2181"/>
        <v>1105577.3999999999</v>
      </c>
      <c r="AF1380" s="21"/>
      <c r="AG1380" s="21">
        <f t="shared" si="2182"/>
        <v>1058419.5</v>
      </c>
      <c r="AH1380" s="21">
        <v>-0.1</v>
      </c>
      <c r="AI1380" s="21">
        <f>107529.7-0.2</f>
        <v>107529.5</v>
      </c>
      <c r="AJ1380" s="21"/>
      <c r="AK1380" s="21">
        <f t="shared" si="2216"/>
        <v>1058419.3999999999</v>
      </c>
      <c r="AL1380" s="21">
        <f t="shared" si="2217"/>
        <v>1562934.3</v>
      </c>
      <c r="AM1380" s="21">
        <f t="shared" si="2218"/>
        <v>1105577.3999999999</v>
      </c>
      <c r="AN1380" s="21"/>
      <c r="AO1380" s="21">
        <f t="shared" si="2223"/>
        <v>1058419.3999999999</v>
      </c>
      <c r="AP1380" s="21"/>
      <c r="AQ1380" s="2"/>
    </row>
    <row r="1381" spans="1:43" ht="109.2" x14ac:dyDescent="0.3">
      <c r="A1381" s="3" t="s">
        <v>1287</v>
      </c>
      <c r="B1381" s="26"/>
      <c r="C1381" s="3"/>
      <c r="D1381" s="3"/>
      <c r="E1381" s="16" t="s">
        <v>1345</v>
      </c>
      <c r="F1381" s="21"/>
      <c r="G1381" s="21"/>
      <c r="H1381" s="21"/>
      <c r="I1381" s="21"/>
      <c r="J1381" s="21"/>
      <c r="K1381" s="21"/>
      <c r="L1381" s="21">
        <f>L1382</f>
        <v>0</v>
      </c>
      <c r="M1381" s="21">
        <f t="shared" ref="M1381:AP1383" si="2228">M1382</f>
        <v>0</v>
      </c>
      <c r="N1381" s="21">
        <f t="shared" si="2228"/>
        <v>0</v>
      </c>
      <c r="O1381" s="21">
        <f t="shared" si="2228"/>
        <v>2351.5</v>
      </c>
      <c r="P1381" s="21">
        <f t="shared" si="2228"/>
        <v>0</v>
      </c>
      <c r="Q1381" s="21">
        <f t="shared" si="2228"/>
        <v>0</v>
      </c>
      <c r="R1381" s="21">
        <f t="shared" si="2187"/>
        <v>2351.5</v>
      </c>
      <c r="S1381" s="21">
        <f t="shared" si="2188"/>
        <v>0</v>
      </c>
      <c r="T1381" s="21">
        <f t="shared" si="2189"/>
        <v>0</v>
      </c>
      <c r="U1381" s="21">
        <f t="shared" si="2228"/>
        <v>0</v>
      </c>
      <c r="V1381" s="21">
        <f t="shared" si="2228"/>
        <v>0</v>
      </c>
      <c r="W1381" s="21">
        <f t="shared" si="2190"/>
        <v>2351.5</v>
      </c>
      <c r="X1381" s="21">
        <f t="shared" si="2191"/>
        <v>0</v>
      </c>
      <c r="Y1381" s="21">
        <f t="shared" si="2192"/>
        <v>0</v>
      </c>
      <c r="Z1381" s="21">
        <f t="shared" si="2228"/>
        <v>0</v>
      </c>
      <c r="AA1381" s="21">
        <f t="shared" si="2228"/>
        <v>0</v>
      </c>
      <c r="AB1381" s="21">
        <f t="shared" si="2228"/>
        <v>0</v>
      </c>
      <c r="AC1381" s="21">
        <f t="shared" si="2179"/>
        <v>2351.5</v>
      </c>
      <c r="AD1381" s="21">
        <f t="shared" si="2180"/>
        <v>0</v>
      </c>
      <c r="AE1381" s="21">
        <f t="shared" si="2181"/>
        <v>0</v>
      </c>
      <c r="AF1381" s="21">
        <f t="shared" si="2228"/>
        <v>0</v>
      </c>
      <c r="AG1381" s="21">
        <f t="shared" si="2182"/>
        <v>2351.5</v>
      </c>
      <c r="AH1381" s="21">
        <f t="shared" si="2228"/>
        <v>0</v>
      </c>
      <c r="AI1381" s="21">
        <f t="shared" si="2228"/>
        <v>0</v>
      </c>
      <c r="AJ1381" s="21">
        <f t="shared" si="2228"/>
        <v>0</v>
      </c>
      <c r="AK1381" s="21">
        <f t="shared" si="2216"/>
        <v>2351.5</v>
      </c>
      <c r="AL1381" s="21">
        <f t="shared" si="2217"/>
        <v>0</v>
      </c>
      <c r="AM1381" s="21">
        <f t="shared" si="2218"/>
        <v>0</v>
      </c>
      <c r="AN1381" s="21">
        <f t="shared" si="2228"/>
        <v>0</v>
      </c>
      <c r="AO1381" s="21">
        <f t="shared" si="2223"/>
        <v>2351.5</v>
      </c>
      <c r="AP1381" s="21">
        <f t="shared" si="2228"/>
        <v>0</v>
      </c>
      <c r="AQ1381" s="2"/>
    </row>
    <row r="1382" spans="1:43" ht="46.8" x14ac:dyDescent="0.3">
      <c r="A1382" s="3" t="s">
        <v>1287</v>
      </c>
      <c r="B1382" s="26">
        <v>400</v>
      </c>
      <c r="C1382" s="3"/>
      <c r="D1382" s="3"/>
      <c r="E1382" s="16" t="s">
        <v>675</v>
      </c>
      <c r="F1382" s="21"/>
      <c r="G1382" s="21"/>
      <c r="H1382" s="21"/>
      <c r="I1382" s="21"/>
      <c r="J1382" s="21"/>
      <c r="K1382" s="21"/>
      <c r="L1382" s="21">
        <f>L1383</f>
        <v>0</v>
      </c>
      <c r="M1382" s="21">
        <f t="shared" si="2228"/>
        <v>0</v>
      </c>
      <c r="N1382" s="21">
        <f t="shared" si="2228"/>
        <v>0</v>
      </c>
      <c r="O1382" s="21">
        <f t="shared" si="2228"/>
        <v>2351.5</v>
      </c>
      <c r="P1382" s="21">
        <f t="shared" si="2228"/>
        <v>0</v>
      </c>
      <c r="Q1382" s="21">
        <f t="shared" si="2228"/>
        <v>0</v>
      </c>
      <c r="R1382" s="21">
        <f t="shared" si="2187"/>
        <v>2351.5</v>
      </c>
      <c r="S1382" s="21">
        <f t="shared" si="2188"/>
        <v>0</v>
      </c>
      <c r="T1382" s="21">
        <f t="shared" si="2189"/>
        <v>0</v>
      </c>
      <c r="U1382" s="21">
        <f t="shared" si="2228"/>
        <v>0</v>
      </c>
      <c r="V1382" s="21">
        <f t="shared" si="2228"/>
        <v>0</v>
      </c>
      <c r="W1382" s="21">
        <f t="shared" si="2190"/>
        <v>2351.5</v>
      </c>
      <c r="X1382" s="21">
        <f t="shared" si="2191"/>
        <v>0</v>
      </c>
      <c r="Y1382" s="21">
        <f t="shared" si="2192"/>
        <v>0</v>
      </c>
      <c r="Z1382" s="21">
        <f t="shared" si="2228"/>
        <v>0</v>
      </c>
      <c r="AA1382" s="21">
        <f t="shared" si="2228"/>
        <v>0</v>
      </c>
      <c r="AB1382" s="21">
        <f t="shared" si="2228"/>
        <v>0</v>
      </c>
      <c r="AC1382" s="21">
        <f t="shared" si="2179"/>
        <v>2351.5</v>
      </c>
      <c r="AD1382" s="21">
        <f t="shared" si="2180"/>
        <v>0</v>
      </c>
      <c r="AE1382" s="21">
        <f t="shared" si="2181"/>
        <v>0</v>
      </c>
      <c r="AF1382" s="21">
        <f t="shared" si="2228"/>
        <v>0</v>
      </c>
      <c r="AG1382" s="21">
        <f t="shared" si="2182"/>
        <v>2351.5</v>
      </c>
      <c r="AH1382" s="21">
        <f t="shared" si="2228"/>
        <v>0</v>
      </c>
      <c r="AI1382" s="21">
        <f t="shared" si="2228"/>
        <v>0</v>
      </c>
      <c r="AJ1382" s="21">
        <f t="shared" si="2228"/>
        <v>0</v>
      </c>
      <c r="AK1382" s="21">
        <f t="shared" si="2216"/>
        <v>2351.5</v>
      </c>
      <c r="AL1382" s="21">
        <f t="shared" si="2217"/>
        <v>0</v>
      </c>
      <c r="AM1382" s="21">
        <f t="shared" si="2218"/>
        <v>0</v>
      </c>
      <c r="AN1382" s="21">
        <f t="shared" si="2228"/>
        <v>0</v>
      </c>
      <c r="AO1382" s="21">
        <f t="shared" si="2223"/>
        <v>2351.5</v>
      </c>
      <c r="AP1382" s="21">
        <f t="shared" si="2228"/>
        <v>0</v>
      </c>
      <c r="AQ1382" s="2"/>
    </row>
    <row r="1383" spans="1:43" x14ac:dyDescent="0.3">
      <c r="A1383" s="3" t="s">
        <v>1287</v>
      </c>
      <c r="B1383" s="26">
        <v>410</v>
      </c>
      <c r="C1383" s="3"/>
      <c r="D1383" s="3"/>
      <c r="E1383" s="16" t="s">
        <v>688</v>
      </c>
      <c r="F1383" s="21"/>
      <c r="G1383" s="21"/>
      <c r="H1383" s="21"/>
      <c r="I1383" s="21"/>
      <c r="J1383" s="21"/>
      <c r="K1383" s="21"/>
      <c r="L1383" s="21">
        <f>L1384</f>
        <v>0</v>
      </c>
      <c r="M1383" s="21">
        <f t="shared" si="2228"/>
        <v>0</v>
      </c>
      <c r="N1383" s="21">
        <f t="shared" si="2228"/>
        <v>0</v>
      </c>
      <c r="O1383" s="21">
        <f t="shared" si="2228"/>
        <v>2351.5</v>
      </c>
      <c r="P1383" s="21">
        <f t="shared" si="2228"/>
        <v>0</v>
      </c>
      <c r="Q1383" s="21">
        <f t="shared" si="2228"/>
        <v>0</v>
      </c>
      <c r="R1383" s="21">
        <f t="shared" si="2187"/>
        <v>2351.5</v>
      </c>
      <c r="S1383" s="21">
        <f t="shared" si="2188"/>
        <v>0</v>
      </c>
      <c r="T1383" s="21">
        <f t="shared" si="2189"/>
        <v>0</v>
      </c>
      <c r="U1383" s="21">
        <f t="shared" si="2228"/>
        <v>0</v>
      </c>
      <c r="V1383" s="21">
        <f t="shared" si="2228"/>
        <v>0</v>
      </c>
      <c r="W1383" s="21">
        <f t="shared" si="2190"/>
        <v>2351.5</v>
      </c>
      <c r="X1383" s="21">
        <f t="shared" si="2191"/>
        <v>0</v>
      </c>
      <c r="Y1383" s="21">
        <f t="shared" si="2192"/>
        <v>0</v>
      </c>
      <c r="Z1383" s="21">
        <f t="shared" si="2228"/>
        <v>0</v>
      </c>
      <c r="AA1383" s="21">
        <f t="shared" si="2228"/>
        <v>0</v>
      </c>
      <c r="AB1383" s="21">
        <f t="shared" si="2228"/>
        <v>0</v>
      </c>
      <c r="AC1383" s="21">
        <f t="shared" si="2179"/>
        <v>2351.5</v>
      </c>
      <c r="AD1383" s="21">
        <f t="shared" si="2180"/>
        <v>0</v>
      </c>
      <c r="AE1383" s="21">
        <f t="shared" si="2181"/>
        <v>0</v>
      </c>
      <c r="AF1383" s="21">
        <f t="shared" si="2228"/>
        <v>0</v>
      </c>
      <c r="AG1383" s="21">
        <f t="shared" si="2182"/>
        <v>2351.5</v>
      </c>
      <c r="AH1383" s="21">
        <f t="shared" si="2228"/>
        <v>0</v>
      </c>
      <c r="AI1383" s="21">
        <f t="shared" si="2228"/>
        <v>0</v>
      </c>
      <c r="AJ1383" s="21">
        <f t="shared" si="2228"/>
        <v>0</v>
      </c>
      <c r="AK1383" s="21">
        <f t="shared" si="2216"/>
        <v>2351.5</v>
      </c>
      <c r="AL1383" s="21">
        <f t="shared" si="2217"/>
        <v>0</v>
      </c>
      <c r="AM1383" s="21">
        <f t="shared" si="2218"/>
        <v>0</v>
      </c>
      <c r="AN1383" s="21">
        <f t="shared" si="2228"/>
        <v>0</v>
      </c>
      <c r="AO1383" s="21">
        <f t="shared" si="2223"/>
        <v>2351.5</v>
      </c>
      <c r="AP1383" s="21">
        <f t="shared" si="2228"/>
        <v>0</v>
      </c>
      <c r="AQ1383" s="2"/>
    </row>
    <row r="1384" spans="1:43" x14ac:dyDescent="0.3">
      <c r="A1384" s="3" t="s">
        <v>1287</v>
      </c>
      <c r="B1384" s="26">
        <v>410</v>
      </c>
      <c r="C1384" s="3" t="s">
        <v>169</v>
      </c>
      <c r="D1384" s="3" t="s">
        <v>31</v>
      </c>
      <c r="E1384" s="16" t="s">
        <v>644</v>
      </c>
      <c r="F1384" s="21"/>
      <c r="G1384" s="21"/>
      <c r="H1384" s="21"/>
      <c r="I1384" s="21"/>
      <c r="J1384" s="21"/>
      <c r="K1384" s="21"/>
      <c r="L1384" s="21">
        <v>0</v>
      </c>
      <c r="M1384" s="21">
        <v>0</v>
      </c>
      <c r="N1384" s="21">
        <v>0</v>
      </c>
      <c r="O1384" s="21">
        <v>2351.5</v>
      </c>
      <c r="P1384" s="21"/>
      <c r="Q1384" s="21"/>
      <c r="R1384" s="21">
        <f t="shared" si="2187"/>
        <v>2351.5</v>
      </c>
      <c r="S1384" s="21">
        <f t="shared" si="2188"/>
        <v>0</v>
      </c>
      <c r="T1384" s="21">
        <f t="shared" si="2189"/>
        <v>0</v>
      </c>
      <c r="U1384" s="21"/>
      <c r="V1384" s="21"/>
      <c r="W1384" s="21">
        <f t="shared" si="2190"/>
        <v>2351.5</v>
      </c>
      <c r="X1384" s="21">
        <f t="shared" si="2191"/>
        <v>0</v>
      </c>
      <c r="Y1384" s="21">
        <f t="shared" si="2192"/>
        <v>0</v>
      </c>
      <c r="Z1384" s="21"/>
      <c r="AA1384" s="21"/>
      <c r="AB1384" s="21"/>
      <c r="AC1384" s="21">
        <f t="shared" si="2179"/>
        <v>2351.5</v>
      </c>
      <c r="AD1384" s="21">
        <f t="shared" si="2180"/>
        <v>0</v>
      </c>
      <c r="AE1384" s="21">
        <f t="shared" si="2181"/>
        <v>0</v>
      </c>
      <c r="AF1384" s="21"/>
      <c r="AG1384" s="21">
        <f t="shared" si="2182"/>
        <v>2351.5</v>
      </c>
      <c r="AH1384" s="21"/>
      <c r="AI1384" s="21"/>
      <c r="AJ1384" s="21"/>
      <c r="AK1384" s="21">
        <f t="shared" si="2216"/>
        <v>2351.5</v>
      </c>
      <c r="AL1384" s="21">
        <f t="shared" si="2217"/>
        <v>0</v>
      </c>
      <c r="AM1384" s="21">
        <f t="shared" si="2218"/>
        <v>0</v>
      </c>
      <c r="AN1384" s="21"/>
      <c r="AO1384" s="21">
        <f t="shared" si="2223"/>
        <v>2351.5</v>
      </c>
      <c r="AP1384" s="21"/>
      <c r="AQ1384" s="2"/>
    </row>
    <row r="1385" spans="1:43" ht="46.8" x14ac:dyDescent="0.3">
      <c r="A1385" s="3" t="s">
        <v>1367</v>
      </c>
      <c r="B1385" s="26"/>
      <c r="C1385" s="3"/>
      <c r="D1385" s="3"/>
      <c r="E1385" s="16" t="s">
        <v>1381</v>
      </c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>
        <f t="shared" ref="AD1385:AE1387" si="2229">AD1386</f>
        <v>0</v>
      </c>
      <c r="AE1385" s="21">
        <f t="shared" si="2229"/>
        <v>0</v>
      </c>
      <c r="AF1385" s="21"/>
      <c r="AG1385" s="21">
        <f t="shared" ref="AG1385:AP1387" si="2230">AG1386</f>
        <v>0</v>
      </c>
      <c r="AH1385" s="21">
        <f t="shared" si="2230"/>
        <v>283733.40000000002</v>
      </c>
      <c r="AI1385" s="21">
        <f t="shared" si="2230"/>
        <v>283733.40000000002</v>
      </c>
      <c r="AJ1385" s="21">
        <f t="shared" si="2230"/>
        <v>0</v>
      </c>
      <c r="AK1385" s="21">
        <f t="shared" si="2216"/>
        <v>283733.40000000002</v>
      </c>
      <c r="AL1385" s="21">
        <f t="shared" si="2217"/>
        <v>283733.40000000002</v>
      </c>
      <c r="AM1385" s="21">
        <f t="shared" si="2218"/>
        <v>0</v>
      </c>
      <c r="AN1385" s="21">
        <f t="shared" si="2230"/>
        <v>0</v>
      </c>
      <c r="AO1385" s="21">
        <f t="shared" si="2223"/>
        <v>283733.40000000002</v>
      </c>
      <c r="AP1385" s="21">
        <f t="shared" si="2230"/>
        <v>0</v>
      </c>
      <c r="AQ1385" s="2"/>
    </row>
    <row r="1386" spans="1:43" ht="46.8" x14ac:dyDescent="0.3">
      <c r="A1386" s="3" t="s">
        <v>1367</v>
      </c>
      <c r="B1386" s="26">
        <v>400</v>
      </c>
      <c r="C1386" s="3"/>
      <c r="D1386" s="3"/>
      <c r="E1386" s="16" t="s">
        <v>675</v>
      </c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>
        <f t="shared" si="2229"/>
        <v>0</v>
      </c>
      <c r="AE1386" s="21">
        <f t="shared" si="2229"/>
        <v>0</v>
      </c>
      <c r="AF1386" s="21"/>
      <c r="AG1386" s="21">
        <f t="shared" si="2230"/>
        <v>0</v>
      </c>
      <c r="AH1386" s="21">
        <f t="shared" si="2230"/>
        <v>283733.40000000002</v>
      </c>
      <c r="AI1386" s="21">
        <f t="shared" si="2230"/>
        <v>283733.40000000002</v>
      </c>
      <c r="AJ1386" s="21">
        <f t="shared" si="2230"/>
        <v>0</v>
      </c>
      <c r="AK1386" s="21">
        <f t="shared" si="2216"/>
        <v>283733.40000000002</v>
      </c>
      <c r="AL1386" s="21">
        <f t="shared" si="2217"/>
        <v>283733.40000000002</v>
      </c>
      <c r="AM1386" s="21">
        <f t="shared" si="2218"/>
        <v>0</v>
      </c>
      <c r="AN1386" s="21">
        <f t="shared" si="2230"/>
        <v>0</v>
      </c>
      <c r="AO1386" s="21">
        <f t="shared" si="2223"/>
        <v>283733.40000000002</v>
      </c>
      <c r="AP1386" s="21">
        <f t="shared" si="2230"/>
        <v>0</v>
      </c>
      <c r="AQ1386" s="2"/>
    </row>
    <row r="1387" spans="1:43" x14ac:dyDescent="0.3">
      <c r="A1387" s="3" t="s">
        <v>1367</v>
      </c>
      <c r="B1387" s="26">
        <v>410</v>
      </c>
      <c r="C1387" s="3"/>
      <c r="D1387" s="3"/>
      <c r="E1387" s="16" t="s">
        <v>688</v>
      </c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>
        <f t="shared" si="2229"/>
        <v>0</v>
      </c>
      <c r="AE1387" s="21">
        <f t="shared" si="2229"/>
        <v>0</v>
      </c>
      <c r="AF1387" s="21"/>
      <c r="AG1387" s="21">
        <f t="shared" si="2230"/>
        <v>0</v>
      </c>
      <c r="AH1387" s="21">
        <f t="shared" si="2230"/>
        <v>283733.40000000002</v>
      </c>
      <c r="AI1387" s="21">
        <f t="shared" si="2230"/>
        <v>283733.40000000002</v>
      </c>
      <c r="AJ1387" s="21">
        <f t="shared" si="2230"/>
        <v>0</v>
      </c>
      <c r="AK1387" s="21">
        <f t="shared" si="2216"/>
        <v>283733.40000000002</v>
      </c>
      <c r="AL1387" s="21">
        <f t="shared" si="2217"/>
        <v>283733.40000000002</v>
      </c>
      <c r="AM1387" s="21">
        <f t="shared" si="2218"/>
        <v>0</v>
      </c>
      <c r="AN1387" s="21">
        <f t="shared" si="2230"/>
        <v>0</v>
      </c>
      <c r="AO1387" s="21">
        <f t="shared" si="2223"/>
        <v>283733.40000000002</v>
      </c>
      <c r="AP1387" s="21">
        <f t="shared" si="2230"/>
        <v>0</v>
      </c>
      <c r="AQ1387" s="2"/>
    </row>
    <row r="1388" spans="1:43" x14ac:dyDescent="0.3">
      <c r="A1388" s="3" t="s">
        <v>1367</v>
      </c>
      <c r="B1388" s="26">
        <v>410</v>
      </c>
      <c r="C1388" s="3" t="s">
        <v>169</v>
      </c>
      <c r="D1388" s="3" t="s">
        <v>31</v>
      </c>
      <c r="E1388" s="16" t="s">
        <v>644</v>
      </c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>
        <v>0</v>
      </c>
      <c r="AE1388" s="21">
        <v>0</v>
      </c>
      <c r="AF1388" s="21"/>
      <c r="AG1388" s="21">
        <v>0</v>
      </c>
      <c r="AH1388" s="21">
        <v>283733.40000000002</v>
      </c>
      <c r="AI1388" s="21">
        <v>283733.40000000002</v>
      </c>
      <c r="AJ1388" s="21"/>
      <c r="AK1388" s="21">
        <f t="shared" si="2216"/>
        <v>283733.40000000002</v>
      </c>
      <c r="AL1388" s="21">
        <f t="shared" si="2217"/>
        <v>283733.40000000002</v>
      </c>
      <c r="AM1388" s="21">
        <f t="shared" si="2218"/>
        <v>0</v>
      </c>
      <c r="AN1388" s="21"/>
      <c r="AO1388" s="21">
        <f t="shared" si="2223"/>
        <v>283733.40000000002</v>
      </c>
      <c r="AP1388" s="21"/>
      <c r="AQ1388" s="2"/>
    </row>
    <row r="1389" spans="1:43" ht="46.8" x14ac:dyDescent="0.3">
      <c r="A1389" s="3" t="s">
        <v>338</v>
      </c>
      <c r="B1389" s="26"/>
      <c r="C1389" s="3"/>
      <c r="D1389" s="3"/>
      <c r="E1389" s="16" t="s">
        <v>1009</v>
      </c>
      <c r="F1389" s="21">
        <f>F1390</f>
        <v>36626.300000000003</v>
      </c>
      <c r="G1389" s="21">
        <f t="shared" ref="G1389:AP1391" si="2231">G1390</f>
        <v>60500</v>
      </c>
      <c r="H1389" s="21">
        <f t="shared" si="2231"/>
        <v>60500</v>
      </c>
      <c r="I1389" s="21">
        <f t="shared" si="2231"/>
        <v>0</v>
      </c>
      <c r="J1389" s="21">
        <f t="shared" si="2231"/>
        <v>0</v>
      </c>
      <c r="K1389" s="21">
        <f t="shared" si="2231"/>
        <v>0</v>
      </c>
      <c r="L1389" s="21">
        <f t="shared" si="2184"/>
        <v>36626.300000000003</v>
      </c>
      <c r="M1389" s="21">
        <f t="shared" si="2185"/>
        <v>60500</v>
      </c>
      <c r="N1389" s="21">
        <f t="shared" si="2186"/>
        <v>60500</v>
      </c>
      <c r="O1389" s="21">
        <f t="shared" si="2231"/>
        <v>12035.069</v>
      </c>
      <c r="P1389" s="21">
        <f t="shared" si="2231"/>
        <v>0</v>
      </c>
      <c r="Q1389" s="21">
        <f t="shared" si="2231"/>
        <v>0</v>
      </c>
      <c r="R1389" s="21">
        <f t="shared" si="2187"/>
        <v>48661.369000000006</v>
      </c>
      <c r="S1389" s="21">
        <f t="shared" si="2188"/>
        <v>60500</v>
      </c>
      <c r="T1389" s="21">
        <f t="shared" si="2189"/>
        <v>60500</v>
      </c>
      <c r="U1389" s="21">
        <f t="shared" si="2231"/>
        <v>0</v>
      </c>
      <c r="V1389" s="21">
        <f t="shared" si="2231"/>
        <v>0</v>
      </c>
      <c r="W1389" s="21">
        <f t="shared" si="2190"/>
        <v>48661.369000000006</v>
      </c>
      <c r="X1389" s="21">
        <f t="shared" si="2191"/>
        <v>60500</v>
      </c>
      <c r="Y1389" s="21">
        <f t="shared" si="2192"/>
        <v>60500</v>
      </c>
      <c r="Z1389" s="21">
        <f t="shared" si="2231"/>
        <v>0</v>
      </c>
      <c r="AA1389" s="21">
        <f t="shared" si="2231"/>
        <v>0</v>
      </c>
      <c r="AB1389" s="21">
        <f t="shared" si="2231"/>
        <v>0</v>
      </c>
      <c r="AC1389" s="21">
        <f t="shared" si="2179"/>
        <v>48661.369000000006</v>
      </c>
      <c r="AD1389" s="21">
        <f t="shared" si="2180"/>
        <v>60500</v>
      </c>
      <c r="AE1389" s="21">
        <f t="shared" si="2181"/>
        <v>60500</v>
      </c>
      <c r="AF1389" s="21">
        <f t="shared" si="2231"/>
        <v>0</v>
      </c>
      <c r="AG1389" s="21">
        <f t="shared" si="2182"/>
        <v>48661.369000000006</v>
      </c>
      <c r="AH1389" s="21">
        <f t="shared" si="2231"/>
        <v>0</v>
      </c>
      <c r="AI1389" s="21">
        <f t="shared" si="2231"/>
        <v>0</v>
      </c>
      <c r="AJ1389" s="21">
        <f t="shared" si="2231"/>
        <v>0</v>
      </c>
      <c r="AK1389" s="21">
        <f t="shared" si="2216"/>
        <v>48661.369000000006</v>
      </c>
      <c r="AL1389" s="21">
        <f t="shared" si="2217"/>
        <v>60500</v>
      </c>
      <c r="AM1389" s="21">
        <f t="shared" si="2218"/>
        <v>60500</v>
      </c>
      <c r="AN1389" s="21">
        <f t="shared" si="2231"/>
        <v>0</v>
      </c>
      <c r="AO1389" s="21">
        <f t="shared" si="2223"/>
        <v>48661.369000000006</v>
      </c>
      <c r="AP1389" s="21">
        <f t="shared" si="2231"/>
        <v>0</v>
      </c>
      <c r="AQ1389" s="2"/>
    </row>
    <row r="1390" spans="1:43" ht="46.8" x14ac:dyDescent="0.3">
      <c r="A1390" s="3" t="s">
        <v>338</v>
      </c>
      <c r="B1390" s="26">
        <v>400</v>
      </c>
      <c r="C1390" s="3"/>
      <c r="D1390" s="3"/>
      <c r="E1390" s="16" t="s">
        <v>675</v>
      </c>
      <c r="F1390" s="21">
        <f>F1391</f>
        <v>36626.300000000003</v>
      </c>
      <c r="G1390" s="21">
        <f t="shared" si="2231"/>
        <v>60500</v>
      </c>
      <c r="H1390" s="21">
        <f t="shared" si="2231"/>
        <v>60500</v>
      </c>
      <c r="I1390" s="21">
        <f t="shared" si="2231"/>
        <v>0</v>
      </c>
      <c r="J1390" s="21">
        <f t="shared" si="2231"/>
        <v>0</v>
      </c>
      <c r="K1390" s="21">
        <f t="shared" si="2231"/>
        <v>0</v>
      </c>
      <c r="L1390" s="21">
        <f t="shared" si="2184"/>
        <v>36626.300000000003</v>
      </c>
      <c r="M1390" s="21">
        <f t="shared" si="2185"/>
        <v>60500</v>
      </c>
      <c r="N1390" s="21">
        <f t="shared" si="2186"/>
        <v>60500</v>
      </c>
      <c r="O1390" s="21">
        <f t="shared" si="2231"/>
        <v>12035.069</v>
      </c>
      <c r="P1390" s="21">
        <f t="shared" si="2231"/>
        <v>0</v>
      </c>
      <c r="Q1390" s="21">
        <f t="shared" si="2231"/>
        <v>0</v>
      </c>
      <c r="R1390" s="21">
        <f t="shared" si="2187"/>
        <v>48661.369000000006</v>
      </c>
      <c r="S1390" s="21">
        <f t="shared" si="2188"/>
        <v>60500</v>
      </c>
      <c r="T1390" s="21">
        <f t="shared" si="2189"/>
        <v>60500</v>
      </c>
      <c r="U1390" s="21">
        <f t="shared" si="2231"/>
        <v>0</v>
      </c>
      <c r="V1390" s="21">
        <f t="shared" si="2231"/>
        <v>0</v>
      </c>
      <c r="W1390" s="21">
        <f t="shared" si="2190"/>
        <v>48661.369000000006</v>
      </c>
      <c r="X1390" s="21">
        <f t="shared" si="2191"/>
        <v>60500</v>
      </c>
      <c r="Y1390" s="21">
        <f t="shared" si="2192"/>
        <v>60500</v>
      </c>
      <c r="Z1390" s="21">
        <f t="shared" si="2231"/>
        <v>0</v>
      </c>
      <c r="AA1390" s="21">
        <f t="shared" si="2231"/>
        <v>0</v>
      </c>
      <c r="AB1390" s="21">
        <f t="shared" si="2231"/>
        <v>0</v>
      </c>
      <c r="AC1390" s="21">
        <f t="shared" si="2179"/>
        <v>48661.369000000006</v>
      </c>
      <c r="AD1390" s="21">
        <f t="shared" si="2180"/>
        <v>60500</v>
      </c>
      <c r="AE1390" s="21">
        <f t="shared" si="2181"/>
        <v>60500</v>
      </c>
      <c r="AF1390" s="21">
        <f t="shared" si="2231"/>
        <v>0</v>
      </c>
      <c r="AG1390" s="21">
        <f t="shared" si="2182"/>
        <v>48661.369000000006</v>
      </c>
      <c r="AH1390" s="21">
        <f t="shared" si="2231"/>
        <v>0</v>
      </c>
      <c r="AI1390" s="21">
        <f t="shared" si="2231"/>
        <v>0</v>
      </c>
      <c r="AJ1390" s="21">
        <f t="shared" si="2231"/>
        <v>0</v>
      </c>
      <c r="AK1390" s="21">
        <f t="shared" si="2216"/>
        <v>48661.369000000006</v>
      </c>
      <c r="AL1390" s="21">
        <f t="shared" si="2217"/>
        <v>60500</v>
      </c>
      <c r="AM1390" s="21">
        <f t="shared" si="2218"/>
        <v>60500</v>
      </c>
      <c r="AN1390" s="21">
        <f t="shared" si="2231"/>
        <v>0</v>
      </c>
      <c r="AO1390" s="21">
        <f t="shared" si="2223"/>
        <v>48661.369000000006</v>
      </c>
      <c r="AP1390" s="21">
        <f t="shared" si="2231"/>
        <v>0</v>
      </c>
      <c r="AQ1390" s="2"/>
    </row>
    <row r="1391" spans="1:43" x14ac:dyDescent="0.3">
      <c r="A1391" s="3" t="s">
        <v>338</v>
      </c>
      <c r="B1391" s="26">
        <v>410</v>
      </c>
      <c r="C1391" s="3"/>
      <c r="D1391" s="3"/>
      <c r="E1391" s="16" t="s">
        <v>688</v>
      </c>
      <c r="F1391" s="21">
        <f>F1392</f>
        <v>36626.300000000003</v>
      </c>
      <c r="G1391" s="21">
        <f t="shared" si="2231"/>
        <v>60500</v>
      </c>
      <c r="H1391" s="21">
        <f t="shared" si="2231"/>
        <v>60500</v>
      </c>
      <c r="I1391" s="21">
        <f t="shared" si="2231"/>
        <v>0</v>
      </c>
      <c r="J1391" s="21">
        <f t="shared" si="2231"/>
        <v>0</v>
      </c>
      <c r="K1391" s="21">
        <f t="shared" si="2231"/>
        <v>0</v>
      </c>
      <c r="L1391" s="21">
        <f t="shared" si="2184"/>
        <v>36626.300000000003</v>
      </c>
      <c r="M1391" s="21">
        <f t="shared" si="2185"/>
        <v>60500</v>
      </c>
      <c r="N1391" s="21">
        <f t="shared" si="2186"/>
        <v>60500</v>
      </c>
      <c r="O1391" s="21">
        <f t="shared" si="2231"/>
        <v>12035.069</v>
      </c>
      <c r="P1391" s="21">
        <f t="shared" si="2231"/>
        <v>0</v>
      </c>
      <c r="Q1391" s="21">
        <f t="shared" si="2231"/>
        <v>0</v>
      </c>
      <c r="R1391" s="21">
        <f t="shared" si="2187"/>
        <v>48661.369000000006</v>
      </c>
      <c r="S1391" s="21">
        <f t="shared" si="2188"/>
        <v>60500</v>
      </c>
      <c r="T1391" s="21">
        <f t="shared" si="2189"/>
        <v>60500</v>
      </c>
      <c r="U1391" s="21">
        <f t="shared" si="2231"/>
        <v>0</v>
      </c>
      <c r="V1391" s="21">
        <f t="shared" si="2231"/>
        <v>0</v>
      </c>
      <c r="W1391" s="21">
        <f t="shared" si="2190"/>
        <v>48661.369000000006</v>
      </c>
      <c r="X1391" s="21">
        <f t="shared" si="2191"/>
        <v>60500</v>
      </c>
      <c r="Y1391" s="21">
        <f t="shared" si="2192"/>
        <v>60500</v>
      </c>
      <c r="Z1391" s="21">
        <f t="shared" si="2231"/>
        <v>0</v>
      </c>
      <c r="AA1391" s="21">
        <f t="shared" si="2231"/>
        <v>0</v>
      </c>
      <c r="AB1391" s="21">
        <f t="shared" si="2231"/>
        <v>0</v>
      </c>
      <c r="AC1391" s="21">
        <f t="shared" si="2179"/>
        <v>48661.369000000006</v>
      </c>
      <c r="AD1391" s="21">
        <f t="shared" si="2180"/>
        <v>60500</v>
      </c>
      <c r="AE1391" s="21">
        <f t="shared" si="2181"/>
        <v>60500</v>
      </c>
      <c r="AF1391" s="21">
        <f t="shared" si="2231"/>
        <v>0</v>
      </c>
      <c r="AG1391" s="21">
        <f t="shared" si="2182"/>
        <v>48661.369000000006</v>
      </c>
      <c r="AH1391" s="21">
        <f t="shared" si="2231"/>
        <v>0</v>
      </c>
      <c r="AI1391" s="21">
        <f t="shared" si="2231"/>
        <v>0</v>
      </c>
      <c r="AJ1391" s="21">
        <f t="shared" si="2231"/>
        <v>0</v>
      </c>
      <c r="AK1391" s="21">
        <f t="shared" si="2216"/>
        <v>48661.369000000006</v>
      </c>
      <c r="AL1391" s="21">
        <f t="shared" si="2217"/>
        <v>60500</v>
      </c>
      <c r="AM1391" s="21">
        <f t="shared" si="2218"/>
        <v>60500</v>
      </c>
      <c r="AN1391" s="21">
        <f t="shared" si="2231"/>
        <v>0</v>
      </c>
      <c r="AO1391" s="21">
        <f t="shared" si="2223"/>
        <v>48661.369000000006</v>
      </c>
      <c r="AP1391" s="21">
        <f t="shared" si="2231"/>
        <v>0</v>
      </c>
      <c r="AQ1391" s="2"/>
    </row>
    <row r="1392" spans="1:43" x14ac:dyDescent="0.3">
      <c r="A1392" s="3" t="s">
        <v>338</v>
      </c>
      <c r="B1392" s="26">
        <v>410</v>
      </c>
      <c r="C1392" s="3" t="s">
        <v>222</v>
      </c>
      <c r="D1392" s="3" t="s">
        <v>21</v>
      </c>
      <c r="E1392" s="16" t="s">
        <v>648</v>
      </c>
      <c r="F1392" s="21">
        <v>36626.300000000003</v>
      </c>
      <c r="G1392" s="21">
        <v>60500</v>
      </c>
      <c r="H1392" s="21">
        <v>60500</v>
      </c>
      <c r="I1392" s="21"/>
      <c r="J1392" s="21"/>
      <c r="K1392" s="21"/>
      <c r="L1392" s="21">
        <f t="shared" si="2184"/>
        <v>36626.300000000003</v>
      </c>
      <c r="M1392" s="21">
        <f t="shared" si="2185"/>
        <v>60500</v>
      </c>
      <c r="N1392" s="21">
        <f t="shared" si="2186"/>
        <v>60500</v>
      </c>
      <c r="O1392" s="21">
        <v>12035.069</v>
      </c>
      <c r="P1392" s="21"/>
      <c r="Q1392" s="21"/>
      <c r="R1392" s="21">
        <f t="shared" si="2187"/>
        <v>48661.369000000006</v>
      </c>
      <c r="S1392" s="21">
        <f t="shared" si="2188"/>
        <v>60500</v>
      </c>
      <c r="T1392" s="21">
        <f t="shared" si="2189"/>
        <v>60500</v>
      </c>
      <c r="U1392" s="21"/>
      <c r="V1392" s="21"/>
      <c r="W1392" s="21">
        <f t="shared" si="2190"/>
        <v>48661.369000000006</v>
      </c>
      <c r="X1392" s="21">
        <f t="shared" si="2191"/>
        <v>60500</v>
      </c>
      <c r="Y1392" s="21">
        <f t="shared" si="2192"/>
        <v>60500</v>
      </c>
      <c r="Z1392" s="21"/>
      <c r="AA1392" s="21"/>
      <c r="AB1392" s="21"/>
      <c r="AC1392" s="21">
        <f t="shared" si="2179"/>
        <v>48661.369000000006</v>
      </c>
      <c r="AD1392" s="21">
        <f t="shared" si="2180"/>
        <v>60500</v>
      </c>
      <c r="AE1392" s="21">
        <f t="shared" si="2181"/>
        <v>60500</v>
      </c>
      <c r="AF1392" s="21"/>
      <c r="AG1392" s="21">
        <f t="shared" si="2182"/>
        <v>48661.369000000006</v>
      </c>
      <c r="AH1392" s="21"/>
      <c r="AI1392" s="21"/>
      <c r="AJ1392" s="21"/>
      <c r="AK1392" s="21">
        <f t="shared" si="2216"/>
        <v>48661.369000000006</v>
      </c>
      <c r="AL1392" s="21">
        <f t="shared" si="2217"/>
        <v>60500</v>
      </c>
      <c r="AM1392" s="21">
        <f t="shared" si="2218"/>
        <v>60500</v>
      </c>
      <c r="AN1392" s="21"/>
      <c r="AO1392" s="21">
        <f t="shared" si="2223"/>
        <v>48661.369000000006</v>
      </c>
      <c r="AP1392" s="21"/>
      <c r="AQ1392" s="2"/>
    </row>
    <row r="1393" spans="1:43" ht="62.4" x14ac:dyDescent="0.3">
      <c r="A1393" s="3" t="s">
        <v>1291</v>
      </c>
      <c r="B1393" s="26"/>
      <c r="C1393" s="3"/>
      <c r="D1393" s="3"/>
      <c r="E1393" s="16" t="s">
        <v>1339</v>
      </c>
      <c r="F1393" s="21"/>
      <c r="G1393" s="21"/>
      <c r="H1393" s="21"/>
      <c r="I1393" s="21"/>
      <c r="J1393" s="21"/>
      <c r="K1393" s="21"/>
      <c r="L1393" s="21">
        <f>L1394</f>
        <v>0</v>
      </c>
      <c r="M1393" s="21">
        <f t="shared" ref="M1393:AP1396" si="2232">M1394</f>
        <v>0</v>
      </c>
      <c r="N1393" s="21">
        <f t="shared" si="2232"/>
        <v>0</v>
      </c>
      <c r="O1393" s="21">
        <f t="shared" si="2232"/>
        <v>3396.34</v>
      </c>
      <c r="P1393" s="21">
        <f t="shared" si="2232"/>
        <v>0</v>
      </c>
      <c r="Q1393" s="21">
        <f t="shared" si="2232"/>
        <v>0</v>
      </c>
      <c r="R1393" s="21">
        <f t="shared" si="2187"/>
        <v>3396.34</v>
      </c>
      <c r="S1393" s="21">
        <f t="shared" si="2188"/>
        <v>0</v>
      </c>
      <c r="T1393" s="21">
        <f t="shared" si="2189"/>
        <v>0</v>
      </c>
      <c r="U1393" s="21">
        <f t="shared" si="2232"/>
        <v>0</v>
      </c>
      <c r="V1393" s="21">
        <f t="shared" si="2232"/>
        <v>0</v>
      </c>
      <c r="W1393" s="21">
        <f t="shared" si="2190"/>
        <v>3396.34</v>
      </c>
      <c r="X1393" s="21">
        <f t="shared" si="2191"/>
        <v>0</v>
      </c>
      <c r="Y1393" s="21">
        <f t="shared" si="2192"/>
        <v>0</v>
      </c>
      <c r="Z1393" s="21">
        <f t="shared" si="2232"/>
        <v>0</v>
      </c>
      <c r="AA1393" s="21">
        <f t="shared" si="2232"/>
        <v>0</v>
      </c>
      <c r="AB1393" s="21">
        <f t="shared" si="2232"/>
        <v>0</v>
      </c>
      <c r="AC1393" s="21">
        <f t="shared" si="2179"/>
        <v>3396.34</v>
      </c>
      <c r="AD1393" s="21">
        <f t="shared" si="2180"/>
        <v>0</v>
      </c>
      <c r="AE1393" s="21">
        <f t="shared" si="2181"/>
        <v>0</v>
      </c>
      <c r="AF1393" s="21">
        <f t="shared" si="2232"/>
        <v>0</v>
      </c>
      <c r="AG1393" s="21">
        <f t="shared" si="2182"/>
        <v>3396.34</v>
      </c>
      <c r="AH1393" s="21">
        <f t="shared" si="2232"/>
        <v>0</v>
      </c>
      <c r="AI1393" s="21">
        <f t="shared" si="2232"/>
        <v>0</v>
      </c>
      <c r="AJ1393" s="21">
        <f t="shared" si="2232"/>
        <v>0</v>
      </c>
      <c r="AK1393" s="21">
        <f t="shared" si="2216"/>
        <v>3396.34</v>
      </c>
      <c r="AL1393" s="21">
        <f t="shared" si="2217"/>
        <v>0</v>
      </c>
      <c r="AM1393" s="21">
        <f t="shared" si="2218"/>
        <v>0</v>
      </c>
      <c r="AN1393" s="21">
        <f t="shared" si="2232"/>
        <v>0</v>
      </c>
      <c r="AO1393" s="21">
        <f t="shared" si="2223"/>
        <v>3396.34</v>
      </c>
      <c r="AP1393" s="21">
        <f t="shared" si="2232"/>
        <v>0</v>
      </c>
      <c r="AQ1393" s="2"/>
    </row>
    <row r="1394" spans="1:43" ht="62.4" x14ac:dyDescent="0.3">
      <c r="A1394" s="3" t="s">
        <v>1292</v>
      </c>
      <c r="B1394" s="26"/>
      <c r="C1394" s="3"/>
      <c r="D1394" s="3"/>
      <c r="E1394" s="16" t="s">
        <v>1340</v>
      </c>
      <c r="F1394" s="21"/>
      <c r="G1394" s="21"/>
      <c r="H1394" s="21"/>
      <c r="I1394" s="21"/>
      <c r="J1394" s="21"/>
      <c r="K1394" s="21"/>
      <c r="L1394" s="21">
        <f>L1395</f>
        <v>0</v>
      </c>
      <c r="M1394" s="21">
        <f t="shared" si="2232"/>
        <v>0</v>
      </c>
      <c r="N1394" s="21">
        <f t="shared" si="2232"/>
        <v>0</v>
      </c>
      <c r="O1394" s="21">
        <f t="shared" si="2232"/>
        <v>3396.34</v>
      </c>
      <c r="P1394" s="21">
        <f t="shared" si="2232"/>
        <v>0</v>
      </c>
      <c r="Q1394" s="21">
        <f t="shared" si="2232"/>
        <v>0</v>
      </c>
      <c r="R1394" s="21">
        <f t="shared" si="2187"/>
        <v>3396.34</v>
      </c>
      <c r="S1394" s="21">
        <f t="shared" si="2188"/>
        <v>0</v>
      </c>
      <c r="T1394" s="21">
        <f t="shared" si="2189"/>
        <v>0</v>
      </c>
      <c r="U1394" s="21">
        <f t="shared" si="2232"/>
        <v>0</v>
      </c>
      <c r="V1394" s="21">
        <f t="shared" si="2232"/>
        <v>0</v>
      </c>
      <c r="W1394" s="21">
        <f t="shared" si="2190"/>
        <v>3396.34</v>
      </c>
      <c r="X1394" s="21">
        <f t="shared" si="2191"/>
        <v>0</v>
      </c>
      <c r="Y1394" s="21">
        <f t="shared" si="2192"/>
        <v>0</v>
      </c>
      <c r="Z1394" s="21">
        <f t="shared" si="2232"/>
        <v>0</v>
      </c>
      <c r="AA1394" s="21">
        <f t="shared" si="2232"/>
        <v>0</v>
      </c>
      <c r="AB1394" s="21">
        <f t="shared" si="2232"/>
        <v>0</v>
      </c>
      <c r="AC1394" s="21">
        <f t="shared" si="2179"/>
        <v>3396.34</v>
      </c>
      <c r="AD1394" s="21">
        <f t="shared" si="2180"/>
        <v>0</v>
      </c>
      <c r="AE1394" s="21">
        <f t="shared" si="2181"/>
        <v>0</v>
      </c>
      <c r="AF1394" s="21">
        <f t="shared" si="2232"/>
        <v>0</v>
      </c>
      <c r="AG1394" s="21">
        <f t="shared" si="2182"/>
        <v>3396.34</v>
      </c>
      <c r="AH1394" s="21">
        <f t="shared" si="2232"/>
        <v>0</v>
      </c>
      <c r="AI1394" s="21">
        <f t="shared" si="2232"/>
        <v>0</v>
      </c>
      <c r="AJ1394" s="21">
        <f t="shared" si="2232"/>
        <v>0</v>
      </c>
      <c r="AK1394" s="21">
        <f t="shared" si="2216"/>
        <v>3396.34</v>
      </c>
      <c r="AL1394" s="21">
        <f t="shared" si="2217"/>
        <v>0</v>
      </c>
      <c r="AM1394" s="21">
        <f t="shared" si="2218"/>
        <v>0</v>
      </c>
      <c r="AN1394" s="21">
        <f t="shared" si="2232"/>
        <v>0</v>
      </c>
      <c r="AO1394" s="21">
        <f t="shared" si="2223"/>
        <v>3396.34</v>
      </c>
      <c r="AP1394" s="21">
        <f t="shared" si="2232"/>
        <v>0</v>
      </c>
      <c r="AQ1394" s="2"/>
    </row>
    <row r="1395" spans="1:43" ht="46.8" x14ac:dyDescent="0.3">
      <c r="A1395" s="3" t="s">
        <v>1292</v>
      </c>
      <c r="B1395" s="26">
        <v>400</v>
      </c>
      <c r="C1395" s="3"/>
      <c r="D1395" s="3"/>
      <c r="E1395" s="16" t="s">
        <v>675</v>
      </c>
      <c r="F1395" s="21"/>
      <c r="G1395" s="21"/>
      <c r="H1395" s="21"/>
      <c r="I1395" s="21"/>
      <c r="J1395" s="21"/>
      <c r="K1395" s="21"/>
      <c r="L1395" s="21">
        <f>L1396</f>
        <v>0</v>
      </c>
      <c r="M1395" s="21">
        <f t="shared" si="2232"/>
        <v>0</v>
      </c>
      <c r="N1395" s="21">
        <f t="shared" si="2232"/>
        <v>0</v>
      </c>
      <c r="O1395" s="21">
        <f t="shared" si="2232"/>
        <v>3396.34</v>
      </c>
      <c r="P1395" s="21">
        <f t="shared" si="2232"/>
        <v>0</v>
      </c>
      <c r="Q1395" s="21">
        <f t="shared" si="2232"/>
        <v>0</v>
      </c>
      <c r="R1395" s="21">
        <f t="shared" si="2187"/>
        <v>3396.34</v>
      </c>
      <c r="S1395" s="21">
        <f t="shared" si="2188"/>
        <v>0</v>
      </c>
      <c r="T1395" s="21">
        <f t="shared" si="2189"/>
        <v>0</v>
      </c>
      <c r="U1395" s="21">
        <f t="shared" si="2232"/>
        <v>0</v>
      </c>
      <c r="V1395" s="21">
        <f t="shared" si="2232"/>
        <v>0</v>
      </c>
      <c r="W1395" s="21">
        <f t="shared" si="2190"/>
        <v>3396.34</v>
      </c>
      <c r="X1395" s="21">
        <f t="shared" si="2191"/>
        <v>0</v>
      </c>
      <c r="Y1395" s="21">
        <f t="shared" si="2192"/>
        <v>0</v>
      </c>
      <c r="Z1395" s="21">
        <f t="shared" si="2232"/>
        <v>0</v>
      </c>
      <c r="AA1395" s="21">
        <f t="shared" si="2232"/>
        <v>0</v>
      </c>
      <c r="AB1395" s="21">
        <f t="shared" si="2232"/>
        <v>0</v>
      </c>
      <c r="AC1395" s="21">
        <f t="shared" si="2179"/>
        <v>3396.34</v>
      </c>
      <c r="AD1395" s="21">
        <f t="shared" si="2180"/>
        <v>0</v>
      </c>
      <c r="AE1395" s="21">
        <f t="shared" si="2181"/>
        <v>0</v>
      </c>
      <c r="AF1395" s="21">
        <f t="shared" si="2232"/>
        <v>0</v>
      </c>
      <c r="AG1395" s="21">
        <f t="shared" si="2182"/>
        <v>3396.34</v>
      </c>
      <c r="AH1395" s="21">
        <f t="shared" si="2232"/>
        <v>0</v>
      </c>
      <c r="AI1395" s="21">
        <f t="shared" si="2232"/>
        <v>0</v>
      </c>
      <c r="AJ1395" s="21">
        <f t="shared" si="2232"/>
        <v>0</v>
      </c>
      <c r="AK1395" s="21">
        <f t="shared" si="2216"/>
        <v>3396.34</v>
      </c>
      <c r="AL1395" s="21">
        <f t="shared" si="2217"/>
        <v>0</v>
      </c>
      <c r="AM1395" s="21">
        <f t="shared" si="2218"/>
        <v>0</v>
      </c>
      <c r="AN1395" s="21">
        <f t="shared" si="2232"/>
        <v>0</v>
      </c>
      <c r="AO1395" s="21">
        <f t="shared" si="2223"/>
        <v>3396.34</v>
      </c>
      <c r="AP1395" s="21">
        <f t="shared" si="2232"/>
        <v>0</v>
      </c>
      <c r="AQ1395" s="2"/>
    </row>
    <row r="1396" spans="1:43" x14ac:dyDescent="0.3">
      <c r="A1396" s="3" t="s">
        <v>1292</v>
      </c>
      <c r="B1396" s="26">
        <v>410</v>
      </c>
      <c r="C1396" s="3"/>
      <c r="D1396" s="3"/>
      <c r="E1396" s="16" t="s">
        <v>688</v>
      </c>
      <c r="F1396" s="21"/>
      <c r="G1396" s="21"/>
      <c r="H1396" s="21"/>
      <c r="I1396" s="21"/>
      <c r="J1396" s="21"/>
      <c r="K1396" s="21"/>
      <c r="L1396" s="21">
        <f>L1397</f>
        <v>0</v>
      </c>
      <c r="M1396" s="21">
        <f t="shared" si="2232"/>
        <v>0</v>
      </c>
      <c r="N1396" s="21">
        <f t="shared" si="2232"/>
        <v>0</v>
      </c>
      <c r="O1396" s="21">
        <f t="shared" si="2232"/>
        <v>3396.34</v>
      </c>
      <c r="P1396" s="21">
        <f t="shared" si="2232"/>
        <v>0</v>
      </c>
      <c r="Q1396" s="21">
        <f t="shared" si="2232"/>
        <v>0</v>
      </c>
      <c r="R1396" s="21">
        <f t="shared" si="2187"/>
        <v>3396.34</v>
      </c>
      <c r="S1396" s="21">
        <f t="shared" si="2188"/>
        <v>0</v>
      </c>
      <c r="T1396" s="21">
        <f t="shared" si="2189"/>
        <v>0</v>
      </c>
      <c r="U1396" s="21">
        <f t="shared" si="2232"/>
        <v>0</v>
      </c>
      <c r="V1396" s="21">
        <f t="shared" si="2232"/>
        <v>0</v>
      </c>
      <c r="W1396" s="21">
        <f t="shared" si="2190"/>
        <v>3396.34</v>
      </c>
      <c r="X1396" s="21">
        <f t="shared" si="2191"/>
        <v>0</v>
      </c>
      <c r="Y1396" s="21">
        <f t="shared" si="2192"/>
        <v>0</v>
      </c>
      <c r="Z1396" s="21">
        <f t="shared" si="2232"/>
        <v>0</v>
      </c>
      <c r="AA1396" s="21">
        <f t="shared" si="2232"/>
        <v>0</v>
      </c>
      <c r="AB1396" s="21">
        <f t="shared" si="2232"/>
        <v>0</v>
      </c>
      <c r="AC1396" s="21">
        <f t="shared" si="2179"/>
        <v>3396.34</v>
      </c>
      <c r="AD1396" s="21">
        <f t="shared" si="2180"/>
        <v>0</v>
      </c>
      <c r="AE1396" s="21">
        <f t="shared" si="2181"/>
        <v>0</v>
      </c>
      <c r="AF1396" s="21">
        <f t="shared" si="2232"/>
        <v>0</v>
      </c>
      <c r="AG1396" s="21">
        <f t="shared" si="2182"/>
        <v>3396.34</v>
      </c>
      <c r="AH1396" s="21">
        <f t="shared" si="2232"/>
        <v>0</v>
      </c>
      <c r="AI1396" s="21">
        <f t="shared" si="2232"/>
        <v>0</v>
      </c>
      <c r="AJ1396" s="21">
        <f t="shared" si="2232"/>
        <v>0</v>
      </c>
      <c r="AK1396" s="21">
        <f t="shared" si="2216"/>
        <v>3396.34</v>
      </c>
      <c r="AL1396" s="21">
        <f t="shared" si="2217"/>
        <v>0</v>
      </c>
      <c r="AM1396" s="21">
        <f t="shared" si="2218"/>
        <v>0</v>
      </c>
      <c r="AN1396" s="21">
        <f t="shared" si="2232"/>
        <v>0</v>
      </c>
      <c r="AO1396" s="21">
        <f t="shared" si="2223"/>
        <v>3396.34</v>
      </c>
      <c r="AP1396" s="21">
        <f t="shared" si="2232"/>
        <v>0</v>
      </c>
      <c r="AQ1396" s="2"/>
    </row>
    <row r="1397" spans="1:43" x14ac:dyDescent="0.3">
      <c r="A1397" s="3" t="s">
        <v>1292</v>
      </c>
      <c r="B1397" s="26">
        <v>410</v>
      </c>
      <c r="C1397" s="3" t="s">
        <v>169</v>
      </c>
      <c r="D1397" s="3" t="s">
        <v>31</v>
      </c>
      <c r="E1397" s="16" t="s">
        <v>644</v>
      </c>
      <c r="F1397" s="21"/>
      <c r="G1397" s="21"/>
      <c r="H1397" s="21"/>
      <c r="I1397" s="21"/>
      <c r="J1397" s="21"/>
      <c r="K1397" s="21"/>
      <c r="L1397" s="21">
        <v>0</v>
      </c>
      <c r="M1397" s="21">
        <v>0</v>
      </c>
      <c r="N1397" s="21">
        <v>0</v>
      </c>
      <c r="O1397" s="21">
        <v>3396.34</v>
      </c>
      <c r="P1397" s="21"/>
      <c r="Q1397" s="21"/>
      <c r="R1397" s="21">
        <f t="shared" si="2187"/>
        <v>3396.34</v>
      </c>
      <c r="S1397" s="21">
        <f t="shared" si="2188"/>
        <v>0</v>
      </c>
      <c r="T1397" s="21">
        <f t="shared" si="2189"/>
        <v>0</v>
      </c>
      <c r="U1397" s="21"/>
      <c r="V1397" s="21"/>
      <c r="W1397" s="21">
        <f t="shared" si="2190"/>
        <v>3396.34</v>
      </c>
      <c r="X1397" s="21">
        <f t="shared" si="2191"/>
        <v>0</v>
      </c>
      <c r="Y1397" s="21">
        <f t="shared" si="2192"/>
        <v>0</v>
      </c>
      <c r="Z1397" s="21"/>
      <c r="AA1397" s="21"/>
      <c r="AB1397" s="21"/>
      <c r="AC1397" s="21">
        <f t="shared" si="2179"/>
        <v>3396.34</v>
      </c>
      <c r="AD1397" s="21">
        <f t="shared" si="2180"/>
        <v>0</v>
      </c>
      <c r="AE1397" s="21">
        <f t="shared" si="2181"/>
        <v>0</v>
      </c>
      <c r="AF1397" s="21"/>
      <c r="AG1397" s="21">
        <f t="shared" si="2182"/>
        <v>3396.34</v>
      </c>
      <c r="AH1397" s="21"/>
      <c r="AI1397" s="21"/>
      <c r="AJ1397" s="21"/>
      <c r="AK1397" s="21">
        <f t="shared" si="2216"/>
        <v>3396.34</v>
      </c>
      <c r="AL1397" s="21">
        <f t="shared" si="2217"/>
        <v>0</v>
      </c>
      <c r="AM1397" s="21">
        <f t="shared" si="2218"/>
        <v>0</v>
      </c>
      <c r="AN1397" s="21"/>
      <c r="AO1397" s="21">
        <f t="shared" si="2223"/>
        <v>3396.34</v>
      </c>
      <c r="AP1397" s="21"/>
      <c r="AQ1397" s="2"/>
    </row>
    <row r="1398" spans="1:43" s="11" customFormat="1" ht="31.2" x14ac:dyDescent="0.3">
      <c r="A1398" s="10" t="s">
        <v>340</v>
      </c>
      <c r="B1398" s="19"/>
      <c r="C1398" s="10"/>
      <c r="D1398" s="10"/>
      <c r="E1398" s="18" t="s">
        <v>756</v>
      </c>
      <c r="F1398" s="20">
        <f>F1399</f>
        <v>287077.30000000005</v>
      </c>
      <c r="G1398" s="20">
        <f t="shared" ref="G1398:AP1399" si="2233">G1399</f>
        <v>279520.60000000003</v>
      </c>
      <c r="H1398" s="20">
        <f t="shared" si="2233"/>
        <v>279533.60000000003</v>
      </c>
      <c r="I1398" s="20">
        <f t="shared" si="2233"/>
        <v>-738</v>
      </c>
      <c r="J1398" s="20">
        <f t="shared" si="2233"/>
        <v>0</v>
      </c>
      <c r="K1398" s="20">
        <f t="shared" si="2233"/>
        <v>0</v>
      </c>
      <c r="L1398" s="20">
        <f t="shared" si="2184"/>
        <v>286339.30000000005</v>
      </c>
      <c r="M1398" s="20">
        <f t="shared" si="2185"/>
        <v>279520.60000000003</v>
      </c>
      <c r="N1398" s="20">
        <f t="shared" si="2186"/>
        <v>279533.60000000003</v>
      </c>
      <c r="O1398" s="20">
        <f t="shared" si="2233"/>
        <v>344.024</v>
      </c>
      <c r="P1398" s="20">
        <f t="shared" si="2233"/>
        <v>0</v>
      </c>
      <c r="Q1398" s="20">
        <f t="shared" si="2233"/>
        <v>0</v>
      </c>
      <c r="R1398" s="20">
        <f t="shared" si="2187"/>
        <v>286683.32400000002</v>
      </c>
      <c r="S1398" s="20">
        <f t="shared" si="2188"/>
        <v>279520.60000000003</v>
      </c>
      <c r="T1398" s="20">
        <f t="shared" si="2189"/>
        <v>279533.60000000003</v>
      </c>
      <c r="U1398" s="20">
        <f t="shared" si="2233"/>
        <v>0</v>
      </c>
      <c r="V1398" s="20">
        <f t="shared" si="2233"/>
        <v>0</v>
      </c>
      <c r="W1398" s="21">
        <f t="shared" si="2190"/>
        <v>286683.32400000002</v>
      </c>
      <c r="X1398" s="21">
        <f t="shared" si="2191"/>
        <v>279520.60000000003</v>
      </c>
      <c r="Y1398" s="21">
        <f t="shared" si="2192"/>
        <v>279533.60000000003</v>
      </c>
      <c r="Z1398" s="20">
        <f t="shared" si="2233"/>
        <v>0</v>
      </c>
      <c r="AA1398" s="20">
        <f t="shared" si="2233"/>
        <v>0</v>
      </c>
      <c r="AB1398" s="20">
        <f t="shared" si="2233"/>
        <v>0</v>
      </c>
      <c r="AC1398" s="21">
        <f t="shared" si="2179"/>
        <v>286683.32400000002</v>
      </c>
      <c r="AD1398" s="20">
        <f t="shared" si="2180"/>
        <v>279520.60000000003</v>
      </c>
      <c r="AE1398" s="20">
        <f t="shared" si="2181"/>
        <v>279533.60000000003</v>
      </c>
      <c r="AF1398" s="20">
        <f t="shared" si="2233"/>
        <v>0</v>
      </c>
      <c r="AG1398" s="20">
        <f t="shared" si="2182"/>
        <v>286683.32400000002</v>
      </c>
      <c r="AH1398" s="20">
        <f t="shared" si="2233"/>
        <v>710.70699999999999</v>
      </c>
      <c r="AI1398" s="20">
        <f t="shared" si="2233"/>
        <v>0</v>
      </c>
      <c r="AJ1398" s="20">
        <f t="shared" si="2233"/>
        <v>0</v>
      </c>
      <c r="AK1398" s="20">
        <f t="shared" si="2216"/>
        <v>287394.03100000002</v>
      </c>
      <c r="AL1398" s="20">
        <f t="shared" si="2217"/>
        <v>279520.60000000003</v>
      </c>
      <c r="AM1398" s="20">
        <f t="shared" si="2218"/>
        <v>279533.60000000003</v>
      </c>
      <c r="AN1398" s="20">
        <f t="shared" si="2233"/>
        <v>0</v>
      </c>
      <c r="AO1398" s="20">
        <f t="shared" si="2223"/>
        <v>287394.03100000002</v>
      </c>
      <c r="AP1398" s="20">
        <f t="shared" si="2233"/>
        <v>0</v>
      </c>
    </row>
    <row r="1399" spans="1:43" ht="31.2" x14ac:dyDescent="0.3">
      <c r="A1399" s="3" t="s">
        <v>341</v>
      </c>
      <c r="B1399" s="26"/>
      <c r="C1399" s="3"/>
      <c r="D1399" s="3"/>
      <c r="E1399" s="16" t="s">
        <v>1010</v>
      </c>
      <c r="F1399" s="21">
        <f>F1400</f>
        <v>287077.30000000005</v>
      </c>
      <c r="G1399" s="21">
        <f t="shared" si="2233"/>
        <v>279520.60000000003</v>
      </c>
      <c r="H1399" s="21">
        <f t="shared" si="2233"/>
        <v>279533.60000000003</v>
      </c>
      <c r="I1399" s="21">
        <f t="shared" si="2233"/>
        <v>-738</v>
      </c>
      <c r="J1399" s="21">
        <f t="shared" si="2233"/>
        <v>0</v>
      </c>
      <c r="K1399" s="21">
        <f t="shared" si="2233"/>
        <v>0</v>
      </c>
      <c r="L1399" s="21">
        <f t="shared" si="2184"/>
        <v>286339.30000000005</v>
      </c>
      <c r="M1399" s="21">
        <f t="shared" si="2185"/>
        <v>279520.60000000003</v>
      </c>
      <c r="N1399" s="21">
        <f t="shared" si="2186"/>
        <v>279533.60000000003</v>
      </c>
      <c r="O1399" s="21">
        <f t="shared" si="2233"/>
        <v>344.024</v>
      </c>
      <c r="P1399" s="21">
        <f t="shared" si="2233"/>
        <v>0</v>
      </c>
      <c r="Q1399" s="21">
        <f t="shared" si="2233"/>
        <v>0</v>
      </c>
      <c r="R1399" s="21">
        <f t="shared" si="2187"/>
        <v>286683.32400000002</v>
      </c>
      <c r="S1399" s="21">
        <f t="shared" si="2188"/>
        <v>279520.60000000003</v>
      </c>
      <c r="T1399" s="21">
        <f t="shared" si="2189"/>
        <v>279533.60000000003</v>
      </c>
      <c r="U1399" s="21">
        <f t="shared" si="2233"/>
        <v>0</v>
      </c>
      <c r="V1399" s="21">
        <f t="shared" si="2233"/>
        <v>0</v>
      </c>
      <c r="W1399" s="21">
        <f t="shared" si="2190"/>
        <v>286683.32400000002</v>
      </c>
      <c r="X1399" s="21">
        <f t="shared" si="2191"/>
        <v>279520.60000000003</v>
      </c>
      <c r="Y1399" s="21">
        <f t="shared" si="2192"/>
        <v>279533.60000000003</v>
      </c>
      <c r="Z1399" s="21">
        <f t="shared" si="2233"/>
        <v>0</v>
      </c>
      <c r="AA1399" s="21">
        <f t="shared" si="2233"/>
        <v>0</v>
      </c>
      <c r="AB1399" s="21">
        <f t="shared" si="2233"/>
        <v>0</v>
      </c>
      <c r="AC1399" s="21">
        <f t="shared" si="2179"/>
        <v>286683.32400000002</v>
      </c>
      <c r="AD1399" s="21">
        <f t="shared" si="2180"/>
        <v>279520.60000000003</v>
      </c>
      <c r="AE1399" s="21">
        <f t="shared" si="2181"/>
        <v>279533.60000000003</v>
      </c>
      <c r="AF1399" s="21">
        <f t="shared" si="2233"/>
        <v>0</v>
      </c>
      <c r="AG1399" s="21">
        <f t="shared" si="2182"/>
        <v>286683.32400000002</v>
      </c>
      <c r="AH1399" s="21">
        <f t="shared" si="2233"/>
        <v>710.70699999999999</v>
      </c>
      <c r="AI1399" s="21">
        <f t="shared" si="2233"/>
        <v>0</v>
      </c>
      <c r="AJ1399" s="21">
        <f t="shared" si="2233"/>
        <v>0</v>
      </c>
      <c r="AK1399" s="21">
        <f t="shared" si="2216"/>
        <v>287394.03100000002</v>
      </c>
      <c r="AL1399" s="21">
        <f t="shared" si="2217"/>
        <v>279520.60000000003</v>
      </c>
      <c r="AM1399" s="21">
        <f t="shared" si="2218"/>
        <v>279533.60000000003</v>
      </c>
      <c r="AN1399" s="21">
        <f t="shared" si="2233"/>
        <v>0</v>
      </c>
      <c r="AO1399" s="21">
        <f t="shared" si="2223"/>
        <v>287394.03100000002</v>
      </c>
      <c r="AP1399" s="21">
        <f t="shared" si="2233"/>
        <v>0</v>
      </c>
      <c r="AQ1399" s="2"/>
    </row>
    <row r="1400" spans="1:43" ht="46.8" x14ac:dyDescent="0.3">
      <c r="A1400" s="3" t="s">
        <v>339</v>
      </c>
      <c r="B1400" s="26"/>
      <c r="C1400" s="3"/>
      <c r="D1400" s="3"/>
      <c r="E1400" s="16" t="s">
        <v>799</v>
      </c>
      <c r="F1400" s="21">
        <f>F1401+F1404+F1407</f>
        <v>287077.30000000005</v>
      </c>
      <c r="G1400" s="21">
        <f t="shared" ref="G1400:AP1400" si="2234">G1401+G1404+G1407</f>
        <v>279520.60000000003</v>
      </c>
      <c r="H1400" s="21">
        <f t="shared" si="2234"/>
        <v>279533.60000000003</v>
      </c>
      <c r="I1400" s="21">
        <f t="shared" ref="I1400:K1400" si="2235">I1401+I1404+I1407</f>
        <v>-738</v>
      </c>
      <c r="J1400" s="21">
        <f t="shared" si="2235"/>
        <v>0</v>
      </c>
      <c r="K1400" s="21">
        <f t="shared" si="2235"/>
        <v>0</v>
      </c>
      <c r="L1400" s="21">
        <f t="shared" si="2184"/>
        <v>286339.30000000005</v>
      </c>
      <c r="M1400" s="21">
        <f t="shared" si="2185"/>
        <v>279520.60000000003</v>
      </c>
      <c r="N1400" s="21">
        <f t="shared" si="2186"/>
        <v>279533.60000000003</v>
      </c>
      <c r="O1400" s="21">
        <f t="shared" ref="O1400:Q1400" si="2236">O1401+O1404+O1407</f>
        <v>344.024</v>
      </c>
      <c r="P1400" s="21">
        <f t="shared" si="2236"/>
        <v>0</v>
      </c>
      <c r="Q1400" s="21">
        <f t="shared" si="2236"/>
        <v>0</v>
      </c>
      <c r="R1400" s="21">
        <f t="shared" si="2187"/>
        <v>286683.32400000002</v>
      </c>
      <c r="S1400" s="21">
        <f t="shared" si="2188"/>
        <v>279520.60000000003</v>
      </c>
      <c r="T1400" s="21">
        <f t="shared" si="2189"/>
        <v>279533.60000000003</v>
      </c>
      <c r="U1400" s="21">
        <f t="shared" ref="U1400:V1400" si="2237">U1401+U1404+U1407</f>
        <v>0</v>
      </c>
      <c r="V1400" s="21">
        <f t="shared" si="2237"/>
        <v>0</v>
      </c>
      <c r="W1400" s="21">
        <f t="shared" si="2190"/>
        <v>286683.32400000002</v>
      </c>
      <c r="X1400" s="21">
        <f t="shared" si="2191"/>
        <v>279520.60000000003</v>
      </c>
      <c r="Y1400" s="21">
        <f t="shared" si="2192"/>
        <v>279533.60000000003</v>
      </c>
      <c r="Z1400" s="21">
        <f t="shared" ref="Z1400:AB1400" si="2238">Z1401+Z1404+Z1407</f>
        <v>0</v>
      </c>
      <c r="AA1400" s="21">
        <f t="shared" si="2238"/>
        <v>0</v>
      </c>
      <c r="AB1400" s="21">
        <f t="shared" si="2238"/>
        <v>0</v>
      </c>
      <c r="AC1400" s="21">
        <f t="shared" si="2179"/>
        <v>286683.32400000002</v>
      </c>
      <c r="AD1400" s="21">
        <f t="shared" si="2180"/>
        <v>279520.60000000003</v>
      </c>
      <c r="AE1400" s="21">
        <f t="shared" si="2181"/>
        <v>279533.60000000003</v>
      </c>
      <c r="AF1400" s="21">
        <f t="shared" ref="AF1400" si="2239">AF1401+AF1404+AF1407</f>
        <v>0</v>
      </c>
      <c r="AG1400" s="21">
        <f t="shared" si="2182"/>
        <v>286683.32400000002</v>
      </c>
      <c r="AH1400" s="21">
        <f t="shared" ref="AH1400:AJ1400" si="2240">AH1401+AH1404+AH1407</f>
        <v>710.70699999999999</v>
      </c>
      <c r="AI1400" s="21">
        <f t="shared" si="2240"/>
        <v>0</v>
      </c>
      <c r="AJ1400" s="21">
        <f t="shared" si="2240"/>
        <v>0</v>
      </c>
      <c r="AK1400" s="21">
        <f t="shared" si="2216"/>
        <v>287394.03100000002</v>
      </c>
      <c r="AL1400" s="21">
        <f t="shared" si="2217"/>
        <v>279520.60000000003</v>
      </c>
      <c r="AM1400" s="21">
        <f t="shared" si="2218"/>
        <v>279533.60000000003</v>
      </c>
      <c r="AN1400" s="21">
        <f t="shared" ref="AN1400" si="2241">AN1401+AN1404+AN1407</f>
        <v>0</v>
      </c>
      <c r="AO1400" s="21">
        <f t="shared" si="2223"/>
        <v>287394.03100000002</v>
      </c>
      <c r="AP1400" s="21">
        <f t="shared" si="2234"/>
        <v>0</v>
      </c>
      <c r="AQ1400" s="2"/>
    </row>
    <row r="1401" spans="1:43" ht="93.6" x14ac:dyDescent="0.3">
      <c r="A1401" s="3" t="s">
        <v>339</v>
      </c>
      <c r="B1401" s="26">
        <v>100</v>
      </c>
      <c r="C1401" s="3"/>
      <c r="D1401" s="3"/>
      <c r="E1401" s="16" t="s">
        <v>672</v>
      </c>
      <c r="F1401" s="21">
        <f>F1402</f>
        <v>108526</v>
      </c>
      <c r="G1401" s="21">
        <f t="shared" ref="G1401:AP1402" si="2242">G1402</f>
        <v>102734.2</v>
      </c>
      <c r="H1401" s="21">
        <f t="shared" si="2242"/>
        <v>102734.3</v>
      </c>
      <c r="I1401" s="21">
        <f t="shared" si="2242"/>
        <v>0</v>
      </c>
      <c r="J1401" s="21">
        <f t="shared" si="2242"/>
        <v>0</v>
      </c>
      <c r="K1401" s="21">
        <f t="shared" si="2242"/>
        <v>0</v>
      </c>
      <c r="L1401" s="21">
        <f t="shared" si="2184"/>
        <v>108526</v>
      </c>
      <c r="M1401" s="21">
        <f t="shared" si="2185"/>
        <v>102734.2</v>
      </c>
      <c r="N1401" s="21">
        <f t="shared" si="2186"/>
        <v>102734.3</v>
      </c>
      <c r="O1401" s="21">
        <f t="shared" si="2242"/>
        <v>0</v>
      </c>
      <c r="P1401" s="21">
        <f t="shared" si="2242"/>
        <v>0</v>
      </c>
      <c r="Q1401" s="21">
        <f t="shared" si="2242"/>
        <v>0</v>
      </c>
      <c r="R1401" s="21">
        <f t="shared" si="2187"/>
        <v>108526</v>
      </c>
      <c r="S1401" s="21">
        <f t="shared" si="2188"/>
        <v>102734.2</v>
      </c>
      <c r="T1401" s="21">
        <f t="shared" si="2189"/>
        <v>102734.3</v>
      </c>
      <c r="U1401" s="21">
        <f t="shared" si="2242"/>
        <v>0</v>
      </c>
      <c r="V1401" s="21">
        <f t="shared" si="2242"/>
        <v>0</v>
      </c>
      <c r="W1401" s="21">
        <f t="shared" si="2190"/>
        <v>108526</v>
      </c>
      <c r="X1401" s="21">
        <f t="shared" si="2191"/>
        <v>102734.2</v>
      </c>
      <c r="Y1401" s="21">
        <f t="shared" si="2192"/>
        <v>102734.3</v>
      </c>
      <c r="Z1401" s="21">
        <f t="shared" si="2242"/>
        <v>0</v>
      </c>
      <c r="AA1401" s="21">
        <f t="shared" si="2242"/>
        <v>0</v>
      </c>
      <c r="AB1401" s="21">
        <f t="shared" si="2242"/>
        <v>0</v>
      </c>
      <c r="AC1401" s="21">
        <f t="shared" si="2179"/>
        <v>108526</v>
      </c>
      <c r="AD1401" s="21">
        <f t="shared" si="2180"/>
        <v>102734.2</v>
      </c>
      <c r="AE1401" s="21">
        <f t="shared" si="2181"/>
        <v>102734.3</v>
      </c>
      <c r="AF1401" s="21">
        <f t="shared" si="2242"/>
        <v>0</v>
      </c>
      <c r="AG1401" s="21">
        <f t="shared" si="2182"/>
        <v>108526</v>
      </c>
      <c r="AH1401" s="21">
        <f t="shared" si="2242"/>
        <v>710.70699999999999</v>
      </c>
      <c r="AI1401" s="21">
        <f t="shared" si="2242"/>
        <v>0</v>
      </c>
      <c r="AJ1401" s="21">
        <f t="shared" si="2242"/>
        <v>0</v>
      </c>
      <c r="AK1401" s="21">
        <f t="shared" si="2216"/>
        <v>109236.70699999999</v>
      </c>
      <c r="AL1401" s="21">
        <f t="shared" si="2217"/>
        <v>102734.2</v>
      </c>
      <c r="AM1401" s="21">
        <f t="shared" si="2218"/>
        <v>102734.3</v>
      </c>
      <c r="AN1401" s="21">
        <f t="shared" si="2242"/>
        <v>0</v>
      </c>
      <c r="AO1401" s="21">
        <f t="shared" si="2223"/>
        <v>109236.70699999999</v>
      </c>
      <c r="AP1401" s="21">
        <f t="shared" si="2242"/>
        <v>0</v>
      </c>
      <c r="AQ1401" s="2"/>
    </row>
    <row r="1402" spans="1:43" ht="31.2" x14ac:dyDescent="0.3">
      <c r="A1402" s="3" t="s">
        <v>339</v>
      </c>
      <c r="B1402" s="26">
        <v>110</v>
      </c>
      <c r="C1402" s="3"/>
      <c r="D1402" s="3"/>
      <c r="E1402" s="16" t="s">
        <v>679</v>
      </c>
      <c r="F1402" s="21">
        <f>F1403</f>
        <v>108526</v>
      </c>
      <c r="G1402" s="21">
        <f t="shared" si="2242"/>
        <v>102734.2</v>
      </c>
      <c r="H1402" s="21">
        <f t="shared" si="2242"/>
        <v>102734.3</v>
      </c>
      <c r="I1402" s="21">
        <f t="shared" si="2242"/>
        <v>0</v>
      </c>
      <c r="J1402" s="21">
        <f t="shared" si="2242"/>
        <v>0</v>
      </c>
      <c r="K1402" s="21">
        <f t="shared" si="2242"/>
        <v>0</v>
      </c>
      <c r="L1402" s="21">
        <f t="shared" si="2184"/>
        <v>108526</v>
      </c>
      <c r="M1402" s="21">
        <f t="shared" si="2185"/>
        <v>102734.2</v>
      </c>
      <c r="N1402" s="21">
        <f t="shared" si="2186"/>
        <v>102734.3</v>
      </c>
      <c r="O1402" s="21">
        <f t="shared" si="2242"/>
        <v>0</v>
      </c>
      <c r="P1402" s="21">
        <f t="shared" si="2242"/>
        <v>0</v>
      </c>
      <c r="Q1402" s="21">
        <f t="shared" si="2242"/>
        <v>0</v>
      </c>
      <c r="R1402" s="21">
        <f t="shared" si="2187"/>
        <v>108526</v>
      </c>
      <c r="S1402" s="21">
        <f t="shared" si="2188"/>
        <v>102734.2</v>
      </c>
      <c r="T1402" s="21">
        <f t="shared" si="2189"/>
        <v>102734.3</v>
      </c>
      <c r="U1402" s="21">
        <f t="shared" si="2242"/>
        <v>0</v>
      </c>
      <c r="V1402" s="21">
        <f t="shared" si="2242"/>
        <v>0</v>
      </c>
      <c r="W1402" s="21">
        <f t="shared" si="2190"/>
        <v>108526</v>
      </c>
      <c r="X1402" s="21">
        <f t="shared" si="2191"/>
        <v>102734.2</v>
      </c>
      <c r="Y1402" s="21">
        <f t="shared" si="2192"/>
        <v>102734.3</v>
      </c>
      <c r="Z1402" s="21">
        <f t="shared" si="2242"/>
        <v>0</v>
      </c>
      <c r="AA1402" s="21">
        <f t="shared" si="2242"/>
        <v>0</v>
      </c>
      <c r="AB1402" s="21">
        <f t="shared" si="2242"/>
        <v>0</v>
      </c>
      <c r="AC1402" s="21">
        <f t="shared" si="2179"/>
        <v>108526</v>
      </c>
      <c r="AD1402" s="21">
        <f t="shared" si="2180"/>
        <v>102734.2</v>
      </c>
      <c r="AE1402" s="21">
        <f t="shared" si="2181"/>
        <v>102734.3</v>
      </c>
      <c r="AF1402" s="21">
        <f t="shared" si="2242"/>
        <v>0</v>
      </c>
      <c r="AG1402" s="21">
        <f t="shared" si="2182"/>
        <v>108526</v>
      </c>
      <c r="AH1402" s="21">
        <f t="shared" si="2242"/>
        <v>710.70699999999999</v>
      </c>
      <c r="AI1402" s="21">
        <f t="shared" si="2242"/>
        <v>0</v>
      </c>
      <c r="AJ1402" s="21">
        <f t="shared" si="2242"/>
        <v>0</v>
      </c>
      <c r="AK1402" s="21">
        <f t="shared" si="2216"/>
        <v>109236.70699999999</v>
      </c>
      <c r="AL1402" s="21">
        <f t="shared" si="2217"/>
        <v>102734.2</v>
      </c>
      <c r="AM1402" s="21">
        <f t="shared" si="2218"/>
        <v>102734.3</v>
      </c>
      <c r="AN1402" s="21">
        <f t="shared" si="2242"/>
        <v>0</v>
      </c>
      <c r="AO1402" s="21">
        <f t="shared" si="2223"/>
        <v>109236.70699999999</v>
      </c>
      <c r="AP1402" s="21">
        <f t="shared" si="2242"/>
        <v>0</v>
      </c>
      <c r="AQ1402" s="2"/>
    </row>
    <row r="1403" spans="1:43" ht="31.2" x14ac:dyDescent="0.3">
      <c r="A1403" s="3" t="s">
        <v>339</v>
      </c>
      <c r="B1403" s="26">
        <v>110</v>
      </c>
      <c r="C1403" s="3" t="s">
        <v>222</v>
      </c>
      <c r="D1403" s="3" t="s">
        <v>222</v>
      </c>
      <c r="E1403" s="16" t="s">
        <v>649</v>
      </c>
      <c r="F1403" s="21">
        <v>108526</v>
      </c>
      <c r="G1403" s="21">
        <v>102734.2</v>
      </c>
      <c r="H1403" s="21">
        <v>102734.3</v>
      </c>
      <c r="I1403" s="21"/>
      <c r="J1403" s="21"/>
      <c r="K1403" s="21"/>
      <c r="L1403" s="21">
        <f t="shared" si="2184"/>
        <v>108526</v>
      </c>
      <c r="M1403" s="21">
        <f t="shared" si="2185"/>
        <v>102734.2</v>
      </c>
      <c r="N1403" s="21">
        <f t="shared" si="2186"/>
        <v>102734.3</v>
      </c>
      <c r="O1403" s="21"/>
      <c r="P1403" s="21"/>
      <c r="Q1403" s="21"/>
      <c r="R1403" s="21">
        <f t="shared" si="2187"/>
        <v>108526</v>
      </c>
      <c r="S1403" s="21">
        <f t="shared" si="2188"/>
        <v>102734.2</v>
      </c>
      <c r="T1403" s="21">
        <f t="shared" si="2189"/>
        <v>102734.3</v>
      </c>
      <c r="U1403" s="21"/>
      <c r="V1403" s="21"/>
      <c r="W1403" s="21">
        <f t="shared" si="2190"/>
        <v>108526</v>
      </c>
      <c r="X1403" s="21">
        <f t="shared" si="2191"/>
        <v>102734.2</v>
      </c>
      <c r="Y1403" s="21">
        <f t="shared" si="2192"/>
        <v>102734.3</v>
      </c>
      <c r="Z1403" s="21"/>
      <c r="AA1403" s="21"/>
      <c r="AB1403" s="21"/>
      <c r="AC1403" s="21">
        <f t="shared" si="2179"/>
        <v>108526</v>
      </c>
      <c r="AD1403" s="21">
        <f t="shared" si="2180"/>
        <v>102734.2</v>
      </c>
      <c r="AE1403" s="21">
        <f t="shared" si="2181"/>
        <v>102734.3</v>
      </c>
      <c r="AF1403" s="21"/>
      <c r="AG1403" s="21">
        <f t="shared" si="2182"/>
        <v>108526</v>
      </c>
      <c r="AH1403" s="21">
        <v>710.70699999999999</v>
      </c>
      <c r="AI1403" s="21"/>
      <c r="AJ1403" s="21"/>
      <c r="AK1403" s="21">
        <f t="shared" si="2216"/>
        <v>109236.70699999999</v>
      </c>
      <c r="AL1403" s="21">
        <f t="shared" si="2217"/>
        <v>102734.2</v>
      </c>
      <c r="AM1403" s="21">
        <f t="shared" si="2218"/>
        <v>102734.3</v>
      </c>
      <c r="AN1403" s="21"/>
      <c r="AO1403" s="21">
        <f t="shared" si="2223"/>
        <v>109236.70699999999</v>
      </c>
      <c r="AP1403" s="21"/>
      <c r="AQ1403" s="2"/>
    </row>
    <row r="1404" spans="1:43" ht="31.2" x14ac:dyDescent="0.3">
      <c r="A1404" s="3" t="s">
        <v>339</v>
      </c>
      <c r="B1404" s="26">
        <v>200</v>
      </c>
      <c r="C1404" s="3"/>
      <c r="D1404" s="3"/>
      <c r="E1404" s="16" t="s">
        <v>673</v>
      </c>
      <c r="F1404" s="21">
        <f>F1405</f>
        <v>31919</v>
      </c>
      <c r="G1404" s="21">
        <f t="shared" ref="G1404:AP1405" si="2243">G1405</f>
        <v>30154.400000000001</v>
      </c>
      <c r="H1404" s="21">
        <f t="shared" si="2243"/>
        <v>30167.3</v>
      </c>
      <c r="I1404" s="21">
        <f t="shared" si="2243"/>
        <v>-738</v>
      </c>
      <c r="J1404" s="21">
        <f t="shared" si="2243"/>
        <v>0</v>
      </c>
      <c r="K1404" s="21">
        <f t="shared" si="2243"/>
        <v>0</v>
      </c>
      <c r="L1404" s="21">
        <f t="shared" si="2184"/>
        <v>31181</v>
      </c>
      <c r="M1404" s="21">
        <f t="shared" si="2185"/>
        <v>30154.400000000001</v>
      </c>
      <c r="N1404" s="21">
        <f t="shared" si="2186"/>
        <v>30167.3</v>
      </c>
      <c r="O1404" s="21">
        <f t="shared" si="2243"/>
        <v>344.024</v>
      </c>
      <c r="P1404" s="21">
        <f t="shared" si="2243"/>
        <v>0</v>
      </c>
      <c r="Q1404" s="21">
        <f t="shared" si="2243"/>
        <v>0</v>
      </c>
      <c r="R1404" s="21">
        <f t="shared" si="2187"/>
        <v>31525.024000000001</v>
      </c>
      <c r="S1404" s="21">
        <f t="shared" si="2188"/>
        <v>30154.400000000001</v>
      </c>
      <c r="T1404" s="21">
        <f t="shared" si="2189"/>
        <v>30167.3</v>
      </c>
      <c r="U1404" s="21">
        <f t="shared" si="2243"/>
        <v>0</v>
      </c>
      <c r="V1404" s="21">
        <f t="shared" si="2243"/>
        <v>0</v>
      </c>
      <c r="W1404" s="21">
        <f t="shared" si="2190"/>
        <v>31525.024000000001</v>
      </c>
      <c r="X1404" s="21">
        <f t="shared" si="2191"/>
        <v>30154.400000000001</v>
      </c>
      <c r="Y1404" s="21">
        <f t="shared" si="2192"/>
        <v>30167.3</v>
      </c>
      <c r="Z1404" s="21">
        <f t="shared" si="2243"/>
        <v>0</v>
      </c>
      <c r="AA1404" s="21">
        <f t="shared" si="2243"/>
        <v>0</v>
      </c>
      <c r="AB1404" s="21">
        <f t="shared" si="2243"/>
        <v>0</v>
      </c>
      <c r="AC1404" s="21">
        <f t="shared" si="2179"/>
        <v>31525.024000000001</v>
      </c>
      <c r="AD1404" s="21">
        <f t="shared" si="2180"/>
        <v>30154.400000000001</v>
      </c>
      <c r="AE1404" s="21">
        <f t="shared" si="2181"/>
        <v>30167.3</v>
      </c>
      <c r="AF1404" s="21">
        <f t="shared" si="2243"/>
        <v>0</v>
      </c>
      <c r="AG1404" s="21">
        <f t="shared" si="2182"/>
        <v>31525.024000000001</v>
      </c>
      <c r="AH1404" s="21">
        <f t="shared" si="2243"/>
        <v>0</v>
      </c>
      <c r="AI1404" s="21">
        <f t="shared" si="2243"/>
        <v>0</v>
      </c>
      <c r="AJ1404" s="21">
        <f t="shared" si="2243"/>
        <v>0</v>
      </c>
      <c r="AK1404" s="21">
        <f t="shared" si="2216"/>
        <v>31525.024000000001</v>
      </c>
      <c r="AL1404" s="21">
        <f t="shared" si="2217"/>
        <v>30154.400000000001</v>
      </c>
      <c r="AM1404" s="21">
        <f t="shared" si="2218"/>
        <v>30167.3</v>
      </c>
      <c r="AN1404" s="21">
        <f t="shared" si="2243"/>
        <v>0</v>
      </c>
      <c r="AO1404" s="21">
        <f t="shared" si="2223"/>
        <v>31525.024000000001</v>
      </c>
      <c r="AP1404" s="21">
        <f t="shared" si="2243"/>
        <v>0</v>
      </c>
      <c r="AQ1404" s="2"/>
    </row>
    <row r="1405" spans="1:43" ht="46.8" x14ac:dyDescent="0.3">
      <c r="A1405" s="3" t="s">
        <v>339</v>
      </c>
      <c r="B1405" s="26">
        <v>240</v>
      </c>
      <c r="C1405" s="3"/>
      <c r="D1405" s="3"/>
      <c r="E1405" s="16" t="s">
        <v>681</v>
      </c>
      <c r="F1405" s="21">
        <f>F1406</f>
        <v>31919</v>
      </c>
      <c r="G1405" s="21">
        <f t="shared" si="2243"/>
        <v>30154.400000000001</v>
      </c>
      <c r="H1405" s="21">
        <f t="shared" si="2243"/>
        <v>30167.3</v>
      </c>
      <c r="I1405" s="21">
        <f t="shared" si="2243"/>
        <v>-738</v>
      </c>
      <c r="J1405" s="21">
        <f t="shared" si="2243"/>
        <v>0</v>
      </c>
      <c r="K1405" s="21">
        <f t="shared" si="2243"/>
        <v>0</v>
      </c>
      <c r="L1405" s="21">
        <f t="shared" si="2184"/>
        <v>31181</v>
      </c>
      <c r="M1405" s="21">
        <f t="shared" si="2185"/>
        <v>30154.400000000001</v>
      </c>
      <c r="N1405" s="21">
        <f t="shared" si="2186"/>
        <v>30167.3</v>
      </c>
      <c r="O1405" s="21">
        <f t="shared" si="2243"/>
        <v>344.024</v>
      </c>
      <c r="P1405" s="21">
        <f t="shared" si="2243"/>
        <v>0</v>
      </c>
      <c r="Q1405" s="21">
        <f t="shared" si="2243"/>
        <v>0</v>
      </c>
      <c r="R1405" s="21">
        <f t="shared" si="2187"/>
        <v>31525.024000000001</v>
      </c>
      <c r="S1405" s="21">
        <f t="shared" si="2188"/>
        <v>30154.400000000001</v>
      </c>
      <c r="T1405" s="21">
        <f t="shared" si="2189"/>
        <v>30167.3</v>
      </c>
      <c r="U1405" s="21">
        <f t="shared" si="2243"/>
        <v>0</v>
      </c>
      <c r="V1405" s="21">
        <f t="shared" si="2243"/>
        <v>0</v>
      </c>
      <c r="W1405" s="21">
        <f t="shared" si="2190"/>
        <v>31525.024000000001</v>
      </c>
      <c r="X1405" s="21">
        <f t="shared" si="2191"/>
        <v>30154.400000000001</v>
      </c>
      <c r="Y1405" s="21">
        <f t="shared" si="2192"/>
        <v>30167.3</v>
      </c>
      <c r="Z1405" s="21">
        <f t="shared" si="2243"/>
        <v>0</v>
      </c>
      <c r="AA1405" s="21">
        <f t="shared" si="2243"/>
        <v>0</v>
      </c>
      <c r="AB1405" s="21">
        <f t="shared" si="2243"/>
        <v>0</v>
      </c>
      <c r="AC1405" s="21">
        <f t="shared" ref="AC1405:AC1468" si="2244">W1405+Z1405</f>
        <v>31525.024000000001</v>
      </c>
      <c r="AD1405" s="21">
        <f t="shared" ref="AD1405:AD1468" si="2245">X1405+AA1405</f>
        <v>30154.400000000001</v>
      </c>
      <c r="AE1405" s="21">
        <f t="shared" ref="AE1405:AE1468" si="2246">Y1405+AB1405</f>
        <v>30167.3</v>
      </c>
      <c r="AF1405" s="21">
        <f t="shared" si="2243"/>
        <v>0</v>
      </c>
      <c r="AG1405" s="21">
        <f t="shared" ref="AG1405:AG1468" si="2247">AC1405+AF1405</f>
        <v>31525.024000000001</v>
      </c>
      <c r="AH1405" s="21">
        <f t="shared" si="2243"/>
        <v>0</v>
      </c>
      <c r="AI1405" s="21">
        <f t="shared" si="2243"/>
        <v>0</v>
      </c>
      <c r="AJ1405" s="21">
        <f t="shared" si="2243"/>
        <v>0</v>
      </c>
      <c r="AK1405" s="21">
        <f t="shared" si="2216"/>
        <v>31525.024000000001</v>
      </c>
      <c r="AL1405" s="21">
        <f t="shared" si="2217"/>
        <v>30154.400000000001</v>
      </c>
      <c r="AM1405" s="21">
        <f t="shared" si="2218"/>
        <v>30167.3</v>
      </c>
      <c r="AN1405" s="21">
        <f t="shared" si="2243"/>
        <v>0</v>
      </c>
      <c r="AO1405" s="21">
        <f t="shared" si="2223"/>
        <v>31525.024000000001</v>
      </c>
      <c r="AP1405" s="21">
        <f t="shared" si="2243"/>
        <v>0</v>
      </c>
      <c r="AQ1405" s="2"/>
    </row>
    <row r="1406" spans="1:43" ht="31.2" x14ac:dyDescent="0.3">
      <c r="A1406" s="3" t="s">
        <v>339</v>
      </c>
      <c r="B1406" s="26">
        <v>240</v>
      </c>
      <c r="C1406" s="3" t="s">
        <v>222</v>
      </c>
      <c r="D1406" s="3" t="s">
        <v>222</v>
      </c>
      <c r="E1406" s="16" t="s">
        <v>649</v>
      </c>
      <c r="F1406" s="21">
        <v>31919</v>
      </c>
      <c r="G1406" s="21">
        <v>30154.400000000001</v>
      </c>
      <c r="H1406" s="21">
        <v>30167.3</v>
      </c>
      <c r="I1406" s="21">
        <v>-738</v>
      </c>
      <c r="J1406" s="21"/>
      <c r="K1406" s="21"/>
      <c r="L1406" s="21">
        <f t="shared" si="2184"/>
        <v>31181</v>
      </c>
      <c r="M1406" s="21">
        <f t="shared" si="2185"/>
        <v>30154.400000000001</v>
      </c>
      <c r="N1406" s="21">
        <f t="shared" si="2186"/>
        <v>30167.3</v>
      </c>
      <c r="O1406" s="21">
        <v>344.024</v>
      </c>
      <c r="P1406" s="21"/>
      <c r="Q1406" s="21"/>
      <c r="R1406" s="21">
        <f t="shared" si="2187"/>
        <v>31525.024000000001</v>
      </c>
      <c r="S1406" s="21">
        <f t="shared" si="2188"/>
        <v>30154.400000000001</v>
      </c>
      <c r="T1406" s="21">
        <f t="shared" si="2189"/>
        <v>30167.3</v>
      </c>
      <c r="U1406" s="21"/>
      <c r="V1406" s="21"/>
      <c r="W1406" s="21">
        <f t="shared" si="2190"/>
        <v>31525.024000000001</v>
      </c>
      <c r="X1406" s="21">
        <f t="shared" si="2191"/>
        <v>30154.400000000001</v>
      </c>
      <c r="Y1406" s="21">
        <f t="shared" si="2192"/>
        <v>30167.3</v>
      </c>
      <c r="Z1406" s="21"/>
      <c r="AA1406" s="21"/>
      <c r="AB1406" s="21"/>
      <c r="AC1406" s="21">
        <f t="shared" si="2244"/>
        <v>31525.024000000001</v>
      </c>
      <c r="AD1406" s="21">
        <f t="shared" si="2245"/>
        <v>30154.400000000001</v>
      </c>
      <c r="AE1406" s="21">
        <f t="shared" si="2246"/>
        <v>30167.3</v>
      </c>
      <c r="AF1406" s="21"/>
      <c r="AG1406" s="21">
        <f t="shared" si="2247"/>
        <v>31525.024000000001</v>
      </c>
      <c r="AH1406" s="21"/>
      <c r="AI1406" s="21"/>
      <c r="AJ1406" s="21"/>
      <c r="AK1406" s="21">
        <f t="shared" si="2216"/>
        <v>31525.024000000001</v>
      </c>
      <c r="AL1406" s="21">
        <f t="shared" si="2217"/>
        <v>30154.400000000001</v>
      </c>
      <c r="AM1406" s="21">
        <f t="shared" si="2218"/>
        <v>30167.3</v>
      </c>
      <c r="AN1406" s="21"/>
      <c r="AO1406" s="21">
        <f t="shared" si="2223"/>
        <v>31525.024000000001</v>
      </c>
      <c r="AP1406" s="21"/>
      <c r="AQ1406" s="2"/>
    </row>
    <row r="1407" spans="1:43" x14ac:dyDescent="0.3">
      <c r="A1407" s="3" t="s">
        <v>339</v>
      </c>
      <c r="B1407" s="26">
        <v>800</v>
      </c>
      <c r="C1407" s="3"/>
      <c r="D1407" s="3"/>
      <c r="E1407" s="16" t="s">
        <v>678</v>
      </c>
      <c r="F1407" s="21">
        <f>F1408</f>
        <v>146632.30000000002</v>
      </c>
      <c r="G1407" s="21">
        <f t="shared" ref="G1407:AP1408" si="2248">G1408</f>
        <v>146632.00000000003</v>
      </c>
      <c r="H1407" s="21">
        <f t="shared" si="2248"/>
        <v>146632.00000000003</v>
      </c>
      <c r="I1407" s="21">
        <f t="shared" si="2248"/>
        <v>0</v>
      </c>
      <c r="J1407" s="21">
        <f t="shared" si="2248"/>
        <v>0</v>
      </c>
      <c r="K1407" s="21">
        <f t="shared" si="2248"/>
        <v>0</v>
      </c>
      <c r="L1407" s="21">
        <f t="shared" si="2184"/>
        <v>146632.30000000002</v>
      </c>
      <c r="M1407" s="21">
        <f t="shared" si="2185"/>
        <v>146632.00000000003</v>
      </c>
      <c r="N1407" s="21">
        <f t="shared" si="2186"/>
        <v>146632.00000000003</v>
      </c>
      <c r="O1407" s="21">
        <f t="shared" si="2248"/>
        <v>0</v>
      </c>
      <c r="P1407" s="21">
        <f t="shared" si="2248"/>
        <v>0</v>
      </c>
      <c r="Q1407" s="21">
        <f t="shared" si="2248"/>
        <v>0</v>
      </c>
      <c r="R1407" s="21">
        <f t="shared" ref="R1407:R1470" si="2249">L1407+O1407</f>
        <v>146632.30000000002</v>
      </c>
      <c r="S1407" s="21">
        <f t="shared" ref="S1407:S1470" si="2250">M1407+P1407</f>
        <v>146632.00000000003</v>
      </c>
      <c r="T1407" s="21">
        <f t="shared" ref="T1407:T1470" si="2251">N1407+Q1407</f>
        <v>146632.00000000003</v>
      </c>
      <c r="U1407" s="21">
        <f t="shared" si="2248"/>
        <v>0</v>
      </c>
      <c r="V1407" s="21">
        <f t="shared" si="2248"/>
        <v>0</v>
      </c>
      <c r="W1407" s="21">
        <f t="shared" ref="W1407:W1470" si="2252">R1407+U1407</f>
        <v>146632.30000000002</v>
      </c>
      <c r="X1407" s="21">
        <f t="shared" ref="X1407:X1470" si="2253">S1407</f>
        <v>146632.00000000003</v>
      </c>
      <c r="Y1407" s="21">
        <f t="shared" ref="Y1407:Y1470" si="2254">T1407+V1407</f>
        <v>146632.00000000003</v>
      </c>
      <c r="Z1407" s="21">
        <f t="shared" si="2248"/>
        <v>0</v>
      </c>
      <c r="AA1407" s="21">
        <f t="shared" si="2248"/>
        <v>0</v>
      </c>
      <c r="AB1407" s="21">
        <f t="shared" si="2248"/>
        <v>0</v>
      </c>
      <c r="AC1407" s="21">
        <f t="shared" si="2244"/>
        <v>146632.30000000002</v>
      </c>
      <c r="AD1407" s="21">
        <f t="shared" si="2245"/>
        <v>146632.00000000003</v>
      </c>
      <c r="AE1407" s="21">
        <f t="shared" si="2246"/>
        <v>146632.00000000003</v>
      </c>
      <c r="AF1407" s="21">
        <f t="shared" si="2248"/>
        <v>0</v>
      </c>
      <c r="AG1407" s="21">
        <f t="shared" si="2247"/>
        <v>146632.30000000002</v>
      </c>
      <c r="AH1407" s="21">
        <f t="shared" si="2248"/>
        <v>0</v>
      </c>
      <c r="AI1407" s="21">
        <f t="shared" si="2248"/>
        <v>0</v>
      </c>
      <c r="AJ1407" s="21">
        <f t="shared" si="2248"/>
        <v>0</v>
      </c>
      <c r="AK1407" s="21">
        <f t="shared" si="2216"/>
        <v>146632.30000000002</v>
      </c>
      <c r="AL1407" s="21">
        <f t="shared" si="2217"/>
        <v>146632.00000000003</v>
      </c>
      <c r="AM1407" s="21">
        <f t="shared" si="2218"/>
        <v>146632.00000000003</v>
      </c>
      <c r="AN1407" s="21">
        <f t="shared" si="2248"/>
        <v>0</v>
      </c>
      <c r="AO1407" s="21">
        <f t="shared" si="2223"/>
        <v>146632.30000000002</v>
      </c>
      <c r="AP1407" s="21">
        <f t="shared" si="2248"/>
        <v>0</v>
      </c>
      <c r="AQ1407" s="2"/>
    </row>
    <row r="1408" spans="1:43" x14ac:dyDescent="0.3">
      <c r="A1408" s="3" t="s">
        <v>339</v>
      </c>
      <c r="B1408" s="26">
        <v>850</v>
      </c>
      <c r="C1408" s="3"/>
      <c r="D1408" s="3"/>
      <c r="E1408" s="16" t="s">
        <v>696</v>
      </c>
      <c r="F1408" s="21">
        <f>F1409</f>
        <v>146632.30000000002</v>
      </c>
      <c r="G1408" s="21">
        <f t="shared" si="2248"/>
        <v>146632.00000000003</v>
      </c>
      <c r="H1408" s="21">
        <f t="shared" si="2248"/>
        <v>146632.00000000003</v>
      </c>
      <c r="I1408" s="21">
        <f t="shared" si="2248"/>
        <v>0</v>
      </c>
      <c r="J1408" s="21">
        <f t="shared" si="2248"/>
        <v>0</v>
      </c>
      <c r="K1408" s="21">
        <f t="shared" si="2248"/>
        <v>0</v>
      </c>
      <c r="L1408" s="21">
        <f t="shared" si="2184"/>
        <v>146632.30000000002</v>
      </c>
      <c r="M1408" s="21">
        <f t="shared" si="2185"/>
        <v>146632.00000000003</v>
      </c>
      <c r="N1408" s="21">
        <f t="shared" si="2186"/>
        <v>146632.00000000003</v>
      </c>
      <c r="O1408" s="21">
        <f t="shared" si="2248"/>
        <v>0</v>
      </c>
      <c r="P1408" s="21">
        <f t="shared" si="2248"/>
        <v>0</v>
      </c>
      <c r="Q1408" s="21">
        <f t="shared" si="2248"/>
        <v>0</v>
      </c>
      <c r="R1408" s="21">
        <f t="shared" si="2249"/>
        <v>146632.30000000002</v>
      </c>
      <c r="S1408" s="21">
        <f t="shared" si="2250"/>
        <v>146632.00000000003</v>
      </c>
      <c r="T1408" s="21">
        <f t="shared" si="2251"/>
        <v>146632.00000000003</v>
      </c>
      <c r="U1408" s="21">
        <f t="shared" si="2248"/>
        <v>0</v>
      </c>
      <c r="V1408" s="21">
        <f t="shared" si="2248"/>
        <v>0</v>
      </c>
      <c r="W1408" s="21">
        <f t="shared" si="2252"/>
        <v>146632.30000000002</v>
      </c>
      <c r="X1408" s="21">
        <f t="shared" si="2253"/>
        <v>146632.00000000003</v>
      </c>
      <c r="Y1408" s="21">
        <f t="shared" si="2254"/>
        <v>146632.00000000003</v>
      </c>
      <c r="Z1408" s="21">
        <f t="shared" si="2248"/>
        <v>0</v>
      </c>
      <c r="AA1408" s="21">
        <f t="shared" si="2248"/>
        <v>0</v>
      </c>
      <c r="AB1408" s="21">
        <f t="shared" si="2248"/>
        <v>0</v>
      </c>
      <c r="AC1408" s="21">
        <f t="shared" si="2244"/>
        <v>146632.30000000002</v>
      </c>
      <c r="AD1408" s="21">
        <f t="shared" si="2245"/>
        <v>146632.00000000003</v>
      </c>
      <c r="AE1408" s="21">
        <f t="shared" si="2246"/>
        <v>146632.00000000003</v>
      </c>
      <c r="AF1408" s="21">
        <f t="shared" si="2248"/>
        <v>0</v>
      </c>
      <c r="AG1408" s="21">
        <f t="shared" si="2247"/>
        <v>146632.30000000002</v>
      </c>
      <c r="AH1408" s="21">
        <f t="shared" si="2248"/>
        <v>0</v>
      </c>
      <c r="AI1408" s="21">
        <f t="shared" si="2248"/>
        <v>0</v>
      </c>
      <c r="AJ1408" s="21">
        <f t="shared" si="2248"/>
        <v>0</v>
      </c>
      <c r="AK1408" s="21">
        <f t="shared" si="2216"/>
        <v>146632.30000000002</v>
      </c>
      <c r="AL1408" s="21">
        <f t="shared" si="2217"/>
        <v>146632.00000000003</v>
      </c>
      <c r="AM1408" s="21">
        <f t="shared" si="2218"/>
        <v>146632.00000000003</v>
      </c>
      <c r="AN1408" s="21">
        <f t="shared" si="2248"/>
        <v>0</v>
      </c>
      <c r="AO1408" s="21">
        <f t="shared" si="2223"/>
        <v>146632.30000000002</v>
      </c>
      <c r="AP1408" s="21">
        <f t="shared" si="2248"/>
        <v>0</v>
      </c>
      <c r="AQ1408" s="2"/>
    </row>
    <row r="1409" spans="1:43" ht="31.2" x14ac:dyDescent="0.3">
      <c r="A1409" s="3" t="s">
        <v>339</v>
      </c>
      <c r="B1409" s="26">
        <v>850</v>
      </c>
      <c r="C1409" s="3" t="s">
        <v>222</v>
      </c>
      <c r="D1409" s="3" t="s">
        <v>222</v>
      </c>
      <c r="E1409" s="16" t="s">
        <v>649</v>
      </c>
      <c r="F1409" s="21">
        <v>146632.30000000002</v>
      </c>
      <c r="G1409" s="21">
        <v>146632.00000000003</v>
      </c>
      <c r="H1409" s="21">
        <v>146632.00000000003</v>
      </c>
      <c r="I1409" s="21"/>
      <c r="J1409" s="21"/>
      <c r="K1409" s="21"/>
      <c r="L1409" s="21">
        <f t="shared" si="2184"/>
        <v>146632.30000000002</v>
      </c>
      <c r="M1409" s="21">
        <f t="shared" si="2185"/>
        <v>146632.00000000003</v>
      </c>
      <c r="N1409" s="21">
        <f t="shared" si="2186"/>
        <v>146632.00000000003</v>
      </c>
      <c r="O1409" s="21"/>
      <c r="P1409" s="21"/>
      <c r="Q1409" s="21"/>
      <c r="R1409" s="21">
        <f t="shared" si="2249"/>
        <v>146632.30000000002</v>
      </c>
      <c r="S1409" s="21">
        <f t="shared" si="2250"/>
        <v>146632.00000000003</v>
      </c>
      <c r="T1409" s="21">
        <f t="shared" si="2251"/>
        <v>146632.00000000003</v>
      </c>
      <c r="U1409" s="21"/>
      <c r="V1409" s="21"/>
      <c r="W1409" s="21">
        <f t="shared" si="2252"/>
        <v>146632.30000000002</v>
      </c>
      <c r="X1409" s="21">
        <f t="shared" si="2253"/>
        <v>146632.00000000003</v>
      </c>
      <c r="Y1409" s="21">
        <f t="shared" si="2254"/>
        <v>146632.00000000003</v>
      </c>
      <c r="Z1409" s="21"/>
      <c r="AA1409" s="21"/>
      <c r="AB1409" s="21"/>
      <c r="AC1409" s="21">
        <f t="shared" si="2244"/>
        <v>146632.30000000002</v>
      </c>
      <c r="AD1409" s="21">
        <f t="shared" si="2245"/>
        <v>146632.00000000003</v>
      </c>
      <c r="AE1409" s="21">
        <f t="shared" si="2246"/>
        <v>146632.00000000003</v>
      </c>
      <c r="AF1409" s="21"/>
      <c r="AG1409" s="21">
        <f t="shared" si="2247"/>
        <v>146632.30000000002</v>
      </c>
      <c r="AH1409" s="21"/>
      <c r="AI1409" s="21"/>
      <c r="AJ1409" s="21"/>
      <c r="AK1409" s="21">
        <f t="shared" si="2216"/>
        <v>146632.30000000002</v>
      </c>
      <c r="AL1409" s="21">
        <f t="shared" si="2217"/>
        <v>146632.00000000003</v>
      </c>
      <c r="AM1409" s="21">
        <f t="shared" si="2218"/>
        <v>146632.00000000003</v>
      </c>
      <c r="AN1409" s="21"/>
      <c r="AO1409" s="21">
        <f t="shared" si="2223"/>
        <v>146632.30000000002</v>
      </c>
      <c r="AP1409" s="21"/>
      <c r="AQ1409" s="2"/>
    </row>
    <row r="1410" spans="1:43" s="9" customFormat="1" ht="31.2" x14ac:dyDescent="0.3">
      <c r="A1410" s="8" t="s">
        <v>343</v>
      </c>
      <c r="B1410" s="14"/>
      <c r="C1410" s="8"/>
      <c r="D1410" s="8"/>
      <c r="E1410" s="17" t="s">
        <v>709</v>
      </c>
      <c r="F1410" s="12">
        <f>F1411+F1492</f>
        <v>413984</v>
      </c>
      <c r="G1410" s="12">
        <f t="shared" ref="G1410:AP1410" si="2255">G1411+G1492</f>
        <v>404328.10000000003</v>
      </c>
      <c r="H1410" s="12">
        <f t="shared" si="2255"/>
        <v>711170.19999999984</v>
      </c>
      <c r="I1410" s="12">
        <f t="shared" ref="I1410:K1410" si="2256">I1411+I1492</f>
        <v>-4435.6000000000004</v>
      </c>
      <c r="J1410" s="12">
        <f t="shared" si="2256"/>
        <v>-3980.2</v>
      </c>
      <c r="K1410" s="12">
        <f t="shared" si="2256"/>
        <v>-13406.1</v>
      </c>
      <c r="L1410" s="12">
        <f t="shared" si="2184"/>
        <v>409548.4</v>
      </c>
      <c r="M1410" s="12">
        <f t="shared" si="2185"/>
        <v>400347.9</v>
      </c>
      <c r="N1410" s="12">
        <f t="shared" si="2186"/>
        <v>697764.09999999986</v>
      </c>
      <c r="O1410" s="12">
        <f t="shared" ref="O1410:Q1410" si="2257">O1411+O1492</f>
        <v>37973.591999999997</v>
      </c>
      <c r="P1410" s="12">
        <f t="shared" si="2257"/>
        <v>0</v>
      </c>
      <c r="Q1410" s="12">
        <f t="shared" si="2257"/>
        <v>0</v>
      </c>
      <c r="R1410" s="12">
        <f t="shared" si="2249"/>
        <v>447521.99200000003</v>
      </c>
      <c r="S1410" s="12">
        <f t="shared" si="2250"/>
        <v>400347.9</v>
      </c>
      <c r="T1410" s="12">
        <f t="shared" si="2251"/>
        <v>697764.09999999986</v>
      </c>
      <c r="U1410" s="12">
        <f t="shared" ref="U1410:V1410" si="2258">U1411+U1492</f>
        <v>0</v>
      </c>
      <c r="V1410" s="12">
        <f t="shared" si="2258"/>
        <v>0</v>
      </c>
      <c r="W1410" s="21">
        <f t="shared" si="2252"/>
        <v>447521.99200000003</v>
      </c>
      <c r="X1410" s="21">
        <f t="shared" si="2253"/>
        <v>400347.9</v>
      </c>
      <c r="Y1410" s="21">
        <f t="shared" si="2254"/>
        <v>697764.09999999986</v>
      </c>
      <c r="Z1410" s="12">
        <f t="shared" ref="Z1410:AB1410" si="2259">Z1411+Z1492</f>
        <v>-15829.519</v>
      </c>
      <c r="AA1410" s="12">
        <f t="shared" si="2259"/>
        <v>0</v>
      </c>
      <c r="AB1410" s="12">
        <f t="shared" si="2259"/>
        <v>0</v>
      </c>
      <c r="AC1410" s="21">
        <f t="shared" si="2244"/>
        <v>431692.473</v>
      </c>
      <c r="AD1410" s="12">
        <f t="shared" si="2245"/>
        <v>400347.9</v>
      </c>
      <c r="AE1410" s="12">
        <f t="shared" si="2246"/>
        <v>697764.09999999986</v>
      </c>
      <c r="AF1410" s="12">
        <f t="shared" ref="AF1410" si="2260">AF1411+AF1492</f>
        <v>0</v>
      </c>
      <c r="AG1410" s="12">
        <f t="shared" si="2247"/>
        <v>431692.473</v>
      </c>
      <c r="AH1410" s="12">
        <f t="shared" ref="AH1410:AJ1410" si="2261">AH1411+AH1492</f>
        <v>-542.30200000000002</v>
      </c>
      <c r="AI1410" s="12">
        <f t="shared" si="2261"/>
        <v>0</v>
      </c>
      <c r="AJ1410" s="12">
        <f t="shared" si="2261"/>
        <v>0</v>
      </c>
      <c r="AK1410" s="12">
        <f t="shared" si="2216"/>
        <v>431150.17099999997</v>
      </c>
      <c r="AL1410" s="12">
        <f t="shared" si="2217"/>
        <v>400347.9</v>
      </c>
      <c r="AM1410" s="12">
        <f t="shared" si="2218"/>
        <v>697764.09999999986</v>
      </c>
      <c r="AN1410" s="12">
        <f t="shared" ref="AN1410" si="2262">AN1411+AN1492</f>
        <v>0</v>
      </c>
      <c r="AO1410" s="12">
        <f t="shared" si="2223"/>
        <v>431150.17099999997</v>
      </c>
      <c r="AP1410" s="12">
        <f t="shared" si="2255"/>
        <v>0</v>
      </c>
    </row>
    <row r="1411" spans="1:43" s="11" customFormat="1" ht="46.8" x14ac:dyDescent="0.3">
      <c r="A1411" s="10" t="s">
        <v>344</v>
      </c>
      <c r="B1411" s="19"/>
      <c r="C1411" s="10"/>
      <c r="D1411" s="10"/>
      <c r="E1411" s="18" t="s">
        <v>757</v>
      </c>
      <c r="F1411" s="20">
        <f>F1412+F1419+F1423+F1427+F1431+F1484+F1488</f>
        <v>337826.5</v>
      </c>
      <c r="G1411" s="20">
        <f t="shared" ref="G1411:AP1411" si="2263">G1412+G1419+G1423+G1427+G1431+G1484+G1488</f>
        <v>336970.9</v>
      </c>
      <c r="H1411" s="20">
        <f t="shared" si="2263"/>
        <v>673812.99999999988</v>
      </c>
      <c r="I1411" s="20">
        <f t="shared" ref="I1411:K1411" si="2264">I1412+I1419+I1423+I1427+I1431+I1484+I1488</f>
        <v>-4435.6000000000004</v>
      </c>
      <c r="J1411" s="20">
        <f t="shared" si="2264"/>
        <v>-3980.2</v>
      </c>
      <c r="K1411" s="20">
        <f t="shared" si="2264"/>
        <v>-13406.1</v>
      </c>
      <c r="L1411" s="20">
        <f t="shared" si="2184"/>
        <v>333390.90000000002</v>
      </c>
      <c r="M1411" s="20">
        <f t="shared" si="2185"/>
        <v>332990.7</v>
      </c>
      <c r="N1411" s="20">
        <f t="shared" si="2186"/>
        <v>660406.89999999991</v>
      </c>
      <c r="O1411" s="20">
        <f t="shared" ref="O1411:Q1411" si="2265">O1412+O1419+O1423+O1427+O1431+O1484+O1488</f>
        <v>37518.197</v>
      </c>
      <c r="P1411" s="20">
        <f t="shared" si="2265"/>
        <v>0</v>
      </c>
      <c r="Q1411" s="20">
        <f t="shared" si="2265"/>
        <v>0</v>
      </c>
      <c r="R1411" s="20">
        <f t="shared" si="2249"/>
        <v>370909.09700000001</v>
      </c>
      <c r="S1411" s="20">
        <f t="shared" si="2250"/>
        <v>332990.7</v>
      </c>
      <c r="T1411" s="20">
        <f t="shared" si="2251"/>
        <v>660406.89999999991</v>
      </c>
      <c r="U1411" s="20">
        <f t="shared" ref="U1411:V1411" si="2266">U1412+U1419+U1423+U1427+U1431+U1484+U1488</f>
        <v>0</v>
      </c>
      <c r="V1411" s="20">
        <f t="shared" si="2266"/>
        <v>0</v>
      </c>
      <c r="W1411" s="21">
        <f t="shared" si="2252"/>
        <v>370909.09700000001</v>
      </c>
      <c r="X1411" s="21">
        <f t="shared" si="2253"/>
        <v>332990.7</v>
      </c>
      <c r="Y1411" s="21">
        <f t="shared" si="2254"/>
        <v>660406.89999999991</v>
      </c>
      <c r="Z1411" s="20">
        <f t="shared" ref="Z1411:AB1411" si="2267">Z1412+Z1419+Z1423+Z1427+Z1431+Z1484+Z1488</f>
        <v>-15829.519</v>
      </c>
      <c r="AA1411" s="20">
        <f t="shared" si="2267"/>
        <v>0</v>
      </c>
      <c r="AB1411" s="20">
        <f t="shared" si="2267"/>
        <v>0</v>
      </c>
      <c r="AC1411" s="21">
        <f t="shared" si="2244"/>
        <v>355079.57799999998</v>
      </c>
      <c r="AD1411" s="20">
        <f t="shared" si="2245"/>
        <v>332990.7</v>
      </c>
      <c r="AE1411" s="20">
        <f t="shared" si="2246"/>
        <v>660406.89999999991</v>
      </c>
      <c r="AF1411" s="20">
        <f t="shared" ref="AF1411" si="2268">AF1412+AF1419+AF1423+AF1427+AF1431+AF1484+AF1488</f>
        <v>0</v>
      </c>
      <c r="AG1411" s="20">
        <f t="shared" si="2247"/>
        <v>355079.57799999998</v>
      </c>
      <c r="AH1411" s="20">
        <f t="shared" ref="AH1411:AJ1411" si="2269">AH1412+AH1419+AH1423+AH1427+AH1431+AH1484+AH1488</f>
        <v>-542.30200000000002</v>
      </c>
      <c r="AI1411" s="20">
        <f t="shared" si="2269"/>
        <v>0</v>
      </c>
      <c r="AJ1411" s="20">
        <f t="shared" si="2269"/>
        <v>0</v>
      </c>
      <c r="AK1411" s="20">
        <f t="shared" si="2216"/>
        <v>354537.27599999995</v>
      </c>
      <c r="AL1411" s="20">
        <f t="shared" si="2217"/>
        <v>332990.7</v>
      </c>
      <c r="AM1411" s="20">
        <f t="shared" si="2218"/>
        <v>660406.89999999991</v>
      </c>
      <c r="AN1411" s="20">
        <f t="shared" ref="AN1411" si="2270">AN1412+AN1419+AN1423+AN1427+AN1431+AN1484+AN1488</f>
        <v>0</v>
      </c>
      <c r="AO1411" s="20">
        <f t="shared" si="2223"/>
        <v>354537.27599999995</v>
      </c>
      <c r="AP1411" s="20">
        <f t="shared" si="2263"/>
        <v>0</v>
      </c>
    </row>
    <row r="1412" spans="1:43" ht="46.8" x14ac:dyDescent="0.3">
      <c r="A1412" s="3" t="s">
        <v>342</v>
      </c>
      <c r="B1412" s="26"/>
      <c r="C1412" s="3"/>
      <c r="D1412" s="3"/>
      <c r="E1412" s="16" t="s">
        <v>1011</v>
      </c>
      <c r="F1412" s="21">
        <f>F1413+F1416</f>
        <v>112936.79999999999</v>
      </c>
      <c r="G1412" s="21">
        <f t="shared" ref="G1412:AP1412" si="2271">G1413+G1416</f>
        <v>125367.99999999999</v>
      </c>
      <c r="H1412" s="21">
        <f t="shared" si="2271"/>
        <v>125368</v>
      </c>
      <c r="I1412" s="21">
        <f t="shared" ref="I1412:K1412" si="2272">I1413+I1416</f>
        <v>0</v>
      </c>
      <c r="J1412" s="21">
        <f t="shared" si="2272"/>
        <v>0</v>
      </c>
      <c r="K1412" s="21">
        <f t="shared" si="2272"/>
        <v>0</v>
      </c>
      <c r="L1412" s="21">
        <f t="shared" si="2184"/>
        <v>112936.79999999999</v>
      </c>
      <c r="M1412" s="21">
        <f t="shared" si="2185"/>
        <v>125367.99999999999</v>
      </c>
      <c r="N1412" s="21">
        <f t="shared" si="2186"/>
        <v>125368</v>
      </c>
      <c r="O1412" s="21">
        <f t="shared" ref="O1412:Q1412" si="2273">O1413+O1416</f>
        <v>8427.8459999999995</v>
      </c>
      <c r="P1412" s="21">
        <f t="shared" si="2273"/>
        <v>0</v>
      </c>
      <c r="Q1412" s="21">
        <f t="shared" si="2273"/>
        <v>0</v>
      </c>
      <c r="R1412" s="21">
        <f t="shared" si="2249"/>
        <v>121364.64599999999</v>
      </c>
      <c r="S1412" s="21">
        <f t="shared" si="2250"/>
        <v>125367.99999999999</v>
      </c>
      <c r="T1412" s="21">
        <f t="shared" si="2251"/>
        <v>125368</v>
      </c>
      <c r="U1412" s="21">
        <f t="shared" ref="U1412:V1412" si="2274">U1413+U1416</f>
        <v>0</v>
      </c>
      <c r="V1412" s="21">
        <f t="shared" si="2274"/>
        <v>0</v>
      </c>
      <c r="W1412" s="21">
        <f t="shared" si="2252"/>
        <v>121364.64599999999</v>
      </c>
      <c r="X1412" s="21">
        <f t="shared" si="2253"/>
        <v>125367.99999999999</v>
      </c>
      <c r="Y1412" s="21">
        <f t="shared" si="2254"/>
        <v>125368</v>
      </c>
      <c r="Z1412" s="21">
        <f t="shared" ref="Z1412:AB1412" si="2275">Z1413+Z1416</f>
        <v>-11784.548999999999</v>
      </c>
      <c r="AA1412" s="21">
        <f t="shared" si="2275"/>
        <v>0</v>
      </c>
      <c r="AB1412" s="21">
        <f t="shared" si="2275"/>
        <v>0</v>
      </c>
      <c r="AC1412" s="21">
        <f t="shared" si="2244"/>
        <v>109580.09699999999</v>
      </c>
      <c r="AD1412" s="21">
        <f t="shared" si="2245"/>
        <v>125367.99999999999</v>
      </c>
      <c r="AE1412" s="21">
        <f t="shared" si="2246"/>
        <v>125368</v>
      </c>
      <c r="AF1412" s="21">
        <f t="shared" ref="AF1412" si="2276">AF1413+AF1416</f>
        <v>0</v>
      </c>
      <c r="AG1412" s="21">
        <f t="shared" si="2247"/>
        <v>109580.09699999999</v>
      </c>
      <c r="AH1412" s="21">
        <f t="shared" ref="AH1412:AJ1412" si="2277">AH1413+AH1416</f>
        <v>-171.65100000000001</v>
      </c>
      <c r="AI1412" s="21">
        <f t="shared" si="2277"/>
        <v>0</v>
      </c>
      <c r="AJ1412" s="21">
        <f t="shared" si="2277"/>
        <v>0</v>
      </c>
      <c r="AK1412" s="21">
        <f t="shared" si="2216"/>
        <v>109408.446</v>
      </c>
      <c r="AL1412" s="21">
        <f t="shared" si="2217"/>
        <v>125367.99999999999</v>
      </c>
      <c r="AM1412" s="21">
        <f t="shared" si="2218"/>
        <v>125368</v>
      </c>
      <c r="AN1412" s="21">
        <f t="shared" ref="AN1412" si="2278">AN1413+AN1416</f>
        <v>0</v>
      </c>
      <c r="AO1412" s="21">
        <f t="shared" si="2223"/>
        <v>109408.446</v>
      </c>
      <c r="AP1412" s="21">
        <f t="shared" si="2271"/>
        <v>0</v>
      </c>
      <c r="AQ1412" s="2"/>
    </row>
    <row r="1413" spans="1:43" ht="31.2" x14ac:dyDescent="0.3">
      <c r="A1413" s="3" t="s">
        <v>342</v>
      </c>
      <c r="B1413" s="26">
        <v>200</v>
      </c>
      <c r="C1413" s="3"/>
      <c r="D1413" s="3"/>
      <c r="E1413" s="16" t="s">
        <v>673</v>
      </c>
      <c r="F1413" s="21">
        <f>F1414</f>
        <v>111632.79999999999</v>
      </c>
      <c r="G1413" s="21">
        <f t="shared" ref="G1413:AP1414" si="2279">G1414</f>
        <v>121643.09999999999</v>
      </c>
      <c r="H1413" s="21">
        <f t="shared" si="2279"/>
        <v>121643.1</v>
      </c>
      <c r="I1413" s="21">
        <f t="shared" si="2279"/>
        <v>0</v>
      </c>
      <c r="J1413" s="21">
        <f t="shared" si="2279"/>
        <v>0</v>
      </c>
      <c r="K1413" s="21">
        <f t="shared" si="2279"/>
        <v>0</v>
      </c>
      <c r="L1413" s="21">
        <f t="shared" si="2184"/>
        <v>111632.79999999999</v>
      </c>
      <c r="M1413" s="21">
        <f t="shared" si="2185"/>
        <v>121643.09999999999</v>
      </c>
      <c r="N1413" s="21">
        <f t="shared" si="2186"/>
        <v>121643.1</v>
      </c>
      <c r="O1413" s="21">
        <f t="shared" si="2279"/>
        <v>8427.8459999999995</v>
      </c>
      <c r="P1413" s="21">
        <f t="shared" si="2279"/>
        <v>0</v>
      </c>
      <c r="Q1413" s="21">
        <f t="shared" si="2279"/>
        <v>0</v>
      </c>
      <c r="R1413" s="21">
        <f t="shared" si="2249"/>
        <v>120060.64599999999</v>
      </c>
      <c r="S1413" s="21">
        <f t="shared" si="2250"/>
        <v>121643.09999999999</v>
      </c>
      <c r="T1413" s="21">
        <f t="shared" si="2251"/>
        <v>121643.1</v>
      </c>
      <c r="U1413" s="21">
        <f t="shared" si="2279"/>
        <v>0</v>
      </c>
      <c r="V1413" s="21">
        <f t="shared" si="2279"/>
        <v>0</v>
      </c>
      <c r="W1413" s="21">
        <f t="shared" si="2252"/>
        <v>120060.64599999999</v>
      </c>
      <c r="X1413" s="21">
        <f t="shared" si="2253"/>
        <v>121643.09999999999</v>
      </c>
      <c r="Y1413" s="21">
        <f t="shared" si="2254"/>
        <v>121643.1</v>
      </c>
      <c r="Z1413" s="21">
        <f t="shared" si="2279"/>
        <v>-11784.548999999999</v>
      </c>
      <c r="AA1413" s="21">
        <f t="shared" si="2279"/>
        <v>0</v>
      </c>
      <c r="AB1413" s="21">
        <f t="shared" si="2279"/>
        <v>0</v>
      </c>
      <c r="AC1413" s="21">
        <f t="shared" si="2244"/>
        <v>108276.09699999999</v>
      </c>
      <c r="AD1413" s="21">
        <f t="shared" si="2245"/>
        <v>121643.09999999999</v>
      </c>
      <c r="AE1413" s="21">
        <f t="shared" si="2246"/>
        <v>121643.1</v>
      </c>
      <c r="AF1413" s="21">
        <f t="shared" si="2279"/>
        <v>0</v>
      </c>
      <c r="AG1413" s="21">
        <f t="shared" si="2247"/>
        <v>108276.09699999999</v>
      </c>
      <c r="AH1413" s="21">
        <f t="shared" si="2279"/>
        <v>-171.65100000000001</v>
      </c>
      <c r="AI1413" s="21">
        <f t="shared" si="2279"/>
        <v>0</v>
      </c>
      <c r="AJ1413" s="21">
        <f t="shared" si="2279"/>
        <v>0</v>
      </c>
      <c r="AK1413" s="21">
        <f t="shared" si="2216"/>
        <v>108104.446</v>
      </c>
      <c r="AL1413" s="21">
        <f t="shared" si="2217"/>
        <v>121643.09999999999</v>
      </c>
      <c r="AM1413" s="21">
        <f t="shared" si="2218"/>
        <v>121643.1</v>
      </c>
      <c r="AN1413" s="21">
        <f t="shared" si="2279"/>
        <v>0</v>
      </c>
      <c r="AO1413" s="21">
        <f t="shared" si="2223"/>
        <v>108104.446</v>
      </c>
      <c r="AP1413" s="21">
        <f t="shared" si="2279"/>
        <v>0</v>
      </c>
      <c r="AQ1413" s="2"/>
    </row>
    <row r="1414" spans="1:43" ht="46.8" x14ac:dyDescent="0.3">
      <c r="A1414" s="3" t="s">
        <v>342</v>
      </c>
      <c r="B1414" s="26">
        <v>240</v>
      </c>
      <c r="C1414" s="3"/>
      <c r="D1414" s="3"/>
      <c r="E1414" s="16" t="s">
        <v>681</v>
      </c>
      <c r="F1414" s="21">
        <f>F1415</f>
        <v>111632.79999999999</v>
      </c>
      <c r="G1414" s="21">
        <f t="shared" si="2279"/>
        <v>121643.09999999999</v>
      </c>
      <c r="H1414" s="21">
        <f t="shared" si="2279"/>
        <v>121643.1</v>
      </c>
      <c r="I1414" s="21">
        <f t="shared" si="2279"/>
        <v>0</v>
      </c>
      <c r="J1414" s="21">
        <f t="shared" si="2279"/>
        <v>0</v>
      </c>
      <c r="K1414" s="21">
        <f t="shared" si="2279"/>
        <v>0</v>
      </c>
      <c r="L1414" s="21">
        <f t="shared" si="2184"/>
        <v>111632.79999999999</v>
      </c>
      <c r="M1414" s="21">
        <f t="shared" si="2185"/>
        <v>121643.09999999999</v>
      </c>
      <c r="N1414" s="21">
        <f t="shared" si="2186"/>
        <v>121643.1</v>
      </c>
      <c r="O1414" s="21">
        <f t="shared" si="2279"/>
        <v>8427.8459999999995</v>
      </c>
      <c r="P1414" s="21">
        <f t="shared" si="2279"/>
        <v>0</v>
      </c>
      <c r="Q1414" s="21">
        <f t="shared" si="2279"/>
        <v>0</v>
      </c>
      <c r="R1414" s="21">
        <f t="shared" si="2249"/>
        <v>120060.64599999999</v>
      </c>
      <c r="S1414" s="21">
        <f t="shared" si="2250"/>
        <v>121643.09999999999</v>
      </c>
      <c r="T1414" s="21">
        <f t="shared" si="2251"/>
        <v>121643.1</v>
      </c>
      <c r="U1414" s="21">
        <f t="shared" si="2279"/>
        <v>0</v>
      </c>
      <c r="V1414" s="21">
        <f t="shared" si="2279"/>
        <v>0</v>
      </c>
      <c r="W1414" s="21">
        <f t="shared" si="2252"/>
        <v>120060.64599999999</v>
      </c>
      <c r="X1414" s="21">
        <f t="shared" si="2253"/>
        <v>121643.09999999999</v>
      </c>
      <c r="Y1414" s="21">
        <f t="shared" si="2254"/>
        <v>121643.1</v>
      </c>
      <c r="Z1414" s="21">
        <f t="shared" si="2279"/>
        <v>-11784.548999999999</v>
      </c>
      <c r="AA1414" s="21">
        <f t="shared" si="2279"/>
        <v>0</v>
      </c>
      <c r="AB1414" s="21">
        <f t="shared" si="2279"/>
        <v>0</v>
      </c>
      <c r="AC1414" s="21">
        <f t="shared" si="2244"/>
        <v>108276.09699999999</v>
      </c>
      <c r="AD1414" s="21">
        <f t="shared" si="2245"/>
        <v>121643.09999999999</v>
      </c>
      <c r="AE1414" s="21">
        <f t="shared" si="2246"/>
        <v>121643.1</v>
      </c>
      <c r="AF1414" s="21">
        <f t="shared" si="2279"/>
        <v>0</v>
      </c>
      <c r="AG1414" s="21">
        <f t="shared" si="2247"/>
        <v>108276.09699999999</v>
      </c>
      <c r="AH1414" s="21">
        <f t="shared" si="2279"/>
        <v>-171.65100000000001</v>
      </c>
      <c r="AI1414" s="21">
        <f t="shared" si="2279"/>
        <v>0</v>
      </c>
      <c r="AJ1414" s="21">
        <f t="shared" si="2279"/>
        <v>0</v>
      </c>
      <c r="AK1414" s="21">
        <f t="shared" si="2216"/>
        <v>108104.446</v>
      </c>
      <c r="AL1414" s="21">
        <f t="shared" si="2217"/>
        <v>121643.09999999999</v>
      </c>
      <c r="AM1414" s="21">
        <f t="shared" si="2218"/>
        <v>121643.1</v>
      </c>
      <c r="AN1414" s="21">
        <f t="shared" si="2279"/>
        <v>0</v>
      </c>
      <c r="AO1414" s="21">
        <f t="shared" si="2223"/>
        <v>108104.446</v>
      </c>
      <c r="AP1414" s="21">
        <f t="shared" si="2279"/>
        <v>0</v>
      </c>
      <c r="AQ1414" s="2"/>
    </row>
    <row r="1415" spans="1:43" x14ac:dyDescent="0.3">
      <c r="A1415" s="3" t="s">
        <v>342</v>
      </c>
      <c r="B1415" s="26">
        <v>240</v>
      </c>
      <c r="C1415" s="3" t="s">
        <v>222</v>
      </c>
      <c r="D1415" s="3" t="s">
        <v>21</v>
      </c>
      <c r="E1415" s="16" t="s">
        <v>648</v>
      </c>
      <c r="F1415" s="21">
        <v>111632.79999999999</v>
      </c>
      <c r="G1415" s="21">
        <v>121643.09999999999</v>
      </c>
      <c r="H1415" s="21">
        <v>121643.1</v>
      </c>
      <c r="I1415" s="21"/>
      <c r="J1415" s="21"/>
      <c r="K1415" s="21"/>
      <c r="L1415" s="21">
        <f t="shared" si="2184"/>
        <v>111632.79999999999</v>
      </c>
      <c r="M1415" s="21">
        <f t="shared" si="2185"/>
        <v>121643.09999999999</v>
      </c>
      <c r="N1415" s="21">
        <f t="shared" si="2186"/>
        <v>121643.1</v>
      </c>
      <c r="O1415" s="21">
        <f>162.2+4640.752+750.5+50+2824.394</f>
        <v>8427.8459999999995</v>
      </c>
      <c r="P1415" s="21"/>
      <c r="Q1415" s="21"/>
      <c r="R1415" s="21">
        <f t="shared" si="2249"/>
        <v>120060.64599999999</v>
      </c>
      <c r="S1415" s="21">
        <f t="shared" si="2250"/>
        <v>121643.09999999999</v>
      </c>
      <c r="T1415" s="21">
        <f t="shared" si="2251"/>
        <v>121643.1</v>
      </c>
      <c r="U1415" s="21"/>
      <c r="V1415" s="21"/>
      <c r="W1415" s="21">
        <f t="shared" si="2252"/>
        <v>120060.64599999999</v>
      </c>
      <c r="X1415" s="21">
        <f t="shared" si="2253"/>
        <v>121643.09999999999</v>
      </c>
      <c r="Y1415" s="21">
        <f t="shared" si="2254"/>
        <v>121643.1</v>
      </c>
      <c r="Z1415" s="21">
        <f>-687.284-5353.201-4314.487-137.133-1050.965-241.479</f>
        <v>-11784.548999999999</v>
      </c>
      <c r="AA1415" s="21"/>
      <c r="AB1415" s="21"/>
      <c r="AC1415" s="21">
        <f t="shared" si="2244"/>
        <v>108276.09699999999</v>
      </c>
      <c r="AD1415" s="21">
        <f t="shared" si="2245"/>
        <v>121643.09999999999</v>
      </c>
      <c r="AE1415" s="21">
        <f t="shared" si="2246"/>
        <v>121643.1</v>
      </c>
      <c r="AF1415" s="21"/>
      <c r="AG1415" s="21">
        <f t="shared" si="2247"/>
        <v>108276.09699999999</v>
      </c>
      <c r="AH1415" s="21">
        <v>-171.65100000000001</v>
      </c>
      <c r="AI1415" s="21"/>
      <c r="AJ1415" s="21"/>
      <c r="AK1415" s="21">
        <f t="shared" si="2216"/>
        <v>108104.446</v>
      </c>
      <c r="AL1415" s="21">
        <f t="shared" si="2217"/>
        <v>121643.09999999999</v>
      </c>
      <c r="AM1415" s="21">
        <f t="shared" si="2218"/>
        <v>121643.1</v>
      </c>
      <c r="AN1415" s="21"/>
      <c r="AO1415" s="21">
        <f t="shared" si="2223"/>
        <v>108104.446</v>
      </c>
      <c r="AP1415" s="21"/>
      <c r="AQ1415" s="2"/>
    </row>
    <row r="1416" spans="1:43" x14ac:dyDescent="0.3">
      <c r="A1416" s="3" t="s">
        <v>342</v>
      </c>
      <c r="B1416" s="26">
        <v>800</v>
      </c>
      <c r="C1416" s="3"/>
      <c r="D1416" s="3"/>
      <c r="E1416" s="16" t="s">
        <v>678</v>
      </c>
      <c r="F1416" s="21">
        <f>F1417</f>
        <v>1304</v>
      </c>
      <c r="G1416" s="21">
        <f t="shared" ref="G1416:AP1417" si="2280">G1417</f>
        <v>3724.9</v>
      </c>
      <c r="H1416" s="21">
        <f t="shared" si="2280"/>
        <v>3724.9</v>
      </c>
      <c r="I1416" s="21">
        <f t="shared" si="2280"/>
        <v>0</v>
      </c>
      <c r="J1416" s="21">
        <f t="shared" si="2280"/>
        <v>0</v>
      </c>
      <c r="K1416" s="21">
        <f t="shared" si="2280"/>
        <v>0</v>
      </c>
      <c r="L1416" s="21">
        <f t="shared" si="2184"/>
        <v>1304</v>
      </c>
      <c r="M1416" s="21">
        <f t="shared" si="2185"/>
        <v>3724.9</v>
      </c>
      <c r="N1416" s="21">
        <f t="shared" si="2186"/>
        <v>3724.9</v>
      </c>
      <c r="O1416" s="21">
        <f t="shared" si="2280"/>
        <v>0</v>
      </c>
      <c r="P1416" s="21">
        <f t="shared" si="2280"/>
        <v>0</v>
      </c>
      <c r="Q1416" s="21">
        <f t="shared" si="2280"/>
        <v>0</v>
      </c>
      <c r="R1416" s="21">
        <f t="shared" si="2249"/>
        <v>1304</v>
      </c>
      <c r="S1416" s="21">
        <f t="shared" si="2250"/>
        <v>3724.9</v>
      </c>
      <c r="T1416" s="21">
        <f t="shared" si="2251"/>
        <v>3724.9</v>
      </c>
      <c r="U1416" s="21">
        <f t="shared" si="2280"/>
        <v>0</v>
      </c>
      <c r="V1416" s="21">
        <f t="shared" si="2280"/>
        <v>0</v>
      </c>
      <c r="W1416" s="21">
        <f t="shared" si="2252"/>
        <v>1304</v>
      </c>
      <c r="X1416" s="21">
        <f t="shared" si="2253"/>
        <v>3724.9</v>
      </c>
      <c r="Y1416" s="21">
        <f t="shared" si="2254"/>
        <v>3724.9</v>
      </c>
      <c r="Z1416" s="21">
        <f t="shared" si="2280"/>
        <v>0</v>
      </c>
      <c r="AA1416" s="21">
        <f t="shared" si="2280"/>
        <v>0</v>
      </c>
      <c r="AB1416" s="21">
        <f t="shared" si="2280"/>
        <v>0</v>
      </c>
      <c r="AC1416" s="21">
        <f t="shared" si="2244"/>
        <v>1304</v>
      </c>
      <c r="AD1416" s="21">
        <f t="shared" si="2245"/>
        <v>3724.9</v>
      </c>
      <c r="AE1416" s="21">
        <f t="shared" si="2246"/>
        <v>3724.9</v>
      </c>
      <c r="AF1416" s="21">
        <f t="shared" si="2280"/>
        <v>0</v>
      </c>
      <c r="AG1416" s="21">
        <f t="shared" si="2247"/>
        <v>1304</v>
      </c>
      <c r="AH1416" s="21">
        <f t="shared" si="2280"/>
        <v>0</v>
      </c>
      <c r="AI1416" s="21">
        <f t="shared" si="2280"/>
        <v>0</v>
      </c>
      <c r="AJ1416" s="21">
        <f t="shared" si="2280"/>
        <v>0</v>
      </c>
      <c r="AK1416" s="21">
        <f t="shared" si="2216"/>
        <v>1304</v>
      </c>
      <c r="AL1416" s="21">
        <f t="shared" si="2217"/>
        <v>3724.9</v>
      </c>
      <c r="AM1416" s="21">
        <f t="shared" si="2218"/>
        <v>3724.9</v>
      </c>
      <c r="AN1416" s="21">
        <f t="shared" si="2280"/>
        <v>0</v>
      </c>
      <c r="AO1416" s="21">
        <f t="shared" si="2223"/>
        <v>1304</v>
      </c>
      <c r="AP1416" s="21">
        <f t="shared" si="2280"/>
        <v>0</v>
      </c>
      <c r="AQ1416" s="2"/>
    </row>
    <row r="1417" spans="1:43" x14ac:dyDescent="0.3">
      <c r="A1417" s="3" t="s">
        <v>342</v>
      </c>
      <c r="B1417" s="26">
        <v>850</v>
      </c>
      <c r="C1417" s="3"/>
      <c r="D1417" s="3"/>
      <c r="E1417" s="16" t="s">
        <v>696</v>
      </c>
      <c r="F1417" s="21">
        <f>F1418</f>
        <v>1304</v>
      </c>
      <c r="G1417" s="21">
        <f t="shared" si="2280"/>
        <v>3724.9</v>
      </c>
      <c r="H1417" s="21">
        <f t="shared" si="2280"/>
        <v>3724.9</v>
      </c>
      <c r="I1417" s="21">
        <f t="shared" si="2280"/>
        <v>0</v>
      </c>
      <c r="J1417" s="21">
        <f t="shared" si="2280"/>
        <v>0</v>
      </c>
      <c r="K1417" s="21">
        <f t="shared" si="2280"/>
        <v>0</v>
      </c>
      <c r="L1417" s="21">
        <f t="shared" si="2184"/>
        <v>1304</v>
      </c>
      <c r="M1417" s="21">
        <f t="shared" si="2185"/>
        <v>3724.9</v>
      </c>
      <c r="N1417" s="21">
        <f t="shared" si="2186"/>
        <v>3724.9</v>
      </c>
      <c r="O1417" s="21">
        <f t="shared" si="2280"/>
        <v>0</v>
      </c>
      <c r="P1417" s="21">
        <f t="shared" si="2280"/>
        <v>0</v>
      </c>
      <c r="Q1417" s="21">
        <f t="shared" si="2280"/>
        <v>0</v>
      </c>
      <c r="R1417" s="21">
        <f t="shared" si="2249"/>
        <v>1304</v>
      </c>
      <c r="S1417" s="21">
        <f t="shared" si="2250"/>
        <v>3724.9</v>
      </c>
      <c r="T1417" s="21">
        <f t="shared" si="2251"/>
        <v>3724.9</v>
      </c>
      <c r="U1417" s="21">
        <f t="shared" si="2280"/>
        <v>0</v>
      </c>
      <c r="V1417" s="21">
        <f t="shared" si="2280"/>
        <v>0</v>
      </c>
      <c r="W1417" s="21">
        <f t="shared" si="2252"/>
        <v>1304</v>
      </c>
      <c r="X1417" s="21">
        <f t="shared" si="2253"/>
        <v>3724.9</v>
      </c>
      <c r="Y1417" s="21">
        <f t="shared" si="2254"/>
        <v>3724.9</v>
      </c>
      <c r="Z1417" s="21">
        <f t="shared" si="2280"/>
        <v>0</v>
      </c>
      <c r="AA1417" s="21">
        <f t="shared" si="2280"/>
        <v>0</v>
      </c>
      <c r="AB1417" s="21">
        <f t="shared" si="2280"/>
        <v>0</v>
      </c>
      <c r="AC1417" s="21">
        <f t="shared" si="2244"/>
        <v>1304</v>
      </c>
      <c r="AD1417" s="21">
        <f t="shared" si="2245"/>
        <v>3724.9</v>
      </c>
      <c r="AE1417" s="21">
        <f t="shared" si="2246"/>
        <v>3724.9</v>
      </c>
      <c r="AF1417" s="21">
        <f t="shared" si="2280"/>
        <v>0</v>
      </c>
      <c r="AG1417" s="21">
        <f t="shared" si="2247"/>
        <v>1304</v>
      </c>
      <c r="AH1417" s="21">
        <f t="shared" si="2280"/>
        <v>0</v>
      </c>
      <c r="AI1417" s="21">
        <f t="shared" si="2280"/>
        <v>0</v>
      </c>
      <c r="AJ1417" s="21">
        <f t="shared" si="2280"/>
        <v>0</v>
      </c>
      <c r="AK1417" s="21">
        <f t="shared" si="2216"/>
        <v>1304</v>
      </c>
      <c r="AL1417" s="21">
        <f t="shared" si="2217"/>
        <v>3724.9</v>
      </c>
      <c r="AM1417" s="21">
        <f t="shared" si="2218"/>
        <v>3724.9</v>
      </c>
      <c r="AN1417" s="21">
        <f t="shared" si="2280"/>
        <v>0</v>
      </c>
      <c r="AO1417" s="21">
        <f t="shared" si="2223"/>
        <v>1304</v>
      </c>
      <c r="AP1417" s="21">
        <f t="shared" si="2280"/>
        <v>0</v>
      </c>
      <c r="AQ1417" s="2"/>
    </row>
    <row r="1418" spans="1:43" x14ac:dyDescent="0.3">
      <c r="A1418" s="3" t="s">
        <v>342</v>
      </c>
      <c r="B1418" s="26">
        <v>850</v>
      </c>
      <c r="C1418" s="3" t="s">
        <v>222</v>
      </c>
      <c r="D1418" s="3" t="s">
        <v>21</v>
      </c>
      <c r="E1418" s="16" t="s">
        <v>648</v>
      </c>
      <c r="F1418" s="21">
        <v>1304</v>
      </c>
      <c r="G1418" s="21">
        <v>3724.9</v>
      </c>
      <c r="H1418" s="21">
        <v>3724.9</v>
      </c>
      <c r="I1418" s="21"/>
      <c r="J1418" s="21"/>
      <c r="K1418" s="21"/>
      <c r="L1418" s="21">
        <f t="shared" si="2184"/>
        <v>1304</v>
      </c>
      <c r="M1418" s="21">
        <f t="shared" si="2185"/>
        <v>3724.9</v>
      </c>
      <c r="N1418" s="21">
        <f t="shared" si="2186"/>
        <v>3724.9</v>
      </c>
      <c r="O1418" s="21"/>
      <c r="P1418" s="21"/>
      <c r="Q1418" s="21"/>
      <c r="R1418" s="21">
        <f t="shared" si="2249"/>
        <v>1304</v>
      </c>
      <c r="S1418" s="21">
        <f t="shared" si="2250"/>
        <v>3724.9</v>
      </c>
      <c r="T1418" s="21">
        <f t="shared" si="2251"/>
        <v>3724.9</v>
      </c>
      <c r="U1418" s="21"/>
      <c r="V1418" s="21"/>
      <c r="W1418" s="21">
        <f t="shared" si="2252"/>
        <v>1304</v>
      </c>
      <c r="X1418" s="21">
        <f t="shared" si="2253"/>
        <v>3724.9</v>
      </c>
      <c r="Y1418" s="21">
        <f t="shared" si="2254"/>
        <v>3724.9</v>
      </c>
      <c r="Z1418" s="21"/>
      <c r="AA1418" s="21"/>
      <c r="AB1418" s="21"/>
      <c r="AC1418" s="21">
        <f t="shared" si="2244"/>
        <v>1304</v>
      </c>
      <c r="AD1418" s="21">
        <f t="shared" si="2245"/>
        <v>3724.9</v>
      </c>
      <c r="AE1418" s="21">
        <f t="shared" si="2246"/>
        <v>3724.9</v>
      </c>
      <c r="AF1418" s="21"/>
      <c r="AG1418" s="21">
        <f t="shared" si="2247"/>
        <v>1304</v>
      </c>
      <c r="AH1418" s="21"/>
      <c r="AI1418" s="21"/>
      <c r="AJ1418" s="21"/>
      <c r="AK1418" s="21">
        <f t="shared" si="2216"/>
        <v>1304</v>
      </c>
      <c r="AL1418" s="21">
        <f t="shared" si="2217"/>
        <v>3724.9</v>
      </c>
      <c r="AM1418" s="21">
        <f t="shared" si="2218"/>
        <v>3724.9</v>
      </c>
      <c r="AN1418" s="21"/>
      <c r="AO1418" s="21">
        <f t="shared" si="2223"/>
        <v>1304</v>
      </c>
      <c r="AP1418" s="21"/>
      <c r="AQ1418" s="2"/>
    </row>
    <row r="1419" spans="1:43" ht="46.8" x14ac:dyDescent="0.3">
      <c r="A1419" s="3" t="s">
        <v>345</v>
      </c>
      <c r="B1419" s="26"/>
      <c r="C1419" s="3"/>
      <c r="D1419" s="3"/>
      <c r="E1419" s="16" t="s">
        <v>1012</v>
      </c>
      <c r="F1419" s="21">
        <f>F1420</f>
        <v>15380.699999999999</v>
      </c>
      <c r="G1419" s="21">
        <f t="shared" ref="G1419:AP1421" si="2281">G1420</f>
        <v>15688.3</v>
      </c>
      <c r="H1419" s="21">
        <f t="shared" si="2281"/>
        <v>15688.3</v>
      </c>
      <c r="I1419" s="21">
        <f t="shared" si="2281"/>
        <v>0</v>
      </c>
      <c r="J1419" s="21">
        <f t="shared" si="2281"/>
        <v>0</v>
      </c>
      <c r="K1419" s="21">
        <f t="shared" si="2281"/>
        <v>0</v>
      </c>
      <c r="L1419" s="21">
        <f t="shared" si="2184"/>
        <v>15380.699999999999</v>
      </c>
      <c r="M1419" s="21">
        <f t="shared" si="2185"/>
        <v>15688.3</v>
      </c>
      <c r="N1419" s="21">
        <f t="shared" si="2186"/>
        <v>15688.3</v>
      </c>
      <c r="O1419" s="21">
        <f t="shared" si="2281"/>
        <v>3899.5</v>
      </c>
      <c r="P1419" s="21">
        <f t="shared" si="2281"/>
        <v>0</v>
      </c>
      <c r="Q1419" s="21">
        <f t="shared" si="2281"/>
        <v>0</v>
      </c>
      <c r="R1419" s="21">
        <f t="shared" si="2249"/>
        <v>19280.199999999997</v>
      </c>
      <c r="S1419" s="21">
        <f t="shared" si="2250"/>
        <v>15688.3</v>
      </c>
      <c r="T1419" s="21">
        <f t="shared" si="2251"/>
        <v>15688.3</v>
      </c>
      <c r="U1419" s="21">
        <f t="shared" si="2281"/>
        <v>0</v>
      </c>
      <c r="V1419" s="21">
        <f t="shared" si="2281"/>
        <v>0</v>
      </c>
      <c r="W1419" s="21">
        <f t="shared" si="2252"/>
        <v>19280.199999999997</v>
      </c>
      <c r="X1419" s="21">
        <f t="shared" si="2253"/>
        <v>15688.3</v>
      </c>
      <c r="Y1419" s="21">
        <f t="shared" si="2254"/>
        <v>15688.3</v>
      </c>
      <c r="Z1419" s="21">
        <f t="shared" si="2281"/>
        <v>0</v>
      </c>
      <c r="AA1419" s="21">
        <f t="shared" si="2281"/>
        <v>0</v>
      </c>
      <c r="AB1419" s="21">
        <f t="shared" si="2281"/>
        <v>0</v>
      </c>
      <c r="AC1419" s="21">
        <f t="shared" si="2244"/>
        <v>19280.199999999997</v>
      </c>
      <c r="AD1419" s="21">
        <f t="shared" si="2245"/>
        <v>15688.3</v>
      </c>
      <c r="AE1419" s="21">
        <f t="shared" si="2246"/>
        <v>15688.3</v>
      </c>
      <c r="AF1419" s="21">
        <f t="shared" si="2281"/>
        <v>0</v>
      </c>
      <c r="AG1419" s="21">
        <f t="shared" si="2247"/>
        <v>19280.199999999997</v>
      </c>
      <c r="AH1419" s="21">
        <f t="shared" si="2281"/>
        <v>0</v>
      </c>
      <c r="AI1419" s="21">
        <f t="shared" si="2281"/>
        <v>0</v>
      </c>
      <c r="AJ1419" s="21">
        <f t="shared" si="2281"/>
        <v>0</v>
      </c>
      <c r="AK1419" s="21">
        <f t="shared" si="2216"/>
        <v>19280.199999999997</v>
      </c>
      <c r="AL1419" s="21">
        <f t="shared" si="2217"/>
        <v>15688.3</v>
      </c>
      <c r="AM1419" s="21">
        <f t="shared" si="2218"/>
        <v>15688.3</v>
      </c>
      <c r="AN1419" s="21">
        <f t="shared" si="2281"/>
        <v>0</v>
      </c>
      <c r="AO1419" s="21">
        <f t="shared" si="2223"/>
        <v>19280.199999999997</v>
      </c>
      <c r="AP1419" s="21">
        <f t="shared" si="2281"/>
        <v>0</v>
      </c>
      <c r="AQ1419" s="2"/>
    </row>
    <row r="1420" spans="1:43" ht="31.2" x14ac:dyDescent="0.3">
      <c r="A1420" s="3" t="s">
        <v>345</v>
      </c>
      <c r="B1420" s="26">
        <v>200</v>
      </c>
      <c r="C1420" s="3"/>
      <c r="D1420" s="3"/>
      <c r="E1420" s="16" t="s">
        <v>673</v>
      </c>
      <c r="F1420" s="21">
        <f>F1421</f>
        <v>15380.699999999999</v>
      </c>
      <c r="G1420" s="21">
        <f t="shared" si="2281"/>
        <v>15688.3</v>
      </c>
      <c r="H1420" s="21">
        <f t="shared" si="2281"/>
        <v>15688.3</v>
      </c>
      <c r="I1420" s="21">
        <f t="shared" si="2281"/>
        <v>0</v>
      </c>
      <c r="J1420" s="21">
        <f t="shared" si="2281"/>
        <v>0</v>
      </c>
      <c r="K1420" s="21">
        <f t="shared" si="2281"/>
        <v>0</v>
      </c>
      <c r="L1420" s="21">
        <f t="shared" ref="L1420:L1495" si="2282">F1420+I1420</f>
        <v>15380.699999999999</v>
      </c>
      <c r="M1420" s="21">
        <f t="shared" ref="M1420:M1495" si="2283">G1420+J1420</f>
        <v>15688.3</v>
      </c>
      <c r="N1420" s="21">
        <f t="shared" ref="N1420:N1495" si="2284">H1420+K1420</f>
        <v>15688.3</v>
      </c>
      <c r="O1420" s="21">
        <f t="shared" si="2281"/>
        <v>3899.5</v>
      </c>
      <c r="P1420" s="21">
        <f t="shared" si="2281"/>
        <v>0</v>
      </c>
      <c r="Q1420" s="21">
        <f t="shared" si="2281"/>
        <v>0</v>
      </c>
      <c r="R1420" s="21">
        <f t="shared" si="2249"/>
        <v>19280.199999999997</v>
      </c>
      <c r="S1420" s="21">
        <f t="shared" si="2250"/>
        <v>15688.3</v>
      </c>
      <c r="T1420" s="21">
        <f t="shared" si="2251"/>
        <v>15688.3</v>
      </c>
      <c r="U1420" s="21">
        <f t="shared" si="2281"/>
        <v>0</v>
      </c>
      <c r="V1420" s="21">
        <f t="shared" si="2281"/>
        <v>0</v>
      </c>
      <c r="W1420" s="21">
        <f t="shared" si="2252"/>
        <v>19280.199999999997</v>
      </c>
      <c r="X1420" s="21">
        <f t="shared" si="2253"/>
        <v>15688.3</v>
      </c>
      <c r="Y1420" s="21">
        <f t="shared" si="2254"/>
        <v>15688.3</v>
      </c>
      <c r="Z1420" s="21">
        <f t="shared" si="2281"/>
        <v>0</v>
      </c>
      <c r="AA1420" s="21">
        <f t="shared" si="2281"/>
        <v>0</v>
      </c>
      <c r="AB1420" s="21">
        <f t="shared" si="2281"/>
        <v>0</v>
      </c>
      <c r="AC1420" s="21">
        <f t="shared" si="2244"/>
        <v>19280.199999999997</v>
      </c>
      <c r="AD1420" s="21">
        <f t="shared" si="2245"/>
        <v>15688.3</v>
      </c>
      <c r="AE1420" s="21">
        <f t="shared" si="2246"/>
        <v>15688.3</v>
      </c>
      <c r="AF1420" s="21">
        <f t="shared" si="2281"/>
        <v>0</v>
      </c>
      <c r="AG1420" s="21">
        <f t="shared" si="2247"/>
        <v>19280.199999999997</v>
      </c>
      <c r="AH1420" s="21">
        <f t="shared" si="2281"/>
        <v>0</v>
      </c>
      <c r="AI1420" s="21">
        <f t="shared" si="2281"/>
        <v>0</v>
      </c>
      <c r="AJ1420" s="21">
        <f t="shared" si="2281"/>
        <v>0</v>
      </c>
      <c r="AK1420" s="21">
        <f t="shared" si="2216"/>
        <v>19280.199999999997</v>
      </c>
      <c r="AL1420" s="21">
        <f t="shared" si="2217"/>
        <v>15688.3</v>
      </c>
      <c r="AM1420" s="21">
        <f t="shared" si="2218"/>
        <v>15688.3</v>
      </c>
      <c r="AN1420" s="21">
        <f t="shared" si="2281"/>
        <v>0</v>
      </c>
      <c r="AO1420" s="21">
        <f t="shared" si="2223"/>
        <v>19280.199999999997</v>
      </c>
      <c r="AP1420" s="21">
        <f t="shared" si="2281"/>
        <v>0</v>
      </c>
      <c r="AQ1420" s="2"/>
    </row>
    <row r="1421" spans="1:43" ht="46.8" x14ac:dyDescent="0.3">
      <c r="A1421" s="3" t="s">
        <v>345</v>
      </c>
      <c r="B1421" s="26">
        <v>240</v>
      </c>
      <c r="C1421" s="3"/>
      <c r="D1421" s="3"/>
      <c r="E1421" s="16" t="s">
        <v>681</v>
      </c>
      <c r="F1421" s="21">
        <f>F1422</f>
        <v>15380.699999999999</v>
      </c>
      <c r="G1421" s="21">
        <f t="shared" si="2281"/>
        <v>15688.3</v>
      </c>
      <c r="H1421" s="21">
        <f t="shared" si="2281"/>
        <v>15688.3</v>
      </c>
      <c r="I1421" s="21">
        <f t="shared" si="2281"/>
        <v>0</v>
      </c>
      <c r="J1421" s="21">
        <f t="shared" si="2281"/>
        <v>0</v>
      </c>
      <c r="K1421" s="21">
        <f t="shared" si="2281"/>
        <v>0</v>
      </c>
      <c r="L1421" s="21">
        <f t="shared" si="2282"/>
        <v>15380.699999999999</v>
      </c>
      <c r="M1421" s="21">
        <f t="shared" si="2283"/>
        <v>15688.3</v>
      </c>
      <c r="N1421" s="21">
        <f t="shared" si="2284"/>
        <v>15688.3</v>
      </c>
      <c r="O1421" s="21">
        <f t="shared" si="2281"/>
        <v>3899.5</v>
      </c>
      <c r="P1421" s="21">
        <f t="shared" si="2281"/>
        <v>0</v>
      </c>
      <c r="Q1421" s="21">
        <f t="shared" si="2281"/>
        <v>0</v>
      </c>
      <c r="R1421" s="21">
        <f t="shared" si="2249"/>
        <v>19280.199999999997</v>
      </c>
      <c r="S1421" s="21">
        <f t="shared" si="2250"/>
        <v>15688.3</v>
      </c>
      <c r="T1421" s="21">
        <f t="shared" si="2251"/>
        <v>15688.3</v>
      </c>
      <c r="U1421" s="21">
        <f t="shared" si="2281"/>
        <v>0</v>
      </c>
      <c r="V1421" s="21">
        <f t="shared" si="2281"/>
        <v>0</v>
      </c>
      <c r="W1421" s="21">
        <f t="shared" si="2252"/>
        <v>19280.199999999997</v>
      </c>
      <c r="X1421" s="21">
        <f t="shared" si="2253"/>
        <v>15688.3</v>
      </c>
      <c r="Y1421" s="21">
        <f t="shared" si="2254"/>
        <v>15688.3</v>
      </c>
      <c r="Z1421" s="21">
        <f t="shared" si="2281"/>
        <v>0</v>
      </c>
      <c r="AA1421" s="21">
        <f t="shared" si="2281"/>
        <v>0</v>
      </c>
      <c r="AB1421" s="21">
        <f t="shared" si="2281"/>
        <v>0</v>
      </c>
      <c r="AC1421" s="21">
        <f t="shared" si="2244"/>
        <v>19280.199999999997</v>
      </c>
      <c r="AD1421" s="21">
        <f t="shared" si="2245"/>
        <v>15688.3</v>
      </c>
      <c r="AE1421" s="21">
        <f t="shared" si="2246"/>
        <v>15688.3</v>
      </c>
      <c r="AF1421" s="21">
        <f t="shared" si="2281"/>
        <v>0</v>
      </c>
      <c r="AG1421" s="21">
        <f t="shared" si="2247"/>
        <v>19280.199999999997</v>
      </c>
      <c r="AH1421" s="21">
        <f t="shared" si="2281"/>
        <v>0</v>
      </c>
      <c r="AI1421" s="21">
        <f t="shared" si="2281"/>
        <v>0</v>
      </c>
      <c r="AJ1421" s="21">
        <f t="shared" si="2281"/>
        <v>0</v>
      </c>
      <c r="AK1421" s="21">
        <f t="shared" si="2216"/>
        <v>19280.199999999997</v>
      </c>
      <c r="AL1421" s="21">
        <f t="shared" si="2217"/>
        <v>15688.3</v>
      </c>
      <c r="AM1421" s="21">
        <f t="shared" si="2218"/>
        <v>15688.3</v>
      </c>
      <c r="AN1421" s="21">
        <f t="shared" si="2281"/>
        <v>0</v>
      </c>
      <c r="AO1421" s="21">
        <f t="shared" si="2223"/>
        <v>19280.199999999997</v>
      </c>
      <c r="AP1421" s="21">
        <f t="shared" si="2281"/>
        <v>0</v>
      </c>
      <c r="AQ1421" s="2"/>
    </row>
    <row r="1422" spans="1:43" x14ac:dyDescent="0.3">
      <c r="A1422" s="3" t="s">
        <v>345</v>
      </c>
      <c r="B1422" s="26">
        <v>240</v>
      </c>
      <c r="C1422" s="3" t="s">
        <v>222</v>
      </c>
      <c r="D1422" s="3" t="s">
        <v>21</v>
      </c>
      <c r="E1422" s="16" t="s">
        <v>648</v>
      </c>
      <c r="F1422" s="21">
        <v>15380.699999999999</v>
      </c>
      <c r="G1422" s="21">
        <v>15688.3</v>
      </c>
      <c r="H1422" s="21">
        <v>15688.3</v>
      </c>
      <c r="I1422" s="21"/>
      <c r="J1422" s="21"/>
      <c r="K1422" s="21"/>
      <c r="L1422" s="21">
        <f t="shared" si="2282"/>
        <v>15380.699999999999</v>
      </c>
      <c r="M1422" s="21">
        <f t="shared" si="2283"/>
        <v>15688.3</v>
      </c>
      <c r="N1422" s="21">
        <f t="shared" si="2284"/>
        <v>15688.3</v>
      </c>
      <c r="O1422" s="21">
        <f>250+1154+200+1095.5+1100+100</f>
        <v>3899.5</v>
      </c>
      <c r="P1422" s="21"/>
      <c r="Q1422" s="21"/>
      <c r="R1422" s="21">
        <f t="shared" si="2249"/>
        <v>19280.199999999997</v>
      </c>
      <c r="S1422" s="21">
        <f t="shared" si="2250"/>
        <v>15688.3</v>
      </c>
      <c r="T1422" s="21">
        <f t="shared" si="2251"/>
        <v>15688.3</v>
      </c>
      <c r="U1422" s="21"/>
      <c r="V1422" s="21"/>
      <c r="W1422" s="21">
        <f t="shared" si="2252"/>
        <v>19280.199999999997</v>
      </c>
      <c r="X1422" s="21">
        <f t="shared" si="2253"/>
        <v>15688.3</v>
      </c>
      <c r="Y1422" s="21">
        <f t="shared" si="2254"/>
        <v>15688.3</v>
      </c>
      <c r="Z1422" s="21"/>
      <c r="AA1422" s="21"/>
      <c r="AB1422" s="21"/>
      <c r="AC1422" s="21">
        <f t="shared" si="2244"/>
        <v>19280.199999999997</v>
      </c>
      <c r="AD1422" s="21">
        <f t="shared" si="2245"/>
        <v>15688.3</v>
      </c>
      <c r="AE1422" s="21">
        <f t="shared" si="2246"/>
        <v>15688.3</v>
      </c>
      <c r="AF1422" s="21"/>
      <c r="AG1422" s="21">
        <f t="shared" si="2247"/>
        <v>19280.199999999997</v>
      </c>
      <c r="AH1422" s="21"/>
      <c r="AI1422" s="21"/>
      <c r="AJ1422" s="21"/>
      <c r="AK1422" s="21">
        <f t="shared" si="2216"/>
        <v>19280.199999999997</v>
      </c>
      <c r="AL1422" s="21">
        <f t="shared" si="2217"/>
        <v>15688.3</v>
      </c>
      <c r="AM1422" s="21">
        <f t="shared" si="2218"/>
        <v>15688.3</v>
      </c>
      <c r="AN1422" s="21"/>
      <c r="AO1422" s="21">
        <f t="shared" si="2223"/>
        <v>19280.199999999997</v>
      </c>
      <c r="AP1422" s="21"/>
      <c r="AQ1422" s="2"/>
    </row>
    <row r="1423" spans="1:43" ht="31.2" x14ac:dyDescent="0.3">
      <c r="A1423" s="3" t="s">
        <v>346</v>
      </c>
      <c r="B1423" s="26"/>
      <c r="C1423" s="3"/>
      <c r="D1423" s="3"/>
      <c r="E1423" s="16" t="s">
        <v>1013</v>
      </c>
      <c r="F1423" s="21">
        <f>F1424</f>
        <v>7798</v>
      </c>
      <c r="G1423" s="21">
        <f t="shared" ref="G1423:AP1425" si="2285">G1424</f>
        <v>7954</v>
      </c>
      <c r="H1423" s="21">
        <f t="shared" si="2285"/>
        <v>7954</v>
      </c>
      <c r="I1423" s="21">
        <f t="shared" si="2285"/>
        <v>0</v>
      </c>
      <c r="J1423" s="21">
        <f t="shared" si="2285"/>
        <v>0</v>
      </c>
      <c r="K1423" s="21">
        <f t="shared" si="2285"/>
        <v>0</v>
      </c>
      <c r="L1423" s="21">
        <f t="shared" si="2282"/>
        <v>7798</v>
      </c>
      <c r="M1423" s="21">
        <f t="shared" si="2283"/>
        <v>7954</v>
      </c>
      <c r="N1423" s="21">
        <f t="shared" si="2284"/>
        <v>7954</v>
      </c>
      <c r="O1423" s="21">
        <f t="shared" si="2285"/>
        <v>0</v>
      </c>
      <c r="P1423" s="21">
        <f t="shared" si="2285"/>
        <v>0</v>
      </c>
      <c r="Q1423" s="21">
        <f t="shared" si="2285"/>
        <v>0</v>
      </c>
      <c r="R1423" s="21">
        <f t="shared" si="2249"/>
        <v>7798</v>
      </c>
      <c r="S1423" s="21">
        <f t="shared" si="2250"/>
        <v>7954</v>
      </c>
      <c r="T1423" s="21">
        <f t="shared" si="2251"/>
        <v>7954</v>
      </c>
      <c r="U1423" s="21">
        <f t="shared" si="2285"/>
        <v>0</v>
      </c>
      <c r="V1423" s="21">
        <f t="shared" si="2285"/>
        <v>0</v>
      </c>
      <c r="W1423" s="21">
        <f t="shared" si="2252"/>
        <v>7798</v>
      </c>
      <c r="X1423" s="21">
        <f t="shared" si="2253"/>
        <v>7954</v>
      </c>
      <c r="Y1423" s="21">
        <f t="shared" si="2254"/>
        <v>7954</v>
      </c>
      <c r="Z1423" s="21">
        <f t="shared" si="2285"/>
        <v>0</v>
      </c>
      <c r="AA1423" s="21">
        <f t="shared" si="2285"/>
        <v>0</v>
      </c>
      <c r="AB1423" s="21">
        <f t="shared" si="2285"/>
        <v>0</v>
      </c>
      <c r="AC1423" s="21">
        <f t="shared" si="2244"/>
        <v>7798</v>
      </c>
      <c r="AD1423" s="21">
        <f t="shared" si="2245"/>
        <v>7954</v>
      </c>
      <c r="AE1423" s="21">
        <f t="shared" si="2246"/>
        <v>7954</v>
      </c>
      <c r="AF1423" s="21">
        <f t="shared" si="2285"/>
        <v>0</v>
      </c>
      <c r="AG1423" s="21">
        <f t="shared" si="2247"/>
        <v>7798</v>
      </c>
      <c r="AH1423" s="21">
        <f t="shared" si="2285"/>
        <v>0</v>
      </c>
      <c r="AI1423" s="21">
        <f t="shared" si="2285"/>
        <v>0</v>
      </c>
      <c r="AJ1423" s="21">
        <f t="shared" si="2285"/>
        <v>0</v>
      </c>
      <c r="AK1423" s="21">
        <f t="shared" si="2216"/>
        <v>7798</v>
      </c>
      <c r="AL1423" s="21">
        <f t="shared" si="2217"/>
        <v>7954</v>
      </c>
      <c r="AM1423" s="21">
        <f t="shared" si="2218"/>
        <v>7954</v>
      </c>
      <c r="AN1423" s="21">
        <f t="shared" si="2285"/>
        <v>0</v>
      </c>
      <c r="AO1423" s="21">
        <f t="shared" si="2223"/>
        <v>7798</v>
      </c>
      <c r="AP1423" s="21">
        <f t="shared" si="2285"/>
        <v>0</v>
      </c>
      <c r="AQ1423" s="2"/>
    </row>
    <row r="1424" spans="1:43" ht="31.2" x14ac:dyDescent="0.3">
      <c r="A1424" s="3" t="s">
        <v>346</v>
      </c>
      <c r="B1424" s="26">
        <v>200</v>
      </c>
      <c r="C1424" s="3"/>
      <c r="D1424" s="3"/>
      <c r="E1424" s="16" t="s">
        <v>673</v>
      </c>
      <c r="F1424" s="21">
        <f>F1425</f>
        <v>7798</v>
      </c>
      <c r="G1424" s="21">
        <f t="shared" si="2285"/>
        <v>7954</v>
      </c>
      <c r="H1424" s="21">
        <f t="shared" si="2285"/>
        <v>7954</v>
      </c>
      <c r="I1424" s="21">
        <f t="shared" si="2285"/>
        <v>0</v>
      </c>
      <c r="J1424" s="21">
        <f t="shared" si="2285"/>
        <v>0</v>
      </c>
      <c r="K1424" s="21">
        <f t="shared" si="2285"/>
        <v>0</v>
      </c>
      <c r="L1424" s="21">
        <f t="shared" si="2282"/>
        <v>7798</v>
      </c>
      <c r="M1424" s="21">
        <f t="shared" si="2283"/>
        <v>7954</v>
      </c>
      <c r="N1424" s="21">
        <f t="shared" si="2284"/>
        <v>7954</v>
      </c>
      <c r="O1424" s="21">
        <f t="shared" si="2285"/>
        <v>0</v>
      </c>
      <c r="P1424" s="21">
        <f t="shared" si="2285"/>
        <v>0</v>
      </c>
      <c r="Q1424" s="21">
        <f t="shared" si="2285"/>
        <v>0</v>
      </c>
      <c r="R1424" s="21">
        <f t="shared" si="2249"/>
        <v>7798</v>
      </c>
      <c r="S1424" s="21">
        <f t="shared" si="2250"/>
        <v>7954</v>
      </c>
      <c r="T1424" s="21">
        <f t="shared" si="2251"/>
        <v>7954</v>
      </c>
      <c r="U1424" s="21">
        <f t="shared" si="2285"/>
        <v>0</v>
      </c>
      <c r="V1424" s="21">
        <f t="shared" si="2285"/>
        <v>0</v>
      </c>
      <c r="W1424" s="21">
        <f t="shared" si="2252"/>
        <v>7798</v>
      </c>
      <c r="X1424" s="21">
        <f t="shared" si="2253"/>
        <v>7954</v>
      </c>
      <c r="Y1424" s="21">
        <f t="shared" si="2254"/>
        <v>7954</v>
      </c>
      <c r="Z1424" s="21">
        <f t="shared" si="2285"/>
        <v>0</v>
      </c>
      <c r="AA1424" s="21">
        <f t="shared" si="2285"/>
        <v>0</v>
      </c>
      <c r="AB1424" s="21">
        <f t="shared" si="2285"/>
        <v>0</v>
      </c>
      <c r="AC1424" s="21">
        <f t="shared" si="2244"/>
        <v>7798</v>
      </c>
      <c r="AD1424" s="21">
        <f t="shared" si="2245"/>
        <v>7954</v>
      </c>
      <c r="AE1424" s="21">
        <f t="shared" si="2246"/>
        <v>7954</v>
      </c>
      <c r="AF1424" s="21">
        <f t="shared" si="2285"/>
        <v>0</v>
      </c>
      <c r="AG1424" s="21">
        <f t="shared" si="2247"/>
        <v>7798</v>
      </c>
      <c r="AH1424" s="21">
        <f t="shared" si="2285"/>
        <v>0</v>
      </c>
      <c r="AI1424" s="21">
        <f t="shared" si="2285"/>
        <v>0</v>
      </c>
      <c r="AJ1424" s="21">
        <f t="shared" si="2285"/>
        <v>0</v>
      </c>
      <c r="AK1424" s="21">
        <f t="shared" si="2216"/>
        <v>7798</v>
      </c>
      <c r="AL1424" s="21">
        <f t="shared" si="2217"/>
        <v>7954</v>
      </c>
      <c r="AM1424" s="21">
        <f t="shared" si="2218"/>
        <v>7954</v>
      </c>
      <c r="AN1424" s="21">
        <f t="shared" si="2285"/>
        <v>0</v>
      </c>
      <c r="AO1424" s="21">
        <f t="shared" si="2223"/>
        <v>7798</v>
      </c>
      <c r="AP1424" s="21">
        <f t="shared" si="2285"/>
        <v>0</v>
      </c>
      <c r="AQ1424" s="2"/>
    </row>
    <row r="1425" spans="1:43" ht="46.8" x14ac:dyDescent="0.3">
      <c r="A1425" s="3" t="s">
        <v>346</v>
      </c>
      <c r="B1425" s="26">
        <v>240</v>
      </c>
      <c r="C1425" s="3"/>
      <c r="D1425" s="3"/>
      <c r="E1425" s="16" t="s">
        <v>681</v>
      </c>
      <c r="F1425" s="21">
        <f>F1426</f>
        <v>7798</v>
      </c>
      <c r="G1425" s="21">
        <f t="shared" si="2285"/>
        <v>7954</v>
      </c>
      <c r="H1425" s="21">
        <f t="shared" si="2285"/>
        <v>7954</v>
      </c>
      <c r="I1425" s="21">
        <f t="shared" si="2285"/>
        <v>0</v>
      </c>
      <c r="J1425" s="21">
        <f t="shared" si="2285"/>
        <v>0</v>
      </c>
      <c r="K1425" s="21">
        <f t="shared" si="2285"/>
        <v>0</v>
      </c>
      <c r="L1425" s="21">
        <f t="shared" si="2282"/>
        <v>7798</v>
      </c>
      <c r="M1425" s="21">
        <f t="shared" si="2283"/>
        <v>7954</v>
      </c>
      <c r="N1425" s="21">
        <f t="shared" si="2284"/>
        <v>7954</v>
      </c>
      <c r="O1425" s="21">
        <f t="shared" si="2285"/>
        <v>0</v>
      </c>
      <c r="P1425" s="21">
        <f t="shared" si="2285"/>
        <v>0</v>
      </c>
      <c r="Q1425" s="21">
        <f t="shared" si="2285"/>
        <v>0</v>
      </c>
      <c r="R1425" s="21">
        <f t="shared" si="2249"/>
        <v>7798</v>
      </c>
      <c r="S1425" s="21">
        <f t="shared" si="2250"/>
        <v>7954</v>
      </c>
      <c r="T1425" s="21">
        <f t="shared" si="2251"/>
        <v>7954</v>
      </c>
      <c r="U1425" s="21">
        <f t="shared" si="2285"/>
        <v>0</v>
      </c>
      <c r="V1425" s="21">
        <f t="shared" si="2285"/>
        <v>0</v>
      </c>
      <c r="W1425" s="21">
        <f t="shared" si="2252"/>
        <v>7798</v>
      </c>
      <c r="X1425" s="21">
        <f t="shared" si="2253"/>
        <v>7954</v>
      </c>
      <c r="Y1425" s="21">
        <f t="shared" si="2254"/>
        <v>7954</v>
      </c>
      <c r="Z1425" s="21">
        <f t="shared" si="2285"/>
        <v>0</v>
      </c>
      <c r="AA1425" s="21">
        <f t="shared" si="2285"/>
        <v>0</v>
      </c>
      <c r="AB1425" s="21">
        <f t="shared" si="2285"/>
        <v>0</v>
      </c>
      <c r="AC1425" s="21">
        <f t="shared" si="2244"/>
        <v>7798</v>
      </c>
      <c r="AD1425" s="21">
        <f t="shared" si="2245"/>
        <v>7954</v>
      </c>
      <c r="AE1425" s="21">
        <f t="shared" si="2246"/>
        <v>7954</v>
      </c>
      <c r="AF1425" s="21">
        <f t="shared" si="2285"/>
        <v>0</v>
      </c>
      <c r="AG1425" s="21">
        <f t="shared" si="2247"/>
        <v>7798</v>
      </c>
      <c r="AH1425" s="21">
        <f t="shared" si="2285"/>
        <v>0</v>
      </c>
      <c r="AI1425" s="21">
        <f t="shared" si="2285"/>
        <v>0</v>
      </c>
      <c r="AJ1425" s="21">
        <f t="shared" si="2285"/>
        <v>0</v>
      </c>
      <c r="AK1425" s="21">
        <f t="shared" ref="AK1425:AK1488" si="2286">AG1425+AH1425</f>
        <v>7798</v>
      </c>
      <c r="AL1425" s="21">
        <f t="shared" ref="AL1425:AL1488" si="2287">AD1425+AI1425</f>
        <v>7954</v>
      </c>
      <c r="AM1425" s="21">
        <f t="shared" ref="AM1425:AM1488" si="2288">AE1425+AJ1425</f>
        <v>7954</v>
      </c>
      <c r="AN1425" s="21">
        <f t="shared" si="2285"/>
        <v>0</v>
      </c>
      <c r="AO1425" s="21">
        <f t="shared" si="2223"/>
        <v>7798</v>
      </c>
      <c r="AP1425" s="21">
        <f t="shared" si="2285"/>
        <v>0</v>
      </c>
      <c r="AQ1425" s="2"/>
    </row>
    <row r="1426" spans="1:43" x14ac:dyDescent="0.3">
      <c r="A1426" s="3" t="s">
        <v>346</v>
      </c>
      <c r="B1426" s="26">
        <v>240</v>
      </c>
      <c r="C1426" s="3" t="s">
        <v>222</v>
      </c>
      <c r="D1426" s="3" t="s">
        <v>21</v>
      </c>
      <c r="E1426" s="16" t="s">
        <v>648</v>
      </c>
      <c r="F1426" s="21">
        <v>7798</v>
      </c>
      <c r="G1426" s="21">
        <v>7954</v>
      </c>
      <c r="H1426" s="21">
        <v>7954</v>
      </c>
      <c r="I1426" s="21"/>
      <c r="J1426" s="21"/>
      <c r="K1426" s="21"/>
      <c r="L1426" s="21">
        <f t="shared" si="2282"/>
        <v>7798</v>
      </c>
      <c r="M1426" s="21">
        <f t="shared" si="2283"/>
        <v>7954</v>
      </c>
      <c r="N1426" s="21">
        <f t="shared" si="2284"/>
        <v>7954</v>
      </c>
      <c r="O1426" s="21"/>
      <c r="P1426" s="21"/>
      <c r="Q1426" s="21"/>
      <c r="R1426" s="21">
        <f t="shared" si="2249"/>
        <v>7798</v>
      </c>
      <c r="S1426" s="21">
        <f t="shared" si="2250"/>
        <v>7954</v>
      </c>
      <c r="T1426" s="21">
        <f t="shared" si="2251"/>
        <v>7954</v>
      </c>
      <c r="U1426" s="21"/>
      <c r="V1426" s="21"/>
      <c r="W1426" s="21">
        <f t="shared" si="2252"/>
        <v>7798</v>
      </c>
      <c r="X1426" s="21">
        <f t="shared" si="2253"/>
        <v>7954</v>
      </c>
      <c r="Y1426" s="21">
        <f t="shared" si="2254"/>
        <v>7954</v>
      </c>
      <c r="Z1426" s="21"/>
      <c r="AA1426" s="21"/>
      <c r="AB1426" s="21"/>
      <c r="AC1426" s="21">
        <f t="shared" si="2244"/>
        <v>7798</v>
      </c>
      <c r="AD1426" s="21">
        <f t="shared" si="2245"/>
        <v>7954</v>
      </c>
      <c r="AE1426" s="21">
        <f t="shared" si="2246"/>
        <v>7954</v>
      </c>
      <c r="AF1426" s="21"/>
      <c r="AG1426" s="21">
        <f t="shared" si="2247"/>
        <v>7798</v>
      </c>
      <c r="AH1426" s="21"/>
      <c r="AI1426" s="21"/>
      <c r="AJ1426" s="21"/>
      <c r="AK1426" s="21">
        <f t="shared" si="2286"/>
        <v>7798</v>
      </c>
      <c r="AL1426" s="21">
        <f t="shared" si="2287"/>
        <v>7954</v>
      </c>
      <c r="AM1426" s="21">
        <f t="shared" si="2288"/>
        <v>7954</v>
      </c>
      <c r="AN1426" s="21"/>
      <c r="AO1426" s="21">
        <f t="shared" si="2223"/>
        <v>7798</v>
      </c>
      <c r="AP1426" s="21"/>
      <c r="AQ1426" s="2"/>
    </row>
    <row r="1427" spans="1:43" ht="62.4" x14ac:dyDescent="0.3">
      <c r="A1427" s="3" t="s">
        <v>347</v>
      </c>
      <c r="B1427" s="26"/>
      <c r="C1427" s="3"/>
      <c r="D1427" s="3"/>
      <c r="E1427" s="16" t="s">
        <v>1014</v>
      </c>
      <c r="F1427" s="21">
        <f>F1428</f>
        <v>134588</v>
      </c>
      <c r="G1427" s="21">
        <f t="shared" ref="G1427:AP1429" si="2289">G1428</f>
        <v>163166.20000000001</v>
      </c>
      <c r="H1427" s="21">
        <f t="shared" si="2289"/>
        <v>421721.4</v>
      </c>
      <c r="I1427" s="21">
        <f t="shared" si="2289"/>
        <v>-4435.6000000000004</v>
      </c>
      <c r="J1427" s="21">
        <f t="shared" si="2289"/>
        <v>-3980.2</v>
      </c>
      <c r="K1427" s="21">
        <f t="shared" si="2289"/>
        <v>-13406.1</v>
      </c>
      <c r="L1427" s="21">
        <f t="shared" si="2282"/>
        <v>130152.4</v>
      </c>
      <c r="M1427" s="21">
        <f t="shared" si="2283"/>
        <v>159186</v>
      </c>
      <c r="N1427" s="21">
        <f t="shared" si="2284"/>
        <v>408315.30000000005</v>
      </c>
      <c r="O1427" s="21">
        <f t="shared" si="2289"/>
        <v>7788.6220000000003</v>
      </c>
      <c r="P1427" s="21">
        <f t="shared" si="2289"/>
        <v>0</v>
      </c>
      <c r="Q1427" s="21">
        <f t="shared" si="2289"/>
        <v>0</v>
      </c>
      <c r="R1427" s="21">
        <f t="shared" si="2249"/>
        <v>137941.022</v>
      </c>
      <c r="S1427" s="21">
        <f t="shared" si="2250"/>
        <v>159186</v>
      </c>
      <c r="T1427" s="21">
        <f t="shared" si="2251"/>
        <v>408315.30000000005</v>
      </c>
      <c r="U1427" s="21">
        <f t="shared" si="2289"/>
        <v>0</v>
      </c>
      <c r="V1427" s="21">
        <f t="shared" si="2289"/>
        <v>0</v>
      </c>
      <c r="W1427" s="21">
        <f t="shared" si="2252"/>
        <v>137941.022</v>
      </c>
      <c r="X1427" s="21">
        <f t="shared" si="2253"/>
        <v>159186</v>
      </c>
      <c r="Y1427" s="21">
        <f t="shared" si="2254"/>
        <v>408315.30000000005</v>
      </c>
      <c r="Z1427" s="21">
        <f t="shared" si="2289"/>
        <v>0</v>
      </c>
      <c r="AA1427" s="21">
        <f t="shared" si="2289"/>
        <v>0</v>
      </c>
      <c r="AB1427" s="21">
        <f t="shared" si="2289"/>
        <v>0</v>
      </c>
      <c r="AC1427" s="21">
        <f t="shared" si="2244"/>
        <v>137941.022</v>
      </c>
      <c r="AD1427" s="21">
        <f t="shared" si="2245"/>
        <v>159186</v>
      </c>
      <c r="AE1427" s="21">
        <f t="shared" si="2246"/>
        <v>408315.30000000005</v>
      </c>
      <c r="AF1427" s="21">
        <f t="shared" si="2289"/>
        <v>0</v>
      </c>
      <c r="AG1427" s="21">
        <f t="shared" si="2247"/>
        <v>137941.022</v>
      </c>
      <c r="AH1427" s="21">
        <f t="shared" si="2289"/>
        <v>-370.65100000000001</v>
      </c>
      <c r="AI1427" s="21">
        <f t="shared" si="2289"/>
        <v>0</v>
      </c>
      <c r="AJ1427" s="21">
        <f t="shared" si="2289"/>
        <v>0</v>
      </c>
      <c r="AK1427" s="21">
        <f t="shared" si="2286"/>
        <v>137570.37099999998</v>
      </c>
      <c r="AL1427" s="21">
        <f t="shared" si="2287"/>
        <v>159186</v>
      </c>
      <c r="AM1427" s="21">
        <f t="shared" si="2288"/>
        <v>408315.30000000005</v>
      </c>
      <c r="AN1427" s="21">
        <f t="shared" si="2289"/>
        <v>0</v>
      </c>
      <c r="AO1427" s="21">
        <f t="shared" si="2223"/>
        <v>137570.37099999998</v>
      </c>
      <c r="AP1427" s="21">
        <f t="shared" si="2289"/>
        <v>0</v>
      </c>
      <c r="AQ1427" s="2"/>
    </row>
    <row r="1428" spans="1:43" ht="31.2" x14ac:dyDescent="0.3">
      <c r="A1428" s="3" t="s">
        <v>347</v>
      </c>
      <c r="B1428" s="26">
        <v>200</v>
      </c>
      <c r="C1428" s="3"/>
      <c r="D1428" s="3"/>
      <c r="E1428" s="16" t="s">
        <v>673</v>
      </c>
      <c r="F1428" s="21">
        <f>F1429</f>
        <v>134588</v>
      </c>
      <c r="G1428" s="21">
        <f t="shared" si="2289"/>
        <v>163166.20000000001</v>
      </c>
      <c r="H1428" s="21">
        <f t="shared" si="2289"/>
        <v>421721.4</v>
      </c>
      <c r="I1428" s="21">
        <f t="shared" si="2289"/>
        <v>-4435.6000000000004</v>
      </c>
      <c r="J1428" s="21">
        <f t="shared" si="2289"/>
        <v>-3980.2</v>
      </c>
      <c r="K1428" s="21">
        <f t="shared" si="2289"/>
        <v>-13406.1</v>
      </c>
      <c r="L1428" s="21">
        <f t="shared" si="2282"/>
        <v>130152.4</v>
      </c>
      <c r="M1428" s="21">
        <f t="shared" si="2283"/>
        <v>159186</v>
      </c>
      <c r="N1428" s="21">
        <f t="shared" si="2284"/>
        <v>408315.30000000005</v>
      </c>
      <c r="O1428" s="21">
        <f t="shared" si="2289"/>
        <v>7788.6220000000003</v>
      </c>
      <c r="P1428" s="21">
        <f t="shared" si="2289"/>
        <v>0</v>
      </c>
      <c r="Q1428" s="21">
        <f t="shared" si="2289"/>
        <v>0</v>
      </c>
      <c r="R1428" s="21">
        <f t="shared" si="2249"/>
        <v>137941.022</v>
      </c>
      <c r="S1428" s="21">
        <f t="shared" si="2250"/>
        <v>159186</v>
      </c>
      <c r="T1428" s="21">
        <f t="shared" si="2251"/>
        <v>408315.30000000005</v>
      </c>
      <c r="U1428" s="21">
        <f t="shared" si="2289"/>
        <v>0</v>
      </c>
      <c r="V1428" s="21">
        <f t="shared" si="2289"/>
        <v>0</v>
      </c>
      <c r="W1428" s="21">
        <f t="shared" si="2252"/>
        <v>137941.022</v>
      </c>
      <c r="X1428" s="21">
        <f t="shared" si="2253"/>
        <v>159186</v>
      </c>
      <c r="Y1428" s="21">
        <f t="shared" si="2254"/>
        <v>408315.30000000005</v>
      </c>
      <c r="Z1428" s="21">
        <f t="shared" si="2289"/>
        <v>0</v>
      </c>
      <c r="AA1428" s="21">
        <f t="shared" si="2289"/>
        <v>0</v>
      </c>
      <c r="AB1428" s="21">
        <f t="shared" si="2289"/>
        <v>0</v>
      </c>
      <c r="AC1428" s="21">
        <f t="shared" si="2244"/>
        <v>137941.022</v>
      </c>
      <c r="AD1428" s="21">
        <f t="shared" si="2245"/>
        <v>159186</v>
      </c>
      <c r="AE1428" s="21">
        <f t="shared" si="2246"/>
        <v>408315.30000000005</v>
      </c>
      <c r="AF1428" s="21">
        <f t="shared" si="2289"/>
        <v>0</v>
      </c>
      <c r="AG1428" s="21">
        <f t="shared" si="2247"/>
        <v>137941.022</v>
      </c>
      <c r="AH1428" s="21">
        <f t="shared" si="2289"/>
        <v>-370.65100000000001</v>
      </c>
      <c r="AI1428" s="21">
        <f t="shared" si="2289"/>
        <v>0</v>
      </c>
      <c r="AJ1428" s="21">
        <f t="shared" si="2289"/>
        <v>0</v>
      </c>
      <c r="AK1428" s="21">
        <f t="shared" si="2286"/>
        <v>137570.37099999998</v>
      </c>
      <c r="AL1428" s="21">
        <f t="shared" si="2287"/>
        <v>159186</v>
      </c>
      <c r="AM1428" s="21">
        <f t="shared" si="2288"/>
        <v>408315.30000000005</v>
      </c>
      <c r="AN1428" s="21">
        <f t="shared" si="2289"/>
        <v>0</v>
      </c>
      <c r="AO1428" s="21">
        <f t="shared" si="2223"/>
        <v>137570.37099999998</v>
      </c>
      <c r="AP1428" s="21">
        <f t="shared" si="2289"/>
        <v>0</v>
      </c>
      <c r="AQ1428" s="2"/>
    </row>
    <row r="1429" spans="1:43" ht="46.8" x14ac:dyDescent="0.3">
      <c r="A1429" s="3" t="s">
        <v>347</v>
      </c>
      <c r="B1429" s="26">
        <v>240</v>
      </c>
      <c r="C1429" s="3"/>
      <c r="D1429" s="3"/>
      <c r="E1429" s="16" t="s">
        <v>681</v>
      </c>
      <c r="F1429" s="21">
        <f>F1430</f>
        <v>134588</v>
      </c>
      <c r="G1429" s="21">
        <f t="shared" si="2289"/>
        <v>163166.20000000001</v>
      </c>
      <c r="H1429" s="21">
        <f t="shared" si="2289"/>
        <v>421721.4</v>
      </c>
      <c r="I1429" s="21">
        <f t="shared" si="2289"/>
        <v>-4435.6000000000004</v>
      </c>
      <c r="J1429" s="21">
        <f t="shared" si="2289"/>
        <v>-3980.2</v>
      </c>
      <c r="K1429" s="21">
        <f t="shared" si="2289"/>
        <v>-13406.1</v>
      </c>
      <c r="L1429" s="21">
        <f t="shared" si="2282"/>
        <v>130152.4</v>
      </c>
      <c r="M1429" s="21">
        <f t="shared" si="2283"/>
        <v>159186</v>
      </c>
      <c r="N1429" s="21">
        <f t="shared" si="2284"/>
        <v>408315.30000000005</v>
      </c>
      <c r="O1429" s="21">
        <f t="shared" si="2289"/>
        <v>7788.6220000000003</v>
      </c>
      <c r="P1429" s="21">
        <f t="shared" si="2289"/>
        <v>0</v>
      </c>
      <c r="Q1429" s="21">
        <f t="shared" si="2289"/>
        <v>0</v>
      </c>
      <c r="R1429" s="21">
        <f t="shared" si="2249"/>
        <v>137941.022</v>
      </c>
      <c r="S1429" s="21">
        <f t="shared" si="2250"/>
        <v>159186</v>
      </c>
      <c r="T1429" s="21">
        <f t="shared" si="2251"/>
        <v>408315.30000000005</v>
      </c>
      <c r="U1429" s="21">
        <f t="shared" si="2289"/>
        <v>0</v>
      </c>
      <c r="V1429" s="21">
        <f t="shared" si="2289"/>
        <v>0</v>
      </c>
      <c r="W1429" s="21">
        <f t="shared" si="2252"/>
        <v>137941.022</v>
      </c>
      <c r="X1429" s="21">
        <f t="shared" si="2253"/>
        <v>159186</v>
      </c>
      <c r="Y1429" s="21">
        <f t="shared" si="2254"/>
        <v>408315.30000000005</v>
      </c>
      <c r="Z1429" s="21">
        <f t="shared" si="2289"/>
        <v>0</v>
      </c>
      <c r="AA1429" s="21">
        <f t="shared" si="2289"/>
        <v>0</v>
      </c>
      <c r="AB1429" s="21">
        <f t="shared" si="2289"/>
        <v>0</v>
      </c>
      <c r="AC1429" s="21">
        <f t="shared" si="2244"/>
        <v>137941.022</v>
      </c>
      <c r="AD1429" s="21">
        <f t="shared" si="2245"/>
        <v>159186</v>
      </c>
      <c r="AE1429" s="21">
        <f t="shared" si="2246"/>
        <v>408315.30000000005</v>
      </c>
      <c r="AF1429" s="21">
        <f t="shared" si="2289"/>
        <v>0</v>
      </c>
      <c r="AG1429" s="21">
        <f t="shared" si="2247"/>
        <v>137941.022</v>
      </c>
      <c r="AH1429" s="21">
        <f t="shared" si="2289"/>
        <v>-370.65100000000001</v>
      </c>
      <c r="AI1429" s="21">
        <f t="shared" si="2289"/>
        <v>0</v>
      </c>
      <c r="AJ1429" s="21">
        <f t="shared" si="2289"/>
        <v>0</v>
      </c>
      <c r="AK1429" s="21">
        <f t="shared" si="2286"/>
        <v>137570.37099999998</v>
      </c>
      <c r="AL1429" s="21">
        <f t="shared" si="2287"/>
        <v>159186</v>
      </c>
      <c r="AM1429" s="21">
        <f t="shared" si="2288"/>
        <v>408315.30000000005</v>
      </c>
      <c r="AN1429" s="21">
        <f t="shared" si="2289"/>
        <v>0</v>
      </c>
      <c r="AO1429" s="21">
        <f t="shared" si="2223"/>
        <v>137570.37099999998</v>
      </c>
      <c r="AP1429" s="21">
        <f t="shared" si="2289"/>
        <v>0</v>
      </c>
      <c r="AQ1429" s="2"/>
    </row>
    <row r="1430" spans="1:43" x14ac:dyDescent="0.3">
      <c r="A1430" s="3" t="s">
        <v>347</v>
      </c>
      <c r="B1430" s="26">
        <v>240</v>
      </c>
      <c r="C1430" s="3" t="s">
        <v>222</v>
      </c>
      <c r="D1430" s="3" t="s">
        <v>21</v>
      </c>
      <c r="E1430" s="16" t="s">
        <v>648</v>
      </c>
      <c r="F1430" s="21">
        <v>134588</v>
      </c>
      <c r="G1430" s="21">
        <v>163166.20000000001</v>
      </c>
      <c r="H1430" s="21">
        <v>421721.4</v>
      </c>
      <c r="I1430" s="21">
        <v>-4435.6000000000004</v>
      </c>
      <c r="J1430" s="21">
        <v>-3980.2</v>
      </c>
      <c r="K1430" s="21">
        <v>-13406.1</v>
      </c>
      <c r="L1430" s="21">
        <f t="shared" si="2282"/>
        <v>130152.4</v>
      </c>
      <c r="M1430" s="21">
        <f t="shared" si="2283"/>
        <v>159186</v>
      </c>
      <c r="N1430" s="21">
        <f t="shared" si="2284"/>
        <v>408315.30000000005</v>
      </c>
      <c r="O1430" s="21">
        <v>7788.6220000000003</v>
      </c>
      <c r="P1430" s="21"/>
      <c r="Q1430" s="21"/>
      <c r="R1430" s="21">
        <f t="shared" si="2249"/>
        <v>137941.022</v>
      </c>
      <c r="S1430" s="21">
        <f t="shared" si="2250"/>
        <v>159186</v>
      </c>
      <c r="T1430" s="21">
        <f t="shared" si="2251"/>
        <v>408315.30000000005</v>
      </c>
      <c r="U1430" s="21"/>
      <c r="V1430" s="21"/>
      <c r="W1430" s="21">
        <f t="shared" si="2252"/>
        <v>137941.022</v>
      </c>
      <c r="X1430" s="21">
        <f t="shared" si="2253"/>
        <v>159186</v>
      </c>
      <c r="Y1430" s="21">
        <f t="shared" si="2254"/>
        <v>408315.30000000005</v>
      </c>
      <c r="Z1430" s="21"/>
      <c r="AA1430" s="21"/>
      <c r="AB1430" s="21"/>
      <c r="AC1430" s="21">
        <f t="shared" si="2244"/>
        <v>137941.022</v>
      </c>
      <c r="AD1430" s="21">
        <f t="shared" si="2245"/>
        <v>159186</v>
      </c>
      <c r="AE1430" s="21">
        <f t="shared" si="2246"/>
        <v>408315.30000000005</v>
      </c>
      <c r="AF1430" s="21"/>
      <c r="AG1430" s="21">
        <f t="shared" si="2247"/>
        <v>137941.022</v>
      </c>
      <c r="AH1430" s="21">
        <v>-370.65100000000001</v>
      </c>
      <c r="AI1430" s="21"/>
      <c r="AJ1430" s="21"/>
      <c r="AK1430" s="21">
        <f t="shared" si="2286"/>
        <v>137570.37099999998</v>
      </c>
      <c r="AL1430" s="21">
        <f t="shared" si="2287"/>
        <v>159186</v>
      </c>
      <c r="AM1430" s="21">
        <f t="shared" si="2288"/>
        <v>408315.30000000005</v>
      </c>
      <c r="AN1430" s="21"/>
      <c r="AO1430" s="21">
        <f t="shared" si="2223"/>
        <v>137570.37099999998</v>
      </c>
      <c r="AP1430" s="21"/>
      <c r="AQ1430" s="2"/>
    </row>
    <row r="1431" spans="1:43" ht="46.8" x14ac:dyDescent="0.3">
      <c r="A1431" s="3" t="s">
        <v>358</v>
      </c>
      <c r="B1431" s="26"/>
      <c r="C1431" s="3"/>
      <c r="D1431" s="3"/>
      <c r="E1431" s="16" t="s">
        <v>1015</v>
      </c>
      <c r="F1431" s="21">
        <f>F1436+F1440+F1448+F1452+F1460+F1464+F1468+F1472+F1476+F1480</f>
        <v>42361.799999999996</v>
      </c>
      <c r="G1431" s="21">
        <f>G1436+G1440+G1448+G1452+G1460+G1464+G1468+G1472+G1476+G1480</f>
        <v>0</v>
      </c>
      <c r="H1431" s="21">
        <f>H1436+H1440+H1448+H1452+H1460+H1464+H1468+H1472+H1476+H1480</f>
        <v>78286.899999999994</v>
      </c>
      <c r="I1431" s="21">
        <f t="shared" ref="I1431:K1431" si="2290">I1436+I1440+I1448+I1452+I1460+I1464+I1468+I1472+I1476+I1480</f>
        <v>0</v>
      </c>
      <c r="J1431" s="21">
        <f t="shared" si="2290"/>
        <v>0</v>
      </c>
      <c r="K1431" s="21">
        <f t="shared" si="2290"/>
        <v>0</v>
      </c>
      <c r="L1431" s="21">
        <f t="shared" si="2282"/>
        <v>42361.799999999996</v>
      </c>
      <c r="M1431" s="21">
        <f t="shared" si="2283"/>
        <v>0</v>
      </c>
      <c r="N1431" s="21">
        <f t="shared" si="2284"/>
        <v>78286.899999999994</v>
      </c>
      <c r="O1431" s="21">
        <f>O1436+O1440+O1448+O1452+O1460+O1464+O1468+O1472+O1476+O1480+O1432+O1444+O1456</f>
        <v>14437.463999999998</v>
      </c>
      <c r="P1431" s="21">
        <f t="shared" ref="P1431:AP1431" si="2291">P1436+P1440+P1448+P1452+P1460+P1464+P1468+P1472+P1476+P1480+P1432+P1444+P1456</f>
        <v>0</v>
      </c>
      <c r="Q1431" s="21">
        <f t="shared" si="2291"/>
        <v>0</v>
      </c>
      <c r="R1431" s="21">
        <f t="shared" si="2249"/>
        <v>56799.263999999996</v>
      </c>
      <c r="S1431" s="21">
        <f t="shared" si="2250"/>
        <v>0</v>
      </c>
      <c r="T1431" s="21">
        <f t="shared" si="2251"/>
        <v>78286.899999999994</v>
      </c>
      <c r="U1431" s="21">
        <f t="shared" ref="U1431:V1431" si="2292">U1436+U1440+U1448+U1452+U1460+U1464+U1468+U1472+U1476+U1480+U1432+U1444+U1456</f>
        <v>0</v>
      </c>
      <c r="V1431" s="21">
        <f t="shared" si="2292"/>
        <v>0</v>
      </c>
      <c r="W1431" s="21">
        <f t="shared" si="2252"/>
        <v>56799.263999999996</v>
      </c>
      <c r="X1431" s="21">
        <f t="shared" si="2253"/>
        <v>0</v>
      </c>
      <c r="Y1431" s="21">
        <f t="shared" si="2254"/>
        <v>78286.899999999994</v>
      </c>
      <c r="Z1431" s="21">
        <f t="shared" ref="Z1431:AB1431" si="2293">Z1436+Z1440+Z1448+Z1452+Z1460+Z1464+Z1468+Z1472+Z1476+Z1480+Z1432+Z1444+Z1456</f>
        <v>0</v>
      </c>
      <c r="AA1431" s="21">
        <f t="shared" si="2293"/>
        <v>0</v>
      </c>
      <c r="AB1431" s="21">
        <f t="shared" si="2293"/>
        <v>0</v>
      </c>
      <c r="AC1431" s="21">
        <f t="shared" si="2244"/>
        <v>56799.263999999996</v>
      </c>
      <c r="AD1431" s="21">
        <f t="shared" si="2245"/>
        <v>0</v>
      </c>
      <c r="AE1431" s="21">
        <f t="shared" si="2246"/>
        <v>78286.899999999994</v>
      </c>
      <c r="AF1431" s="21">
        <f t="shared" ref="AF1431" si="2294">AF1436+AF1440+AF1448+AF1452+AF1460+AF1464+AF1468+AF1472+AF1476+AF1480+AF1432+AF1444+AF1456</f>
        <v>0</v>
      </c>
      <c r="AG1431" s="21">
        <f t="shared" si="2247"/>
        <v>56799.263999999996</v>
      </c>
      <c r="AH1431" s="21">
        <f t="shared" ref="AH1431:AJ1431" si="2295">AH1436+AH1440+AH1448+AH1452+AH1460+AH1464+AH1468+AH1472+AH1476+AH1480+AH1432+AH1444+AH1456</f>
        <v>0</v>
      </c>
      <c r="AI1431" s="21">
        <f t="shared" si="2295"/>
        <v>0</v>
      </c>
      <c r="AJ1431" s="21">
        <f t="shared" si="2295"/>
        <v>0</v>
      </c>
      <c r="AK1431" s="21">
        <f t="shared" si="2286"/>
        <v>56799.263999999996</v>
      </c>
      <c r="AL1431" s="21">
        <f t="shared" si="2287"/>
        <v>0</v>
      </c>
      <c r="AM1431" s="21">
        <f t="shared" si="2288"/>
        <v>78286.899999999994</v>
      </c>
      <c r="AN1431" s="21">
        <f t="shared" ref="AN1431" si="2296">AN1436+AN1440+AN1448+AN1452+AN1460+AN1464+AN1468+AN1472+AN1476+AN1480+AN1432+AN1444+AN1456</f>
        <v>0</v>
      </c>
      <c r="AO1431" s="21">
        <f t="shared" si="2223"/>
        <v>56799.263999999996</v>
      </c>
      <c r="AP1431" s="21">
        <f t="shared" si="2291"/>
        <v>0</v>
      </c>
      <c r="AQ1431" s="2"/>
    </row>
    <row r="1432" spans="1:43" ht="62.4" x14ac:dyDescent="0.3">
      <c r="A1432" s="3" t="s">
        <v>1293</v>
      </c>
      <c r="B1432" s="26"/>
      <c r="C1432" s="3"/>
      <c r="D1432" s="3"/>
      <c r="E1432" s="16" t="s">
        <v>1341</v>
      </c>
      <c r="F1432" s="21"/>
      <c r="G1432" s="21"/>
      <c r="H1432" s="21"/>
      <c r="I1432" s="21"/>
      <c r="J1432" s="21"/>
      <c r="K1432" s="21"/>
      <c r="L1432" s="21">
        <f>L1433</f>
        <v>0</v>
      </c>
      <c r="M1432" s="21">
        <f t="shared" ref="M1432:AP1434" si="2297">M1433</f>
        <v>0</v>
      </c>
      <c r="N1432" s="21">
        <f t="shared" si="2297"/>
        <v>0</v>
      </c>
      <c r="O1432" s="21">
        <f t="shared" si="2297"/>
        <v>395.28300000000002</v>
      </c>
      <c r="P1432" s="21">
        <f t="shared" si="2297"/>
        <v>0</v>
      </c>
      <c r="Q1432" s="21">
        <f t="shared" si="2297"/>
        <v>0</v>
      </c>
      <c r="R1432" s="21">
        <f t="shared" si="2249"/>
        <v>395.28300000000002</v>
      </c>
      <c r="S1432" s="21">
        <f t="shared" si="2250"/>
        <v>0</v>
      </c>
      <c r="T1432" s="21">
        <f t="shared" si="2251"/>
        <v>0</v>
      </c>
      <c r="U1432" s="21">
        <f t="shared" si="2297"/>
        <v>0</v>
      </c>
      <c r="V1432" s="21">
        <f t="shared" si="2297"/>
        <v>0</v>
      </c>
      <c r="W1432" s="21">
        <f t="shared" si="2252"/>
        <v>395.28300000000002</v>
      </c>
      <c r="X1432" s="21">
        <f t="shared" si="2253"/>
        <v>0</v>
      </c>
      <c r="Y1432" s="21">
        <f t="shared" si="2254"/>
        <v>0</v>
      </c>
      <c r="Z1432" s="21">
        <f t="shared" si="2297"/>
        <v>0</v>
      </c>
      <c r="AA1432" s="21">
        <f t="shared" si="2297"/>
        <v>0</v>
      </c>
      <c r="AB1432" s="21">
        <f t="shared" si="2297"/>
        <v>0</v>
      </c>
      <c r="AC1432" s="21">
        <f t="shared" si="2244"/>
        <v>395.28300000000002</v>
      </c>
      <c r="AD1432" s="21">
        <f t="shared" si="2245"/>
        <v>0</v>
      </c>
      <c r="AE1432" s="21">
        <f t="shared" si="2246"/>
        <v>0</v>
      </c>
      <c r="AF1432" s="21">
        <f t="shared" si="2297"/>
        <v>0</v>
      </c>
      <c r="AG1432" s="21">
        <f t="shared" si="2247"/>
        <v>395.28300000000002</v>
      </c>
      <c r="AH1432" s="21">
        <f t="shared" si="2297"/>
        <v>0</v>
      </c>
      <c r="AI1432" s="21">
        <f t="shared" si="2297"/>
        <v>0</v>
      </c>
      <c r="AJ1432" s="21">
        <f t="shared" si="2297"/>
        <v>0</v>
      </c>
      <c r="AK1432" s="21">
        <f t="shared" si="2286"/>
        <v>395.28300000000002</v>
      </c>
      <c r="AL1432" s="21">
        <f t="shared" si="2287"/>
        <v>0</v>
      </c>
      <c r="AM1432" s="21">
        <f t="shared" si="2288"/>
        <v>0</v>
      </c>
      <c r="AN1432" s="21">
        <f t="shared" si="2297"/>
        <v>0</v>
      </c>
      <c r="AO1432" s="21">
        <f t="shared" si="2223"/>
        <v>395.28300000000002</v>
      </c>
      <c r="AP1432" s="21">
        <f t="shared" si="2297"/>
        <v>0</v>
      </c>
      <c r="AQ1432" s="2"/>
    </row>
    <row r="1433" spans="1:43" ht="46.8" x14ac:dyDescent="0.3">
      <c r="A1433" s="3" t="s">
        <v>1293</v>
      </c>
      <c r="B1433" s="26">
        <v>400</v>
      </c>
      <c r="C1433" s="3"/>
      <c r="D1433" s="3"/>
      <c r="E1433" s="16" t="s">
        <v>675</v>
      </c>
      <c r="F1433" s="21"/>
      <c r="G1433" s="21"/>
      <c r="H1433" s="21"/>
      <c r="I1433" s="21"/>
      <c r="J1433" s="21"/>
      <c r="K1433" s="21"/>
      <c r="L1433" s="21">
        <f>L1434</f>
        <v>0</v>
      </c>
      <c r="M1433" s="21">
        <f t="shared" si="2297"/>
        <v>0</v>
      </c>
      <c r="N1433" s="21">
        <f t="shared" si="2297"/>
        <v>0</v>
      </c>
      <c r="O1433" s="21">
        <f t="shared" si="2297"/>
        <v>395.28300000000002</v>
      </c>
      <c r="P1433" s="21">
        <f t="shared" si="2297"/>
        <v>0</v>
      </c>
      <c r="Q1433" s="21">
        <f t="shared" si="2297"/>
        <v>0</v>
      </c>
      <c r="R1433" s="21">
        <f t="shared" si="2249"/>
        <v>395.28300000000002</v>
      </c>
      <c r="S1433" s="21">
        <f t="shared" si="2250"/>
        <v>0</v>
      </c>
      <c r="T1433" s="21">
        <f t="shared" si="2251"/>
        <v>0</v>
      </c>
      <c r="U1433" s="21">
        <f t="shared" si="2297"/>
        <v>0</v>
      </c>
      <c r="V1433" s="21">
        <f t="shared" si="2297"/>
        <v>0</v>
      </c>
      <c r="W1433" s="21">
        <f t="shared" si="2252"/>
        <v>395.28300000000002</v>
      </c>
      <c r="X1433" s="21">
        <f t="shared" si="2253"/>
        <v>0</v>
      </c>
      <c r="Y1433" s="21">
        <f t="shared" si="2254"/>
        <v>0</v>
      </c>
      <c r="Z1433" s="21">
        <f t="shared" si="2297"/>
        <v>0</v>
      </c>
      <c r="AA1433" s="21">
        <f t="shared" si="2297"/>
        <v>0</v>
      </c>
      <c r="AB1433" s="21">
        <f t="shared" si="2297"/>
        <v>0</v>
      </c>
      <c r="AC1433" s="21">
        <f t="shared" si="2244"/>
        <v>395.28300000000002</v>
      </c>
      <c r="AD1433" s="21">
        <f t="shared" si="2245"/>
        <v>0</v>
      </c>
      <c r="AE1433" s="21">
        <f t="shared" si="2246"/>
        <v>0</v>
      </c>
      <c r="AF1433" s="21">
        <f t="shared" si="2297"/>
        <v>0</v>
      </c>
      <c r="AG1433" s="21">
        <f t="shared" si="2247"/>
        <v>395.28300000000002</v>
      </c>
      <c r="AH1433" s="21">
        <f t="shared" si="2297"/>
        <v>0</v>
      </c>
      <c r="AI1433" s="21">
        <f t="shared" si="2297"/>
        <v>0</v>
      </c>
      <c r="AJ1433" s="21">
        <f t="shared" si="2297"/>
        <v>0</v>
      </c>
      <c r="AK1433" s="21">
        <f t="shared" si="2286"/>
        <v>395.28300000000002</v>
      </c>
      <c r="AL1433" s="21">
        <f t="shared" si="2287"/>
        <v>0</v>
      </c>
      <c r="AM1433" s="21">
        <f t="shared" si="2288"/>
        <v>0</v>
      </c>
      <c r="AN1433" s="21">
        <f t="shared" si="2297"/>
        <v>0</v>
      </c>
      <c r="AO1433" s="21">
        <f t="shared" ref="AO1433:AO1467" si="2298">AK1433+AN1433</f>
        <v>395.28300000000002</v>
      </c>
      <c r="AP1433" s="21">
        <f t="shared" si="2297"/>
        <v>0</v>
      </c>
      <c r="AQ1433" s="2"/>
    </row>
    <row r="1434" spans="1:43" x14ac:dyDescent="0.3">
      <c r="A1434" s="3" t="s">
        <v>1293</v>
      </c>
      <c r="B1434" s="26">
        <v>410</v>
      </c>
      <c r="C1434" s="3"/>
      <c r="D1434" s="3"/>
      <c r="E1434" s="16" t="s">
        <v>688</v>
      </c>
      <c r="F1434" s="21"/>
      <c r="G1434" s="21"/>
      <c r="H1434" s="21"/>
      <c r="I1434" s="21"/>
      <c r="J1434" s="21"/>
      <c r="K1434" s="21"/>
      <c r="L1434" s="21">
        <f>L1435</f>
        <v>0</v>
      </c>
      <c r="M1434" s="21">
        <f t="shared" si="2297"/>
        <v>0</v>
      </c>
      <c r="N1434" s="21">
        <f t="shared" si="2297"/>
        <v>0</v>
      </c>
      <c r="O1434" s="21">
        <f t="shared" si="2297"/>
        <v>395.28300000000002</v>
      </c>
      <c r="P1434" s="21">
        <f t="shared" si="2297"/>
        <v>0</v>
      </c>
      <c r="Q1434" s="21">
        <f t="shared" si="2297"/>
        <v>0</v>
      </c>
      <c r="R1434" s="21">
        <f t="shared" si="2249"/>
        <v>395.28300000000002</v>
      </c>
      <c r="S1434" s="21">
        <f t="shared" si="2250"/>
        <v>0</v>
      </c>
      <c r="T1434" s="21">
        <f t="shared" si="2251"/>
        <v>0</v>
      </c>
      <c r="U1434" s="21">
        <f t="shared" si="2297"/>
        <v>0</v>
      </c>
      <c r="V1434" s="21">
        <f t="shared" si="2297"/>
        <v>0</v>
      </c>
      <c r="W1434" s="21">
        <f t="shared" si="2252"/>
        <v>395.28300000000002</v>
      </c>
      <c r="X1434" s="21">
        <f t="shared" si="2253"/>
        <v>0</v>
      </c>
      <c r="Y1434" s="21">
        <f t="shared" si="2254"/>
        <v>0</v>
      </c>
      <c r="Z1434" s="21">
        <f t="shared" si="2297"/>
        <v>0</v>
      </c>
      <c r="AA1434" s="21">
        <f t="shared" si="2297"/>
        <v>0</v>
      </c>
      <c r="AB1434" s="21">
        <f t="shared" si="2297"/>
        <v>0</v>
      </c>
      <c r="AC1434" s="21">
        <f t="shared" si="2244"/>
        <v>395.28300000000002</v>
      </c>
      <c r="AD1434" s="21">
        <f t="shared" si="2245"/>
        <v>0</v>
      </c>
      <c r="AE1434" s="21">
        <f t="shared" si="2246"/>
        <v>0</v>
      </c>
      <c r="AF1434" s="21">
        <f t="shared" si="2297"/>
        <v>0</v>
      </c>
      <c r="AG1434" s="21">
        <f t="shared" si="2247"/>
        <v>395.28300000000002</v>
      </c>
      <c r="AH1434" s="21">
        <f t="shared" si="2297"/>
        <v>0</v>
      </c>
      <c r="AI1434" s="21">
        <f t="shared" si="2297"/>
        <v>0</v>
      </c>
      <c r="AJ1434" s="21">
        <f t="shared" si="2297"/>
        <v>0</v>
      </c>
      <c r="AK1434" s="21">
        <f t="shared" si="2286"/>
        <v>395.28300000000002</v>
      </c>
      <c r="AL1434" s="21">
        <f t="shared" si="2287"/>
        <v>0</v>
      </c>
      <c r="AM1434" s="21">
        <f t="shared" si="2288"/>
        <v>0</v>
      </c>
      <c r="AN1434" s="21">
        <f t="shared" si="2297"/>
        <v>0</v>
      </c>
      <c r="AO1434" s="21">
        <f t="shared" si="2298"/>
        <v>395.28300000000002</v>
      </c>
      <c r="AP1434" s="21">
        <f t="shared" si="2297"/>
        <v>0</v>
      </c>
      <c r="AQ1434" s="2"/>
    </row>
    <row r="1435" spans="1:43" x14ac:dyDescent="0.3">
      <c r="A1435" s="3" t="s">
        <v>1293</v>
      </c>
      <c r="B1435" s="26">
        <v>410</v>
      </c>
      <c r="C1435" s="3" t="s">
        <v>222</v>
      </c>
      <c r="D1435" s="3" t="s">
        <v>21</v>
      </c>
      <c r="E1435" s="16" t="s">
        <v>648</v>
      </c>
      <c r="F1435" s="21"/>
      <c r="G1435" s="21"/>
      <c r="H1435" s="21"/>
      <c r="I1435" s="21"/>
      <c r="J1435" s="21"/>
      <c r="K1435" s="21"/>
      <c r="L1435" s="21">
        <v>0</v>
      </c>
      <c r="M1435" s="21">
        <v>0</v>
      </c>
      <c r="N1435" s="21">
        <v>0</v>
      </c>
      <c r="O1435" s="21">
        <v>395.28300000000002</v>
      </c>
      <c r="P1435" s="21"/>
      <c r="Q1435" s="21"/>
      <c r="R1435" s="21">
        <f t="shared" si="2249"/>
        <v>395.28300000000002</v>
      </c>
      <c r="S1435" s="21">
        <f t="shared" si="2250"/>
        <v>0</v>
      </c>
      <c r="T1435" s="21">
        <f t="shared" si="2251"/>
        <v>0</v>
      </c>
      <c r="U1435" s="21"/>
      <c r="V1435" s="21"/>
      <c r="W1435" s="21">
        <f t="shared" si="2252"/>
        <v>395.28300000000002</v>
      </c>
      <c r="X1435" s="21">
        <f t="shared" si="2253"/>
        <v>0</v>
      </c>
      <c r="Y1435" s="21">
        <f t="shared" si="2254"/>
        <v>0</v>
      </c>
      <c r="Z1435" s="21"/>
      <c r="AA1435" s="21"/>
      <c r="AB1435" s="21"/>
      <c r="AC1435" s="21">
        <f t="shared" si="2244"/>
        <v>395.28300000000002</v>
      </c>
      <c r="AD1435" s="21">
        <f t="shared" si="2245"/>
        <v>0</v>
      </c>
      <c r="AE1435" s="21">
        <f t="shared" si="2246"/>
        <v>0</v>
      </c>
      <c r="AF1435" s="21"/>
      <c r="AG1435" s="21">
        <f t="shared" si="2247"/>
        <v>395.28300000000002</v>
      </c>
      <c r="AH1435" s="21"/>
      <c r="AI1435" s="21"/>
      <c r="AJ1435" s="21"/>
      <c r="AK1435" s="21">
        <f t="shared" si="2286"/>
        <v>395.28300000000002</v>
      </c>
      <c r="AL1435" s="21">
        <f t="shared" si="2287"/>
        <v>0</v>
      </c>
      <c r="AM1435" s="21">
        <f t="shared" si="2288"/>
        <v>0</v>
      </c>
      <c r="AN1435" s="21"/>
      <c r="AO1435" s="21">
        <f t="shared" si="2298"/>
        <v>395.28300000000002</v>
      </c>
      <c r="AP1435" s="21"/>
      <c r="AQ1435" s="2"/>
    </row>
    <row r="1436" spans="1:43" ht="31.2" x14ac:dyDescent="0.3">
      <c r="A1436" s="3" t="s">
        <v>348</v>
      </c>
      <c r="B1436" s="26"/>
      <c r="C1436" s="3"/>
      <c r="D1436" s="3"/>
      <c r="E1436" s="16" t="s">
        <v>1016</v>
      </c>
      <c r="F1436" s="21">
        <f>F1437</f>
        <v>7611.3</v>
      </c>
      <c r="G1436" s="21">
        <f t="shared" ref="G1436:G1438" si="2299">G1437</f>
        <v>0</v>
      </c>
      <c r="H1436" s="21">
        <f t="shared" ref="H1436:K1438" si="2300">H1437</f>
        <v>0</v>
      </c>
      <c r="I1436" s="21">
        <f t="shared" si="2300"/>
        <v>0</v>
      </c>
      <c r="J1436" s="21">
        <f t="shared" si="2300"/>
        <v>0</v>
      </c>
      <c r="K1436" s="21">
        <f t="shared" si="2300"/>
        <v>0</v>
      </c>
      <c r="L1436" s="21">
        <f t="shared" si="2282"/>
        <v>7611.3</v>
      </c>
      <c r="M1436" s="21">
        <f t="shared" si="2283"/>
        <v>0</v>
      </c>
      <c r="N1436" s="21">
        <f t="shared" si="2284"/>
        <v>0</v>
      </c>
      <c r="O1436" s="21">
        <f t="shared" ref="O1436:AP1438" si="2301">O1437</f>
        <v>1622.5709999999999</v>
      </c>
      <c r="P1436" s="21">
        <f t="shared" si="2301"/>
        <v>0</v>
      </c>
      <c r="Q1436" s="21">
        <f t="shared" si="2301"/>
        <v>0</v>
      </c>
      <c r="R1436" s="21">
        <f t="shared" si="2249"/>
        <v>9233.8709999999992</v>
      </c>
      <c r="S1436" s="21">
        <f t="shared" si="2250"/>
        <v>0</v>
      </c>
      <c r="T1436" s="21">
        <f t="shared" si="2251"/>
        <v>0</v>
      </c>
      <c r="U1436" s="21">
        <f t="shared" si="2301"/>
        <v>0</v>
      </c>
      <c r="V1436" s="21">
        <f t="shared" si="2301"/>
        <v>0</v>
      </c>
      <c r="W1436" s="21">
        <f t="shared" si="2252"/>
        <v>9233.8709999999992</v>
      </c>
      <c r="X1436" s="21">
        <f t="shared" si="2253"/>
        <v>0</v>
      </c>
      <c r="Y1436" s="21">
        <f t="shared" si="2254"/>
        <v>0</v>
      </c>
      <c r="Z1436" s="21">
        <f t="shared" si="2301"/>
        <v>0</v>
      </c>
      <c r="AA1436" s="21">
        <f t="shared" si="2301"/>
        <v>0</v>
      </c>
      <c r="AB1436" s="21">
        <f t="shared" si="2301"/>
        <v>0</v>
      </c>
      <c r="AC1436" s="21">
        <f t="shared" si="2244"/>
        <v>9233.8709999999992</v>
      </c>
      <c r="AD1436" s="21">
        <f t="shared" si="2245"/>
        <v>0</v>
      </c>
      <c r="AE1436" s="21">
        <f t="shared" si="2246"/>
        <v>0</v>
      </c>
      <c r="AF1436" s="21">
        <f t="shared" si="2301"/>
        <v>0</v>
      </c>
      <c r="AG1436" s="21">
        <f t="shared" si="2247"/>
        <v>9233.8709999999992</v>
      </c>
      <c r="AH1436" s="21">
        <f t="shared" si="2301"/>
        <v>0</v>
      </c>
      <c r="AI1436" s="21">
        <f t="shared" si="2301"/>
        <v>0</v>
      </c>
      <c r="AJ1436" s="21">
        <f t="shared" si="2301"/>
        <v>0</v>
      </c>
      <c r="AK1436" s="21">
        <f t="shared" si="2286"/>
        <v>9233.8709999999992</v>
      </c>
      <c r="AL1436" s="21">
        <f t="shared" si="2287"/>
        <v>0</v>
      </c>
      <c r="AM1436" s="21">
        <f t="shared" si="2288"/>
        <v>0</v>
      </c>
      <c r="AN1436" s="21">
        <f t="shared" si="2301"/>
        <v>0</v>
      </c>
      <c r="AO1436" s="21">
        <f t="shared" si="2298"/>
        <v>9233.8709999999992</v>
      </c>
      <c r="AP1436" s="21">
        <f t="shared" si="2301"/>
        <v>0</v>
      </c>
      <c r="AQ1436" s="2"/>
    </row>
    <row r="1437" spans="1:43" ht="46.8" x14ac:dyDescent="0.3">
      <c r="A1437" s="3" t="s">
        <v>348</v>
      </c>
      <c r="B1437" s="26">
        <v>400</v>
      </c>
      <c r="C1437" s="3"/>
      <c r="D1437" s="3"/>
      <c r="E1437" s="16" t="s">
        <v>675</v>
      </c>
      <c r="F1437" s="21">
        <f>F1438</f>
        <v>7611.3</v>
      </c>
      <c r="G1437" s="21">
        <f t="shared" si="2299"/>
        <v>0</v>
      </c>
      <c r="H1437" s="21">
        <f t="shared" si="2300"/>
        <v>0</v>
      </c>
      <c r="I1437" s="21">
        <f t="shared" si="2300"/>
        <v>0</v>
      </c>
      <c r="J1437" s="21">
        <f t="shared" si="2300"/>
        <v>0</v>
      </c>
      <c r="K1437" s="21">
        <f t="shared" si="2300"/>
        <v>0</v>
      </c>
      <c r="L1437" s="21">
        <f t="shared" si="2282"/>
        <v>7611.3</v>
      </c>
      <c r="M1437" s="21">
        <f t="shared" si="2283"/>
        <v>0</v>
      </c>
      <c r="N1437" s="21">
        <f t="shared" si="2284"/>
        <v>0</v>
      </c>
      <c r="O1437" s="21">
        <f t="shared" si="2301"/>
        <v>1622.5709999999999</v>
      </c>
      <c r="P1437" s="21">
        <f t="shared" si="2301"/>
        <v>0</v>
      </c>
      <c r="Q1437" s="21">
        <f t="shared" si="2301"/>
        <v>0</v>
      </c>
      <c r="R1437" s="21">
        <f t="shared" si="2249"/>
        <v>9233.8709999999992</v>
      </c>
      <c r="S1437" s="21">
        <f t="shared" si="2250"/>
        <v>0</v>
      </c>
      <c r="T1437" s="21">
        <f t="shared" si="2251"/>
        <v>0</v>
      </c>
      <c r="U1437" s="21">
        <f t="shared" si="2301"/>
        <v>0</v>
      </c>
      <c r="V1437" s="21">
        <f t="shared" si="2301"/>
        <v>0</v>
      </c>
      <c r="W1437" s="21">
        <f t="shared" si="2252"/>
        <v>9233.8709999999992</v>
      </c>
      <c r="X1437" s="21">
        <f t="shared" si="2253"/>
        <v>0</v>
      </c>
      <c r="Y1437" s="21">
        <f t="shared" si="2254"/>
        <v>0</v>
      </c>
      <c r="Z1437" s="21">
        <f t="shared" si="2301"/>
        <v>0</v>
      </c>
      <c r="AA1437" s="21">
        <f t="shared" si="2301"/>
        <v>0</v>
      </c>
      <c r="AB1437" s="21">
        <f t="shared" si="2301"/>
        <v>0</v>
      </c>
      <c r="AC1437" s="21">
        <f t="shared" si="2244"/>
        <v>9233.8709999999992</v>
      </c>
      <c r="AD1437" s="21">
        <f t="shared" si="2245"/>
        <v>0</v>
      </c>
      <c r="AE1437" s="21">
        <f t="shared" si="2246"/>
        <v>0</v>
      </c>
      <c r="AF1437" s="21">
        <f t="shared" si="2301"/>
        <v>0</v>
      </c>
      <c r="AG1437" s="21">
        <f t="shared" si="2247"/>
        <v>9233.8709999999992</v>
      </c>
      <c r="AH1437" s="21">
        <f t="shared" si="2301"/>
        <v>0</v>
      </c>
      <c r="AI1437" s="21">
        <f t="shared" si="2301"/>
        <v>0</v>
      </c>
      <c r="AJ1437" s="21">
        <f t="shared" si="2301"/>
        <v>0</v>
      </c>
      <c r="AK1437" s="21">
        <f t="shared" si="2286"/>
        <v>9233.8709999999992</v>
      </c>
      <c r="AL1437" s="21">
        <f t="shared" si="2287"/>
        <v>0</v>
      </c>
      <c r="AM1437" s="21">
        <f t="shared" si="2288"/>
        <v>0</v>
      </c>
      <c r="AN1437" s="21">
        <f t="shared" si="2301"/>
        <v>0</v>
      </c>
      <c r="AO1437" s="21">
        <f t="shared" si="2298"/>
        <v>9233.8709999999992</v>
      </c>
      <c r="AP1437" s="21">
        <f t="shared" si="2301"/>
        <v>0</v>
      </c>
      <c r="AQ1437" s="2"/>
    </row>
    <row r="1438" spans="1:43" x14ac:dyDescent="0.3">
      <c r="A1438" s="3" t="s">
        <v>348</v>
      </c>
      <c r="B1438" s="26">
        <v>410</v>
      </c>
      <c r="C1438" s="3"/>
      <c r="D1438" s="3"/>
      <c r="E1438" s="16" t="s">
        <v>688</v>
      </c>
      <c r="F1438" s="21">
        <f>F1439</f>
        <v>7611.3</v>
      </c>
      <c r="G1438" s="21">
        <f t="shared" si="2299"/>
        <v>0</v>
      </c>
      <c r="H1438" s="21">
        <f t="shared" si="2300"/>
        <v>0</v>
      </c>
      <c r="I1438" s="21">
        <f t="shared" si="2300"/>
        <v>0</v>
      </c>
      <c r="J1438" s="21">
        <f t="shared" si="2300"/>
        <v>0</v>
      </c>
      <c r="K1438" s="21">
        <f t="shared" si="2300"/>
        <v>0</v>
      </c>
      <c r="L1438" s="21">
        <f t="shared" si="2282"/>
        <v>7611.3</v>
      </c>
      <c r="M1438" s="21">
        <f t="shared" si="2283"/>
        <v>0</v>
      </c>
      <c r="N1438" s="21">
        <f t="shared" si="2284"/>
        <v>0</v>
      </c>
      <c r="O1438" s="21">
        <f t="shared" si="2301"/>
        <v>1622.5709999999999</v>
      </c>
      <c r="P1438" s="21">
        <f t="shared" si="2301"/>
        <v>0</v>
      </c>
      <c r="Q1438" s="21">
        <f t="shared" si="2301"/>
        <v>0</v>
      </c>
      <c r="R1438" s="21">
        <f t="shared" si="2249"/>
        <v>9233.8709999999992</v>
      </c>
      <c r="S1438" s="21">
        <f t="shared" si="2250"/>
        <v>0</v>
      </c>
      <c r="T1438" s="21">
        <f t="shared" si="2251"/>
        <v>0</v>
      </c>
      <c r="U1438" s="21">
        <f t="shared" si="2301"/>
        <v>0</v>
      </c>
      <c r="V1438" s="21">
        <f t="shared" si="2301"/>
        <v>0</v>
      </c>
      <c r="W1438" s="21">
        <f t="shared" si="2252"/>
        <v>9233.8709999999992</v>
      </c>
      <c r="X1438" s="21">
        <f t="shared" si="2253"/>
        <v>0</v>
      </c>
      <c r="Y1438" s="21">
        <f t="shared" si="2254"/>
        <v>0</v>
      </c>
      <c r="Z1438" s="21">
        <f t="shared" si="2301"/>
        <v>0</v>
      </c>
      <c r="AA1438" s="21">
        <f t="shared" si="2301"/>
        <v>0</v>
      </c>
      <c r="AB1438" s="21">
        <f t="shared" si="2301"/>
        <v>0</v>
      </c>
      <c r="AC1438" s="21">
        <f t="shared" si="2244"/>
        <v>9233.8709999999992</v>
      </c>
      <c r="AD1438" s="21">
        <f t="shared" si="2245"/>
        <v>0</v>
      </c>
      <c r="AE1438" s="21">
        <f t="shared" si="2246"/>
        <v>0</v>
      </c>
      <c r="AF1438" s="21">
        <f t="shared" si="2301"/>
        <v>0</v>
      </c>
      <c r="AG1438" s="21">
        <f t="shared" si="2247"/>
        <v>9233.8709999999992</v>
      </c>
      <c r="AH1438" s="21">
        <f t="shared" si="2301"/>
        <v>0</v>
      </c>
      <c r="AI1438" s="21">
        <f t="shared" si="2301"/>
        <v>0</v>
      </c>
      <c r="AJ1438" s="21">
        <f t="shared" si="2301"/>
        <v>0</v>
      </c>
      <c r="AK1438" s="21">
        <f t="shared" si="2286"/>
        <v>9233.8709999999992</v>
      </c>
      <c r="AL1438" s="21">
        <f t="shared" si="2287"/>
        <v>0</v>
      </c>
      <c r="AM1438" s="21">
        <f t="shared" si="2288"/>
        <v>0</v>
      </c>
      <c r="AN1438" s="21">
        <f t="shared" si="2301"/>
        <v>0</v>
      </c>
      <c r="AO1438" s="21">
        <f t="shared" si="2298"/>
        <v>9233.8709999999992</v>
      </c>
      <c r="AP1438" s="21">
        <f t="shared" si="2301"/>
        <v>0</v>
      </c>
      <c r="AQ1438" s="2"/>
    </row>
    <row r="1439" spans="1:43" x14ac:dyDescent="0.3">
      <c r="A1439" s="3" t="s">
        <v>348</v>
      </c>
      <c r="B1439" s="26">
        <v>410</v>
      </c>
      <c r="C1439" s="3" t="s">
        <v>222</v>
      </c>
      <c r="D1439" s="3" t="s">
        <v>21</v>
      </c>
      <c r="E1439" s="16" t="s">
        <v>648</v>
      </c>
      <c r="F1439" s="21">
        <v>7611.3</v>
      </c>
      <c r="G1439" s="21">
        <v>0</v>
      </c>
      <c r="H1439" s="21">
        <v>0</v>
      </c>
      <c r="I1439" s="21"/>
      <c r="J1439" s="21"/>
      <c r="K1439" s="21"/>
      <c r="L1439" s="21">
        <f t="shared" si="2282"/>
        <v>7611.3</v>
      </c>
      <c r="M1439" s="21">
        <f t="shared" si="2283"/>
        <v>0</v>
      </c>
      <c r="N1439" s="21">
        <f t="shared" si="2284"/>
        <v>0</v>
      </c>
      <c r="O1439" s="21">
        <v>1622.5709999999999</v>
      </c>
      <c r="P1439" s="21"/>
      <c r="Q1439" s="21"/>
      <c r="R1439" s="21">
        <f t="shared" si="2249"/>
        <v>9233.8709999999992</v>
      </c>
      <c r="S1439" s="21">
        <f t="shared" si="2250"/>
        <v>0</v>
      </c>
      <c r="T1439" s="21">
        <f t="shared" si="2251"/>
        <v>0</v>
      </c>
      <c r="U1439" s="21"/>
      <c r="V1439" s="21"/>
      <c r="W1439" s="21">
        <f t="shared" si="2252"/>
        <v>9233.8709999999992</v>
      </c>
      <c r="X1439" s="21">
        <f t="shared" si="2253"/>
        <v>0</v>
      </c>
      <c r="Y1439" s="21">
        <f t="shared" si="2254"/>
        <v>0</v>
      </c>
      <c r="Z1439" s="21"/>
      <c r="AA1439" s="21"/>
      <c r="AB1439" s="21"/>
      <c r="AC1439" s="21">
        <f t="shared" si="2244"/>
        <v>9233.8709999999992</v>
      </c>
      <c r="AD1439" s="21">
        <f t="shared" si="2245"/>
        <v>0</v>
      </c>
      <c r="AE1439" s="21">
        <f t="shared" si="2246"/>
        <v>0</v>
      </c>
      <c r="AF1439" s="21"/>
      <c r="AG1439" s="21">
        <f t="shared" si="2247"/>
        <v>9233.8709999999992</v>
      </c>
      <c r="AH1439" s="21"/>
      <c r="AI1439" s="21"/>
      <c r="AJ1439" s="21"/>
      <c r="AK1439" s="21">
        <f t="shared" si="2286"/>
        <v>9233.8709999999992</v>
      </c>
      <c r="AL1439" s="21">
        <f t="shared" si="2287"/>
        <v>0</v>
      </c>
      <c r="AM1439" s="21">
        <f t="shared" si="2288"/>
        <v>0</v>
      </c>
      <c r="AN1439" s="21"/>
      <c r="AO1439" s="21">
        <f t="shared" si="2298"/>
        <v>9233.8709999999992</v>
      </c>
      <c r="AP1439" s="21"/>
      <c r="AQ1439" s="2"/>
    </row>
    <row r="1440" spans="1:43" x14ac:dyDescent="0.3">
      <c r="A1440" s="3" t="s">
        <v>349</v>
      </c>
      <c r="B1440" s="26"/>
      <c r="C1440" s="3"/>
      <c r="D1440" s="3"/>
      <c r="E1440" s="16" t="s">
        <v>1017</v>
      </c>
      <c r="F1440" s="21">
        <f>F1441</f>
        <v>22491.5</v>
      </c>
      <c r="G1440" s="21">
        <f t="shared" ref="G1440:G1442" si="2302">G1441</f>
        <v>0</v>
      </c>
      <c r="H1440" s="21">
        <f t="shared" ref="H1440:K1442" si="2303">H1441</f>
        <v>0</v>
      </c>
      <c r="I1440" s="21">
        <f t="shared" si="2303"/>
        <v>0</v>
      </c>
      <c r="J1440" s="21">
        <f t="shared" si="2303"/>
        <v>0</v>
      </c>
      <c r="K1440" s="21">
        <f t="shared" si="2303"/>
        <v>0</v>
      </c>
      <c r="L1440" s="21">
        <f t="shared" si="2282"/>
        <v>22491.5</v>
      </c>
      <c r="M1440" s="21">
        <f t="shared" si="2283"/>
        <v>0</v>
      </c>
      <c r="N1440" s="21">
        <f t="shared" si="2284"/>
        <v>0</v>
      </c>
      <c r="O1440" s="21">
        <f t="shared" ref="O1440:AP1442" si="2304">O1441</f>
        <v>9202.009</v>
      </c>
      <c r="P1440" s="21">
        <f t="shared" si="2304"/>
        <v>0</v>
      </c>
      <c r="Q1440" s="21">
        <f t="shared" si="2304"/>
        <v>0</v>
      </c>
      <c r="R1440" s="21">
        <f t="shared" si="2249"/>
        <v>31693.508999999998</v>
      </c>
      <c r="S1440" s="21">
        <f t="shared" si="2250"/>
        <v>0</v>
      </c>
      <c r="T1440" s="21">
        <f t="shared" si="2251"/>
        <v>0</v>
      </c>
      <c r="U1440" s="21">
        <f t="shared" si="2304"/>
        <v>0</v>
      </c>
      <c r="V1440" s="21">
        <f t="shared" si="2304"/>
        <v>0</v>
      </c>
      <c r="W1440" s="21">
        <f t="shared" si="2252"/>
        <v>31693.508999999998</v>
      </c>
      <c r="X1440" s="21">
        <f t="shared" si="2253"/>
        <v>0</v>
      </c>
      <c r="Y1440" s="21">
        <f t="shared" si="2254"/>
        <v>0</v>
      </c>
      <c r="Z1440" s="21">
        <f t="shared" si="2304"/>
        <v>0</v>
      </c>
      <c r="AA1440" s="21">
        <f t="shared" si="2304"/>
        <v>0</v>
      </c>
      <c r="AB1440" s="21">
        <f t="shared" si="2304"/>
        <v>0</v>
      </c>
      <c r="AC1440" s="21">
        <f t="shared" si="2244"/>
        <v>31693.508999999998</v>
      </c>
      <c r="AD1440" s="21">
        <f t="shared" si="2245"/>
        <v>0</v>
      </c>
      <c r="AE1440" s="21">
        <f t="shared" si="2246"/>
        <v>0</v>
      </c>
      <c r="AF1440" s="21">
        <f t="shared" si="2304"/>
        <v>0</v>
      </c>
      <c r="AG1440" s="21">
        <f t="shared" si="2247"/>
        <v>31693.508999999998</v>
      </c>
      <c r="AH1440" s="21">
        <f t="shared" si="2304"/>
        <v>0</v>
      </c>
      <c r="AI1440" s="21">
        <f t="shared" si="2304"/>
        <v>0</v>
      </c>
      <c r="AJ1440" s="21">
        <f t="shared" si="2304"/>
        <v>0</v>
      </c>
      <c r="AK1440" s="21">
        <f t="shared" si="2286"/>
        <v>31693.508999999998</v>
      </c>
      <c r="AL1440" s="21">
        <f t="shared" si="2287"/>
        <v>0</v>
      </c>
      <c r="AM1440" s="21">
        <f t="shared" si="2288"/>
        <v>0</v>
      </c>
      <c r="AN1440" s="21">
        <f t="shared" si="2304"/>
        <v>0</v>
      </c>
      <c r="AO1440" s="21">
        <f t="shared" si="2298"/>
        <v>31693.508999999998</v>
      </c>
      <c r="AP1440" s="21">
        <f t="shared" si="2304"/>
        <v>0</v>
      </c>
      <c r="AQ1440" s="2"/>
    </row>
    <row r="1441" spans="1:43" ht="46.8" x14ac:dyDescent="0.3">
      <c r="A1441" s="3" t="s">
        <v>349</v>
      </c>
      <c r="B1441" s="26">
        <v>400</v>
      </c>
      <c r="C1441" s="3"/>
      <c r="D1441" s="3"/>
      <c r="E1441" s="16" t="s">
        <v>675</v>
      </c>
      <c r="F1441" s="21">
        <f>F1442</f>
        <v>22491.5</v>
      </c>
      <c r="G1441" s="21">
        <f t="shared" si="2302"/>
        <v>0</v>
      </c>
      <c r="H1441" s="21">
        <f t="shared" si="2303"/>
        <v>0</v>
      </c>
      <c r="I1441" s="21">
        <f t="shared" si="2303"/>
        <v>0</v>
      </c>
      <c r="J1441" s="21">
        <f t="shared" si="2303"/>
        <v>0</v>
      </c>
      <c r="K1441" s="21">
        <f t="shared" si="2303"/>
        <v>0</v>
      </c>
      <c r="L1441" s="21">
        <f t="shared" si="2282"/>
        <v>22491.5</v>
      </c>
      <c r="M1441" s="21">
        <f t="shared" si="2283"/>
        <v>0</v>
      </c>
      <c r="N1441" s="21">
        <f t="shared" si="2284"/>
        <v>0</v>
      </c>
      <c r="O1441" s="21">
        <f t="shared" si="2304"/>
        <v>9202.009</v>
      </c>
      <c r="P1441" s="21">
        <f t="shared" si="2304"/>
        <v>0</v>
      </c>
      <c r="Q1441" s="21">
        <f t="shared" si="2304"/>
        <v>0</v>
      </c>
      <c r="R1441" s="21">
        <f t="shared" si="2249"/>
        <v>31693.508999999998</v>
      </c>
      <c r="S1441" s="21">
        <f t="shared" si="2250"/>
        <v>0</v>
      </c>
      <c r="T1441" s="21">
        <f t="shared" si="2251"/>
        <v>0</v>
      </c>
      <c r="U1441" s="21">
        <f t="shared" si="2304"/>
        <v>0</v>
      </c>
      <c r="V1441" s="21">
        <f t="shared" si="2304"/>
        <v>0</v>
      </c>
      <c r="W1441" s="21">
        <f t="shared" si="2252"/>
        <v>31693.508999999998</v>
      </c>
      <c r="X1441" s="21">
        <f t="shared" si="2253"/>
        <v>0</v>
      </c>
      <c r="Y1441" s="21">
        <f t="shared" si="2254"/>
        <v>0</v>
      </c>
      <c r="Z1441" s="21">
        <f t="shared" si="2304"/>
        <v>0</v>
      </c>
      <c r="AA1441" s="21">
        <f t="shared" si="2304"/>
        <v>0</v>
      </c>
      <c r="AB1441" s="21">
        <f t="shared" si="2304"/>
        <v>0</v>
      </c>
      <c r="AC1441" s="21">
        <f t="shared" si="2244"/>
        <v>31693.508999999998</v>
      </c>
      <c r="AD1441" s="21">
        <f t="shared" si="2245"/>
        <v>0</v>
      </c>
      <c r="AE1441" s="21">
        <f t="shared" si="2246"/>
        <v>0</v>
      </c>
      <c r="AF1441" s="21">
        <f t="shared" si="2304"/>
        <v>0</v>
      </c>
      <c r="AG1441" s="21">
        <f t="shared" si="2247"/>
        <v>31693.508999999998</v>
      </c>
      <c r="AH1441" s="21">
        <f t="shared" si="2304"/>
        <v>0</v>
      </c>
      <c r="AI1441" s="21">
        <f t="shared" si="2304"/>
        <v>0</v>
      </c>
      <c r="AJ1441" s="21">
        <f t="shared" si="2304"/>
        <v>0</v>
      </c>
      <c r="AK1441" s="21">
        <f t="shared" si="2286"/>
        <v>31693.508999999998</v>
      </c>
      <c r="AL1441" s="21">
        <f t="shared" si="2287"/>
        <v>0</v>
      </c>
      <c r="AM1441" s="21">
        <f t="shared" si="2288"/>
        <v>0</v>
      </c>
      <c r="AN1441" s="21">
        <f t="shared" si="2304"/>
        <v>0</v>
      </c>
      <c r="AO1441" s="21">
        <f t="shared" si="2298"/>
        <v>31693.508999999998</v>
      </c>
      <c r="AP1441" s="21">
        <f t="shared" si="2304"/>
        <v>0</v>
      </c>
      <c r="AQ1441" s="2"/>
    </row>
    <row r="1442" spans="1:43" x14ac:dyDescent="0.3">
      <c r="A1442" s="3" t="s">
        <v>349</v>
      </c>
      <c r="B1442" s="26">
        <v>410</v>
      </c>
      <c r="C1442" s="3"/>
      <c r="D1442" s="3"/>
      <c r="E1442" s="16" t="s">
        <v>688</v>
      </c>
      <c r="F1442" s="21">
        <f>F1443</f>
        <v>22491.5</v>
      </c>
      <c r="G1442" s="21">
        <f t="shared" si="2302"/>
        <v>0</v>
      </c>
      <c r="H1442" s="21">
        <f t="shared" si="2303"/>
        <v>0</v>
      </c>
      <c r="I1442" s="21">
        <f t="shared" si="2303"/>
        <v>0</v>
      </c>
      <c r="J1442" s="21">
        <f t="shared" si="2303"/>
        <v>0</v>
      </c>
      <c r="K1442" s="21">
        <f t="shared" si="2303"/>
        <v>0</v>
      </c>
      <c r="L1442" s="21">
        <f t="shared" si="2282"/>
        <v>22491.5</v>
      </c>
      <c r="M1442" s="21">
        <f t="shared" si="2283"/>
        <v>0</v>
      </c>
      <c r="N1442" s="21">
        <f t="shared" si="2284"/>
        <v>0</v>
      </c>
      <c r="O1442" s="21">
        <f t="shared" si="2304"/>
        <v>9202.009</v>
      </c>
      <c r="P1442" s="21">
        <f t="shared" si="2304"/>
        <v>0</v>
      </c>
      <c r="Q1442" s="21">
        <f t="shared" si="2304"/>
        <v>0</v>
      </c>
      <c r="R1442" s="21">
        <f t="shared" si="2249"/>
        <v>31693.508999999998</v>
      </c>
      <c r="S1442" s="21">
        <f t="shared" si="2250"/>
        <v>0</v>
      </c>
      <c r="T1442" s="21">
        <f t="shared" si="2251"/>
        <v>0</v>
      </c>
      <c r="U1442" s="21">
        <f t="shared" si="2304"/>
        <v>0</v>
      </c>
      <c r="V1442" s="21">
        <f t="shared" si="2304"/>
        <v>0</v>
      </c>
      <c r="W1442" s="21">
        <f t="shared" si="2252"/>
        <v>31693.508999999998</v>
      </c>
      <c r="X1442" s="21">
        <f t="shared" si="2253"/>
        <v>0</v>
      </c>
      <c r="Y1442" s="21">
        <f t="shared" si="2254"/>
        <v>0</v>
      </c>
      <c r="Z1442" s="21">
        <f t="shared" si="2304"/>
        <v>0</v>
      </c>
      <c r="AA1442" s="21">
        <f t="shared" si="2304"/>
        <v>0</v>
      </c>
      <c r="AB1442" s="21">
        <f t="shared" si="2304"/>
        <v>0</v>
      </c>
      <c r="AC1442" s="21">
        <f t="shared" si="2244"/>
        <v>31693.508999999998</v>
      </c>
      <c r="AD1442" s="21">
        <f t="shared" si="2245"/>
        <v>0</v>
      </c>
      <c r="AE1442" s="21">
        <f t="shared" si="2246"/>
        <v>0</v>
      </c>
      <c r="AF1442" s="21">
        <f t="shared" si="2304"/>
        <v>0</v>
      </c>
      <c r="AG1442" s="21">
        <f t="shared" si="2247"/>
        <v>31693.508999999998</v>
      </c>
      <c r="AH1442" s="21">
        <f t="shared" si="2304"/>
        <v>0</v>
      </c>
      <c r="AI1442" s="21">
        <f t="shared" si="2304"/>
        <v>0</v>
      </c>
      <c r="AJ1442" s="21">
        <f t="shared" si="2304"/>
        <v>0</v>
      </c>
      <c r="AK1442" s="21">
        <f t="shared" si="2286"/>
        <v>31693.508999999998</v>
      </c>
      <c r="AL1442" s="21">
        <f t="shared" si="2287"/>
        <v>0</v>
      </c>
      <c r="AM1442" s="21">
        <f t="shared" si="2288"/>
        <v>0</v>
      </c>
      <c r="AN1442" s="21">
        <f t="shared" si="2304"/>
        <v>0</v>
      </c>
      <c r="AO1442" s="21">
        <f t="shared" si="2298"/>
        <v>31693.508999999998</v>
      </c>
      <c r="AP1442" s="21">
        <f t="shared" si="2304"/>
        <v>0</v>
      </c>
      <c r="AQ1442" s="2"/>
    </row>
    <row r="1443" spans="1:43" x14ac:dyDescent="0.3">
      <c r="A1443" s="3" t="s">
        <v>349</v>
      </c>
      <c r="B1443" s="26">
        <v>410</v>
      </c>
      <c r="C1443" s="3" t="s">
        <v>222</v>
      </c>
      <c r="D1443" s="3" t="s">
        <v>21</v>
      </c>
      <c r="E1443" s="16" t="s">
        <v>648</v>
      </c>
      <c r="F1443" s="21">
        <v>22491.5</v>
      </c>
      <c r="G1443" s="21">
        <v>0</v>
      </c>
      <c r="H1443" s="21">
        <v>0</v>
      </c>
      <c r="I1443" s="21"/>
      <c r="J1443" s="21"/>
      <c r="K1443" s="21"/>
      <c r="L1443" s="21">
        <f t="shared" si="2282"/>
        <v>22491.5</v>
      </c>
      <c r="M1443" s="21">
        <f t="shared" si="2283"/>
        <v>0</v>
      </c>
      <c r="N1443" s="21">
        <f t="shared" si="2284"/>
        <v>0</v>
      </c>
      <c r="O1443" s="21">
        <v>9202.009</v>
      </c>
      <c r="P1443" s="21"/>
      <c r="Q1443" s="21"/>
      <c r="R1443" s="21">
        <f t="shared" si="2249"/>
        <v>31693.508999999998</v>
      </c>
      <c r="S1443" s="21">
        <f t="shared" si="2250"/>
        <v>0</v>
      </c>
      <c r="T1443" s="21">
        <f t="shared" si="2251"/>
        <v>0</v>
      </c>
      <c r="U1443" s="21"/>
      <c r="V1443" s="21"/>
      <c r="W1443" s="21">
        <f t="shared" si="2252"/>
        <v>31693.508999999998</v>
      </c>
      <c r="X1443" s="21">
        <f t="shared" si="2253"/>
        <v>0</v>
      </c>
      <c r="Y1443" s="21">
        <f t="shared" si="2254"/>
        <v>0</v>
      </c>
      <c r="Z1443" s="21"/>
      <c r="AA1443" s="21"/>
      <c r="AB1443" s="21"/>
      <c r="AC1443" s="21">
        <f t="shared" si="2244"/>
        <v>31693.508999999998</v>
      </c>
      <c r="AD1443" s="21">
        <f t="shared" si="2245"/>
        <v>0</v>
      </c>
      <c r="AE1443" s="21">
        <f t="shared" si="2246"/>
        <v>0</v>
      </c>
      <c r="AF1443" s="21"/>
      <c r="AG1443" s="21">
        <f t="shared" si="2247"/>
        <v>31693.508999999998</v>
      </c>
      <c r="AH1443" s="21"/>
      <c r="AI1443" s="21"/>
      <c r="AJ1443" s="21"/>
      <c r="AK1443" s="21">
        <f t="shared" si="2286"/>
        <v>31693.508999999998</v>
      </c>
      <c r="AL1443" s="21">
        <f t="shared" si="2287"/>
        <v>0</v>
      </c>
      <c r="AM1443" s="21">
        <f t="shared" si="2288"/>
        <v>0</v>
      </c>
      <c r="AN1443" s="21"/>
      <c r="AO1443" s="21">
        <f t="shared" si="2298"/>
        <v>31693.508999999998</v>
      </c>
      <c r="AP1443" s="21"/>
      <c r="AQ1443" s="2"/>
    </row>
    <row r="1444" spans="1:43" x14ac:dyDescent="0.3">
      <c r="A1444" s="3" t="s">
        <v>1294</v>
      </c>
      <c r="B1444" s="26"/>
      <c r="C1444" s="3"/>
      <c r="D1444" s="3"/>
      <c r="E1444" s="16" t="s">
        <v>1330</v>
      </c>
      <c r="F1444" s="21"/>
      <c r="G1444" s="21"/>
      <c r="H1444" s="21"/>
      <c r="I1444" s="21"/>
      <c r="J1444" s="21"/>
      <c r="K1444" s="21"/>
      <c r="L1444" s="21">
        <f>L1445</f>
        <v>0</v>
      </c>
      <c r="M1444" s="21">
        <f t="shared" ref="M1444:AP1446" si="2305">M1445</f>
        <v>0</v>
      </c>
      <c r="N1444" s="21">
        <f t="shared" si="2305"/>
        <v>0</v>
      </c>
      <c r="O1444" s="21">
        <f t="shared" si="2305"/>
        <v>2744.8009999999999</v>
      </c>
      <c r="P1444" s="21">
        <f t="shared" si="2305"/>
        <v>0</v>
      </c>
      <c r="Q1444" s="21">
        <f t="shared" si="2305"/>
        <v>0</v>
      </c>
      <c r="R1444" s="21">
        <f t="shared" si="2249"/>
        <v>2744.8009999999999</v>
      </c>
      <c r="S1444" s="21">
        <f t="shared" si="2250"/>
        <v>0</v>
      </c>
      <c r="T1444" s="21">
        <f t="shared" si="2251"/>
        <v>0</v>
      </c>
      <c r="U1444" s="21">
        <f t="shared" si="2305"/>
        <v>0</v>
      </c>
      <c r="V1444" s="21">
        <f t="shared" si="2305"/>
        <v>0</v>
      </c>
      <c r="W1444" s="21">
        <f t="shared" si="2252"/>
        <v>2744.8009999999999</v>
      </c>
      <c r="X1444" s="21">
        <f t="shared" si="2253"/>
        <v>0</v>
      </c>
      <c r="Y1444" s="21">
        <f t="shared" si="2254"/>
        <v>0</v>
      </c>
      <c r="Z1444" s="21">
        <f t="shared" si="2305"/>
        <v>0</v>
      </c>
      <c r="AA1444" s="21">
        <f t="shared" si="2305"/>
        <v>0</v>
      </c>
      <c r="AB1444" s="21">
        <f t="shared" si="2305"/>
        <v>0</v>
      </c>
      <c r="AC1444" s="21">
        <f t="shared" si="2244"/>
        <v>2744.8009999999999</v>
      </c>
      <c r="AD1444" s="21">
        <f t="shared" si="2245"/>
        <v>0</v>
      </c>
      <c r="AE1444" s="21">
        <f t="shared" si="2246"/>
        <v>0</v>
      </c>
      <c r="AF1444" s="21">
        <f t="shared" si="2305"/>
        <v>0</v>
      </c>
      <c r="AG1444" s="21">
        <f t="shared" si="2247"/>
        <v>2744.8009999999999</v>
      </c>
      <c r="AH1444" s="21">
        <f t="shared" si="2305"/>
        <v>0</v>
      </c>
      <c r="AI1444" s="21">
        <f t="shared" si="2305"/>
        <v>0</v>
      </c>
      <c r="AJ1444" s="21">
        <f t="shared" si="2305"/>
        <v>0</v>
      </c>
      <c r="AK1444" s="21">
        <f t="shared" si="2286"/>
        <v>2744.8009999999999</v>
      </c>
      <c r="AL1444" s="21">
        <f t="shared" si="2287"/>
        <v>0</v>
      </c>
      <c r="AM1444" s="21">
        <f t="shared" si="2288"/>
        <v>0</v>
      </c>
      <c r="AN1444" s="21">
        <f t="shared" si="2305"/>
        <v>0</v>
      </c>
      <c r="AO1444" s="21">
        <f t="shared" si="2298"/>
        <v>2744.8009999999999</v>
      </c>
      <c r="AP1444" s="21">
        <f t="shared" si="2305"/>
        <v>0</v>
      </c>
      <c r="AQ1444" s="2"/>
    </row>
    <row r="1445" spans="1:43" ht="46.8" x14ac:dyDescent="0.3">
      <c r="A1445" s="3" t="s">
        <v>1294</v>
      </c>
      <c r="B1445" s="26">
        <v>400</v>
      </c>
      <c r="C1445" s="3"/>
      <c r="D1445" s="3"/>
      <c r="E1445" s="16" t="s">
        <v>675</v>
      </c>
      <c r="F1445" s="21"/>
      <c r="G1445" s="21"/>
      <c r="H1445" s="21"/>
      <c r="I1445" s="21"/>
      <c r="J1445" s="21"/>
      <c r="K1445" s="21"/>
      <c r="L1445" s="21">
        <f>L1446</f>
        <v>0</v>
      </c>
      <c r="M1445" s="21">
        <f t="shared" si="2305"/>
        <v>0</v>
      </c>
      <c r="N1445" s="21">
        <f t="shared" si="2305"/>
        <v>0</v>
      </c>
      <c r="O1445" s="21">
        <f t="shared" si="2305"/>
        <v>2744.8009999999999</v>
      </c>
      <c r="P1445" s="21">
        <f t="shared" si="2305"/>
        <v>0</v>
      </c>
      <c r="Q1445" s="21">
        <f t="shared" si="2305"/>
        <v>0</v>
      </c>
      <c r="R1445" s="21">
        <f t="shared" si="2249"/>
        <v>2744.8009999999999</v>
      </c>
      <c r="S1445" s="21">
        <f t="shared" si="2250"/>
        <v>0</v>
      </c>
      <c r="T1445" s="21">
        <f t="shared" si="2251"/>
        <v>0</v>
      </c>
      <c r="U1445" s="21">
        <f t="shared" si="2305"/>
        <v>0</v>
      </c>
      <c r="V1445" s="21">
        <f t="shared" si="2305"/>
        <v>0</v>
      </c>
      <c r="W1445" s="21">
        <f t="shared" si="2252"/>
        <v>2744.8009999999999</v>
      </c>
      <c r="X1445" s="21">
        <f t="shared" si="2253"/>
        <v>0</v>
      </c>
      <c r="Y1445" s="21">
        <f t="shared" si="2254"/>
        <v>0</v>
      </c>
      <c r="Z1445" s="21">
        <f t="shared" si="2305"/>
        <v>0</v>
      </c>
      <c r="AA1445" s="21">
        <f t="shared" si="2305"/>
        <v>0</v>
      </c>
      <c r="AB1445" s="21">
        <f t="shared" si="2305"/>
        <v>0</v>
      </c>
      <c r="AC1445" s="21">
        <f t="shared" si="2244"/>
        <v>2744.8009999999999</v>
      </c>
      <c r="AD1445" s="21">
        <f t="shared" si="2245"/>
        <v>0</v>
      </c>
      <c r="AE1445" s="21">
        <f t="shared" si="2246"/>
        <v>0</v>
      </c>
      <c r="AF1445" s="21">
        <f t="shared" si="2305"/>
        <v>0</v>
      </c>
      <c r="AG1445" s="21">
        <f t="shared" si="2247"/>
        <v>2744.8009999999999</v>
      </c>
      <c r="AH1445" s="21">
        <f t="shared" si="2305"/>
        <v>0</v>
      </c>
      <c r="AI1445" s="21">
        <f t="shared" si="2305"/>
        <v>0</v>
      </c>
      <c r="AJ1445" s="21">
        <f t="shared" si="2305"/>
        <v>0</v>
      </c>
      <c r="AK1445" s="21">
        <f t="shared" si="2286"/>
        <v>2744.8009999999999</v>
      </c>
      <c r="AL1445" s="21">
        <f t="shared" si="2287"/>
        <v>0</v>
      </c>
      <c r="AM1445" s="21">
        <f t="shared" si="2288"/>
        <v>0</v>
      </c>
      <c r="AN1445" s="21">
        <f t="shared" si="2305"/>
        <v>0</v>
      </c>
      <c r="AO1445" s="21">
        <f t="shared" si="2298"/>
        <v>2744.8009999999999</v>
      </c>
      <c r="AP1445" s="21">
        <f t="shared" si="2305"/>
        <v>0</v>
      </c>
      <c r="AQ1445" s="2"/>
    </row>
    <row r="1446" spans="1:43" x14ac:dyDescent="0.3">
      <c r="A1446" s="3" t="s">
        <v>1294</v>
      </c>
      <c r="B1446" s="26">
        <v>410</v>
      </c>
      <c r="C1446" s="3"/>
      <c r="D1446" s="3"/>
      <c r="E1446" s="16" t="s">
        <v>688</v>
      </c>
      <c r="F1446" s="21"/>
      <c r="G1446" s="21"/>
      <c r="H1446" s="21"/>
      <c r="I1446" s="21"/>
      <c r="J1446" s="21"/>
      <c r="K1446" s="21"/>
      <c r="L1446" s="21">
        <f>L1447</f>
        <v>0</v>
      </c>
      <c r="M1446" s="21">
        <f t="shared" si="2305"/>
        <v>0</v>
      </c>
      <c r="N1446" s="21">
        <f t="shared" si="2305"/>
        <v>0</v>
      </c>
      <c r="O1446" s="21">
        <f t="shared" si="2305"/>
        <v>2744.8009999999999</v>
      </c>
      <c r="P1446" s="21">
        <f t="shared" si="2305"/>
        <v>0</v>
      </c>
      <c r="Q1446" s="21">
        <f t="shared" si="2305"/>
        <v>0</v>
      </c>
      <c r="R1446" s="21">
        <f t="shared" si="2249"/>
        <v>2744.8009999999999</v>
      </c>
      <c r="S1446" s="21">
        <f t="shared" si="2250"/>
        <v>0</v>
      </c>
      <c r="T1446" s="21">
        <f t="shared" si="2251"/>
        <v>0</v>
      </c>
      <c r="U1446" s="21">
        <f t="shared" si="2305"/>
        <v>0</v>
      </c>
      <c r="V1446" s="21">
        <f t="shared" si="2305"/>
        <v>0</v>
      </c>
      <c r="W1446" s="21">
        <f t="shared" si="2252"/>
        <v>2744.8009999999999</v>
      </c>
      <c r="X1446" s="21">
        <f t="shared" si="2253"/>
        <v>0</v>
      </c>
      <c r="Y1446" s="21">
        <f t="shared" si="2254"/>
        <v>0</v>
      </c>
      <c r="Z1446" s="21">
        <f t="shared" si="2305"/>
        <v>0</v>
      </c>
      <c r="AA1446" s="21">
        <f t="shared" si="2305"/>
        <v>0</v>
      </c>
      <c r="AB1446" s="21">
        <f t="shared" si="2305"/>
        <v>0</v>
      </c>
      <c r="AC1446" s="21">
        <f t="shared" si="2244"/>
        <v>2744.8009999999999</v>
      </c>
      <c r="AD1446" s="21">
        <f t="shared" si="2245"/>
        <v>0</v>
      </c>
      <c r="AE1446" s="21">
        <f t="shared" si="2246"/>
        <v>0</v>
      </c>
      <c r="AF1446" s="21">
        <f t="shared" si="2305"/>
        <v>0</v>
      </c>
      <c r="AG1446" s="21">
        <f t="shared" si="2247"/>
        <v>2744.8009999999999</v>
      </c>
      <c r="AH1446" s="21">
        <f t="shared" si="2305"/>
        <v>0</v>
      </c>
      <c r="AI1446" s="21">
        <f t="shared" si="2305"/>
        <v>0</v>
      </c>
      <c r="AJ1446" s="21">
        <f t="shared" si="2305"/>
        <v>0</v>
      </c>
      <c r="AK1446" s="21">
        <f t="shared" si="2286"/>
        <v>2744.8009999999999</v>
      </c>
      <c r="AL1446" s="21">
        <f t="shared" si="2287"/>
        <v>0</v>
      </c>
      <c r="AM1446" s="21">
        <f t="shared" si="2288"/>
        <v>0</v>
      </c>
      <c r="AN1446" s="21">
        <f t="shared" si="2305"/>
        <v>0</v>
      </c>
      <c r="AO1446" s="21">
        <f t="shared" si="2298"/>
        <v>2744.8009999999999</v>
      </c>
      <c r="AP1446" s="21">
        <f t="shared" si="2305"/>
        <v>0</v>
      </c>
      <c r="AQ1446" s="2"/>
    </row>
    <row r="1447" spans="1:43" x14ac:dyDescent="0.3">
      <c r="A1447" s="3" t="s">
        <v>1294</v>
      </c>
      <c r="B1447" s="26">
        <v>410</v>
      </c>
      <c r="C1447" s="3" t="s">
        <v>222</v>
      </c>
      <c r="D1447" s="3" t="s">
        <v>21</v>
      </c>
      <c r="E1447" s="16" t="s">
        <v>648</v>
      </c>
      <c r="F1447" s="21"/>
      <c r="G1447" s="21"/>
      <c r="H1447" s="21"/>
      <c r="I1447" s="21"/>
      <c r="J1447" s="21"/>
      <c r="K1447" s="21"/>
      <c r="L1447" s="21">
        <v>0</v>
      </c>
      <c r="M1447" s="21">
        <v>0</v>
      </c>
      <c r="N1447" s="21">
        <v>0</v>
      </c>
      <c r="O1447" s="21">
        <v>2744.8009999999999</v>
      </c>
      <c r="P1447" s="21"/>
      <c r="Q1447" s="21"/>
      <c r="R1447" s="21">
        <f t="shared" si="2249"/>
        <v>2744.8009999999999</v>
      </c>
      <c r="S1447" s="21">
        <f t="shared" si="2250"/>
        <v>0</v>
      </c>
      <c r="T1447" s="21">
        <f t="shared" si="2251"/>
        <v>0</v>
      </c>
      <c r="U1447" s="21"/>
      <c r="V1447" s="21"/>
      <c r="W1447" s="21">
        <f t="shared" si="2252"/>
        <v>2744.8009999999999</v>
      </c>
      <c r="X1447" s="21">
        <f t="shared" si="2253"/>
        <v>0</v>
      </c>
      <c r="Y1447" s="21">
        <f t="shared" si="2254"/>
        <v>0</v>
      </c>
      <c r="Z1447" s="21"/>
      <c r="AA1447" s="21"/>
      <c r="AB1447" s="21"/>
      <c r="AC1447" s="21">
        <f t="shared" si="2244"/>
        <v>2744.8009999999999</v>
      </c>
      <c r="AD1447" s="21">
        <f t="shared" si="2245"/>
        <v>0</v>
      </c>
      <c r="AE1447" s="21">
        <f t="shared" si="2246"/>
        <v>0</v>
      </c>
      <c r="AF1447" s="21"/>
      <c r="AG1447" s="21">
        <f t="shared" si="2247"/>
        <v>2744.8009999999999</v>
      </c>
      <c r="AH1447" s="21"/>
      <c r="AI1447" s="21"/>
      <c r="AJ1447" s="21"/>
      <c r="AK1447" s="21">
        <f t="shared" si="2286"/>
        <v>2744.8009999999999</v>
      </c>
      <c r="AL1447" s="21">
        <f t="shared" si="2287"/>
        <v>0</v>
      </c>
      <c r="AM1447" s="21">
        <f t="shared" si="2288"/>
        <v>0</v>
      </c>
      <c r="AN1447" s="21"/>
      <c r="AO1447" s="21">
        <f t="shared" si="2298"/>
        <v>2744.8009999999999</v>
      </c>
      <c r="AP1447" s="21"/>
      <c r="AQ1447" s="2"/>
    </row>
    <row r="1448" spans="1:43" x14ac:dyDescent="0.3">
      <c r="A1448" s="3" t="s">
        <v>350</v>
      </c>
      <c r="B1448" s="26"/>
      <c r="C1448" s="3"/>
      <c r="D1448" s="3"/>
      <c r="E1448" s="16" t="s">
        <v>1018</v>
      </c>
      <c r="F1448" s="21">
        <f>F1449</f>
        <v>2172.8000000000002</v>
      </c>
      <c r="G1448" s="21">
        <f t="shared" ref="G1448:G1450" si="2306">G1449</f>
        <v>0</v>
      </c>
      <c r="H1448" s="21">
        <f t="shared" ref="H1448:K1450" si="2307">H1449</f>
        <v>0</v>
      </c>
      <c r="I1448" s="21">
        <f t="shared" si="2307"/>
        <v>0</v>
      </c>
      <c r="J1448" s="21">
        <f t="shared" si="2307"/>
        <v>0</v>
      </c>
      <c r="K1448" s="21">
        <f t="shared" si="2307"/>
        <v>0</v>
      </c>
      <c r="L1448" s="21">
        <f t="shared" si="2282"/>
        <v>2172.8000000000002</v>
      </c>
      <c r="M1448" s="21">
        <f t="shared" si="2283"/>
        <v>0</v>
      </c>
      <c r="N1448" s="21">
        <f t="shared" si="2284"/>
        <v>0</v>
      </c>
      <c r="O1448" s="21">
        <f t="shared" ref="O1448:AP1450" si="2308">O1449</f>
        <v>0</v>
      </c>
      <c r="P1448" s="21">
        <f t="shared" si="2308"/>
        <v>0</v>
      </c>
      <c r="Q1448" s="21">
        <f t="shared" si="2308"/>
        <v>0</v>
      </c>
      <c r="R1448" s="21">
        <f t="shared" si="2249"/>
        <v>2172.8000000000002</v>
      </c>
      <c r="S1448" s="21">
        <f t="shared" si="2250"/>
        <v>0</v>
      </c>
      <c r="T1448" s="21">
        <f t="shared" si="2251"/>
        <v>0</v>
      </c>
      <c r="U1448" s="21">
        <f t="shared" si="2308"/>
        <v>0</v>
      </c>
      <c r="V1448" s="21">
        <f t="shared" si="2308"/>
        <v>0</v>
      </c>
      <c r="W1448" s="21">
        <f t="shared" si="2252"/>
        <v>2172.8000000000002</v>
      </c>
      <c r="X1448" s="21">
        <f t="shared" si="2253"/>
        <v>0</v>
      </c>
      <c r="Y1448" s="21">
        <f t="shared" si="2254"/>
        <v>0</v>
      </c>
      <c r="Z1448" s="21">
        <f t="shared" si="2308"/>
        <v>0</v>
      </c>
      <c r="AA1448" s="21">
        <f t="shared" si="2308"/>
        <v>0</v>
      </c>
      <c r="AB1448" s="21">
        <f t="shared" si="2308"/>
        <v>0</v>
      </c>
      <c r="AC1448" s="21">
        <f t="shared" si="2244"/>
        <v>2172.8000000000002</v>
      </c>
      <c r="AD1448" s="21">
        <f t="shared" si="2245"/>
        <v>0</v>
      </c>
      <c r="AE1448" s="21">
        <f t="shared" si="2246"/>
        <v>0</v>
      </c>
      <c r="AF1448" s="21">
        <f t="shared" si="2308"/>
        <v>0</v>
      </c>
      <c r="AG1448" s="21">
        <f t="shared" si="2247"/>
        <v>2172.8000000000002</v>
      </c>
      <c r="AH1448" s="21">
        <f t="shared" si="2308"/>
        <v>0</v>
      </c>
      <c r="AI1448" s="21">
        <f t="shared" si="2308"/>
        <v>0</v>
      </c>
      <c r="AJ1448" s="21">
        <f t="shared" si="2308"/>
        <v>0</v>
      </c>
      <c r="AK1448" s="21">
        <f t="shared" si="2286"/>
        <v>2172.8000000000002</v>
      </c>
      <c r="AL1448" s="21">
        <f t="shared" si="2287"/>
        <v>0</v>
      </c>
      <c r="AM1448" s="21">
        <f t="shared" si="2288"/>
        <v>0</v>
      </c>
      <c r="AN1448" s="21">
        <f t="shared" si="2308"/>
        <v>0</v>
      </c>
      <c r="AO1448" s="21">
        <f t="shared" si="2298"/>
        <v>2172.8000000000002</v>
      </c>
      <c r="AP1448" s="21">
        <f t="shared" si="2308"/>
        <v>0</v>
      </c>
      <c r="AQ1448" s="2"/>
    </row>
    <row r="1449" spans="1:43" ht="46.8" x14ac:dyDescent="0.3">
      <c r="A1449" s="3" t="s">
        <v>350</v>
      </c>
      <c r="B1449" s="26">
        <v>400</v>
      </c>
      <c r="C1449" s="3"/>
      <c r="D1449" s="3"/>
      <c r="E1449" s="16" t="s">
        <v>675</v>
      </c>
      <c r="F1449" s="21">
        <f>F1450</f>
        <v>2172.8000000000002</v>
      </c>
      <c r="G1449" s="21">
        <f t="shared" si="2306"/>
        <v>0</v>
      </c>
      <c r="H1449" s="21">
        <f t="shared" si="2307"/>
        <v>0</v>
      </c>
      <c r="I1449" s="21">
        <f t="shared" si="2307"/>
        <v>0</v>
      </c>
      <c r="J1449" s="21">
        <f t="shared" si="2307"/>
        <v>0</v>
      </c>
      <c r="K1449" s="21">
        <f t="shared" si="2307"/>
        <v>0</v>
      </c>
      <c r="L1449" s="21">
        <f t="shared" si="2282"/>
        <v>2172.8000000000002</v>
      </c>
      <c r="M1449" s="21">
        <f t="shared" si="2283"/>
        <v>0</v>
      </c>
      <c r="N1449" s="21">
        <f t="shared" si="2284"/>
        <v>0</v>
      </c>
      <c r="O1449" s="21">
        <f t="shared" si="2308"/>
        <v>0</v>
      </c>
      <c r="P1449" s="21">
        <f t="shared" si="2308"/>
        <v>0</v>
      </c>
      <c r="Q1449" s="21">
        <f t="shared" si="2308"/>
        <v>0</v>
      </c>
      <c r="R1449" s="21">
        <f t="shared" si="2249"/>
        <v>2172.8000000000002</v>
      </c>
      <c r="S1449" s="21">
        <f t="shared" si="2250"/>
        <v>0</v>
      </c>
      <c r="T1449" s="21">
        <f t="shared" si="2251"/>
        <v>0</v>
      </c>
      <c r="U1449" s="21">
        <f t="shared" si="2308"/>
        <v>0</v>
      </c>
      <c r="V1449" s="21">
        <f t="shared" si="2308"/>
        <v>0</v>
      </c>
      <c r="W1449" s="21">
        <f t="shared" si="2252"/>
        <v>2172.8000000000002</v>
      </c>
      <c r="X1449" s="21">
        <f t="shared" si="2253"/>
        <v>0</v>
      </c>
      <c r="Y1449" s="21">
        <f t="shared" si="2254"/>
        <v>0</v>
      </c>
      <c r="Z1449" s="21">
        <f t="shared" si="2308"/>
        <v>0</v>
      </c>
      <c r="AA1449" s="21">
        <f t="shared" si="2308"/>
        <v>0</v>
      </c>
      <c r="AB1449" s="21">
        <f t="shared" si="2308"/>
        <v>0</v>
      </c>
      <c r="AC1449" s="21">
        <f t="shared" si="2244"/>
        <v>2172.8000000000002</v>
      </c>
      <c r="AD1449" s="21">
        <f t="shared" si="2245"/>
        <v>0</v>
      </c>
      <c r="AE1449" s="21">
        <f t="shared" si="2246"/>
        <v>0</v>
      </c>
      <c r="AF1449" s="21">
        <f t="shared" si="2308"/>
        <v>0</v>
      </c>
      <c r="AG1449" s="21">
        <f t="shared" si="2247"/>
        <v>2172.8000000000002</v>
      </c>
      <c r="AH1449" s="21">
        <f t="shared" si="2308"/>
        <v>0</v>
      </c>
      <c r="AI1449" s="21">
        <f t="shared" si="2308"/>
        <v>0</v>
      </c>
      <c r="AJ1449" s="21">
        <f t="shared" si="2308"/>
        <v>0</v>
      </c>
      <c r="AK1449" s="21">
        <f t="shared" si="2286"/>
        <v>2172.8000000000002</v>
      </c>
      <c r="AL1449" s="21">
        <f t="shared" si="2287"/>
        <v>0</v>
      </c>
      <c r="AM1449" s="21">
        <f t="shared" si="2288"/>
        <v>0</v>
      </c>
      <c r="AN1449" s="21">
        <f t="shared" si="2308"/>
        <v>0</v>
      </c>
      <c r="AO1449" s="21">
        <f t="shared" si="2298"/>
        <v>2172.8000000000002</v>
      </c>
      <c r="AP1449" s="21">
        <f t="shared" si="2308"/>
        <v>0</v>
      </c>
      <c r="AQ1449" s="2"/>
    </row>
    <row r="1450" spans="1:43" x14ac:dyDescent="0.3">
      <c r="A1450" s="3" t="s">
        <v>350</v>
      </c>
      <c r="B1450" s="26">
        <v>410</v>
      </c>
      <c r="C1450" s="3"/>
      <c r="D1450" s="3"/>
      <c r="E1450" s="16" t="s">
        <v>688</v>
      </c>
      <c r="F1450" s="21">
        <f>F1451</f>
        <v>2172.8000000000002</v>
      </c>
      <c r="G1450" s="21">
        <f t="shared" si="2306"/>
        <v>0</v>
      </c>
      <c r="H1450" s="21">
        <f t="shared" si="2307"/>
        <v>0</v>
      </c>
      <c r="I1450" s="21">
        <f t="shared" si="2307"/>
        <v>0</v>
      </c>
      <c r="J1450" s="21">
        <f t="shared" si="2307"/>
        <v>0</v>
      </c>
      <c r="K1450" s="21">
        <f t="shared" si="2307"/>
        <v>0</v>
      </c>
      <c r="L1450" s="21">
        <f t="shared" si="2282"/>
        <v>2172.8000000000002</v>
      </c>
      <c r="M1450" s="21">
        <f t="shared" si="2283"/>
        <v>0</v>
      </c>
      <c r="N1450" s="21">
        <f t="shared" si="2284"/>
        <v>0</v>
      </c>
      <c r="O1450" s="21">
        <f t="shared" si="2308"/>
        <v>0</v>
      </c>
      <c r="P1450" s="21">
        <f t="shared" si="2308"/>
        <v>0</v>
      </c>
      <c r="Q1450" s="21">
        <f t="shared" si="2308"/>
        <v>0</v>
      </c>
      <c r="R1450" s="21">
        <f t="shared" si="2249"/>
        <v>2172.8000000000002</v>
      </c>
      <c r="S1450" s="21">
        <f t="shared" si="2250"/>
        <v>0</v>
      </c>
      <c r="T1450" s="21">
        <f t="shared" si="2251"/>
        <v>0</v>
      </c>
      <c r="U1450" s="21">
        <f t="shared" si="2308"/>
        <v>0</v>
      </c>
      <c r="V1450" s="21">
        <f t="shared" si="2308"/>
        <v>0</v>
      </c>
      <c r="W1450" s="21">
        <f t="shared" si="2252"/>
        <v>2172.8000000000002</v>
      </c>
      <c r="X1450" s="21">
        <f t="shared" si="2253"/>
        <v>0</v>
      </c>
      <c r="Y1450" s="21">
        <f t="shared" si="2254"/>
        <v>0</v>
      </c>
      <c r="Z1450" s="21">
        <f t="shared" si="2308"/>
        <v>0</v>
      </c>
      <c r="AA1450" s="21">
        <f t="shared" si="2308"/>
        <v>0</v>
      </c>
      <c r="AB1450" s="21">
        <f t="shared" si="2308"/>
        <v>0</v>
      </c>
      <c r="AC1450" s="21">
        <f t="shared" si="2244"/>
        <v>2172.8000000000002</v>
      </c>
      <c r="AD1450" s="21">
        <f t="shared" si="2245"/>
        <v>0</v>
      </c>
      <c r="AE1450" s="21">
        <f t="shared" si="2246"/>
        <v>0</v>
      </c>
      <c r="AF1450" s="21">
        <f t="shared" si="2308"/>
        <v>0</v>
      </c>
      <c r="AG1450" s="21">
        <f t="shared" si="2247"/>
        <v>2172.8000000000002</v>
      </c>
      <c r="AH1450" s="21">
        <f t="shared" si="2308"/>
        <v>0</v>
      </c>
      <c r="AI1450" s="21">
        <f t="shared" si="2308"/>
        <v>0</v>
      </c>
      <c r="AJ1450" s="21">
        <f t="shared" si="2308"/>
        <v>0</v>
      </c>
      <c r="AK1450" s="21">
        <f t="shared" si="2286"/>
        <v>2172.8000000000002</v>
      </c>
      <c r="AL1450" s="21">
        <f t="shared" si="2287"/>
        <v>0</v>
      </c>
      <c r="AM1450" s="21">
        <f t="shared" si="2288"/>
        <v>0</v>
      </c>
      <c r="AN1450" s="21">
        <f t="shared" si="2308"/>
        <v>0</v>
      </c>
      <c r="AO1450" s="21">
        <f t="shared" si="2298"/>
        <v>2172.8000000000002</v>
      </c>
      <c r="AP1450" s="21">
        <f t="shared" si="2308"/>
        <v>0</v>
      </c>
      <c r="AQ1450" s="2"/>
    </row>
    <row r="1451" spans="1:43" x14ac:dyDescent="0.3">
      <c r="A1451" s="3" t="s">
        <v>350</v>
      </c>
      <c r="B1451" s="26">
        <v>410</v>
      </c>
      <c r="C1451" s="3" t="s">
        <v>222</v>
      </c>
      <c r="D1451" s="3" t="s">
        <v>21</v>
      </c>
      <c r="E1451" s="16" t="s">
        <v>648</v>
      </c>
      <c r="F1451" s="21">
        <v>2172.8000000000002</v>
      </c>
      <c r="G1451" s="21">
        <v>0</v>
      </c>
      <c r="H1451" s="21">
        <v>0</v>
      </c>
      <c r="I1451" s="21"/>
      <c r="J1451" s="21"/>
      <c r="K1451" s="21"/>
      <c r="L1451" s="21">
        <f t="shared" si="2282"/>
        <v>2172.8000000000002</v>
      </c>
      <c r="M1451" s="21">
        <f t="shared" si="2283"/>
        <v>0</v>
      </c>
      <c r="N1451" s="21">
        <f t="shared" si="2284"/>
        <v>0</v>
      </c>
      <c r="O1451" s="21"/>
      <c r="P1451" s="21"/>
      <c r="Q1451" s="21"/>
      <c r="R1451" s="21">
        <f t="shared" si="2249"/>
        <v>2172.8000000000002</v>
      </c>
      <c r="S1451" s="21">
        <f t="shared" si="2250"/>
        <v>0</v>
      </c>
      <c r="T1451" s="21">
        <f t="shared" si="2251"/>
        <v>0</v>
      </c>
      <c r="U1451" s="21"/>
      <c r="V1451" s="21"/>
      <c r="W1451" s="21">
        <f t="shared" si="2252"/>
        <v>2172.8000000000002</v>
      </c>
      <c r="X1451" s="21">
        <f t="shared" si="2253"/>
        <v>0</v>
      </c>
      <c r="Y1451" s="21">
        <f t="shared" si="2254"/>
        <v>0</v>
      </c>
      <c r="Z1451" s="21"/>
      <c r="AA1451" s="21"/>
      <c r="AB1451" s="21"/>
      <c r="AC1451" s="21">
        <f t="shared" si="2244"/>
        <v>2172.8000000000002</v>
      </c>
      <c r="AD1451" s="21">
        <f t="shared" si="2245"/>
        <v>0</v>
      </c>
      <c r="AE1451" s="21">
        <f t="shared" si="2246"/>
        <v>0</v>
      </c>
      <c r="AF1451" s="21"/>
      <c r="AG1451" s="21">
        <f t="shared" si="2247"/>
        <v>2172.8000000000002</v>
      </c>
      <c r="AH1451" s="21"/>
      <c r="AI1451" s="21"/>
      <c r="AJ1451" s="21"/>
      <c r="AK1451" s="21">
        <f t="shared" si="2286"/>
        <v>2172.8000000000002</v>
      </c>
      <c r="AL1451" s="21">
        <f t="shared" si="2287"/>
        <v>0</v>
      </c>
      <c r="AM1451" s="21">
        <f t="shared" si="2288"/>
        <v>0</v>
      </c>
      <c r="AN1451" s="21"/>
      <c r="AO1451" s="21">
        <f t="shared" si="2298"/>
        <v>2172.8000000000002</v>
      </c>
      <c r="AP1451" s="21"/>
      <c r="AQ1451" s="2"/>
    </row>
    <row r="1452" spans="1:43" ht="31.2" x14ac:dyDescent="0.3">
      <c r="A1452" s="3" t="s">
        <v>351</v>
      </c>
      <c r="B1452" s="26"/>
      <c r="C1452" s="3"/>
      <c r="D1452" s="3"/>
      <c r="E1452" s="16" t="s">
        <v>1019</v>
      </c>
      <c r="F1452" s="21">
        <f>F1453</f>
        <v>3309.4</v>
      </c>
      <c r="G1452" s="21">
        <f t="shared" ref="G1452:G1454" si="2309">G1453</f>
        <v>0</v>
      </c>
      <c r="H1452" s="21">
        <f t="shared" ref="H1452:K1454" si="2310">H1453</f>
        <v>0</v>
      </c>
      <c r="I1452" s="21">
        <f t="shared" si="2310"/>
        <v>0</v>
      </c>
      <c r="J1452" s="21">
        <f t="shared" si="2310"/>
        <v>0</v>
      </c>
      <c r="K1452" s="21">
        <f t="shared" si="2310"/>
        <v>0</v>
      </c>
      <c r="L1452" s="21">
        <f t="shared" si="2282"/>
        <v>3309.4</v>
      </c>
      <c r="M1452" s="21">
        <f t="shared" si="2283"/>
        <v>0</v>
      </c>
      <c r="N1452" s="21">
        <f t="shared" si="2284"/>
        <v>0</v>
      </c>
      <c r="O1452" s="21">
        <f t="shared" ref="O1452:AP1454" si="2311">O1453</f>
        <v>0</v>
      </c>
      <c r="P1452" s="21">
        <f t="shared" si="2311"/>
        <v>0</v>
      </c>
      <c r="Q1452" s="21">
        <f t="shared" si="2311"/>
        <v>0</v>
      </c>
      <c r="R1452" s="21">
        <f t="shared" si="2249"/>
        <v>3309.4</v>
      </c>
      <c r="S1452" s="21">
        <f t="shared" si="2250"/>
        <v>0</v>
      </c>
      <c r="T1452" s="21">
        <f t="shared" si="2251"/>
        <v>0</v>
      </c>
      <c r="U1452" s="21">
        <f t="shared" si="2311"/>
        <v>0</v>
      </c>
      <c r="V1452" s="21">
        <f t="shared" si="2311"/>
        <v>0</v>
      </c>
      <c r="W1452" s="21">
        <f t="shared" si="2252"/>
        <v>3309.4</v>
      </c>
      <c r="X1452" s="21">
        <f t="shared" si="2253"/>
        <v>0</v>
      </c>
      <c r="Y1452" s="21">
        <f t="shared" si="2254"/>
        <v>0</v>
      </c>
      <c r="Z1452" s="21">
        <f t="shared" si="2311"/>
        <v>0</v>
      </c>
      <c r="AA1452" s="21">
        <f t="shared" si="2311"/>
        <v>0</v>
      </c>
      <c r="AB1452" s="21">
        <f t="shared" si="2311"/>
        <v>0</v>
      </c>
      <c r="AC1452" s="21">
        <f t="shared" si="2244"/>
        <v>3309.4</v>
      </c>
      <c r="AD1452" s="21">
        <f t="shared" si="2245"/>
        <v>0</v>
      </c>
      <c r="AE1452" s="21">
        <f t="shared" si="2246"/>
        <v>0</v>
      </c>
      <c r="AF1452" s="21">
        <f t="shared" si="2311"/>
        <v>0</v>
      </c>
      <c r="AG1452" s="21">
        <f t="shared" si="2247"/>
        <v>3309.4</v>
      </c>
      <c r="AH1452" s="21">
        <f t="shared" si="2311"/>
        <v>0</v>
      </c>
      <c r="AI1452" s="21">
        <f t="shared" si="2311"/>
        <v>0</v>
      </c>
      <c r="AJ1452" s="21">
        <f t="shared" si="2311"/>
        <v>0</v>
      </c>
      <c r="AK1452" s="21">
        <f t="shared" si="2286"/>
        <v>3309.4</v>
      </c>
      <c r="AL1452" s="21">
        <f t="shared" si="2287"/>
        <v>0</v>
      </c>
      <c r="AM1452" s="21">
        <f t="shared" si="2288"/>
        <v>0</v>
      </c>
      <c r="AN1452" s="21">
        <f t="shared" si="2311"/>
        <v>0</v>
      </c>
      <c r="AO1452" s="21">
        <f t="shared" si="2298"/>
        <v>3309.4</v>
      </c>
      <c r="AP1452" s="21">
        <f t="shared" si="2311"/>
        <v>0</v>
      </c>
      <c r="AQ1452" s="2"/>
    </row>
    <row r="1453" spans="1:43" ht="46.8" x14ac:dyDescent="0.3">
      <c r="A1453" s="3" t="s">
        <v>351</v>
      </c>
      <c r="B1453" s="26">
        <v>400</v>
      </c>
      <c r="C1453" s="3"/>
      <c r="D1453" s="3"/>
      <c r="E1453" s="16" t="s">
        <v>675</v>
      </c>
      <c r="F1453" s="21">
        <f>F1454</f>
        <v>3309.4</v>
      </c>
      <c r="G1453" s="21">
        <f t="shared" si="2309"/>
        <v>0</v>
      </c>
      <c r="H1453" s="21">
        <f t="shared" si="2310"/>
        <v>0</v>
      </c>
      <c r="I1453" s="21">
        <f t="shared" si="2310"/>
        <v>0</v>
      </c>
      <c r="J1453" s="21">
        <f t="shared" si="2310"/>
        <v>0</v>
      </c>
      <c r="K1453" s="21">
        <f t="shared" si="2310"/>
        <v>0</v>
      </c>
      <c r="L1453" s="21">
        <f t="shared" si="2282"/>
        <v>3309.4</v>
      </c>
      <c r="M1453" s="21">
        <f t="shared" si="2283"/>
        <v>0</v>
      </c>
      <c r="N1453" s="21">
        <f t="shared" si="2284"/>
        <v>0</v>
      </c>
      <c r="O1453" s="21">
        <f t="shared" si="2311"/>
        <v>0</v>
      </c>
      <c r="P1453" s="21">
        <f t="shared" si="2311"/>
        <v>0</v>
      </c>
      <c r="Q1453" s="21">
        <f t="shared" si="2311"/>
        <v>0</v>
      </c>
      <c r="R1453" s="21">
        <f t="shared" si="2249"/>
        <v>3309.4</v>
      </c>
      <c r="S1453" s="21">
        <f t="shared" si="2250"/>
        <v>0</v>
      </c>
      <c r="T1453" s="21">
        <f t="shared" si="2251"/>
        <v>0</v>
      </c>
      <c r="U1453" s="21">
        <f t="shared" si="2311"/>
        <v>0</v>
      </c>
      <c r="V1453" s="21">
        <f t="shared" si="2311"/>
        <v>0</v>
      </c>
      <c r="W1453" s="21">
        <f t="shared" si="2252"/>
        <v>3309.4</v>
      </c>
      <c r="X1453" s="21">
        <f t="shared" si="2253"/>
        <v>0</v>
      </c>
      <c r="Y1453" s="21">
        <f t="shared" si="2254"/>
        <v>0</v>
      </c>
      <c r="Z1453" s="21">
        <f t="shared" si="2311"/>
        <v>0</v>
      </c>
      <c r="AA1453" s="21">
        <f t="shared" si="2311"/>
        <v>0</v>
      </c>
      <c r="AB1453" s="21">
        <f t="shared" si="2311"/>
        <v>0</v>
      </c>
      <c r="AC1453" s="21">
        <f t="shared" si="2244"/>
        <v>3309.4</v>
      </c>
      <c r="AD1453" s="21">
        <f t="shared" si="2245"/>
        <v>0</v>
      </c>
      <c r="AE1453" s="21">
        <f t="shared" si="2246"/>
        <v>0</v>
      </c>
      <c r="AF1453" s="21">
        <f t="shared" si="2311"/>
        <v>0</v>
      </c>
      <c r="AG1453" s="21">
        <f t="shared" si="2247"/>
        <v>3309.4</v>
      </c>
      <c r="AH1453" s="21">
        <f t="shared" si="2311"/>
        <v>0</v>
      </c>
      <c r="AI1453" s="21">
        <f t="shared" si="2311"/>
        <v>0</v>
      </c>
      <c r="AJ1453" s="21">
        <f t="shared" si="2311"/>
        <v>0</v>
      </c>
      <c r="AK1453" s="21">
        <f t="shared" si="2286"/>
        <v>3309.4</v>
      </c>
      <c r="AL1453" s="21">
        <f t="shared" si="2287"/>
        <v>0</v>
      </c>
      <c r="AM1453" s="21">
        <f t="shared" si="2288"/>
        <v>0</v>
      </c>
      <c r="AN1453" s="21">
        <f t="shared" si="2311"/>
        <v>0</v>
      </c>
      <c r="AO1453" s="21">
        <f t="shared" si="2298"/>
        <v>3309.4</v>
      </c>
      <c r="AP1453" s="21">
        <f t="shared" si="2311"/>
        <v>0</v>
      </c>
      <c r="AQ1453" s="2"/>
    </row>
    <row r="1454" spans="1:43" x14ac:dyDescent="0.3">
      <c r="A1454" s="3" t="s">
        <v>351</v>
      </c>
      <c r="B1454" s="26">
        <v>410</v>
      </c>
      <c r="C1454" s="3"/>
      <c r="D1454" s="3"/>
      <c r="E1454" s="16" t="s">
        <v>688</v>
      </c>
      <c r="F1454" s="21">
        <f>F1455</f>
        <v>3309.4</v>
      </c>
      <c r="G1454" s="21">
        <f t="shared" si="2309"/>
        <v>0</v>
      </c>
      <c r="H1454" s="21">
        <f t="shared" si="2310"/>
        <v>0</v>
      </c>
      <c r="I1454" s="21">
        <f t="shared" si="2310"/>
        <v>0</v>
      </c>
      <c r="J1454" s="21">
        <f t="shared" si="2310"/>
        <v>0</v>
      </c>
      <c r="K1454" s="21">
        <f t="shared" si="2310"/>
        <v>0</v>
      </c>
      <c r="L1454" s="21">
        <f t="shared" si="2282"/>
        <v>3309.4</v>
      </c>
      <c r="M1454" s="21">
        <f t="shared" si="2283"/>
        <v>0</v>
      </c>
      <c r="N1454" s="21">
        <f t="shared" si="2284"/>
        <v>0</v>
      </c>
      <c r="O1454" s="21">
        <f t="shared" si="2311"/>
        <v>0</v>
      </c>
      <c r="P1454" s="21">
        <f t="shared" si="2311"/>
        <v>0</v>
      </c>
      <c r="Q1454" s="21">
        <f t="shared" si="2311"/>
        <v>0</v>
      </c>
      <c r="R1454" s="21">
        <f t="shared" si="2249"/>
        <v>3309.4</v>
      </c>
      <c r="S1454" s="21">
        <f t="shared" si="2250"/>
        <v>0</v>
      </c>
      <c r="T1454" s="21">
        <f t="shared" si="2251"/>
        <v>0</v>
      </c>
      <c r="U1454" s="21">
        <f t="shared" si="2311"/>
        <v>0</v>
      </c>
      <c r="V1454" s="21">
        <f t="shared" si="2311"/>
        <v>0</v>
      </c>
      <c r="W1454" s="21">
        <f t="shared" si="2252"/>
        <v>3309.4</v>
      </c>
      <c r="X1454" s="21">
        <f t="shared" si="2253"/>
        <v>0</v>
      </c>
      <c r="Y1454" s="21">
        <f t="shared" si="2254"/>
        <v>0</v>
      </c>
      <c r="Z1454" s="21">
        <f t="shared" si="2311"/>
        <v>0</v>
      </c>
      <c r="AA1454" s="21">
        <f t="shared" si="2311"/>
        <v>0</v>
      </c>
      <c r="AB1454" s="21">
        <f t="shared" si="2311"/>
        <v>0</v>
      </c>
      <c r="AC1454" s="21">
        <f t="shared" si="2244"/>
        <v>3309.4</v>
      </c>
      <c r="AD1454" s="21">
        <f t="shared" si="2245"/>
        <v>0</v>
      </c>
      <c r="AE1454" s="21">
        <f t="shared" si="2246"/>
        <v>0</v>
      </c>
      <c r="AF1454" s="21">
        <f t="shared" si="2311"/>
        <v>0</v>
      </c>
      <c r="AG1454" s="21">
        <f t="shared" si="2247"/>
        <v>3309.4</v>
      </c>
      <c r="AH1454" s="21">
        <f t="shared" si="2311"/>
        <v>0</v>
      </c>
      <c r="AI1454" s="21">
        <f t="shared" si="2311"/>
        <v>0</v>
      </c>
      <c r="AJ1454" s="21">
        <f t="shared" si="2311"/>
        <v>0</v>
      </c>
      <c r="AK1454" s="21">
        <f t="shared" si="2286"/>
        <v>3309.4</v>
      </c>
      <c r="AL1454" s="21">
        <f t="shared" si="2287"/>
        <v>0</v>
      </c>
      <c r="AM1454" s="21">
        <f t="shared" si="2288"/>
        <v>0</v>
      </c>
      <c r="AN1454" s="21">
        <f t="shared" si="2311"/>
        <v>0</v>
      </c>
      <c r="AO1454" s="21">
        <f t="shared" si="2298"/>
        <v>3309.4</v>
      </c>
      <c r="AP1454" s="21">
        <f t="shared" si="2311"/>
        <v>0</v>
      </c>
      <c r="AQ1454" s="2"/>
    </row>
    <row r="1455" spans="1:43" x14ac:dyDescent="0.3">
      <c r="A1455" s="3" t="s">
        <v>351</v>
      </c>
      <c r="B1455" s="26">
        <v>410</v>
      </c>
      <c r="C1455" s="3" t="s">
        <v>222</v>
      </c>
      <c r="D1455" s="3" t="s">
        <v>21</v>
      </c>
      <c r="E1455" s="16" t="s">
        <v>648</v>
      </c>
      <c r="F1455" s="21">
        <v>3309.4</v>
      </c>
      <c r="G1455" s="21">
        <v>0</v>
      </c>
      <c r="H1455" s="21">
        <v>0</v>
      </c>
      <c r="I1455" s="21"/>
      <c r="J1455" s="21"/>
      <c r="K1455" s="21"/>
      <c r="L1455" s="21">
        <f t="shared" si="2282"/>
        <v>3309.4</v>
      </c>
      <c r="M1455" s="21">
        <f t="shared" si="2283"/>
        <v>0</v>
      </c>
      <c r="N1455" s="21">
        <f t="shared" si="2284"/>
        <v>0</v>
      </c>
      <c r="O1455" s="21"/>
      <c r="P1455" s="21"/>
      <c r="Q1455" s="21"/>
      <c r="R1455" s="21">
        <f t="shared" si="2249"/>
        <v>3309.4</v>
      </c>
      <c r="S1455" s="21">
        <f t="shared" si="2250"/>
        <v>0</v>
      </c>
      <c r="T1455" s="21">
        <f t="shared" si="2251"/>
        <v>0</v>
      </c>
      <c r="U1455" s="21"/>
      <c r="V1455" s="21"/>
      <c r="W1455" s="21">
        <f t="shared" si="2252"/>
        <v>3309.4</v>
      </c>
      <c r="X1455" s="21">
        <f t="shared" si="2253"/>
        <v>0</v>
      </c>
      <c r="Y1455" s="21">
        <f t="shared" si="2254"/>
        <v>0</v>
      </c>
      <c r="Z1455" s="21"/>
      <c r="AA1455" s="21"/>
      <c r="AB1455" s="21"/>
      <c r="AC1455" s="21">
        <f t="shared" si="2244"/>
        <v>3309.4</v>
      </c>
      <c r="AD1455" s="21">
        <f t="shared" si="2245"/>
        <v>0</v>
      </c>
      <c r="AE1455" s="21">
        <f t="shared" si="2246"/>
        <v>0</v>
      </c>
      <c r="AF1455" s="21"/>
      <c r="AG1455" s="21">
        <f t="shared" si="2247"/>
        <v>3309.4</v>
      </c>
      <c r="AH1455" s="21"/>
      <c r="AI1455" s="21"/>
      <c r="AJ1455" s="21"/>
      <c r="AK1455" s="21">
        <f t="shared" si="2286"/>
        <v>3309.4</v>
      </c>
      <c r="AL1455" s="21">
        <f t="shared" si="2287"/>
        <v>0</v>
      </c>
      <c r="AM1455" s="21">
        <f t="shared" si="2288"/>
        <v>0</v>
      </c>
      <c r="AN1455" s="21"/>
      <c r="AO1455" s="21">
        <f t="shared" si="2298"/>
        <v>3309.4</v>
      </c>
      <c r="AP1455" s="21"/>
      <c r="AQ1455" s="2"/>
    </row>
    <row r="1456" spans="1:43" ht="31.2" x14ac:dyDescent="0.3">
      <c r="A1456" s="3" t="s">
        <v>1295</v>
      </c>
      <c r="B1456" s="26"/>
      <c r="C1456" s="3"/>
      <c r="D1456" s="3"/>
      <c r="E1456" s="16" t="s">
        <v>1331</v>
      </c>
      <c r="F1456" s="21"/>
      <c r="G1456" s="21"/>
      <c r="H1456" s="21"/>
      <c r="I1456" s="21"/>
      <c r="J1456" s="21"/>
      <c r="K1456" s="21"/>
      <c r="L1456" s="21">
        <f>L1457</f>
        <v>0</v>
      </c>
      <c r="M1456" s="21">
        <f t="shared" ref="M1456:AP1458" si="2312">M1457</f>
        <v>0</v>
      </c>
      <c r="N1456" s="21">
        <f t="shared" si="2312"/>
        <v>0</v>
      </c>
      <c r="O1456" s="21">
        <f t="shared" si="2312"/>
        <v>472.8</v>
      </c>
      <c r="P1456" s="21">
        <f t="shared" si="2312"/>
        <v>0</v>
      </c>
      <c r="Q1456" s="21">
        <f t="shared" si="2312"/>
        <v>0</v>
      </c>
      <c r="R1456" s="21">
        <f t="shared" si="2249"/>
        <v>472.8</v>
      </c>
      <c r="S1456" s="21">
        <f t="shared" si="2250"/>
        <v>0</v>
      </c>
      <c r="T1456" s="21">
        <f t="shared" si="2251"/>
        <v>0</v>
      </c>
      <c r="U1456" s="21">
        <f t="shared" si="2312"/>
        <v>0</v>
      </c>
      <c r="V1456" s="21">
        <f t="shared" si="2312"/>
        <v>0</v>
      </c>
      <c r="W1456" s="21">
        <f t="shared" si="2252"/>
        <v>472.8</v>
      </c>
      <c r="X1456" s="21">
        <f t="shared" si="2253"/>
        <v>0</v>
      </c>
      <c r="Y1456" s="21">
        <f t="shared" si="2254"/>
        <v>0</v>
      </c>
      <c r="Z1456" s="21">
        <f t="shared" si="2312"/>
        <v>0</v>
      </c>
      <c r="AA1456" s="21">
        <f t="shared" si="2312"/>
        <v>0</v>
      </c>
      <c r="AB1456" s="21">
        <f t="shared" si="2312"/>
        <v>0</v>
      </c>
      <c r="AC1456" s="21">
        <f t="shared" si="2244"/>
        <v>472.8</v>
      </c>
      <c r="AD1456" s="21">
        <f t="shared" si="2245"/>
        <v>0</v>
      </c>
      <c r="AE1456" s="21">
        <f t="shared" si="2246"/>
        <v>0</v>
      </c>
      <c r="AF1456" s="21">
        <f t="shared" si="2312"/>
        <v>0</v>
      </c>
      <c r="AG1456" s="21">
        <f t="shared" si="2247"/>
        <v>472.8</v>
      </c>
      <c r="AH1456" s="21">
        <f t="shared" si="2312"/>
        <v>0</v>
      </c>
      <c r="AI1456" s="21">
        <f t="shared" si="2312"/>
        <v>0</v>
      </c>
      <c r="AJ1456" s="21">
        <f t="shared" si="2312"/>
        <v>0</v>
      </c>
      <c r="AK1456" s="21">
        <f t="shared" si="2286"/>
        <v>472.8</v>
      </c>
      <c r="AL1456" s="21">
        <f t="shared" si="2287"/>
        <v>0</v>
      </c>
      <c r="AM1456" s="21">
        <f t="shared" si="2288"/>
        <v>0</v>
      </c>
      <c r="AN1456" s="21">
        <f t="shared" si="2312"/>
        <v>0</v>
      </c>
      <c r="AO1456" s="21">
        <f t="shared" si="2298"/>
        <v>472.8</v>
      </c>
      <c r="AP1456" s="21">
        <f t="shared" si="2312"/>
        <v>0</v>
      </c>
      <c r="AQ1456" s="2"/>
    </row>
    <row r="1457" spans="1:43" ht="46.8" x14ac:dyDescent="0.3">
      <c r="A1457" s="3" t="s">
        <v>1295</v>
      </c>
      <c r="B1457" s="26">
        <v>400</v>
      </c>
      <c r="C1457" s="3"/>
      <c r="D1457" s="3"/>
      <c r="E1457" s="16" t="s">
        <v>675</v>
      </c>
      <c r="F1457" s="21"/>
      <c r="G1457" s="21"/>
      <c r="H1457" s="21"/>
      <c r="I1457" s="21"/>
      <c r="J1457" s="21"/>
      <c r="K1457" s="21"/>
      <c r="L1457" s="21">
        <f>L1458</f>
        <v>0</v>
      </c>
      <c r="M1457" s="21">
        <f t="shared" si="2312"/>
        <v>0</v>
      </c>
      <c r="N1457" s="21">
        <f t="shared" si="2312"/>
        <v>0</v>
      </c>
      <c r="O1457" s="21">
        <f t="shared" si="2312"/>
        <v>472.8</v>
      </c>
      <c r="P1457" s="21">
        <f t="shared" si="2312"/>
        <v>0</v>
      </c>
      <c r="Q1457" s="21">
        <f t="shared" si="2312"/>
        <v>0</v>
      </c>
      <c r="R1457" s="21">
        <f t="shared" si="2249"/>
        <v>472.8</v>
      </c>
      <c r="S1457" s="21">
        <f t="shared" si="2250"/>
        <v>0</v>
      </c>
      <c r="T1457" s="21">
        <f t="shared" si="2251"/>
        <v>0</v>
      </c>
      <c r="U1457" s="21">
        <f t="shared" si="2312"/>
        <v>0</v>
      </c>
      <c r="V1457" s="21">
        <f t="shared" si="2312"/>
        <v>0</v>
      </c>
      <c r="W1457" s="21">
        <f t="shared" si="2252"/>
        <v>472.8</v>
      </c>
      <c r="X1457" s="21">
        <f t="shared" si="2253"/>
        <v>0</v>
      </c>
      <c r="Y1457" s="21">
        <f t="shared" si="2254"/>
        <v>0</v>
      </c>
      <c r="Z1457" s="21">
        <f t="shared" si="2312"/>
        <v>0</v>
      </c>
      <c r="AA1457" s="21">
        <f t="shared" si="2312"/>
        <v>0</v>
      </c>
      <c r="AB1457" s="21">
        <f t="shared" si="2312"/>
        <v>0</v>
      </c>
      <c r="AC1457" s="21">
        <f t="shared" si="2244"/>
        <v>472.8</v>
      </c>
      <c r="AD1457" s="21">
        <f t="shared" si="2245"/>
        <v>0</v>
      </c>
      <c r="AE1457" s="21">
        <f t="shared" si="2246"/>
        <v>0</v>
      </c>
      <c r="AF1457" s="21">
        <f t="shared" si="2312"/>
        <v>0</v>
      </c>
      <c r="AG1457" s="21">
        <f t="shared" si="2247"/>
        <v>472.8</v>
      </c>
      <c r="AH1457" s="21">
        <f t="shared" si="2312"/>
        <v>0</v>
      </c>
      <c r="AI1457" s="21">
        <f t="shared" si="2312"/>
        <v>0</v>
      </c>
      <c r="AJ1457" s="21">
        <f t="shared" si="2312"/>
        <v>0</v>
      </c>
      <c r="AK1457" s="21">
        <f t="shared" si="2286"/>
        <v>472.8</v>
      </c>
      <c r="AL1457" s="21">
        <f t="shared" si="2287"/>
        <v>0</v>
      </c>
      <c r="AM1457" s="21">
        <f t="shared" si="2288"/>
        <v>0</v>
      </c>
      <c r="AN1457" s="21">
        <f t="shared" si="2312"/>
        <v>0</v>
      </c>
      <c r="AO1457" s="21">
        <f t="shared" si="2298"/>
        <v>472.8</v>
      </c>
      <c r="AP1457" s="21">
        <f t="shared" si="2312"/>
        <v>0</v>
      </c>
      <c r="AQ1457" s="2"/>
    </row>
    <row r="1458" spans="1:43" x14ac:dyDescent="0.3">
      <c r="A1458" s="3" t="s">
        <v>1295</v>
      </c>
      <c r="B1458" s="26">
        <v>410</v>
      </c>
      <c r="C1458" s="3"/>
      <c r="D1458" s="3"/>
      <c r="E1458" s="16" t="s">
        <v>688</v>
      </c>
      <c r="F1458" s="21"/>
      <c r="G1458" s="21"/>
      <c r="H1458" s="21"/>
      <c r="I1458" s="21"/>
      <c r="J1458" s="21"/>
      <c r="K1458" s="21"/>
      <c r="L1458" s="21">
        <f>L1459</f>
        <v>0</v>
      </c>
      <c r="M1458" s="21">
        <f t="shared" si="2312"/>
        <v>0</v>
      </c>
      <c r="N1458" s="21">
        <f t="shared" si="2312"/>
        <v>0</v>
      </c>
      <c r="O1458" s="21">
        <f t="shared" si="2312"/>
        <v>472.8</v>
      </c>
      <c r="P1458" s="21">
        <f t="shared" si="2312"/>
        <v>0</v>
      </c>
      <c r="Q1458" s="21">
        <f t="shared" si="2312"/>
        <v>0</v>
      </c>
      <c r="R1458" s="21">
        <f t="shared" si="2249"/>
        <v>472.8</v>
      </c>
      <c r="S1458" s="21">
        <f t="shared" si="2250"/>
        <v>0</v>
      </c>
      <c r="T1458" s="21">
        <f t="shared" si="2251"/>
        <v>0</v>
      </c>
      <c r="U1458" s="21">
        <f t="shared" si="2312"/>
        <v>0</v>
      </c>
      <c r="V1458" s="21">
        <f t="shared" si="2312"/>
        <v>0</v>
      </c>
      <c r="W1458" s="21">
        <f t="shared" si="2252"/>
        <v>472.8</v>
      </c>
      <c r="X1458" s="21">
        <f t="shared" si="2253"/>
        <v>0</v>
      </c>
      <c r="Y1458" s="21">
        <f t="shared" si="2254"/>
        <v>0</v>
      </c>
      <c r="Z1458" s="21">
        <f t="shared" si="2312"/>
        <v>0</v>
      </c>
      <c r="AA1458" s="21">
        <f t="shared" si="2312"/>
        <v>0</v>
      </c>
      <c r="AB1458" s="21">
        <f t="shared" si="2312"/>
        <v>0</v>
      </c>
      <c r="AC1458" s="21">
        <f t="shared" si="2244"/>
        <v>472.8</v>
      </c>
      <c r="AD1458" s="21">
        <f t="shared" si="2245"/>
        <v>0</v>
      </c>
      <c r="AE1458" s="21">
        <f t="shared" si="2246"/>
        <v>0</v>
      </c>
      <c r="AF1458" s="21">
        <f t="shared" si="2312"/>
        <v>0</v>
      </c>
      <c r="AG1458" s="21">
        <f t="shared" si="2247"/>
        <v>472.8</v>
      </c>
      <c r="AH1458" s="21">
        <f t="shared" si="2312"/>
        <v>0</v>
      </c>
      <c r="AI1458" s="21">
        <f t="shared" si="2312"/>
        <v>0</v>
      </c>
      <c r="AJ1458" s="21">
        <f t="shared" si="2312"/>
        <v>0</v>
      </c>
      <c r="AK1458" s="21">
        <f t="shared" si="2286"/>
        <v>472.8</v>
      </c>
      <c r="AL1458" s="21">
        <f t="shared" si="2287"/>
        <v>0</v>
      </c>
      <c r="AM1458" s="21">
        <f t="shared" si="2288"/>
        <v>0</v>
      </c>
      <c r="AN1458" s="21">
        <f t="shared" si="2312"/>
        <v>0</v>
      </c>
      <c r="AO1458" s="21">
        <f t="shared" si="2298"/>
        <v>472.8</v>
      </c>
      <c r="AP1458" s="21">
        <f t="shared" si="2312"/>
        <v>0</v>
      </c>
      <c r="AQ1458" s="2"/>
    </row>
    <row r="1459" spans="1:43" x14ac:dyDescent="0.3">
      <c r="A1459" s="3" t="s">
        <v>1295</v>
      </c>
      <c r="B1459" s="26">
        <v>410</v>
      </c>
      <c r="C1459" s="3" t="s">
        <v>222</v>
      </c>
      <c r="D1459" s="3" t="s">
        <v>21</v>
      </c>
      <c r="E1459" s="16" t="s">
        <v>648</v>
      </c>
      <c r="F1459" s="21"/>
      <c r="G1459" s="21"/>
      <c r="H1459" s="21"/>
      <c r="I1459" s="21"/>
      <c r="J1459" s="21"/>
      <c r="K1459" s="21"/>
      <c r="L1459" s="21">
        <v>0</v>
      </c>
      <c r="M1459" s="21">
        <v>0</v>
      </c>
      <c r="N1459" s="21">
        <v>0</v>
      </c>
      <c r="O1459" s="21">
        <v>472.8</v>
      </c>
      <c r="P1459" s="21"/>
      <c r="Q1459" s="21"/>
      <c r="R1459" s="21">
        <f t="shared" si="2249"/>
        <v>472.8</v>
      </c>
      <c r="S1459" s="21">
        <f t="shared" si="2250"/>
        <v>0</v>
      </c>
      <c r="T1459" s="21">
        <f t="shared" si="2251"/>
        <v>0</v>
      </c>
      <c r="U1459" s="21"/>
      <c r="V1459" s="21"/>
      <c r="W1459" s="21">
        <f t="shared" si="2252"/>
        <v>472.8</v>
      </c>
      <c r="X1459" s="21">
        <f t="shared" si="2253"/>
        <v>0</v>
      </c>
      <c r="Y1459" s="21">
        <f t="shared" si="2254"/>
        <v>0</v>
      </c>
      <c r="Z1459" s="21"/>
      <c r="AA1459" s="21"/>
      <c r="AB1459" s="21"/>
      <c r="AC1459" s="21">
        <f t="shared" si="2244"/>
        <v>472.8</v>
      </c>
      <c r="AD1459" s="21">
        <f t="shared" si="2245"/>
        <v>0</v>
      </c>
      <c r="AE1459" s="21">
        <f t="shared" si="2246"/>
        <v>0</v>
      </c>
      <c r="AF1459" s="21"/>
      <c r="AG1459" s="21">
        <f t="shared" si="2247"/>
        <v>472.8</v>
      </c>
      <c r="AH1459" s="21"/>
      <c r="AI1459" s="21"/>
      <c r="AJ1459" s="21"/>
      <c r="AK1459" s="21">
        <f t="shared" si="2286"/>
        <v>472.8</v>
      </c>
      <c r="AL1459" s="21">
        <f t="shared" si="2287"/>
        <v>0</v>
      </c>
      <c r="AM1459" s="21">
        <f t="shared" si="2288"/>
        <v>0</v>
      </c>
      <c r="AN1459" s="21"/>
      <c r="AO1459" s="21">
        <f t="shared" si="2298"/>
        <v>472.8</v>
      </c>
      <c r="AP1459" s="21"/>
      <c r="AQ1459" s="2"/>
    </row>
    <row r="1460" spans="1:43" x14ac:dyDescent="0.3">
      <c r="A1460" s="3" t="s">
        <v>352</v>
      </c>
      <c r="B1460" s="26"/>
      <c r="C1460" s="3"/>
      <c r="D1460" s="3"/>
      <c r="E1460" s="16" t="s">
        <v>1020</v>
      </c>
      <c r="F1460" s="21">
        <f>F1461</f>
        <v>1820.1</v>
      </c>
      <c r="G1460" s="21">
        <f t="shared" ref="G1460:G1462" si="2313">G1461</f>
        <v>0</v>
      </c>
      <c r="H1460" s="21">
        <f t="shared" ref="H1460:K1462" si="2314">H1461</f>
        <v>0</v>
      </c>
      <c r="I1460" s="21">
        <f t="shared" si="2314"/>
        <v>0</v>
      </c>
      <c r="J1460" s="21">
        <f t="shared" si="2314"/>
        <v>0</v>
      </c>
      <c r="K1460" s="21">
        <f t="shared" si="2314"/>
        <v>0</v>
      </c>
      <c r="L1460" s="21">
        <f t="shared" si="2282"/>
        <v>1820.1</v>
      </c>
      <c r="M1460" s="21">
        <f t="shared" si="2283"/>
        <v>0</v>
      </c>
      <c r="N1460" s="21">
        <f t="shared" si="2284"/>
        <v>0</v>
      </c>
      <c r="O1460" s="21">
        <f t="shared" ref="O1460:AP1462" si="2315">O1461</f>
        <v>0</v>
      </c>
      <c r="P1460" s="21">
        <f t="shared" si="2315"/>
        <v>0</v>
      </c>
      <c r="Q1460" s="21">
        <f t="shared" si="2315"/>
        <v>0</v>
      </c>
      <c r="R1460" s="21">
        <f t="shared" si="2249"/>
        <v>1820.1</v>
      </c>
      <c r="S1460" s="21">
        <f t="shared" si="2250"/>
        <v>0</v>
      </c>
      <c r="T1460" s="21">
        <f t="shared" si="2251"/>
        <v>0</v>
      </c>
      <c r="U1460" s="21">
        <f t="shared" si="2315"/>
        <v>0</v>
      </c>
      <c r="V1460" s="21">
        <f t="shared" si="2315"/>
        <v>0</v>
      </c>
      <c r="W1460" s="21">
        <f t="shared" si="2252"/>
        <v>1820.1</v>
      </c>
      <c r="X1460" s="21">
        <f t="shared" si="2253"/>
        <v>0</v>
      </c>
      <c r="Y1460" s="21">
        <f t="shared" si="2254"/>
        <v>0</v>
      </c>
      <c r="Z1460" s="21">
        <f t="shared" si="2315"/>
        <v>0</v>
      </c>
      <c r="AA1460" s="21">
        <f t="shared" si="2315"/>
        <v>0</v>
      </c>
      <c r="AB1460" s="21">
        <f t="shared" si="2315"/>
        <v>0</v>
      </c>
      <c r="AC1460" s="21">
        <f t="shared" si="2244"/>
        <v>1820.1</v>
      </c>
      <c r="AD1460" s="21">
        <f t="shared" si="2245"/>
        <v>0</v>
      </c>
      <c r="AE1460" s="21">
        <f t="shared" si="2246"/>
        <v>0</v>
      </c>
      <c r="AF1460" s="21">
        <f t="shared" si="2315"/>
        <v>0</v>
      </c>
      <c r="AG1460" s="21">
        <f t="shared" si="2247"/>
        <v>1820.1</v>
      </c>
      <c r="AH1460" s="21">
        <f t="shared" si="2315"/>
        <v>0</v>
      </c>
      <c r="AI1460" s="21">
        <f t="shared" si="2315"/>
        <v>0</v>
      </c>
      <c r="AJ1460" s="21">
        <f t="shared" si="2315"/>
        <v>0</v>
      </c>
      <c r="AK1460" s="21">
        <f t="shared" si="2286"/>
        <v>1820.1</v>
      </c>
      <c r="AL1460" s="21">
        <f t="shared" si="2287"/>
        <v>0</v>
      </c>
      <c r="AM1460" s="21">
        <f t="shared" si="2288"/>
        <v>0</v>
      </c>
      <c r="AN1460" s="21">
        <f t="shared" si="2315"/>
        <v>0</v>
      </c>
      <c r="AO1460" s="21">
        <f t="shared" si="2298"/>
        <v>1820.1</v>
      </c>
      <c r="AP1460" s="21">
        <f t="shared" si="2315"/>
        <v>0</v>
      </c>
      <c r="AQ1460" s="2"/>
    </row>
    <row r="1461" spans="1:43" ht="46.8" x14ac:dyDescent="0.3">
      <c r="A1461" s="3" t="s">
        <v>352</v>
      </c>
      <c r="B1461" s="26">
        <v>400</v>
      </c>
      <c r="C1461" s="3"/>
      <c r="D1461" s="3"/>
      <c r="E1461" s="16" t="s">
        <v>675</v>
      </c>
      <c r="F1461" s="21">
        <f>F1462</f>
        <v>1820.1</v>
      </c>
      <c r="G1461" s="21">
        <f t="shared" si="2313"/>
        <v>0</v>
      </c>
      <c r="H1461" s="21">
        <f t="shared" si="2314"/>
        <v>0</v>
      </c>
      <c r="I1461" s="21">
        <f t="shared" si="2314"/>
        <v>0</v>
      </c>
      <c r="J1461" s="21">
        <f t="shared" si="2314"/>
        <v>0</v>
      </c>
      <c r="K1461" s="21">
        <f t="shared" si="2314"/>
        <v>0</v>
      </c>
      <c r="L1461" s="21">
        <f t="shared" si="2282"/>
        <v>1820.1</v>
      </c>
      <c r="M1461" s="21">
        <f t="shared" si="2283"/>
        <v>0</v>
      </c>
      <c r="N1461" s="21">
        <f t="shared" si="2284"/>
        <v>0</v>
      </c>
      <c r="O1461" s="21">
        <f t="shared" si="2315"/>
        <v>0</v>
      </c>
      <c r="P1461" s="21">
        <f t="shared" si="2315"/>
        <v>0</v>
      </c>
      <c r="Q1461" s="21">
        <f t="shared" si="2315"/>
        <v>0</v>
      </c>
      <c r="R1461" s="21">
        <f t="shared" si="2249"/>
        <v>1820.1</v>
      </c>
      <c r="S1461" s="21">
        <f t="shared" si="2250"/>
        <v>0</v>
      </c>
      <c r="T1461" s="21">
        <f t="shared" si="2251"/>
        <v>0</v>
      </c>
      <c r="U1461" s="21">
        <f t="shared" si="2315"/>
        <v>0</v>
      </c>
      <c r="V1461" s="21">
        <f t="shared" si="2315"/>
        <v>0</v>
      </c>
      <c r="W1461" s="21">
        <f t="shared" si="2252"/>
        <v>1820.1</v>
      </c>
      <c r="X1461" s="21">
        <f t="shared" si="2253"/>
        <v>0</v>
      </c>
      <c r="Y1461" s="21">
        <f t="shared" si="2254"/>
        <v>0</v>
      </c>
      <c r="Z1461" s="21">
        <f t="shared" si="2315"/>
        <v>0</v>
      </c>
      <c r="AA1461" s="21">
        <f t="shared" si="2315"/>
        <v>0</v>
      </c>
      <c r="AB1461" s="21">
        <f t="shared" si="2315"/>
        <v>0</v>
      </c>
      <c r="AC1461" s="21">
        <f t="shared" si="2244"/>
        <v>1820.1</v>
      </c>
      <c r="AD1461" s="21">
        <f t="shared" si="2245"/>
        <v>0</v>
      </c>
      <c r="AE1461" s="21">
        <f t="shared" si="2246"/>
        <v>0</v>
      </c>
      <c r="AF1461" s="21">
        <f t="shared" si="2315"/>
        <v>0</v>
      </c>
      <c r="AG1461" s="21">
        <f t="shared" si="2247"/>
        <v>1820.1</v>
      </c>
      <c r="AH1461" s="21">
        <f t="shared" si="2315"/>
        <v>0</v>
      </c>
      <c r="AI1461" s="21">
        <f t="shared" si="2315"/>
        <v>0</v>
      </c>
      <c r="AJ1461" s="21">
        <f t="shared" si="2315"/>
        <v>0</v>
      </c>
      <c r="AK1461" s="21">
        <f t="shared" si="2286"/>
        <v>1820.1</v>
      </c>
      <c r="AL1461" s="21">
        <f t="shared" si="2287"/>
        <v>0</v>
      </c>
      <c r="AM1461" s="21">
        <f t="shared" si="2288"/>
        <v>0</v>
      </c>
      <c r="AN1461" s="21">
        <f t="shared" si="2315"/>
        <v>0</v>
      </c>
      <c r="AO1461" s="21">
        <f t="shared" si="2298"/>
        <v>1820.1</v>
      </c>
      <c r="AP1461" s="21">
        <f t="shared" si="2315"/>
        <v>0</v>
      </c>
      <c r="AQ1461" s="2"/>
    </row>
    <row r="1462" spans="1:43" x14ac:dyDescent="0.3">
      <c r="A1462" s="3" t="s">
        <v>352</v>
      </c>
      <c r="B1462" s="26">
        <v>410</v>
      </c>
      <c r="C1462" s="3"/>
      <c r="D1462" s="3"/>
      <c r="E1462" s="16" t="s">
        <v>688</v>
      </c>
      <c r="F1462" s="21">
        <f>F1463</f>
        <v>1820.1</v>
      </c>
      <c r="G1462" s="21">
        <f t="shared" si="2313"/>
        <v>0</v>
      </c>
      <c r="H1462" s="21">
        <f t="shared" si="2314"/>
        <v>0</v>
      </c>
      <c r="I1462" s="21">
        <f t="shared" si="2314"/>
        <v>0</v>
      </c>
      <c r="J1462" s="21">
        <f t="shared" si="2314"/>
        <v>0</v>
      </c>
      <c r="K1462" s="21">
        <f t="shared" si="2314"/>
        <v>0</v>
      </c>
      <c r="L1462" s="21">
        <f t="shared" si="2282"/>
        <v>1820.1</v>
      </c>
      <c r="M1462" s="21">
        <f t="shared" si="2283"/>
        <v>0</v>
      </c>
      <c r="N1462" s="21">
        <f t="shared" si="2284"/>
        <v>0</v>
      </c>
      <c r="O1462" s="21">
        <f t="shared" si="2315"/>
        <v>0</v>
      </c>
      <c r="P1462" s="21">
        <f t="shared" si="2315"/>
        <v>0</v>
      </c>
      <c r="Q1462" s="21">
        <f t="shared" si="2315"/>
        <v>0</v>
      </c>
      <c r="R1462" s="21">
        <f t="shared" si="2249"/>
        <v>1820.1</v>
      </c>
      <c r="S1462" s="21">
        <f t="shared" si="2250"/>
        <v>0</v>
      </c>
      <c r="T1462" s="21">
        <f t="shared" si="2251"/>
        <v>0</v>
      </c>
      <c r="U1462" s="21">
        <f t="shared" si="2315"/>
        <v>0</v>
      </c>
      <c r="V1462" s="21">
        <f t="shared" si="2315"/>
        <v>0</v>
      </c>
      <c r="W1462" s="21">
        <f t="shared" si="2252"/>
        <v>1820.1</v>
      </c>
      <c r="X1462" s="21">
        <f t="shared" si="2253"/>
        <v>0</v>
      </c>
      <c r="Y1462" s="21">
        <f t="shared" si="2254"/>
        <v>0</v>
      </c>
      <c r="Z1462" s="21">
        <f t="shared" si="2315"/>
        <v>0</v>
      </c>
      <c r="AA1462" s="21">
        <f t="shared" si="2315"/>
        <v>0</v>
      </c>
      <c r="AB1462" s="21">
        <f t="shared" si="2315"/>
        <v>0</v>
      </c>
      <c r="AC1462" s="21">
        <f t="shared" si="2244"/>
        <v>1820.1</v>
      </c>
      <c r="AD1462" s="21">
        <f t="shared" si="2245"/>
        <v>0</v>
      </c>
      <c r="AE1462" s="21">
        <f t="shared" si="2246"/>
        <v>0</v>
      </c>
      <c r="AF1462" s="21">
        <f t="shared" si="2315"/>
        <v>0</v>
      </c>
      <c r="AG1462" s="21">
        <f t="shared" si="2247"/>
        <v>1820.1</v>
      </c>
      <c r="AH1462" s="21">
        <f t="shared" si="2315"/>
        <v>0</v>
      </c>
      <c r="AI1462" s="21">
        <f t="shared" si="2315"/>
        <v>0</v>
      </c>
      <c r="AJ1462" s="21">
        <f t="shared" si="2315"/>
        <v>0</v>
      </c>
      <c r="AK1462" s="21">
        <f t="shared" si="2286"/>
        <v>1820.1</v>
      </c>
      <c r="AL1462" s="21">
        <f t="shared" si="2287"/>
        <v>0</v>
      </c>
      <c r="AM1462" s="21">
        <f t="shared" si="2288"/>
        <v>0</v>
      </c>
      <c r="AN1462" s="21">
        <f t="shared" si="2315"/>
        <v>0</v>
      </c>
      <c r="AO1462" s="21">
        <f t="shared" si="2298"/>
        <v>1820.1</v>
      </c>
      <c r="AP1462" s="21">
        <f t="shared" si="2315"/>
        <v>0</v>
      </c>
      <c r="AQ1462" s="2"/>
    </row>
    <row r="1463" spans="1:43" x14ac:dyDescent="0.3">
      <c r="A1463" s="3" t="s">
        <v>352</v>
      </c>
      <c r="B1463" s="26">
        <v>410</v>
      </c>
      <c r="C1463" s="3" t="s">
        <v>222</v>
      </c>
      <c r="D1463" s="3" t="s">
        <v>21</v>
      </c>
      <c r="E1463" s="16" t="s">
        <v>648</v>
      </c>
      <c r="F1463" s="21">
        <v>1820.1</v>
      </c>
      <c r="G1463" s="21">
        <v>0</v>
      </c>
      <c r="H1463" s="21">
        <v>0</v>
      </c>
      <c r="I1463" s="21"/>
      <c r="J1463" s="21"/>
      <c r="K1463" s="21"/>
      <c r="L1463" s="21">
        <f t="shared" si="2282"/>
        <v>1820.1</v>
      </c>
      <c r="M1463" s="21">
        <f t="shared" si="2283"/>
        <v>0</v>
      </c>
      <c r="N1463" s="21">
        <f t="shared" si="2284"/>
        <v>0</v>
      </c>
      <c r="O1463" s="21"/>
      <c r="P1463" s="21"/>
      <c r="Q1463" s="21"/>
      <c r="R1463" s="21">
        <f t="shared" si="2249"/>
        <v>1820.1</v>
      </c>
      <c r="S1463" s="21">
        <f t="shared" si="2250"/>
        <v>0</v>
      </c>
      <c r="T1463" s="21">
        <f t="shared" si="2251"/>
        <v>0</v>
      </c>
      <c r="U1463" s="21"/>
      <c r="V1463" s="21"/>
      <c r="W1463" s="21">
        <f t="shared" si="2252"/>
        <v>1820.1</v>
      </c>
      <c r="X1463" s="21">
        <f t="shared" si="2253"/>
        <v>0</v>
      </c>
      <c r="Y1463" s="21">
        <f t="shared" si="2254"/>
        <v>0</v>
      </c>
      <c r="Z1463" s="21"/>
      <c r="AA1463" s="21"/>
      <c r="AB1463" s="21"/>
      <c r="AC1463" s="21">
        <f t="shared" si="2244"/>
        <v>1820.1</v>
      </c>
      <c r="AD1463" s="21">
        <f t="shared" si="2245"/>
        <v>0</v>
      </c>
      <c r="AE1463" s="21">
        <f t="shared" si="2246"/>
        <v>0</v>
      </c>
      <c r="AF1463" s="21"/>
      <c r="AG1463" s="21">
        <f t="shared" si="2247"/>
        <v>1820.1</v>
      </c>
      <c r="AH1463" s="21"/>
      <c r="AI1463" s="21"/>
      <c r="AJ1463" s="21"/>
      <c r="AK1463" s="21">
        <f t="shared" si="2286"/>
        <v>1820.1</v>
      </c>
      <c r="AL1463" s="21">
        <f t="shared" si="2287"/>
        <v>0</v>
      </c>
      <c r="AM1463" s="21">
        <f t="shared" si="2288"/>
        <v>0</v>
      </c>
      <c r="AN1463" s="21"/>
      <c r="AO1463" s="21">
        <f t="shared" si="2298"/>
        <v>1820.1</v>
      </c>
      <c r="AP1463" s="21"/>
      <c r="AQ1463" s="2"/>
    </row>
    <row r="1464" spans="1:43" x14ac:dyDescent="0.3">
      <c r="A1464" s="3" t="s">
        <v>353</v>
      </c>
      <c r="B1464" s="26"/>
      <c r="C1464" s="3"/>
      <c r="D1464" s="3"/>
      <c r="E1464" s="16" t="s">
        <v>1226</v>
      </c>
      <c r="F1464" s="21">
        <f>F1465</f>
        <v>4956.7</v>
      </c>
      <c r="G1464" s="21">
        <f t="shared" ref="G1464:G1466" si="2316">G1465</f>
        <v>0</v>
      </c>
      <c r="H1464" s="21">
        <f t="shared" ref="H1464:K1466" si="2317">H1465</f>
        <v>0</v>
      </c>
      <c r="I1464" s="21">
        <f t="shared" si="2317"/>
        <v>0</v>
      </c>
      <c r="J1464" s="21">
        <f t="shared" si="2317"/>
        <v>0</v>
      </c>
      <c r="K1464" s="21">
        <f t="shared" si="2317"/>
        <v>0</v>
      </c>
      <c r="L1464" s="21">
        <f t="shared" si="2282"/>
        <v>4956.7</v>
      </c>
      <c r="M1464" s="21">
        <f t="shared" si="2283"/>
        <v>0</v>
      </c>
      <c r="N1464" s="21">
        <f t="shared" si="2284"/>
        <v>0</v>
      </c>
      <c r="O1464" s="21">
        <f t="shared" ref="O1464:AP1466" si="2318">O1465</f>
        <v>0</v>
      </c>
      <c r="P1464" s="21">
        <f t="shared" si="2318"/>
        <v>0</v>
      </c>
      <c r="Q1464" s="21">
        <f t="shared" si="2318"/>
        <v>0</v>
      </c>
      <c r="R1464" s="21">
        <f t="shared" si="2249"/>
        <v>4956.7</v>
      </c>
      <c r="S1464" s="21">
        <f t="shared" si="2250"/>
        <v>0</v>
      </c>
      <c r="T1464" s="21">
        <f t="shared" si="2251"/>
        <v>0</v>
      </c>
      <c r="U1464" s="21">
        <f t="shared" si="2318"/>
        <v>0</v>
      </c>
      <c r="V1464" s="21">
        <f t="shared" si="2318"/>
        <v>0</v>
      </c>
      <c r="W1464" s="21">
        <f t="shared" si="2252"/>
        <v>4956.7</v>
      </c>
      <c r="X1464" s="21">
        <f t="shared" si="2253"/>
        <v>0</v>
      </c>
      <c r="Y1464" s="21">
        <f t="shared" si="2254"/>
        <v>0</v>
      </c>
      <c r="Z1464" s="21">
        <f t="shared" si="2318"/>
        <v>0</v>
      </c>
      <c r="AA1464" s="21">
        <f t="shared" si="2318"/>
        <v>0</v>
      </c>
      <c r="AB1464" s="21">
        <f t="shared" si="2318"/>
        <v>0</v>
      </c>
      <c r="AC1464" s="21">
        <f t="shared" si="2244"/>
        <v>4956.7</v>
      </c>
      <c r="AD1464" s="21">
        <f t="shared" si="2245"/>
        <v>0</v>
      </c>
      <c r="AE1464" s="21">
        <f t="shared" si="2246"/>
        <v>0</v>
      </c>
      <c r="AF1464" s="21">
        <f t="shared" si="2318"/>
        <v>0</v>
      </c>
      <c r="AG1464" s="21">
        <f t="shared" si="2247"/>
        <v>4956.7</v>
      </c>
      <c r="AH1464" s="21">
        <f t="shared" si="2318"/>
        <v>0</v>
      </c>
      <c r="AI1464" s="21">
        <f t="shared" si="2318"/>
        <v>0</v>
      </c>
      <c r="AJ1464" s="21">
        <f t="shared" si="2318"/>
        <v>0</v>
      </c>
      <c r="AK1464" s="21">
        <f t="shared" si="2286"/>
        <v>4956.7</v>
      </c>
      <c r="AL1464" s="21">
        <f t="shared" si="2287"/>
        <v>0</v>
      </c>
      <c r="AM1464" s="21">
        <f t="shared" si="2288"/>
        <v>0</v>
      </c>
      <c r="AN1464" s="21">
        <f t="shared" si="2318"/>
        <v>0</v>
      </c>
      <c r="AO1464" s="21">
        <f t="shared" si="2298"/>
        <v>4956.7</v>
      </c>
      <c r="AP1464" s="21">
        <f t="shared" si="2318"/>
        <v>0</v>
      </c>
      <c r="AQ1464" s="2"/>
    </row>
    <row r="1465" spans="1:43" ht="46.8" x14ac:dyDescent="0.3">
      <c r="A1465" s="3" t="s">
        <v>353</v>
      </c>
      <c r="B1465" s="26">
        <v>400</v>
      </c>
      <c r="C1465" s="3"/>
      <c r="D1465" s="3"/>
      <c r="E1465" s="16" t="s">
        <v>675</v>
      </c>
      <c r="F1465" s="21">
        <f>F1466</f>
        <v>4956.7</v>
      </c>
      <c r="G1465" s="21">
        <f t="shared" si="2316"/>
        <v>0</v>
      </c>
      <c r="H1465" s="21">
        <f t="shared" si="2317"/>
        <v>0</v>
      </c>
      <c r="I1465" s="21">
        <f t="shared" si="2317"/>
        <v>0</v>
      </c>
      <c r="J1465" s="21">
        <f t="shared" si="2317"/>
        <v>0</v>
      </c>
      <c r="K1465" s="21">
        <f t="shared" si="2317"/>
        <v>0</v>
      </c>
      <c r="L1465" s="21">
        <f t="shared" si="2282"/>
        <v>4956.7</v>
      </c>
      <c r="M1465" s="21">
        <f t="shared" si="2283"/>
        <v>0</v>
      </c>
      <c r="N1465" s="21">
        <f t="shared" si="2284"/>
        <v>0</v>
      </c>
      <c r="O1465" s="21">
        <f t="shared" si="2318"/>
        <v>0</v>
      </c>
      <c r="P1465" s="21">
        <f t="shared" si="2318"/>
        <v>0</v>
      </c>
      <c r="Q1465" s="21">
        <f t="shared" si="2318"/>
        <v>0</v>
      </c>
      <c r="R1465" s="21">
        <f t="shared" si="2249"/>
        <v>4956.7</v>
      </c>
      <c r="S1465" s="21">
        <f t="shared" si="2250"/>
        <v>0</v>
      </c>
      <c r="T1465" s="21">
        <f t="shared" si="2251"/>
        <v>0</v>
      </c>
      <c r="U1465" s="21">
        <f t="shared" si="2318"/>
        <v>0</v>
      </c>
      <c r="V1465" s="21">
        <f t="shared" si="2318"/>
        <v>0</v>
      </c>
      <c r="W1465" s="21">
        <f t="shared" si="2252"/>
        <v>4956.7</v>
      </c>
      <c r="X1465" s="21">
        <f t="shared" si="2253"/>
        <v>0</v>
      </c>
      <c r="Y1465" s="21">
        <f t="shared" si="2254"/>
        <v>0</v>
      </c>
      <c r="Z1465" s="21">
        <f t="shared" si="2318"/>
        <v>0</v>
      </c>
      <c r="AA1465" s="21">
        <f t="shared" si="2318"/>
        <v>0</v>
      </c>
      <c r="AB1465" s="21">
        <f t="shared" si="2318"/>
        <v>0</v>
      </c>
      <c r="AC1465" s="21">
        <f t="shared" si="2244"/>
        <v>4956.7</v>
      </c>
      <c r="AD1465" s="21">
        <f t="shared" si="2245"/>
        <v>0</v>
      </c>
      <c r="AE1465" s="21">
        <f t="shared" si="2246"/>
        <v>0</v>
      </c>
      <c r="AF1465" s="21">
        <f t="shared" si="2318"/>
        <v>0</v>
      </c>
      <c r="AG1465" s="21">
        <f t="shared" si="2247"/>
        <v>4956.7</v>
      </c>
      <c r="AH1465" s="21">
        <f t="shared" si="2318"/>
        <v>0</v>
      </c>
      <c r="AI1465" s="21">
        <f t="shared" si="2318"/>
        <v>0</v>
      </c>
      <c r="AJ1465" s="21">
        <f t="shared" si="2318"/>
        <v>0</v>
      </c>
      <c r="AK1465" s="21">
        <f t="shared" si="2286"/>
        <v>4956.7</v>
      </c>
      <c r="AL1465" s="21">
        <f t="shared" si="2287"/>
        <v>0</v>
      </c>
      <c r="AM1465" s="21">
        <f t="shared" si="2288"/>
        <v>0</v>
      </c>
      <c r="AN1465" s="21">
        <f t="shared" si="2318"/>
        <v>0</v>
      </c>
      <c r="AO1465" s="21">
        <f t="shared" si="2298"/>
        <v>4956.7</v>
      </c>
      <c r="AP1465" s="21">
        <f t="shared" si="2318"/>
        <v>0</v>
      </c>
      <c r="AQ1465" s="2"/>
    </row>
    <row r="1466" spans="1:43" x14ac:dyDescent="0.3">
      <c r="A1466" s="3" t="s">
        <v>353</v>
      </c>
      <c r="B1466" s="26">
        <v>410</v>
      </c>
      <c r="C1466" s="3"/>
      <c r="D1466" s="3"/>
      <c r="E1466" s="16" t="s">
        <v>688</v>
      </c>
      <c r="F1466" s="21">
        <f>F1467</f>
        <v>4956.7</v>
      </c>
      <c r="G1466" s="21">
        <f t="shared" si="2316"/>
        <v>0</v>
      </c>
      <c r="H1466" s="21">
        <f t="shared" si="2317"/>
        <v>0</v>
      </c>
      <c r="I1466" s="21">
        <f t="shared" si="2317"/>
        <v>0</v>
      </c>
      <c r="J1466" s="21">
        <f t="shared" si="2317"/>
        <v>0</v>
      </c>
      <c r="K1466" s="21">
        <f t="shared" si="2317"/>
        <v>0</v>
      </c>
      <c r="L1466" s="21">
        <f t="shared" si="2282"/>
        <v>4956.7</v>
      </c>
      <c r="M1466" s="21">
        <f t="shared" si="2283"/>
        <v>0</v>
      </c>
      <c r="N1466" s="21">
        <f t="shared" si="2284"/>
        <v>0</v>
      </c>
      <c r="O1466" s="21">
        <f t="shared" si="2318"/>
        <v>0</v>
      </c>
      <c r="P1466" s="21">
        <f t="shared" si="2318"/>
        <v>0</v>
      </c>
      <c r="Q1466" s="21">
        <f t="shared" si="2318"/>
        <v>0</v>
      </c>
      <c r="R1466" s="21">
        <f t="shared" si="2249"/>
        <v>4956.7</v>
      </c>
      <c r="S1466" s="21">
        <f t="shared" si="2250"/>
        <v>0</v>
      </c>
      <c r="T1466" s="21">
        <f t="shared" si="2251"/>
        <v>0</v>
      </c>
      <c r="U1466" s="21">
        <f t="shared" si="2318"/>
        <v>0</v>
      </c>
      <c r="V1466" s="21">
        <f t="shared" si="2318"/>
        <v>0</v>
      </c>
      <c r="W1466" s="21">
        <f t="shared" si="2252"/>
        <v>4956.7</v>
      </c>
      <c r="X1466" s="21">
        <f t="shared" si="2253"/>
        <v>0</v>
      </c>
      <c r="Y1466" s="21">
        <f t="shared" si="2254"/>
        <v>0</v>
      </c>
      <c r="Z1466" s="21">
        <f t="shared" si="2318"/>
        <v>0</v>
      </c>
      <c r="AA1466" s="21">
        <f t="shared" si="2318"/>
        <v>0</v>
      </c>
      <c r="AB1466" s="21">
        <f t="shared" si="2318"/>
        <v>0</v>
      </c>
      <c r="AC1466" s="21">
        <f t="shared" si="2244"/>
        <v>4956.7</v>
      </c>
      <c r="AD1466" s="21">
        <f t="shared" si="2245"/>
        <v>0</v>
      </c>
      <c r="AE1466" s="21">
        <f t="shared" si="2246"/>
        <v>0</v>
      </c>
      <c r="AF1466" s="21">
        <f t="shared" si="2318"/>
        <v>0</v>
      </c>
      <c r="AG1466" s="21">
        <f t="shared" si="2247"/>
        <v>4956.7</v>
      </c>
      <c r="AH1466" s="21">
        <f t="shared" si="2318"/>
        <v>0</v>
      </c>
      <c r="AI1466" s="21">
        <f t="shared" si="2318"/>
        <v>0</v>
      </c>
      <c r="AJ1466" s="21">
        <f t="shared" si="2318"/>
        <v>0</v>
      </c>
      <c r="AK1466" s="21">
        <f t="shared" si="2286"/>
        <v>4956.7</v>
      </c>
      <c r="AL1466" s="21">
        <f t="shared" si="2287"/>
        <v>0</v>
      </c>
      <c r="AM1466" s="21">
        <f t="shared" si="2288"/>
        <v>0</v>
      </c>
      <c r="AN1466" s="21">
        <f t="shared" si="2318"/>
        <v>0</v>
      </c>
      <c r="AO1466" s="21">
        <f t="shared" si="2298"/>
        <v>4956.7</v>
      </c>
      <c r="AP1466" s="21">
        <f t="shared" si="2318"/>
        <v>0</v>
      </c>
      <c r="AQ1466" s="2"/>
    </row>
    <row r="1467" spans="1:43" x14ac:dyDescent="0.3">
      <c r="A1467" s="3" t="s">
        <v>353</v>
      </c>
      <c r="B1467" s="26">
        <v>410</v>
      </c>
      <c r="C1467" s="3" t="s">
        <v>222</v>
      </c>
      <c r="D1467" s="3" t="s">
        <v>21</v>
      </c>
      <c r="E1467" s="16" t="s">
        <v>648</v>
      </c>
      <c r="F1467" s="21">
        <v>4956.7</v>
      </c>
      <c r="G1467" s="21">
        <v>0</v>
      </c>
      <c r="H1467" s="21">
        <v>0</v>
      </c>
      <c r="I1467" s="21"/>
      <c r="J1467" s="21"/>
      <c r="K1467" s="21"/>
      <c r="L1467" s="21">
        <f t="shared" si="2282"/>
        <v>4956.7</v>
      </c>
      <c r="M1467" s="21">
        <f t="shared" si="2283"/>
        <v>0</v>
      </c>
      <c r="N1467" s="21">
        <f t="shared" si="2284"/>
        <v>0</v>
      </c>
      <c r="O1467" s="21"/>
      <c r="P1467" s="21"/>
      <c r="Q1467" s="21"/>
      <c r="R1467" s="21">
        <f t="shared" si="2249"/>
        <v>4956.7</v>
      </c>
      <c r="S1467" s="21">
        <f t="shared" si="2250"/>
        <v>0</v>
      </c>
      <c r="T1467" s="21">
        <f t="shared" si="2251"/>
        <v>0</v>
      </c>
      <c r="U1467" s="21"/>
      <c r="V1467" s="21"/>
      <c r="W1467" s="21">
        <f t="shared" si="2252"/>
        <v>4956.7</v>
      </c>
      <c r="X1467" s="21">
        <f t="shared" si="2253"/>
        <v>0</v>
      </c>
      <c r="Y1467" s="21">
        <f t="shared" si="2254"/>
        <v>0</v>
      </c>
      <c r="Z1467" s="21"/>
      <c r="AA1467" s="21"/>
      <c r="AB1467" s="21"/>
      <c r="AC1467" s="21">
        <f t="shared" si="2244"/>
        <v>4956.7</v>
      </c>
      <c r="AD1467" s="21">
        <f t="shared" si="2245"/>
        <v>0</v>
      </c>
      <c r="AE1467" s="21">
        <f t="shared" si="2246"/>
        <v>0</v>
      </c>
      <c r="AF1467" s="21"/>
      <c r="AG1467" s="21">
        <f t="shared" si="2247"/>
        <v>4956.7</v>
      </c>
      <c r="AH1467" s="21"/>
      <c r="AI1467" s="21"/>
      <c r="AJ1467" s="21"/>
      <c r="AK1467" s="21">
        <f t="shared" si="2286"/>
        <v>4956.7</v>
      </c>
      <c r="AL1467" s="21">
        <f t="shared" si="2287"/>
        <v>0</v>
      </c>
      <c r="AM1467" s="21">
        <f t="shared" si="2288"/>
        <v>0</v>
      </c>
      <c r="AN1467" s="21"/>
      <c r="AO1467" s="21">
        <f t="shared" si="2298"/>
        <v>4956.7</v>
      </c>
      <c r="AP1467" s="21"/>
      <c r="AQ1467" s="2"/>
    </row>
    <row r="1468" spans="1:43" hidden="1" x14ac:dyDescent="0.3">
      <c r="A1468" s="3" t="s">
        <v>354</v>
      </c>
      <c r="B1468" s="23"/>
      <c r="C1468" s="3"/>
      <c r="D1468" s="3"/>
      <c r="E1468" s="16" t="s">
        <v>1021</v>
      </c>
      <c r="F1468" s="21">
        <f>F1469</f>
        <v>0</v>
      </c>
      <c r="G1468" s="21">
        <f t="shared" ref="G1468:G1470" si="2319">G1469</f>
        <v>0</v>
      </c>
      <c r="H1468" s="21">
        <f t="shared" ref="H1468:K1470" si="2320">H1469</f>
        <v>726.6</v>
      </c>
      <c r="I1468" s="21">
        <f t="shared" si="2320"/>
        <v>0</v>
      </c>
      <c r="J1468" s="21">
        <f t="shared" si="2320"/>
        <v>0</v>
      </c>
      <c r="K1468" s="21">
        <f t="shared" si="2320"/>
        <v>0</v>
      </c>
      <c r="L1468" s="21">
        <f t="shared" si="2282"/>
        <v>0</v>
      </c>
      <c r="M1468" s="21">
        <f t="shared" si="2283"/>
        <v>0</v>
      </c>
      <c r="N1468" s="21">
        <f t="shared" si="2284"/>
        <v>726.6</v>
      </c>
      <c r="O1468" s="21">
        <f t="shared" ref="O1468:AP1470" si="2321">O1469</f>
        <v>0</v>
      </c>
      <c r="P1468" s="21">
        <f t="shared" si="2321"/>
        <v>0</v>
      </c>
      <c r="Q1468" s="21">
        <f t="shared" si="2321"/>
        <v>0</v>
      </c>
      <c r="R1468" s="21">
        <f t="shared" si="2249"/>
        <v>0</v>
      </c>
      <c r="S1468" s="21">
        <f t="shared" si="2250"/>
        <v>0</v>
      </c>
      <c r="T1468" s="21">
        <f t="shared" si="2251"/>
        <v>726.6</v>
      </c>
      <c r="U1468" s="21">
        <f t="shared" si="2321"/>
        <v>0</v>
      </c>
      <c r="V1468" s="21">
        <f t="shared" si="2321"/>
        <v>0</v>
      </c>
      <c r="W1468" s="21">
        <f t="shared" si="2252"/>
        <v>0</v>
      </c>
      <c r="X1468" s="21">
        <f t="shared" si="2253"/>
        <v>0</v>
      </c>
      <c r="Y1468" s="21">
        <f t="shared" si="2254"/>
        <v>726.6</v>
      </c>
      <c r="Z1468" s="21">
        <f t="shared" si="2321"/>
        <v>0</v>
      </c>
      <c r="AA1468" s="21">
        <f t="shared" si="2321"/>
        <v>0</v>
      </c>
      <c r="AB1468" s="21">
        <f t="shared" si="2321"/>
        <v>0</v>
      </c>
      <c r="AC1468" s="21">
        <f t="shared" si="2244"/>
        <v>0</v>
      </c>
      <c r="AD1468" s="21">
        <f t="shared" si="2245"/>
        <v>0</v>
      </c>
      <c r="AE1468" s="21">
        <f t="shared" si="2246"/>
        <v>726.6</v>
      </c>
      <c r="AF1468" s="21">
        <f t="shared" si="2321"/>
        <v>0</v>
      </c>
      <c r="AG1468" s="21">
        <f t="shared" si="2247"/>
        <v>0</v>
      </c>
      <c r="AH1468" s="21">
        <f t="shared" si="2321"/>
        <v>0</v>
      </c>
      <c r="AI1468" s="21">
        <f t="shared" si="2321"/>
        <v>0</v>
      </c>
      <c r="AJ1468" s="21">
        <f t="shared" si="2321"/>
        <v>0</v>
      </c>
      <c r="AK1468" s="21">
        <f t="shared" si="2286"/>
        <v>0</v>
      </c>
      <c r="AL1468" s="21">
        <f t="shared" si="2287"/>
        <v>0</v>
      </c>
      <c r="AM1468" s="21">
        <f t="shared" si="2288"/>
        <v>726.6</v>
      </c>
      <c r="AN1468" s="21">
        <f t="shared" si="2321"/>
        <v>0</v>
      </c>
      <c r="AO1468" s="21"/>
      <c r="AP1468" s="21">
        <f t="shared" si="2321"/>
        <v>0</v>
      </c>
      <c r="AQ1468" s="9">
        <v>0</v>
      </c>
    </row>
    <row r="1469" spans="1:43" ht="46.8" hidden="1" x14ac:dyDescent="0.3">
      <c r="A1469" s="3" t="s">
        <v>354</v>
      </c>
      <c r="B1469" s="23">
        <v>400</v>
      </c>
      <c r="C1469" s="3"/>
      <c r="D1469" s="3"/>
      <c r="E1469" s="16" t="s">
        <v>675</v>
      </c>
      <c r="F1469" s="21">
        <f>F1470</f>
        <v>0</v>
      </c>
      <c r="G1469" s="21">
        <f t="shared" si="2319"/>
        <v>0</v>
      </c>
      <c r="H1469" s="21">
        <f t="shared" si="2320"/>
        <v>726.6</v>
      </c>
      <c r="I1469" s="21">
        <f t="shared" si="2320"/>
        <v>0</v>
      </c>
      <c r="J1469" s="21">
        <f t="shared" si="2320"/>
        <v>0</v>
      </c>
      <c r="K1469" s="21">
        <f t="shared" si="2320"/>
        <v>0</v>
      </c>
      <c r="L1469" s="21">
        <f t="shared" si="2282"/>
        <v>0</v>
      </c>
      <c r="M1469" s="21">
        <f t="shared" si="2283"/>
        <v>0</v>
      </c>
      <c r="N1469" s="21">
        <f t="shared" si="2284"/>
        <v>726.6</v>
      </c>
      <c r="O1469" s="21">
        <f t="shared" si="2321"/>
        <v>0</v>
      </c>
      <c r="P1469" s="21">
        <f t="shared" si="2321"/>
        <v>0</v>
      </c>
      <c r="Q1469" s="21">
        <f t="shared" si="2321"/>
        <v>0</v>
      </c>
      <c r="R1469" s="21">
        <f t="shared" si="2249"/>
        <v>0</v>
      </c>
      <c r="S1469" s="21">
        <f t="shared" si="2250"/>
        <v>0</v>
      </c>
      <c r="T1469" s="21">
        <f t="shared" si="2251"/>
        <v>726.6</v>
      </c>
      <c r="U1469" s="21">
        <f t="shared" si="2321"/>
        <v>0</v>
      </c>
      <c r="V1469" s="21">
        <f t="shared" si="2321"/>
        <v>0</v>
      </c>
      <c r="W1469" s="21">
        <f t="shared" si="2252"/>
        <v>0</v>
      </c>
      <c r="X1469" s="21">
        <f t="shared" si="2253"/>
        <v>0</v>
      </c>
      <c r="Y1469" s="21">
        <f t="shared" si="2254"/>
        <v>726.6</v>
      </c>
      <c r="Z1469" s="21">
        <f t="shared" si="2321"/>
        <v>0</v>
      </c>
      <c r="AA1469" s="21">
        <f t="shared" si="2321"/>
        <v>0</v>
      </c>
      <c r="AB1469" s="21">
        <f t="shared" si="2321"/>
        <v>0</v>
      </c>
      <c r="AC1469" s="21">
        <f t="shared" ref="AC1469:AC1532" si="2322">W1469+Z1469</f>
        <v>0</v>
      </c>
      <c r="AD1469" s="21">
        <f t="shared" ref="AD1469:AD1532" si="2323">X1469+AA1469</f>
        <v>0</v>
      </c>
      <c r="AE1469" s="21">
        <f t="shared" ref="AE1469:AE1532" si="2324">Y1469+AB1469</f>
        <v>726.6</v>
      </c>
      <c r="AF1469" s="21">
        <f t="shared" si="2321"/>
        <v>0</v>
      </c>
      <c r="AG1469" s="21">
        <f t="shared" ref="AG1469:AG1532" si="2325">AC1469+AF1469</f>
        <v>0</v>
      </c>
      <c r="AH1469" s="21">
        <f t="shared" si="2321"/>
        <v>0</v>
      </c>
      <c r="AI1469" s="21">
        <f t="shared" si="2321"/>
        <v>0</v>
      </c>
      <c r="AJ1469" s="21">
        <f t="shared" si="2321"/>
        <v>0</v>
      </c>
      <c r="AK1469" s="21">
        <f t="shared" si="2286"/>
        <v>0</v>
      </c>
      <c r="AL1469" s="21">
        <f t="shared" si="2287"/>
        <v>0</v>
      </c>
      <c r="AM1469" s="21">
        <f t="shared" si="2288"/>
        <v>726.6</v>
      </c>
      <c r="AN1469" s="21">
        <f t="shared" si="2321"/>
        <v>0</v>
      </c>
      <c r="AO1469" s="21"/>
      <c r="AP1469" s="21">
        <f t="shared" si="2321"/>
        <v>0</v>
      </c>
      <c r="AQ1469" s="9">
        <v>0</v>
      </c>
    </row>
    <row r="1470" spans="1:43" hidden="1" x14ac:dyDescent="0.3">
      <c r="A1470" s="3" t="s">
        <v>354</v>
      </c>
      <c r="B1470" s="23">
        <v>410</v>
      </c>
      <c r="C1470" s="3"/>
      <c r="D1470" s="3"/>
      <c r="E1470" s="16" t="s">
        <v>688</v>
      </c>
      <c r="F1470" s="21">
        <f>F1471</f>
        <v>0</v>
      </c>
      <c r="G1470" s="21">
        <f t="shared" si="2319"/>
        <v>0</v>
      </c>
      <c r="H1470" s="21">
        <f t="shared" si="2320"/>
        <v>726.6</v>
      </c>
      <c r="I1470" s="21">
        <f t="shared" si="2320"/>
        <v>0</v>
      </c>
      <c r="J1470" s="21">
        <f t="shared" si="2320"/>
        <v>0</v>
      </c>
      <c r="K1470" s="21">
        <f t="shared" si="2320"/>
        <v>0</v>
      </c>
      <c r="L1470" s="21">
        <f t="shared" si="2282"/>
        <v>0</v>
      </c>
      <c r="M1470" s="21">
        <f t="shared" si="2283"/>
        <v>0</v>
      </c>
      <c r="N1470" s="21">
        <f t="shared" si="2284"/>
        <v>726.6</v>
      </c>
      <c r="O1470" s="21">
        <f t="shared" si="2321"/>
        <v>0</v>
      </c>
      <c r="P1470" s="21">
        <f t="shared" si="2321"/>
        <v>0</v>
      </c>
      <c r="Q1470" s="21">
        <f t="shared" si="2321"/>
        <v>0</v>
      </c>
      <c r="R1470" s="21">
        <f t="shared" si="2249"/>
        <v>0</v>
      </c>
      <c r="S1470" s="21">
        <f t="shared" si="2250"/>
        <v>0</v>
      </c>
      <c r="T1470" s="21">
        <f t="shared" si="2251"/>
        <v>726.6</v>
      </c>
      <c r="U1470" s="21">
        <f t="shared" si="2321"/>
        <v>0</v>
      </c>
      <c r="V1470" s="21">
        <f t="shared" si="2321"/>
        <v>0</v>
      </c>
      <c r="W1470" s="21">
        <f t="shared" si="2252"/>
        <v>0</v>
      </c>
      <c r="X1470" s="21">
        <f t="shared" si="2253"/>
        <v>0</v>
      </c>
      <c r="Y1470" s="21">
        <f t="shared" si="2254"/>
        <v>726.6</v>
      </c>
      <c r="Z1470" s="21">
        <f t="shared" si="2321"/>
        <v>0</v>
      </c>
      <c r="AA1470" s="21">
        <f t="shared" si="2321"/>
        <v>0</v>
      </c>
      <c r="AB1470" s="21">
        <f t="shared" si="2321"/>
        <v>0</v>
      </c>
      <c r="AC1470" s="21">
        <f t="shared" si="2322"/>
        <v>0</v>
      </c>
      <c r="AD1470" s="21">
        <f t="shared" si="2323"/>
        <v>0</v>
      </c>
      <c r="AE1470" s="21">
        <f t="shared" si="2324"/>
        <v>726.6</v>
      </c>
      <c r="AF1470" s="21">
        <f t="shared" si="2321"/>
        <v>0</v>
      </c>
      <c r="AG1470" s="21">
        <f t="shared" si="2325"/>
        <v>0</v>
      </c>
      <c r="AH1470" s="21">
        <f t="shared" si="2321"/>
        <v>0</v>
      </c>
      <c r="AI1470" s="21">
        <f t="shared" si="2321"/>
        <v>0</v>
      </c>
      <c r="AJ1470" s="21">
        <f t="shared" si="2321"/>
        <v>0</v>
      </c>
      <c r="AK1470" s="21">
        <f t="shared" si="2286"/>
        <v>0</v>
      </c>
      <c r="AL1470" s="21">
        <f t="shared" si="2287"/>
        <v>0</v>
      </c>
      <c r="AM1470" s="21">
        <f t="shared" si="2288"/>
        <v>726.6</v>
      </c>
      <c r="AN1470" s="21">
        <f t="shared" si="2321"/>
        <v>0</v>
      </c>
      <c r="AO1470" s="21"/>
      <c r="AP1470" s="21">
        <f t="shared" si="2321"/>
        <v>0</v>
      </c>
      <c r="AQ1470" s="9">
        <v>0</v>
      </c>
    </row>
    <row r="1471" spans="1:43" hidden="1" x14ac:dyDescent="0.3">
      <c r="A1471" s="3" t="s">
        <v>354</v>
      </c>
      <c r="B1471" s="23">
        <v>410</v>
      </c>
      <c r="C1471" s="3" t="s">
        <v>222</v>
      </c>
      <c r="D1471" s="3" t="s">
        <v>21</v>
      </c>
      <c r="E1471" s="16" t="s">
        <v>648</v>
      </c>
      <c r="F1471" s="21">
        <v>0</v>
      </c>
      <c r="G1471" s="21">
        <v>0</v>
      </c>
      <c r="H1471" s="21">
        <v>726.6</v>
      </c>
      <c r="I1471" s="21"/>
      <c r="J1471" s="21"/>
      <c r="K1471" s="21"/>
      <c r="L1471" s="21">
        <f t="shared" si="2282"/>
        <v>0</v>
      </c>
      <c r="M1471" s="21">
        <f t="shared" si="2283"/>
        <v>0</v>
      </c>
      <c r="N1471" s="21">
        <f t="shared" si="2284"/>
        <v>726.6</v>
      </c>
      <c r="O1471" s="21"/>
      <c r="P1471" s="21"/>
      <c r="Q1471" s="21"/>
      <c r="R1471" s="21">
        <f t="shared" ref="R1471:R1534" si="2326">L1471+O1471</f>
        <v>0</v>
      </c>
      <c r="S1471" s="21">
        <f t="shared" ref="S1471:S1534" si="2327">M1471+P1471</f>
        <v>0</v>
      </c>
      <c r="T1471" s="21">
        <f t="shared" ref="T1471:T1534" si="2328">N1471+Q1471</f>
        <v>726.6</v>
      </c>
      <c r="U1471" s="21"/>
      <c r="V1471" s="21"/>
      <c r="W1471" s="21">
        <f t="shared" ref="W1471:W1534" si="2329">R1471+U1471</f>
        <v>0</v>
      </c>
      <c r="X1471" s="21">
        <f t="shared" ref="X1471:X1534" si="2330">S1471</f>
        <v>0</v>
      </c>
      <c r="Y1471" s="21">
        <f t="shared" ref="Y1471:Y1534" si="2331">T1471+V1471</f>
        <v>726.6</v>
      </c>
      <c r="Z1471" s="21"/>
      <c r="AA1471" s="21"/>
      <c r="AB1471" s="21"/>
      <c r="AC1471" s="21">
        <f t="shared" si="2322"/>
        <v>0</v>
      </c>
      <c r="AD1471" s="21">
        <f t="shared" si="2323"/>
        <v>0</v>
      </c>
      <c r="AE1471" s="21">
        <f t="shared" si="2324"/>
        <v>726.6</v>
      </c>
      <c r="AF1471" s="21"/>
      <c r="AG1471" s="21">
        <f t="shared" si="2325"/>
        <v>0</v>
      </c>
      <c r="AH1471" s="21"/>
      <c r="AI1471" s="21"/>
      <c r="AJ1471" s="21"/>
      <c r="AK1471" s="21">
        <f t="shared" si="2286"/>
        <v>0</v>
      </c>
      <c r="AL1471" s="21">
        <f t="shared" si="2287"/>
        <v>0</v>
      </c>
      <c r="AM1471" s="21">
        <f t="shared" si="2288"/>
        <v>726.6</v>
      </c>
      <c r="AN1471" s="21"/>
      <c r="AO1471" s="21"/>
      <c r="AP1471" s="21"/>
      <c r="AQ1471" s="9">
        <v>0</v>
      </c>
    </row>
    <row r="1472" spans="1:43" ht="31.5" hidden="1" customHeight="1" x14ac:dyDescent="0.3">
      <c r="A1472" s="3" t="s">
        <v>355</v>
      </c>
      <c r="B1472" s="23"/>
      <c r="C1472" s="3"/>
      <c r="D1472" s="3"/>
      <c r="E1472" s="16" t="s">
        <v>1241</v>
      </c>
      <c r="F1472" s="21">
        <f>F1473</f>
        <v>0</v>
      </c>
      <c r="G1472" s="21">
        <f t="shared" ref="G1472:G1474" si="2332">G1473</f>
        <v>0</v>
      </c>
      <c r="H1472" s="21">
        <f t="shared" ref="H1472:K1474" si="2333">H1473</f>
        <v>9282.2999999999993</v>
      </c>
      <c r="I1472" s="21">
        <f t="shared" si="2333"/>
        <v>0</v>
      </c>
      <c r="J1472" s="21">
        <f t="shared" si="2333"/>
        <v>0</v>
      </c>
      <c r="K1472" s="21">
        <f t="shared" si="2333"/>
        <v>0</v>
      </c>
      <c r="L1472" s="21">
        <f t="shared" si="2282"/>
        <v>0</v>
      </c>
      <c r="M1472" s="21">
        <f t="shared" si="2283"/>
        <v>0</v>
      </c>
      <c r="N1472" s="21">
        <f t="shared" si="2284"/>
        <v>9282.2999999999993</v>
      </c>
      <c r="O1472" s="21">
        <f t="shared" ref="O1472:AP1474" si="2334">O1473</f>
        <v>0</v>
      </c>
      <c r="P1472" s="21">
        <f t="shared" si="2334"/>
        <v>0</v>
      </c>
      <c r="Q1472" s="21">
        <f t="shared" si="2334"/>
        <v>0</v>
      </c>
      <c r="R1472" s="21">
        <f t="shared" si="2326"/>
        <v>0</v>
      </c>
      <c r="S1472" s="21">
        <f t="shared" si="2327"/>
        <v>0</v>
      </c>
      <c r="T1472" s="21">
        <f t="shared" si="2328"/>
        <v>9282.2999999999993</v>
      </c>
      <c r="U1472" s="21">
        <f t="shared" si="2334"/>
        <v>0</v>
      </c>
      <c r="V1472" s="21">
        <f t="shared" si="2334"/>
        <v>0</v>
      </c>
      <c r="W1472" s="21">
        <f t="shared" si="2329"/>
        <v>0</v>
      </c>
      <c r="X1472" s="21">
        <f t="shared" si="2330"/>
        <v>0</v>
      </c>
      <c r="Y1472" s="21">
        <f t="shared" si="2331"/>
        <v>9282.2999999999993</v>
      </c>
      <c r="Z1472" s="21">
        <f t="shared" si="2334"/>
        <v>0</v>
      </c>
      <c r="AA1472" s="21">
        <f t="shared" si="2334"/>
        <v>0</v>
      </c>
      <c r="AB1472" s="21">
        <f t="shared" si="2334"/>
        <v>0</v>
      </c>
      <c r="AC1472" s="21">
        <f t="shared" si="2322"/>
        <v>0</v>
      </c>
      <c r="AD1472" s="21">
        <f t="shared" si="2323"/>
        <v>0</v>
      </c>
      <c r="AE1472" s="21">
        <f t="shared" si="2324"/>
        <v>9282.2999999999993</v>
      </c>
      <c r="AF1472" s="21">
        <f t="shared" si="2334"/>
        <v>0</v>
      </c>
      <c r="AG1472" s="21">
        <f t="shared" si="2325"/>
        <v>0</v>
      </c>
      <c r="AH1472" s="21">
        <f t="shared" si="2334"/>
        <v>0</v>
      </c>
      <c r="AI1472" s="21">
        <f t="shared" si="2334"/>
        <v>0</v>
      </c>
      <c r="AJ1472" s="21">
        <f t="shared" si="2334"/>
        <v>0</v>
      </c>
      <c r="AK1472" s="21">
        <f t="shared" si="2286"/>
        <v>0</v>
      </c>
      <c r="AL1472" s="21">
        <f t="shared" si="2287"/>
        <v>0</v>
      </c>
      <c r="AM1472" s="21">
        <f t="shared" si="2288"/>
        <v>9282.2999999999993</v>
      </c>
      <c r="AN1472" s="21">
        <f t="shared" si="2334"/>
        <v>0</v>
      </c>
      <c r="AO1472" s="21"/>
      <c r="AP1472" s="21">
        <f t="shared" si="2334"/>
        <v>0</v>
      </c>
      <c r="AQ1472" s="9">
        <v>0</v>
      </c>
    </row>
    <row r="1473" spans="1:43" ht="46.8" hidden="1" x14ac:dyDescent="0.3">
      <c r="A1473" s="3" t="s">
        <v>355</v>
      </c>
      <c r="B1473" s="23">
        <v>400</v>
      </c>
      <c r="C1473" s="3"/>
      <c r="D1473" s="3"/>
      <c r="E1473" s="16" t="s">
        <v>675</v>
      </c>
      <c r="F1473" s="21">
        <f>F1474</f>
        <v>0</v>
      </c>
      <c r="G1473" s="21">
        <f t="shared" si="2332"/>
        <v>0</v>
      </c>
      <c r="H1473" s="21">
        <f t="shared" si="2333"/>
        <v>9282.2999999999993</v>
      </c>
      <c r="I1473" s="21">
        <f t="shared" si="2333"/>
        <v>0</v>
      </c>
      <c r="J1473" s="21">
        <f t="shared" si="2333"/>
        <v>0</v>
      </c>
      <c r="K1473" s="21">
        <f t="shared" si="2333"/>
        <v>0</v>
      </c>
      <c r="L1473" s="21">
        <f t="shared" si="2282"/>
        <v>0</v>
      </c>
      <c r="M1473" s="21">
        <f t="shared" si="2283"/>
        <v>0</v>
      </c>
      <c r="N1473" s="21">
        <f t="shared" si="2284"/>
        <v>9282.2999999999993</v>
      </c>
      <c r="O1473" s="21">
        <f t="shared" si="2334"/>
        <v>0</v>
      </c>
      <c r="P1473" s="21">
        <f t="shared" si="2334"/>
        <v>0</v>
      </c>
      <c r="Q1473" s="21">
        <f t="shared" si="2334"/>
        <v>0</v>
      </c>
      <c r="R1473" s="21">
        <f t="shared" si="2326"/>
        <v>0</v>
      </c>
      <c r="S1473" s="21">
        <f t="shared" si="2327"/>
        <v>0</v>
      </c>
      <c r="T1473" s="21">
        <f t="shared" si="2328"/>
        <v>9282.2999999999993</v>
      </c>
      <c r="U1473" s="21">
        <f t="shared" si="2334"/>
        <v>0</v>
      </c>
      <c r="V1473" s="21">
        <f t="shared" si="2334"/>
        <v>0</v>
      </c>
      <c r="W1473" s="21">
        <f t="shared" si="2329"/>
        <v>0</v>
      </c>
      <c r="X1473" s="21">
        <f t="shared" si="2330"/>
        <v>0</v>
      </c>
      <c r="Y1473" s="21">
        <f t="shared" si="2331"/>
        <v>9282.2999999999993</v>
      </c>
      <c r="Z1473" s="21">
        <f t="shared" si="2334"/>
        <v>0</v>
      </c>
      <c r="AA1473" s="21">
        <f t="shared" si="2334"/>
        <v>0</v>
      </c>
      <c r="AB1473" s="21">
        <f t="shared" si="2334"/>
        <v>0</v>
      </c>
      <c r="AC1473" s="21">
        <f t="shared" si="2322"/>
        <v>0</v>
      </c>
      <c r="AD1473" s="21">
        <f t="shared" si="2323"/>
        <v>0</v>
      </c>
      <c r="AE1473" s="21">
        <f t="shared" si="2324"/>
        <v>9282.2999999999993</v>
      </c>
      <c r="AF1473" s="21">
        <f t="shared" si="2334"/>
        <v>0</v>
      </c>
      <c r="AG1473" s="21">
        <f t="shared" si="2325"/>
        <v>0</v>
      </c>
      <c r="AH1473" s="21">
        <f t="shared" si="2334"/>
        <v>0</v>
      </c>
      <c r="AI1473" s="21">
        <f t="shared" si="2334"/>
        <v>0</v>
      </c>
      <c r="AJ1473" s="21">
        <f t="shared" si="2334"/>
        <v>0</v>
      </c>
      <c r="AK1473" s="21">
        <f t="shared" si="2286"/>
        <v>0</v>
      </c>
      <c r="AL1473" s="21">
        <f t="shared" si="2287"/>
        <v>0</v>
      </c>
      <c r="AM1473" s="21">
        <f t="shared" si="2288"/>
        <v>9282.2999999999993</v>
      </c>
      <c r="AN1473" s="21">
        <f t="shared" si="2334"/>
        <v>0</v>
      </c>
      <c r="AO1473" s="21"/>
      <c r="AP1473" s="21">
        <f t="shared" si="2334"/>
        <v>0</v>
      </c>
      <c r="AQ1473" s="9">
        <v>0</v>
      </c>
    </row>
    <row r="1474" spans="1:43" hidden="1" x14ac:dyDescent="0.3">
      <c r="A1474" s="3" t="s">
        <v>355</v>
      </c>
      <c r="B1474" s="23">
        <v>410</v>
      </c>
      <c r="C1474" s="3"/>
      <c r="D1474" s="3"/>
      <c r="E1474" s="16" t="s">
        <v>688</v>
      </c>
      <c r="F1474" s="21">
        <f>F1475</f>
        <v>0</v>
      </c>
      <c r="G1474" s="21">
        <f t="shared" si="2332"/>
        <v>0</v>
      </c>
      <c r="H1474" s="21">
        <f t="shared" si="2333"/>
        <v>9282.2999999999993</v>
      </c>
      <c r="I1474" s="21">
        <f t="shared" si="2333"/>
        <v>0</v>
      </c>
      <c r="J1474" s="21">
        <f t="shared" si="2333"/>
        <v>0</v>
      </c>
      <c r="K1474" s="21">
        <f t="shared" si="2333"/>
        <v>0</v>
      </c>
      <c r="L1474" s="21">
        <f t="shared" si="2282"/>
        <v>0</v>
      </c>
      <c r="M1474" s="21">
        <f t="shared" si="2283"/>
        <v>0</v>
      </c>
      <c r="N1474" s="21">
        <f t="shared" si="2284"/>
        <v>9282.2999999999993</v>
      </c>
      <c r="O1474" s="21">
        <f t="shared" si="2334"/>
        <v>0</v>
      </c>
      <c r="P1474" s="21">
        <f t="shared" si="2334"/>
        <v>0</v>
      </c>
      <c r="Q1474" s="21">
        <f t="shared" si="2334"/>
        <v>0</v>
      </c>
      <c r="R1474" s="21">
        <f t="shared" si="2326"/>
        <v>0</v>
      </c>
      <c r="S1474" s="21">
        <f t="shared" si="2327"/>
        <v>0</v>
      </c>
      <c r="T1474" s="21">
        <f t="shared" si="2328"/>
        <v>9282.2999999999993</v>
      </c>
      <c r="U1474" s="21">
        <f t="shared" si="2334"/>
        <v>0</v>
      </c>
      <c r="V1474" s="21">
        <f t="shared" si="2334"/>
        <v>0</v>
      </c>
      <c r="W1474" s="21">
        <f t="shared" si="2329"/>
        <v>0</v>
      </c>
      <c r="X1474" s="21">
        <f t="shared" si="2330"/>
        <v>0</v>
      </c>
      <c r="Y1474" s="21">
        <f t="shared" si="2331"/>
        <v>9282.2999999999993</v>
      </c>
      <c r="Z1474" s="21">
        <f t="shared" si="2334"/>
        <v>0</v>
      </c>
      <c r="AA1474" s="21">
        <f t="shared" si="2334"/>
        <v>0</v>
      </c>
      <c r="AB1474" s="21">
        <f t="shared" si="2334"/>
        <v>0</v>
      </c>
      <c r="AC1474" s="21">
        <f t="shared" si="2322"/>
        <v>0</v>
      </c>
      <c r="AD1474" s="21">
        <f t="shared" si="2323"/>
        <v>0</v>
      </c>
      <c r="AE1474" s="21">
        <f t="shared" si="2324"/>
        <v>9282.2999999999993</v>
      </c>
      <c r="AF1474" s="21">
        <f t="shared" si="2334"/>
        <v>0</v>
      </c>
      <c r="AG1474" s="21">
        <f t="shared" si="2325"/>
        <v>0</v>
      </c>
      <c r="AH1474" s="21">
        <f t="shared" si="2334"/>
        <v>0</v>
      </c>
      <c r="AI1474" s="21">
        <f t="shared" si="2334"/>
        <v>0</v>
      </c>
      <c r="AJ1474" s="21">
        <f t="shared" si="2334"/>
        <v>0</v>
      </c>
      <c r="AK1474" s="21">
        <f t="shared" si="2286"/>
        <v>0</v>
      </c>
      <c r="AL1474" s="21">
        <f t="shared" si="2287"/>
        <v>0</v>
      </c>
      <c r="AM1474" s="21">
        <f t="shared" si="2288"/>
        <v>9282.2999999999993</v>
      </c>
      <c r="AN1474" s="21">
        <f t="shared" si="2334"/>
        <v>0</v>
      </c>
      <c r="AO1474" s="21"/>
      <c r="AP1474" s="21">
        <f t="shared" si="2334"/>
        <v>0</v>
      </c>
      <c r="AQ1474" s="9">
        <v>0</v>
      </c>
    </row>
    <row r="1475" spans="1:43" hidden="1" x14ac:dyDescent="0.3">
      <c r="A1475" s="3" t="s">
        <v>355</v>
      </c>
      <c r="B1475" s="23">
        <v>410</v>
      </c>
      <c r="C1475" s="3" t="s">
        <v>222</v>
      </c>
      <c r="D1475" s="3" t="s">
        <v>21</v>
      </c>
      <c r="E1475" s="16" t="s">
        <v>648</v>
      </c>
      <c r="F1475" s="21">
        <v>0</v>
      </c>
      <c r="G1475" s="21">
        <v>0</v>
      </c>
      <c r="H1475" s="21">
        <v>9282.2999999999993</v>
      </c>
      <c r="I1475" s="21"/>
      <c r="J1475" s="21"/>
      <c r="K1475" s="21"/>
      <c r="L1475" s="21">
        <f t="shared" si="2282"/>
        <v>0</v>
      </c>
      <c r="M1475" s="21">
        <f t="shared" si="2283"/>
        <v>0</v>
      </c>
      <c r="N1475" s="21">
        <f t="shared" si="2284"/>
        <v>9282.2999999999993</v>
      </c>
      <c r="O1475" s="21"/>
      <c r="P1475" s="21"/>
      <c r="Q1475" s="21"/>
      <c r="R1475" s="21">
        <f t="shared" si="2326"/>
        <v>0</v>
      </c>
      <c r="S1475" s="21">
        <f t="shared" si="2327"/>
        <v>0</v>
      </c>
      <c r="T1475" s="21">
        <f t="shared" si="2328"/>
        <v>9282.2999999999993</v>
      </c>
      <c r="U1475" s="21"/>
      <c r="V1475" s="21"/>
      <c r="W1475" s="21">
        <f t="shared" si="2329"/>
        <v>0</v>
      </c>
      <c r="X1475" s="21">
        <f t="shared" si="2330"/>
        <v>0</v>
      </c>
      <c r="Y1475" s="21">
        <f t="shared" si="2331"/>
        <v>9282.2999999999993</v>
      </c>
      <c r="Z1475" s="21"/>
      <c r="AA1475" s="21"/>
      <c r="AB1475" s="21"/>
      <c r="AC1475" s="21">
        <f t="shared" si="2322"/>
        <v>0</v>
      </c>
      <c r="AD1475" s="21">
        <f t="shared" si="2323"/>
        <v>0</v>
      </c>
      <c r="AE1475" s="21">
        <f t="shared" si="2324"/>
        <v>9282.2999999999993</v>
      </c>
      <c r="AF1475" s="21"/>
      <c r="AG1475" s="21">
        <f t="shared" si="2325"/>
        <v>0</v>
      </c>
      <c r="AH1475" s="21"/>
      <c r="AI1475" s="21"/>
      <c r="AJ1475" s="21"/>
      <c r="AK1475" s="21">
        <f t="shared" si="2286"/>
        <v>0</v>
      </c>
      <c r="AL1475" s="21">
        <f t="shared" si="2287"/>
        <v>0</v>
      </c>
      <c r="AM1475" s="21">
        <f t="shared" si="2288"/>
        <v>9282.2999999999993</v>
      </c>
      <c r="AN1475" s="21"/>
      <c r="AO1475" s="21"/>
      <c r="AP1475" s="21"/>
      <c r="AQ1475" s="9">
        <v>0</v>
      </c>
    </row>
    <row r="1476" spans="1:43" hidden="1" x14ac:dyDescent="0.3">
      <c r="A1476" s="3" t="s">
        <v>356</v>
      </c>
      <c r="B1476" s="23"/>
      <c r="C1476" s="3"/>
      <c r="D1476" s="3"/>
      <c r="E1476" s="16" t="s">
        <v>1022</v>
      </c>
      <c r="F1476" s="21">
        <f>F1477</f>
        <v>0</v>
      </c>
      <c r="G1476" s="21">
        <f t="shared" ref="G1476:G1478" si="2335">G1477</f>
        <v>0</v>
      </c>
      <c r="H1476" s="21">
        <f t="shared" ref="H1476:K1478" si="2336">H1477</f>
        <v>43253</v>
      </c>
      <c r="I1476" s="21">
        <f t="shared" si="2336"/>
        <v>0</v>
      </c>
      <c r="J1476" s="21">
        <f t="shared" si="2336"/>
        <v>0</v>
      </c>
      <c r="K1476" s="21">
        <f t="shared" si="2336"/>
        <v>0</v>
      </c>
      <c r="L1476" s="21">
        <f t="shared" si="2282"/>
        <v>0</v>
      </c>
      <c r="M1476" s="21">
        <f t="shared" si="2283"/>
        <v>0</v>
      </c>
      <c r="N1476" s="21">
        <f t="shared" si="2284"/>
        <v>43253</v>
      </c>
      <c r="O1476" s="21">
        <f t="shared" ref="O1476:AP1478" si="2337">O1477</f>
        <v>0</v>
      </c>
      <c r="P1476" s="21">
        <f t="shared" si="2337"/>
        <v>0</v>
      </c>
      <c r="Q1476" s="21">
        <f t="shared" si="2337"/>
        <v>0</v>
      </c>
      <c r="R1476" s="21">
        <f t="shared" si="2326"/>
        <v>0</v>
      </c>
      <c r="S1476" s="21">
        <f t="shared" si="2327"/>
        <v>0</v>
      </c>
      <c r="T1476" s="21">
        <f t="shared" si="2328"/>
        <v>43253</v>
      </c>
      <c r="U1476" s="21">
        <f t="shared" si="2337"/>
        <v>0</v>
      </c>
      <c r="V1476" s="21">
        <f t="shared" si="2337"/>
        <v>0</v>
      </c>
      <c r="W1476" s="21">
        <f t="shared" si="2329"/>
        <v>0</v>
      </c>
      <c r="X1476" s="21">
        <f t="shared" si="2330"/>
        <v>0</v>
      </c>
      <c r="Y1476" s="21">
        <f t="shared" si="2331"/>
        <v>43253</v>
      </c>
      <c r="Z1476" s="21">
        <f t="shared" si="2337"/>
        <v>0</v>
      </c>
      <c r="AA1476" s="21">
        <f t="shared" si="2337"/>
        <v>0</v>
      </c>
      <c r="AB1476" s="21">
        <f t="shared" si="2337"/>
        <v>0</v>
      </c>
      <c r="AC1476" s="21">
        <f t="shared" si="2322"/>
        <v>0</v>
      </c>
      <c r="AD1476" s="21">
        <f t="shared" si="2323"/>
        <v>0</v>
      </c>
      <c r="AE1476" s="21">
        <f t="shared" si="2324"/>
        <v>43253</v>
      </c>
      <c r="AF1476" s="21">
        <f t="shared" si="2337"/>
        <v>0</v>
      </c>
      <c r="AG1476" s="21">
        <f t="shared" si="2325"/>
        <v>0</v>
      </c>
      <c r="AH1476" s="21">
        <f t="shared" si="2337"/>
        <v>0</v>
      </c>
      <c r="AI1476" s="21">
        <f t="shared" si="2337"/>
        <v>0</v>
      </c>
      <c r="AJ1476" s="21">
        <f t="shared" si="2337"/>
        <v>0</v>
      </c>
      <c r="AK1476" s="21">
        <f t="shared" si="2286"/>
        <v>0</v>
      </c>
      <c r="AL1476" s="21">
        <f t="shared" si="2287"/>
        <v>0</v>
      </c>
      <c r="AM1476" s="21">
        <f t="shared" si="2288"/>
        <v>43253</v>
      </c>
      <c r="AN1476" s="21">
        <f t="shared" si="2337"/>
        <v>0</v>
      </c>
      <c r="AO1476" s="21"/>
      <c r="AP1476" s="21">
        <f t="shared" si="2337"/>
        <v>0</v>
      </c>
      <c r="AQ1476" s="9">
        <v>0</v>
      </c>
    </row>
    <row r="1477" spans="1:43" ht="46.8" hidden="1" x14ac:dyDescent="0.3">
      <c r="A1477" s="3" t="s">
        <v>356</v>
      </c>
      <c r="B1477" s="23">
        <v>400</v>
      </c>
      <c r="C1477" s="3"/>
      <c r="D1477" s="3"/>
      <c r="E1477" s="16" t="s">
        <v>675</v>
      </c>
      <c r="F1477" s="21">
        <f>F1478</f>
        <v>0</v>
      </c>
      <c r="G1477" s="21">
        <f t="shared" si="2335"/>
        <v>0</v>
      </c>
      <c r="H1477" s="21">
        <f t="shared" si="2336"/>
        <v>43253</v>
      </c>
      <c r="I1477" s="21">
        <f t="shared" si="2336"/>
        <v>0</v>
      </c>
      <c r="J1477" s="21">
        <f t="shared" si="2336"/>
        <v>0</v>
      </c>
      <c r="K1477" s="21">
        <f t="shared" si="2336"/>
        <v>0</v>
      </c>
      <c r="L1477" s="21">
        <f t="shared" si="2282"/>
        <v>0</v>
      </c>
      <c r="M1477" s="21">
        <f t="shared" si="2283"/>
        <v>0</v>
      </c>
      <c r="N1477" s="21">
        <f t="shared" si="2284"/>
        <v>43253</v>
      </c>
      <c r="O1477" s="21">
        <f t="shared" si="2337"/>
        <v>0</v>
      </c>
      <c r="P1477" s="21">
        <f t="shared" si="2337"/>
        <v>0</v>
      </c>
      <c r="Q1477" s="21">
        <f t="shared" si="2337"/>
        <v>0</v>
      </c>
      <c r="R1477" s="21">
        <f t="shared" si="2326"/>
        <v>0</v>
      </c>
      <c r="S1477" s="21">
        <f t="shared" si="2327"/>
        <v>0</v>
      </c>
      <c r="T1477" s="21">
        <f t="shared" si="2328"/>
        <v>43253</v>
      </c>
      <c r="U1477" s="21">
        <f t="shared" si="2337"/>
        <v>0</v>
      </c>
      <c r="V1477" s="21">
        <f t="shared" si="2337"/>
        <v>0</v>
      </c>
      <c r="W1477" s="21">
        <f t="shared" si="2329"/>
        <v>0</v>
      </c>
      <c r="X1477" s="21">
        <f t="shared" si="2330"/>
        <v>0</v>
      </c>
      <c r="Y1477" s="21">
        <f t="shared" si="2331"/>
        <v>43253</v>
      </c>
      <c r="Z1477" s="21">
        <f t="shared" si="2337"/>
        <v>0</v>
      </c>
      <c r="AA1477" s="21">
        <f t="shared" si="2337"/>
        <v>0</v>
      </c>
      <c r="AB1477" s="21">
        <f t="shared" si="2337"/>
        <v>0</v>
      </c>
      <c r="AC1477" s="21">
        <f t="shared" si="2322"/>
        <v>0</v>
      </c>
      <c r="AD1477" s="21">
        <f t="shared" si="2323"/>
        <v>0</v>
      </c>
      <c r="AE1477" s="21">
        <f t="shared" si="2324"/>
        <v>43253</v>
      </c>
      <c r="AF1477" s="21">
        <f t="shared" si="2337"/>
        <v>0</v>
      </c>
      <c r="AG1477" s="21">
        <f t="shared" si="2325"/>
        <v>0</v>
      </c>
      <c r="AH1477" s="21">
        <f t="shared" si="2337"/>
        <v>0</v>
      </c>
      <c r="AI1477" s="21">
        <f t="shared" si="2337"/>
        <v>0</v>
      </c>
      <c r="AJ1477" s="21">
        <f t="shared" si="2337"/>
        <v>0</v>
      </c>
      <c r="AK1477" s="21">
        <f t="shared" si="2286"/>
        <v>0</v>
      </c>
      <c r="AL1477" s="21">
        <f t="shared" si="2287"/>
        <v>0</v>
      </c>
      <c r="AM1477" s="21">
        <f t="shared" si="2288"/>
        <v>43253</v>
      </c>
      <c r="AN1477" s="21">
        <f t="shared" si="2337"/>
        <v>0</v>
      </c>
      <c r="AO1477" s="21"/>
      <c r="AP1477" s="21">
        <f t="shared" si="2337"/>
        <v>0</v>
      </c>
      <c r="AQ1477" s="9">
        <v>0</v>
      </c>
    </row>
    <row r="1478" spans="1:43" hidden="1" x14ac:dyDescent="0.3">
      <c r="A1478" s="3" t="s">
        <v>356</v>
      </c>
      <c r="B1478" s="23">
        <v>410</v>
      </c>
      <c r="C1478" s="3"/>
      <c r="D1478" s="3"/>
      <c r="E1478" s="16" t="s">
        <v>688</v>
      </c>
      <c r="F1478" s="21">
        <f>F1479</f>
        <v>0</v>
      </c>
      <c r="G1478" s="21">
        <f t="shared" si="2335"/>
        <v>0</v>
      </c>
      <c r="H1478" s="21">
        <f t="shared" si="2336"/>
        <v>43253</v>
      </c>
      <c r="I1478" s="21">
        <f t="shared" si="2336"/>
        <v>0</v>
      </c>
      <c r="J1478" s="21">
        <f t="shared" si="2336"/>
        <v>0</v>
      </c>
      <c r="K1478" s="21">
        <f t="shared" si="2336"/>
        <v>0</v>
      </c>
      <c r="L1478" s="21">
        <f t="shared" si="2282"/>
        <v>0</v>
      </c>
      <c r="M1478" s="21">
        <f t="shared" si="2283"/>
        <v>0</v>
      </c>
      <c r="N1478" s="21">
        <f t="shared" si="2284"/>
        <v>43253</v>
      </c>
      <c r="O1478" s="21">
        <f t="shared" si="2337"/>
        <v>0</v>
      </c>
      <c r="P1478" s="21">
        <f t="shared" si="2337"/>
        <v>0</v>
      </c>
      <c r="Q1478" s="21">
        <f t="shared" si="2337"/>
        <v>0</v>
      </c>
      <c r="R1478" s="21">
        <f t="shared" si="2326"/>
        <v>0</v>
      </c>
      <c r="S1478" s="21">
        <f t="shared" si="2327"/>
        <v>0</v>
      </c>
      <c r="T1478" s="21">
        <f t="shared" si="2328"/>
        <v>43253</v>
      </c>
      <c r="U1478" s="21">
        <f t="shared" si="2337"/>
        <v>0</v>
      </c>
      <c r="V1478" s="21">
        <f t="shared" si="2337"/>
        <v>0</v>
      </c>
      <c r="W1478" s="21">
        <f t="shared" si="2329"/>
        <v>0</v>
      </c>
      <c r="X1478" s="21">
        <f t="shared" si="2330"/>
        <v>0</v>
      </c>
      <c r="Y1478" s="21">
        <f t="shared" si="2331"/>
        <v>43253</v>
      </c>
      <c r="Z1478" s="21">
        <f t="shared" si="2337"/>
        <v>0</v>
      </c>
      <c r="AA1478" s="21">
        <f t="shared" si="2337"/>
        <v>0</v>
      </c>
      <c r="AB1478" s="21">
        <f t="shared" si="2337"/>
        <v>0</v>
      </c>
      <c r="AC1478" s="21">
        <f t="shared" si="2322"/>
        <v>0</v>
      </c>
      <c r="AD1478" s="21">
        <f t="shared" si="2323"/>
        <v>0</v>
      </c>
      <c r="AE1478" s="21">
        <f t="shared" si="2324"/>
        <v>43253</v>
      </c>
      <c r="AF1478" s="21">
        <f t="shared" si="2337"/>
        <v>0</v>
      </c>
      <c r="AG1478" s="21">
        <f t="shared" si="2325"/>
        <v>0</v>
      </c>
      <c r="AH1478" s="21">
        <f t="shared" si="2337"/>
        <v>0</v>
      </c>
      <c r="AI1478" s="21">
        <f t="shared" si="2337"/>
        <v>0</v>
      </c>
      <c r="AJ1478" s="21">
        <f t="shared" si="2337"/>
        <v>0</v>
      </c>
      <c r="AK1478" s="21">
        <f t="shared" si="2286"/>
        <v>0</v>
      </c>
      <c r="AL1478" s="21">
        <f t="shared" si="2287"/>
        <v>0</v>
      </c>
      <c r="AM1478" s="21">
        <f t="shared" si="2288"/>
        <v>43253</v>
      </c>
      <c r="AN1478" s="21">
        <f t="shared" si="2337"/>
        <v>0</v>
      </c>
      <c r="AO1478" s="21"/>
      <c r="AP1478" s="21">
        <f t="shared" si="2337"/>
        <v>0</v>
      </c>
      <c r="AQ1478" s="9">
        <v>0</v>
      </c>
    </row>
    <row r="1479" spans="1:43" hidden="1" x14ac:dyDescent="0.3">
      <c r="A1479" s="3" t="s">
        <v>356</v>
      </c>
      <c r="B1479" s="23">
        <v>410</v>
      </c>
      <c r="C1479" s="3" t="s">
        <v>222</v>
      </c>
      <c r="D1479" s="3" t="s">
        <v>21</v>
      </c>
      <c r="E1479" s="16" t="s">
        <v>648</v>
      </c>
      <c r="F1479" s="21">
        <v>0</v>
      </c>
      <c r="G1479" s="21">
        <v>0</v>
      </c>
      <c r="H1479" s="21">
        <v>43253</v>
      </c>
      <c r="I1479" s="21"/>
      <c r="J1479" s="21"/>
      <c r="K1479" s="21"/>
      <c r="L1479" s="21">
        <f t="shared" si="2282"/>
        <v>0</v>
      </c>
      <c r="M1479" s="21">
        <f t="shared" si="2283"/>
        <v>0</v>
      </c>
      <c r="N1479" s="21">
        <f t="shared" si="2284"/>
        <v>43253</v>
      </c>
      <c r="O1479" s="21"/>
      <c r="P1479" s="21"/>
      <c r="Q1479" s="21"/>
      <c r="R1479" s="21">
        <f t="shared" si="2326"/>
        <v>0</v>
      </c>
      <c r="S1479" s="21">
        <f t="shared" si="2327"/>
        <v>0</v>
      </c>
      <c r="T1479" s="21">
        <f t="shared" si="2328"/>
        <v>43253</v>
      </c>
      <c r="U1479" s="21"/>
      <c r="V1479" s="21"/>
      <c r="W1479" s="21">
        <f t="shared" si="2329"/>
        <v>0</v>
      </c>
      <c r="X1479" s="21">
        <f t="shared" si="2330"/>
        <v>0</v>
      </c>
      <c r="Y1479" s="21">
        <f t="shared" si="2331"/>
        <v>43253</v>
      </c>
      <c r="Z1479" s="21"/>
      <c r="AA1479" s="21"/>
      <c r="AB1479" s="21"/>
      <c r="AC1479" s="21">
        <f t="shared" si="2322"/>
        <v>0</v>
      </c>
      <c r="AD1479" s="21">
        <f t="shared" si="2323"/>
        <v>0</v>
      </c>
      <c r="AE1479" s="21">
        <f t="shared" si="2324"/>
        <v>43253</v>
      </c>
      <c r="AF1479" s="21"/>
      <c r="AG1479" s="21">
        <f t="shared" si="2325"/>
        <v>0</v>
      </c>
      <c r="AH1479" s="21"/>
      <c r="AI1479" s="21"/>
      <c r="AJ1479" s="21"/>
      <c r="AK1479" s="21">
        <f t="shared" si="2286"/>
        <v>0</v>
      </c>
      <c r="AL1479" s="21">
        <f t="shared" si="2287"/>
        <v>0</v>
      </c>
      <c r="AM1479" s="21">
        <f t="shared" si="2288"/>
        <v>43253</v>
      </c>
      <c r="AN1479" s="21"/>
      <c r="AO1479" s="21"/>
      <c r="AP1479" s="21"/>
      <c r="AQ1479" s="9">
        <v>0</v>
      </c>
    </row>
    <row r="1480" spans="1:43" ht="31.2" hidden="1" x14ac:dyDescent="0.3">
      <c r="A1480" s="3" t="s">
        <v>357</v>
      </c>
      <c r="B1480" s="23"/>
      <c r="C1480" s="3"/>
      <c r="D1480" s="3"/>
      <c r="E1480" s="16" t="s">
        <v>1227</v>
      </c>
      <c r="F1480" s="21">
        <f>F1481</f>
        <v>0</v>
      </c>
      <c r="G1480" s="21">
        <f t="shared" ref="G1480:AP1482" si="2338">G1481</f>
        <v>0</v>
      </c>
      <c r="H1480" s="21">
        <f t="shared" si="2338"/>
        <v>25025</v>
      </c>
      <c r="I1480" s="21">
        <f t="shared" si="2338"/>
        <v>0</v>
      </c>
      <c r="J1480" s="21">
        <f t="shared" si="2338"/>
        <v>0</v>
      </c>
      <c r="K1480" s="21">
        <f t="shared" si="2338"/>
        <v>0</v>
      </c>
      <c r="L1480" s="21">
        <f t="shared" si="2282"/>
        <v>0</v>
      </c>
      <c r="M1480" s="21">
        <f t="shared" si="2283"/>
        <v>0</v>
      </c>
      <c r="N1480" s="21">
        <f t="shared" si="2284"/>
        <v>25025</v>
      </c>
      <c r="O1480" s="21">
        <f t="shared" si="2338"/>
        <v>0</v>
      </c>
      <c r="P1480" s="21">
        <f t="shared" si="2338"/>
        <v>0</v>
      </c>
      <c r="Q1480" s="21">
        <f t="shared" si="2338"/>
        <v>0</v>
      </c>
      <c r="R1480" s="21">
        <f t="shared" si="2326"/>
        <v>0</v>
      </c>
      <c r="S1480" s="21">
        <f t="shared" si="2327"/>
        <v>0</v>
      </c>
      <c r="T1480" s="21">
        <f t="shared" si="2328"/>
        <v>25025</v>
      </c>
      <c r="U1480" s="21">
        <f t="shared" si="2338"/>
        <v>0</v>
      </c>
      <c r="V1480" s="21">
        <f t="shared" si="2338"/>
        <v>0</v>
      </c>
      <c r="W1480" s="21">
        <f t="shared" si="2329"/>
        <v>0</v>
      </c>
      <c r="X1480" s="21">
        <f t="shared" si="2330"/>
        <v>0</v>
      </c>
      <c r="Y1480" s="21">
        <f t="shared" si="2331"/>
        <v>25025</v>
      </c>
      <c r="Z1480" s="21">
        <f t="shared" si="2338"/>
        <v>0</v>
      </c>
      <c r="AA1480" s="21">
        <f t="shared" si="2338"/>
        <v>0</v>
      </c>
      <c r="AB1480" s="21">
        <f t="shared" si="2338"/>
        <v>0</v>
      </c>
      <c r="AC1480" s="21">
        <f t="shared" si="2322"/>
        <v>0</v>
      </c>
      <c r="AD1480" s="21">
        <f t="shared" si="2323"/>
        <v>0</v>
      </c>
      <c r="AE1480" s="21">
        <f t="shared" si="2324"/>
        <v>25025</v>
      </c>
      <c r="AF1480" s="21">
        <f t="shared" si="2338"/>
        <v>0</v>
      </c>
      <c r="AG1480" s="21">
        <f t="shared" si="2325"/>
        <v>0</v>
      </c>
      <c r="AH1480" s="21">
        <f t="shared" si="2338"/>
        <v>0</v>
      </c>
      <c r="AI1480" s="21">
        <f t="shared" si="2338"/>
        <v>0</v>
      </c>
      <c r="AJ1480" s="21">
        <f t="shared" si="2338"/>
        <v>0</v>
      </c>
      <c r="AK1480" s="21">
        <f t="shared" si="2286"/>
        <v>0</v>
      </c>
      <c r="AL1480" s="21">
        <f t="shared" si="2287"/>
        <v>0</v>
      </c>
      <c r="AM1480" s="21">
        <f t="shared" si="2288"/>
        <v>25025</v>
      </c>
      <c r="AN1480" s="21">
        <f t="shared" si="2338"/>
        <v>0</v>
      </c>
      <c r="AO1480" s="21"/>
      <c r="AP1480" s="21">
        <f t="shared" si="2338"/>
        <v>0</v>
      </c>
      <c r="AQ1480" s="9">
        <v>0</v>
      </c>
    </row>
    <row r="1481" spans="1:43" ht="46.8" hidden="1" x14ac:dyDescent="0.3">
      <c r="A1481" s="3" t="s">
        <v>357</v>
      </c>
      <c r="B1481" s="23">
        <v>400</v>
      </c>
      <c r="C1481" s="3"/>
      <c r="D1481" s="3"/>
      <c r="E1481" s="16" t="s">
        <v>675</v>
      </c>
      <c r="F1481" s="21">
        <f>F1482</f>
        <v>0</v>
      </c>
      <c r="G1481" s="21">
        <f t="shared" si="2338"/>
        <v>0</v>
      </c>
      <c r="H1481" s="21">
        <f t="shared" si="2338"/>
        <v>25025</v>
      </c>
      <c r="I1481" s="21">
        <f t="shared" si="2338"/>
        <v>0</v>
      </c>
      <c r="J1481" s="21">
        <f t="shared" si="2338"/>
        <v>0</v>
      </c>
      <c r="K1481" s="21">
        <f t="shared" si="2338"/>
        <v>0</v>
      </c>
      <c r="L1481" s="21">
        <f t="shared" si="2282"/>
        <v>0</v>
      </c>
      <c r="M1481" s="21">
        <f t="shared" si="2283"/>
        <v>0</v>
      </c>
      <c r="N1481" s="21">
        <f t="shared" si="2284"/>
        <v>25025</v>
      </c>
      <c r="O1481" s="21">
        <f t="shared" si="2338"/>
        <v>0</v>
      </c>
      <c r="P1481" s="21">
        <f t="shared" si="2338"/>
        <v>0</v>
      </c>
      <c r="Q1481" s="21">
        <f t="shared" si="2338"/>
        <v>0</v>
      </c>
      <c r="R1481" s="21">
        <f t="shared" si="2326"/>
        <v>0</v>
      </c>
      <c r="S1481" s="21">
        <f t="shared" si="2327"/>
        <v>0</v>
      </c>
      <c r="T1481" s="21">
        <f t="shared" si="2328"/>
        <v>25025</v>
      </c>
      <c r="U1481" s="21">
        <f t="shared" si="2338"/>
        <v>0</v>
      </c>
      <c r="V1481" s="21">
        <f t="shared" si="2338"/>
        <v>0</v>
      </c>
      <c r="W1481" s="21">
        <f t="shared" si="2329"/>
        <v>0</v>
      </c>
      <c r="X1481" s="21">
        <f t="shared" si="2330"/>
        <v>0</v>
      </c>
      <c r="Y1481" s="21">
        <f t="shared" si="2331"/>
        <v>25025</v>
      </c>
      <c r="Z1481" s="21">
        <f t="shared" si="2338"/>
        <v>0</v>
      </c>
      <c r="AA1481" s="21">
        <f t="shared" si="2338"/>
        <v>0</v>
      </c>
      <c r="AB1481" s="21">
        <f t="shared" si="2338"/>
        <v>0</v>
      </c>
      <c r="AC1481" s="21">
        <f t="shared" si="2322"/>
        <v>0</v>
      </c>
      <c r="AD1481" s="21">
        <f t="shared" si="2323"/>
        <v>0</v>
      </c>
      <c r="AE1481" s="21">
        <f t="shared" si="2324"/>
        <v>25025</v>
      </c>
      <c r="AF1481" s="21">
        <f t="shared" si="2338"/>
        <v>0</v>
      </c>
      <c r="AG1481" s="21">
        <f t="shared" si="2325"/>
        <v>0</v>
      </c>
      <c r="AH1481" s="21">
        <f t="shared" si="2338"/>
        <v>0</v>
      </c>
      <c r="AI1481" s="21">
        <f t="shared" si="2338"/>
        <v>0</v>
      </c>
      <c r="AJ1481" s="21">
        <f t="shared" si="2338"/>
        <v>0</v>
      </c>
      <c r="AK1481" s="21">
        <f t="shared" si="2286"/>
        <v>0</v>
      </c>
      <c r="AL1481" s="21">
        <f t="shared" si="2287"/>
        <v>0</v>
      </c>
      <c r="AM1481" s="21">
        <f t="shared" si="2288"/>
        <v>25025</v>
      </c>
      <c r="AN1481" s="21">
        <f t="shared" si="2338"/>
        <v>0</v>
      </c>
      <c r="AO1481" s="21"/>
      <c r="AP1481" s="21">
        <f t="shared" si="2338"/>
        <v>0</v>
      </c>
      <c r="AQ1481" s="9">
        <v>0</v>
      </c>
    </row>
    <row r="1482" spans="1:43" hidden="1" x14ac:dyDescent="0.3">
      <c r="A1482" s="3" t="s">
        <v>357</v>
      </c>
      <c r="B1482" s="23">
        <v>410</v>
      </c>
      <c r="C1482" s="3"/>
      <c r="D1482" s="3"/>
      <c r="E1482" s="16" t="s">
        <v>688</v>
      </c>
      <c r="F1482" s="21">
        <f>F1483</f>
        <v>0</v>
      </c>
      <c r="G1482" s="21">
        <f t="shared" si="2338"/>
        <v>0</v>
      </c>
      <c r="H1482" s="21">
        <f t="shared" si="2338"/>
        <v>25025</v>
      </c>
      <c r="I1482" s="21">
        <f t="shared" si="2338"/>
        <v>0</v>
      </c>
      <c r="J1482" s="21">
        <f t="shared" si="2338"/>
        <v>0</v>
      </c>
      <c r="K1482" s="21">
        <f t="shared" si="2338"/>
        <v>0</v>
      </c>
      <c r="L1482" s="21">
        <f t="shared" si="2282"/>
        <v>0</v>
      </c>
      <c r="M1482" s="21">
        <f t="shared" si="2283"/>
        <v>0</v>
      </c>
      <c r="N1482" s="21">
        <f t="shared" si="2284"/>
        <v>25025</v>
      </c>
      <c r="O1482" s="21">
        <f t="shared" si="2338"/>
        <v>0</v>
      </c>
      <c r="P1482" s="21">
        <f t="shared" si="2338"/>
        <v>0</v>
      </c>
      <c r="Q1482" s="21">
        <f t="shared" si="2338"/>
        <v>0</v>
      </c>
      <c r="R1482" s="21">
        <f t="shared" si="2326"/>
        <v>0</v>
      </c>
      <c r="S1482" s="21">
        <f t="shared" si="2327"/>
        <v>0</v>
      </c>
      <c r="T1482" s="21">
        <f t="shared" si="2328"/>
        <v>25025</v>
      </c>
      <c r="U1482" s="21">
        <f t="shared" si="2338"/>
        <v>0</v>
      </c>
      <c r="V1482" s="21">
        <f t="shared" si="2338"/>
        <v>0</v>
      </c>
      <c r="W1482" s="21">
        <f t="shared" si="2329"/>
        <v>0</v>
      </c>
      <c r="X1482" s="21">
        <f t="shared" si="2330"/>
        <v>0</v>
      </c>
      <c r="Y1482" s="21">
        <f t="shared" si="2331"/>
        <v>25025</v>
      </c>
      <c r="Z1482" s="21">
        <f t="shared" si="2338"/>
        <v>0</v>
      </c>
      <c r="AA1482" s="21">
        <f t="shared" si="2338"/>
        <v>0</v>
      </c>
      <c r="AB1482" s="21">
        <f t="shared" si="2338"/>
        <v>0</v>
      </c>
      <c r="AC1482" s="21">
        <f t="shared" si="2322"/>
        <v>0</v>
      </c>
      <c r="AD1482" s="21">
        <f t="shared" si="2323"/>
        <v>0</v>
      </c>
      <c r="AE1482" s="21">
        <f t="shared" si="2324"/>
        <v>25025</v>
      </c>
      <c r="AF1482" s="21">
        <f t="shared" si="2338"/>
        <v>0</v>
      </c>
      <c r="AG1482" s="21">
        <f t="shared" si="2325"/>
        <v>0</v>
      </c>
      <c r="AH1482" s="21">
        <f t="shared" si="2338"/>
        <v>0</v>
      </c>
      <c r="AI1482" s="21">
        <f t="shared" si="2338"/>
        <v>0</v>
      </c>
      <c r="AJ1482" s="21">
        <f t="shared" si="2338"/>
        <v>0</v>
      </c>
      <c r="AK1482" s="21">
        <f t="shared" si="2286"/>
        <v>0</v>
      </c>
      <c r="AL1482" s="21">
        <f t="shared" si="2287"/>
        <v>0</v>
      </c>
      <c r="AM1482" s="21">
        <f t="shared" si="2288"/>
        <v>25025</v>
      </c>
      <c r="AN1482" s="21">
        <f t="shared" si="2338"/>
        <v>0</v>
      </c>
      <c r="AO1482" s="21"/>
      <c r="AP1482" s="21">
        <f t="shared" si="2338"/>
        <v>0</v>
      </c>
      <c r="AQ1482" s="9">
        <v>0</v>
      </c>
    </row>
    <row r="1483" spans="1:43" hidden="1" x14ac:dyDescent="0.3">
      <c r="A1483" s="3" t="s">
        <v>357</v>
      </c>
      <c r="B1483" s="23">
        <v>410</v>
      </c>
      <c r="C1483" s="3" t="s">
        <v>222</v>
      </c>
      <c r="D1483" s="3" t="s">
        <v>21</v>
      </c>
      <c r="E1483" s="16" t="s">
        <v>648</v>
      </c>
      <c r="F1483" s="21">
        <v>0</v>
      </c>
      <c r="G1483" s="21">
        <v>0</v>
      </c>
      <c r="H1483" s="21">
        <v>25025</v>
      </c>
      <c r="I1483" s="21"/>
      <c r="J1483" s="21"/>
      <c r="K1483" s="21"/>
      <c r="L1483" s="21">
        <f t="shared" si="2282"/>
        <v>0</v>
      </c>
      <c r="M1483" s="21">
        <f t="shared" si="2283"/>
        <v>0</v>
      </c>
      <c r="N1483" s="21">
        <f t="shared" si="2284"/>
        <v>25025</v>
      </c>
      <c r="O1483" s="21"/>
      <c r="P1483" s="21"/>
      <c r="Q1483" s="21"/>
      <c r="R1483" s="21">
        <f t="shared" si="2326"/>
        <v>0</v>
      </c>
      <c r="S1483" s="21">
        <f t="shared" si="2327"/>
        <v>0</v>
      </c>
      <c r="T1483" s="21">
        <f t="shared" si="2328"/>
        <v>25025</v>
      </c>
      <c r="U1483" s="21"/>
      <c r="V1483" s="21"/>
      <c r="W1483" s="21">
        <f t="shared" si="2329"/>
        <v>0</v>
      </c>
      <c r="X1483" s="21">
        <f t="shared" si="2330"/>
        <v>0</v>
      </c>
      <c r="Y1483" s="21">
        <f t="shared" si="2331"/>
        <v>25025</v>
      </c>
      <c r="Z1483" s="21"/>
      <c r="AA1483" s="21"/>
      <c r="AB1483" s="21"/>
      <c r="AC1483" s="21">
        <f t="shared" si="2322"/>
        <v>0</v>
      </c>
      <c r="AD1483" s="21">
        <f t="shared" si="2323"/>
        <v>0</v>
      </c>
      <c r="AE1483" s="21">
        <f t="shared" si="2324"/>
        <v>25025</v>
      </c>
      <c r="AF1483" s="21"/>
      <c r="AG1483" s="21">
        <f t="shared" si="2325"/>
        <v>0</v>
      </c>
      <c r="AH1483" s="21"/>
      <c r="AI1483" s="21"/>
      <c r="AJ1483" s="21"/>
      <c r="AK1483" s="21">
        <f t="shared" si="2286"/>
        <v>0</v>
      </c>
      <c r="AL1483" s="21">
        <f t="shared" si="2287"/>
        <v>0</v>
      </c>
      <c r="AM1483" s="21">
        <f t="shared" si="2288"/>
        <v>25025</v>
      </c>
      <c r="AN1483" s="21"/>
      <c r="AO1483" s="21"/>
      <c r="AP1483" s="21"/>
      <c r="AQ1483" s="9">
        <v>0</v>
      </c>
    </row>
    <row r="1484" spans="1:43" ht="62.4" x14ac:dyDescent="0.3">
      <c r="A1484" s="3" t="s">
        <v>359</v>
      </c>
      <c r="B1484" s="26"/>
      <c r="C1484" s="3"/>
      <c r="D1484" s="3"/>
      <c r="E1484" s="16" t="s">
        <v>1023</v>
      </c>
      <c r="F1484" s="21">
        <f>F1485</f>
        <v>23099.699999999997</v>
      </c>
      <c r="G1484" s="21">
        <f t="shared" ref="G1484:AP1486" si="2339">G1485</f>
        <v>23099.7</v>
      </c>
      <c r="H1484" s="21">
        <f t="shared" si="2339"/>
        <v>23099.7</v>
      </c>
      <c r="I1484" s="21">
        <f t="shared" si="2339"/>
        <v>0</v>
      </c>
      <c r="J1484" s="21">
        <f t="shared" si="2339"/>
        <v>0</v>
      </c>
      <c r="K1484" s="21">
        <f t="shared" si="2339"/>
        <v>0</v>
      </c>
      <c r="L1484" s="21">
        <f t="shared" si="2282"/>
        <v>23099.699999999997</v>
      </c>
      <c r="M1484" s="21">
        <f t="shared" si="2283"/>
        <v>23099.7</v>
      </c>
      <c r="N1484" s="21">
        <f t="shared" si="2284"/>
        <v>23099.7</v>
      </c>
      <c r="O1484" s="21">
        <f t="shared" si="2339"/>
        <v>2964.7649999999999</v>
      </c>
      <c r="P1484" s="21">
        <f t="shared" si="2339"/>
        <v>0</v>
      </c>
      <c r="Q1484" s="21">
        <f t="shared" si="2339"/>
        <v>0</v>
      </c>
      <c r="R1484" s="21">
        <f t="shared" si="2326"/>
        <v>26064.464999999997</v>
      </c>
      <c r="S1484" s="21">
        <f t="shared" si="2327"/>
        <v>23099.7</v>
      </c>
      <c r="T1484" s="21">
        <f t="shared" si="2328"/>
        <v>23099.7</v>
      </c>
      <c r="U1484" s="21">
        <f t="shared" si="2339"/>
        <v>0</v>
      </c>
      <c r="V1484" s="21">
        <f t="shared" si="2339"/>
        <v>0</v>
      </c>
      <c r="W1484" s="21">
        <f t="shared" si="2329"/>
        <v>26064.464999999997</v>
      </c>
      <c r="X1484" s="21">
        <f t="shared" si="2330"/>
        <v>23099.7</v>
      </c>
      <c r="Y1484" s="21">
        <f t="shared" si="2331"/>
        <v>23099.7</v>
      </c>
      <c r="Z1484" s="21">
        <f t="shared" si="2339"/>
        <v>-4044.9700000000003</v>
      </c>
      <c r="AA1484" s="21">
        <f t="shared" si="2339"/>
        <v>0</v>
      </c>
      <c r="AB1484" s="21">
        <f t="shared" si="2339"/>
        <v>0</v>
      </c>
      <c r="AC1484" s="21">
        <f t="shared" si="2322"/>
        <v>22019.494999999995</v>
      </c>
      <c r="AD1484" s="21">
        <f t="shared" si="2323"/>
        <v>23099.7</v>
      </c>
      <c r="AE1484" s="21">
        <f t="shared" si="2324"/>
        <v>23099.7</v>
      </c>
      <c r="AF1484" s="21">
        <f t="shared" si="2339"/>
        <v>0</v>
      </c>
      <c r="AG1484" s="21">
        <f t="shared" si="2325"/>
        <v>22019.494999999995</v>
      </c>
      <c r="AH1484" s="21">
        <f t="shared" si="2339"/>
        <v>0</v>
      </c>
      <c r="AI1484" s="21">
        <f t="shared" si="2339"/>
        <v>0</v>
      </c>
      <c r="AJ1484" s="21">
        <f t="shared" si="2339"/>
        <v>0</v>
      </c>
      <c r="AK1484" s="21">
        <f t="shared" si="2286"/>
        <v>22019.494999999995</v>
      </c>
      <c r="AL1484" s="21">
        <f t="shared" si="2287"/>
        <v>23099.7</v>
      </c>
      <c r="AM1484" s="21">
        <f t="shared" si="2288"/>
        <v>23099.7</v>
      </c>
      <c r="AN1484" s="21">
        <f t="shared" si="2339"/>
        <v>0</v>
      </c>
      <c r="AO1484" s="21">
        <f t="shared" ref="AO1484:AO1547" si="2340">AK1484+AN1484</f>
        <v>22019.494999999995</v>
      </c>
      <c r="AP1484" s="21">
        <f t="shared" si="2339"/>
        <v>0</v>
      </c>
      <c r="AQ1484" s="2"/>
    </row>
    <row r="1485" spans="1:43" ht="31.2" x14ac:dyDescent="0.3">
      <c r="A1485" s="3" t="s">
        <v>359</v>
      </c>
      <c r="B1485" s="26">
        <v>200</v>
      </c>
      <c r="C1485" s="3"/>
      <c r="D1485" s="3"/>
      <c r="E1485" s="16" t="s">
        <v>673</v>
      </c>
      <c r="F1485" s="21">
        <f>F1486</f>
        <v>23099.699999999997</v>
      </c>
      <c r="G1485" s="21">
        <f t="shared" si="2339"/>
        <v>23099.7</v>
      </c>
      <c r="H1485" s="21">
        <f t="shared" si="2339"/>
        <v>23099.7</v>
      </c>
      <c r="I1485" s="21">
        <f t="shared" si="2339"/>
        <v>0</v>
      </c>
      <c r="J1485" s="21">
        <f t="shared" si="2339"/>
        <v>0</v>
      </c>
      <c r="K1485" s="21">
        <f t="shared" si="2339"/>
        <v>0</v>
      </c>
      <c r="L1485" s="21">
        <f t="shared" si="2282"/>
        <v>23099.699999999997</v>
      </c>
      <c r="M1485" s="21">
        <f t="shared" si="2283"/>
        <v>23099.7</v>
      </c>
      <c r="N1485" s="21">
        <f t="shared" si="2284"/>
        <v>23099.7</v>
      </c>
      <c r="O1485" s="21">
        <f t="shared" si="2339"/>
        <v>2964.7649999999999</v>
      </c>
      <c r="P1485" s="21">
        <f t="shared" si="2339"/>
        <v>0</v>
      </c>
      <c r="Q1485" s="21">
        <f t="shared" si="2339"/>
        <v>0</v>
      </c>
      <c r="R1485" s="21">
        <f t="shared" si="2326"/>
        <v>26064.464999999997</v>
      </c>
      <c r="S1485" s="21">
        <f t="shared" si="2327"/>
        <v>23099.7</v>
      </c>
      <c r="T1485" s="21">
        <f t="shared" si="2328"/>
        <v>23099.7</v>
      </c>
      <c r="U1485" s="21">
        <f t="shared" si="2339"/>
        <v>0</v>
      </c>
      <c r="V1485" s="21">
        <f t="shared" si="2339"/>
        <v>0</v>
      </c>
      <c r="W1485" s="21">
        <f t="shared" si="2329"/>
        <v>26064.464999999997</v>
      </c>
      <c r="X1485" s="21">
        <f t="shared" si="2330"/>
        <v>23099.7</v>
      </c>
      <c r="Y1485" s="21">
        <f t="shared" si="2331"/>
        <v>23099.7</v>
      </c>
      <c r="Z1485" s="21">
        <f t="shared" si="2339"/>
        <v>-4044.9700000000003</v>
      </c>
      <c r="AA1485" s="21">
        <f t="shared" si="2339"/>
        <v>0</v>
      </c>
      <c r="AB1485" s="21">
        <f t="shared" si="2339"/>
        <v>0</v>
      </c>
      <c r="AC1485" s="21">
        <f t="shared" si="2322"/>
        <v>22019.494999999995</v>
      </c>
      <c r="AD1485" s="21">
        <f t="shared" si="2323"/>
        <v>23099.7</v>
      </c>
      <c r="AE1485" s="21">
        <f t="shared" si="2324"/>
        <v>23099.7</v>
      </c>
      <c r="AF1485" s="21">
        <f t="shared" si="2339"/>
        <v>0</v>
      </c>
      <c r="AG1485" s="21">
        <f t="shared" si="2325"/>
        <v>22019.494999999995</v>
      </c>
      <c r="AH1485" s="21">
        <f t="shared" si="2339"/>
        <v>0</v>
      </c>
      <c r="AI1485" s="21">
        <f t="shared" si="2339"/>
        <v>0</v>
      </c>
      <c r="AJ1485" s="21">
        <f t="shared" si="2339"/>
        <v>0</v>
      </c>
      <c r="AK1485" s="21">
        <f t="shared" si="2286"/>
        <v>22019.494999999995</v>
      </c>
      <c r="AL1485" s="21">
        <f t="shared" si="2287"/>
        <v>23099.7</v>
      </c>
      <c r="AM1485" s="21">
        <f t="shared" si="2288"/>
        <v>23099.7</v>
      </c>
      <c r="AN1485" s="21">
        <f t="shared" si="2339"/>
        <v>0</v>
      </c>
      <c r="AO1485" s="21">
        <f t="shared" si="2340"/>
        <v>22019.494999999995</v>
      </c>
      <c r="AP1485" s="21">
        <f t="shared" si="2339"/>
        <v>0</v>
      </c>
      <c r="AQ1485" s="2"/>
    </row>
    <row r="1486" spans="1:43" ht="46.8" x14ac:dyDescent="0.3">
      <c r="A1486" s="3" t="s">
        <v>359</v>
      </c>
      <c r="B1486" s="26">
        <v>240</v>
      </c>
      <c r="C1486" s="3"/>
      <c r="D1486" s="3"/>
      <c r="E1486" s="16" t="s">
        <v>681</v>
      </c>
      <c r="F1486" s="21">
        <f>F1487</f>
        <v>23099.699999999997</v>
      </c>
      <c r="G1486" s="21">
        <f t="shared" si="2339"/>
        <v>23099.7</v>
      </c>
      <c r="H1486" s="21">
        <f t="shared" si="2339"/>
        <v>23099.7</v>
      </c>
      <c r="I1486" s="21">
        <f t="shared" si="2339"/>
        <v>0</v>
      </c>
      <c r="J1486" s="21">
        <f t="shared" si="2339"/>
        <v>0</v>
      </c>
      <c r="K1486" s="21">
        <f t="shared" si="2339"/>
        <v>0</v>
      </c>
      <c r="L1486" s="21">
        <f t="shared" si="2282"/>
        <v>23099.699999999997</v>
      </c>
      <c r="M1486" s="21">
        <f t="shared" si="2283"/>
        <v>23099.7</v>
      </c>
      <c r="N1486" s="21">
        <f t="shared" si="2284"/>
        <v>23099.7</v>
      </c>
      <c r="O1486" s="21">
        <f t="shared" si="2339"/>
        <v>2964.7649999999999</v>
      </c>
      <c r="P1486" s="21">
        <f t="shared" si="2339"/>
        <v>0</v>
      </c>
      <c r="Q1486" s="21">
        <f t="shared" si="2339"/>
        <v>0</v>
      </c>
      <c r="R1486" s="21">
        <f t="shared" si="2326"/>
        <v>26064.464999999997</v>
      </c>
      <c r="S1486" s="21">
        <f t="shared" si="2327"/>
        <v>23099.7</v>
      </c>
      <c r="T1486" s="21">
        <f t="shared" si="2328"/>
        <v>23099.7</v>
      </c>
      <c r="U1486" s="21">
        <f t="shared" si="2339"/>
        <v>0</v>
      </c>
      <c r="V1486" s="21">
        <f t="shared" si="2339"/>
        <v>0</v>
      </c>
      <c r="W1486" s="21">
        <f t="shared" si="2329"/>
        <v>26064.464999999997</v>
      </c>
      <c r="X1486" s="21">
        <f t="shared" si="2330"/>
        <v>23099.7</v>
      </c>
      <c r="Y1486" s="21">
        <f t="shared" si="2331"/>
        <v>23099.7</v>
      </c>
      <c r="Z1486" s="21">
        <f t="shared" si="2339"/>
        <v>-4044.9700000000003</v>
      </c>
      <c r="AA1486" s="21">
        <f t="shared" si="2339"/>
        <v>0</v>
      </c>
      <c r="AB1486" s="21">
        <f t="shared" si="2339"/>
        <v>0</v>
      </c>
      <c r="AC1486" s="21">
        <f t="shared" si="2322"/>
        <v>22019.494999999995</v>
      </c>
      <c r="AD1486" s="21">
        <f t="shared" si="2323"/>
        <v>23099.7</v>
      </c>
      <c r="AE1486" s="21">
        <f t="shared" si="2324"/>
        <v>23099.7</v>
      </c>
      <c r="AF1486" s="21">
        <f t="shared" si="2339"/>
        <v>0</v>
      </c>
      <c r="AG1486" s="21">
        <f t="shared" si="2325"/>
        <v>22019.494999999995</v>
      </c>
      <c r="AH1486" s="21">
        <f t="shared" si="2339"/>
        <v>0</v>
      </c>
      <c r="AI1486" s="21">
        <f t="shared" si="2339"/>
        <v>0</v>
      </c>
      <c r="AJ1486" s="21">
        <f t="shared" si="2339"/>
        <v>0</v>
      </c>
      <c r="AK1486" s="21">
        <f t="shared" si="2286"/>
        <v>22019.494999999995</v>
      </c>
      <c r="AL1486" s="21">
        <f t="shared" si="2287"/>
        <v>23099.7</v>
      </c>
      <c r="AM1486" s="21">
        <f t="shared" si="2288"/>
        <v>23099.7</v>
      </c>
      <c r="AN1486" s="21">
        <f t="shared" si="2339"/>
        <v>0</v>
      </c>
      <c r="AO1486" s="21">
        <f t="shared" si="2340"/>
        <v>22019.494999999995</v>
      </c>
      <c r="AP1486" s="21">
        <f t="shared" si="2339"/>
        <v>0</v>
      </c>
      <c r="AQ1486" s="2"/>
    </row>
    <row r="1487" spans="1:43" x14ac:dyDescent="0.3">
      <c r="A1487" s="3" t="s">
        <v>359</v>
      </c>
      <c r="B1487" s="26">
        <v>240</v>
      </c>
      <c r="C1487" s="3" t="s">
        <v>169</v>
      </c>
      <c r="D1487" s="3" t="s">
        <v>31</v>
      </c>
      <c r="E1487" s="16" t="s">
        <v>644</v>
      </c>
      <c r="F1487" s="21">
        <v>23099.699999999997</v>
      </c>
      <c r="G1487" s="21">
        <v>23099.7</v>
      </c>
      <c r="H1487" s="21">
        <v>23099.7</v>
      </c>
      <c r="I1487" s="21"/>
      <c r="J1487" s="21"/>
      <c r="K1487" s="21"/>
      <c r="L1487" s="21">
        <f t="shared" si="2282"/>
        <v>23099.699999999997</v>
      </c>
      <c r="M1487" s="21">
        <f t="shared" si="2283"/>
        <v>23099.7</v>
      </c>
      <c r="N1487" s="21">
        <f t="shared" si="2284"/>
        <v>23099.7</v>
      </c>
      <c r="O1487" s="21">
        <v>2964.7649999999999</v>
      </c>
      <c r="P1487" s="21"/>
      <c r="Q1487" s="21"/>
      <c r="R1487" s="21">
        <f t="shared" si="2326"/>
        <v>26064.464999999997</v>
      </c>
      <c r="S1487" s="21">
        <f t="shared" si="2327"/>
        <v>23099.7</v>
      </c>
      <c r="T1487" s="21">
        <f t="shared" si="2328"/>
        <v>23099.7</v>
      </c>
      <c r="U1487" s="21"/>
      <c r="V1487" s="21"/>
      <c r="W1487" s="21">
        <f t="shared" si="2329"/>
        <v>26064.464999999997</v>
      </c>
      <c r="X1487" s="21">
        <f t="shared" si="2330"/>
        <v>23099.7</v>
      </c>
      <c r="Y1487" s="21">
        <f t="shared" si="2331"/>
        <v>23099.7</v>
      </c>
      <c r="Z1487" s="21">
        <f>-3650.5-394.47</f>
        <v>-4044.9700000000003</v>
      </c>
      <c r="AA1487" s="21"/>
      <c r="AB1487" s="21"/>
      <c r="AC1487" s="21">
        <f t="shared" si="2322"/>
        <v>22019.494999999995</v>
      </c>
      <c r="AD1487" s="21">
        <f t="shared" si="2323"/>
        <v>23099.7</v>
      </c>
      <c r="AE1487" s="21">
        <f t="shared" si="2324"/>
        <v>23099.7</v>
      </c>
      <c r="AF1487" s="21"/>
      <c r="AG1487" s="21">
        <f t="shared" si="2325"/>
        <v>22019.494999999995</v>
      </c>
      <c r="AH1487" s="21"/>
      <c r="AI1487" s="21"/>
      <c r="AJ1487" s="21"/>
      <c r="AK1487" s="21">
        <f t="shared" si="2286"/>
        <v>22019.494999999995</v>
      </c>
      <c r="AL1487" s="21">
        <f t="shared" si="2287"/>
        <v>23099.7</v>
      </c>
      <c r="AM1487" s="21">
        <f t="shared" si="2288"/>
        <v>23099.7</v>
      </c>
      <c r="AN1487" s="21"/>
      <c r="AO1487" s="21">
        <f t="shared" si="2340"/>
        <v>22019.494999999995</v>
      </c>
      <c r="AP1487" s="21"/>
      <c r="AQ1487" s="2"/>
    </row>
    <row r="1488" spans="1:43" ht="46.8" x14ac:dyDescent="0.3">
      <c r="A1488" s="3" t="s">
        <v>360</v>
      </c>
      <c r="B1488" s="26"/>
      <c r="C1488" s="3"/>
      <c r="D1488" s="3"/>
      <c r="E1488" s="16" t="s">
        <v>1024</v>
      </c>
      <c r="F1488" s="21">
        <f>F1489</f>
        <v>1661.5</v>
      </c>
      <c r="G1488" s="21">
        <f t="shared" ref="G1488:AP1490" si="2341">G1489</f>
        <v>1694.6999999999998</v>
      </c>
      <c r="H1488" s="21">
        <f t="shared" si="2341"/>
        <v>1694.7</v>
      </c>
      <c r="I1488" s="21">
        <f t="shared" si="2341"/>
        <v>0</v>
      </c>
      <c r="J1488" s="21">
        <f t="shared" si="2341"/>
        <v>0</v>
      </c>
      <c r="K1488" s="21">
        <f t="shared" si="2341"/>
        <v>0</v>
      </c>
      <c r="L1488" s="21">
        <f t="shared" si="2282"/>
        <v>1661.5</v>
      </c>
      <c r="M1488" s="21">
        <f t="shared" si="2283"/>
        <v>1694.6999999999998</v>
      </c>
      <c r="N1488" s="21">
        <f t="shared" si="2284"/>
        <v>1694.7</v>
      </c>
      <c r="O1488" s="21">
        <f t="shared" si="2341"/>
        <v>0</v>
      </c>
      <c r="P1488" s="21">
        <f t="shared" si="2341"/>
        <v>0</v>
      </c>
      <c r="Q1488" s="21">
        <f t="shared" si="2341"/>
        <v>0</v>
      </c>
      <c r="R1488" s="21">
        <f t="shared" si="2326"/>
        <v>1661.5</v>
      </c>
      <c r="S1488" s="21">
        <f t="shared" si="2327"/>
        <v>1694.6999999999998</v>
      </c>
      <c r="T1488" s="21">
        <f t="shared" si="2328"/>
        <v>1694.7</v>
      </c>
      <c r="U1488" s="21">
        <f t="shared" si="2341"/>
        <v>0</v>
      </c>
      <c r="V1488" s="21">
        <f t="shared" si="2341"/>
        <v>0</v>
      </c>
      <c r="W1488" s="21">
        <f t="shared" si="2329"/>
        <v>1661.5</v>
      </c>
      <c r="X1488" s="21">
        <f t="shared" si="2330"/>
        <v>1694.6999999999998</v>
      </c>
      <c r="Y1488" s="21">
        <f t="shared" si="2331"/>
        <v>1694.7</v>
      </c>
      <c r="Z1488" s="21">
        <f t="shared" si="2341"/>
        <v>0</v>
      </c>
      <c r="AA1488" s="21">
        <f t="shared" si="2341"/>
        <v>0</v>
      </c>
      <c r="AB1488" s="21">
        <f t="shared" si="2341"/>
        <v>0</v>
      </c>
      <c r="AC1488" s="21">
        <f t="shared" si="2322"/>
        <v>1661.5</v>
      </c>
      <c r="AD1488" s="21">
        <f t="shared" si="2323"/>
        <v>1694.6999999999998</v>
      </c>
      <c r="AE1488" s="21">
        <f t="shared" si="2324"/>
        <v>1694.7</v>
      </c>
      <c r="AF1488" s="21">
        <f t="shared" si="2341"/>
        <v>0</v>
      </c>
      <c r="AG1488" s="21">
        <f t="shared" si="2325"/>
        <v>1661.5</v>
      </c>
      <c r="AH1488" s="21">
        <f t="shared" si="2341"/>
        <v>0</v>
      </c>
      <c r="AI1488" s="21">
        <f t="shared" si="2341"/>
        <v>0</v>
      </c>
      <c r="AJ1488" s="21">
        <f t="shared" si="2341"/>
        <v>0</v>
      </c>
      <c r="AK1488" s="21">
        <f t="shared" si="2286"/>
        <v>1661.5</v>
      </c>
      <c r="AL1488" s="21">
        <f t="shared" si="2287"/>
        <v>1694.6999999999998</v>
      </c>
      <c r="AM1488" s="21">
        <f t="shared" si="2288"/>
        <v>1694.7</v>
      </c>
      <c r="AN1488" s="21">
        <f t="shared" si="2341"/>
        <v>0</v>
      </c>
      <c r="AO1488" s="21">
        <f t="shared" si="2340"/>
        <v>1661.5</v>
      </c>
      <c r="AP1488" s="21">
        <f t="shared" si="2341"/>
        <v>0</v>
      </c>
      <c r="AQ1488" s="2"/>
    </row>
    <row r="1489" spans="1:43" ht="31.2" x14ac:dyDescent="0.3">
      <c r="A1489" s="3" t="s">
        <v>360</v>
      </c>
      <c r="B1489" s="26">
        <v>200</v>
      </c>
      <c r="C1489" s="3"/>
      <c r="D1489" s="3"/>
      <c r="E1489" s="16" t="s">
        <v>673</v>
      </c>
      <c r="F1489" s="21">
        <f>F1490</f>
        <v>1661.5</v>
      </c>
      <c r="G1489" s="21">
        <f t="shared" si="2341"/>
        <v>1694.6999999999998</v>
      </c>
      <c r="H1489" s="21">
        <f t="shared" si="2341"/>
        <v>1694.7</v>
      </c>
      <c r="I1489" s="21">
        <f t="shared" si="2341"/>
        <v>0</v>
      </c>
      <c r="J1489" s="21">
        <f t="shared" si="2341"/>
        <v>0</v>
      </c>
      <c r="K1489" s="21">
        <f t="shared" si="2341"/>
        <v>0</v>
      </c>
      <c r="L1489" s="21">
        <f t="shared" si="2282"/>
        <v>1661.5</v>
      </c>
      <c r="M1489" s="21">
        <f t="shared" si="2283"/>
        <v>1694.6999999999998</v>
      </c>
      <c r="N1489" s="21">
        <f t="shared" si="2284"/>
        <v>1694.7</v>
      </c>
      <c r="O1489" s="21">
        <f t="shared" si="2341"/>
        <v>0</v>
      </c>
      <c r="P1489" s="21">
        <f t="shared" si="2341"/>
        <v>0</v>
      </c>
      <c r="Q1489" s="21">
        <f t="shared" si="2341"/>
        <v>0</v>
      </c>
      <c r="R1489" s="21">
        <f t="shared" si="2326"/>
        <v>1661.5</v>
      </c>
      <c r="S1489" s="21">
        <f t="shared" si="2327"/>
        <v>1694.6999999999998</v>
      </c>
      <c r="T1489" s="21">
        <f t="shared" si="2328"/>
        <v>1694.7</v>
      </c>
      <c r="U1489" s="21">
        <f t="shared" si="2341"/>
        <v>0</v>
      </c>
      <c r="V1489" s="21">
        <f t="shared" si="2341"/>
        <v>0</v>
      </c>
      <c r="W1489" s="21">
        <f t="shared" si="2329"/>
        <v>1661.5</v>
      </c>
      <c r="X1489" s="21">
        <f t="shared" si="2330"/>
        <v>1694.6999999999998</v>
      </c>
      <c r="Y1489" s="21">
        <f t="shared" si="2331"/>
        <v>1694.7</v>
      </c>
      <c r="Z1489" s="21">
        <f t="shared" si="2341"/>
        <v>0</v>
      </c>
      <c r="AA1489" s="21">
        <f t="shared" si="2341"/>
        <v>0</v>
      </c>
      <c r="AB1489" s="21">
        <f t="shared" si="2341"/>
        <v>0</v>
      </c>
      <c r="AC1489" s="21">
        <f t="shared" si="2322"/>
        <v>1661.5</v>
      </c>
      <c r="AD1489" s="21">
        <f t="shared" si="2323"/>
        <v>1694.6999999999998</v>
      </c>
      <c r="AE1489" s="21">
        <f t="shared" si="2324"/>
        <v>1694.7</v>
      </c>
      <c r="AF1489" s="21">
        <f t="shared" si="2341"/>
        <v>0</v>
      </c>
      <c r="AG1489" s="21">
        <f t="shared" si="2325"/>
        <v>1661.5</v>
      </c>
      <c r="AH1489" s="21">
        <f t="shared" si="2341"/>
        <v>0</v>
      </c>
      <c r="AI1489" s="21">
        <f t="shared" si="2341"/>
        <v>0</v>
      </c>
      <c r="AJ1489" s="21">
        <f t="shared" si="2341"/>
        <v>0</v>
      </c>
      <c r="AK1489" s="21">
        <f t="shared" ref="AK1489:AK1552" si="2342">AG1489+AH1489</f>
        <v>1661.5</v>
      </c>
      <c r="AL1489" s="21">
        <f t="shared" ref="AL1489:AL1552" si="2343">AD1489+AI1489</f>
        <v>1694.6999999999998</v>
      </c>
      <c r="AM1489" s="21">
        <f t="shared" ref="AM1489:AM1552" si="2344">AE1489+AJ1489</f>
        <v>1694.7</v>
      </c>
      <c r="AN1489" s="21">
        <f t="shared" si="2341"/>
        <v>0</v>
      </c>
      <c r="AO1489" s="21">
        <f t="shared" si="2340"/>
        <v>1661.5</v>
      </c>
      <c r="AP1489" s="21">
        <f t="shared" si="2341"/>
        <v>0</v>
      </c>
      <c r="AQ1489" s="2"/>
    </row>
    <row r="1490" spans="1:43" ht="46.8" x14ac:dyDescent="0.3">
      <c r="A1490" s="3" t="s">
        <v>360</v>
      </c>
      <c r="B1490" s="26">
        <v>240</v>
      </c>
      <c r="C1490" s="3"/>
      <c r="D1490" s="3"/>
      <c r="E1490" s="16" t="s">
        <v>681</v>
      </c>
      <c r="F1490" s="21">
        <f>F1491</f>
        <v>1661.5</v>
      </c>
      <c r="G1490" s="21">
        <f t="shared" si="2341"/>
        <v>1694.6999999999998</v>
      </c>
      <c r="H1490" s="21">
        <f t="shared" si="2341"/>
        <v>1694.7</v>
      </c>
      <c r="I1490" s="21">
        <f t="shared" si="2341"/>
        <v>0</v>
      </c>
      <c r="J1490" s="21">
        <f t="shared" si="2341"/>
        <v>0</v>
      </c>
      <c r="K1490" s="21">
        <f t="shared" si="2341"/>
        <v>0</v>
      </c>
      <c r="L1490" s="21">
        <f t="shared" si="2282"/>
        <v>1661.5</v>
      </c>
      <c r="M1490" s="21">
        <f t="shared" si="2283"/>
        <v>1694.6999999999998</v>
      </c>
      <c r="N1490" s="21">
        <f t="shared" si="2284"/>
        <v>1694.7</v>
      </c>
      <c r="O1490" s="21">
        <f t="shared" si="2341"/>
        <v>0</v>
      </c>
      <c r="P1490" s="21">
        <f t="shared" si="2341"/>
        <v>0</v>
      </c>
      <c r="Q1490" s="21">
        <f t="shared" si="2341"/>
        <v>0</v>
      </c>
      <c r="R1490" s="21">
        <f t="shared" si="2326"/>
        <v>1661.5</v>
      </c>
      <c r="S1490" s="21">
        <f t="shared" si="2327"/>
        <v>1694.6999999999998</v>
      </c>
      <c r="T1490" s="21">
        <f t="shared" si="2328"/>
        <v>1694.7</v>
      </c>
      <c r="U1490" s="21">
        <f t="shared" si="2341"/>
        <v>0</v>
      </c>
      <c r="V1490" s="21">
        <f t="shared" si="2341"/>
        <v>0</v>
      </c>
      <c r="W1490" s="21">
        <f t="shared" si="2329"/>
        <v>1661.5</v>
      </c>
      <c r="X1490" s="21">
        <f t="shared" si="2330"/>
        <v>1694.6999999999998</v>
      </c>
      <c r="Y1490" s="21">
        <f t="shared" si="2331"/>
        <v>1694.7</v>
      </c>
      <c r="Z1490" s="21">
        <f t="shared" si="2341"/>
        <v>0</v>
      </c>
      <c r="AA1490" s="21">
        <f t="shared" si="2341"/>
        <v>0</v>
      </c>
      <c r="AB1490" s="21">
        <f t="shared" si="2341"/>
        <v>0</v>
      </c>
      <c r="AC1490" s="21">
        <f t="shared" si="2322"/>
        <v>1661.5</v>
      </c>
      <c r="AD1490" s="21">
        <f t="shared" si="2323"/>
        <v>1694.6999999999998</v>
      </c>
      <c r="AE1490" s="21">
        <f t="shared" si="2324"/>
        <v>1694.7</v>
      </c>
      <c r="AF1490" s="21">
        <f t="shared" si="2341"/>
        <v>0</v>
      </c>
      <c r="AG1490" s="21">
        <f t="shared" si="2325"/>
        <v>1661.5</v>
      </c>
      <c r="AH1490" s="21">
        <f t="shared" si="2341"/>
        <v>0</v>
      </c>
      <c r="AI1490" s="21">
        <f t="shared" si="2341"/>
        <v>0</v>
      </c>
      <c r="AJ1490" s="21">
        <f t="shared" si="2341"/>
        <v>0</v>
      </c>
      <c r="AK1490" s="21">
        <f t="shared" si="2342"/>
        <v>1661.5</v>
      </c>
      <c r="AL1490" s="21">
        <f t="shared" si="2343"/>
        <v>1694.6999999999998</v>
      </c>
      <c r="AM1490" s="21">
        <f t="shared" si="2344"/>
        <v>1694.7</v>
      </c>
      <c r="AN1490" s="21">
        <f t="shared" si="2341"/>
        <v>0</v>
      </c>
      <c r="AO1490" s="21">
        <f t="shared" si="2340"/>
        <v>1661.5</v>
      </c>
      <c r="AP1490" s="21">
        <f t="shared" si="2341"/>
        <v>0</v>
      </c>
      <c r="AQ1490" s="2"/>
    </row>
    <row r="1491" spans="1:43" ht="31.2" x14ac:dyDescent="0.3">
      <c r="A1491" s="3" t="s">
        <v>360</v>
      </c>
      <c r="B1491" s="26">
        <v>240</v>
      </c>
      <c r="C1491" s="3" t="s">
        <v>169</v>
      </c>
      <c r="D1491" s="3" t="s">
        <v>285</v>
      </c>
      <c r="E1491" s="16" t="s">
        <v>645</v>
      </c>
      <c r="F1491" s="21">
        <v>1661.5</v>
      </c>
      <c r="G1491" s="21">
        <v>1694.6999999999998</v>
      </c>
      <c r="H1491" s="21">
        <v>1694.7</v>
      </c>
      <c r="I1491" s="21"/>
      <c r="J1491" s="21"/>
      <c r="K1491" s="21"/>
      <c r="L1491" s="21">
        <f t="shared" si="2282"/>
        <v>1661.5</v>
      </c>
      <c r="M1491" s="21">
        <f t="shared" si="2283"/>
        <v>1694.6999999999998</v>
      </c>
      <c r="N1491" s="21">
        <f t="shared" si="2284"/>
        <v>1694.7</v>
      </c>
      <c r="O1491" s="21"/>
      <c r="P1491" s="21"/>
      <c r="Q1491" s="21"/>
      <c r="R1491" s="21">
        <f t="shared" si="2326"/>
        <v>1661.5</v>
      </c>
      <c r="S1491" s="21">
        <f t="shared" si="2327"/>
        <v>1694.6999999999998</v>
      </c>
      <c r="T1491" s="21">
        <f t="shared" si="2328"/>
        <v>1694.7</v>
      </c>
      <c r="U1491" s="21"/>
      <c r="V1491" s="21"/>
      <c r="W1491" s="21">
        <f t="shared" si="2329"/>
        <v>1661.5</v>
      </c>
      <c r="X1491" s="21">
        <f t="shared" si="2330"/>
        <v>1694.6999999999998</v>
      </c>
      <c r="Y1491" s="21">
        <f t="shared" si="2331"/>
        <v>1694.7</v>
      </c>
      <c r="Z1491" s="21"/>
      <c r="AA1491" s="21"/>
      <c r="AB1491" s="21"/>
      <c r="AC1491" s="21">
        <f t="shared" si="2322"/>
        <v>1661.5</v>
      </c>
      <c r="AD1491" s="21">
        <f t="shared" si="2323"/>
        <v>1694.6999999999998</v>
      </c>
      <c r="AE1491" s="21">
        <f t="shared" si="2324"/>
        <v>1694.7</v>
      </c>
      <c r="AF1491" s="21"/>
      <c r="AG1491" s="21">
        <f t="shared" si="2325"/>
        <v>1661.5</v>
      </c>
      <c r="AH1491" s="21"/>
      <c r="AI1491" s="21"/>
      <c r="AJ1491" s="21"/>
      <c r="AK1491" s="21">
        <f t="shared" si="2342"/>
        <v>1661.5</v>
      </c>
      <c r="AL1491" s="21">
        <f t="shared" si="2343"/>
        <v>1694.6999999999998</v>
      </c>
      <c r="AM1491" s="21">
        <f t="shared" si="2344"/>
        <v>1694.7</v>
      </c>
      <c r="AN1491" s="21"/>
      <c r="AO1491" s="21">
        <f t="shared" si="2340"/>
        <v>1661.5</v>
      </c>
      <c r="AP1491" s="21"/>
      <c r="AQ1491" s="2"/>
    </row>
    <row r="1492" spans="1:43" s="11" customFormat="1" ht="46.8" x14ac:dyDescent="0.3">
      <c r="A1492" s="10" t="s">
        <v>364</v>
      </c>
      <c r="B1492" s="19"/>
      <c r="C1492" s="10"/>
      <c r="D1492" s="10"/>
      <c r="E1492" s="18" t="s">
        <v>758</v>
      </c>
      <c r="F1492" s="20">
        <f>F1493+F1502+F1506+F1510</f>
        <v>76157.5</v>
      </c>
      <c r="G1492" s="20">
        <f t="shared" ref="G1492:AP1492" si="2345">G1493+G1502+G1506+G1510</f>
        <v>67357.200000000012</v>
      </c>
      <c r="H1492" s="20">
        <f t="shared" si="2345"/>
        <v>37357.200000000004</v>
      </c>
      <c r="I1492" s="20">
        <f t="shared" ref="I1492:K1492" si="2346">I1493+I1502+I1506+I1510</f>
        <v>0</v>
      </c>
      <c r="J1492" s="20">
        <f t="shared" si="2346"/>
        <v>0</v>
      </c>
      <c r="K1492" s="20">
        <f t="shared" si="2346"/>
        <v>0</v>
      </c>
      <c r="L1492" s="20">
        <f t="shared" si="2282"/>
        <v>76157.5</v>
      </c>
      <c r="M1492" s="20">
        <f t="shared" si="2283"/>
        <v>67357.200000000012</v>
      </c>
      <c r="N1492" s="20">
        <f t="shared" si="2284"/>
        <v>37357.200000000004</v>
      </c>
      <c r="O1492" s="20">
        <f t="shared" ref="O1492:Q1492" si="2347">O1493+O1502+O1506+O1510</f>
        <v>455.39499999999998</v>
      </c>
      <c r="P1492" s="20">
        <f t="shared" si="2347"/>
        <v>0</v>
      </c>
      <c r="Q1492" s="20">
        <f t="shared" si="2347"/>
        <v>0</v>
      </c>
      <c r="R1492" s="20">
        <f t="shared" si="2326"/>
        <v>76612.895000000004</v>
      </c>
      <c r="S1492" s="20">
        <f t="shared" si="2327"/>
        <v>67357.200000000012</v>
      </c>
      <c r="T1492" s="20">
        <f t="shared" si="2328"/>
        <v>37357.200000000004</v>
      </c>
      <c r="U1492" s="20">
        <f t="shared" ref="U1492:V1492" si="2348">U1493+U1502+U1506+U1510</f>
        <v>0</v>
      </c>
      <c r="V1492" s="20">
        <f t="shared" si="2348"/>
        <v>0</v>
      </c>
      <c r="W1492" s="21">
        <f t="shared" si="2329"/>
        <v>76612.895000000004</v>
      </c>
      <c r="X1492" s="21">
        <f t="shared" si="2330"/>
        <v>67357.200000000012</v>
      </c>
      <c r="Y1492" s="21">
        <f t="shared" si="2331"/>
        <v>37357.200000000004</v>
      </c>
      <c r="Z1492" s="20">
        <f t="shared" ref="Z1492:AB1492" si="2349">Z1493+Z1502+Z1506+Z1510</f>
        <v>0</v>
      </c>
      <c r="AA1492" s="20">
        <f t="shared" si="2349"/>
        <v>0</v>
      </c>
      <c r="AB1492" s="20">
        <f t="shared" si="2349"/>
        <v>0</v>
      </c>
      <c r="AC1492" s="21">
        <f t="shared" si="2322"/>
        <v>76612.895000000004</v>
      </c>
      <c r="AD1492" s="20">
        <f t="shared" si="2323"/>
        <v>67357.200000000012</v>
      </c>
      <c r="AE1492" s="20">
        <f t="shared" si="2324"/>
        <v>37357.200000000004</v>
      </c>
      <c r="AF1492" s="20">
        <f t="shared" ref="AF1492" si="2350">AF1493+AF1502+AF1506+AF1510</f>
        <v>0</v>
      </c>
      <c r="AG1492" s="20">
        <f t="shared" si="2325"/>
        <v>76612.895000000004</v>
      </c>
      <c r="AH1492" s="20">
        <f t="shared" ref="AH1492:AJ1492" si="2351">AH1493+AH1502+AH1506+AH1510</f>
        <v>0</v>
      </c>
      <c r="AI1492" s="20">
        <f t="shared" si="2351"/>
        <v>0</v>
      </c>
      <c r="AJ1492" s="20">
        <f t="shared" si="2351"/>
        <v>0</v>
      </c>
      <c r="AK1492" s="20">
        <f t="shared" si="2342"/>
        <v>76612.895000000004</v>
      </c>
      <c r="AL1492" s="20">
        <f t="shared" si="2343"/>
        <v>67357.200000000012</v>
      </c>
      <c r="AM1492" s="20">
        <f t="shared" si="2344"/>
        <v>37357.200000000004</v>
      </c>
      <c r="AN1492" s="20">
        <f t="shared" ref="AN1492" si="2352">AN1493+AN1502+AN1506+AN1510</f>
        <v>0</v>
      </c>
      <c r="AO1492" s="20">
        <f t="shared" si="2340"/>
        <v>76612.895000000004</v>
      </c>
      <c r="AP1492" s="20">
        <f t="shared" si="2345"/>
        <v>0</v>
      </c>
    </row>
    <row r="1493" spans="1:43" ht="46.8" x14ac:dyDescent="0.3">
      <c r="A1493" s="3" t="s">
        <v>361</v>
      </c>
      <c r="B1493" s="26"/>
      <c r="C1493" s="3"/>
      <c r="D1493" s="3"/>
      <c r="E1493" s="16" t="s">
        <v>1025</v>
      </c>
      <c r="F1493" s="21">
        <f>F1494+F1498</f>
        <v>34333.1</v>
      </c>
      <c r="G1493" s="21">
        <f t="shared" ref="G1493:AP1493" si="2353">G1494+G1498</f>
        <v>35019.800000000003</v>
      </c>
      <c r="H1493" s="21">
        <f t="shared" si="2353"/>
        <v>35019.800000000003</v>
      </c>
      <c r="I1493" s="21">
        <f t="shared" ref="I1493:K1493" si="2354">I1494+I1498</f>
        <v>0</v>
      </c>
      <c r="J1493" s="21">
        <f t="shared" si="2354"/>
        <v>0</v>
      </c>
      <c r="K1493" s="21">
        <f t="shared" si="2354"/>
        <v>0</v>
      </c>
      <c r="L1493" s="21">
        <f t="shared" si="2282"/>
        <v>34333.1</v>
      </c>
      <c r="M1493" s="21">
        <f t="shared" si="2283"/>
        <v>35019.800000000003</v>
      </c>
      <c r="N1493" s="21">
        <f t="shared" si="2284"/>
        <v>35019.800000000003</v>
      </c>
      <c r="O1493" s="21">
        <f t="shared" ref="O1493:Q1493" si="2355">O1494+O1498</f>
        <v>455.39499999999998</v>
      </c>
      <c r="P1493" s="21">
        <f t="shared" si="2355"/>
        <v>0</v>
      </c>
      <c r="Q1493" s="21">
        <f t="shared" si="2355"/>
        <v>0</v>
      </c>
      <c r="R1493" s="21">
        <f t="shared" si="2326"/>
        <v>34788.494999999995</v>
      </c>
      <c r="S1493" s="21">
        <f t="shared" si="2327"/>
        <v>35019.800000000003</v>
      </c>
      <c r="T1493" s="21">
        <f t="shared" si="2328"/>
        <v>35019.800000000003</v>
      </c>
      <c r="U1493" s="21">
        <f t="shared" ref="U1493:V1493" si="2356">U1494+U1498</f>
        <v>0</v>
      </c>
      <c r="V1493" s="21">
        <f t="shared" si="2356"/>
        <v>0</v>
      </c>
      <c r="W1493" s="21">
        <f t="shared" si="2329"/>
        <v>34788.494999999995</v>
      </c>
      <c r="X1493" s="21">
        <f t="shared" si="2330"/>
        <v>35019.800000000003</v>
      </c>
      <c r="Y1493" s="21">
        <f t="shared" si="2331"/>
        <v>35019.800000000003</v>
      </c>
      <c r="Z1493" s="21">
        <f t="shared" ref="Z1493:AB1493" si="2357">Z1494+Z1498</f>
        <v>0</v>
      </c>
      <c r="AA1493" s="21">
        <f t="shared" si="2357"/>
        <v>0</v>
      </c>
      <c r="AB1493" s="21">
        <f t="shared" si="2357"/>
        <v>0</v>
      </c>
      <c r="AC1493" s="21">
        <f t="shared" si="2322"/>
        <v>34788.494999999995</v>
      </c>
      <c r="AD1493" s="21">
        <f t="shared" si="2323"/>
        <v>35019.800000000003</v>
      </c>
      <c r="AE1493" s="21">
        <f t="shared" si="2324"/>
        <v>35019.800000000003</v>
      </c>
      <c r="AF1493" s="21">
        <f t="shared" ref="AF1493" si="2358">AF1494+AF1498</f>
        <v>0</v>
      </c>
      <c r="AG1493" s="21">
        <f t="shared" si="2325"/>
        <v>34788.494999999995</v>
      </c>
      <c r="AH1493" s="21">
        <f t="shared" ref="AH1493:AJ1493" si="2359">AH1494+AH1498</f>
        <v>0</v>
      </c>
      <c r="AI1493" s="21">
        <f t="shared" si="2359"/>
        <v>0</v>
      </c>
      <c r="AJ1493" s="21">
        <f t="shared" si="2359"/>
        <v>0</v>
      </c>
      <c r="AK1493" s="21">
        <f t="shared" si="2342"/>
        <v>34788.494999999995</v>
      </c>
      <c r="AL1493" s="21">
        <f t="shared" si="2343"/>
        <v>35019.800000000003</v>
      </c>
      <c r="AM1493" s="21">
        <f t="shared" si="2344"/>
        <v>35019.800000000003</v>
      </c>
      <c r="AN1493" s="21">
        <f t="shared" ref="AN1493" si="2360">AN1494+AN1498</f>
        <v>0</v>
      </c>
      <c r="AO1493" s="21">
        <f t="shared" si="2340"/>
        <v>34788.494999999995</v>
      </c>
      <c r="AP1493" s="21">
        <f t="shared" si="2353"/>
        <v>0</v>
      </c>
      <c r="AQ1493" s="2"/>
    </row>
    <row r="1494" spans="1:43" x14ac:dyDescent="0.3">
      <c r="A1494" s="3" t="s">
        <v>362</v>
      </c>
      <c r="B1494" s="26"/>
      <c r="C1494" s="3"/>
      <c r="D1494" s="3"/>
      <c r="E1494" s="16" t="s">
        <v>1026</v>
      </c>
      <c r="F1494" s="21">
        <f>F1495</f>
        <v>33808</v>
      </c>
      <c r="G1494" s="21">
        <f t="shared" ref="G1494:G1496" si="2361">G1495</f>
        <v>34510.400000000001</v>
      </c>
      <c r="H1494" s="21">
        <f t="shared" ref="H1494:K1496" si="2362">H1495</f>
        <v>34234.400000000001</v>
      </c>
      <c r="I1494" s="21">
        <f t="shared" si="2362"/>
        <v>0</v>
      </c>
      <c r="J1494" s="21">
        <f t="shared" si="2362"/>
        <v>0</v>
      </c>
      <c r="K1494" s="21">
        <f t="shared" si="2362"/>
        <v>0</v>
      </c>
      <c r="L1494" s="21">
        <f t="shared" si="2282"/>
        <v>33808</v>
      </c>
      <c r="M1494" s="21">
        <f t="shared" si="2283"/>
        <v>34510.400000000001</v>
      </c>
      <c r="N1494" s="21">
        <f t="shared" si="2284"/>
        <v>34234.400000000001</v>
      </c>
      <c r="O1494" s="21">
        <f t="shared" ref="O1494:AP1496" si="2363">O1495</f>
        <v>455.39499999999998</v>
      </c>
      <c r="P1494" s="21">
        <f t="shared" si="2363"/>
        <v>0</v>
      </c>
      <c r="Q1494" s="21">
        <f t="shared" si="2363"/>
        <v>0</v>
      </c>
      <c r="R1494" s="21">
        <f t="shared" si="2326"/>
        <v>34263.394999999997</v>
      </c>
      <c r="S1494" s="21">
        <f t="shared" si="2327"/>
        <v>34510.400000000001</v>
      </c>
      <c r="T1494" s="21">
        <f t="shared" si="2328"/>
        <v>34234.400000000001</v>
      </c>
      <c r="U1494" s="21">
        <f t="shared" si="2363"/>
        <v>0</v>
      </c>
      <c r="V1494" s="21">
        <f t="shared" si="2363"/>
        <v>0</v>
      </c>
      <c r="W1494" s="21">
        <f t="shared" si="2329"/>
        <v>34263.394999999997</v>
      </c>
      <c r="X1494" s="21">
        <f t="shared" si="2330"/>
        <v>34510.400000000001</v>
      </c>
      <c r="Y1494" s="21">
        <f t="shared" si="2331"/>
        <v>34234.400000000001</v>
      </c>
      <c r="Z1494" s="21">
        <f t="shared" si="2363"/>
        <v>0</v>
      </c>
      <c r="AA1494" s="21">
        <f t="shared" si="2363"/>
        <v>0</v>
      </c>
      <c r="AB1494" s="21">
        <f t="shared" si="2363"/>
        <v>0</v>
      </c>
      <c r="AC1494" s="21">
        <f t="shared" si="2322"/>
        <v>34263.394999999997</v>
      </c>
      <c r="AD1494" s="21">
        <f t="shared" si="2323"/>
        <v>34510.400000000001</v>
      </c>
      <c r="AE1494" s="21">
        <f t="shared" si="2324"/>
        <v>34234.400000000001</v>
      </c>
      <c r="AF1494" s="21">
        <f t="shared" si="2363"/>
        <v>0</v>
      </c>
      <c r="AG1494" s="21">
        <f t="shared" si="2325"/>
        <v>34263.394999999997</v>
      </c>
      <c r="AH1494" s="21">
        <f t="shared" si="2363"/>
        <v>0</v>
      </c>
      <c r="AI1494" s="21">
        <f t="shared" si="2363"/>
        <v>0</v>
      </c>
      <c r="AJ1494" s="21">
        <f t="shared" si="2363"/>
        <v>0</v>
      </c>
      <c r="AK1494" s="21">
        <f t="shared" si="2342"/>
        <v>34263.394999999997</v>
      </c>
      <c r="AL1494" s="21">
        <f t="shared" si="2343"/>
        <v>34510.400000000001</v>
      </c>
      <c r="AM1494" s="21">
        <f t="shared" si="2344"/>
        <v>34234.400000000001</v>
      </c>
      <c r="AN1494" s="21">
        <f t="shared" si="2363"/>
        <v>0</v>
      </c>
      <c r="AO1494" s="21">
        <f t="shared" si="2340"/>
        <v>34263.394999999997</v>
      </c>
      <c r="AP1494" s="21">
        <f t="shared" si="2363"/>
        <v>0</v>
      </c>
      <c r="AQ1494" s="2"/>
    </row>
    <row r="1495" spans="1:43" ht="31.2" x14ac:dyDescent="0.3">
      <c r="A1495" s="3" t="s">
        <v>362</v>
      </c>
      <c r="B1495" s="26">
        <v>200</v>
      </c>
      <c r="C1495" s="3"/>
      <c r="D1495" s="3"/>
      <c r="E1495" s="16" t="s">
        <v>673</v>
      </c>
      <c r="F1495" s="21">
        <f>F1496</f>
        <v>33808</v>
      </c>
      <c r="G1495" s="21">
        <f t="shared" si="2361"/>
        <v>34510.400000000001</v>
      </c>
      <c r="H1495" s="21">
        <f t="shared" si="2362"/>
        <v>34234.400000000001</v>
      </c>
      <c r="I1495" s="21">
        <f t="shared" si="2362"/>
        <v>0</v>
      </c>
      <c r="J1495" s="21">
        <f t="shared" si="2362"/>
        <v>0</v>
      </c>
      <c r="K1495" s="21">
        <f t="shared" si="2362"/>
        <v>0</v>
      </c>
      <c r="L1495" s="21">
        <f t="shared" si="2282"/>
        <v>33808</v>
      </c>
      <c r="M1495" s="21">
        <f t="shared" si="2283"/>
        <v>34510.400000000001</v>
      </c>
      <c r="N1495" s="21">
        <f t="shared" si="2284"/>
        <v>34234.400000000001</v>
      </c>
      <c r="O1495" s="21">
        <f t="shared" si="2363"/>
        <v>455.39499999999998</v>
      </c>
      <c r="P1495" s="21">
        <f t="shared" si="2363"/>
        <v>0</v>
      </c>
      <c r="Q1495" s="21">
        <f t="shared" si="2363"/>
        <v>0</v>
      </c>
      <c r="R1495" s="21">
        <f t="shared" si="2326"/>
        <v>34263.394999999997</v>
      </c>
      <c r="S1495" s="21">
        <f t="shared" si="2327"/>
        <v>34510.400000000001</v>
      </c>
      <c r="T1495" s="21">
        <f t="shared" si="2328"/>
        <v>34234.400000000001</v>
      </c>
      <c r="U1495" s="21">
        <f t="shared" si="2363"/>
        <v>0</v>
      </c>
      <c r="V1495" s="21">
        <f t="shared" si="2363"/>
        <v>0</v>
      </c>
      <c r="W1495" s="21">
        <f t="shared" si="2329"/>
        <v>34263.394999999997</v>
      </c>
      <c r="X1495" s="21">
        <f t="shared" si="2330"/>
        <v>34510.400000000001</v>
      </c>
      <c r="Y1495" s="21">
        <f t="shared" si="2331"/>
        <v>34234.400000000001</v>
      </c>
      <c r="Z1495" s="21">
        <f t="shared" si="2363"/>
        <v>0</v>
      </c>
      <c r="AA1495" s="21">
        <f t="shared" si="2363"/>
        <v>0</v>
      </c>
      <c r="AB1495" s="21">
        <f t="shared" si="2363"/>
        <v>0</v>
      </c>
      <c r="AC1495" s="21">
        <f t="shared" si="2322"/>
        <v>34263.394999999997</v>
      </c>
      <c r="AD1495" s="21">
        <f t="shared" si="2323"/>
        <v>34510.400000000001</v>
      </c>
      <c r="AE1495" s="21">
        <f t="shared" si="2324"/>
        <v>34234.400000000001</v>
      </c>
      <c r="AF1495" s="21">
        <f t="shared" si="2363"/>
        <v>0</v>
      </c>
      <c r="AG1495" s="21">
        <f t="shared" si="2325"/>
        <v>34263.394999999997</v>
      </c>
      <c r="AH1495" s="21">
        <f t="shared" si="2363"/>
        <v>0</v>
      </c>
      <c r="AI1495" s="21">
        <f t="shared" si="2363"/>
        <v>0</v>
      </c>
      <c r="AJ1495" s="21">
        <f t="shared" si="2363"/>
        <v>0</v>
      </c>
      <c r="AK1495" s="21">
        <f t="shared" si="2342"/>
        <v>34263.394999999997</v>
      </c>
      <c r="AL1495" s="21">
        <f t="shared" si="2343"/>
        <v>34510.400000000001</v>
      </c>
      <c r="AM1495" s="21">
        <f t="shared" si="2344"/>
        <v>34234.400000000001</v>
      </c>
      <c r="AN1495" s="21">
        <f t="shared" si="2363"/>
        <v>0</v>
      </c>
      <c r="AO1495" s="21">
        <f t="shared" si="2340"/>
        <v>34263.394999999997</v>
      </c>
      <c r="AP1495" s="21">
        <f t="shared" si="2363"/>
        <v>0</v>
      </c>
      <c r="AQ1495" s="2"/>
    </row>
    <row r="1496" spans="1:43" ht="46.8" x14ac:dyDescent="0.3">
      <c r="A1496" s="3" t="s">
        <v>362</v>
      </c>
      <c r="B1496" s="26">
        <v>240</v>
      </c>
      <c r="C1496" s="3"/>
      <c r="D1496" s="3"/>
      <c r="E1496" s="16" t="s">
        <v>681</v>
      </c>
      <c r="F1496" s="21">
        <f>F1497</f>
        <v>33808</v>
      </c>
      <c r="G1496" s="21">
        <f t="shared" si="2361"/>
        <v>34510.400000000001</v>
      </c>
      <c r="H1496" s="21">
        <f t="shared" si="2362"/>
        <v>34234.400000000001</v>
      </c>
      <c r="I1496" s="21">
        <f t="shared" si="2362"/>
        <v>0</v>
      </c>
      <c r="J1496" s="21">
        <f t="shared" si="2362"/>
        <v>0</v>
      </c>
      <c r="K1496" s="21">
        <f t="shared" si="2362"/>
        <v>0</v>
      </c>
      <c r="L1496" s="21">
        <f t="shared" ref="L1496:L1559" si="2364">F1496+I1496</f>
        <v>33808</v>
      </c>
      <c r="M1496" s="21">
        <f t="shared" ref="M1496:M1559" si="2365">G1496+J1496</f>
        <v>34510.400000000001</v>
      </c>
      <c r="N1496" s="21">
        <f t="shared" ref="N1496:N1559" si="2366">H1496+K1496</f>
        <v>34234.400000000001</v>
      </c>
      <c r="O1496" s="21">
        <f t="shared" si="2363"/>
        <v>455.39499999999998</v>
      </c>
      <c r="P1496" s="21">
        <f t="shared" si="2363"/>
        <v>0</v>
      </c>
      <c r="Q1496" s="21">
        <f t="shared" si="2363"/>
        <v>0</v>
      </c>
      <c r="R1496" s="21">
        <f t="shared" si="2326"/>
        <v>34263.394999999997</v>
      </c>
      <c r="S1496" s="21">
        <f t="shared" si="2327"/>
        <v>34510.400000000001</v>
      </c>
      <c r="T1496" s="21">
        <f t="shared" si="2328"/>
        <v>34234.400000000001</v>
      </c>
      <c r="U1496" s="21">
        <f t="shared" si="2363"/>
        <v>0</v>
      </c>
      <c r="V1496" s="21">
        <f t="shared" si="2363"/>
        <v>0</v>
      </c>
      <c r="W1496" s="21">
        <f t="shared" si="2329"/>
        <v>34263.394999999997</v>
      </c>
      <c r="X1496" s="21">
        <f t="shared" si="2330"/>
        <v>34510.400000000001</v>
      </c>
      <c r="Y1496" s="21">
        <f t="shared" si="2331"/>
        <v>34234.400000000001</v>
      </c>
      <c r="Z1496" s="21">
        <f t="shared" si="2363"/>
        <v>0</v>
      </c>
      <c r="AA1496" s="21">
        <f t="shared" si="2363"/>
        <v>0</v>
      </c>
      <c r="AB1496" s="21">
        <f t="shared" si="2363"/>
        <v>0</v>
      </c>
      <c r="AC1496" s="21">
        <f t="shared" si="2322"/>
        <v>34263.394999999997</v>
      </c>
      <c r="AD1496" s="21">
        <f t="shared" si="2323"/>
        <v>34510.400000000001</v>
      </c>
      <c r="AE1496" s="21">
        <f t="shared" si="2324"/>
        <v>34234.400000000001</v>
      </c>
      <c r="AF1496" s="21">
        <f t="shared" si="2363"/>
        <v>0</v>
      </c>
      <c r="AG1496" s="21">
        <f t="shared" si="2325"/>
        <v>34263.394999999997</v>
      </c>
      <c r="AH1496" s="21">
        <f t="shared" si="2363"/>
        <v>0</v>
      </c>
      <c r="AI1496" s="21">
        <f t="shared" si="2363"/>
        <v>0</v>
      </c>
      <c r="AJ1496" s="21">
        <f t="shared" si="2363"/>
        <v>0</v>
      </c>
      <c r="AK1496" s="21">
        <f t="shared" si="2342"/>
        <v>34263.394999999997</v>
      </c>
      <c r="AL1496" s="21">
        <f t="shared" si="2343"/>
        <v>34510.400000000001</v>
      </c>
      <c r="AM1496" s="21">
        <f t="shared" si="2344"/>
        <v>34234.400000000001</v>
      </c>
      <c r="AN1496" s="21">
        <f t="shared" si="2363"/>
        <v>0</v>
      </c>
      <c r="AO1496" s="21">
        <f t="shared" si="2340"/>
        <v>34263.394999999997</v>
      </c>
      <c r="AP1496" s="21">
        <f t="shared" si="2363"/>
        <v>0</v>
      </c>
      <c r="AQ1496" s="2"/>
    </row>
    <row r="1497" spans="1:43" x14ac:dyDescent="0.3">
      <c r="A1497" s="3" t="s">
        <v>362</v>
      </c>
      <c r="B1497" s="26">
        <v>240</v>
      </c>
      <c r="C1497" s="3" t="s">
        <v>222</v>
      </c>
      <c r="D1497" s="3" t="s">
        <v>21</v>
      </c>
      <c r="E1497" s="16" t="s">
        <v>648</v>
      </c>
      <c r="F1497" s="21">
        <v>33808</v>
      </c>
      <c r="G1497" s="21">
        <v>34510.400000000001</v>
      </c>
      <c r="H1497" s="21">
        <v>34234.400000000001</v>
      </c>
      <c r="I1497" s="21"/>
      <c r="J1497" s="21"/>
      <c r="K1497" s="21"/>
      <c r="L1497" s="21">
        <f t="shared" si="2364"/>
        <v>33808</v>
      </c>
      <c r="M1497" s="21">
        <f t="shared" si="2365"/>
        <v>34510.400000000001</v>
      </c>
      <c r="N1497" s="21">
        <f t="shared" si="2366"/>
        <v>34234.400000000001</v>
      </c>
      <c r="O1497" s="21">
        <v>455.39499999999998</v>
      </c>
      <c r="P1497" s="21"/>
      <c r="Q1497" s="21"/>
      <c r="R1497" s="21">
        <f t="shared" si="2326"/>
        <v>34263.394999999997</v>
      </c>
      <c r="S1497" s="21">
        <f t="shared" si="2327"/>
        <v>34510.400000000001</v>
      </c>
      <c r="T1497" s="21">
        <f t="shared" si="2328"/>
        <v>34234.400000000001</v>
      </c>
      <c r="U1497" s="21"/>
      <c r="V1497" s="21"/>
      <c r="W1497" s="21">
        <f t="shared" si="2329"/>
        <v>34263.394999999997</v>
      </c>
      <c r="X1497" s="21">
        <f t="shared" si="2330"/>
        <v>34510.400000000001</v>
      </c>
      <c r="Y1497" s="21">
        <f t="shared" si="2331"/>
        <v>34234.400000000001</v>
      </c>
      <c r="Z1497" s="21"/>
      <c r="AA1497" s="21"/>
      <c r="AB1497" s="21"/>
      <c r="AC1497" s="21">
        <f t="shared" si="2322"/>
        <v>34263.394999999997</v>
      </c>
      <c r="AD1497" s="21">
        <f t="shared" si="2323"/>
        <v>34510.400000000001</v>
      </c>
      <c r="AE1497" s="21">
        <f t="shared" si="2324"/>
        <v>34234.400000000001</v>
      </c>
      <c r="AF1497" s="21"/>
      <c r="AG1497" s="21">
        <f t="shared" si="2325"/>
        <v>34263.394999999997</v>
      </c>
      <c r="AH1497" s="21"/>
      <c r="AI1497" s="21"/>
      <c r="AJ1497" s="21"/>
      <c r="AK1497" s="21">
        <f t="shared" si="2342"/>
        <v>34263.394999999997</v>
      </c>
      <c r="AL1497" s="21">
        <f t="shared" si="2343"/>
        <v>34510.400000000001</v>
      </c>
      <c r="AM1497" s="21">
        <f t="shared" si="2344"/>
        <v>34234.400000000001</v>
      </c>
      <c r="AN1497" s="21"/>
      <c r="AO1497" s="21">
        <f t="shared" si="2340"/>
        <v>34263.394999999997</v>
      </c>
      <c r="AP1497" s="21"/>
      <c r="AQ1497" s="2"/>
    </row>
    <row r="1498" spans="1:43" ht="78" x14ac:dyDescent="0.3">
      <c r="A1498" s="3" t="s">
        <v>363</v>
      </c>
      <c r="B1498" s="26"/>
      <c r="C1498" s="3"/>
      <c r="D1498" s="3"/>
      <c r="E1498" s="16" t="s">
        <v>1027</v>
      </c>
      <c r="F1498" s="21">
        <f>F1499</f>
        <v>525.1</v>
      </c>
      <c r="G1498" s="21">
        <f t="shared" ref="G1498:G1500" si="2367">G1499</f>
        <v>509.4</v>
      </c>
      <c r="H1498" s="21">
        <f t="shared" ref="H1498:K1500" si="2368">H1499</f>
        <v>785.4</v>
      </c>
      <c r="I1498" s="21">
        <f t="shared" si="2368"/>
        <v>0</v>
      </c>
      <c r="J1498" s="21">
        <f t="shared" si="2368"/>
        <v>0</v>
      </c>
      <c r="K1498" s="21">
        <f t="shared" si="2368"/>
        <v>0</v>
      </c>
      <c r="L1498" s="21">
        <f t="shared" si="2364"/>
        <v>525.1</v>
      </c>
      <c r="M1498" s="21">
        <f t="shared" si="2365"/>
        <v>509.4</v>
      </c>
      <c r="N1498" s="21">
        <f t="shared" si="2366"/>
        <v>785.4</v>
      </c>
      <c r="O1498" s="21">
        <f t="shared" ref="O1498:AP1500" si="2369">O1499</f>
        <v>0</v>
      </c>
      <c r="P1498" s="21">
        <f t="shared" si="2369"/>
        <v>0</v>
      </c>
      <c r="Q1498" s="21">
        <f t="shared" si="2369"/>
        <v>0</v>
      </c>
      <c r="R1498" s="21">
        <f t="shared" si="2326"/>
        <v>525.1</v>
      </c>
      <c r="S1498" s="21">
        <f t="shared" si="2327"/>
        <v>509.4</v>
      </c>
      <c r="T1498" s="21">
        <f t="shared" si="2328"/>
        <v>785.4</v>
      </c>
      <c r="U1498" s="21">
        <f t="shared" si="2369"/>
        <v>0</v>
      </c>
      <c r="V1498" s="21">
        <f t="shared" si="2369"/>
        <v>0</v>
      </c>
      <c r="W1498" s="21">
        <f t="shared" si="2329"/>
        <v>525.1</v>
      </c>
      <c r="X1498" s="21">
        <f t="shared" si="2330"/>
        <v>509.4</v>
      </c>
      <c r="Y1498" s="21">
        <f t="shared" si="2331"/>
        <v>785.4</v>
      </c>
      <c r="Z1498" s="21">
        <f t="shared" si="2369"/>
        <v>0</v>
      </c>
      <c r="AA1498" s="21">
        <f t="shared" si="2369"/>
        <v>0</v>
      </c>
      <c r="AB1498" s="21">
        <f t="shared" si="2369"/>
        <v>0</v>
      </c>
      <c r="AC1498" s="21">
        <f t="shared" si="2322"/>
        <v>525.1</v>
      </c>
      <c r="AD1498" s="21">
        <f t="shared" si="2323"/>
        <v>509.4</v>
      </c>
      <c r="AE1498" s="21">
        <f t="shared" si="2324"/>
        <v>785.4</v>
      </c>
      <c r="AF1498" s="21">
        <f t="shared" si="2369"/>
        <v>0</v>
      </c>
      <c r="AG1498" s="21">
        <f t="shared" si="2325"/>
        <v>525.1</v>
      </c>
      <c r="AH1498" s="21">
        <f t="shared" si="2369"/>
        <v>0</v>
      </c>
      <c r="AI1498" s="21">
        <f t="shared" si="2369"/>
        <v>0</v>
      </c>
      <c r="AJ1498" s="21">
        <f t="shared" si="2369"/>
        <v>0</v>
      </c>
      <c r="AK1498" s="21">
        <f t="shared" si="2342"/>
        <v>525.1</v>
      </c>
      <c r="AL1498" s="21">
        <f t="shared" si="2343"/>
        <v>509.4</v>
      </c>
      <c r="AM1498" s="21">
        <f t="shared" si="2344"/>
        <v>785.4</v>
      </c>
      <c r="AN1498" s="21">
        <f t="shared" si="2369"/>
        <v>0</v>
      </c>
      <c r="AO1498" s="21">
        <f t="shared" si="2340"/>
        <v>525.1</v>
      </c>
      <c r="AP1498" s="21">
        <f t="shared" si="2369"/>
        <v>0</v>
      </c>
      <c r="AQ1498" s="2"/>
    </row>
    <row r="1499" spans="1:43" ht="31.2" x14ac:dyDescent="0.3">
      <c r="A1499" s="3" t="s">
        <v>363</v>
      </c>
      <c r="B1499" s="26">
        <v>200</v>
      </c>
      <c r="C1499" s="3"/>
      <c r="D1499" s="3"/>
      <c r="E1499" s="16" t="s">
        <v>673</v>
      </c>
      <c r="F1499" s="21">
        <f>F1500</f>
        <v>525.1</v>
      </c>
      <c r="G1499" s="21">
        <f t="shared" si="2367"/>
        <v>509.4</v>
      </c>
      <c r="H1499" s="21">
        <f t="shared" si="2368"/>
        <v>785.4</v>
      </c>
      <c r="I1499" s="21">
        <f t="shared" si="2368"/>
        <v>0</v>
      </c>
      <c r="J1499" s="21">
        <f t="shared" si="2368"/>
        <v>0</v>
      </c>
      <c r="K1499" s="21">
        <f t="shared" si="2368"/>
        <v>0</v>
      </c>
      <c r="L1499" s="21">
        <f t="shared" si="2364"/>
        <v>525.1</v>
      </c>
      <c r="M1499" s="21">
        <f t="shared" si="2365"/>
        <v>509.4</v>
      </c>
      <c r="N1499" s="21">
        <f t="shared" si="2366"/>
        <v>785.4</v>
      </c>
      <c r="O1499" s="21">
        <f t="shared" si="2369"/>
        <v>0</v>
      </c>
      <c r="P1499" s="21">
        <f t="shared" si="2369"/>
        <v>0</v>
      </c>
      <c r="Q1499" s="21">
        <f t="shared" si="2369"/>
        <v>0</v>
      </c>
      <c r="R1499" s="21">
        <f t="shared" si="2326"/>
        <v>525.1</v>
      </c>
      <c r="S1499" s="21">
        <f t="shared" si="2327"/>
        <v>509.4</v>
      </c>
      <c r="T1499" s="21">
        <f t="shared" si="2328"/>
        <v>785.4</v>
      </c>
      <c r="U1499" s="21">
        <f t="shared" si="2369"/>
        <v>0</v>
      </c>
      <c r="V1499" s="21">
        <f t="shared" si="2369"/>
        <v>0</v>
      </c>
      <c r="W1499" s="21">
        <f t="shared" si="2329"/>
        <v>525.1</v>
      </c>
      <c r="X1499" s="21">
        <f t="shared" si="2330"/>
        <v>509.4</v>
      </c>
      <c r="Y1499" s="21">
        <f t="shared" si="2331"/>
        <v>785.4</v>
      </c>
      <c r="Z1499" s="21">
        <f t="shared" si="2369"/>
        <v>0</v>
      </c>
      <c r="AA1499" s="21">
        <f t="shared" si="2369"/>
        <v>0</v>
      </c>
      <c r="AB1499" s="21">
        <f t="shared" si="2369"/>
        <v>0</v>
      </c>
      <c r="AC1499" s="21">
        <f t="shared" si="2322"/>
        <v>525.1</v>
      </c>
      <c r="AD1499" s="21">
        <f t="shared" si="2323"/>
        <v>509.4</v>
      </c>
      <c r="AE1499" s="21">
        <f t="shared" si="2324"/>
        <v>785.4</v>
      </c>
      <c r="AF1499" s="21">
        <f t="shared" si="2369"/>
        <v>0</v>
      </c>
      <c r="AG1499" s="21">
        <f t="shared" si="2325"/>
        <v>525.1</v>
      </c>
      <c r="AH1499" s="21">
        <f t="shared" si="2369"/>
        <v>0</v>
      </c>
      <c r="AI1499" s="21">
        <f t="shared" si="2369"/>
        <v>0</v>
      </c>
      <c r="AJ1499" s="21">
        <f t="shared" si="2369"/>
        <v>0</v>
      </c>
      <c r="AK1499" s="21">
        <f t="shared" si="2342"/>
        <v>525.1</v>
      </c>
      <c r="AL1499" s="21">
        <f t="shared" si="2343"/>
        <v>509.4</v>
      </c>
      <c r="AM1499" s="21">
        <f t="shared" si="2344"/>
        <v>785.4</v>
      </c>
      <c r="AN1499" s="21">
        <f t="shared" si="2369"/>
        <v>0</v>
      </c>
      <c r="AO1499" s="21">
        <f t="shared" si="2340"/>
        <v>525.1</v>
      </c>
      <c r="AP1499" s="21">
        <f t="shared" si="2369"/>
        <v>0</v>
      </c>
      <c r="AQ1499" s="2"/>
    </row>
    <row r="1500" spans="1:43" ht="46.8" x14ac:dyDescent="0.3">
      <c r="A1500" s="3" t="s">
        <v>363</v>
      </c>
      <c r="B1500" s="26">
        <v>240</v>
      </c>
      <c r="C1500" s="3"/>
      <c r="D1500" s="3"/>
      <c r="E1500" s="16" t="s">
        <v>681</v>
      </c>
      <c r="F1500" s="21">
        <f>F1501</f>
        <v>525.1</v>
      </c>
      <c r="G1500" s="21">
        <f t="shared" si="2367"/>
        <v>509.4</v>
      </c>
      <c r="H1500" s="21">
        <f t="shared" si="2368"/>
        <v>785.4</v>
      </c>
      <c r="I1500" s="21">
        <f t="shared" si="2368"/>
        <v>0</v>
      </c>
      <c r="J1500" s="21">
        <f t="shared" si="2368"/>
        <v>0</v>
      </c>
      <c r="K1500" s="21">
        <f t="shared" si="2368"/>
        <v>0</v>
      </c>
      <c r="L1500" s="21">
        <f t="shared" si="2364"/>
        <v>525.1</v>
      </c>
      <c r="M1500" s="21">
        <f t="shared" si="2365"/>
        <v>509.4</v>
      </c>
      <c r="N1500" s="21">
        <f t="shared" si="2366"/>
        <v>785.4</v>
      </c>
      <c r="O1500" s="21">
        <f t="shared" si="2369"/>
        <v>0</v>
      </c>
      <c r="P1500" s="21">
        <f t="shared" si="2369"/>
        <v>0</v>
      </c>
      <c r="Q1500" s="21">
        <f t="shared" si="2369"/>
        <v>0</v>
      </c>
      <c r="R1500" s="21">
        <f t="shared" si="2326"/>
        <v>525.1</v>
      </c>
      <c r="S1500" s="21">
        <f t="shared" si="2327"/>
        <v>509.4</v>
      </c>
      <c r="T1500" s="21">
        <f t="shared" si="2328"/>
        <v>785.4</v>
      </c>
      <c r="U1500" s="21">
        <f t="shared" si="2369"/>
        <v>0</v>
      </c>
      <c r="V1500" s="21">
        <f t="shared" si="2369"/>
        <v>0</v>
      </c>
      <c r="W1500" s="21">
        <f t="shared" si="2329"/>
        <v>525.1</v>
      </c>
      <c r="X1500" s="21">
        <f t="shared" si="2330"/>
        <v>509.4</v>
      </c>
      <c r="Y1500" s="21">
        <f t="shared" si="2331"/>
        <v>785.4</v>
      </c>
      <c r="Z1500" s="21">
        <f t="shared" si="2369"/>
        <v>0</v>
      </c>
      <c r="AA1500" s="21">
        <f t="shared" si="2369"/>
        <v>0</v>
      </c>
      <c r="AB1500" s="21">
        <f t="shared" si="2369"/>
        <v>0</v>
      </c>
      <c r="AC1500" s="21">
        <f t="shared" si="2322"/>
        <v>525.1</v>
      </c>
      <c r="AD1500" s="21">
        <f t="shared" si="2323"/>
        <v>509.4</v>
      </c>
      <c r="AE1500" s="21">
        <f t="shared" si="2324"/>
        <v>785.4</v>
      </c>
      <c r="AF1500" s="21">
        <f t="shared" si="2369"/>
        <v>0</v>
      </c>
      <c r="AG1500" s="21">
        <f t="shared" si="2325"/>
        <v>525.1</v>
      </c>
      <c r="AH1500" s="21">
        <f t="shared" si="2369"/>
        <v>0</v>
      </c>
      <c r="AI1500" s="21">
        <f t="shared" si="2369"/>
        <v>0</v>
      </c>
      <c r="AJ1500" s="21">
        <f t="shared" si="2369"/>
        <v>0</v>
      </c>
      <c r="AK1500" s="21">
        <f t="shared" si="2342"/>
        <v>525.1</v>
      </c>
      <c r="AL1500" s="21">
        <f t="shared" si="2343"/>
        <v>509.4</v>
      </c>
      <c r="AM1500" s="21">
        <f t="shared" si="2344"/>
        <v>785.4</v>
      </c>
      <c r="AN1500" s="21">
        <f t="shared" si="2369"/>
        <v>0</v>
      </c>
      <c r="AO1500" s="21">
        <f t="shared" si="2340"/>
        <v>525.1</v>
      </c>
      <c r="AP1500" s="21">
        <f t="shared" si="2369"/>
        <v>0</v>
      </c>
      <c r="AQ1500" s="2"/>
    </row>
    <row r="1501" spans="1:43" x14ac:dyDescent="0.3">
      <c r="A1501" s="3" t="s">
        <v>363</v>
      </c>
      <c r="B1501" s="26">
        <v>240</v>
      </c>
      <c r="C1501" s="3" t="s">
        <v>222</v>
      </c>
      <c r="D1501" s="3" t="s">
        <v>21</v>
      </c>
      <c r="E1501" s="16" t="s">
        <v>648</v>
      </c>
      <c r="F1501" s="21">
        <v>525.1</v>
      </c>
      <c r="G1501" s="21">
        <v>509.4</v>
      </c>
      <c r="H1501" s="21">
        <v>785.4</v>
      </c>
      <c r="I1501" s="21"/>
      <c r="J1501" s="21"/>
      <c r="K1501" s="21"/>
      <c r="L1501" s="21">
        <f t="shared" si="2364"/>
        <v>525.1</v>
      </c>
      <c r="M1501" s="21">
        <f t="shared" si="2365"/>
        <v>509.4</v>
      </c>
      <c r="N1501" s="21">
        <f t="shared" si="2366"/>
        <v>785.4</v>
      </c>
      <c r="O1501" s="21"/>
      <c r="P1501" s="21"/>
      <c r="Q1501" s="21"/>
      <c r="R1501" s="21">
        <f t="shared" si="2326"/>
        <v>525.1</v>
      </c>
      <c r="S1501" s="21">
        <f t="shared" si="2327"/>
        <v>509.4</v>
      </c>
      <c r="T1501" s="21">
        <f t="shared" si="2328"/>
        <v>785.4</v>
      </c>
      <c r="U1501" s="21"/>
      <c r="V1501" s="21"/>
      <c r="W1501" s="21">
        <f t="shared" si="2329"/>
        <v>525.1</v>
      </c>
      <c r="X1501" s="21">
        <f t="shared" si="2330"/>
        <v>509.4</v>
      </c>
      <c r="Y1501" s="21">
        <f t="shared" si="2331"/>
        <v>785.4</v>
      </c>
      <c r="Z1501" s="21"/>
      <c r="AA1501" s="21"/>
      <c r="AB1501" s="21"/>
      <c r="AC1501" s="21">
        <f t="shared" si="2322"/>
        <v>525.1</v>
      </c>
      <c r="AD1501" s="21">
        <f t="shared" si="2323"/>
        <v>509.4</v>
      </c>
      <c r="AE1501" s="21">
        <f t="shared" si="2324"/>
        <v>785.4</v>
      </c>
      <c r="AF1501" s="21"/>
      <c r="AG1501" s="21">
        <f t="shared" si="2325"/>
        <v>525.1</v>
      </c>
      <c r="AH1501" s="21"/>
      <c r="AI1501" s="21"/>
      <c r="AJ1501" s="21"/>
      <c r="AK1501" s="21">
        <f t="shared" si="2342"/>
        <v>525.1</v>
      </c>
      <c r="AL1501" s="21">
        <f t="shared" si="2343"/>
        <v>509.4</v>
      </c>
      <c r="AM1501" s="21">
        <f t="shared" si="2344"/>
        <v>785.4</v>
      </c>
      <c r="AN1501" s="21"/>
      <c r="AO1501" s="21">
        <f t="shared" si="2340"/>
        <v>525.1</v>
      </c>
      <c r="AP1501" s="21"/>
      <c r="AQ1501" s="2"/>
    </row>
    <row r="1502" spans="1:43" ht="31.2" x14ac:dyDescent="0.3">
      <c r="A1502" s="3" t="s">
        <v>365</v>
      </c>
      <c r="B1502" s="26"/>
      <c r="C1502" s="3"/>
      <c r="D1502" s="3"/>
      <c r="E1502" s="16" t="s">
        <v>1028</v>
      </c>
      <c r="F1502" s="21">
        <f>F1503</f>
        <v>2291.6</v>
      </c>
      <c r="G1502" s="21">
        <f t="shared" ref="G1502:G1504" si="2370">G1503</f>
        <v>2337.4</v>
      </c>
      <c r="H1502" s="21">
        <f t="shared" ref="H1502:K1504" si="2371">H1503</f>
        <v>2337.4</v>
      </c>
      <c r="I1502" s="21">
        <f t="shared" si="2371"/>
        <v>0</v>
      </c>
      <c r="J1502" s="21">
        <f t="shared" si="2371"/>
        <v>0</v>
      </c>
      <c r="K1502" s="21">
        <f t="shared" si="2371"/>
        <v>0</v>
      </c>
      <c r="L1502" s="21">
        <f t="shared" si="2364"/>
        <v>2291.6</v>
      </c>
      <c r="M1502" s="21">
        <f t="shared" si="2365"/>
        <v>2337.4</v>
      </c>
      <c r="N1502" s="21">
        <f t="shared" si="2366"/>
        <v>2337.4</v>
      </c>
      <c r="O1502" s="21">
        <f t="shared" ref="O1502:AP1504" si="2372">O1503</f>
        <v>0</v>
      </c>
      <c r="P1502" s="21">
        <f t="shared" si="2372"/>
        <v>0</v>
      </c>
      <c r="Q1502" s="21">
        <f t="shared" si="2372"/>
        <v>0</v>
      </c>
      <c r="R1502" s="21">
        <f t="shared" si="2326"/>
        <v>2291.6</v>
      </c>
      <c r="S1502" s="21">
        <f t="shared" si="2327"/>
        <v>2337.4</v>
      </c>
      <c r="T1502" s="21">
        <f t="shared" si="2328"/>
        <v>2337.4</v>
      </c>
      <c r="U1502" s="21">
        <f t="shared" si="2372"/>
        <v>0</v>
      </c>
      <c r="V1502" s="21">
        <f t="shared" si="2372"/>
        <v>0</v>
      </c>
      <c r="W1502" s="21">
        <f t="shared" si="2329"/>
        <v>2291.6</v>
      </c>
      <c r="X1502" s="21">
        <f t="shared" si="2330"/>
        <v>2337.4</v>
      </c>
      <c r="Y1502" s="21">
        <f t="shared" si="2331"/>
        <v>2337.4</v>
      </c>
      <c r="Z1502" s="21">
        <f t="shared" si="2372"/>
        <v>0</v>
      </c>
      <c r="AA1502" s="21">
        <f t="shared" si="2372"/>
        <v>0</v>
      </c>
      <c r="AB1502" s="21">
        <f t="shared" si="2372"/>
        <v>0</v>
      </c>
      <c r="AC1502" s="21">
        <f t="shared" si="2322"/>
        <v>2291.6</v>
      </c>
      <c r="AD1502" s="21">
        <f t="shared" si="2323"/>
        <v>2337.4</v>
      </c>
      <c r="AE1502" s="21">
        <f t="shared" si="2324"/>
        <v>2337.4</v>
      </c>
      <c r="AF1502" s="21">
        <f t="shared" si="2372"/>
        <v>0</v>
      </c>
      <c r="AG1502" s="21">
        <f t="shared" si="2325"/>
        <v>2291.6</v>
      </c>
      <c r="AH1502" s="21">
        <f t="shared" si="2372"/>
        <v>0</v>
      </c>
      <c r="AI1502" s="21">
        <f t="shared" si="2372"/>
        <v>0</v>
      </c>
      <c r="AJ1502" s="21">
        <f t="shared" si="2372"/>
        <v>0</v>
      </c>
      <c r="AK1502" s="21">
        <f t="shared" si="2342"/>
        <v>2291.6</v>
      </c>
      <c r="AL1502" s="21">
        <f t="shared" si="2343"/>
        <v>2337.4</v>
      </c>
      <c r="AM1502" s="21">
        <f t="shared" si="2344"/>
        <v>2337.4</v>
      </c>
      <c r="AN1502" s="21">
        <f t="shared" si="2372"/>
        <v>0</v>
      </c>
      <c r="AO1502" s="21">
        <f t="shared" si="2340"/>
        <v>2291.6</v>
      </c>
      <c r="AP1502" s="21">
        <f t="shared" si="2372"/>
        <v>0</v>
      </c>
      <c r="AQ1502" s="2"/>
    </row>
    <row r="1503" spans="1:43" ht="31.2" x14ac:dyDescent="0.3">
      <c r="A1503" s="3" t="s">
        <v>365</v>
      </c>
      <c r="B1503" s="26">
        <v>200</v>
      </c>
      <c r="C1503" s="3"/>
      <c r="D1503" s="3"/>
      <c r="E1503" s="16" t="s">
        <v>673</v>
      </c>
      <c r="F1503" s="21">
        <f>F1504</f>
        <v>2291.6</v>
      </c>
      <c r="G1503" s="21">
        <f t="shared" si="2370"/>
        <v>2337.4</v>
      </c>
      <c r="H1503" s="21">
        <f t="shared" si="2371"/>
        <v>2337.4</v>
      </c>
      <c r="I1503" s="21">
        <f t="shared" si="2371"/>
        <v>0</v>
      </c>
      <c r="J1503" s="21">
        <f t="shared" si="2371"/>
        <v>0</v>
      </c>
      <c r="K1503" s="21">
        <f t="shared" si="2371"/>
        <v>0</v>
      </c>
      <c r="L1503" s="21">
        <f t="shared" si="2364"/>
        <v>2291.6</v>
      </c>
      <c r="M1503" s="21">
        <f t="shared" si="2365"/>
        <v>2337.4</v>
      </c>
      <c r="N1503" s="21">
        <f t="shared" si="2366"/>
        <v>2337.4</v>
      </c>
      <c r="O1503" s="21">
        <f t="shared" si="2372"/>
        <v>0</v>
      </c>
      <c r="P1503" s="21">
        <f t="shared" si="2372"/>
        <v>0</v>
      </c>
      <c r="Q1503" s="21">
        <f t="shared" si="2372"/>
        <v>0</v>
      </c>
      <c r="R1503" s="21">
        <f t="shared" si="2326"/>
        <v>2291.6</v>
      </c>
      <c r="S1503" s="21">
        <f t="shared" si="2327"/>
        <v>2337.4</v>
      </c>
      <c r="T1503" s="21">
        <f t="shared" si="2328"/>
        <v>2337.4</v>
      </c>
      <c r="U1503" s="21">
        <f t="shared" si="2372"/>
        <v>0</v>
      </c>
      <c r="V1503" s="21">
        <f t="shared" si="2372"/>
        <v>0</v>
      </c>
      <c r="W1503" s="21">
        <f t="shared" si="2329"/>
        <v>2291.6</v>
      </c>
      <c r="X1503" s="21">
        <f t="shared" si="2330"/>
        <v>2337.4</v>
      </c>
      <c r="Y1503" s="21">
        <f t="shared" si="2331"/>
        <v>2337.4</v>
      </c>
      <c r="Z1503" s="21">
        <f t="shared" si="2372"/>
        <v>0</v>
      </c>
      <c r="AA1503" s="21">
        <f t="shared" si="2372"/>
        <v>0</v>
      </c>
      <c r="AB1503" s="21">
        <f t="shared" si="2372"/>
        <v>0</v>
      </c>
      <c r="AC1503" s="21">
        <f t="shared" si="2322"/>
        <v>2291.6</v>
      </c>
      <c r="AD1503" s="21">
        <f t="shared" si="2323"/>
        <v>2337.4</v>
      </c>
      <c r="AE1503" s="21">
        <f t="shared" si="2324"/>
        <v>2337.4</v>
      </c>
      <c r="AF1503" s="21">
        <f t="shared" si="2372"/>
        <v>0</v>
      </c>
      <c r="AG1503" s="21">
        <f t="shared" si="2325"/>
        <v>2291.6</v>
      </c>
      <c r="AH1503" s="21">
        <f t="shared" si="2372"/>
        <v>0</v>
      </c>
      <c r="AI1503" s="21">
        <f t="shared" si="2372"/>
        <v>0</v>
      </c>
      <c r="AJ1503" s="21">
        <f t="shared" si="2372"/>
        <v>0</v>
      </c>
      <c r="AK1503" s="21">
        <f t="shared" si="2342"/>
        <v>2291.6</v>
      </c>
      <c r="AL1503" s="21">
        <f t="shared" si="2343"/>
        <v>2337.4</v>
      </c>
      <c r="AM1503" s="21">
        <f t="shared" si="2344"/>
        <v>2337.4</v>
      </c>
      <c r="AN1503" s="21">
        <f t="shared" si="2372"/>
        <v>0</v>
      </c>
      <c r="AO1503" s="21">
        <f t="shared" si="2340"/>
        <v>2291.6</v>
      </c>
      <c r="AP1503" s="21">
        <f t="shared" si="2372"/>
        <v>0</v>
      </c>
      <c r="AQ1503" s="2"/>
    </row>
    <row r="1504" spans="1:43" ht="46.8" x14ac:dyDescent="0.3">
      <c r="A1504" s="3" t="s">
        <v>365</v>
      </c>
      <c r="B1504" s="26">
        <v>240</v>
      </c>
      <c r="C1504" s="3"/>
      <c r="D1504" s="3"/>
      <c r="E1504" s="16" t="s">
        <v>681</v>
      </c>
      <c r="F1504" s="21">
        <f>F1505</f>
        <v>2291.6</v>
      </c>
      <c r="G1504" s="21">
        <f t="shared" si="2370"/>
        <v>2337.4</v>
      </c>
      <c r="H1504" s="21">
        <f t="shared" si="2371"/>
        <v>2337.4</v>
      </c>
      <c r="I1504" s="21">
        <f t="shared" si="2371"/>
        <v>0</v>
      </c>
      <c r="J1504" s="21">
        <f t="shared" si="2371"/>
        <v>0</v>
      </c>
      <c r="K1504" s="21">
        <f t="shared" si="2371"/>
        <v>0</v>
      </c>
      <c r="L1504" s="21">
        <f t="shared" si="2364"/>
        <v>2291.6</v>
      </c>
      <c r="M1504" s="21">
        <f t="shared" si="2365"/>
        <v>2337.4</v>
      </c>
      <c r="N1504" s="21">
        <f t="shared" si="2366"/>
        <v>2337.4</v>
      </c>
      <c r="O1504" s="21">
        <f t="shared" si="2372"/>
        <v>0</v>
      </c>
      <c r="P1504" s="21">
        <f t="shared" si="2372"/>
        <v>0</v>
      </c>
      <c r="Q1504" s="21">
        <f t="shared" si="2372"/>
        <v>0</v>
      </c>
      <c r="R1504" s="21">
        <f t="shared" si="2326"/>
        <v>2291.6</v>
      </c>
      <c r="S1504" s="21">
        <f t="shared" si="2327"/>
        <v>2337.4</v>
      </c>
      <c r="T1504" s="21">
        <f t="shared" si="2328"/>
        <v>2337.4</v>
      </c>
      <c r="U1504" s="21">
        <f t="shared" si="2372"/>
        <v>0</v>
      </c>
      <c r="V1504" s="21">
        <f t="shared" si="2372"/>
        <v>0</v>
      </c>
      <c r="W1504" s="21">
        <f t="shared" si="2329"/>
        <v>2291.6</v>
      </c>
      <c r="X1504" s="21">
        <f t="shared" si="2330"/>
        <v>2337.4</v>
      </c>
      <c r="Y1504" s="21">
        <f t="shared" si="2331"/>
        <v>2337.4</v>
      </c>
      <c r="Z1504" s="21">
        <f t="shared" si="2372"/>
        <v>0</v>
      </c>
      <c r="AA1504" s="21">
        <f t="shared" si="2372"/>
        <v>0</v>
      </c>
      <c r="AB1504" s="21">
        <f t="shared" si="2372"/>
        <v>0</v>
      </c>
      <c r="AC1504" s="21">
        <f t="shared" si="2322"/>
        <v>2291.6</v>
      </c>
      <c r="AD1504" s="21">
        <f t="shared" si="2323"/>
        <v>2337.4</v>
      </c>
      <c r="AE1504" s="21">
        <f t="shared" si="2324"/>
        <v>2337.4</v>
      </c>
      <c r="AF1504" s="21">
        <f t="shared" si="2372"/>
        <v>0</v>
      </c>
      <c r="AG1504" s="21">
        <f t="shared" si="2325"/>
        <v>2291.6</v>
      </c>
      <c r="AH1504" s="21">
        <f t="shared" si="2372"/>
        <v>0</v>
      </c>
      <c r="AI1504" s="21">
        <f t="shared" si="2372"/>
        <v>0</v>
      </c>
      <c r="AJ1504" s="21">
        <f t="shared" si="2372"/>
        <v>0</v>
      </c>
      <c r="AK1504" s="21">
        <f t="shared" si="2342"/>
        <v>2291.6</v>
      </c>
      <c r="AL1504" s="21">
        <f t="shared" si="2343"/>
        <v>2337.4</v>
      </c>
      <c r="AM1504" s="21">
        <f t="shared" si="2344"/>
        <v>2337.4</v>
      </c>
      <c r="AN1504" s="21">
        <f t="shared" si="2372"/>
        <v>0</v>
      </c>
      <c r="AO1504" s="21">
        <f t="shared" si="2340"/>
        <v>2291.6</v>
      </c>
      <c r="AP1504" s="21">
        <f t="shared" si="2372"/>
        <v>0</v>
      </c>
      <c r="AQ1504" s="2"/>
    </row>
    <row r="1505" spans="1:43" x14ac:dyDescent="0.3">
      <c r="A1505" s="3" t="s">
        <v>365</v>
      </c>
      <c r="B1505" s="26">
        <v>240</v>
      </c>
      <c r="C1505" s="3" t="s">
        <v>222</v>
      </c>
      <c r="D1505" s="3" t="s">
        <v>21</v>
      </c>
      <c r="E1505" s="16" t="s">
        <v>648</v>
      </c>
      <c r="F1505" s="21">
        <v>2291.6</v>
      </c>
      <c r="G1505" s="21">
        <v>2337.4</v>
      </c>
      <c r="H1505" s="21">
        <v>2337.4</v>
      </c>
      <c r="I1505" s="21"/>
      <c r="J1505" s="21"/>
      <c r="K1505" s="21"/>
      <c r="L1505" s="21">
        <f t="shared" si="2364"/>
        <v>2291.6</v>
      </c>
      <c r="M1505" s="21">
        <f t="shared" si="2365"/>
        <v>2337.4</v>
      </c>
      <c r="N1505" s="21">
        <f t="shared" si="2366"/>
        <v>2337.4</v>
      </c>
      <c r="O1505" s="21"/>
      <c r="P1505" s="21"/>
      <c r="Q1505" s="21"/>
      <c r="R1505" s="21">
        <f t="shared" si="2326"/>
        <v>2291.6</v>
      </c>
      <c r="S1505" s="21">
        <f t="shared" si="2327"/>
        <v>2337.4</v>
      </c>
      <c r="T1505" s="21">
        <f t="shared" si="2328"/>
        <v>2337.4</v>
      </c>
      <c r="U1505" s="21"/>
      <c r="V1505" s="21"/>
      <c r="W1505" s="21">
        <f t="shared" si="2329"/>
        <v>2291.6</v>
      </c>
      <c r="X1505" s="21">
        <f t="shared" si="2330"/>
        <v>2337.4</v>
      </c>
      <c r="Y1505" s="21">
        <f t="shared" si="2331"/>
        <v>2337.4</v>
      </c>
      <c r="Z1505" s="21"/>
      <c r="AA1505" s="21"/>
      <c r="AB1505" s="21"/>
      <c r="AC1505" s="21">
        <f t="shared" si="2322"/>
        <v>2291.6</v>
      </c>
      <c r="AD1505" s="21">
        <f t="shared" si="2323"/>
        <v>2337.4</v>
      </c>
      <c r="AE1505" s="21">
        <f t="shared" si="2324"/>
        <v>2337.4</v>
      </c>
      <c r="AF1505" s="21"/>
      <c r="AG1505" s="21">
        <f t="shared" si="2325"/>
        <v>2291.6</v>
      </c>
      <c r="AH1505" s="21"/>
      <c r="AI1505" s="21"/>
      <c r="AJ1505" s="21"/>
      <c r="AK1505" s="21">
        <f t="shared" si="2342"/>
        <v>2291.6</v>
      </c>
      <c r="AL1505" s="21">
        <f t="shared" si="2343"/>
        <v>2337.4</v>
      </c>
      <c r="AM1505" s="21">
        <f t="shared" si="2344"/>
        <v>2337.4</v>
      </c>
      <c r="AN1505" s="21"/>
      <c r="AO1505" s="21">
        <f t="shared" si="2340"/>
        <v>2291.6</v>
      </c>
      <c r="AP1505" s="21"/>
      <c r="AQ1505" s="2"/>
    </row>
    <row r="1506" spans="1:43" ht="46.8" x14ac:dyDescent="0.3">
      <c r="A1506" s="3" t="s">
        <v>366</v>
      </c>
      <c r="B1506" s="26"/>
      <c r="C1506" s="3"/>
      <c r="D1506" s="3"/>
      <c r="E1506" s="16" t="s">
        <v>1029</v>
      </c>
      <c r="F1506" s="21">
        <f>F1507</f>
        <v>2053.1999999999998</v>
      </c>
      <c r="G1506" s="21">
        <f t="shared" ref="G1506:G1508" si="2373">G1507</f>
        <v>0</v>
      </c>
      <c r="H1506" s="21">
        <f t="shared" ref="H1506:K1508" si="2374">H1507</f>
        <v>0</v>
      </c>
      <c r="I1506" s="21">
        <f t="shared" si="2374"/>
        <v>0</v>
      </c>
      <c r="J1506" s="21">
        <f t="shared" si="2374"/>
        <v>0</v>
      </c>
      <c r="K1506" s="21">
        <f t="shared" si="2374"/>
        <v>0</v>
      </c>
      <c r="L1506" s="21">
        <f t="shared" si="2364"/>
        <v>2053.1999999999998</v>
      </c>
      <c r="M1506" s="21">
        <f t="shared" si="2365"/>
        <v>0</v>
      </c>
      <c r="N1506" s="21">
        <f t="shared" si="2366"/>
        <v>0</v>
      </c>
      <c r="O1506" s="21">
        <f t="shared" ref="O1506:AP1508" si="2375">O1507</f>
        <v>0</v>
      </c>
      <c r="P1506" s="21">
        <f t="shared" si="2375"/>
        <v>0</v>
      </c>
      <c r="Q1506" s="21">
        <f t="shared" si="2375"/>
        <v>0</v>
      </c>
      <c r="R1506" s="21">
        <f t="shared" si="2326"/>
        <v>2053.1999999999998</v>
      </c>
      <c r="S1506" s="21">
        <f t="shared" si="2327"/>
        <v>0</v>
      </c>
      <c r="T1506" s="21">
        <f t="shared" si="2328"/>
        <v>0</v>
      </c>
      <c r="U1506" s="21">
        <f t="shared" si="2375"/>
        <v>0</v>
      </c>
      <c r="V1506" s="21">
        <f t="shared" si="2375"/>
        <v>0</v>
      </c>
      <c r="W1506" s="21">
        <f t="shared" si="2329"/>
        <v>2053.1999999999998</v>
      </c>
      <c r="X1506" s="21">
        <f t="shared" si="2330"/>
        <v>0</v>
      </c>
      <c r="Y1506" s="21">
        <f t="shared" si="2331"/>
        <v>0</v>
      </c>
      <c r="Z1506" s="21">
        <f t="shared" si="2375"/>
        <v>0</v>
      </c>
      <c r="AA1506" s="21">
        <f t="shared" si="2375"/>
        <v>0</v>
      </c>
      <c r="AB1506" s="21">
        <f t="shared" si="2375"/>
        <v>0</v>
      </c>
      <c r="AC1506" s="21">
        <f t="shared" si="2322"/>
        <v>2053.1999999999998</v>
      </c>
      <c r="AD1506" s="21">
        <f t="shared" si="2323"/>
        <v>0</v>
      </c>
      <c r="AE1506" s="21">
        <f t="shared" si="2324"/>
        <v>0</v>
      </c>
      <c r="AF1506" s="21">
        <f t="shared" si="2375"/>
        <v>0</v>
      </c>
      <c r="AG1506" s="21">
        <f t="shared" si="2325"/>
        <v>2053.1999999999998</v>
      </c>
      <c r="AH1506" s="21">
        <f t="shared" si="2375"/>
        <v>0</v>
      </c>
      <c r="AI1506" s="21">
        <f t="shared" si="2375"/>
        <v>0</v>
      </c>
      <c r="AJ1506" s="21">
        <f t="shared" si="2375"/>
        <v>0</v>
      </c>
      <c r="AK1506" s="21">
        <f t="shared" si="2342"/>
        <v>2053.1999999999998</v>
      </c>
      <c r="AL1506" s="21">
        <f t="shared" si="2343"/>
        <v>0</v>
      </c>
      <c r="AM1506" s="21">
        <f t="shared" si="2344"/>
        <v>0</v>
      </c>
      <c r="AN1506" s="21">
        <f t="shared" si="2375"/>
        <v>0</v>
      </c>
      <c r="AO1506" s="21">
        <f t="shared" si="2340"/>
        <v>2053.1999999999998</v>
      </c>
      <c r="AP1506" s="21">
        <f t="shared" si="2375"/>
        <v>0</v>
      </c>
      <c r="AQ1506" s="2"/>
    </row>
    <row r="1507" spans="1:43" ht="31.2" x14ac:dyDescent="0.3">
      <c r="A1507" s="3" t="s">
        <v>366</v>
      </c>
      <c r="B1507" s="26">
        <v>200</v>
      </c>
      <c r="C1507" s="3"/>
      <c r="D1507" s="3"/>
      <c r="E1507" s="16" t="s">
        <v>673</v>
      </c>
      <c r="F1507" s="21">
        <f>F1508</f>
        <v>2053.1999999999998</v>
      </c>
      <c r="G1507" s="21">
        <f t="shared" si="2373"/>
        <v>0</v>
      </c>
      <c r="H1507" s="21">
        <f t="shared" si="2374"/>
        <v>0</v>
      </c>
      <c r="I1507" s="21">
        <f t="shared" si="2374"/>
        <v>0</v>
      </c>
      <c r="J1507" s="21">
        <f t="shared" si="2374"/>
        <v>0</v>
      </c>
      <c r="K1507" s="21">
        <f t="shared" si="2374"/>
        <v>0</v>
      </c>
      <c r="L1507" s="21">
        <f t="shared" si="2364"/>
        <v>2053.1999999999998</v>
      </c>
      <c r="M1507" s="21">
        <f t="shared" si="2365"/>
        <v>0</v>
      </c>
      <c r="N1507" s="21">
        <f t="shared" si="2366"/>
        <v>0</v>
      </c>
      <c r="O1507" s="21">
        <f t="shared" si="2375"/>
        <v>0</v>
      </c>
      <c r="P1507" s="21">
        <f t="shared" si="2375"/>
        <v>0</v>
      </c>
      <c r="Q1507" s="21">
        <f t="shared" si="2375"/>
        <v>0</v>
      </c>
      <c r="R1507" s="21">
        <f t="shared" si="2326"/>
        <v>2053.1999999999998</v>
      </c>
      <c r="S1507" s="21">
        <f t="shared" si="2327"/>
        <v>0</v>
      </c>
      <c r="T1507" s="21">
        <f t="shared" si="2328"/>
        <v>0</v>
      </c>
      <c r="U1507" s="21">
        <f t="shared" si="2375"/>
        <v>0</v>
      </c>
      <c r="V1507" s="21">
        <f t="shared" si="2375"/>
        <v>0</v>
      </c>
      <c r="W1507" s="21">
        <f t="shared" si="2329"/>
        <v>2053.1999999999998</v>
      </c>
      <c r="X1507" s="21">
        <f t="shared" si="2330"/>
        <v>0</v>
      </c>
      <c r="Y1507" s="21">
        <f t="shared" si="2331"/>
        <v>0</v>
      </c>
      <c r="Z1507" s="21">
        <f t="shared" si="2375"/>
        <v>0</v>
      </c>
      <c r="AA1507" s="21">
        <f t="shared" si="2375"/>
        <v>0</v>
      </c>
      <c r="AB1507" s="21">
        <f t="shared" si="2375"/>
        <v>0</v>
      </c>
      <c r="AC1507" s="21">
        <f t="shared" si="2322"/>
        <v>2053.1999999999998</v>
      </c>
      <c r="AD1507" s="21">
        <f t="shared" si="2323"/>
        <v>0</v>
      </c>
      <c r="AE1507" s="21">
        <f t="shared" si="2324"/>
        <v>0</v>
      </c>
      <c r="AF1507" s="21">
        <f t="shared" si="2375"/>
        <v>0</v>
      </c>
      <c r="AG1507" s="21">
        <f t="shared" si="2325"/>
        <v>2053.1999999999998</v>
      </c>
      <c r="AH1507" s="21">
        <f t="shared" si="2375"/>
        <v>0</v>
      </c>
      <c r="AI1507" s="21">
        <f t="shared" si="2375"/>
        <v>0</v>
      </c>
      <c r="AJ1507" s="21">
        <f t="shared" si="2375"/>
        <v>0</v>
      </c>
      <c r="AK1507" s="21">
        <f t="shared" si="2342"/>
        <v>2053.1999999999998</v>
      </c>
      <c r="AL1507" s="21">
        <f t="shared" si="2343"/>
        <v>0</v>
      </c>
      <c r="AM1507" s="21">
        <f t="shared" si="2344"/>
        <v>0</v>
      </c>
      <c r="AN1507" s="21">
        <f t="shared" si="2375"/>
        <v>0</v>
      </c>
      <c r="AO1507" s="21">
        <f t="shared" si="2340"/>
        <v>2053.1999999999998</v>
      </c>
      <c r="AP1507" s="21">
        <f t="shared" si="2375"/>
        <v>0</v>
      </c>
      <c r="AQ1507" s="2"/>
    </row>
    <row r="1508" spans="1:43" ht="46.8" x14ac:dyDescent="0.3">
      <c r="A1508" s="3" t="s">
        <v>366</v>
      </c>
      <c r="B1508" s="26">
        <v>240</v>
      </c>
      <c r="C1508" s="3"/>
      <c r="D1508" s="3"/>
      <c r="E1508" s="16" t="s">
        <v>681</v>
      </c>
      <c r="F1508" s="21">
        <f>F1509</f>
        <v>2053.1999999999998</v>
      </c>
      <c r="G1508" s="21">
        <f t="shared" si="2373"/>
        <v>0</v>
      </c>
      <c r="H1508" s="21">
        <f t="shared" si="2374"/>
        <v>0</v>
      </c>
      <c r="I1508" s="21">
        <f t="shared" si="2374"/>
        <v>0</v>
      </c>
      <c r="J1508" s="21">
        <f t="shared" si="2374"/>
        <v>0</v>
      </c>
      <c r="K1508" s="21">
        <f t="shared" si="2374"/>
        <v>0</v>
      </c>
      <c r="L1508" s="21">
        <f t="shared" si="2364"/>
        <v>2053.1999999999998</v>
      </c>
      <c r="M1508" s="21">
        <f t="shared" si="2365"/>
        <v>0</v>
      </c>
      <c r="N1508" s="21">
        <f t="shared" si="2366"/>
        <v>0</v>
      </c>
      <c r="O1508" s="21">
        <f t="shared" si="2375"/>
        <v>0</v>
      </c>
      <c r="P1508" s="21">
        <f t="shared" si="2375"/>
        <v>0</v>
      </c>
      <c r="Q1508" s="21">
        <f t="shared" si="2375"/>
        <v>0</v>
      </c>
      <c r="R1508" s="21">
        <f t="shared" si="2326"/>
        <v>2053.1999999999998</v>
      </c>
      <c r="S1508" s="21">
        <f t="shared" si="2327"/>
        <v>0</v>
      </c>
      <c r="T1508" s="21">
        <f t="shared" si="2328"/>
        <v>0</v>
      </c>
      <c r="U1508" s="21">
        <f t="shared" si="2375"/>
        <v>0</v>
      </c>
      <c r="V1508" s="21">
        <f t="shared" si="2375"/>
        <v>0</v>
      </c>
      <c r="W1508" s="21">
        <f t="shared" si="2329"/>
        <v>2053.1999999999998</v>
      </c>
      <c r="X1508" s="21">
        <f t="shared" si="2330"/>
        <v>0</v>
      </c>
      <c r="Y1508" s="21">
        <f t="shared" si="2331"/>
        <v>0</v>
      </c>
      <c r="Z1508" s="21">
        <f t="shared" si="2375"/>
        <v>0</v>
      </c>
      <c r="AA1508" s="21">
        <f t="shared" si="2375"/>
        <v>0</v>
      </c>
      <c r="AB1508" s="21">
        <f t="shared" si="2375"/>
        <v>0</v>
      </c>
      <c r="AC1508" s="21">
        <f t="shared" si="2322"/>
        <v>2053.1999999999998</v>
      </c>
      <c r="AD1508" s="21">
        <f t="shared" si="2323"/>
        <v>0</v>
      </c>
      <c r="AE1508" s="21">
        <f t="shared" si="2324"/>
        <v>0</v>
      </c>
      <c r="AF1508" s="21">
        <f t="shared" si="2375"/>
        <v>0</v>
      </c>
      <c r="AG1508" s="21">
        <f t="shared" si="2325"/>
        <v>2053.1999999999998</v>
      </c>
      <c r="AH1508" s="21">
        <f t="shared" si="2375"/>
        <v>0</v>
      </c>
      <c r="AI1508" s="21">
        <f t="shared" si="2375"/>
        <v>0</v>
      </c>
      <c r="AJ1508" s="21">
        <f t="shared" si="2375"/>
        <v>0</v>
      </c>
      <c r="AK1508" s="21">
        <f t="shared" si="2342"/>
        <v>2053.1999999999998</v>
      </c>
      <c r="AL1508" s="21">
        <f t="shared" si="2343"/>
        <v>0</v>
      </c>
      <c r="AM1508" s="21">
        <f t="shared" si="2344"/>
        <v>0</v>
      </c>
      <c r="AN1508" s="21">
        <f t="shared" si="2375"/>
        <v>0</v>
      </c>
      <c r="AO1508" s="21">
        <f t="shared" si="2340"/>
        <v>2053.1999999999998</v>
      </c>
      <c r="AP1508" s="21">
        <f t="shared" si="2375"/>
        <v>0</v>
      </c>
      <c r="AQ1508" s="2"/>
    </row>
    <row r="1509" spans="1:43" x14ac:dyDescent="0.3">
      <c r="A1509" s="3" t="s">
        <v>366</v>
      </c>
      <c r="B1509" s="26">
        <v>240</v>
      </c>
      <c r="C1509" s="3" t="s">
        <v>222</v>
      </c>
      <c r="D1509" s="3" t="s">
        <v>21</v>
      </c>
      <c r="E1509" s="16" t="s">
        <v>648</v>
      </c>
      <c r="F1509" s="21">
        <v>2053.1999999999998</v>
      </c>
      <c r="G1509" s="21">
        <v>0</v>
      </c>
      <c r="H1509" s="21">
        <v>0</v>
      </c>
      <c r="I1509" s="21"/>
      <c r="J1509" s="21"/>
      <c r="K1509" s="21"/>
      <c r="L1509" s="21">
        <f t="shared" si="2364"/>
        <v>2053.1999999999998</v>
      </c>
      <c r="M1509" s="21">
        <f t="shared" si="2365"/>
        <v>0</v>
      </c>
      <c r="N1509" s="21">
        <f t="shared" si="2366"/>
        <v>0</v>
      </c>
      <c r="O1509" s="21"/>
      <c r="P1509" s="21"/>
      <c r="Q1509" s="21"/>
      <c r="R1509" s="21">
        <f t="shared" si="2326"/>
        <v>2053.1999999999998</v>
      </c>
      <c r="S1509" s="21">
        <f t="shared" si="2327"/>
        <v>0</v>
      </c>
      <c r="T1509" s="21">
        <f t="shared" si="2328"/>
        <v>0</v>
      </c>
      <c r="U1509" s="21"/>
      <c r="V1509" s="21"/>
      <c r="W1509" s="21">
        <f t="shared" si="2329"/>
        <v>2053.1999999999998</v>
      </c>
      <c r="X1509" s="21">
        <f t="shared" si="2330"/>
        <v>0</v>
      </c>
      <c r="Y1509" s="21">
        <f t="shared" si="2331"/>
        <v>0</v>
      </c>
      <c r="Z1509" s="21"/>
      <c r="AA1509" s="21"/>
      <c r="AB1509" s="21"/>
      <c r="AC1509" s="21">
        <f t="shared" si="2322"/>
        <v>2053.1999999999998</v>
      </c>
      <c r="AD1509" s="21">
        <f t="shared" si="2323"/>
        <v>0</v>
      </c>
      <c r="AE1509" s="21">
        <f t="shared" si="2324"/>
        <v>0</v>
      </c>
      <c r="AF1509" s="21"/>
      <c r="AG1509" s="21">
        <f t="shared" si="2325"/>
        <v>2053.1999999999998</v>
      </c>
      <c r="AH1509" s="21"/>
      <c r="AI1509" s="21"/>
      <c r="AJ1509" s="21"/>
      <c r="AK1509" s="21">
        <f t="shared" si="2342"/>
        <v>2053.1999999999998</v>
      </c>
      <c r="AL1509" s="21">
        <f t="shared" si="2343"/>
        <v>0</v>
      </c>
      <c r="AM1509" s="21">
        <f t="shared" si="2344"/>
        <v>0</v>
      </c>
      <c r="AN1509" s="21"/>
      <c r="AO1509" s="21">
        <f t="shared" si="2340"/>
        <v>2053.1999999999998</v>
      </c>
      <c r="AP1509" s="21"/>
      <c r="AQ1509" s="2"/>
    </row>
    <row r="1510" spans="1:43" ht="46.8" x14ac:dyDescent="0.3">
      <c r="A1510" s="3" t="s">
        <v>369</v>
      </c>
      <c r="B1510" s="26"/>
      <c r="C1510" s="3"/>
      <c r="D1510" s="3"/>
      <c r="E1510" s="16" t="s">
        <v>1030</v>
      </c>
      <c r="F1510" s="21">
        <f>F1511+F1515</f>
        <v>37479.599999999999</v>
      </c>
      <c r="G1510" s="21">
        <f t="shared" ref="G1510:AP1510" si="2376">G1511+G1515</f>
        <v>30000</v>
      </c>
      <c r="H1510" s="21">
        <f t="shared" si="2376"/>
        <v>0</v>
      </c>
      <c r="I1510" s="21">
        <f t="shared" ref="I1510:K1510" si="2377">I1511+I1515</f>
        <v>0</v>
      </c>
      <c r="J1510" s="21">
        <f t="shared" si="2377"/>
        <v>0</v>
      </c>
      <c r="K1510" s="21">
        <f t="shared" si="2377"/>
        <v>0</v>
      </c>
      <c r="L1510" s="21">
        <f t="shared" si="2364"/>
        <v>37479.599999999999</v>
      </c>
      <c r="M1510" s="21">
        <f t="shared" si="2365"/>
        <v>30000</v>
      </c>
      <c r="N1510" s="21">
        <f t="shared" si="2366"/>
        <v>0</v>
      </c>
      <c r="O1510" s="21">
        <f t="shared" ref="O1510:Q1510" si="2378">O1511+O1515</f>
        <v>0</v>
      </c>
      <c r="P1510" s="21">
        <f t="shared" si="2378"/>
        <v>0</v>
      </c>
      <c r="Q1510" s="21">
        <f t="shared" si="2378"/>
        <v>0</v>
      </c>
      <c r="R1510" s="21">
        <f t="shared" si="2326"/>
        <v>37479.599999999999</v>
      </c>
      <c r="S1510" s="21">
        <f t="shared" si="2327"/>
        <v>30000</v>
      </c>
      <c r="T1510" s="21">
        <f t="shared" si="2328"/>
        <v>0</v>
      </c>
      <c r="U1510" s="21">
        <f t="shared" ref="U1510:V1510" si="2379">U1511+U1515</f>
        <v>0</v>
      </c>
      <c r="V1510" s="21">
        <f t="shared" si="2379"/>
        <v>0</v>
      </c>
      <c r="W1510" s="21">
        <f t="shared" si="2329"/>
        <v>37479.599999999999</v>
      </c>
      <c r="X1510" s="21">
        <f t="shared" si="2330"/>
        <v>30000</v>
      </c>
      <c r="Y1510" s="21">
        <f t="shared" si="2331"/>
        <v>0</v>
      </c>
      <c r="Z1510" s="21">
        <f t="shared" ref="Z1510:AB1510" si="2380">Z1511+Z1515</f>
        <v>0</v>
      </c>
      <c r="AA1510" s="21">
        <f t="shared" si="2380"/>
        <v>0</v>
      </c>
      <c r="AB1510" s="21">
        <f t="shared" si="2380"/>
        <v>0</v>
      </c>
      <c r="AC1510" s="21">
        <f t="shared" si="2322"/>
        <v>37479.599999999999</v>
      </c>
      <c r="AD1510" s="21">
        <f t="shared" si="2323"/>
        <v>30000</v>
      </c>
      <c r="AE1510" s="21">
        <f t="shared" si="2324"/>
        <v>0</v>
      </c>
      <c r="AF1510" s="21">
        <f t="shared" ref="AF1510" si="2381">AF1511+AF1515</f>
        <v>0</v>
      </c>
      <c r="AG1510" s="21">
        <f t="shared" si="2325"/>
        <v>37479.599999999999</v>
      </c>
      <c r="AH1510" s="21">
        <f t="shared" ref="AH1510:AJ1510" si="2382">AH1511+AH1515</f>
        <v>0</v>
      </c>
      <c r="AI1510" s="21">
        <f t="shared" si="2382"/>
        <v>0</v>
      </c>
      <c r="AJ1510" s="21">
        <f t="shared" si="2382"/>
        <v>0</v>
      </c>
      <c r="AK1510" s="21">
        <f t="shared" si="2342"/>
        <v>37479.599999999999</v>
      </c>
      <c r="AL1510" s="21">
        <f t="shared" si="2343"/>
        <v>30000</v>
      </c>
      <c r="AM1510" s="21">
        <f t="shared" si="2344"/>
        <v>0</v>
      </c>
      <c r="AN1510" s="21">
        <f t="shared" ref="AN1510" si="2383">AN1511+AN1515</f>
        <v>0</v>
      </c>
      <c r="AO1510" s="21">
        <f t="shared" si="2340"/>
        <v>37479.599999999999</v>
      </c>
      <c r="AP1510" s="21">
        <f t="shared" si="2376"/>
        <v>0</v>
      </c>
      <c r="AQ1510" s="2"/>
    </row>
    <row r="1511" spans="1:43" x14ac:dyDescent="0.3">
      <c r="A1511" s="3" t="s">
        <v>367</v>
      </c>
      <c r="B1511" s="26"/>
      <c r="C1511" s="3"/>
      <c r="D1511" s="3"/>
      <c r="E1511" s="16" t="s">
        <v>1031</v>
      </c>
      <c r="F1511" s="21">
        <f>F1512</f>
        <v>30036.1</v>
      </c>
      <c r="G1511" s="21">
        <f t="shared" ref="G1511:G1513" si="2384">G1512</f>
        <v>30000</v>
      </c>
      <c r="H1511" s="21">
        <f t="shared" ref="H1511:K1513" si="2385">H1512</f>
        <v>0</v>
      </c>
      <c r="I1511" s="21">
        <f t="shared" si="2385"/>
        <v>0</v>
      </c>
      <c r="J1511" s="21">
        <f t="shared" si="2385"/>
        <v>0</v>
      </c>
      <c r="K1511" s="21">
        <f t="shared" si="2385"/>
        <v>0</v>
      </c>
      <c r="L1511" s="21">
        <f t="shared" si="2364"/>
        <v>30036.1</v>
      </c>
      <c r="M1511" s="21">
        <f t="shared" si="2365"/>
        <v>30000</v>
      </c>
      <c r="N1511" s="21">
        <f t="shared" si="2366"/>
        <v>0</v>
      </c>
      <c r="O1511" s="21">
        <f t="shared" ref="O1511:AP1513" si="2386">O1512</f>
        <v>0</v>
      </c>
      <c r="P1511" s="21">
        <f t="shared" si="2386"/>
        <v>0</v>
      </c>
      <c r="Q1511" s="21">
        <f t="shared" si="2386"/>
        <v>0</v>
      </c>
      <c r="R1511" s="21">
        <f t="shared" si="2326"/>
        <v>30036.1</v>
      </c>
      <c r="S1511" s="21">
        <f t="shared" si="2327"/>
        <v>30000</v>
      </c>
      <c r="T1511" s="21">
        <f t="shared" si="2328"/>
        <v>0</v>
      </c>
      <c r="U1511" s="21">
        <f t="shared" si="2386"/>
        <v>0</v>
      </c>
      <c r="V1511" s="21">
        <f t="shared" si="2386"/>
        <v>0</v>
      </c>
      <c r="W1511" s="21">
        <f t="shared" si="2329"/>
        <v>30036.1</v>
      </c>
      <c r="X1511" s="21">
        <f t="shared" si="2330"/>
        <v>30000</v>
      </c>
      <c r="Y1511" s="21">
        <f t="shared" si="2331"/>
        <v>0</v>
      </c>
      <c r="Z1511" s="21">
        <f t="shared" si="2386"/>
        <v>0</v>
      </c>
      <c r="AA1511" s="21">
        <f t="shared" si="2386"/>
        <v>0</v>
      </c>
      <c r="AB1511" s="21">
        <f t="shared" si="2386"/>
        <v>0</v>
      </c>
      <c r="AC1511" s="21">
        <f t="shared" si="2322"/>
        <v>30036.1</v>
      </c>
      <c r="AD1511" s="21">
        <f t="shared" si="2323"/>
        <v>30000</v>
      </c>
      <c r="AE1511" s="21">
        <f t="shared" si="2324"/>
        <v>0</v>
      </c>
      <c r="AF1511" s="21">
        <f t="shared" si="2386"/>
        <v>0</v>
      </c>
      <c r="AG1511" s="21">
        <f t="shared" si="2325"/>
        <v>30036.1</v>
      </c>
      <c r="AH1511" s="21">
        <f t="shared" si="2386"/>
        <v>0</v>
      </c>
      <c r="AI1511" s="21">
        <f t="shared" si="2386"/>
        <v>0</v>
      </c>
      <c r="AJ1511" s="21">
        <f t="shared" si="2386"/>
        <v>0</v>
      </c>
      <c r="AK1511" s="21">
        <f t="shared" si="2342"/>
        <v>30036.1</v>
      </c>
      <c r="AL1511" s="21">
        <f t="shared" si="2343"/>
        <v>30000</v>
      </c>
      <c r="AM1511" s="21">
        <f t="shared" si="2344"/>
        <v>0</v>
      </c>
      <c r="AN1511" s="21">
        <f t="shared" si="2386"/>
        <v>0</v>
      </c>
      <c r="AO1511" s="21">
        <f t="shared" si="2340"/>
        <v>30036.1</v>
      </c>
      <c r="AP1511" s="21">
        <f t="shared" si="2386"/>
        <v>0</v>
      </c>
      <c r="AQ1511" s="2"/>
    </row>
    <row r="1512" spans="1:43" ht="46.8" x14ac:dyDescent="0.3">
      <c r="A1512" s="3" t="s">
        <v>367</v>
      </c>
      <c r="B1512" s="26">
        <v>400</v>
      </c>
      <c r="C1512" s="3"/>
      <c r="D1512" s="3"/>
      <c r="E1512" s="16" t="s">
        <v>675</v>
      </c>
      <c r="F1512" s="21">
        <f>F1513</f>
        <v>30036.1</v>
      </c>
      <c r="G1512" s="21">
        <f t="shared" si="2384"/>
        <v>30000</v>
      </c>
      <c r="H1512" s="21">
        <f t="shared" si="2385"/>
        <v>0</v>
      </c>
      <c r="I1512" s="21">
        <f t="shared" si="2385"/>
        <v>0</v>
      </c>
      <c r="J1512" s="21">
        <f t="shared" si="2385"/>
        <v>0</v>
      </c>
      <c r="K1512" s="21">
        <f t="shared" si="2385"/>
        <v>0</v>
      </c>
      <c r="L1512" s="21">
        <f t="shared" si="2364"/>
        <v>30036.1</v>
      </c>
      <c r="M1512" s="21">
        <f t="shared" si="2365"/>
        <v>30000</v>
      </c>
      <c r="N1512" s="21">
        <f t="shared" si="2366"/>
        <v>0</v>
      </c>
      <c r="O1512" s="21">
        <f t="shared" si="2386"/>
        <v>0</v>
      </c>
      <c r="P1512" s="21">
        <f t="shared" si="2386"/>
        <v>0</v>
      </c>
      <c r="Q1512" s="21">
        <f t="shared" si="2386"/>
        <v>0</v>
      </c>
      <c r="R1512" s="21">
        <f t="shared" si="2326"/>
        <v>30036.1</v>
      </c>
      <c r="S1512" s="21">
        <f t="shared" si="2327"/>
        <v>30000</v>
      </c>
      <c r="T1512" s="21">
        <f t="shared" si="2328"/>
        <v>0</v>
      </c>
      <c r="U1512" s="21">
        <f t="shared" si="2386"/>
        <v>0</v>
      </c>
      <c r="V1512" s="21">
        <f t="shared" si="2386"/>
        <v>0</v>
      </c>
      <c r="W1512" s="21">
        <f t="shared" si="2329"/>
        <v>30036.1</v>
      </c>
      <c r="X1512" s="21">
        <f t="shared" si="2330"/>
        <v>30000</v>
      </c>
      <c r="Y1512" s="21">
        <f t="shared" si="2331"/>
        <v>0</v>
      </c>
      <c r="Z1512" s="21">
        <f t="shared" si="2386"/>
        <v>0</v>
      </c>
      <c r="AA1512" s="21">
        <f t="shared" si="2386"/>
        <v>0</v>
      </c>
      <c r="AB1512" s="21">
        <f t="shared" si="2386"/>
        <v>0</v>
      </c>
      <c r="AC1512" s="21">
        <f t="shared" si="2322"/>
        <v>30036.1</v>
      </c>
      <c r="AD1512" s="21">
        <f t="shared" si="2323"/>
        <v>30000</v>
      </c>
      <c r="AE1512" s="21">
        <f t="shared" si="2324"/>
        <v>0</v>
      </c>
      <c r="AF1512" s="21">
        <f t="shared" si="2386"/>
        <v>0</v>
      </c>
      <c r="AG1512" s="21">
        <f t="shared" si="2325"/>
        <v>30036.1</v>
      </c>
      <c r="AH1512" s="21">
        <f t="shared" si="2386"/>
        <v>0</v>
      </c>
      <c r="AI1512" s="21">
        <f t="shared" si="2386"/>
        <v>0</v>
      </c>
      <c r="AJ1512" s="21">
        <f t="shared" si="2386"/>
        <v>0</v>
      </c>
      <c r="AK1512" s="21">
        <f t="shared" si="2342"/>
        <v>30036.1</v>
      </c>
      <c r="AL1512" s="21">
        <f t="shared" si="2343"/>
        <v>30000</v>
      </c>
      <c r="AM1512" s="21">
        <f t="shared" si="2344"/>
        <v>0</v>
      </c>
      <c r="AN1512" s="21">
        <f t="shared" si="2386"/>
        <v>0</v>
      </c>
      <c r="AO1512" s="21">
        <f t="shared" si="2340"/>
        <v>30036.1</v>
      </c>
      <c r="AP1512" s="21">
        <f t="shared" si="2386"/>
        <v>0</v>
      </c>
      <c r="AQ1512" s="2"/>
    </row>
    <row r="1513" spans="1:43" x14ac:dyDescent="0.3">
      <c r="A1513" s="3" t="s">
        <v>367</v>
      </c>
      <c r="B1513" s="26">
        <v>410</v>
      </c>
      <c r="C1513" s="3"/>
      <c r="D1513" s="3"/>
      <c r="E1513" s="16" t="s">
        <v>688</v>
      </c>
      <c r="F1513" s="21">
        <f>F1514</f>
        <v>30036.1</v>
      </c>
      <c r="G1513" s="21">
        <f t="shared" si="2384"/>
        <v>30000</v>
      </c>
      <c r="H1513" s="21">
        <f t="shared" si="2385"/>
        <v>0</v>
      </c>
      <c r="I1513" s="21">
        <f t="shared" si="2385"/>
        <v>0</v>
      </c>
      <c r="J1513" s="21">
        <f t="shared" si="2385"/>
        <v>0</v>
      </c>
      <c r="K1513" s="21">
        <f t="shared" si="2385"/>
        <v>0</v>
      </c>
      <c r="L1513" s="21">
        <f t="shared" si="2364"/>
        <v>30036.1</v>
      </c>
      <c r="M1513" s="21">
        <f t="shared" si="2365"/>
        <v>30000</v>
      </c>
      <c r="N1513" s="21">
        <f t="shared" si="2366"/>
        <v>0</v>
      </c>
      <c r="O1513" s="21">
        <f t="shared" si="2386"/>
        <v>0</v>
      </c>
      <c r="P1513" s="21">
        <f t="shared" si="2386"/>
        <v>0</v>
      </c>
      <c r="Q1513" s="21">
        <f t="shared" si="2386"/>
        <v>0</v>
      </c>
      <c r="R1513" s="21">
        <f t="shared" si="2326"/>
        <v>30036.1</v>
      </c>
      <c r="S1513" s="21">
        <f t="shared" si="2327"/>
        <v>30000</v>
      </c>
      <c r="T1513" s="21">
        <f t="shared" si="2328"/>
        <v>0</v>
      </c>
      <c r="U1513" s="21">
        <f t="shared" si="2386"/>
        <v>0</v>
      </c>
      <c r="V1513" s="21">
        <f t="shared" si="2386"/>
        <v>0</v>
      </c>
      <c r="W1513" s="21">
        <f t="shared" si="2329"/>
        <v>30036.1</v>
      </c>
      <c r="X1513" s="21">
        <f t="shared" si="2330"/>
        <v>30000</v>
      </c>
      <c r="Y1513" s="21">
        <f t="shared" si="2331"/>
        <v>0</v>
      </c>
      <c r="Z1513" s="21">
        <f t="shared" si="2386"/>
        <v>0</v>
      </c>
      <c r="AA1513" s="21">
        <f t="shared" si="2386"/>
        <v>0</v>
      </c>
      <c r="AB1513" s="21">
        <f t="shared" si="2386"/>
        <v>0</v>
      </c>
      <c r="AC1513" s="21">
        <f t="shared" si="2322"/>
        <v>30036.1</v>
      </c>
      <c r="AD1513" s="21">
        <f t="shared" si="2323"/>
        <v>30000</v>
      </c>
      <c r="AE1513" s="21">
        <f t="shared" si="2324"/>
        <v>0</v>
      </c>
      <c r="AF1513" s="21">
        <f t="shared" si="2386"/>
        <v>0</v>
      </c>
      <c r="AG1513" s="21">
        <f t="shared" si="2325"/>
        <v>30036.1</v>
      </c>
      <c r="AH1513" s="21">
        <f t="shared" si="2386"/>
        <v>0</v>
      </c>
      <c r="AI1513" s="21">
        <f t="shared" si="2386"/>
        <v>0</v>
      </c>
      <c r="AJ1513" s="21">
        <f t="shared" si="2386"/>
        <v>0</v>
      </c>
      <c r="AK1513" s="21">
        <f t="shared" si="2342"/>
        <v>30036.1</v>
      </c>
      <c r="AL1513" s="21">
        <f t="shared" si="2343"/>
        <v>30000</v>
      </c>
      <c r="AM1513" s="21">
        <f t="shared" si="2344"/>
        <v>0</v>
      </c>
      <c r="AN1513" s="21">
        <f t="shared" si="2386"/>
        <v>0</v>
      </c>
      <c r="AO1513" s="21">
        <f t="shared" si="2340"/>
        <v>30036.1</v>
      </c>
      <c r="AP1513" s="21">
        <f t="shared" si="2386"/>
        <v>0</v>
      </c>
      <c r="AQ1513" s="2"/>
    </row>
    <row r="1514" spans="1:43" x14ac:dyDescent="0.3">
      <c r="A1514" s="3" t="s">
        <v>367</v>
      </c>
      <c r="B1514" s="26">
        <v>410</v>
      </c>
      <c r="C1514" s="3" t="s">
        <v>222</v>
      </c>
      <c r="D1514" s="3" t="s">
        <v>21</v>
      </c>
      <c r="E1514" s="16" t="s">
        <v>648</v>
      </c>
      <c r="F1514" s="21">
        <v>30036.1</v>
      </c>
      <c r="G1514" s="21">
        <v>30000</v>
      </c>
      <c r="H1514" s="21">
        <v>0</v>
      </c>
      <c r="I1514" s="21"/>
      <c r="J1514" s="21"/>
      <c r="K1514" s="21"/>
      <c r="L1514" s="21">
        <f t="shared" si="2364"/>
        <v>30036.1</v>
      </c>
      <c r="M1514" s="21">
        <f t="shared" si="2365"/>
        <v>30000</v>
      </c>
      <c r="N1514" s="21">
        <f t="shared" si="2366"/>
        <v>0</v>
      </c>
      <c r="O1514" s="21"/>
      <c r="P1514" s="21"/>
      <c r="Q1514" s="21"/>
      <c r="R1514" s="21">
        <f t="shared" si="2326"/>
        <v>30036.1</v>
      </c>
      <c r="S1514" s="21">
        <f t="shared" si="2327"/>
        <v>30000</v>
      </c>
      <c r="T1514" s="21">
        <f t="shared" si="2328"/>
        <v>0</v>
      </c>
      <c r="U1514" s="21"/>
      <c r="V1514" s="21"/>
      <c r="W1514" s="21">
        <f t="shared" si="2329"/>
        <v>30036.1</v>
      </c>
      <c r="X1514" s="21">
        <f t="shared" si="2330"/>
        <v>30000</v>
      </c>
      <c r="Y1514" s="21">
        <f t="shared" si="2331"/>
        <v>0</v>
      </c>
      <c r="Z1514" s="21"/>
      <c r="AA1514" s="21"/>
      <c r="AB1514" s="21"/>
      <c r="AC1514" s="21">
        <f t="shared" si="2322"/>
        <v>30036.1</v>
      </c>
      <c r="AD1514" s="21">
        <f t="shared" si="2323"/>
        <v>30000</v>
      </c>
      <c r="AE1514" s="21">
        <f t="shared" si="2324"/>
        <v>0</v>
      </c>
      <c r="AF1514" s="21"/>
      <c r="AG1514" s="21">
        <f t="shared" si="2325"/>
        <v>30036.1</v>
      </c>
      <c r="AH1514" s="21"/>
      <c r="AI1514" s="21"/>
      <c r="AJ1514" s="21"/>
      <c r="AK1514" s="21">
        <f t="shared" si="2342"/>
        <v>30036.1</v>
      </c>
      <c r="AL1514" s="21">
        <f t="shared" si="2343"/>
        <v>30000</v>
      </c>
      <c r="AM1514" s="21">
        <f t="shared" si="2344"/>
        <v>0</v>
      </c>
      <c r="AN1514" s="21"/>
      <c r="AO1514" s="21">
        <f t="shared" si="2340"/>
        <v>30036.1</v>
      </c>
      <c r="AP1514" s="21"/>
      <c r="AQ1514" s="2"/>
    </row>
    <row r="1515" spans="1:43" x14ac:dyDescent="0.3">
      <c r="A1515" s="3" t="s">
        <v>368</v>
      </c>
      <c r="B1515" s="26"/>
      <c r="C1515" s="3"/>
      <c r="D1515" s="3"/>
      <c r="E1515" s="16" t="s">
        <v>1032</v>
      </c>
      <c r="F1515" s="21">
        <f>F1516</f>
        <v>7443.5</v>
      </c>
      <c r="G1515" s="21">
        <f t="shared" ref="G1515:G1517" si="2387">G1516</f>
        <v>0</v>
      </c>
      <c r="H1515" s="21">
        <f t="shared" ref="H1515:K1517" si="2388">H1516</f>
        <v>0</v>
      </c>
      <c r="I1515" s="21">
        <f t="shared" si="2388"/>
        <v>0</v>
      </c>
      <c r="J1515" s="21">
        <f t="shared" si="2388"/>
        <v>0</v>
      </c>
      <c r="K1515" s="21">
        <f t="shared" si="2388"/>
        <v>0</v>
      </c>
      <c r="L1515" s="21">
        <f t="shared" si="2364"/>
        <v>7443.5</v>
      </c>
      <c r="M1515" s="21">
        <f t="shared" si="2365"/>
        <v>0</v>
      </c>
      <c r="N1515" s="21">
        <f t="shared" si="2366"/>
        <v>0</v>
      </c>
      <c r="O1515" s="21">
        <f t="shared" ref="O1515:AP1517" si="2389">O1516</f>
        <v>0</v>
      </c>
      <c r="P1515" s="21">
        <f t="shared" si="2389"/>
        <v>0</v>
      </c>
      <c r="Q1515" s="21">
        <f t="shared" si="2389"/>
        <v>0</v>
      </c>
      <c r="R1515" s="21">
        <f t="shared" si="2326"/>
        <v>7443.5</v>
      </c>
      <c r="S1515" s="21">
        <f t="shared" si="2327"/>
        <v>0</v>
      </c>
      <c r="T1515" s="21">
        <f t="shared" si="2328"/>
        <v>0</v>
      </c>
      <c r="U1515" s="21">
        <f t="shared" si="2389"/>
        <v>0</v>
      </c>
      <c r="V1515" s="21">
        <f t="shared" si="2389"/>
        <v>0</v>
      </c>
      <c r="W1515" s="21">
        <f t="shared" si="2329"/>
        <v>7443.5</v>
      </c>
      <c r="X1515" s="21">
        <f t="shared" si="2330"/>
        <v>0</v>
      </c>
      <c r="Y1515" s="21">
        <f t="shared" si="2331"/>
        <v>0</v>
      </c>
      <c r="Z1515" s="21">
        <f t="shared" si="2389"/>
        <v>0</v>
      </c>
      <c r="AA1515" s="21">
        <f t="shared" si="2389"/>
        <v>0</v>
      </c>
      <c r="AB1515" s="21">
        <f t="shared" si="2389"/>
        <v>0</v>
      </c>
      <c r="AC1515" s="21">
        <f t="shared" si="2322"/>
        <v>7443.5</v>
      </c>
      <c r="AD1515" s="21">
        <f t="shared" si="2323"/>
        <v>0</v>
      </c>
      <c r="AE1515" s="21">
        <f t="shared" si="2324"/>
        <v>0</v>
      </c>
      <c r="AF1515" s="21">
        <f t="shared" si="2389"/>
        <v>0</v>
      </c>
      <c r="AG1515" s="21">
        <f t="shared" si="2325"/>
        <v>7443.5</v>
      </c>
      <c r="AH1515" s="21">
        <f t="shared" si="2389"/>
        <v>0</v>
      </c>
      <c r="AI1515" s="21">
        <f t="shared" si="2389"/>
        <v>0</v>
      </c>
      <c r="AJ1515" s="21">
        <f t="shared" si="2389"/>
        <v>0</v>
      </c>
      <c r="AK1515" s="21">
        <f t="shared" si="2342"/>
        <v>7443.5</v>
      </c>
      <c r="AL1515" s="21">
        <f t="shared" si="2343"/>
        <v>0</v>
      </c>
      <c r="AM1515" s="21">
        <f t="shared" si="2344"/>
        <v>0</v>
      </c>
      <c r="AN1515" s="21">
        <f t="shared" si="2389"/>
        <v>0</v>
      </c>
      <c r="AO1515" s="21">
        <f t="shared" si="2340"/>
        <v>7443.5</v>
      </c>
      <c r="AP1515" s="21">
        <f t="shared" si="2389"/>
        <v>0</v>
      </c>
      <c r="AQ1515" s="2"/>
    </row>
    <row r="1516" spans="1:43" ht="46.8" x14ac:dyDescent="0.3">
      <c r="A1516" s="3" t="s">
        <v>368</v>
      </c>
      <c r="B1516" s="26">
        <v>400</v>
      </c>
      <c r="C1516" s="3"/>
      <c r="D1516" s="3"/>
      <c r="E1516" s="16" t="s">
        <v>675</v>
      </c>
      <c r="F1516" s="21">
        <f>F1517</f>
        <v>7443.5</v>
      </c>
      <c r="G1516" s="21">
        <f t="shared" si="2387"/>
        <v>0</v>
      </c>
      <c r="H1516" s="21">
        <f t="shared" si="2388"/>
        <v>0</v>
      </c>
      <c r="I1516" s="21">
        <f t="shared" si="2388"/>
        <v>0</v>
      </c>
      <c r="J1516" s="21">
        <f t="shared" si="2388"/>
        <v>0</v>
      </c>
      <c r="K1516" s="21">
        <f t="shared" si="2388"/>
        <v>0</v>
      </c>
      <c r="L1516" s="21">
        <f t="shared" si="2364"/>
        <v>7443.5</v>
      </c>
      <c r="M1516" s="21">
        <f t="shared" si="2365"/>
        <v>0</v>
      </c>
      <c r="N1516" s="21">
        <f t="shared" si="2366"/>
        <v>0</v>
      </c>
      <c r="O1516" s="21">
        <f t="shared" si="2389"/>
        <v>0</v>
      </c>
      <c r="P1516" s="21">
        <f t="shared" si="2389"/>
        <v>0</v>
      </c>
      <c r="Q1516" s="21">
        <f t="shared" si="2389"/>
        <v>0</v>
      </c>
      <c r="R1516" s="21">
        <f t="shared" si="2326"/>
        <v>7443.5</v>
      </c>
      <c r="S1516" s="21">
        <f t="shared" si="2327"/>
        <v>0</v>
      </c>
      <c r="T1516" s="21">
        <f t="shared" si="2328"/>
        <v>0</v>
      </c>
      <c r="U1516" s="21">
        <f t="shared" si="2389"/>
        <v>0</v>
      </c>
      <c r="V1516" s="21">
        <f t="shared" si="2389"/>
        <v>0</v>
      </c>
      <c r="W1516" s="21">
        <f t="shared" si="2329"/>
        <v>7443.5</v>
      </c>
      <c r="X1516" s="21">
        <f t="shared" si="2330"/>
        <v>0</v>
      </c>
      <c r="Y1516" s="21">
        <f t="shared" si="2331"/>
        <v>0</v>
      </c>
      <c r="Z1516" s="21">
        <f t="shared" si="2389"/>
        <v>0</v>
      </c>
      <c r="AA1516" s="21">
        <f t="shared" si="2389"/>
        <v>0</v>
      </c>
      <c r="AB1516" s="21">
        <f t="shared" si="2389"/>
        <v>0</v>
      </c>
      <c r="AC1516" s="21">
        <f t="shared" si="2322"/>
        <v>7443.5</v>
      </c>
      <c r="AD1516" s="21">
        <f t="shared" si="2323"/>
        <v>0</v>
      </c>
      <c r="AE1516" s="21">
        <f t="shared" si="2324"/>
        <v>0</v>
      </c>
      <c r="AF1516" s="21">
        <f t="shared" si="2389"/>
        <v>0</v>
      </c>
      <c r="AG1516" s="21">
        <f t="shared" si="2325"/>
        <v>7443.5</v>
      </c>
      <c r="AH1516" s="21">
        <f t="shared" si="2389"/>
        <v>0</v>
      </c>
      <c r="AI1516" s="21">
        <f t="shared" si="2389"/>
        <v>0</v>
      </c>
      <c r="AJ1516" s="21">
        <f t="shared" si="2389"/>
        <v>0</v>
      </c>
      <c r="AK1516" s="21">
        <f t="shared" si="2342"/>
        <v>7443.5</v>
      </c>
      <c r="AL1516" s="21">
        <f t="shared" si="2343"/>
        <v>0</v>
      </c>
      <c r="AM1516" s="21">
        <f t="shared" si="2344"/>
        <v>0</v>
      </c>
      <c r="AN1516" s="21">
        <f t="shared" si="2389"/>
        <v>0</v>
      </c>
      <c r="AO1516" s="21">
        <f t="shared" si="2340"/>
        <v>7443.5</v>
      </c>
      <c r="AP1516" s="21">
        <f t="shared" si="2389"/>
        <v>0</v>
      </c>
      <c r="AQ1516" s="2"/>
    </row>
    <row r="1517" spans="1:43" x14ac:dyDescent="0.3">
      <c r="A1517" s="3" t="s">
        <v>368</v>
      </c>
      <c r="B1517" s="26">
        <v>410</v>
      </c>
      <c r="C1517" s="3"/>
      <c r="D1517" s="3"/>
      <c r="E1517" s="16" t="s">
        <v>688</v>
      </c>
      <c r="F1517" s="21">
        <f>F1518</f>
        <v>7443.5</v>
      </c>
      <c r="G1517" s="21">
        <f t="shared" si="2387"/>
        <v>0</v>
      </c>
      <c r="H1517" s="21">
        <f t="shared" si="2388"/>
        <v>0</v>
      </c>
      <c r="I1517" s="21">
        <f t="shared" si="2388"/>
        <v>0</v>
      </c>
      <c r="J1517" s="21">
        <f t="shared" si="2388"/>
        <v>0</v>
      </c>
      <c r="K1517" s="21">
        <f t="shared" si="2388"/>
        <v>0</v>
      </c>
      <c r="L1517" s="21">
        <f t="shared" si="2364"/>
        <v>7443.5</v>
      </c>
      <c r="M1517" s="21">
        <f t="shared" si="2365"/>
        <v>0</v>
      </c>
      <c r="N1517" s="21">
        <f t="shared" si="2366"/>
        <v>0</v>
      </c>
      <c r="O1517" s="21">
        <f t="shared" si="2389"/>
        <v>0</v>
      </c>
      <c r="P1517" s="21">
        <f t="shared" si="2389"/>
        <v>0</v>
      </c>
      <c r="Q1517" s="21">
        <f t="shared" si="2389"/>
        <v>0</v>
      </c>
      <c r="R1517" s="21">
        <f t="shared" si="2326"/>
        <v>7443.5</v>
      </c>
      <c r="S1517" s="21">
        <f t="shared" si="2327"/>
        <v>0</v>
      </c>
      <c r="T1517" s="21">
        <f t="shared" si="2328"/>
        <v>0</v>
      </c>
      <c r="U1517" s="21">
        <f t="shared" si="2389"/>
        <v>0</v>
      </c>
      <c r="V1517" s="21">
        <f t="shared" si="2389"/>
        <v>0</v>
      </c>
      <c r="W1517" s="21">
        <f t="shared" si="2329"/>
        <v>7443.5</v>
      </c>
      <c r="X1517" s="21">
        <f t="shared" si="2330"/>
        <v>0</v>
      </c>
      <c r="Y1517" s="21">
        <f t="shared" si="2331"/>
        <v>0</v>
      </c>
      <c r="Z1517" s="21">
        <f t="shared" si="2389"/>
        <v>0</v>
      </c>
      <c r="AA1517" s="21">
        <f t="shared" si="2389"/>
        <v>0</v>
      </c>
      <c r="AB1517" s="21">
        <f t="shared" si="2389"/>
        <v>0</v>
      </c>
      <c r="AC1517" s="21">
        <f t="shared" si="2322"/>
        <v>7443.5</v>
      </c>
      <c r="AD1517" s="21">
        <f t="shared" si="2323"/>
        <v>0</v>
      </c>
      <c r="AE1517" s="21">
        <f t="shared" si="2324"/>
        <v>0</v>
      </c>
      <c r="AF1517" s="21">
        <f t="shared" si="2389"/>
        <v>0</v>
      </c>
      <c r="AG1517" s="21">
        <f t="shared" si="2325"/>
        <v>7443.5</v>
      </c>
      <c r="AH1517" s="21">
        <f t="shared" si="2389"/>
        <v>0</v>
      </c>
      <c r="AI1517" s="21">
        <f t="shared" si="2389"/>
        <v>0</v>
      </c>
      <c r="AJ1517" s="21">
        <f t="shared" si="2389"/>
        <v>0</v>
      </c>
      <c r="AK1517" s="21">
        <f t="shared" si="2342"/>
        <v>7443.5</v>
      </c>
      <c r="AL1517" s="21">
        <f t="shared" si="2343"/>
        <v>0</v>
      </c>
      <c r="AM1517" s="21">
        <f t="shared" si="2344"/>
        <v>0</v>
      </c>
      <c r="AN1517" s="21">
        <f t="shared" si="2389"/>
        <v>0</v>
      </c>
      <c r="AO1517" s="21">
        <f t="shared" si="2340"/>
        <v>7443.5</v>
      </c>
      <c r="AP1517" s="21">
        <f t="shared" si="2389"/>
        <v>0</v>
      </c>
      <c r="AQ1517" s="2"/>
    </row>
    <row r="1518" spans="1:43" x14ac:dyDescent="0.3">
      <c r="A1518" s="3" t="s">
        <v>368</v>
      </c>
      <c r="B1518" s="26">
        <v>410</v>
      </c>
      <c r="C1518" s="3" t="s">
        <v>222</v>
      </c>
      <c r="D1518" s="3" t="s">
        <v>21</v>
      </c>
      <c r="E1518" s="16" t="s">
        <v>648</v>
      </c>
      <c r="F1518" s="21">
        <v>7443.5</v>
      </c>
      <c r="G1518" s="21">
        <v>0</v>
      </c>
      <c r="H1518" s="21">
        <v>0</v>
      </c>
      <c r="I1518" s="21"/>
      <c r="J1518" s="21"/>
      <c r="K1518" s="21"/>
      <c r="L1518" s="21">
        <f t="shared" si="2364"/>
        <v>7443.5</v>
      </c>
      <c r="M1518" s="21">
        <f t="shared" si="2365"/>
        <v>0</v>
      </c>
      <c r="N1518" s="21">
        <f t="shared" si="2366"/>
        <v>0</v>
      </c>
      <c r="O1518" s="21"/>
      <c r="P1518" s="21"/>
      <c r="Q1518" s="21"/>
      <c r="R1518" s="21">
        <f t="shared" si="2326"/>
        <v>7443.5</v>
      </c>
      <c r="S1518" s="21">
        <f t="shared" si="2327"/>
        <v>0</v>
      </c>
      <c r="T1518" s="21">
        <f t="shared" si="2328"/>
        <v>0</v>
      </c>
      <c r="U1518" s="21"/>
      <c r="V1518" s="21"/>
      <c r="W1518" s="21">
        <f t="shared" si="2329"/>
        <v>7443.5</v>
      </c>
      <c r="X1518" s="21">
        <f t="shared" si="2330"/>
        <v>0</v>
      </c>
      <c r="Y1518" s="21">
        <f t="shared" si="2331"/>
        <v>0</v>
      </c>
      <c r="Z1518" s="21"/>
      <c r="AA1518" s="21"/>
      <c r="AB1518" s="21"/>
      <c r="AC1518" s="21">
        <f t="shared" si="2322"/>
        <v>7443.5</v>
      </c>
      <c r="AD1518" s="21">
        <f t="shared" si="2323"/>
        <v>0</v>
      </c>
      <c r="AE1518" s="21">
        <f t="shared" si="2324"/>
        <v>0</v>
      </c>
      <c r="AF1518" s="21"/>
      <c r="AG1518" s="21">
        <f t="shared" si="2325"/>
        <v>7443.5</v>
      </c>
      <c r="AH1518" s="21"/>
      <c r="AI1518" s="21"/>
      <c r="AJ1518" s="21"/>
      <c r="AK1518" s="21">
        <f t="shared" si="2342"/>
        <v>7443.5</v>
      </c>
      <c r="AL1518" s="21">
        <f t="shared" si="2343"/>
        <v>0</v>
      </c>
      <c r="AM1518" s="21">
        <f t="shared" si="2344"/>
        <v>0</v>
      </c>
      <c r="AN1518" s="21"/>
      <c r="AO1518" s="21">
        <f t="shared" si="2340"/>
        <v>7443.5</v>
      </c>
      <c r="AP1518" s="21"/>
      <c r="AQ1518" s="2"/>
    </row>
    <row r="1519" spans="1:43" s="9" customFormat="1" ht="78" x14ac:dyDescent="0.3">
      <c r="A1519" s="8" t="s">
        <v>372</v>
      </c>
      <c r="B1519" s="14"/>
      <c r="C1519" s="8"/>
      <c r="D1519" s="8"/>
      <c r="E1519" s="17" t="s">
        <v>710</v>
      </c>
      <c r="F1519" s="12">
        <f t="shared" ref="F1519:K1519" si="2390">F1520+F1563</f>
        <v>2922334.3000000003</v>
      </c>
      <c r="G1519" s="12">
        <f t="shared" si="2390"/>
        <v>2006513.7999999998</v>
      </c>
      <c r="H1519" s="12">
        <f t="shared" si="2390"/>
        <v>1882923.6999999997</v>
      </c>
      <c r="I1519" s="12">
        <f t="shared" si="2390"/>
        <v>19717.2</v>
      </c>
      <c r="J1519" s="12">
        <f t="shared" si="2390"/>
        <v>0</v>
      </c>
      <c r="K1519" s="12">
        <f t="shared" si="2390"/>
        <v>0</v>
      </c>
      <c r="L1519" s="12">
        <f t="shared" si="2364"/>
        <v>2942051.5000000005</v>
      </c>
      <c r="M1519" s="12">
        <f t="shared" si="2365"/>
        <v>2006513.7999999998</v>
      </c>
      <c r="N1519" s="12">
        <f t="shared" si="2366"/>
        <v>1882923.6999999997</v>
      </c>
      <c r="O1519" s="12">
        <f>O1520+O1563</f>
        <v>439499.28700000001</v>
      </c>
      <c r="P1519" s="12">
        <f>P1520+P1563</f>
        <v>-27879.038</v>
      </c>
      <c r="Q1519" s="12">
        <f>Q1520+Q1563</f>
        <v>0</v>
      </c>
      <c r="R1519" s="12">
        <f t="shared" si="2326"/>
        <v>3381550.7870000005</v>
      </c>
      <c r="S1519" s="12">
        <f t="shared" si="2327"/>
        <v>1978634.7619999999</v>
      </c>
      <c r="T1519" s="12">
        <f t="shared" si="2328"/>
        <v>1882923.6999999997</v>
      </c>
      <c r="U1519" s="12">
        <f>U1520+U1563</f>
        <v>0</v>
      </c>
      <c r="V1519" s="12">
        <f>V1520+V1563</f>
        <v>0</v>
      </c>
      <c r="W1519" s="21">
        <f t="shared" si="2329"/>
        <v>3381550.7870000005</v>
      </c>
      <c r="X1519" s="21">
        <f t="shared" si="2330"/>
        <v>1978634.7619999999</v>
      </c>
      <c r="Y1519" s="21">
        <f t="shared" si="2331"/>
        <v>1882923.6999999997</v>
      </c>
      <c r="Z1519" s="12">
        <f>Z1520+Z1563</f>
        <v>-1041.19</v>
      </c>
      <c r="AA1519" s="12">
        <f>AA1520+AA1563</f>
        <v>0</v>
      </c>
      <c r="AB1519" s="12">
        <f>AB1520+AB1563</f>
        <v>0</v>
      </c>
      <c r="AC1519" s="21">
        <f t="shared" si="2322"/>
        <v>3380509.5970000005</v>
      </c>
      <c r="AD1519" s="12">
        <f t="shared" si="2323"/>
        <v>1978634.7619999999</v>
      </c>
      <c r="AE1519" s="12">
        <f t="shared" si="2324"/>
        <v>1882923.6999999997</v>
      </c>
      <c r="AF1519" s="12">
        <f>AF1520+AF1563</f>
        <v>0</v>
      </c>
      <c r="AG1519" s="12">
        <f t="shared" si="2325"/>
        <v>3380509.5970000005</v>
      </c>
      <c r="AH1519" s="12">
        <f>AH1520+AH1563</f>
        <v>3166.201</v>
      </c>
      <c r="AI1519" s="12">
        <f>AI1520+AI1563</f>
        <v>0</v>
      </c>
      <c r="AJ1519" s="12">
        <f>AJ1520+AJ1563</f>
        <v>0</v>
      </c>
      <c r="AK1519" s="12">
        <f t="shared" si="2342"/>
        <v>3383675.7980000004</v>
      </c>
      <c r="AL1519" s="12">
        <f t="shared" si="2343"/>
        <v>1978634.7619999999</v>
      </c>
      <c r="AM1519" s="12">
        <f t="shared" si="2344"/>
        <v>1882923.6999999997</v>
      </c>
      <c r="AN1519" s="12">
        <f>AN1520+AN1563</f>
        <v>0</v>
      </c>
      <c r="AO1519" s="12">
        <f t="shared" si="2340"/>
        <v>3383675.7980000004</v>
      </c>
      <c r="AP1519" s="12">
        <f>AP1520+AP1563</f>
        <v>0</v>
      </c>
    </row>
    <row r="1520" spans="1:43" s="11" customFormat="1" ht="46.8" x14ac:dyDescent="0.3">
      <c r="A1520" s="10" t="s">
        <v>373</v>
      </c>
      <c r="B1520" s="19"/>
      <c r="C1520" s="10"/>
      <c r="D1520" s="10"/>
      <c r="E1520" s="18" t="s">
        <v>759</v>
      </c>
      <c r="F1520" s="20">
        <f>F1521+F1534+F1545+F1550+F1555</f>
        <v>275482.5</v>
      </c>
      <c r="G1520" s="20">
        <f t="shared" ref="G1520:AP1520" si="2391">G1521+G1534+G1545+G1550+G1555</f>
        <v>256231.90000000002</v>
      </c>
      <c r="H1520" s="20">
        <f t="shared" si="2391"/>
        <v>235287.40000000002</v>
      </c>
      <c r="I1520" s="20">
        <f t="shared" ref="I1520:K1520" si="2392">I1521+I1534+I1545+I1550+I1555</f>
        <v>19717.2</v>
      </c>
      <c r="J1520" s="20">
        <f t="shared" si="2392"/>
        <v>0</v>
      </c>
      <c r="K1520" s="20">
        <f t="shared" si="2392"/>
        <v>0</v>
      </c>
      <c r="L1520" s="20">
        <f t="shared" si="2364"/>
        <v>295199.7</v>
      </c>
      <c r="M1520" s="20">
        <f t="shared" si="2365"/>
        <v>256231.90000000002</v>
      </c>
      <c r="N1520" s="20">
        <f t="shared" si="2366"/>
        <v>235287.40000000002</v>
      </c>
      <c r="O1520" s="20">
        <f t="shared" ref="O1520:Q1520" si="2393">O1521+O1534+O1545+O1550+O1555</f>
        <v>6442.2240000000002</v>
      </c>
      <c r="P1520" s="20">
        <f t="shared" si="2393"/>
        <v>0</v>
      </c>
      <c r="Q1520" s="20">
        <f t="shared" si="2393"/>
        <v>0</v>
      </c>
      <c r="R1520" s="20">
        <f t="shared" si="2326"/>
        <v>301641.924</v>
      </c>
      <c r="S1520" s="20">
        <f t="shared" si="2327"/>
        <v>256231.90000000002</v>
      </c>
      <c r="T1520" s="20">
        <f t="shared" si="2328"/>
        <v>235287.40000000002</v>
      </c>
      <c r="U1520" s="20">
        <f t="shared" ref="U1520:V1520" si="2394">U1521+U1534+U1545+U1550+U1555</f>
        <v>0</v>
      </c>
      <c r="V1520" s="20">
        <f t="shared" si="2394"/>
        <v>0</v>
      </c>
      <c r="W1520" s="21">
        <f t="shared" si="2329"/>
        <v>301641.924</v>
      </c>
      <c r="X1520" s="21">
        <f t="shared" si="2330"/>
        <v>256231.90000000002</v>
      </c>
      <c r="Y1520" s="21">
        <f t="shared" si="2331"/>
        <v>235287.40000000002</v>
      </c>
      <c r="Z1520" s="20">
        <f t="shared" ref="Z1520:AB1520" si="2395">Z1521+Z1534+Z1545+Z1550+Z1555</f>
        <v>-1041.19</v>
      </c>
      <c r="AA1520" s="20">
        <f t="shared" si="2395"/>
        <v>0</v>
      </c>
      <c r="AB1520" s="20">
        <f t="shared" si="2395"/>
        <v>0</v>
      </c>
      <c r="AC1520" s="21">
        <f t="shared" si="2322"/>
        <v>300600.734</v>
      </c>
      <c r="AD1520" s="20">
        <f t="shared" si="2323"/>
        <v>256231.90000000002</v>
      </c>
      <c r="AE1520" s="20">
        <f t="shared" si="2324"/>
        <v>235287.40000000002</v>
      </c>
      <c r="AF1520" s="20">
        <f t="shared" ref="AF1520" si="2396">AF1521+AF1534+AF1545+AF1550+AF1555</f>
        <v>0</v>
      </c>
      <c r="AG1520" s="20">
        <f t="shared" si="2325"/>
        <v>300600.734</v>
      </c>
      <c r="AH1520" s="20">
        <f t="shared" ref="AH1520:AJ1520" si="2397">AH1521+AH1534+AH1545+AH1550+AH1555</f>
        <v>-20.52</v>
      </c>
      <c r="AI1520" s="20">
        <f t="shared" si="2397"/>
        <v>0</v>
      </c>
      <c r="AJ1520" s="20">
        <f t="shared" si="2397"/>
        <v>0</v>
      </c>
      <c r="AK1520" s="20">
        <f t="shared" si="2342"/>
        <v>300580.21399999998</v>
      </c>
      <c r="AL1520" s="20">
        <f t="shared" si="2343"/>
        <v>256231.90000000002</v>
      </c>
      <c r="AM1520" s="20">
        <f t="shared" si="2344"/>
        <v>235287.40000000002</v>
      </c>
      <c r="AN1520" s="20">
        <f t="shared" ref="AN1520" si="2398">AN1521+AN1534+AN1545+AN1550+AN1555</f>
        <v>0</v>
      </c>
      <c r="AO1520" s="20">
        <f t="shared" si="2340"/>
        <v>300580.21399999998</v>
      </c>
      <c r="AP1520" s="20">
        <f t="shared" si="2391"/>
        <v>0</v>
      </c>
    </row>
    <row r="1521" spans="1:43" ht="78" x14ac:dyDescent="0.3">
      <c r="A1521" s="3" t="s">
        <v>374</v>
      </c>
      <c r="B1521" s="26"/>
      <c r="C1521" s="3"/>
      <c r="D1521" s="3"/>
      <c r="E1521" s="16" t="s">
        <v>1033</v>
      </c>
      <c r="F1521" s="21">
        <f>F1526+F1530+F1522</f>
        <v>156809</v>
      </c>
      <c r="G1521" s="21">
        <f t="shared" ref="G1521:K1521" si="2399">G1526+G1530+G1522</f>
        <v>138336</v>
      </c>
      <c r="H1521" s="21">
        <f t="shared" si="2399"/>
        <v>139232.9</v>
      </c>
      <c r="I1521" s="21">
        <f t="shared" si="2399"/>
        <v>19717.2</v>
      </c>
      <c r="J1521" s="21">
        <f t="shared" si="2399"/>
        <v>0</v>
      </c>
      <c r="K1521" s="21">
        <f t="shared" si="2399"/>
        <v>0</v>
      </c>
      <c r="L1521" s="21">
        <f t="shared" si="2364"/>
        <v>176526.2</v>
      </c>
      <c r="M1521" s="21">
        <f t="shared" si="2365"/>
        <v>138336</v>
      </c>
      <c r="N1521" s="21">
        <f t="shared" si="2366"/>
        <v>139232.9</v>
      </c>
      <c r="O1521" s="21">
        <f t="shared" ref="O1521:AP1521" si="2400">O1526+O1530+O1522</f>
        <v>0</v>
      </c>
      <c r="P1521" s="21">
        <f t="shared" ref="P1521:Q1521" si="2401">P1526+P1530+P1522</f>
        <v>0</v>
      </c>
      <c r="Q1521" s="21">
        <f t="shared" si="2401"/>
        <v>0</v>
      </c>
      <c r="R1521" s="21">
        <f t="shared" si="2326"/>
        <v>176526.2</v>
      </c>
      <c r="S1521" s="21">
        <f t="shared" si="2327"/>
        <v>138336</v>
      </c>
      <c r="T1521" s="21">
        <f t="shared" si="2328"/>
        <v>139232.9</v>
      </c>
      <c r="U1521" s="21">
        <f t="shared" ref="U1521:V1521" si="2402">U1526+U1530+U1522</f>
        <v>0</v>
      </c>
      <c r="V1521" s="21">
        <f t="shared" si="2402"/>
        <v>0</v>
      </c>
      <c r="W1521" s="21">
        <f t="shared" si="2329"/>
        <v>176526.2</v>
      </c>
      <c r="X1521" s="21">
        <f t="shared" si="2330"/>
        <v>138336</v>
      </c>
      <c r="Y1521" s="21">
        <f t="shared" si="2331"/>
        <v>139232.9</v>
      </c>
      <c r="Z1521" s="21">
        <f t="shared" ref="Z1521:AB1521" si="2403">Z1526+Z1530+Z1522</f>
        <v>-532.58000000000004</v>
      </c>
      <c r="AA1521" s="21">
        <f t="shared" si="2403"/>
        <v>0</v>
      </c>
      <c r="AB1521" s="21">
        <f t="shared" si="2403"/>
        <v>0</v>
      </c>
      <c r="AC1521" s="21">
        <f t="shared" si="2322"/>
        <v>175993.62000000002</v>
      </c>
      <c r="AD1521" s="21">
        <f t="shared" si="2323"/>
        <v>138336</v>
      </c>
      <c r="AE1521" s="21">
        <f t="shared" si="2324"/>
        <v>139232.9</v>
      </c>
      <c r="AF1521" s="21">
        <f t="shared" ref="AF1521" si="2404">AF1526+AF1530+AF1522</f>
        <v>0</v>
      </c>
      <c r="AG1521" s="21">
        <f t="shared" si="2325"/>
        <v>175993.62000000002</v>
      </c>
      <c r="AH1521" s="21">
        <f t="shared" ref="AH1521:AJ1521" si="2405">AH1526+AH1530+AH1522</f>
        <v>-16.8</v>
      </c>
      <c r="AI1521" s="21">
        <f t="shared" si="2405"/>
        <v>0</v>
      </c>
      <c r="AJ1521" s="21">
        <f t="shared" si="2405"/>
        <v>0</v>
      </c>
      <c r="AK1521" s="21">
        <f t="shared" si="2342"/>
        <v>175976.82000000004</v>
      </c>
      <c r="AL1521" s="21">
        <f t="shared" si="2343"/>
        <v>138336</v>
      </c>
      <c r="AM1521" s="21">
        <f t="shared" si="2344"/>
        <v>139232.9</v>
      </c>
      <c r="AN1521" s="21">
        <f t="shared" ref="AN1521" si="2406">AN1526+AN1530+AN1522</f>
        <v>0</v>
      </c>
      <c r="AO1521" s="21">
        <f t="shared" si="2340"/>
        <v>175976.82000000004</v>
      </c>
      <c r="AP1521" s="21">
        <f t="shared" si="2400"/>
        <v>0</v>
      </c>
      <c r="AQ1521" s="2"/>
    </row>
    <row r="1522" spans="1:43" ht="62.4" x14ac:dyDescent="0.3">
      <c r="A1522" s="3" t="s">
        <v>1263</v>
      </c>
      <c r="B1522" s="26"/>
      <c r="C1522" s="3"/>
      <c r="D1522" s="3"/>
      <c r="E1522" s="16" t="s">
        <v>1035</v>
      </c>
      <c r="F1522" s="21">
        <f>F1523</f>
        <v>0</v>
      </c>
      <c r="G1522" s="21">
        <f t="shared" ref="G1522:AP1524" si="2407">G1523</f>
        <v>0</v>
      </c>
      <c r="H1522" s="21">
        <f t="shared" si="2407"/>
        <v>0</v>
      </c>
      <c r="I1522" s="21">
        <f t="shared" si="2407"/>
        <v>19717.2</v>
      </c>
      <c r="J1522" s="21">
        <f t="shared" si="2407"/>
        <v>0</v>
      </c>
      <c r="K1522" s="21">
        <f t="shared" si="2407"/>
        <v>0</v>
      </c>
      <c r="L1522" s="21">
        <f t="shared" si="2364"/>
        <v>19717.2</v>
      </c>
      <c r="M1522" s="21">
        <f t="shared" si="2365"/>
        <v>0</v>
      </c>
      <c r="N1522" s="21">
        <f t="shared" si="2366"/>
        <v>0</v>
      </c>
      <c r="O1522" s="21">
        <f t="shared" si="2407"/>
        <v>0</v>
      </c>
      <c r="P1522" s="21">
        <f t="shared" si="2407"/>
        <v>0</v>
      </c>
      <c r="Q1522" s="21">
        <f t="shared" si="2407"/>
        <v>0</v>
      </c>
      <c r="R1522" s="21">
        <f t="shared" si="2326"/>
        <v>19717.2</v>
      </c>
      <c r="S1522" s="21">
        <f t="shared" si="2327"/>
        <v>0</v>
      </c>
      <c r="T1522" s="21">
        <f t="shared" si="2328"/>
        <v>0</v>
      </c>
      <c r="U1522" s="21">
        <f t="shared" si="2407"/>
        <v>0</v>
      </c>
      <c r="V1522" s="21">
        <f t="shared" si="2407"/>
        <v>0</v>
      </c>
      <c r="W1522" s="21">
        <f t="shared" si="2329"/>
        <v>19717.2</v>
      </c>
      <c r="X1522" s="21">
        <f t="shared" si="2330"/>
        <v>0</v>
      </c>
      <c r="Y1522" s="21">
        <f t="shared" si="2331"/>
        <v>0</v>
      </c>
      <c r="Z1522" s="21">
        <f t="shared" si="2407"/>
        <v>0</v>
      </c>
      <c r="AA1522" s="21">
        <f t="shared" si="2407"/>
        <v>0</v>
      </c>
      <c r="AB1522" s="21">
        <f t="shared" si="2407"/>
        <v>0</v>
      </c>
      <c r="AC1522" s="21">
        <f t="shared" si="2322"/>
        <v>19717.2</v>
      </c>
      <c r="AD1522" s="21">
        <f t="shared" si="2323"/>
        <v>0</v>
      </c>
      <c r="AE1522" s="21">
        <f t="shared" si="2324"/>
        <v>0</v>
      </c>
      <c r="AF1522" s="21">
        <f t="shared" si="2407"/>
        <v>0</v>
      </c>
      <c r="AG1522" s="21">
        <f t="shared" si="2325"/>
        <v>19717.2</v>
      </c>
      <c r="AH1522" s="21">
        <f t="shared" si="2407"/>
        <v>0</v>
      </c>
      <c r="AI1522" s="21">
        <f t="shared" si="2407"/>
        <v>0</v>
      </c>
      <c r="AJ1522" s="21">
        <f t="shared" si="2407"/>
        <v>0</v>
      </c>
      <c r="AK1522" s="21">
        <f t="shared" si="2342"/>
        <v>19717.2</v>
      </c>
      <c r="AL1522" s="21">
        <f t="shared" si="2343"/>
        <v>0</v>
      </c>
      <c r="AM1522" s="21">
        <f t="shared" si="2344"/>
        <v>0</v>
      </c>
      <c r="AN1522" s="21">
        <f t="shared" si="2407"/>
        <v>0</v>
      </c>
      <c r="AO1522" s="21">
        <f t="shared" si="2340"/>
        <v>19717.2</v>
      </c>
      <c r="AP1522" s="21">
        <f t="shared" si="2407"/>
        <v>0</v>
      </c>
      <c r="AQ1522" s="2"/>
    </row>
    <row r="1523" spans="1:43" ht="31.2" x14ac:dyDescent="0.3">
      <c r="A1523" s="3" t="s">
        <v>1263</v>
      </c>
      <c r="B1523" s="26">
        <v>200</v>
      </c>
      <c r="C1523" s="3"/>
      <c r="D1523" s="3"/>
      <c r="E1523" s="16" t="s">
        <v>673</v>
      </c>
      <c r="F1523" s="21">
        <f>F1524</f>
        <v>0</v>
      </c>
      <c r="G1523" s="21">
        <f t="shared" si="2407"/>
        <v>0</v>
      </c>
      <c r="H1523" s="21">
        <f t="shared" si="2407"/>
        <v>0</v>
      </c>
      <c r="I1523" s="21">
        <f t="shared" si="2407"/>
        <v>19717.2</v>
      </c>
      <c r="J1523" s="21">
        <f t="shared" si="2407"/>
        <v>0</v>
      </c>
      <c r="K1523" s="21">
        <f t="shared" si="2407"/>
        <v>0</v>
      </c>
      <c r="L1523" s="21">
        <f t="shared" si="2364"/>
        <v>19717.2</v>
      </c>
      <c r="M1523" s="21">
        <f t="shared" si="2365"/>
        <v>0</v>
      </c>
      <c r="N1523" s="21">
        <f t="shared" si="2366"/>
        <v>0</v>
      </c>
      <c r="O1523" s="21">
        <f t="shared" si="2407"/>
        <v>0</v>
      </c>
      <c r="P1523" s="21">
        <f t="shared" si="2407"/>
        <v>0</v>
      </c>
      <c r="Q1523" s="21">
        <f t="shared" si="2407"/>
        <v>0</v>
      </c>
      <c r="R1523" s="21">
        <f t="shared" si="2326"/>
        <v>19717.2</v>
      </c>
      <c r="S1523" s="21">
        <f t="shared" si="2327"/>
        <v>0</v>
      </c>
      <c r="T1523" s="21">
        <f t="shared" si="2328"/>
        <v>0</v>
      </c>
      <c r="U1523" s="21">
        <f t="shared" si="2407"/>
        <v>0</v>
      </c>
      <c r="V1523" s="21">
        <f t="shared" si="2407"/>
        <v>0</v>
      </c>
      <c r="W1523" s="21">
        <f t="shared" si="2329"/>
        <v>19717.2</v>
      </c>
      <c r="X1523" s="21">
        <f t="shared" si="2330"/>
        <v>0</v>
      </c>
      <c r="Y1523" s="21">
        <f t="shared" si="2331"/>
        <v>0</v>
      </c>
      <c r="Z1523" s="21">
        <f t="shared" si="2407"/>
        <v>0</v>
      </c>
      <c r="AA1523" s="21">
        <f t="shared" si="2407"/>
        <v>0</v>
      </c>
      <c r="AB1523" s="21">
        <f t="shared" si="2407"/>
        <v>0</v>
      </c>
      <c r="AC1523" s="21">
        <f t="shared" si="2322"/>
        <v>19717.2</v>
      </c>
      <c r="AD1523" s="21">
        <f t="shared" si="2323"/>
        <v>0</v>
      </c>
      <c r="AE1523" s="21">
        <f t="shared" si="2324"/>
        <v>0</v>
      </c>
      <c r="AF1523" s="21">
        <f t="shared" si="2407"/>
        <v>0</v>
      </c>
      <c r="AG1523" s="21">
        <f t="shared" si="2325"/>
        <v>19717.2</v>
      </c>
      <c r="AH1523" s="21">
        <f t="shared" si="2407"/>
        <v>0</v>
      </c>
      <c r="AI1523" s="21">
        <f t="shared" si="2407"/>
        <v>0</v>
      </c>
      <c r="AJ1523" s="21">
        <f t="shared" si="2407"/>
        <v>0</v>
      </c>
      <c r="AK1523" s="21">
        <f t="shared" si="2342"/>
        <v>19717.2</v>
      </c>
      <c r="AL1523" s="21">
        <f t="shared" si="2343"/>
        <v>0</v>
      </c>
      <c r="AM1523" s="21">
        <f t="shared" si="2344"/>
        <v>0</v>
      </c>
      <c r="AN1523" s="21">
        <f t="shared" si="2407"/>
        <v>0</v>
      </c>
      <c r="AO1523" s="21">
        <f t="shared" si="2340"/>
        <v>19717.2</v>
      </c>
      <c r="AP1523" s="21">
        <f t="shared" si="2407"/>
        <v>0</v>
      </c>
      <c r="AQ1523" s="2"/>
    </row>
    <row r="1524" spans="1:43" ht="46.8" x14ac:dyDescent="0.3">
      <c r="A1524" s="3" t="s">
        <v>1263</v>
      </c>
      <c r="B1524" s="26">
        <v>240</v>
      </c>
      <c r="C1524" s="3"/>
      <c r="D1524" s="3"/>
      <c r="E1524" s="16" t="s">
        <v>681</v>
      </c>
      <c r="F1524" s="21">
        <f>F1525</f>
        <v>0</v>
      </c>
      <c r="G1524" s="21">
        <f t="shared" si="2407"/>
        <v>0</v>
      </c>
      <c r="H1524" s="21">
        <f t="shared" si="2407"/>
        <v>0</v>
      </c>
      <c r="I1524" s="21">
        <f t="shared" si="2407"/>
        <v>19717.2</v>
      </c>
      <c r="J1524" s="21">
        <f t="shared" si="2407"/>
        <v>0</v>
      </c>
      <c r="K1524" s="21">
        <f t="shared" si="2407"/>
        <v>0</v>
      </c>
      <c r="L1524" s="21">
        <f t="shared" si="2364"/>
        <v>19717.2</v>
      </c>
      <c r="M1524" s="21">
        <f t="shared" si="2365"/>
        <v>0</v>
      </c>
      <c r="N1524" s="21">
        <f t="shared" si="2366"/>
        <v>0</v>
      </c>
      <c r="O1524" s="21">
        <f t="shared" si="2407"/>
        <v>0</v>
      </c>
      <c r="P1524" s="21">
        <f t="shared" si="2407"/>
        <v>0</v>
      </c>
      <c r="Q1524" s="21">
        <f t="shared" si="2407"/>
        <v>0</v>
      </c>
      <c r="R1524" s="21">
        <f t="shared" si="2326"/>
        <v>19717.2</v>
      </c>
      <c r="S1524" s="21">
        <f t="shared" si="2327"/>
        <v>0</v>
      </c>
      <c r="T1524" s="21">
        <f t="shared" si="2328"/>
        <v>0</v>
      </c>
      <c r="U1524" s="21">
        <f t="shared" si="2407"/>
        <v>0</v>
      </c>
      <c r="V1524" s="21">
        <f t="shared" si="2407"/>
        <v>0</v>
      </c>
      <c r="W1524" s="21">
        <f t="shared" si="2329"/>
        <v>19717.2</v>
      </c>
      <c r="X1524" s="21">
        <f t="shared" si="2330"/>
        <v>0</v>
      </c>
      <c r="Y1524" s="21">
        <f t="shared" si="2331"/>
        <v>0</v>
      </c>
      <c r="Z1524" s="21">
        <f t="shared" si="2407"/>
        <v>0</v>
      </c>
      <c r="AA1524" s="21">
        <f t="shared" si="2407"/>
        <v>0</v>
      </c>
      <c r="AB1524" s="21">
        <f t="shared" si="2407"/>
        <v>0</v>
      </c>
      <c r="AC1524" s="21">
        <f t="shared" si="2322"/>
        <v>19717.2</v>
      </c>
      <c r="AD1524" s="21">
        <f t="shared" si="2323"/>
        <v>0</v>
      </c>
      <c r="AE1524" s="21">
        <f t="shared" si="2324"/>
        <v>0</v>
      </c>
      <c r="AF1524" s="21">
        <f t="shared" si="2407"/>
        <v>0</v>
      </c>
      <c r="AG1524" s="21">
        <f t="shared" si="2325"/>
        <v>19717.2</v>
      </c>
      <c r="AH1524" s="21">
        <f t="shared" si="2407"/>
        <v>0</v>
      </c>
      <c r="AI1524" s="21">
        <f t="shared" si="2407"/>
        <v>0</v>
      </c>
      <c r="AJ1524" s="21">
        <f t="shared" si="2407"/>
        <v>0</v>
      </c>
      <c r="AK1524" s="21">
        <f t="shared" si="2342"/>
        <v>19717.2</v>
      </c>
      <c r="AL1524" s="21">
        <f t="shared" si="2343"/>
        <v>0</v>
      </c>
      <c r="AM1524" s="21">
        <f t="shared" si="2344"/>
        <v>0</v>
      </c>
      <c r="AN1524" s="21">
        <f t="shared" si="2407"/>
        <v>0</v>
      </c>
      <c r="AO1524" s="21">
        <f t="shared" si="2340"/>
        <v>19717.2</v>
      </c>
      <c r="AP1524" s="21">
        <f t="shared" si="2407"/>
        <v>0</v>
      </c>
      <c r="AQ1524" s="2"/>
    </row>
    <row r="1525" spans="1:43" ht="46.8" x14ac:dyDescent="0.3">
      <c r="A1525" s="3" t="s">
        <v>1263</v>
      </c>
      <c r="B1525" s="26">
        <v>240</v>
      </c>
      <c r="C1525" s="3" t="s">
        <v>21</v>
      </c>
      <c r="D1525" s="3" t="s">
        <v>36</v>
      </c>
      <c r="E1525" s="16" t="s">
        <v>641</v>
      </c>
      <c r="F1525" s="21">
        <v>0</v>
      </c>
      <c r="G1525" s="21">
        <v>0</v>
      </c>
      <c r="H1525" s="21">
        <v>0</v>
      </c>
      <c r="I1525" s="21">
        <v>19717.2</v>
      </c>
      <c r="J1525" s="21"/>
      <c r="K1525" s="21"/>
      <c r="L1525" s="21">
        <f t="shared" si="2364"/>
        <v>19717.2</v>
      </c>
      <c r="M1525" s="21">
        <f t="shared" si="2365"/>
        <v>0</v>
      </c>
      <c r="N1525" s="21">
        <f t="shared" si="2366"/>
        <v>0</v>
      </c>
      <c r="O1525" s="21"/>
      <c r="P1525" s="21"/>
      <c r="Q1525" s="21"/>
      <c r="R1525" s="21">
        <f t="shared" si="2326"/>
        <v>19717.2</v>
      </c>
      <c r="S1525" s="21">
        <f t="shared" si="2327"/>
        <v>0</v>
      </c>
      <c r="T1525" s="21">
        <f t="shared" si="2328"/>
        <v>0</v>
      </c>
      <c r="U1525" s="21"/>
      <c r="V1525" s="21"/>
      <c r="W1525" s="21">
        <f t="shared" si="2329"/>
        <v>19717.2</v>
      </c>
      <c r="X1525" s="21">
        <f t="shared" si="2330"/>
        <v>0</v>
      </c>
      <c r="Y1525" s="21">
        <f t="shared" si="2331"/>
        <v>0</v>
      </c>
      <c r="Z1525" s="21"/>
      <c r="AA1525" s="21"/>
      <c r="AB1525" s="21"/>
      <c r="AC1525" s="21">
        <f t="shared" si="2322"/>
        <v>19717.2</v>
      </c>
      <c r="AD1525" s="21">
        <f t="shared" si="2323"/>
        <v>0</v>
      </c>
      <c r="AE1525" s="21">
        <f t="shared" si="2324"/>
        <v>0</v>
      </c>
      <c r="AF1525" s="21"/>
      <c r="AG1525" s="21">
        <f t="shared" si="2325"/>
        <v>19717.2</v>
      </c>
      <c r="AH1525" s="21"/>
      <c r="AI1525" s="21"/>
      <c r="AJ1525" s="21"/>
      <c r="AK1525" s="21">
        <f t="shared" si="2342"/>
        <v>19717.2</v>
      </c>
      <c r="AL1525" s="21">
        <f t="shared" si="2343"/>
        <v>0</v>
      </c>
      <c r="AM1525" s="21">
        <f t="shared" si="2344"/>
        <v>0</v>
      </c>
      <c r="AN1525" s="21"/>
      <c r="AO1525" s="21">
        <f t="shared" si="2340"/>
        <v>19717.2</v>
      </c>
      <c r="AP1525" s="21"/>
      <c r="AQ1525" s="2"/>
    </row>
    <row r="1526" spans="1:43" ht="62.4" x14ac:dyDescent="0.3">
      <c r="A1526" s="3" t="s">
        <v>370</v>
      </c>
      <c r="B1526" s="26"/>
      <c r="C1526" s="3"/>
      <c r="D1526" s="3"/>
      <c r="E1526" s="16" t="s">
        <v>1034</v>
      </c>
      <c r="F1526" s="21">
        <f>F1527</f>
        <v>137091.79999999999</v>
      </c>
      <c r="G1526" s="21">
        <f t="shared" ref="G1526:G1528" si="2408">G1527</f>
        <v>138336</v>
      </c>
      <c r="H1526" s="21">
        <f t="shared" ref="H1526:K1528" si="2409">H1527</f>
        <v>139232.9</v>
      </c>
      <c r="I1526" s="21">
        <f t="shared" si="2409"/>
        <v>0</v>
      </c>
      <c r="J1526" s="21">
        <f t="shared" si="2409"/>
        <v>0</v>
      </c>
      <c r="K1526" s="21">
        <f t="shared" si="2409"/>
        <v>0</v>
      </c>
      <c r="L1526" s="21">
        <f t="shared" si="2364"/>
        <v>137091.79999999999</v>
      </c>
      <c r="M1526" s="21">
        <f t="shared" si="2365"/>
        <v>138336</v>
      </c>
      <c r="N1526" s="21">
        <f t="shared" si="2366"/>
        <v>139232.9</v>
      </c>
      <c r="O1526" s="21">
        <f t="shared" ref="O1526:AP1528" si="2410">O1527</f>
        <v>0</v>
      </c>
      <c r="P1526" s="21">
        <f t="shared" si="2410"/>
        <v>0</v>
      </c>
      <c r="Q1526" s="21">
        <f t="shared" si="2410"/>
        <v>0</v>
      </c>
      <c r="R1526" s="21">
        <f t="shared" si="2326"/>
        <v>137091.79999999999</v>
      </c>
      <c r="S1526" s="21">
        <f t="shared" si="2327"/>
        <v>138336</v>
      </c>
      <c r="T1526" s="21">
        <f t="shared" si="2328"/>
        <v>139232.9</v>
      </c>
      <c r="U1526" s="21">
        <f t="shared" si="2410"/>
        <v>0</v>
      </c>
      <c r="V1526" s="21">
        <f t="shared" si="2410"/>
        <v>0</v>
      </c>
      <c r="W1526" s="21">
        <f t="shared" si="2329"/>
        <v>137091.79999999999</v>
      </c>
      <c r="X1526" s="21">
        <f t="shared" si="2330"/>
        <v>138336</v>
      </c>
      <c r="Y1526" s="21">
        <f t="shared" si="2331"/>
        <v>139232.9</v>
      </c>
      <c r="Z1526" s="21">
        <f t="shared" si="2410"/>
        <v>-532.58000000000004</v>
      </c>
      <c r="AA1526" s="21">
        <f t="shared" si="2410"/>
        <v>0</v>
      </c>
      <c r="AB1526" s="21">
        <f t="shared" si="2410"/>
        <v>0</v>
      </c>
      <c r="AC1526" s="21">
        <f t="shared" si="2322"/>
        <v>136559.22</v>
      </c>
      <c r="AD1526" s="21">
        <f t="shared" si="2323"/>
        <v>138336</v>
      </c>
      <c r="AE1526" s="21">
        <f t="shared" si="2324"/>
        <v>139232.9</v>
      </c>
      <c r="AF1526" s="21">
        <f t="shared" si="2410"/>
        <v>0</v>
      </c>
      <c r="AG1526" s="21">
        <f t="shared" si="2325"/>
        <v>136559.22</v>
      </c>
      <c r="AH1526" s="21">
        <f t="shared" si="2410"/>
        <v>-16.8</v>
      </c>
      <c r="AI1526" s="21">
        <f t="shared" si="2410"/>
        <v>0</v>
      </c>
      <c r="AJ1526" s="21">
        <f t="shared" si="2410"/>
        <v>0</v>
      </c>
      <c r="AK1526" s="21">
        <f t="shared" si="2342"/>
        <v>136542.42000000001</v>
      </c>
      <c r="AL1526" s="21">
        <f t="shared" si="2343"/>
        <v>138336</v>
      </c>
      <c r="AM1526" s="21">
        <f t="shared" si="2344"/>
        <v>139232.9</v>
      </c>
      <c r="AN1526" s="21">
        <f t="shared" si="2410"/>
        <v>0</v>
      </c>
      <c r="AO1526" s="21">
        <f t="shared" si="2340"/>
        <v>136542.42000000001</v>
      </c>
      <c r="AP1526" s="21">
        <f t="shared" si="2410"/>
        <v>0</v>
      </c>
      <c r="AQ1526" s="2"/>
    </row>
    <row r="1527" spans="1:43" ht="31.2" x14ac:dyDescent="0.3">
      <c r="A1527" s="3" t="s">
        <v>370</v>
      </c>
      <c r="B1527" s="26">
        <v>200</v>
      </c>
      <c r="C1527" s="3"/>
      <c r="D1527" s="3"/>
      <c r="E1527" s="16" t="s">
        <v>673</v>
      </c>
      <c r="F1527" s="21">
        <f>F1528</f>
        <v>137091.79999999999</v>
      </c>
      <c r="G1527" s="21">
        <f t="shared" si="2408"/>
        <v>138336</v>
      </c>
      <c r="H1527" s="21">
        <f t="shared" si="2409"/>
        <v>139232.9</v>
      </c>
      <c r="I1527" s="21">
        <f t="shared" si="2409"/>
        <v>0</v>
      </c>
      <c r="J1527" s="21">
        <f t="shared" si="2409"/>
        <v>0</v>
      </c>
      <c r="K1527" s="21">
        <f t="shared" si="2409"/>
        <v>0</v>
      </c>
      <c r="L1527" s="21">
        <f t="shared" si="2364"/>
        <v>137091.79999999999</v>
      </c>
      <c r="M1527" s="21">
        <f t="shared" si="2365"/>
        <v>138336</v>
      </c>
      <c r="N1527" s="21">
        <f t="shared" si="2366"/>
        <v>139232.9</v>
      </c>
      <c r="O1527" s="21">
        <f t="shared" si="2410"/>
        <v>0</v>
      </c>
      <c r="P1527" s="21">
        <f t="shared" si="2410"/>
        <v>0</v>
      </c>
      <c r="Q1527" s="21">
        <f t="shared" si="2410"/>
        <v>0</v>
      </c>
      <c r="R1527" s="21">
        <f t="shared" si="2326"/>
        <v>137091.79999999999</v>
      </c>
      <c r="S1527" s="21">
        <f t="shared" si="2327"/>
        <v>138336</v>
      </c>
      <c r="T1527" s="21">
        <f t="shared" si="2328"/>
        <v>139232.9</v>
      </c>
      <c r="U1527" s="21">
        <f t="shared" si="2410"/>
        <v>0</v>
      </c>
      <c r="V1527" s="21">
        <f t="shared" si="2410"/>
        <v>0</v>
      </c>
      <c r="W1527" s="21">
        <f t="shared" si="2329"/>
        <v>137091.79999999999</v>
      </c>
      <c r="X1527" s="21">
        <f t="shared" si="2330"/>
        <v>138336</v>
      </c>
      <c r="Y1527" s="21">
        <f t="shared" si="2331"/>
        <v>139232.9</v>
      </c>
      <c r="Z1527" s="21">
        <f t="shared" si="2410"/>
        <v>-532.58000000000004</v>
      </c>
      <c r="AA1527" s="21">
        <f t="shared" si="2410"/>
        <v>0</v>
      </c>
      <c r="AB1527" s="21">
        <f t="shared" si="2410"/>
        <v>0</v>
      </c>
      <c r="AC1527" s="21">
        <f t="shared" si="2322"/>
        <v>136559.22</v>
      </c>
      <c r="AD1527" s="21">
        <f t="shared" si="2323"/>
        <v>138336</v>
      </c>
      <c r="AE1527" s="21">
        <f t="shared" si="2324"/>
        <v>139232.9</v>
      </c>
      <c r="AF1527" s="21">
        <f t="shared" si="2410"/>
        <v>0</v>
      </c>
      <c r="AG1527" s="21">
        <f t="shared" si="2325"/>
        <v>136559.22</v>
      </c>
      <c r="AH1527" s="21">
        <f t="shared" si="2410"/>
        <v>-16.8</v>
      </c>
      <c r="AI1527" s="21">
        <f t="shared" si="2410"/>
        <v>0</v>
      </c>
      <c r="AJ1527" s="21">
        <f t="shared" si="2410"/>
        <v>0</v>
      </c>
      <c r="AK1527" s="21">
        <f t="shared" si="2342"/>
        <v>136542.42000000001</v>
      </c>
      <c r="AL1527" s="21">
        <f t="shared" si="2343"/>
        <v>138336</v>
      </c>
      <c r="AM1527" s="21">
        <f t="shared" si="2344"/>
        <v>139232.9</v>
      </c>
      <c r="AN1527" s="21">
        <f t="shared" si="2410"/>
        <v>0</v>
      </c>
      <c r="AO1527" s="21">
        <f t="shared" si="2340"/>
        <v>136542.42000000001</v>
      </c>
      <c r="AP1527" s="21">
        <f t="shared" si="2410"/>
        <v>0</v>
      </c>
      <c r="AQ1527" s="2"/>
    </row>
    <row r="1528" spans="1:43" ht="46.8" x14ac:dyDescent="0.3">
      <c r="A1528" s="3" t="s">
        <v>370</v>
      </c>
      <c r="B1528" s="26">
        <v>240</v>
      </c>
      <c r="C1528" s="3"/>
      <c r="D1528" s="3"/>
      <c r="E1528" s="16" t="s">
        <v>681</v>
      </c>
      <c r="F1528" s="21">
        <f>F1529</f>
        <v>137091.79999999999</v>
      </c>
      <c r="G1528" s="21">
        <f t="shared" si="2408"/>
        <v>138336</v>
      </c>
      <c r="H1528" s="21">
        <f t="shared" si="2409"/>
        <v>139232.9</v>
      </c>
      <c r="I1528" s="21">
        <f t="shared" si="2409"/>
        <v>0</v>
      </c>
      <c r="J1528" s="21">
        <f t="shared" si="2409"/>
        <v>0</v>
      </c>
      <c r="K1528" s="21">
        <f t="shared" si="2409"/>
        <v>0</v>
      </c>
      <c r="L1528" s="21">
        <f t="shared" si="2364"/>
        <v>137091.79999999999</v>
      </c>
      <c r="M1528" s="21">
        <f t="shared" si="2365"/>
        <v>138336</v>
      </c>
      <c r="N1528" s="21">
        <f t="shared" si="2366"/>
        <v>139232.9</v>
      </c>
      <c r="O1528" s="21">
        <f t="shared" si="2410"/>
        <v>0</v>
      </c>
      <c r="P1528" s="21">
        <f t="shared" si="2410"/>
        <v>0</v>
      </c>
      <c r="Q1528" s="21">
        <f t="shared" si="2410"/>
        <v>0</v>
      </c>
      <c r="R1528" s="21">
        <f t="shared" si="2326"/>
        <v>137091.79999999999</v>
      </c>
      <c r="S1528" s="21">
        <f t="shared" si="2327"/>
        <v>138336</v>
      </c>
      <c r="T1528" s="21">
        <f t="shared" si="2328"/>
        <v>139232.9</v>
      </c>
      <c r="U1528" s="21">
        <f t="shared" si="2410"/>
        <v>0</v>
      </c>
      <c r="V1528" s="21">
        <f t="shared" si="2410"/>
        <v>0</v>
      </c>
      <c r="W1528" s="21">
        <f t="shared" si="2329"/>
        <v>137091.79999999999</v>
      </c>
      <c r="X1528" s="21">
        <f t="shared" si="2330"/>
        <v>138336</v>
      </c>
      <c r="Y1528" s="21">
        <f t="shared" si="2331"/>
        <v>139232.9</v>
      </c>
      <c r="Z1528" s="21">
        <f t="shared" si="2410"/>
        <v>-532.58000000000004</v>
      </c>
      <c r="AA1528" s="21">
        <f t="shared" si="2410"/>
        <v>0</v>
      </c>
      <c r="AB1528" s="21">
        <f t="shared" si="2410"/>
        <v>0</v>
      </c>
      <c r="AC1528" s="21">
        <f t="shared" si="2322"/>
        <v>136559.22</v>
      </c>
      <c r="AD1528" s="21">
        <f t="shared" si="2323"/>
        <v>138336</v>
      </c>
      <c r="AE1528" s="21">
        <f t="shared" si="2324"/>
        <v>139232.9</v>
      </c>
      <c r="AF1528" s="21">
        <f t="shared" si="2410"/>
        <v>0</v>
      </c>
      <c r="AG1528" s="21">
        <f t="shared" si="2325"/>
        <v>136559.22</v>
      </c>
      <c r="AH1528" s="21">
        <f t="shared" si="2410"/>
        <v>-16.8</v>
      </c>
      <c r="AI1528" s="21">
        <f t="shared" si="2410"/>
        <v>0</v>
      </c>
      <c r="AJ1528" s="21">
        <f t="shared" si="2410"/>
        <v>0</v>
      </c>
      <c r="AK1528" s="21">
        <f t="shared" si="2342"/>
        <v>136542.42000000001</v>
      </c>
      <c r="AL1528" s="21">
        <f t="shared" si="2343"/>
        <v>138336</v>
      </c>
      <c r="AM1528" s="21">
        <f t="shared" si="2344"/>
        <v>139232.9</v>
      </c>
      <c r="AN1528" s="21">
        <f t="shared" si="2410"/>
        <v>0</v>
      </c>
      <c r="AO1528" s="21">
        <f t="shared" si="2340"/>
        <v>136542.42000000001</v>
      </c>
      <c r="AP1528" s="21">
        <f t="shared" si="2410"/>
        <v>0</v>
      </c>
      <c r="AQ1528" s="2"/>
    </row>
    <row r="1529" spans="1:43" x14ac:dyDescent="0.3">
      <c r="A1529" s="3" t="s">
        <v>370</v>
      </c>
      <c r="B1529" s="26">
        <v>240</v>
      </c>
      <c r="C1529" s="3" t="s">
        <v>169</v>
      </c>
      <c r="D1529" s="3" t="s">
        <v>31</v>
      </c>
      <c r="E1529" s="16" t="s">
        <v>644</v>
      </c>
      <c r="F1529" s="21">
        <v>137091.79999999999</v>
      </c>
      <c r="G1529" s="21">
        <v>138336</v>
      </c>
      <c r="H1529" s="21">
        <v>139232.9</v>
      </c>
      <c r="I1529" s="21"/>
      <c r="J1529" s="21"/>
      <c r="K1529" s="21"/>
      <c r="L1529" s="21">
        <f t="shared" si="2364"/>
        <v>137091.79999999999</v>
      </c>
      <c r="M1529" s="21">
        <f t="shared" si="2365"/>
        <v>138336</v>
      </c>
      <c r="N1529" s="21">
        <f t="shared" si="2366"/>
        <v>139232.9</v>
      </c>
      <c r="O1529" s="21"/>
      <c r="P1529" s="21"/>
      <c r="Q1529" s="21"/>
      <c r="R1529" s="21">
        <f t="shared" si="2326"/>
        <v>137091.79999999999</v>
      </c>
      <c r="S1529" s="21">
        <f t="shared" si="2327"/>
        <v>138336</v>
      </c>
      <c r="T1529" s="21">
        <f t="shared" si="2328"/>
        <v>139232.9</v>
      </c>
      <c r="U1529" s="21"/>
      <c r="V1529" s="21"/>
      <c r="W1529" s="21">
        <f t="shared" si="2329"/>
        <v>137091.79999999999</v>
      </c>
      <c r="X1529" s="21">
        <f t="shared" si="2330"/>
        <v>138336</v>
      </c>
      <c r="Y1529" s="21">
        <f t="shared" si="2331"/>
        <v>139232.9</v>
      </c>
      <c r="Z1529" s="21">
        <v>-532.58000000000004</v>
      </c>
      <c r="AA1529" s="21"/>
      <c r="AB1529" s="21"/>
      <c r="AC1529" s="21">
        <f t="shared" si="2322"/>
        <v>136559.22</v>
      </c>
      <c r="AD1529" s="21">
        <f t="shared" si="2323"/>
        <v>138336</v>
      </c>
      <c r="AE1529" s="21">
        <f t="shared" si="2324"/>
        <v>139232.9</v>
      </c>
      <c r="AF1529" s="21"/>
      <c r="AG1529" s="21">
        <f t="shared" si="2325"/>
        <v>136559.22</v>
      </c>
      <c r="AH1529" s="21">
        <v>-16.8</v>
      </c>
      <c r="AI1529" s="21"/>
      <c r="AJ1529" s="21"/>
      <c r="AK1529" s="21">
        <f t="shared" si="2342"/>
        <v>136542.42000000001</v>
      </c>
      <c r="AL1529" s="21">
        <f t="shared" si="2343"/>
        <v>138336</v>
      </c>
      <c r="AM1529" s="21">
        <f t="shared" si="2344"/>
        <v>139232.9</v>
      </c>
      <c r="AN1529" s="21"/>
      <c r="AO1529" s="21">
        <f t="shared" si="2340"/>
        <v>136542.42000000001</v>
      </c>
      <c r="AP1529" s="21"/>
      <c r="AQ1529" s="2"/>
    </row>
    <row r="1530" spans="1:43" ht="62.4" x14ac:dyDescent="0.3">
      <c r="A1530" s="3" t="s">
        <v>371</v>
      </c>
      <c r="B1530" s="26"/>
      <c r="C1530" s="3"/>
      <c r="D1530" s="3"/>
      <c r="E1530" s="16" t="s">
        <v>1035</v>
      </c>
      <c r="F1530" s="21">
        <f>F1531</f>
        <v>19717.2</v>
      </c>
      <c r="G1530" s="21">
        <f t="shared" ref="G1530:G1532" si="2411">G1531</f>
        <v>0</v>
      </c>
      <c r="H1530" s="21">
        <f t="shared" ref="H1530:K1532" si="2412">H1531</f>
        <v>0</v>
      </c>
      <c r="I1530" s="21">
        <f t="shared" si="2412"/>
        <v>0</v>
      </c>
      <c r="J1530" s="21">
        <f t="shared" si="2412"/>
        <v>0</v>
      </c>
      <c r="K1530" s="21">
        <f t="shared" si="2412"/>
        <v>0</v>
      </c>
      <c r="L1530" s="21">
        <f t="shared" si="2364"/>
        <v>19717.2</v>
      </c>
      <c r="M1530" s="21">
        <f t="shared" si="2365"/>
        <v>0</v>
      </c>
      <c r="N1530" s="21">
        <f t="shared" si="2366"/>
        <v>0</v>
      </c>
      <c r="O1530" s="21">
        <f t="shared" ref="O1530:AP1532" si="2413">O1531</f>
        <v>0</v>
      </c>
      <c r="P1530" s="21">
        <f t="shared" si="2413"/>
        <v>0</v>
      </c>
      <c r="Q1530" s="21">
        <f t="shared" si="2413"/>
        <v>0</v>
      </c>
      <c r="R1530" s="21">
        <f t="shared" si="2326"/>
        <v>19717.2</v>
      </c>
      <c r="S1530" s="21">
        <f t="shared" si="2327"/>
        <v>0</v>
      </c>
      <c r="T1530" s="21">
        <f t="shared" si="2328"/>
        <v>0</v>
      </c>
      <c r="U1530" s="21">
        <f t="shared" si="2413"/>
        <v>0</v>
      </c>
      <c r="V1530" s="21">
        <f t="shared" si="2413"/>
        <v>0</v>
      </c>
      <c r="W1530" s="21">
        <f t="shared" si="2329"/>
        <v>19717.2</v>
      </c>
      <c r="X1530" s="21">
        <f t="shared" si="2330"/>
        <v>0</v>
      </c>
      <c r="Y1530" s="21">
        <f t="shared" si="2331"/>
        <v>0</v>
      </c>
      <c r="Z1530" s="21">
        <f t="shared" si="2413"/>
        <v>0</v>
      </c>
      <c r="AA1530" s="21">
        <f t="shared" si="2413"/>
        <v>0</v>
      </c>
      <c r="AB1530" s="21">
        <f t="shared" si="2413"/>
        <v>0</v>
      </c>
      <c r="AC1530" s="21">
        <f t="shared" si="2322"/>
        <v>19717.2</v>
      </c>
      <c r="AD1530" s="21">
        <f t="shared" si="2323"/>
        <v>0</v>
      </c>
      <c r="AE1530" s="21">
        <f t="shared" si="2324"/>
        <v>0</v>
      </c>
      <c r="AF1530" s="21">
        <f t="shared" si="2413"/>
        <v>0</v>
      </c>
      <c r="AG1530" s="21">
        <f t="shared" si="2325"/>
        <v>19717.2</v>
      </c>
      <c r="AH1530" s="21">
        <f t="shared" si="2413"/>
        <v>0</v>
      </c>
      <c r="AI1530" s="21">
        <f t="shared" si="2413"/>
        <v>0</v>
      </c>
      <c r="AJ1530" s="21">
        <f t="shared" si="2413"/>
        <v>0</v>
      </c>
      <c r="AK1530" s="21">
        <f t="shared" si="2342"/>
        <v>19717.2</v>
      </c>
      <c r="AL1530" s="21">
        <f t="shared" si="2343"/>
        <v>0</v>
      </c>
      <c r="AM1530" s="21">
        <f t="shared" si="2344"/>
        <v>0</v>
      </c>
      <c r="AN1530" s="21">
        <f t="shared" si="2413"/>
        <v>0</v>
      </c>
      <c r="AO1530" s="21">
        <f t="shared" si="2340"/>
        <v>19717.2</v>
      </c>
      <c r="AP1530" s="21">
        <f t="shared" si="2413"/>
        <v>0</v>
      </c>
      <c r="AQ1530" s="2"/>
    </row>
    <row r="1531" spans="1:43" ht="31.2" x14ac:dyDescent="0.3">
      <c r="A1531" s="3" t="s">
        <v>371</v>
      </c>
      <c r="B1531" s="26">
        <v>200</v>
      </c>
      <c r="C1531" s="3"/>
      <c r="D1531" s="3"/>
      <c r="E1531" s="16" t="s">
        <v>673</v>
      </c>
      <c r="F1531" s="21">
        <f>F1532</f>
        <v>19717.2</v>
      </c>
      <c r="G1531" s="21">
        <f t="shared" si="2411"/>
        <v>0</v>
      </c>
      <c r="H1531" s="21">
        <f t="shared" si="2412"/>
        <v>0</v>
      </c>
      <c r="I1531" s="21">
        <f t="shared" si="2412"/>
        <v>0</v>
      </c>
      <c r="J1531" s="21">
        <f t="shared" si="2412"/>
        <v>0</v>
      </c>
      <c r="K1531" s="21">
        <f t="shared" si="2412"/>
        <v>0</v>
      </c>
      <c r="L1531" s="21">
        <f t="shared" si="2364"/>
        <v>19717.2</v>
      </c>
      <c r="M1531" s="21">
        <f t="shared" si="2365"/>
        <v>0</v>
      </c>
      <c r="N1531" s="21">
        <f t="shared" si="2366"/>
        <v>0</v>
      </c>
      <c r="O1531" s="21">
        <f t="shared" si="2413"/>
        <v>0</v>
      </c>
      <c r="P1531" s="21">
        <f t="shared" si="2413"/>
        <v>0</v>
      </c>
      <c r="Q1531" s="21">
        <f t="shared" si="2413"/>
        <v>0</v>
      </c>
      <c r="R1531" s="21">
        <f t="shared" si="2326"/>
        <v>19717.2</v>
      </c>
      <c r="S1531" s="21">
        <f t="shared" si="2327"/>
        <v>0</v>
      </c>
      <c r="T1531" s="21">
        <f t="shared" si="2328"/>
        <v>0</v>
      </c>
      <c r="U1531" s="21">
        <f t="shared" si="2413"/>
        <v>0</v>
      </c>
      <c r="V1531" s="21">
        <f t="shared" si="2413"/>
        <v>0</v>
      </c>
      <c r="W1531" s="21">
        <f t="shared" si="2329"/>
        <v>19717.2</v>
      </c>
      <c r="X1531" s="21">
        <f t="shared" si="2330"/>
        <v>0</v>
      </c>
      <c r="Y1531" s="21">
        <f t="shared" si="2331"/>
        <v>0</v>
      </c>
      <c r="Z1531" s="21">
        <f t="shared" si="2413"/>
        <v>0</v>
      </c>
      <c r="AA1531" s="21">
        <f t="shared" si="2413"/>
        <v>0</v>
      </c>
      <c r="AB1531" s="21">
        <f t="shared" si="2413"/>
        <v>0</v>
      </c>
      <c r="AC1531" s="21">
        <f t="shared" si="2322"/>
        <v>19717.2</v>
      </c>
      <c r="AD1531" s="21">
        <f t="shared" si="2323"/>
        <v>0</v>
      </c>
      <c r="AE1531" s="21">
        <f t="shared" si="2324"/>
        <v>0</v>
      </c>
      <c r="AF1531" s="21">
        <f t="shared" si="2413"/>
        <v>0</v>
      </c>
      <c r="AG1531" s="21">
        <f t="shared" si="2325"/>
        <v>19717.2</v>
      </c>
      <c r="AH1531" s="21">
        <f t="shared" si="2413"/>
        <v>0</v>
      </c>
      <c r="AI1531" s="21">
        <f t="shared" si="2413"/>
        <v>0</v>
      </c>
      <c r="AJ1531" s="21">
        <f t="shared" si="2413"/>
        <v>0</v>
      </c>
      <c r="AK1531" s="21">
        <f t="shared" si="2342"/>
        <v>19717.2</v>
      </c>
      <c r="AL1531" s="21">
        <f t="shared" si="2343"/>
        <v>0</v>
      </c>
      <c r="AM1531" s="21">
        <f t="shared" si="2344"/>
        <v>0</v>
      </c>
      <c r="AN1531" s="21">
        <f t="shared" si="2413"/>
        <v>0</v>
      </c>
      <c r="AO1531" s="21">
        <f t="shared" si="2340"/>
        <v>19717.2</v>
      </c>
      <c r="AP1531" s="21">
        <f t="shared" si="2413"/>
        <v>0</v>
      </c>
      <c r="AQ1531" s="2"/>
    </row>
    <row r="1532" spans="1:43" ht="46.8" x14ac:dyDescent="0.3">
      <c r="A1532" s="3" t="s">
        <v>371</v>
      </c>
      <c r="B1532" s="26">
        <v>240</v>
      </c>
      <c r="C1532" s="3"/>
      <c r="D1532" s="3"/>
      <c r="E1532" s="16" t="s">
        <v>681</v>
      </c>
      <c r="F1532" s="21">
        <f>F1533</f>
        <v>19717.2</v>
      </c>
      <c r="G1532" s="21">
        <f t="shared" si="2411"/>
        <v>0</v>
      </c>
      <c r="H1532" s="21">
        <f t="shared" si="2412"/>
        <v>0</v>
      </c>
      <c r="I1532" s="21">
        <f t="shared" si="2412"/>
        <v>0</v>
      </c>
      <c r="J1532" s="21">
        <f t="shared" si="2412"/>
        <v>0</v>
      </c>
      <c r="K1532" s="21">
        <f t="shared" si="2412"/>
        <v>0</v>
      </c>
      <c r="L1532" s="21">
        <f t="shared" si="2364"/>
        <v>19717.2</v>
      </c>
      <c r="M1532" s="21">
        <f t="shared" si="2365"/>
        <v>0</v>
      </c>
      <c r="N1532" s="21">
        <f t="shared" si="2366"/>
        <v>0</v>
      </c>
      <c r="O1532" s="21">
        <f t="shared" si="2413"/>
        <v>0</v>
      </c>
      <c r="P1532" s="21">
        <f t="shared" si="2413"/>
        <v>0</v>
      </c>
      <c r="Q1532" s="21">
        <f t="shared" si="2413"/>
        <v>0</v>
      </c>
      <c r="R1532" s="21">
        <f t="shared" si="2326"/>
        <v>19717.2</v>
      </c>
      <c r="S1532" s="21">
        <f t="shared" si="2327"/>
        <v>0</v>
      </c>
      <c r="T1532" s="21">
        <f t="shared" si="2328"/>
        <v>0</v>
      </c>
      <c r="U1532" s="21">
        <f t="shared" si="2413"/>
        <v>0</v>
      </c>
      <c r="V1532" s="21">
        <f t="shared" si="2413"/>
        <v>0</v>
      </c>
      <c r="W1532" s="21">
        <f t="shared" si="2329"/>
        <v>19717.2</v>
      </c>
      <c r="X1532" s="21">
        <f t="shared" si="2330"/>
        <v>0</v>
      </c>
      <c r="Y1532" s="21">
        <f t="shared" si="2331"/>
        <v>0</v>
      </c>
      <c r="Z1532" s="21">
        <f t="shared" si="2413"/>
        <v>0</v>
      </c>
      <c r="AA1532" s="21">
        <f t="shared" si="2413"/>
        <v>0</v>
      </c>
      <c r="AB1532" s="21">
        <f t="shared" si="2413"/>
        <v>0</v>
      </c>
      <c r="AC1532" s="21">
        <f t="shared" si="2322"/>
        <v>19717.2</v>
      </c>
      <c r="AD1532" s="21">
        <f t="shared" si="2323"/>
        <v>0</v>
      </c>
      <c r="AE1532" s="21">
        <f t="shared" si="2324"/>
        <v>0</v>
      </c>
      <c r="AF1532" s="21">
        <f t="shared" si="2413"/>
        <v>0</v>
      </c>
      <c r="AG1532" s="21">
        <f t="shared" si="2325"/>
        <v>19717.2</v>
      </c>
      <c r="AH1532" s="21">
        <f t="shared" si="2413"/>
        <v>0</v>
      </c>
      <c r="AI1532" s="21">
        <f t="shared" si="2413"/>
        <v>0</v>
      </c>
      <c r="AJ1532" s="21">
        <f t="shared" si="2413"/>
        <v>0</v>
      </c>
      <c r="AK1532" s="21">
        <f t="shared" si="2342"/>
        <v>19717.2</v>
      </c>
      <c r="AL1532" s="21">
        <f t="shared" si="2343"/>
        <v>0</v>
      </c>
      <c r="AM1532" s="21">
        <f t="shared" si="2344"/>
        <v>0</v>
      </c>
      <c r="AN1532" s="21">
        <f t="shared" si="2413"/>
        <v>0</v>
      </c>
      <c r="AO1532" s="21">
        <f t="shared" si="2340"/>
        <v>19717.2</v>
      </c>
      <c r="AP1532" s="21">
        <f t="shared" si="2413"/>
        <v>0</v>
      </c>
      <c r="AQ1532" s="2"/>
    </row>
    <row r="1533" spans="1:43" ht="46.8" x14ac:dyDescent="0.3">
      <c r="A1533" s="3" t="s">
        <v>371</v>
      </c>
      <c r="B1533" s="26">
        <v>240</v>
      </c>
      <c r="C1533" s="3" t="s">
        <v>21</v>
      </c>
      <c r="D1533" s="3" t="s">
        <v>36</v>
      </c>
      <c r="E1533" s="16" t="s">
        <v>641</v>
      </c>
      <c r="F1533" s="21">
        <v>19717.2</v>
      </c>
      <c r="G1533" s="21">
        <v>0</v>
      </c>
      <c r="H1533" s="21">
        <v>0</v>
      </c>
      <c r="I1533" s="21"/>
      <c r="J1533" s="21"/>
      <c r="K1533" s="21"/>
      <c r="L1533" s="21">
        <f t="shared" si="2364"/>
        <v>19717.2</v>
      </c>
      <c r="M1533" s="21">
        <f t="shared" si="2365"/>
        <v>0</v>
      </c>
      <c r="N1533" s="21">
        <f t="shared" si="2366"/>
        <v>0</v>
      </c>
      <c r="O1533" s="21"/>
      <c r="P1533" s="21"/>
      <c r="Q1533" s="21"/>
      <c r="R1533" s="21">
        <f t="shared" si="2326"/>
        <v>19717.2</v>
      </c>
      <c r="S1533" s="21">
        <f t="shared" si="2327"/>
        <v>0</v>
      </c>
      <c r="T1533" s="21">
        <f t="shared" si="2328"/>
        <v>0</v>
      </c>
      <c r="U1533" s="21"/>
      <c r="V1533" s="21"/>
      <c r="W1533" s="21">
        <f t="shared" si="2329"/>
        <v>19717.2</v>
      </c>
      <c r="X1533" s="21">
        <f t="shared" si="2330"/>
        <v>0</v>
      </c>
      <c r="Y1533" s="21">
        <f t="shared" si="2331"/>
        <v>0</v>
      </c>
      <c r="Z1533" s="21"/>
      <c r="AA1533" s="21"/>
      <c r="AB1533" s="21"/>
      <c r="AC1533" s="21">
        <f t="shared" ref="AC1533:AC1596" si="2414">W1533+Z1533</f>
        <v>19717.2</v>
      </c>
      <c r="AD1533" s="21">
        <f t="shared" ref="AD1533:AD1596" si="2415">X1533+AA1533</f>
        <v>0</v>
      </c>
      <c r="AE1533" s="21">
        <f t="shared" ref="AE1533:AE1596" si="2416">Y1533+AB1533</f>
        <v>0</v>
      </c>
      <c r="AF1533" s="21"/>
      <c r="AG1533" s="21">
        <f t="shared" ref="AG1533:AG1596" si="2417">AC1533+AF1533</f>
        <v>19717.2</v>
      </c>
      <c r="AH1533" s="21"/>
      <c r="AI1533" s="21"/>
      <c r="AJ1533" s="21"/>
      <c r="AK1533" s="21">
        <f t="shared" si="2342"/>
        <v>19717.2</v>
      </c>
      <c r="AL1533" s="21">
        <f t="shared" si="2343"/>
        <v>0</v>
      </c>
      <c r="AM1533" s="21">
        <f t="shared" si="2344"/>
        <v>0</v>
      </c>
      <c r="AN1533" s="21"/>
      <c r="AO1533" s="21">
        <f t="shared" si="2340"/>
        <v>19717.2</v>
      </c>
      <c r="AP1533" s="21"/>
      <c r="AQ1533" s="2"/>
    </row>
    <row r="1534" spans="1:43" ht="46.8" x14ac:dyDescent="0.3">
      <c r="A1534" s="3" t="s">
        <v>377</v>
      </c>
      <c r="B1534" s="26"/>
      <c r="C1534" s="3"/>
      <c r="D1534" s="3"/>
      <c r="E1534" s="16" t="s">
        <v>1036</v>
      </c>
      <c r="F1534" s="21">
        <f>F1535</f>
        <v>40200.799999999996</v>
      </c>
      <c r="G1534" s="21">
        <f t="shared" ref="G1534:AP1534" si="2418">G1535</f>
        <v>39629.1</v>
      </c>
      <c r="H1534" s="21">
        <f t="shared" si="2418"/>
        <v>39686.800000000003</v>
      </c>
      <c r="I1534" s="21">
        <f t="shared" si="2418"/>
        <v>0</v>
      </c>
      <c r="J1534" s="21">
        <f t="shared" si="2418"/>
        <v>0</v>
      </c>
      <c r="K1534" s="21">
        <f t="shared" si="2418"/>
        <v>0</v>
      </c>
      <c r="L1534" s="21">
        <f t="shared" si="2364"/>
        <v>40200.799999999996</v>
      </c>
      <c r="M1534" s="21">
        <f t="shared" si="2365"/>
        <v>39629.1</v>
      </c>
      <c r="N1534" s="21">
        <f t="shared" si="2366"/>
        <v>39686.800000000003</v>
      </c>
      <c r="O1534" s="21">
        <f t="shared" si="2418"/>
        <v>0</v>
      </c>
      <c r="P1534" s="21">
        <f t="shared" si="2418"/>
        <v>0</v>
      </c>
      <c r="Q1534" s="21">
        <f t="shared" si="2418"/>
        <v>0</v>
      </c>
      <c r="R1534" s="21">
        <f t="shared" si="2326"/>
        <v>40200.799999999996</v>
      </c>
      <c r="S1534" s="21">
        <f t="shared" si="2327"/>
        <v>39629.1</v>
      </c>
      <c r="T1534" s="21">
        <f t="shared" si="2328"/>
        <v>39686.800000000003</v>
      </c>
      <c r="U1534" s="21">
        <f t="shared" si="2418"/>
        <v>0</v>
      </c>
      <c r="V1534" s="21">
        <f t="shared" si="2418"/>
        <v>0</v>
      </c>
      <c r="W1534" s="21">
        <f t="shared" si="2329"/>
        <v>40200.799999999996</v>
      </c>
      <c r="X1534" s="21">
        <f t="shared" si="2330"/>
        <v>39629.1</v>
      </c>
      <c r="Y1534" s="21">
        <f t="shared" si="2331"/>
        <v>39686.800000000003</v>
      </c>
      <c r="Z1534" s="21">
        <f t="shared" si="2418"/>
        <v>-263.61</v>
      </c>
      <c r="AA1534" s="21">
        <f t="shared" si="2418"/>
        <v>0</v>
      </c>
      <c r="AB1534" s="21">
        <f t="shared" si="2418"/>
        <v>0</v>
      </c>
      <c r="AC1534" s="21">
        <f t="shared" si="2414"/>
        <v>39937.189999999995</v>
      </c>
      <c r="AD1534" s="21">
        <f t="shared" si="2415"/>
        <v>39629.1</v>
      </c>
      <c r="AE1534" s="21">
        <f t="shared" si="2416"/>
        <v>39686.800000000003</v>
      </c>
      <c r="AF1534" s="21">
        <f t="shared" si="2418"/>
        <v>0</v>
      </c>
      <c r="AG1534" s="21">
        <f t="shared" si="2417"/>
        <v>39937.189999999995</v>
      </c>
      <c r="AH1534" s="21">
        <f t="shared" si="2418"/>
        <v>-3.72</v>
      </c>
      <c r="AI1534" s="21">
        <f t="shared" si="2418"/>
        <v>0</v>
      </c>
      <c r="AJ1534" s="21">
        <f t="shared" si="2418"/>
        <v>0</v>
      </c>
      <c r="AK1534" s="21">
        <f t="shared" si="2342"/>
        <v>39933.469999999994</v>
      </c>
      <c r="AL1534" s="21">
        <f t="shared" si="2343"/>
        <v>39629.1</v>
      </c>
      <c r="AM1534" s="21">
        <f t="shared" si="2344"/>
        <v>39686.800000000003</v>
      </c>
      <c r="AN1534" s="21">
        <f t="shared" si="2418"/>
        <v>0</v>
      </c>
      <c r="AO1534" s="21">
        <f t="shared" si="2340"/>
        <v>39933.469999999994</v>
      </c>
      <c r="AP1534" s="21">
        <f t="shared" si="2418"/>
        <v>0</v>
      </c>
      <c r="AQ1534" s="2"/>
    </row>
    <row r="1535" spans="1:43" ht="46.8" x14ac:dyDescent="0.3">
      <c r="A1535" s="3" t="s">
        <v>375</v>
      </c>
      <c r="B1535" s="26"/>
      <c r="C1535" s="3"/>
      <c r="D1535" s="3"/>
      <c r="E1535" s="16" t="s">
        <v>799</v>
      </c>
      <c r="F1535" s="21">
        <f>F1536+F1539+F1542</f>
        <v>40200.799999999996</v>
      </c>
      <c r="G1535" s="21">
        <f t="shared" ref="G1535:AP1535" si="2419">G1536+G1539+G1542</f>
        <v>39629.1</v>
      </c>
      <c r="H1535" s="21">
        <f t="shared" si="2419"/>
        <v>39686.800000000003</v>
      </c>
      <c r="I1535" s="21">
        <f t="shared" ref="I1535:K1535" si="2420">I1536+I1539+I1542</f>
        <v>0</v>
      </c>
      <c r="J1535" s="21">
        <f t="shared" si="2420"/>
        <v>0</v>
      </c>
      <c r="K1535" s="21">
        <f t="shared" si="2420"/>
        <v>0</v>
      </c>
      <c r="L1535" s="21">
        <f t="shared" si="2364"/>
        <v>40200.799999999996</v>
      </c>
      <c r="M1535" s="21">
        <f t="shared" si="2365"/>
        <v>39629.1</v>
      </c>
      <c r="N1535" s="21">
        <f t="shared" si="2366"/>
        <v>39686.800000000003</v>
      </c>
      <c r="O1535" s="21">
        <f t="shared" ref="O1535:Q1535" si="2421">O1536+O1539+O1542</f>
        <v>0</v>
      </c>
      <c r="P1535" s="21">
        <f t="shared" si="2421"/>
        <v>0</v>
      </c>
      <c r="Q1535" s="21">
        <f t="shared" si="2421"/>
        <v>0</v>
      </c>
      <c r="R1535" s="21">
        <f t="shared" ref="R1535:R1598" si="2422">L1535+O1535</f>
        <v>40200.799999999996</v>
      </c>
      <c r="S1535" s="21">
        <f t="shared" ref="S1535:S1598" si="2423">M1535+P1535</f>
        <v>39629.1</v>
      </c>
      <c r="T1535" s="21">
        <f t="shared" ref="T1535:T1598" si="2424">N1535+Q1535</f>
        <v>39686.800000000003</v>
      </c>
      <c r="U1535" s="21">
        <f t="shared" ref="U1535:V1535" si="2425">U1536+U1539+U1542</f>
        <v>0</v>
      </c>
      <c r="V1535" s="21">
        <f t="shared" si="2425"/>
        <v>0</v>
      </c>
      <c r="W1535" s="21">
        <f t="shared" ref="W1535:W1598" si="2426">R1535+U1535</f>
        <v>40200.799999999996</v>
      </c>
      <c r="X1535" s="21">
        <f t="shared" ref="X1535:X1598" si="2427">S1535</f>
        <v>39629.1</v>
      </c>
      <c r="Y1535" s="21">
        <f t="shared" ref="Y1535:Y1598" si="2428">T1535+V1535</f>
        <v>39686.800000000003</v>
      </c>
      <c r="Z1535" s="21">
        <f t="shared" ref="Z1535:AB1535" si="2429">Z1536+Z1539+Z1542</f>
        <v>-263.61</v>
      </c>
      <c r="AA1535" s="21">
        <f t="shared" si="2429"/>
        <v>0</v>
      </c>
      <c r="AB1535" s="21">
        <f t="shared" si="2429"/>
        <v>0</v>
      </c>
      <c r="AC1535" s="21">
        <f t="shared" si="2414"/>
        <v>39937.189999999995</v>
      </c>
      <c r="AD1535" s="21">
        <f t="shared" si="2415"/>
        <v>39629.1</v>
      </c>
      <c r="AE1535" s="21">
        <f t="shared" si="2416"/>
        <v>39686.800000000003</v>
      </c>
      <c r="AF1535" s="21">
        <f t="shared" ref="AF1535" si="2430">AF1536+AF1539+AF1542</f>
        <v>0</v>
      </c>
      <c r="AG1535" s="21">
        <f t="shared" si="2417"/>
        <v>39937.189999999995</v>
      </c>
      <c r="AH1535" s="21">
        <f t="shared" ref="AH1535:AJ1535" si="2431">AH1536+AH1539+AH1542</f>
        <v>-3.72</v>
      </c>
      <c r="AI1535" s="21">
        <f t="shared" si="2431"/>
        <v>0</v>
      </c>
      <c r="AJ1535" s="21">
        <f t="shared" si="2431"/>
        <v>0</v>
      </c>
      <c r="AK1535" s="21">
        <f t="shared" si="2342"/>
        <v>39933.469999999994</v>
      </c>
      <c r="AL1535" s="21">
        <f t="shared" si="2343"/>
        <v>39629.1</v>
      </c>
      <c r="AM1535" s="21">
        <f t="shared" si="2344"/>
        <v>39686.800000000003</v>
      </c>
      <c r="AN1535" s="21">
        <f t="shared" ref="AN1535" si="2432">AN1536+AN1539+AN1542</f>
        <v>0</v>
      </c>
      <c r="AO1535" s="21">
        <f t="shared" si="2340"/>
        <v>39933.469999999994</v>
      </c>
      <c r="AP1535" s="21">
        <f t="shared" si="2419"/>
        <v>0</v>
      </c>
      <c r="AQ1535" s="2"/>
    </row>
    <row r="1536" spans="1:43" ht="93.6" x14ac:dyDescent="0.3">
      <c r="A1536" s="3" t="s">
        <v>375</v>
      </c>
      <c r="B1536" s="26">
        <v>100</v>
      </c>
      <c r="C1536" s="3"/>
      <c r="D1536" s="3"/>
      <c r="E1536" s="16" t="s">
        <v>672</v>
      </c>
      <c r="F1536" s="21">
        <f>F1537</f>
        <v>32702.1</v>
      </c>
      <c r="G1536" s="21">
        <f t="shared" ref="G1536:AP1537" si="2433">G1537</f>
        <v>32061.5</v>
      </c>
      <c r="H1536" s="21">
        <f t="shared" si="2433"/>
        <v>32061.5</v>
      </c>
      <c r="I1536" s="21">
        <f t="shared" si="2433"/>
        <v>0</v>
      </c>
      <c r="J1536" s="21">
        <f t="shared" si="2433"/>
        <v>0</v>
      </c>
      <c r="K1536" s="21">
        <f t="shared" si="2433"/>
        <v>0</v>
      </c>
      <c r="L1536" s="21">
        <f t="shared" si="2364"/>
        <v>32702.1</v>
      </c>
      <c r="M1536" s="21">
        <f t="shared" si="2365"/>
        <v>32061.5</v>
      </c>
      <c r="N1536" s="21">
        <f t="shared" si="2366"/>
        <v>32061.5</v>
      </c>
      <c r="O1536" s="21">
        <f t="shared" si="2433"/>
        <v>0</v>
      </c>
      <c r="P1536" s="21">
        <f t="shared" si="2433"/>
        <v>0</v>
      </c>
      <c r="Q1536" s="21">
        <f t="shared" si="2433"/>
        <v>0</v>
      </c>
      <c r="R1536" s="21">
        <f t="shared" si="2422"/>
        <v>32702.1</v>
      </c>
      <c r="S1536" s="21">
        <f t="shared" si="2423"/>
        <v>32061.5</v>
      </c>
      <c r="T1536" s="21">
        <f t="shared" si="2424"/>
        <v>32061.5</v>
      </c>
      <c r="U1536" s="21">
        <f t="shared" si="2433"/>
        <v>0</v>
      </c>
      <c r="V1536" s="21">
        <f t="shared" si="2433"/>
        <v>0</v>
      </c>
      <c r="W1536" s="21">
        <f t="shared" si="2426"/>
        <v>32702.1</v>
      </c>
      <c r="X1536" s="21">
        <f t="shared" si="2427"/>
        <v>32061.5</v>
      </c>
      <c r="Y1536" s="21">
        <f t="shared" si="2428"/>
        <v>32061.5</v>
      </c>
      <c r="Z1536" s="21">
        <f t="shared" si="2433"/>
        <v>0</v>
      </c>
      <c r="AA1536" s="21">
        <f t="shared" si="2433"/>
        <v>0</v>
      </c>
      <c r="AB1536" s="21">
        <f t="shared" si="2433"/>
        <v>0</v>
      </c>
      <c r="AC1536" s="21">
        <f t="shared" si="2414"/>
        <v>32702.1</v>
      </c>
      <c r="AD1536" s="21">
        <f t="shared" si="2415"/>
        <v>32061.5</v>
      </c>
      <c r="AE1536" s="21">
        <f t="shared" si="2416"/>
        <v>32061.5</v>
      </c>
      <c r="AF1536" s="21">
        <f t="shared" si="2433"/>
        <v>0</v>
      </c>
      <c r="AG1536" s="21">
        <f t="shared" si="2417"/>
        <v>32702.1</v>
      </c>
      <c r="AH1536" s="21">
        <f t="shared" si="2433"/>
        <v>0</v>
      </c>
      <c r="AI1536" s="21">
        <f t="shared" si="2433"/>
        <v>0</v>
      </c>
      <c r="AJ1536" s="21">
        <f t="shared" si="2433"/>
        <v>0</v>
      </c>
      <c r="AK1536" s="21">
        <f t="shared" si="2342"/>
        <v>32702.1</v>
      </c>
      <c r="AL1536" s="21">
        <f t="shared" si="2343"/>
        <v>32061.5</v>
      </c>
      <c r="AM1536" s="21">
        <f t="shared" si="2344"/>
        <v>32061.5</v>
      </c>
      <c r="AN1536" s="21">
        <f t="shared" si="2433"/>
        <v>0</v>
      </c>
      <c r="AO1536" s="21">
        <f t="shared" si="2340"/>
        <v>32702.1</v>
      </c>
      <c r="AP1536" s="21">
        <f t="shared" si="2433"/>
        <v>0</v>
      </c>
      <c r="AQ1536" s="2"/>
    </row>
    <row r="1537" spans="1:43" ht="31.2" x14ac:dyDescent="0.3">
      <c r="A1537" s="3" t="s">
        <v>375</v>
      </c>
      <c r="B1537" s="26">
        <v>110</v>
      </c>
      <c r="C1537" s="3"/>
      <c r="D1537" s="3"/>
      <c r="E1537" s="16" t="s">
        <v>679</v>
      </c>
      <c r="F1537" s="21">
        <f>F1538</f>
        <v>32702.1</v>
      </c>
      <c r="G1537" s="21">
        <f t="shared" si="2433"/>
        <v>32061.5</v>
      </c>
      <c r="H1537" s="21">
        <f t="shared" si="2433"/>
        <v>32061.5</v>
      </c>
      <c r="I1537" s="21">
        <f t="shared" si="2433"/>
        <v>0</v>
      </c>
      <c r="J1537" s="21">
        <f t="shared" si="2433"/>
        <v>0</v>
      </c>
      <c r="K1537" s="21">
        <f t="shared" si="2433"/>
        <v>0</v>
      </c>
      <c r="L1537" s="21">
        <f t="shared" si="2364"/>
        <v>32702.1</v>
      </c>
      <c r="M1537" s="21">
        <f t="shared" si="2365"/>
        <v>32061.5</v>
      </c>
      <c r="N1537" s="21">
        <f t="shared" si="2366"/>
        <v>32061.5</v>
      </c>
      <c r="O1537" s="21">
        <f t="shared" si="2433"/>
        <v>0</v>
      </c>
      <c r="P1537" s="21">
        <f t="shared" si="2433"/>
        <v>0</v>
      </c>
      <c r="Q1537" s="21">
        <f t="shared" si="2433"/>
        <v>0</v>
      </c>
      <c r="R1537" s="21">
        <f t="shared" si="2422"/>
        <v>32702.1</v>
      </c>
      <c r="S1537" s="21">
        <f t="shared" si="2423"/>
        <v>32061.5</v>
      </c>
      <c r="T1537" s="21">
        <f t="shared" si="2424"/>
        <v>32061.5</v>
      </c>
      <c r="U1537" s="21">
        <f t="shared" si="2433"/>
        <v>0</v>
      </c>
      <c r="V1537" s="21">
        <f t="shared" si="2433"/>
        <v>0</v>
      </c>
      <c r="W1537" s="21">
        <f t="shared" si="2426"/>
        <v>32702.1</v>
      </c>
      <c r="X1537" s="21">
        <f t="shared" si="2427"/>
        <v>32061.5</v>
      </c>
      <c r="Y1537" s="21">
        <f t="shared" si="2428"/>
        <v>32061.5</v>
      </c>
      <c r="Z1537" s="21">
        <f t="shared" si="2433"/>
        <v>0</v>
      </c>
      <c r="AA1537" s="21">
        <f t="shared" si="2433"/>
        <v>0</v>
      </c>
      <c r="AB1537" s="21">
        <f t="shared" si="2433"/>
        <v>0</v>
      </c>
      <c r="AC1537" s="21">
        <f t="shared" si="2414"/>
        <v>32702.1</v>
      </c>
      <c r="AD1537" s="21">
        <f t="shared" si="2415"/>
        <v>32061.5</v>
      </c>
      <c r="AE1537" s="21">
        <f t="shared" si="2416"/>
        <v>32061.5</v>
      </c>
      <c r="AF1537" s="21">
        <f t="shared" si="2433"/>
        <v>0</v>
      </c>
      <c r="AG1537" s="21">
        <f t="shared" si="2417"/>
        <v>32702.1</v>
      </c>
      <c r="AH1537" s="21">
        <f t="shared" si="2433"/>
        <v>0</v>
      </c>
      <c r="AI1537" s="21">
        <f t="shared" si="2433"/>
        <v>0</v>
      </c>
      <c r="AJ1537" s="21">
        <f t="shared" si="2433"/>
        <v>0</v>
      </c>
      <c r="AK1537" s="21">
        <f t="shared" si="2342"/>
        <v>32702.1</v>
      </c>
      <c r="AL1537" s="21">
        <f t="shared" si="2343"/>
        <v>32061.5</v>
      </c>
      <c r="AM1537" s="21">
        <f t="shared" si="2344"/>
        <v>32061.5</v>
      </c>
      <c r="AN1537" s="21">
        <f t="shared" si="2433"/>
        <v>0</v>
      </c>
      <c r="AO1537" s="21">
        <f t="shared" si="2340"/>
        <v>32702.1</v>
      </c>
      <c r="AP1537" s="21">
        <f t="shared" si="2433"/>
        <v>0</v>
      </c>
      <c r="AQ1537" s="2"/>
    </row>
    <row r="1538" spans="1:43" x14ac:dyDescent="0.3">
      <c r="A1538" s="3" t="s">
        <v>375</v>
      </c>
      <c r="B1538" s="26">
        <v>110</v>
      </c>
      <c r="C1538" s="3" t="s">
        <v>169</v>
      </c>
      <c r="D1538" s="3" t="s">
        <v>31</v>
      </c>
      <c r="E1538" s="16" t="s">
        <v>644</v>
      </c>
      <c r="F1538" s="21">
        <v>32702.1</v>
      </c>
      <c r="G1538" s="21">
        <v>32061.5</v>
      </c>
      <c r="H1538" s="21">
        <v>32061.5</v>
      </c>
      <c r="I1538" s="21"/>
      <c r="J1538" s="21"/>
      <c r="K1538" s="21"/>
      <c r="L1538" s="21">
        <f t="shared" si="2364"/>
        <v>32702.1</v>
      </c>
      <c r="M1538" s="21">
        <f t="shared" si="2365"/>
        <v>32061.5</v>
      </c>
      <c r="N1538" s="21">
        <f t="shared" si="2366"/>
        <v>32061.5</v>
      </c>
      <c r="O1538" s="21"/>
      <c r="P1538" s="21"/>
      <c r="Q1538" s="21"/>
      <c r="R1538" s="21">
        <f t="shared" si="2422"/>
        <v>32702.1</v>
      </c>
      <c r="S1538" s="21">
        <f t="shared" si="2423"/>
        <v>32061.5</v>
      </c>
      <c r="T1538" s="21">
        <f t="shared" si="2424"/>
        <v>32061.5</v>
      </c>
      <c r="U1538" s="21"/>
      <c r="V1538" s="21"/>
      <c r="W1538" s="21">
        <f t="shared" si="2426"/>
        <v>32702.1</v>
      </c>
      <c r="X1538" s="21">
        <f t="shared" si="2427"/>
        <v>32061.5</v>
      </c>
      <c r="Y1538" s="21">
        <f t="shared" si="2428"/>
        <v>32061.5</v>
      </c>
      <c r="Z1538" s="21"/>
      <c r="AA1538" s="21"/>
      <c r="AB1538" s="21"/>
      <c r="AC1538" s="21">
        <f t="shared" si="2414"/>
        <v>32702.1</v>
      </c>
      <c r="AD1538" s="21">
        <f t="shared" si="2415"/>
        <v>32061.5</v>
      </c>
      <c r="AE1538" s="21">
        <f t="shared" si="2416"/>
        <v>32061.5</v>
      </c>
      <c r="AF1538" s="21"/>
      <c r="AG1538" s="21">
        <f t="shared" si="2417"/>
        <v>32702.1</v>
      </c>
      <c r="AH1538" s="21"/>
      <c r="AI1538" s="21"/>
      <c r="AJ1538" s="21"/>
      <c r="AK1538" s="21">
        <f t="shared" si="2342"/>
        <v>32702.1</v>
      </c>
      <c r="AL1538" s="21">
        <f t="shared" si="2343"/>
        <v>32061.5</v>
      </c>
      <c r="AM1538" s="21">
        <f t="shared" si="2344"/>
        <v>32061.5</v>
      </c>
      <c r="AN1538" s="21"/>
      <c r="AO1538" s="21">
        <f t="shared" si="2340"/>
        <v>32702.1</v>
      </c>
      <c r="AP1538" s="21"/>
      <c r="AQ1538" s="2"/>
    </row>
    <row r="1539" spans="1:43" ht="31.2" x14ac:dyDescent="0.3">
      <c r="A1539" s="3" t="s">
        <v>375</v>
      </c>
      <c r="B1539" s="26">
        <v>200</v>
      </c>
      <c r="C1539" s="3"/>
      <c r="D1539" s="3"/>
      <c r="E1539" s="16" t="s">
        <v>673</v>
      </c>
      <c r="F1539" s="21">
        <f>F1540</f>
        <v>5368.7</v>
      </c>
      <c r="G1539" s="21">
        <f t="shared" ref="G1539:AP1540" si="2434">G1540</f>
        <v>5437.6</v>
      </c>
      <c r="H1539" s="21">
        <f t="shared" si="2434"/>
        <v>5495.3</v>
      </c>
      <c r="I1539" s="21">
        <f t="shared" si="2434"/>
        <v>0</v>
      </c>
      <c r="J1539" s="21">
        <f t="shared" si="2434"/>
        <v>0</v>
      </c>
      <c r="K1539" s="21">
        <f t="shared" si="2434"/>
        <v>0</v>
      </c>
      <c r="L1539" s="21">
        <f t="shared" si="2364"/>
        <v>5368.7</v>
      </c>
      <c r="M1539" s="21">
        <f t="shared" si="2365"/>
        <v>5437.6</v>
      </c>
      <c r="N1539" s="21">
        <f t="shared" si="2366"/>
        <v>5495.3</v>
      </c>
      <c r="O1539" s="21">
        <f t="shared" si="2434"/>
        <v>0</v>
      </c>
      <c r="P1539" s="21">
        <f t="shared" si="2434"/>
        <v>0</v>
      </c>
      <c r="Q1539" s="21">
        <f t="shared" si="2434"/>
        <v>0</v>
      </c>
      <c r="R1539" s="21">
        <f t="shared" si="2422"/>
        <v>5368.7</v>
      </c>
      <c r="S1539" s="21">
        <f t="shared" si="2423"/>
        <v>5437.6</v>
      </c>
      <c r="T1539" s="21">
        <f t="shared" si="2424"/>
        <v>5495.3</v>
      </c>
      <c r="U1539" s="21">
        <f t="shared" si="2434"/>
        <v>0</v>
      </c>
      <c r="V1539" s="21">
        <f t="shared" si="2434"/>
        <v>0</v>
      </c>
      <c r="W1539" s="21">
        <f t="shared" si="2426"/>
        <v>5368.7</v>
      </c>
      <c r="X1539" s="21">
        <f t="shared" si="2427"/>
        <v>5437.6</v>
      </c>
      <c r="Y1539" s="21">
        <f t="shared" si="2428"/>
        <v>5495.3</v>
      </c>
      <c r="Z1539" s="21">
        <f t="shared" si="2434"/>
        <v>-263.61</v>
      </c>
      <c r="AA1539" s="21">
        <f t="shared" si="2434"/>
        <v>0</v>
      </c>
      <c r="AB1539" s="21">
        <f t="shared" si="2434"/>
        <v>0</v>
      </c>
      <c r="AC1539" s="21">
        <f t="shared" si="2414"/>
        <v>5105.09</v>
      </c>
      <c r="AD1539" s="21">
        <f t="shared" si="2415"/>
        <v>5437.6</v>
      </c>
      <c r="AE1539" s="21">
        <f t="shared" si="2416"/>
        <v>5495.3</v>
      </c>
      <c r="AF1539" s="21">
        <f t="shared" si="2434"/>
        <v>0</v>
      </c>
      <c r="AG1539" s="21">
        <f t="shared" si="2417"/>
        <v>5105.09</v>
      </c>
      <c r="AH1539" s="21">
        <f t="shared" si="2434"/>
        <v>-3.72</v>
      </c>
      <c r="AI1539" s="21">
        <f t="shared" si="2434"/>
        <v>0</v>
      </c>
      <c r="AJ1539" s="21">
        <f t="shared" si="2434"/>
        <v>0</v>
      </c>
      <c r="AK1539" s="21">
        <f t="shared" si="2342"/>
        <v>5101.37</v>
      </c>
      <c r="AL1539" s="21">
        <f t="shared" si="2343"/>
        <v>5437.6</v>
      </c>
      <c r="AM1539" s="21">
        <f t="shared" si="2344"/>
        <v>5495.3</v>
      </c>
      <c r="AN1539" s="21">
        <f t="shared" si="2434"/>
        <v>0</v>
      </c>
      <c r="AO1539" s="21">
        <f t="shared" si="2340"/>
        <v>5101.37</v>
      </c>
      <c r="AP1539" s="21">
        <f t="shared" si="2434"/>
        <v>0</v>
      </c>
      <c r="AQ1539" s="2"/>
    </row>
    <row r="1540" spans="1:43" ht="46.8" x14ac:dyDescent="0.3">
      <c r="A1540" s="3" t="s">
        <v>375</v>
      </c>
      <c r="B1540" s="26">
        <v>240</v>
      </c>
      <c r="C1540" s="3"/>
      <c r="D1540" s="3"/>
      <c r="E1540" s="16" t="s">
        <v>681</v>
      </c>
      <c r="F1540" s="21">
        <f>F1541</f>
        <v>5368.7</v>
      </c>
      <c r="G1540" s="21">
        <f t="shared" si="2434"/>
        <v>5437.6</v>
      </c>
      <c r="H1540" s="21">
        <f t="shared" si="2434"/>
        <v>5495.3</v>
      </c>
      <c r="I1540" s="21">
        <f t="shared" si="2434"/>
        <v>0</v>
      </c>
      <c r="J1540" s="21">
        <f t="shared" si="2434"/>
        <v>0</v>
      </c>
      <c r="K1540" s="21">
        <f t="shared" si="2434"/>
        <v>0</v>
      </c>
      <c r="L1540" s="21">
        <f t="shared" si="2364"/>
        <v>5368.7</v>
      </c>
      <c r="M1540" s="21">
        <f t="shared" si="2365"/>
        <v>5437.6</v>
      </c>
      <c r="N1540" s="21">
        <f t="shared" si="2366"/>
        <v>5495.3</v>
      </c>
      <c r="O1540" s="21">
        <f t="shared" si="2434"/>
        <v>0</v>
      </c>
      <c r="P1540" s="21">
        <f t="shared" si="2434"/>
        <v>0</v>
      </c>
      <c r="Q1540" s="21">
        <f t="shared" si="2434"/>
        <v>0</v>
      </c>
      <c r="R1540" s="21">
        <f t="shared" si="2422"/>
        <v>5368.7</v>
      </c>
      <c r="S1540" s="21">
        <f t="shared" si="2423"/>
        <v>5437.6</v>
      </c>
      <c r="T1540" s="21">
        <f t="shared" si="2424"/>
        <v>5495.3</v>
      </c>
      <c r="U1540" s="21">
        <f t="shared" si="2434"/>
        <v>0</v>
      </c>
      <c r="V1540" s="21">
        <f t="shared" si="2434"/>
        <v>0</v>
      </c>
      <c r="W1540" s="21">
        <f t="shared" si="2426"/>
        <v>5368.7</v>
      </c>
      <c r="X1540" s="21">
        <f t="shared" si="2427"/>
        <v>5437.6</v>
      </c>
      <c r="Y1540" s="21">
        <f t="shared" si="2428"/>
        <v>5495.3</v>
      </c>
      <c r="Z1540" s="21">
        <f t="shared" si="2434"/>
        <v>-263.61</v>
      </c>
      <c r="AA1540" s="21">
        <f t="shared" si="2434"/>
        <v>0</v>
      </c>
      <c r="AB1540" s="21">
        <f t="shared" si="2434"/>
        <v>0</v>
      </c>
      <c r="AC1540" s="21">
        <f t="shared" si="2414"/>
        <v>5105.09</v>
      </c>
      <c r="AD1540" s="21">
        <f t="shared" si="2415"/>
        <v>5437.6</v>
      </c>
      <c r="AE1540" s="21">
        <f t="shared" si="2416"/>
        <v>5495.3</v>
      </c>
      <c r="AF1540" s="21">
        <f t="shared" si="2434"/>
        <v>0</v>
      </c>
      <c r="AG1540" s="21">
        <f t="shared" si="2417"/>
        <v>5105.09</v>
      </c>
      <c r="AH1540" s="21">
        <f t="shared" si="2434"/>
        <v>-3.72</v>
      </c>
      <c r="AI1540" s="21">
        <f t="shared" si="2434"/>
        <v>0</v>
      </c>
      <c r="AJ1540" s="21">
        <f t="shared" si="2434"/>
        <v>0</v>
      </c>
      <c r="AK1540" s="21">
        <f t="shared" si="2342"/>
        <v>5101.37</v>
      </c>
      <c r="AL1540" s="21">
        <f t="shared" si="2343"/>
        <v>5437.6</v>
      </c>
      <c r="AM1540" s="21">
        <f t="shared" si="2344"/>
        <v>5495.3</v>
      </c>
      <c r="AN1540" s="21">
        <f t="shared" si="2434"/>
        <v>0</v>
      </c>
      <c r="AO1540" s="21">
        <f t="shared" si="2340"/>
        <v>5101.37</v>
      </c>
      <c r="AP1540" s="21">
        <f t="shared" si="2434"/>
        <v>0</v>
      </c>
      <c r="AQ1540" s="2"/>
    </row>
    <row r="1541" spans="1:43" x14ac:dyDescent="0.3">
      <c r="A1541" s="3" t="s">
        <v>375</v>
      </c>
      <c r="B1541" s="26">
        <v>240</v>
      </c>
      <c r="C1541" s="3" t="s">
        <v>169</v>
      </c>
      <c r="D1541" s="3" t="s">
        <v>31</v>
      </c>
      <c r="E1541" s="16" t="s">
        <v>644</v>
      </c>
      <c r="F1541" s="21">
        <v>5368.7</v>
      </c>
      <c r="G1541" s="21">
        <v>5437.6</v>
      </c>
      <c r="H1541" s="21">
        <v>5495.3</v>
      </c>
      <c r="I1541" s="21"/>
      <c r="J1541" s="21"/>
      <c r="K1541" s="21"/>
      <c r="L1541" s="21">
        <f t="shared" si="2364"/>
        <v>5368.7</v>
      </c>
      <c r="M1541" s="21">
        <f t="shared" si="2365"/>
        <v>5437.6</v>
      </c>
      <c r="N1541" s="21">
        <f t="shared" si="2366"/>
        <v>5495.3</v>
      </c>
      <c r="O1541" s="21"/>
      <c r="P1541" s="21"/>
      <c r="Q1541" s="21"/>
      <c r="R1541" s="21">
        <f t="shared" si="2422"/>
        <v>5368.7</v>
      </c>
      <c r="S1541" s="21">
        <f t="shared" si="2423"/>
        <v>5437.6</v>
      </c>
      <c r="T1541" s="21">
        <f t="shared" si="2424"/>
        <v>5495.3</v>
      </c>
      <c r="U1541" s="21"/>
      <c r="V1541" s="21"/>
      <c r="W1541" s="21">
        <f t="shared" si="2426"/>
        <v>5368.7</v>
      </c>
      <c r="X1541" s="21">
        <f t="shared" si="2427"/>
        <v>5437.6</v>
      </c>
      <c r="Y1541" s="21">
        <f t="shared" si="2428"/>
        <v>5495.3</v>
      </c>
      <c r="Z1541" s="21">
        <v>-263.61</v>
      </c>
      <c r="AA1541" s="21"/>
      <c r="AB1541" s="21"/>
      <c r="AC1541" s="21">
        <f t="shared" si="2414"/>
        <v>5105.09</v>
      </c>
      <c r="AD1541" s="21">
        <f t="shared" si="2415"/>
        <v>5437.6</v>
      </c>
      <c r="AE1541" s="21">
        <f t="shared" si="2416"/>
        <v>5495.3</v>
      </c>
      <c r="AF1541" s="21"/>
      <c r="AG1541" s="21">
        <f t="shared" si="2417"/>
        <v>5105.09</v>
      </c>
      <c r="AH1541" s="21">
        <v>-3.72</v>
      </c>
      <c r="AI1541" s="21"/>
      <c r="AJ1541" s="21"/>
      <c r="AK1541" s="21">
        <f t="shared" si="2342"/>
        <v>5101.37</v>
      </c>
      <c r="AL1541" s="21">
        <f t="shared" si="2343"/>
        <v>5437.6</v>
      </c>
      <c r="AM1541" s="21">
        <f t="shared" si="2344"/>
        <v>5495.3</v>
      </c>
      <c r="AN1541" s="21"/>
      <c r="AO1541" s="21">
        <f t="shared" si="2340"/>
        <v>5101.37</v>
      </c>
      <c r="AP1541" s="21"/>
      <c r="AQ1541" s="2"/>
    </row>
    <row r="1542" spans="1:43" x14ac:dyDescent="0.3">
      <c r="A1542" s="3" t="s">
        <v>375</v>
      </c>
      <c r="B1542" s="26">
        <v>800</v>
      </c>
      <c r="C1542" s="3"/>
      <c r="D1542" s="3"/>
      <c r="E1542" s="16" t="s">
        <v>678</v>
      </c>
      <c r="F1542" s="21">
        <f>F1543</f>
        <v>2130</v>
      </c>
      <c r="G1542" s="21">
        <f t="shared" ref="G1542:AP1543" si="2435">G1543</f>
        <v>2130</v>
      </c>
      <c r="H1542" s="21">
        <f t="shared" si="2435"/>
        <v>2130</v>
      </c>
      <c r="I1542" s="21">
        <f t="shared" si="2435"/>
        <v>0</v>
      </c>
      <c r="J1542" s="21">
        <f t="shared" si="2435"/>
        <v>0</v>
      </c>
      <c r="K1542" s="21">
        <f t="shared" si="2435"/>
        <v>0</v>
      </c>
      <c r="L1542" s="21">
        <f t="shared" si="2364"/>
        <v>2130</v>
      </c>
      <c r="M1542" s="21">
        <f t="shared" si="2365"/>
        <v>2130</v>
      </c>
      <c r="N1542" s="21">
        <f t="shared" si="2366"/>
        <v>2130</v>
      </c>
      <c r="O1542" s="21">
        <f t="shared" si="2435"/>
        <v>0</v>
      </c>
      <c r="P1542" s="21">
        <f t="shared" si="2435"/>
        <v>0</v>
      </c>
      <c r="Q1542" s="21">
        <f t="shared" si="2435"/>
        <v>0</v>
      </c>
      <c r="R1542" s="21">
        <f t="shared" si="2422"/>
        <v>2130</v>
      </c>
      <c r="S1542" s="21">
        <f t="shared" si="2423"/>
        <v>2130</v>
      </c>
      <c r="T1542" s="21">
        <f t="shared" si="2424"/>
        <v>2130</v>
      </c>
      <c r="U1542" s="21">
        <f t="shared" si="2435"/>
        <v>0</v>
      </c>
      <c r="V1542" s="21">
        <f t="shared" si="2435"/>
        <v>0</v>
      </c>
      <c r="W1542" s="21">
        <f t="shared" si="2426"/>
        <v>2130</v>
      </c>
      <c r="X1542" s="21">
        <f t="shared" si="2427"/>
        <v>2130</v>
      </c>
      <c r="Y1542" s="21">
        <f t="shared" si="2428"/>
        <v>2130</v>
      </c>
      <c r="Z1542" s="21">
        <f t="shared" si="2435"/>
        <v>0</v>
      </c>
      <c r="AA1542" s="21">
        <f t="shared" si="2435"/>
        <v>0</v>
      </c>
      <c r="AB1542" s="21">
        <f t="shared" si="2435"/>
        <v>0</v>
      </c>
      <c r="AC1542" s="21">
        <f t="shared" si="2414"/>
        <v>2130</v>
      </c>
      <c r="AD1542" s="21">
        <f t="shared" si="2415"/>
        <v>2130</v>
      </c>
      <c r="AE1542" s="21">
        <f t="shared" si="2416"/>
        <v>2130</v>
      </c>
      <c r="AF1542" s="21">
        <f t="shared" si="2435"/>
        <v>0</v>
      </c>
      <c r="AG1542" s="21">
        <f t="shared" si="2417"/>
        <v>2130</v>
      </c>
      <c r="AH1542" s="21">
        <f t="shared" si="2435"/>
        <v>0</v>
      </c>
      <c r="AI1542" s="21">
        <f t="shared" si="2435"/>
        <v>0</v>
      </c>
      <c r="AJ1542" s="21">
        <f t="shared" si="2435"/>
        <v>0</v>
      </c>
      <c r="AK1542" s="21">
        <f t="shared" si="2342"/>
        <v>2130</v>
      </c>
      <c r="AL1542" s="21">
        <f t="shared" si="2343"/>
        <v>2130</v>
      </c>
      <c r="AM1542" s="21">
        <f t="shared" si="2344"/>
        <v>2130</v>
      </c>
      <c r="AN1542" s="21">
        <f t="shared" si="2435"/>
        <v>0</v>
      </c>
      <c r="AO1542" s="21">
        <f t="shared" si="2340"/>
        <v>2130</v>
      </c>
      <c r="AP1542" s="21">
        <f t="shared" si="2435"/>
        <v>0</v>
      </c>
      <c r="AQ1542" s="2"/>
    </row>
    <row r="1543" spans="1:43" x14ac:dyDescent="0.3">
      <c r="A1543" s="3" t="s">
        <v>375</v>
      </c>
      <c r="B1543" s="26">
        <v>850</v>
      </c>
      <c r="C1543" s="3"/>
      <c r="D1543" s="3"/>
      <c r="E1543" s="16" t="s">
        <v>696</v>
      </c>
      <c r="F1543" s="21">
        <f>F1544</f>
        <v>2130</v>
      </c>
      <c r="G1543" s="21">
        <f t="shared" si="2435"/>
        <v>2130</v>
      </c>
      <c r="H1543" s="21">
        <f t="shared" si="2435"/>
        <v>2130</v>
      </c>
      <c r="I1543" s="21">
        <f t="shared" si="2435"/>
        <v>0</v>
      </c>
      <c r="J1543" s="21">
        <f t="shared" si="2435"/>
        <v>0</v>
      </c>
      <c r="K1543" s="21">
        <f t="shared" si="2435"/>
        <v>0</v>
      </c>
      <c r="L1543" s="21">
        <f t="shared" si="2364"/>
        <v>2130</v>
      </c>
      <c r="M1543" s="21">
        <f t="shared" si="2365"/>
        <v>2130</v>
      </c>
      <c r="N1543" s="21">
        <f t="shared" si="2366"/>
        <v>2130</v>
      </c>
      <c r="O1543" s="21">
        <f t="shared" si="2435"/>
        <v>0</v>
      </c>
      <c r="P1543" s="21">
        <f t="shared" si="2435"/>
        <v>0</v>
      </c>
      <c r="Q1543" s="21">
        <f t="shared" si="2435"/>
        <v>0</v>
      </c>
      <c r="R1543" s="21">
        <f t="shared" si="2422"/>
        <v>2130</v>
      </c>
      <c r="S1543" s="21">
        <f t="shared" si="2423"/>
        <v>2130</v>
      </c>
      <c r="T1543" s="21">
        <f t="shared" si="2424"/>
        <v>2130</v>
      </c>
      <c r="U1543" s="21">
        <f t="shared" si="2435"/>
        <v>0</v>
      </c>
      <c r="V1543" s="21">
        <f t="shared" si="2435"/>
        <v>0</v>
      </c>
      <c r="W1543" s="21">
        <f t="shared" si="2426"/>
        <v>2130</v>
      </c>
      <c r="X1543" s="21">
        <f t="shared" si="2427"/>
        <v>2130</v>
      </c>
      <c r="Y1543" s="21">
        <f t="shared" si="2428"/>
        <v>2130</v>
      </c>
      <c r="Z1543" s="21">
        <f t="shared" si="2435"/>
        <v>0</v>
      </c>
      <c r="AA1543" s="21">
        <f t="shared" si="2435"/>
        <v>0</v>
      </c>
      <c r="AB1543" s="21">
        <f t="shared" si="2435"/>
        <v>0</v>
      </c>
      <c r="AC1543" s="21">
        <f t="shared" si="2414"/>
        <v>2130</v>
      </c>
      <c r="AD1543" s="21">
        <f t="shared" si="2415"/>
        <v>2130</v>
      </c>
      <c r="AE1543" s="21">
        <f t="shared" si="2416"/>
        <v>2130</v>
      </c>
      <c r="AF1543" s="21">
        <f t="shared" si="2435"/>
        <v>0</v>
      </c>
      <c r="AG1543" s="21">
        <f t="shared" si="2417"/>
        <v>2130</v>
      </c>
      <c r="AH1543" s="21">
        <f t="shared" si="2435"/>
        <v>0</v>
      </c>
      <c r="AI1543" s="21">
        <f t="shared" si="2435"/>
        <v>0</v>
      </c>
      <c r="AJ1543" s="21">
        <f t="shared" si="2435"/>
        <v>0</v>
      </c>
      <c r="AK1543" s="21">
        <f t="shared" si="2342"/>
        <v>2130</v>
      </c>
      <c r="AL1543" s="21">
        <f t="shared" si="2343"/>
        <v>2130</v>
      </c>
      <c r="AM1543" s="21">
        <f t="shared" si="2344"/>
        <v>2130</v>
      </c>
      <c r="AN1543" s="21">
        <f t="shared" si="2435"/>
        <v>0</v>
      </c>
      <c r="AO1543" s="21">
        <f t="shared" si="2340"/>
        <v>2130</v>
      </c>
      <c r="AP1543" s="21">
        <f t="shared" si="2435"/>
        <v>0</v>
      </c>
      <c r="AQ1543" s="2"/>
    </row>
    <row r="1544" spans="1:43" x14ac:dyDescent="0.3">
      <c r="A1544" s="3" t="s">
        <v>375</v>
      </c>
      <c r="B1544" s="26">
        <v>850</v>
      </c>
      <c r="C1544" s="3" t="s">
        <v>169</v>
      </c>
      <c r="D1544" s="3" t="s">
        <v>31</v>
      </c>
      <c r="E1544" s="16" t="s">
        <v>644</v>
      </c>
      <c r="F1544" s="21">
        <v>2130</v>
      </c>
      <c r="G1544" s="21">
        <v>2130</v>
      </c>
      <c r="H1544" s="21">
        <v>2130</v>
      </c>
      <c r="I1544" s="21"/>
      <c r="J1544" s="21"/>
      <c r="K1544" s="21"/>
      <c r="L1544" s="21">
        <f t="shared" si="2364"/>
        <v>2130</v>
      </c>
      <c r="M1544" s="21">
        <f t="shared" si="2365"/>
        <v>2130</v>
      </c>
      <c r="N1544" s="21">
        <f t="shared" si="2366"/>
        <v>2130</v>
      </c>
      <c r="O1544" s="21"/>
      <c r="P1544" s="21"/>
      <c r="Q1544" s="21"/>
      <c r="R1544" s="21">
        <f t="shared" si="2422"/>
        <v>2130</v>
      </c>
      <c r="S1544" s="21">
        <f t="shared" si="2423"/>
        <v>2130</v>
      </c>
      <c r="T1544" s="21">
        <f t="shared" si="2424"/>
        <v>2130</v>
      </c>
      <c r="U1544" s="21"/>
      <c r="V1544" s="21"/>
      <c r="W1544" s="21">
        <f t="shared" si="2426"/>
        <v>2130</v>
      </c>
      <c r="X1544" s="21">
        <f t="shared" si="2427"/>
        <v>2130</v>
      </c>
      <c r="Y1544" s="21">
        <f t="shared" si="2428"/>
        <v>2130</v>
      </c>
      <c r="Z1544" s="21"/>
      <c r="AA1544" s="21"/>
      <c r="AB1544" s="21"/>
      <c r="AC1544" s="21">
        <f t="shared" si="2414"/>
        <v>2130</v>
      </c>
      <c r="AD1544" s="21">
        <f t="shared" si="2415"/>
        <v>2130</v>
      </c>
      <c r="AE1544" s="21">
        <f t="shared" si="2416"/>
        <v>2130</v>
      </c>
      <c r="AF1544" s="21"/>
      <c r="AG1544" s="21">
        <f t="shared" si="2417"/>
        <v>2130</v>
      </c>
      <c r="AH1544" s="21"/>
      <c r="AI1544" s="21"/>
      <c r="AJ1544" s="21"/>
      <c r="AK1544" s="21">
        <f t="shared" si="2342"/>
        <v>2130</v>
      </c>
      <c r="AL1544" s="21">
        <f t="shared" si="2343"/>
        <v>2130</v>
      </c>
      <c r="AM1544" s="21">
        <f t="shared" si="2344"/>
        <v>2130</v>
      </c>
      <c r="AN1544" s="21"/>
      <c r="AO1544" s="21">
        <f t="shared" si="2340"/>
        <v>2130</v>
      </c>
      <c r="AP1544" s="21"/>
      <c r="AQ1544" s="2"/>
    </row>
    <row r="1545" spans="1:43" ht="78" x14ac:dyDescent="0.3">
      <c r="A1545" s="3" t="s">
        <v>379</v>
      </c>
      <c r="B1545" s="26"/>
      <c r="C1545" s="3"/>
      <c r="D1545" s="3"/>
      <c r="E1545" s="16" t="s">
        <v>1037</v>
      </c>
      <c r="F1545" s="21">
        <f>F1546</f>
        <v>34804.5</v>
      </c>
      <c r="G1545" s="21">
        <f t="shared" ref="G1545:AP1548" si="2436">G1546</f>
        <v>34598.6</v>
      </c>
      <c r="H1545" s="21">
        <f t="shared" si="2436"/>
        <v>34598.6</v>
      </c>
      <c r="I1545" s="21">
        <f t="shared" si="2436"/>
        <v>0</v>
      </c>
      <c r="J1545" s="21">
        <f t="shared" si="2436"/>
        <v>0</v>
      </c>
      <c r="K1545" s="21">
        <f t="shared" si="2436"/>
        <v>0</v>
      </c>
      <c r="L1545" s="21">
        <f t="shared" si="2364"/>
        <v>34804.5</v>
      </c>
      <c r="M1545" s="21">
        <f t="shared" si="2365"/>
        <v>34598.6</v>
      </c>
      <c r="N1545" s="21">
        <f t="shared" si="2366"/>
        <v>34598.6</v>
      </c>
      <c r="O1545" s="21">
        <f t="shared" si="2436"/>
        <v>6442.2240000000002</v>
      </c>
      <c r="P1545" s="21">
        <f t="shared" si="2436"/>
        <v>0</v>
      </c>
      <c r="Q1545" s="21">
        <f t="shared" si="2436"/>
        <v>0</v>
      </c>
      <c r="R1545" s="21">
        <f t="shared" si="2422"/>
        <v>41246.724000000002</v>
      </c>
      <c r="S1545" s="21">
        <f t="shared" si="2423"/>
        <v>34598.6</v>
      </c>
      <c r="T1545" s="21">
        <f t="shared" si="2424"/>
        <v>34598.6</v>
      </c>
      <c r="U1545" s="21">
        <f t="shared" si="2436"/>
        <v>0</v>
      </c>
      <c r="V1545" s="21">
        <f t="shared" si="2436"/>
        <v>0</v>
      </c>
      <c r="W1545" s="21">
        <f t="shared" si="2426"/>
        <v>41246.724000000002</v>
      </c>
      <c r="X1545" s="21">
        <f t="shared" si="2427"/>
        <v>34598.6</v>
      </c>
      <c r="Y1545" s="21">
        <f t="shared" si="2428"/>
        <v>34598.6</v>
      </c>
      <c r="Z1545" s="21">
        <f t="shared" si="2436"/>
        <v>-245</v>
      </c>
      <c r="AA1545" s="21">
        <f t="shared" si="2436"/>
        <v>0</v>
      </c>
      <c r="AB1545" s="21">
        <f t="shared" si="2436"/>
        <v>0</v>
      </c>
      <c r="AC1545" s="21">
        <f t="shared" si="2414"/>
        <v>41001.724000000002</v>
      </c>
      <c r="AD1545" s="21">
        <f t="shared" si="2415"/>
        <v>34598.6</v>
      </c>
      <c r="AE1545" s="21">
        <f t="shared" si="2416"/>
        <v>34598.6</v>
      </c>
      <c r="AF1545" s="21">
        <f t="shared" si="2436"/>
        <v>0</v>
      </c>
      <c r="AG1545" s="21">
        <f t="shared" si="2417"/>
        <v>41001.724000000002</v>
      </c>
      <c r="AH1545" s="21">
        <f t="shared" si="2436"/>
        <v>0</v>
      </c>
      <c r="AI1545" s="21">
        <f t="shared" si="2436"/>
        <v>0</v>
      </c>
      <c r="AJ1545" s="21">
        <f t="shared" si="2436"/>
        <v>0</v>
      </c>
      <c r="AK1545" s="21">
        <f t="shared" si="2342"/>
        <v>41001.724000000002</v>
      </c>
      <c r="AL1545" s="21">
        <f t="shared" si="2343"/>
        <v>34598.6</v>
      </c>
      <c r="AM1545" s="21">
        <f t="shared" si="2344"/>
        <v>34598.6</v>
      </c>
      <c r="AN1545" s="21">
        <f t="shared" si="2436"/>
        <v>0</v>
      </c>
      <c r="AO1545" s="21">
        <f t="shared" si="2340"/>
        <v>41001.724000000002</v>
      </c>
      <c r="AP1545" s="21">
        <f t="shared" si="2436"/>
        <v>0</v>
      </c>
      <c r="AQ1545" s="2"/>
    </row>
    <row r="1546" spans="1:43" ht="78" x14ac:dyDescent="0.3">
      <c r="A1546" s="3" t="s">
        <v>378</v>
      </c>
      <c r="B1546" s="26"/>
      <c r="C1546" s="3"/>
      <c r="D1546" s="3"/>
      <c r="E1546" s="16" t="s">
        <v>1038</v>
      </c>
      <c r="F1546" s="21">
        <f>F1547</f>
        <v>34804.5</v>
      </c>
      <c r="G1546" s="21">
        <f t="shared" si="2436"/>
        <v>34598.6</v>
      </c>
      <c r="H1546" s="21">
        <f t="shared" si="2436"/>
        <v>34598.6</v>
      </c>
      <c r="I1546" s="21">
        <f t="shared" si="2436"/>
        <v>0</v>
      </c>
      <c r="J1546" s="21">
        <f t="shared" si="2436"/>
        <v>0</v>
      </c>
      <c r="K1546" s="21">
        <f t="shared" si="2436"/>
        <v>0</v>
      </c>
      <c r="L1546" s="21">
        <f t="shared" si="2364"/>
        <v>34804.5</v>
      </c>
      <c r="M1546" s="21">
        <f t="shared" si="2365"/>
        <v>34598.6</v>
      </c>
      <c r="N1546" s="21">
        <f t="shared" si="2366"/>
        <v>34598.6</v>
      </c>
      <c r="O1546" s="21">
        <f t="shared" si="2436"/>
        <v>6442.2240000000002</v>
      </c>
      <c r="P1546" s="21">
        <f t="shared" si="2436"/>
        <v>0</v>
      </c>
      <c r="Q1546" s="21">
        <f t="shared" si="2436"/>
        <v>0</v>
      </c>
      <c r="R1546" s="21">
        <f t="shared" si="2422"/>
        <v>41246.724000000002</v>
      </c>
      <c r="S1546" s="21">
        <f t="shared" si="2423"/>
        <v>34598.6</v>
      </c>
      <c r="T1546" s="21">
        <f t="shared" si="2424"/>
        <v>34598.6</v>
      </c>
      <c r="U1546" s="21">
        <f t="shared" si="2436"/>
        <v>0</v>
      </c>
      <c r="V1546" s="21">
        <f t="shared" si="2436"/>
        <v>0</v>
      </c>
      <c r="W1546" s="21">
        <f t="shared" si="2426"/>
        <v>41246.724000000002</v>
      </c>
      <c r="X1546" s="21">
        <f t="shared" si="2427"/>
        <v>34598.6</v>
      </c>
      <c r="Y1546" s="21">
        <f t="shared" si="2428"/>
        <v>34598.6</v>
      </c>
      <c r="Z1546" s="21">
        <f t="shared" si="2436"/>
        <v>-245</v>
      </c>
      <c r="AA1546" s="21">
        <f t="shared" si="2436"/>
        <v>0</v>
      </c>
      <c r="AB1546" s="21">
        <f t="shared" si="2436"/>
        <v>0</v>
      </c>
      <c r="AC1546" s="21">
        <f t="shared" si="2414"/>
        <v>41001.724000000002</v>
      </c>
      <c r="AD1546" s="21">
        <f t="shared" si="2415"/>
        <v>34598.6</v>
      </c>
      <c r="AE1546" s="21">
        <f t="shared" si="2416"/>
        <v>34598.6</v>
      </c>
      <c r="AF1546" s="21">
        <f t="shared" si="2436"/>
        <v>0</v>
      </c>
      <c r="AG1546" s="21">
        <f t="shared" si="2417"/>
        <v>41001.724000000002</v>
      </c>
      <c r="AH1546" s="21">
        <f t="shared" si="2436"/>
        <v>0</v>
      </c>
      <c r="AI1546" s="21">
        <f t="shared" si="2436"/>
        <v>0</v>
      </c>
      <c r="AJ1546" s="21">
        <f t="shared" si="2436"/>
        <v>0</v>
      </c>
      <c r="AK1546" s="21">
        <f t="shared" si="2342"/>
        <v>41001.724000000002</v>
      </c>
      <c r="AL1546" s="21">
        <f t="shared" si="2343"/>
        <v>34598.6</v>
      </c>
      <c r="AM1546" s="21">
        <f t="shared" si="2344"/>
        <v>34598.6</v>
      </c>
      <c r="AN1546" s="21">
        <f t="shared" si="2436"/>
        <v>0</v>
      </c>
      <c r="AO1546" s="21">
        <f t="shared" si="2340"/>
        <v>41001.724000000002</v>
      </c>
      <c r="AP1546" s="21">
        <f t="shared" si="2436"/>
        <v>0</v>
      </c>
      <c r="AQ1546" s="2"/>
    </row>
    <row r="1547" spans="1:43" ht="31.2" x14ac:dyDescent="0.3">
      <c r="A1547" s="3" t="s">
        <v>378</v>
      </c>
      <c r="B1547" s="26">
        <v>200</v>
      </c>
      <c r="C1547" s="3"/>
      <c r="D1547" s="3"/>
      <c r="E1547" s="16" t="s">
        <v>673</v>
      </c>
      <c r="F1547" s="21">
        <f>F1548</f>
        <v>34804.5</v>
      </c>
      <c r="G1547" s="21">
        <f t="shared" si="2436"/>
        <v>34598.6</v>
      </c>
      <c r="H1547" s="21">
        <f t="shared" si="2436"/>
        <v>34598.6</v>
      </c>
      <c r="I1547" s="21">
        <f t="shared" si="2436"/>
        <v>0</v>
      </c>
      <c r="J1547" s="21">
        <f t="shared" si="2436"/>
        <v>0</v>
      </c>
      <c r="K1547" s="21">
        <f t="shared" si="2436"/>
        <v>0</v>
      </c>
      <c r="L1547" s="21">
        <f t="shared" si="2364"/>
        <v>34804.5</v>
      </c>
      <c r="M1547" s="21">
        <f t="shared" si="2365"/>
        <v>34598.6</v>
      </c>
      <c r="N1547" s="21">
        <f t="shared" si="2366"/>
        <v>34598.6</v>
      </c>
      <c r="O1547" s="21">
        <f t="shared" si="2436"/>
        <v>6442.2240000000002</v>
      </c>
      <c r="P1547" s="21">
        <f t="shared" si="2436"/>
        <v>0</v>
      </c>
      <c r="Q1547" s="21">
        <f t="shared" si="2436"/>
        <v>0</v>
      </c>
      <c r="R1547" s="21">
        <f t="shared" si="2422"/>
        <v>41246.724000000002</v>
      </c>
      <c r="S1547" s="21">
        <f t="shared" si="2423"/>
        <v>34598.6</v>
      </c>
      <c r="T1547" s="21">
        <f t="shared" si="2424"/>
        <v>34598.6</v>
      </c>
      <c r="U1547" s="21">
        <f t="shared" si="2436"/>
        <v>0</v>
      </c>
      <c r="V1547" s="21">
        <f t="shared" si="2436"/>
        <v>0</v>
      </c>
      <c r="W1547" s="21">
        <f t="shared" si="2426"/>
        <v>41246.724000000002</v>
      </c>
      <c r="X1547" s="21">
        <f t="shared" si="2427"/>
        <v>34598.6</v>
      </c>
      <c r="Y1547" s="21">
        <f t="shared" si="2428"/>
        <v>34598.6</v>
      </c>
      <c r="Z1547" s="21">
        <f t="shared" si="2436"/>
        <v>-245</v>
      </c>
      <c r="AA1547" s="21">
        <f t="shared" si="2436"/>
        <v>0</v>
      </c>
      <c r="AB1547" s="21">
        <f t="shared" si="2436"/>
        <v>0</v>
      </c>
      <c r="AC1547" s="21">
        <f t="shared" si="2414"/>
        <v>41001.724000000002</v>
      </c>
      <c r="AD1547" s="21">
        <f t="shared" si="2415"/>
        <v>34598.6</v>
      </c>
      <c r="AE1547" s="21">
        <f t="shared" si="2416"/>
        <v>34598.6</v>
      </c>
      <c r="AF1547" s="21">
        <f t="shared" si="2436"/>
        <v>0</v>
      </c>
      <c r="AG1547" s="21">
        <f t="shared" si="2417"/>
        <v>41001.724000000002</v>
      </c>
      <c r="AH1547" s="21">
        <f t="shared" si="2436"/>
        <v>0</v>
      </c>
      <c r="AI1547" s="21">
        <f t="shared" si="2436"/>
        <v>0</v>
      </c>
      <c r="AJ1547" s="21">
        <f t="shared" si="2436"/>
        <v>0</v>
      </c>
      <c r="AK1547" s="21">
        <f t="shared" si="2342"/>
        <v>41001.724000000002</v>
      </c>
      <c r="AL1547" s="21">
        <f t="shared" si="2343"/>
        <v>34598.6</v>
      </c>
      <c r="AM1547" s="21">
        <f t="shared" si="2344"/>
        <v>34598.6</v>
      </c>
      <c r="AN1547" s="21">
        <f t="shared" si="2436"/>
        <v>0</v>
      </c>
      <c r="AO1547" s="21">
        <f t="shared" si="2340"/>
        <v>41001.724000000002</v>
      </c>
      <c r="AP1547" s="21">
        <f t="shared" si="2436"/>
        <v>0</v>
      </c>
      <c r="AQ1547" s="2"/>
    </row>
    <row r="1548" spans="1:43" ht="46.8" x14ac:dyDescent="0.3">
      <c r="A1548" s="3" t="s">
        <v>378</v>
      </c>
      <c r="B1548" s="26">
        <v>240</v>
      </c>
      <c r="C1548" s="3"/>
      <c r="D1548" s="3"/>
      <c r="E1548" s="16" t="s">
        <v>681</v>
      </c>
      <c r="F1548" s="21">
        <f>F1549</f>
        <v>34804.5</v>
      </c>
      <c r="G1548" s="21">
        <f t="shared" si="2436"/>
        <v>34598.6</v>
      </c>
      <c r="H1548" s="21">
        <f t="shared" si="2436"/>
        <v>34598.6</v>
      </c>
      <c r="I1548" s="21">
        <f t="shared" si="2436"/>
        <v>0</v>
      </c>
      <c r="J1548" s="21">
        <f t="shared" si="2436"/>
        <v>0</v>
      </c>
      <c r="K1548" s="21">
        <f t="shared" si="2436"/>
        <v>0</v>
      </c>
      <c r="L1548" s="21">
        <f t="shared" si="2364"/>
        <v>34804.5</v>
      </c>
      <c r="M1548" s="21">
        <f t="shared" si="2365"/>
        <v>34598.6</v>
      </c>
      <c r="N1548" s="21">
        <f t="shared" si="2366"/>
        <v>34598.6</v>
      </c>
      <c r="O1548" s="21">
        <f t="shared" si="2436"/>
        <v>6442.2240000000002</v>
      </c>
      <c r="P1548" s="21">
        <f t="shared" si="2436"/>
        <v>0</v>
      </c>
      <c r="Q1548" s="21">
        <f t="shared" si="2436"/>
        <v>0</v>
      </c>
      <c r="R1548" s="21">
        <f t="shared" si="2422"/>
        <v>41246.724000000002</v>
      </c>
      <c r="S1548" s="21">
        <f t="shared" si="2423"/>
        <v>34598.6</v>
      </c>
      <c r="T1548" s="21">
        <f t="shared" si="2424"/>
        <v>34598.6</v>
      </c>
      <c r="U1548" s="21">
        <f t="shared" si="2436"/>
        <v>0</v>
      </c>
      <c r="V1548" s="21">
        <f t="shared" si="2436"/>
        <v>0</v>
      </c>
      <c r="W1548" s="21">
        <f t="shared" si="2426"/>
        <v>41246.724000000002</v>
      </c>
      <c r="X1548" s="21">
        <f t="shared" si="2427"/>
        <v>34598.6</v>
      </c>
      <c r="Y1548" s="21">
        <f t="shared" si="2428"/>
        <v>34598.6</v>
      </c>
      <c r="Z1548" s="21">
        <f t="shared" si="2436"/>
        <v>-245</v>
      </c>
      <c r="AA1548" s="21">
        <f t="shared" si="2436"/>
        <v>0</v>
      </c>
      <c r="AB1548" s="21">
        <f t="shared" si="2436"/>
        <v>0</v>
      </c>
      <c r="AC1548" s="21">
        <f t="shared" si="2414"/>
        <v>41001.724000000002</v>
      </c>
      <c r="AD1548" s="21">
        <f t="shared" si="2415"/>
        <v>34598.6</v>
      </c>
      <c r="AE1548" s="21">
        <f t="shared" si="2416"/>
        <v>34598.6</v>
      </c>
      <c r="AF1548" s="21">
        <f t="shared" si="2436"/>
        <v>0</v>
      </c>
      <c r="AG1548" s="21">
        <f t="shared" si="2417"/>
        <v>41001.724000000002</v>
      </c>
      <c r="AH1548" s="21">
        <f t="shared" si="2436"/>
        <v>0</v>
      </c>
      <c r="AI1548" s="21">
        <f t="shared" si="2436"/>
        <v>0</v>
      </c>
      <c r="AJ1548" s="21">
        <f t="shared" si="2436"/>
        <v>0</v>
      </c>
      <c r="AK1548" s="21">
        <f t="shared" si="2342"/>
        <v>41001.724000000002</v>
      </c>
      <c r="AL1548" s="21">
        <f t="shared" si="2343"/>
        <v>34598.6</v>
      </c>
      <c r="AM1548" s="21">
        <f t="shared" si="2344"/>
        <v>34598.6</v>
      </c>
      <c r="AN1548" s="21">
        <f t="shared" si="2436"/>
        <v>0</v>
      </c>
      <c r="AO1548" s="21">
        <f t="shared" ref="AO1548:AO1596" si="2437">AK1548+AN1548</f>
        <v>41001.724000000002</v>
      </c>
      <c r="AP1548" s="21">
        <f t="shared" si="2436"/>
        <v>0</v>
      </c>
      <c r="AQ1548" s="2"/>
    </row>
    <row r="1549" spans="1:43" x14ac:dyDescent="0.3">
      <c r="A1549" s="3" t="s">
        <v>378</v>
      </c>
      <c r="B1549" s="26">
        <v>240</v>
      </c>
      <c r="C1549" s="3" t="s">
        <v>169</v>
      </c>
      <c r="D1549" s="3" t="s">
        <v>31</v>
      </c>
      <c r="E1549" s="16" t="s">
        <v>644</v>
      </c>
      <c r="F1549" s="21">
        <v>34804.5</v>
      </c>
      <c r="G1549" s="21">
        <v>34598.6</v>
      </c>
      <c r="H1549" s="21">
        <v>34598.6</v>
      </c>
      <c r="I1549" s="21"/>
      <c r="J1549" s="21"/>
      <c r="K1549" s="21"/>
      <c r="L1549" s="21">
        <f t="shared" si="2364"/>
        <v>34804.5</v>
      </c>
      <c r="M1549" s="21">
        <f t="shared" si="2365"/>
        <v>34598.6</v>
      </c>
      <c r="N1549" s="21">
        <f t="shared" si="2366"/>
        <v>34598.6</v>
      </c>
      <c r="O1549" s="21">
        <v>6442.2240000000002</v>
      </c>
      <c r="P1549" s="21"/>
      <c r="Q1549" s="21"/>
      <c r="R1549" s="21">
        <f t="shared" si="2422"/>
        <v>41246.724000000002</v>
      </c>
      <c r="S1549" s="21">
        <f t="shared" si="2423"/>
        <v>34598.6</v>
      </c>
      <c r="T1549" s="21">
        <f t="shared" si="2424"/>
        <v>34598.6</v>
      </c>
      <c r="U1549" s="21"/>
      <c r="V1549" s="21"/>
      <c r="W1549" s="21">
        <f t="shared" si="2426"/>
        <v>41246.724000000002</v>
      </c>
      <c r="X1549" s="21">
        <f t="shared" si="2427"/>
        <v>34598.6</v>
      </c>
      <c r="Y1549" s="21">
        <f t="shared" si="2428"/>
        <v>34598.6</v>
      </c>
      <c r="Z1549" s="21">
        <v>-245</v>
      </c>
      <c r="AA1549" s="21"/>
      <c r="AB1549" s="21"/>
      <c r="AC1549" s="21">
        <f t="shared" si="2414"/>
        <v>41001.724000000002</v>
      </c>
      <c r="AD1549" s="21">
        <f t="shared" si="2415"/>
        <v>34598.6</v>
      </c>
      <c r="AE1549" s="21">
        <f t="shared" si="2416"/>
        <v>34598.6</v>
      </c>
      <c r="AF1549" s="21"/>
      <c r="AG1549" s="21">
        <f t="shared" si="2417"/>
        <v>41001.724000000002</v>
      </c>
      <c r="AH1549" s="21"/>
      <c r="AI1549" s="21"/>
      <c r="AJ1549" s="21"/>
      <c r="AK1549" s="21">
        <f t="shared" si="2342"/>
        <v>41001.724000000002</v>
      </c>
      <c r="AL1549" s="21">
        <f t="shared" si="2343"/>
        <v>34598.6</v>
      </c>
      <c r="AM1549" s="21">
        <f t="shared" si="2344"/>
        <v>34598.6</v>
      </c>
      <c r="AN1549" s="21"/>
      <c r="AO1549" s="21">
        <f t="shared" si="2437"/>
        <v>41001.724000000002</v>
      </c>
      <c r="AP1549" s="21"/>
      <c r="AQ1549" s="2"/>
    </row>
    <row r="1550" spans="1:43" ht="46.8" x14ac:dyDescent="0.3">
      <c r="A1550" s="3" t="s">
        <v>381</v>
      </c>
      <c r="B1550" s="26"/>
      <c r="C1550" s="3"/>
      <c r="D1550" s="3"/>
      <c r="E1550" s="16" t="s">
        <v>1039</v>
      </c>
      <c r="F1550" s="21">
        <f>F1551</f>
        <v>3000</v>
      </c>
      <c r="G1550" s="21">
        <f t="shared" ref="G1550:G1553" si="2438">G1551</f>
        <v>3000</v>
      </c>
      <c r="H1550" s="21">
        <f t="shared" ref="H1550:K1553" si="2439">H1551</f>
        <v>3960</v>
      </c>
      <c r="I1550" s="21">
        <f t="shared" si="2439"/>
        <v>0</v>
      </c>
      <c r="J1550" s="21">
        <f t="shared" si="2439"/>
        <v>0</v>
      </c>
      <c r="K1550" s="21">
        <f t="shared" si="2439"/>
        <v>0</v>
      </c>
      <c r="L1550" s="21">
        <f t="shared" si="2364"/>
        <v>3000</v>
      </c>
      <c r="M1550" s="21">
        <f t="shared" si="2365"/>
        <v>3000</v>
      </c>
      <c r="N1550" s="21">
        <f t="shared" si="2366"/>
        <v>3960</v>
      </c>
      <c r="O1550" s="21">
        <f t="shared" ref="O1550:AP1553" si="2440">O1551</f>
        <v>0</v>
      </c>
      <c r="P1550" s="21">
        <f t="shared" si="2440"/>
        <v>0</v>
      </c>
      <c r="Q1550" s="21">
        <f t="shared" si="2440"/>
        <v>0</v>
      </c>
      <c r="R1550" s="21">
        <f t="shared" si="2422"/>
        <v>3000</v>
      </c>
      <c r="S1550" s="21">
        <f t="shared" si="2423"/>
        <v>3000</v>
      </c>
      <c r="T1550" s="21">
        <f t="shared" si="2424"/>
        <v>3960</v>
      </c>
      <c r="U1550" s="21">
        <f t="shared" si="2440"/>
        <v>0</v>
      </c>
      <c r="V1550" s="21">
        <f t="shared" si="2440"/>
        <v>0</v>
      </c>
      <c r="W1550" s="21">
        <f t="shared" si="2426"/>
        <v>3000</v>
      </c>
      <c r="X1550" s="21">
        <f t="shared" si="2427"/>
        <v>3000</v>
      </c>
      <c r="Y1550" s="21">
        <f t="shared" si="2428"/>
        <v>3960</v>
      </c>
      <c r="Z1550" s="21">
        <f t="shared" si="2440"/>
        <v>0</v>
      </c>
      <c r="AA1550" s="21">
        <f t="shared" si="2440"/>
        <v>0</v>
      </c>
      <c r="AB1550" s="21">
        <f t="shared" si="2440"/>
        <v>0</v>
      </c>
      <c r="AC1550" s="21">
        <f t="shared" si="2414"/>
        <v>3000</v>
      </c>
      <c r="AD1550" s="21">
        <f t="shared" si="2415"/>
        <v>3000</v>
      </c>
      <c r="AE1550" s="21">
        <f t="shared" si="2416"/>
        <v>3960</v>
      </c>
      <c r="AF1550" s="21">
        <f t="shared" si="2440"/>
        <v>0</v>
      </c>
      <c r="AG1550" s="21">
        <f t="shared" si="2417"/>
        <v>3000</v>
      </c>
      <c r="AH1550" s="21">
        <f t="shared" si="2440"/>
        <v>0</v>
      </c>
      <c r="AI1550" s="21">
        <f t="shared" si="2440"/>
        <v>0</v>
      </c>
      <c r="AJ1550" s="21">
        <f t="shared" si="2440"/>
        <v>0</v>
      </c>
      <c r="AK1550" s="21">
        <f t="shared" si="2342"/>
        <v>3000</v>
      </c>
      <c r="AL1550" s="21">
        <f t="shared" si="2343"/>
        <v>3000</v>
      </c>
      <c r="AM1550" s="21">
        <f t="shared" si="2344"/>
        <v>3960</v>
      </c>
      <c r="AN1550" s="21">
        <f t="shared" si="2440"/>
        <v>0</v>
      </c>
      <c r="AO1550" s="21">
        <f t="shared" si="2437"/>
        <v>3000</v>
      </c>
      <c r="AP1550" s="21">
        <f t="shared" si="2440"/>
        <v>0</v>
      </c>
      <c r="AQ1550" s="2"/>
    </row>
    <row r="1551" spans="1:43" ht="31.2" x14ac:dyDescent="0.3">
      <c r="A1551" s="3" t="s">
        <v>380</v>
      </c>
      <c r="B1551" s="26"/>
      <c r="C1551" s="3"/>
      <c r="D1551" s="3"/>
      <c r="E1551" s="16" t="s">
        <v>1040</v>
      </c>
      <c r="F1551" s="21">
        <f>F1552</f>
        <v>3000</v>
      </c>
      <c r="G1551" s="21">
        <f t="shared" si="2438"/>
        <v>3000</v>
      </c>
      <c r="H1551" s="21">
        <f t="shared" si="2439"/>
        <v>3960</v>
      </c>
      <c r="I1551" s="21">
        <f t="shared" si="2439"/>
        <v>0</v>
      </c>
      <c r="J1551" s="21">
        <f t="shared" si="2439"/>
        <v>0</v>
      </c>
      <c r="K1551" s="21">
        <f t="shared" si="2439"/>
        <v>0</v>
      </c>
      <c r="L1551" s="21">
        <f t="shared" si="2364"/>
        <v>3000</v>
      </c>
      <c r="M1551" s="21">
        <f t="shared" si="2365"/>
        <v>3000</v>
      </c>
      <c r="N1551" s="21">
        <f t="shared" si="2366"/>
        <v>3960</v>
      </c>
      <c r="O1551" s="21">
        <f t="shared" si="2440"/>
        <v>0</v>
      </c>
      <c r="P1551" s="21">
        <f t="shared" si="2440"/>
        <v>0</v>
      </c>
      <c r="Q1551" s="21">
        <f t="shared" si="2440"/>
        <v>0</v>
      </c>
      <c r="R1551" s="21">
        <f t="shared" si="2422"/>
        <v>3000</v>
      </c>
      <c r="S1551" s="21">
        <f t="shared" si="2423"/>
        <v>3000</v>
      </c>
      <c r="T1551" s="21">
        <f t="shared" si="2424"/>
        <v>3960</v>
      </c>
      <c r="U1551" s="21">
        <f t="shared" si="2440"/>
        <v>0</v>
      </c>
      <c r="V1551" s="21">
        <f t="shared" si="2440"/>
        <v>0</v>
      </c>
      <c r="W1551" s="21">
        <f t="shared" si="2426"/>
        <v>3000</v>
      </c>
      <c r="X1551" s="21">
        <f t="shared" si="2427"/>
        <v>3000</v>
      </c>
      <c r="Y1551" s="21">
        <f t="shared" si="2428"/>
        <v>3960</v>
      </c>
      <c r="Z1551" s="21">
        <f t="shared" si="2440"/>
        <v>0</v>
      </c>
      <c r="AA1551" s="21">
        <f t="shared" si="2440"/>
        <v>0</v>
      </c>
      <c r="AB1551" s="21">
        <f t="shared" si="2440"/>
        <v>0</v>
      </c>
      <c r="AC1551" s="21">
        <f t="shared" si="2414"/>
        <v>3000</v>
      </c>
      <c r="AD1551" s="21">
        <f t="shared" si="2415"/>
        <v>3000</v>
      </c>
      <c r="AE1551" s="21">
        <f t="shared" si="2416"/>
        <v>3960</v>
      </c>
      <c r="AF1551" s="21">
        <f t="shared" si="2440"/>
        <v>0</v>
      </c>
      <c r="AG1551" s="21">
        <f t="shared" si="2417"/>
        <v>3000</v>
      </c>
      <c r="AH1551" s="21">
        <f t="shared" si="2440"/>
        <v>0</v>
      </c>
      <c r="AI1551" s="21">
        <f t="shared" si="2440"/>
        <v>0</v>
      </c>
      <c r="AJ1551" s="21">
        <f t="shared" si="2440"/>
        <v>0</v>
      </c>
      <c r="AK1551" s="21">
        <f t="shared" si="2342"/>
        <v>3000</v>
      </c>
      <c r="AL1551" s="21">
        <f t="shared" si="2343"/>
        <v>3000</v>
      </c>
      <c r="AM1551" s="21">
        <f t="shared" si="2344"/>
        <v>3960</v>
      </c>
      <c r="AN1551" s="21">
        <f t="shared" si="2440"/>
        <v>0</v>
      </c>
      <c r="AO1551" s="21">
        <f t="shared" si="2437"/>
        <v>3000</v>
      </c>
      <c r="AP1551" s="21">
        <f t="shared" si="2440"/>
        <v>0</v>
      </c>
      <c r="AQ1551" s="2"/>
    </row>
    <row r="1552" spans="1:43" ht="31.2" x14ac:dyDescent="0.3">
      <c r="A1552" s="3" t="s">
        <v>380</v>
      </c>
      <c r="B1552" s="26">
        <v>200</v>
      </c>
      <c r="C1552" s="3"/>
      <c r="D1552" s="3"/>
      <c r="E1552" s="16" t="s">
        <v>673</v>
      </c>
      <c r="F1552" s="21">
        <f>F1553</f>
        <v>3000</v>
      </c>
      <c r="G1552" s="21">
        <f t="shared" si="2438"/>
        <v>3000</v>
      </c>
      <c r="H1552" s="21">
        <f t="shared" si="2439"/>
        <v>3960</v>
      </c>
      <c r="I1552" s="21">
        <f t="shared" si="2439"/>
        <v>0</v>
      </c>
      <c r="J1552" s="21">
        <f t="shared" si="2439"/>
        <v>0</v>
      </c>
      <c r="K1552" s="21">
        <f t="shared" si="2439"/>
        <v>0</v>
      </c>
      <c r="L1552" s="21">
        <f t="shared" si="2364"/>
        <v>3000</v>
      </c>
      <c r="M1552" s="21">
        <f t="shared" si="2365"/>
        <v>3000</v>
      </c>
      <c r="N1552" s="21">
        <f t="shared" si="2366"/>
        <v>3960</v>
      </c>
      <c r="O1552" s="21">
        <f t="shared" si="2440"/>
        <v>0</v>
      </c>
      <c r="P1552" s="21">
        <f t="shared" si="2440"/>
        <v>0</v>
      </c>
      <c r="Q1552" s="21">
        <f t="shared" si="2440"/>
        <v>0</v>
      </c>
      <c r="R1552" s="21">
        <f t="shared" si="2422"/>
        <v>3000</v>
      </c>
      <c r="S1552" s="21">
        <f t="shared" si="2423"/>
        <v>3000</v>
      </c>
      <c r="T1552" s="21">
        <f t="shared" si="2424"/>
        <v>3960</v>
      </c>
      <c r="U1552" s="21">
        <f t="shared" si="2440"/>
        <v>0</v>
      </c>
      <c r="V1552" s="21">
        <f t="shared" si="2440"/>
        <v>0</v>
      </c>
      <c r="W1552" s="21">
        <f t="shared" si="2426"/>
        <v>3000</v>
      </c>
      <c r="X1552" s="21">
        <f t="shared" si="2427"/>
        <v>3000</v>
      </c>
      <c r="Y1552" s="21">
        <f t="shared" si="2428"/>
        <v>3960</v>
      </c>
      <c r="Z1552" s="21">
        <f t="shared" si="2440"/>
        <v>0</v>
      </c>
      <c r="AA1552" s="21">
        <f t="shared" si="2440"/>
        <v>0</v>
      </c>
      <c r="AB1552" s="21">
        <f t="shared" si="2440"/>
        <v>0</v>
      </c>
      <c r="AC1552" s="21">
        <f t="shared" si="2414"/>
        <v>3000</v>
      </c>
      <c r="AD1552" s="21">
        <f t="shared" si="2415"/>
        <v>3000</v>
      </c>
      <c r="AE1552" s="21">
        <f t="shared" si="2416"/>
        <v>3960</v>
      </c>
      <c r="AF1552" s="21">
        <f t="shared" si="2440"/>
        <v>0</v>
      </c>
      <c r="AG1552" s="21">
        <f t="shared" si="2417"/>
        <v>3000</v>
      </c>
      <c r="AH1552" s="21">
        <f t="shared" si="2440"/>
        <v>0</v>
      </c>
      <c r="AI1552" s="21">
        <f t="shared" si="2440"/>
        <v>0</v>
      </c>
      <c r="AJ1552" s="21">
        <f t="shared" si="2440"/>
        <v>0</v>
      </c>
      <c r="AK1552" s="21">
        <f t="shared" si="2342"/>
        <v>3000</v>
      </c>
      <c r="AL1552" s="21">
        <f t="shared" si="2343"/>
        <v>3000</v>
      </c>
      <c r="AM1552" s="21">
        <f t="shared" si="2344"/>
        <v>3960</v>
      </c>
      <c r="AN1552" s="21">
        <f t="shared" si="2440"/>
        <v>0</v>
      </c>
      <c r="AO1552" s="21">
        <f t="shared" si="2437"/>
        <v>3000</v>
      </c>
      <c r="AP1552" s="21">
        <f t="shared" si="2440"/>
        <v>0</v>
      </c>
      <c r="AQ1552" s="2"/>
    </row>
    <row r="1553" spans="1:43" ht="46.8" x14ac:dyDescent="0.3">
      <c r="A1553" s="3" t="s">
        <v>380</v>
      </c>
      <c r="B1553" s="26">
        <v>240</v>
      </c>
      <c r="C1553" s="3"/>
      <c r="D1553" s="3"/>
      <c r="E1553" s="16" t="s">
        <v>681</v>
      </c>
      <c r="F1553" s="21">
        <f>F1554</f>
        <v>3000</v>
      </c>
      <c r="G1553" s="21">
        <f t="shared" si="2438"/>
        <v>3000</v>
      </c>
      <c r="H1553" s="21">
        <f t="shared" si="2439"/>
        <v>3960</v>
      </c>
      <c r="I1553" s="21">
        <f t="shared" si="2439"/>
        <v>0</v>
      </c>
      <c r="J1553" s="21">
        <f t="shared" si="2439"/>
        <v>0</v>
      </c>
      <c r="K1553" s="21">
        <f t="shared" si="2439"/>
        <v>0</v>
      </c>
      <c r="L1553" s="21">
        <f t="shared" si="2364"/>
        <v>3000</v>
      </c>
      <c r="M1553" s="21">
        <f t="shared" si="2365"/>
        <v>3000</v>
      </c>
      <c r="N1553" s="21">
        <f t="shared" si="2366"/>
        <v>3960</v>
      </c>
      <c r="O1553" s="21">
        <f t="shared" si="2440"/>
        <v>0</v>
      </c>
      <c r="P1553" s="21">
        <f t="shared" si="2440"/>
        <v>0</v>
      </c>
      <c r="Q1553" s="21">
        <f t="shared" si="2440"/>
        <v>0</v>
      </c>
      <c r="R1553" s="21">
        <f t="shared" si="2422"/>
        <v>3000</v>
      </c>
      <c r="S1553" s="21">
        <f t="shared" si="2423"/>
        <v>3000</v>
      </c>
      <c r="T1553" s="21">
        <f t="shared" si="2424"/>
        <v>3960</v>
      </c>
      <c r="U1553" s="21">
        <f t="shared" si="2440"/>
        <v>0</v>
      </c>
      <c r="V1553" s="21">
        <f t="shared" si="2440"/>
        <v>0</v>
      </c>
      <c r="W1553" s="21">
        <f t="shared" si="2426"/>
        <v>3000</v>
      </c>
      <c r="X1553" s="21">
        <f t="shared" si="2427"/>
        <v>3000</v>
      </c>
      <c r="Y1553" s="21">
        <f t="shared" si="2428"/>
        <v>3960</v>
      </c>
      <c r="Z1553" s="21">
        <f t="shared" si="2440"/>
        <v>0</v>
      </c>
      <c r="AA1553" s="21">
        <f t="shared" si="2440"/>
        <v>0</v>
      </c>
      <c r="AB1553" s="21">
        <f t="shared" si="2440"/>
        <v>0</v>
      </c>
      <c r="AC1553" s="21">
        <f t="shared" si="2414"/>
        <v>3000</v>
      </c>
      <c r="AD1553" s="21">
        <f t="shared" si="2415"/>
        <v>3000</v>
      </c>
      <c r="AE1553" s="21">
        <f t="shared" si="2416"/>
        <v>3960</v>
      </c>
      <c r="AF1553" s="21">
        <f t="shared" si="2440"/>
        <v>0</v>
      </c>
      <c r="AG1553" s="21">
        <f t="shared" si="2417"/>
        <v>3000</v>
      </c>
      <c r="AH1553" s="21">
        <f t="shared" si="2440"/>
        <v>0</v>
      </c>
      <c r="AI1553" s="21">
        <f t="shared" si="2440"/>
        <v>0</v>
      </c>
      <c r="AJ1553" s="21">
        <f t="shared" si="2440"/>
        <v>0</v>
      </c>
      <c r="AK1553" s="21">
        <f t="shared" ref="AK1553:AK1616" si="2441">AG1553+AH1553</f>
        <v>3000</v>
      </c>
      <c r="AL1553" s="21">
        <f t="shared" ref="AL1553:AL1616" si="2442">AD1553+AI1553</f>
        <v>3000</v>
      </c>
      <c r="AM1553" s="21">
        <f t="shared" ref="AM1553:AM1616" si="2443">AE1553+AJ1553</f>
        <v>3960</v>
      </c>
      <c r="AN1553" s="21">
        <f t="shared" si="2440"/>
        <v>0</v>
      </c>
      <c r="AO1553" s="21">
        <f t="shared" si="2437"/>
        <v>3000</v>
      </c>
      <c r="AP1553" s="21">
        <f t="shared" si="2440"/>
        <v>0</v>
      </c>
      <c r="AQ1553" s="2"/>
    </row>
    <row r="1554" spans="1:43" x14ac:dyDescent="0.3">
      <c r="A1554" s="3" t="s">
        <v>380</v>
      </c>
      <c r="B1554" s="26">
        <v>240</v>
      </c>
      <c r="C1554" s="3" t="s">
        <v>169</v>
      </c>
      <c r="D1554" s="3" t="s">
        <v>31</v>
      </c>
      <c r="E1554" s="16" t="s">
        <v>644</v>
      </c>
      <c r="F1554" s="21">
        <v>3000</v>
      </c>
      <c r="G1554" s="21">
        <v>3000</v>
      </c>
      <c r="H1554" s="21">
        <v>3960</v>
      </c>
      <c r="I1554" s="21"/>
      <c r="J1554" s="21"/>
      <c r="K1554" s="21"/>
      <c r="L1554" s="21">
        <f t="shared" si="2364"/>
        <v>3000</v>
      </c>
      <c r="M1554" s="21">
        <f t="shared" si="2365"/>
        <v>3000</v>
      </c>
      <c r="N1554" s="21">
        <f t="shared" si="2366"/>
        <v>3960</v>
      </c>
      <c r="O1554" s="21"/>
      <c r="P1554" s="21"/>
      <c r="Q1554" s="21"/>
      <c r="R1554" s="21">
        <f t="shared" si="2422"/>
        <v>3000</v>
      </c>
      <c r="S1554" s="21">
        <f t="shared" si="2423"/>
        <v>3000</v>
      </c>
      <c r="T1554" s="21">
        <f t="shared" si="2424"/>
        <v>3960</v>
      </c>
      <c r="U1554" s="21"/>
      <c r="V1554" s="21"/>
      <c r="W1554" s="21">
        <f t="shared" si="2426"/>
        <v>3000</v>
      </c>
      <c r="X1554" s="21">
        <f t="shared" si="2427"/>
        <v>3000</v>
      </c>
      <c r="Y1554" s="21">
        <f t="shared" si="2428"/>
        <v>3960</v>
      </c>
      <c r="Z1554" s="21"/>
      <c r="AA1554" s="21"/>
      <c r="AB1554" s="21"/>
      <c r="AC1554" s="21">
        <f t="shared" si="2414"/>
        <v>3000</v>
      </c>
      <c r="AD1554" s="21">
        <f t="shared" si="2415"/>
        <v>3000</v>
      </c>
      <c r="AE1554" s="21">
        <f t="shared" si="2416"/>
        <v>3960</v>
      </c>
      <c r="AF1554" s="21"/>
      <c r="AG1554" s="21">
        <f t="shared" si="2417"/>
        <v>3000</v>
      </c>
      <c r="AH1554" s="21"/>
      <c r="AI1554" s="21"/>
      <c r="AJ1554" s="21"/>
      <c r="AK1554" s="21">
        <f t="shared" si="2441"/>
        <v>3000</v>
      </c>
      <c r="AL1554" s="21">
        <f t="shared" si="2442"/>
        <v>3000</v>
      </c>
      <c r="AM1554" s="21">
        <f t="shared" si="2443"/>
        <v>3960</v>
      </c>
      <c r="AN1554" s="21"/>
      <c r="AO1554" s="21">
        <f t="shared" si="2437"/>
        <v>3000</v>
      </c>
      <c r="AP1554" s="21"/>
      <c r="AQ1554" s="2"/>
    </row>
    <row r="1555" spans="1:43" ht="62.4" x14ac:dyDescent="0.3">
      <c r="A1555" s="3" t="s">
        <v>383</v>
      </c>
      <c r="B1555" s="26"/>
      <c r="C1555" s="3"/>
      <c r="D1555" s="3"/>
      <c r="E1555" s="16" t="s">
        <v>1041</v>
      </c>
      <c r="F1555" s="21">
        <f>F1556</f>
        <v>40668.200000000004</v>
      </c>
      <c r="G1555" s="21">
        <f t="shared" ref="G1555:AF1555" si="2444">G1556</f>
        <v>40668.200000000004</v>
      </c>
      <c r="H1555" s="21">
        <f t="shared" si="2444"/>
        <v>17809.100000000002</v>
      </c>
      <c r="I1555" s="21">
        <f t="shared" si="2444"/>
        <v>0</v>
      </c>
      <c r="J1555" s="21">
        <f t="shared" si="2444"/>
        <v>0</v>
      </c>
      <c r="K1555" s="21">
        <f t="shared" si="2444"/>
        <v>0</v>
      </c>
      <c r="L1555" s="21">
        <f t="shared" si="2364"/>
        <v>40668.200000000004</v>
      </c>
      <c r="M1555" s="21">
        <f t="shared" si="2365"/>
        <v>40668.200000000004</v>
      </c>
      <c r="N1555" s="21">
        <f t="shared" si="2366"/>
        <v>17809.100000000002</v>
      </c>
      <c r="O1555" s="21">
        <f t="shared" si="2444"/>
        <v>0</v>
      </c>
      <c r="P1555" s="21">
        <f t="shared" si="2444"/>
        <v>0</v>
      </c>
      <c r="Q1555" s="21">
        <f t="shared" si="2444"/>
        <v>0</v>
      </c>
      <c r="R1555" s="21">
        <f t="shared" si="2422"/>
        <v>40668.200000000004</v>
      </c>
      <c r="S1555" s="21">
        <f t="shared" si="2423"/>
        <v>40668.200000000004</v>
      </c>
      <c r="T1555" s="21">
        <f t="shared" si="2424"/>
        <v>17809.100000000002</v>
      </c>
      <c r="U1555" s="21">
        <f t="shared" si="2444"/>
        <v>0</v>
      </c>
      <c r="V1555" s="21">
        <f t="shared" si="2444"/>
        <v>0</v>
      </c>
      <c r="W1555" s="21">
        <f t="shared" si="2426"/>
        <v>40668.200000000004</v>
      </c>
      <c r="X1555" s="21">
        <f t="shared" si="2427"/>
        <v>40668.200000000004</v>
      </c>
      <c r="Y1555" s="21">
        <f t="shared" si="2428"/>
        <v>17809.100000000002</v>
      </c>
      <c r="Z1555" s="21">
        <f t="shared" si="2444"/>
        <v>0</v>
      </c>
      <c r="AA1555" s="21">
        <f t="shared" si="2444"/>
        <v>0</v>
      </c>
      <c r="AB1555" s="21">
        <f t="shared" si="2444"/>
        <v>0</v>
      </c>
      <c r="AC1555" s="21">
        <f t="shared" si="2414"/>
        <v>40668.200000000004</v>
      </c>
      <c r="AD1555" s="21">
        <f t="shared" si="2415"/>
        <v>40668.200000000004</v>
      </c>
      <c r="AE1555" s="21">
        <f t="shared" si="2416"/>
        <v>17809.100000000002</v>
      </c>
      <c r="AF1555" s="21">
        <f t="shared" si="2444"/>
        <v>0</v>
      </c>
      <c r="AG1555" s="21">
        <f t="shared" si="2417"/>
        <v>40668.200000000004</v>
      </c>
      <c r="AH1555" s="21">
        <f>AH1556</f>
        <v>0</v>
      </c>
      <c r="AI1555" s="21">
        <f t="shared" ref="AI1555:AP1555" si="2445">AI1556</f>
        <v>0</v>
      </c>
      <c r="AJ1555" s="21">
        <f t="shared" si="2445"/>
        <v>0</v>
      </c>
      <c r="AK1555" s="21">
        <f t="shared" si="2441"/>
        <v>40668.200000000004</v>
      </c>
      <c r="AL1555" s="21">
        <f t="shared" si="2442"/>
        <v>40668.200000000004</v>
      </c>
      <c r="AM1555" s="21">
        <f t="shared" si="2443"/>
        <v>17809.100000000002</v>
      </c>
      <c r="AN1555" s="21">
        <f t="shared" si="2445"/>
        <v>0</v>
      </c>
      <c r="AO1555" s="21">
        <f t="shared" si="2437"/>
        <v>40668.200000000004</v>
      </c>
      <c r="AP1555" s="21">
        <f t="shared" si="2445"/>
        <v>0</v>
      </c>
      <c r="AQ1555" s="2"/>
    </row>
    <row r="1556" spans="1:43" ht="62.4" x14ac:dyDescent="0.3">
      <c r="A1556" s="3" t="s">
        <v>382</v>
      </c>
      <c r="B1556" s="26"/>
      <c r="C1556" s="3"/>
      <c r="D1556" s="3"/>
      <c r="E1556" s="16" t="s">
        <v>1042</v>
      </c>
      <c r="F1556" s="21">
        <f>F1557+F1560</f>
        <v>40668.200000000004</v>
      </c>
      <c r="G1556" s="21">
        <f t="shared" ref="G1556:AP1556" si="2446">G1557+G1560</f>
        <v>40668.200000000004</v>
      </c>
      <c r="H1556" s="21">
        <f t="shared" si="2446"/>
        <v>17809.100000000002</v>
      </c>
      <c r="I1556" s="21">
        <f t="shared" ref="I1556:K1556" si="2447">I1557+I1560</f>
        <v>0</v>
      </c>
      <c r="J1556" s="21">
        <f t="shared" si="2447"/>
        <v>0</v>
      </c>
      <c r="K1556" s="21">
        <f t="shared" si="2447"/>
        <v>0</v>
      </c>
      <c r="L1556" s="21">
        <f t="shared" si="2364"/>
        <v>40668.200000000004</v>
      </c>
      <c r="M1556" s="21">
        <f t="shared" si="2365"/>
        <v>40668.200000000004</v>
      </c>
      <c r="N1556" s="21">
        <f t="shared" si="2366"/>
        <v>17809.100000000002</v>
      </c>
      <c r="O1556" s="21">
        <f t="shared" ref="O1556:Q1556" si="2448">O1557+O1560</f>
        <v>0</v>
      </c>
      <c r="P1556" s="21">
        <f t="shared" si="2448"/>
        <v>0</v>
      </c>
      <c r="Q1556" s="21">
        <f t="shared" si="2448"/>
        <v>0</v>
      </c>
      <c r="R1556" s="21">
        <f t="shared" si="2422"/>
        <v>40668.200000000004</v>
      </c>
      <c r="S1556" s="21">
        <f t="shared" si="2423"/>
        <v>40668.200000000004</v>
      </c>
      <c r="T1556" s="21">
        <f t="shared" si="2424"/>
        <v>17809.100000000002</v>
      </c>
      <c r="U1556" s="21">
        <f t="shared" ref="U1556:V1556" si="2449">U1557+U1560</f>
        <v>0</v>
      </c>
      <c r="V1556" s="21">
        <f t="shared" si="2449"/>
        <v>0</v>
      </c>
      <c r="W1556" s="21">
        <f t="shared" si="2426"/>
        <v>40668.200000000004</v>
      </c>
      <c r="X1556" s="21">
        <f t="shared" si="2427"/>
        <v>40668.200000000004</v>
      </c>
      <c r="Y1556" s="21">
        <f t="shared" si="2428"/>
        <v>17809.100000000002</v>
      </c>
      <c r="Z1556" s="21">
        <f t="shared" ref="Z1556:AB1556" si="2450">Z1557+Z1560</f>
        <v>0</v>
      </c>
      <c r="AA1556" s="21">
        <f t="shared" si="2450"/>
        <v>0</v>
      </c>
      <c r="AB1556" s="21">
        <f t="shared" si="2450"/>
        <v>0</v>
      </c>
      <c r="AC1556" s="21">
        <f t="shared" si="2414"/>
        <v>40668.200000000004</v>
      </c>
      <c r="AD1556" s="21">
        <f t="shared" si="2415"/>
        <v>40668.200000000004</v>
      </c>
      <c r="AE1556" s="21">
        <f t="shared" si="2416"/>
        <v>17809.100000000002</v>
      </c>
      <c r="AF1556" s="21">
        <f t="shared" ref="AF1556" si="2451">AF1557+AF1560</f>
        <v>0</v>
      </c>
      <c r="AG1556" s="21">
        <f t="shared" si="2417"/>
        <v>40668.200000000004</v>
      </c>
      <c r="AH1556" s="21">
        <f t="shared" ref="AH1556:AJ1556" si="2452">AH1557+AH1560</f>
        <v>0</v>
      </c>
      <c r="AI1556" s="21">
        <f t="shared" si="2452"/>
        <v>0</v>
      </c>
      <c r="AJ1556" s="21">
        <f t="shared" si="2452"/>
        <v>0</v>
      </c>
      <c r="AK1556" s="21">
        <f t="shared" si="2441"/>
        <v>40668.200000000004</v>
      </c>
      <c r="AL1556" s="21">
        <f t="shared" si="2442"/>
        <v>40668.200000000004</v>
      </c>
      <c r="AM1556" s="21">
        <f t="shared" si="2443"/>
        <v>17809.100000000002</v>
      </c>
      <c r="AN1556" s="21">
        <f t="shared" ref="AN1556" si="2453">AN1557+AN1560</f>
        <v>0</v>
      </c>
      <c r="AO1556" s="21">
        <f t="shared" si="2437"/>
        <v>40668.200000000004</v>
      </c>
      <c r="AP1556" s="21">
        <f t="shared" si="2446"/>
        <v>0</v>
      </c>
      <c r="AQ1556" s="2"/>
    </row>
    <row r="1557" spans="1:43" ht="31.2" x14ac:dyDescent="0.3">
      <c r="A1557" s="3" t="s">
        <v>382</v>
      </c>
      <c r="B1557" s="26">
        <v>200</v>
      </c>
      <c r="C1557" s="3"/>
      <c r="D1557" s="3"/>
      <c r="E1557" s="16" t="s">
        <v>673</v>
      </c>
      <c r="F1557" s="21">
        <f>F1558</f>
        <v>40641.300000000003</v>
      </c>
      <c r="G1557" s="21">
        <f t="shared" ref="G1557:AP1558" si="2454">G1558</f>
        <v>40641.300000000003</v>
      </c>
      <c r="H1557" s="21">
        <f t="shared" si="2454"/>
        <v>17782.2</v>
      </c>
      <c r="I1557" s="21">
        <f t="shared" si="2454"/>
        <v>0</v>
      </c>
      <c r="J1557" s="21">
        <f t="shared" si="2454"/>
        <v>0</v>
      </c>
      <c r="K1557" s="21">
        <f t="shared" si="2454"/>
        <v>0</v>
      </c>
      <c r="L1557" s="21">
        <f t="shared" si="2364"/>
        <v>40641.300000000003</v>
      </c>
      <c r="M1557" s="21">
        <f t="shared" si="2365"/>
        <v>40641.300000000003</v>
      </c>
      <c r="N1557" s="21">
        <f t="shared" si="2366"/>
        <v>17782.2</v>
      </c>
      <c r="O1557" s="21">
        <f t="shared" si="2454"/>
        <v>0</v>
      </c>
      <c r="P1557" s="21">
        <f t="shared" si="2454"/>
        <v>0</v>
      </c>
      <c r="Q1557" s="21">
        <f t="shared" si="2454"/>
        <v>0</v>
      </c>
      <c r="R1557" s="21">
        <f t="shared" si="2422"/>
        <v>40641.300000000003</v>
      </c>
      <c r="S1557" s="21">
        <f t="shared" si="2423"/>
        <v>40641.300000000003</v>
      </c>
      <c r="T1557" s="21">
        <f t="shared" si="2424"/>
        <v>17782.2</v>
      </c>
      <c r="U1557" s="21">
        <f t="shared" si="2454"/>
        <v>0</v>
      </c>
      <c r="V1557" s="21">
        <f t="shared" si="2454"/>
        <v>0</v>
      </c>
      <c r="W1557" s="21">
        <f t="shared" si="2426"/>
        <v>40641.300000000003</v>
      </c>
      <c r="X1557" s="21">
        <f t="shared" si="2427"/>
        <v>40641.300000000003</v>
      </c>
      <c r="Y1557" s="21">
        <f t="shared" si="2428"/>
        <v>17782.2</v>
      </c>
      <c r="Z1557" s="21">
        <f t="shared" si="2454"/>
        <v>0</v>
      </c>
      <c r="AA1557" s="21">
        <f t="shared" si="2454"/>
        <v>0</v>
      </c>
      <c r="AB1557" s="21">
        <f t="shared" si="2454"/>
        <v>0</v>
      </c>
      <c r="AC1557" s="21">
        <f t="shared" si="2414"/>
        <v>40641.300000000003</v>
      </c>
      <c r="AD1557" s="21">
        <f t="shared" si="2415"/>
        <v>40641.300000000003</v>
      </c>
      <c r="AE1557" s="21">
        <f t="shared" si="2416"/>
        <v>17782.2</v>
      </c>
      <c r="AF1557" s="21">
        <f t="shared" si="2454"/>
        <v>0</v>
      </c>
      <c r="AG1557" s="21">
        <f t="shared" si="2417"/>
        <v>40641.300000000003</v>
      </c>
      <c r="AH1557" s="21">
        <f t="shared" si="2454"/>
        <v>0</v>
      </c>
      <c r="AI1557" s="21">
        <f t="shared" si="2454"/>
        <v>0</v>
      </c>
      <c r="AJ1557" s="21">
        <f t="shared" si="2454"/>
        <v>0</v>
      </c>
      <c r="AK1557" s="21">
        <f t="shared" si="2441"/>
        <v>40641.300000000003</v>
      </c>
      <c r="AL1557" s="21">
        <f t="shared" si="2442"/>
        <v>40641.300000000003</v>
      </c>
      <c r="AM1557" s="21">
        <f t="shared" si="2443"/>
        <v>17782.2</v>
      </c>
      <c r="AN1557" s="21">
        <f t="shared" si="2454"/>
        <v>0</v>
      </c>
      <c r="AO1557" s="21">
        <f t="shared" si="2437"/>
        <v>40641.300000000003</v>
      </c>
      <c r="AP1557" s="21">
        <f t="shared" si="2454"/>
        <v>0</v>
      </c>
      <c r="AQ1557" s="2"/>
    </row>
    <row r="1558" spans="1:43" ht="46.8" x14ac:dyDescent="0.3">
      <c r="A1558" s="3" t="s">
        <v>382</v>
      </c>
      <c r="B1558" s="26">
        <v>240</v>
      </c>
      <c r="C1558" s="3"/>
      <c r="D1558" s="3"/>
      <c r="E1558" s="16" t="s">
        <v>681</v>
      </c>
      <c r="F1558" s="21">
        <f>F1559</f>
        <v>40641.300000000003</v>
      </c>
      <c r="G1558" s="21">
        <f t="shared" si="2454"/>
        <v>40641.300000000003</v>
      </c>
      <c r="H1558" s="21">
        <f t="shared" si="2454"/>
        <v>17782.2</v>
      </c>
      <c r="I1558" s="21">
        <f t="shared" si="2454"/>
        <v>0</v>
      </c>
      <c r="J1558" s="21">
        <f t="shared" si="2454"/>
        <v>0</v>
      </c>
      <c r="K1558" s="21">
        <f t="shared" si="2454"/>
        <v>0</v>
      </c>
      <c r="L1558" s="21">
        <f t="shared" si="2364"/>
        <v>40641.300000000003</v>
      </c>
      <c r="M1558" s="21">
        <f t="shared" si="2365"/>
        <v>40641.300000000003</v>
      </c>
      <c r="N1558" s="21">
        <f t="shared" si="2366"/>
        <v>17782.2</v>
      </c>
      <c r="O1558" s="21">
        <f t="shared" si="2454"/>
        <v>0</v>
      </c>
      <c r="P1558" s="21">
        <f t="shared" si="2454"/>
        <v>0</v>
      </c>
      <c r="Q1558" s="21">
        <f t="shared" si="2454"/>
        <v>0</v>
      </c>
      <c r="R1558" s="21">
        <f t="shared" si="2422"/>
        <v>40641.300000000003</v>
      </c>
      <c r="S1558" s="21">
        <f t="shared" si="2423"/>
        <v>40641.300000000003</v>
      </c>
      <c r="T1558" s="21">
        <f t="shared" si="2424"/>
        <v>17782.2</v>
      </c>
      <c r="U1558" s="21">
        <f t="shared" si="2454"/>
        <v>0</v>
      </c>
      <c r="V1558" s="21">
        <f t="shared" si="2454"/>
        <v>0</v>
      </c>
      <c r="W1558" s="21">
        <f t="shared" si="2426"/>
        <v>40641.300000000003</v>
      </c>
      <c r="X1558" s="21">
        <f t="shared" si="2427"/>
        <v>40641.300000000003</v>
      </c>
      <c r="Y1558" s="21">
        <f t="shared" si="2428"/>
        <v>17782.2</v>
      </c>
      <c r="Z1558" s="21">
        <f t="shared" si="2454"/>
        <v>0</v>
      </c>
      <c r="AA1558" s="21">
        <f t="shared" si="2454"/>
        <v>0</v>
      </c>
      <c r="AB1558" s="21">
        <f t="shared" si="2454"/>
        <v>0</v>
      </c>
      <c r="AC1558" s="21">
        <f t="shared" si="2414"/>
        <v>40641.300000000003</v>
      </c>
      <c r="AD1558" s="21">
        <f t="shared" si="2415"/>
        <v>40641.300000000003</v>
      </c>
      <c r="AE1558" s="21">
        <f t="shared" si="2416"/>
        <v>17782.2</v>
      </c>
      <c r="AF1558" s="21">
        <f t="shared" si="2454"/>
        <v>0</v>
      </c>
      <c r="AG1558" s="21">
        <f t="shared" si="2417"/>
        <v>40641.300000000003</v>
      </c>
      <c r="AH1558" s="21">
        <f t="shared" si="2454"/>
        <v>0</v>
      </c>
      <c r="AI1558" s="21">
        <f t="shared" si="2454"/>
        <v>0</v>
      </c>
      <c r="AJ1558" s="21">
        <f t="shared" si="2454"/>
        <v>0</v>
      </c>
      <c r="AK1558" s="21">
        <f t="shared" si="2441"/>
        <v>40641.300000000003</v>
      </c>
      <c r="AL1558" s="21">
        <f t="shared" si="2442"/>
        <v>40641.300000000003</v>
      </c>
      <c r="AM1558" s="21">
        <f t="shared" si="2443"/>
        <v>17782.2</v>
      </c>
      <c r="AN1558" s="21">
        <f t="shared" si="2454"/>
        <v>0</v>
      </c>
      <c r="AO1558" s="21">
        <f t="shared" si="2437"/>
        <v>40641.300000000003</v>
      </c>
      <c r="AP1558" s="21">
        <f t="shared" si="2454"/>
        <v>0</v>
      </c>
      <c r="AQ1558" s="2"/>
    </row>
    <row r="1559" spans="1:43" x14ac:dyDescent="0.3">
      <c r="A1559" s="3" t="s">
        <v>382</v>
      </c>
      <c r="B1559" s="26">
        <v>240</v>
      </c>
      <c r="C1559" s="3" t="s">
        <v>169</v>
      </c>
      <c r="D1559" s="3" t="s">
        <v>31</v>
      </c>
      <c r="E1559" s="16" t="s">
        <v>644</v>
      </c>
      <c r="F1559" s="21">
        <v>40641.300000000003</v>
      </c>
      <c r="G1559" s="21">
        <v>40641.300000000003</v>
      </c>
      <c r="H1559" s="21">
        <v>17782.2</v>
      </c>
      <c r="I1559" s="21"/>
      <c r="J1559" s="21"/>
      <c r="K1559" s="21"/>
      <c r="L1559" s="21">
        <f t="shared" si="2364"/>
        <v>40641.300000000003</v>
      </c>
      <c r="M1559" s="21">
        <f t="shared" si="2365"/>
        <v>40641.300000000003</v>
      </c>
      <c r="N1559" s="21">
        <f t="shared" si="2366"/>
        <v>17782.2</v>
      </c>
      <c r="O1559" s="21"/>
      <c r="P1559" s="21"/>
      <c r="Q1559" s="21"/>
      <c r="R1559" s="21">
        <f t="shared" si="2422"/>
        <v>40641.300000000003</v>
      </c>
      <c r="S1559" s="21">
        <f t="shared" si="2423"/>
        <v>40641.300000000003</v>
      </c>
      <c r="T1559" s="21">
        <f t="shared" si="2424"/>
        <v>17782.2</v>
      </c>
      <c r="U1559" s="21"/>
      <c r="V1559" s="21"/>
      <c r="W1559" s="21">
        <f t="shared" si="2426"/>
        <v>40641.300000000003</v>
      </c>
      <c r="X1559" s="21">
        <f t="shared" si="2427"/>
        <v>40641.300000000003</v>
      </c>
      <c r="Y1559" s="21">
        <f t="shared" si="2428"/>
        <v>17782.2</v>
      </c>
      <c r="Z1559" s="21"/>
      <c r="AA1559" s="21"/>
      <c r="AB1559" s="21"/>
      <c r="AC1559" s="21">
        <f t="shared" si="2414"/>
        <v>40641.300000000003</v>
      </c>
      <c r="AD1559" s="21">
        <f t="shared" si="2415"/>
        <v>40641.300000000003</v>
      </c>
      <c r="AE1559" s="21">
        <f t="shared" si="2416"/>
        <v>17782.2</v>
      </c>
      <c r="AF1559" s="21"/>
      <c r="AG1559" s="21">
        <f t="shared" si="2417"/>
        <v>40641.300000000003</v>
      </c>
      <c r="AH1559" s="21"/>
      <c r="AI1559" s="21"/>
      <c r="AJ1559" s="21"/>
      <c r="AK1559" s="21">
        <f t="shared" si="2441"/>
        <v>40641.300000000003</v>
      </c>
      <c r="AL1559" s="21">
        <f t="shared" si="2442"/>
        <v>40641.300000000003</v>
      </c>
      <c r="AM1559" s="21">
        <f t="shared" si="2443"/>
        <v>17782.2</v>
      </c>
      <c r="AN1559" s="21"/>
      <c r="AO1559" s="21">
        <f t="shared" si="2437"/>
        <v>40641.300000000003</v>
      </c>
      <c r="AP1559" s="21"/>
      <c r="AQ1559" s="2"/>
    </row>
    <row r="1560" spans="1:43" x14ac:dyDescent="0.3">
      <c r="A1560" s="3" t="s">
        <v>382</v>
      </c>
      <c r="B1560" s="26">
        <v>800</v>
      </c>
      <c r="C1560" s="3"/>
      <c r="D1560" s="3"/>
      <c r="E1560" s="16" t="s">
        <v>678</v>
      </c>
      <c r="F1560" s="21">
        <f>F1561</f>
        <v>26.9</v>
      </c>
      <c r="G1560" s="21">
        <f t="shared" ref="G1560:AP1561" si="2455">G1561</f>
        <v>26.9</v>
      </c>
      <c r="H1560" s="21">
        <f t="shared" si="2455"/>
        <v>26.9</v>
      </c>
      <c r="I1560" s="21">
        <f t="shared" si="2455"/>
        <v>0</v>
      </c>
      <c r="J1560" s="21">
        <f t="shared" si="2455"/>
        <v>0</v>
      </c>
      <c r="K1560" s="21">
        <f t="shared" si="2455"/>
        <v>0</v>
      </c>
      <c r="L1560" s="21">
        <f t="shared" ref="L1560:L1623" si="2456">F1560+I1560</f>
        <v>26.9</v>
      </c>
      <c r="M1560" s="21">
        <f t="shared" ref="M1560:M1623" si="2457">G1560+J1560</f>
        <v>26.9</v>
      </c>
      <c r="N1560" s="21">
        <f t="shared" ref="N1560:N1623" si="2458">H1560+K1560</f>
        <v>26.9</v>
      </c>
      <c r="O1560" s="21">
        <f t="shared" si="2455"/>
        <v>0</v>
      </c>
      <c r="P1560" s="21">
        <f t="shared" si="2455"/>
        <v>0</v>
      </c>
      <c r="Q1560" s="21">
        <f t="shared" si="2455"/>
        <v>0</v>
      </c>
      <c r="R1560" s="21">
        <f t="shared" si="2422"/>
        <v>26.9</v>
      </c>
      <c r="S1560" s="21">
        <f t="shared" si="2423"/>
        <v>26.9</v>
      </c>
      <c r="T1560" s="21">
        <f t="shared" si="2424"/>
        <v>26.9</v>
      </c>
      <c r="U1560" s="21">
        <f t="shared" si="2455"/>
        <v>0</v>
      </c>
      <c r="V1560" s="21">
        <f t="shared" si="2455"/>
        <v>0</v>
      </c>
      <c r="W1560" s="21">
        <f t="shared" si="2426"/>
        <v>26.9</v>
      </c>
      <c r="X1560" s="21">
        <f t="shared" si="2427"/>
        <v>26.9</v>
      </c>
      <c r="Y1560" s="21">
        <f t="shared" si="2428"/>
        <v>26.9</v>
      </c>
      <c r="Z1560" s="21">
        <f t="shared" si="2455"/>
        <v>0</v>
      </c>
      <c r="AA1560" s="21">
        <f t="shared" si="2455"/>
        <v>0</v>
      </c>
      <c r="AB1560" s="21">
        <f t="shared" si="2455"/>
        <v>0</v>
      </c>
      <c r="AC1560" s="21">
        <f t="shared" si="2414"/>
        <v>26.9</v>
      </c>
      <c r="AD1560" s="21">
        <f t="shared" si="2415"/>
        <v>26.9</v>
      </c>
      <c r="AE1560" s="21">
        <f t="shared" si="2416"/>
        <v>26.9</v>
      </c>
      <c r="AF1560" s="21">
        <f t="shared" si="2455"/>
        <v>0</v>
      </c>
      <c r="AG1560" s="21">
        <f t="shared" si="2417"/>
        <v>26.9</v>
      </c>
      <c r="AH1560" s="21">
        <f t="shared" si="2455"/>
        <v>0</v>
      </c>
      <c r="AI1560" s="21">
        <f t="shared" si="2455"/>
        <v>0</v>
      </c>
      <c r="AJ1560" s="21">
        <f t="shared" si="2455"/>
        <v>0</v>
      </c>
      <c r="AK1560" s="21">
        <f t="shared" si="2441"/>
        <v>26.9</v>
      </c>
      <c r="AL1560" s="21">
        <f t="shared" si="2442"/>
        <v>26.9</v>
      </c>
      <c r="AM1560" s="21">
        <f t="shared" si="2443"/>
        <v>26.9</v>
      </c>
      <c r="AN1560" s="21">
        <f t="shared" si="2455"/>
        <v>0</v>
      </c>
      <c r="AO1560" s="21">
        <f t="shared" si="2437"/>
        <v>26.9</v>
      </c>
      <c r="AP1560" s="21">
        <f t="shared" si="2455"/>
        <v>0</v>
      </c>
      <c r="AQ1560" s="2"/>
    </row>
    <row r="1561" spans="1:43" x14ac:dyDescent="0.3">
      <c r="A1561" s="3" t="s">
        <v>382</v>
      </c>
      <c r="B1561" s="26">
        <v>850</v>
      </c>
      <c r="C1561" s="3"/>
      <c r="D1561" s="3"/>
      <c r="E1561" s="16" t="s">
        <v>696</v>
      </c>
      <c r="F1561" s="21">
        <f>F1562</f>
        <v>26.9</v>
      </c>
      <c r="G1561" s="21">
        <f t="shared" si="2455"/>
        <v>26.9</v>
      </c>
      <c r="H1561" s="21">
        <f t="shared" si="2455"/>
        <v>26.9</v>
      </c>
      <c r="I1561" s="21">
        <f t="shared" si="2455"/>
        <v>0</v>
      </c>
      <c r="J1561" s="21">
        <f t="shared" si="2455"/>
        <v>0</v>
      </c>
      <c r="K1561" s="21">
        <f t="shared" si="2455"/>
        <v>0</v>
      </c>
      <c r="L1561" s="21">
        <f t="shared" si="2456"/>
        <v>26.9</v>
      </c>
      <c r="M1561" s="21">
        <f t="shared" si="2457"/>
        <v>26.9</v>
      </c>
      <c r="N1561" s="21">
        <f t="shared" si="2458"/>
        <v>26.9</v>
      </c>
      <c r="O1561" s="21">
        <f t="shared" si="2455"/>
        <v>0</v>
      </c>
      <c r="P1561" s="21">
        <f t="shared" si="2455"/>
        <v>0</v>
      </c>
      <c r="Q1561" s="21">
        <f t="shared" si="2455"/>
        <v>0</v>
      </c>
      <c r="R1561" s="21">
        <f t="shared" si="2422"/>
        <v>26.9</v>
      </c>
      <c r="S1561" s="21">
        <f t="shared" si="2423"/>
        <v>26.9</v>
      </c>
      <c r="T1561" s="21">
        <f t="shared" si="2424"/>
        <v>26.9</v>
      </c>
      <c r="U1561" s="21">
        <f t="shared" si="2455"/>
        <v>0</v>
      </c>
      <c r="V1561" s="21">
        <f t="shared" si="2455"/>
        <v>0</v>
      </c>
      <c r="W1561" s="21">
        <f t="shared" si="2426"/>
        <v>26.9</v>
      </c>
      <c r="X1561" s="21">
        <f t="shared" si="2427"/>
        <v>26.9</v>
      </c>
      <c r="Y1561" s="21">
        <f t="shared" si="2428"/>
        <v>26.9</v>
      </c>
      <c r="Z1561" s="21">
        <f t="shared" si="2455"/>
        <v>0</v>
      </c>
      <c r="AA1561" s="21">
        <f t="shared" si="2455"/>
        <v>0</v>
      </c>
      <c r="AB1561" s="21">
        <f t="shared" si="2455"/>
        <v>0</v>
      </c>
      <c r="AC1561" s="21">
        <f t="shared" si="2414"/>
        <v>26.9</v>
      </c>
      <c r="AD1561" s="21">
        <f t="shared" si="2415"/>
        <v>26.9</v>
      </c>
      <c r="AE1561" s="21">
        <f t="shared" si="2416"/>
        <v>26.9</v>
      </c>
      <c r="AF1561" s="21">
        <f t="shared" si="2455"/>
        <v>0</v>
      </c>
      <c r="AG1561" s="21">
        <f t="shared" si="2417"/>
        <v>26.9</v>
      </c>
      <c r="AH1561" s="21">
        <f t="shared" si="2455"/>
        <v>0</v>
      </c>
      <c r="AI1561" s="21">
        <f t="shared" si="2455"/>
        <v>0</v>
      </c>
      <c r="AJ1561" s="21">
        <f t="shared" si="2455"/>
        <v>0</v>
      </c>
      <c r="AK1561" s="21">
        <f t="shared" si="2441"/>
        <v>26.9</v>
      </c>
      <c r="AL1561" s="21">
        <f t="shared" si="2442"/>
        <v>26.9</v>
      </c>
      <c r="AM1561" s="21">
        <f t="shared" si="2443"/>
        <v>26.9</v>
      </c>
      <c r="AN1561" s="21">
        <f t="shared" si="2455"/>
        <v>0</v>
      </c>
      <c r="AO1561" s="21">
        <f t="shared" si="2437"/>
        <v>26.9</v>
      </c>
      <c r="AP1561" s="21">
        <f t="shared" si="2455"/>
        <v>0</v>
      </c>
      <c r="AQ1561" s="2"/>
    </row>
    <row r="1562" spans="1:43" x14ac:dyDescent="0.3">
      <c r="A1562" s="3" t="s">
        <v>382</v>
      </c>
      <c r="B1562" s="26">
        <v>850</v>
      </c>
      <c r="C1562" s="3" t="s">
        <v>169</v>
      </c>
      <c r="D1562" s="3" t="s">
        <v>31</v>
      </c>
      <c r="E1562" s="16" t="s">
        <v>644</v>
      </c>
      <c r="F1562" s="21">
        <v>26.9</v>
      </c>
      <c r="G1562" s="21">
        <v>26.9</v>
      </c>
      <c r="H1562" s="21">
        <v>26.9</v>
      </c>
      <c r="I1562" s="21"/>
      <c r="J1562" s="21"/>
      <c r="K1562" s="21"/>
      <c r="L1562" s="21">
        <f t="shared" si="2456"/>
        <v>26.9</v>
      </c>
      <c r="M1562" s="21">
        <f t="shared" si="2457"/>
        <v>26.9</v>
      </c>
      <c r="N1562" s="21">
        <f t="shared" si="2458"/>
        <v>26.9</v>
      </c>
      <c r="O1562" s="21"/>
      <c r="P1562" s="21"/>
      <c r="Q1562" s="21"/>
      <c r="R1562" s="21">
        <f t="shared" si="2422"/>
        <v>26.9</v>
      </c>
      <c r="S1562" s="21">
        <f t="shared" si="2423"/>
        <v>26.9</v>
      </c>
      <c r="T1562" s="21">
        <f t="shared" si="2424"/>
        <v>26.9</v>
      </c>
      <c r="U1562" s="21"/>
      <c r="V1562" s="21"/>
      <c r="W1562" s="21">
        <f t="shared" si="2426"/>
        <v>26.9</v>
      </c>
      <c r="X1562" s="21">
        <f t="shared" si="2427"/>
        <v>26.9</v>
      </c>
      <c r="Y1562" s="21">
        <f t="shared" si="2428"/>
        <v>26.9</v>
      </c>
      <c r="Z1562" s="21"/>
      <c r="AA1562" s="21"/>
      <c r="AB1562" s="21"/>
      <c r="AC1562" s="21">
        <f t="shared" si="2414"/>
        <v>26.9</v>
      </c>
      <c r="AD1562" s="21">
        <f t="shared" si="2415"/>
        <v>26.9</v>
      </c>
      <c r="AE1562" s="21">
        <f t="shared" si="2416"/>
        <v>26.9</v>
      </c>
      <c r="AF1562" s="21"/>
      <c r="AG1562" s="21">
        <f t="shared" si="2417"/>
        <v>26.9</v>
      </c>
      <c r="AH1562" s="21"/>
      <c r="AI1562" s="21"/>
      <c r="AJ1562" s="21"/>
      <c r="AK1562" s="21">
        <f t="shared" si="2441"/>
        <v>26.9</v>
      </c>
      <c r="AL1562" s="21">
        <f t="shared" si="2442"/>
        <v>26.9</v>
      </c>
      <c r="AM1562" s="21">
        <f t="shared" si="2443"/>
        <v>26.9</v>
      </c>
      <c r="AN1562" s="21"/>
      <c r="AO1562" s="21">
        <f t="shared" si="2437"/>
        <v>26.9</v>
      </c>
      <c r="AP1562" s="21"/>
      <c r="AQ1562" s="2"/>
    </row>
    <row r="1563" spans="1:43" s="11" customFormat="1" ht="62.4" x14ac:dyDescent="0.3">
      <c r="A1563" s="10" t="s">
        <v>393</v>
      </c>
      <c r="B1563" s="19"/>
      <c r="C1563" s="10"/>
      <c r="D1563" s="10"/>
      <c r="E1563" s="18" t="s">
        <v>760</v>
      </c>
      <c r="F1563" s="20">
        <f>F1564+F1605+F1616+F1625+F1634</f>
        <v>2646851.8000000003</v>
      </c>
      <c r="G1563" s="20">
        <f t="shared" ref="G1563:AP1563" si="2459">G1564+G1605+G1616+G1625+G1634</f>
        <v>1750281.9</v>
      </c>
      <c r="H1563" s="20">
        <f t="shared" si="2459"/>
        <v>1647636.2999999998</v>
      </c>
      <c r="I1563" s="20">
        <f t="shared" ref="I1563:K1563" si="2460">I1564+I1605+I1616+I1625+I1634</f>
        <v>0</v>
      </c>
      <c r="J1563" s="20">
        <f t="shared" si="2460"/>
        <v>0</v>
      </c>
      <c r="K1563" s="20">
        <f t="shared" si="2460"/>
        <v>0</v>
      </c>
      <c r="L1563" s="20">
        <f t="shared" si="2456"/>
        <v>2646851.8000000003</v>
      </c>
      <c r="M1563" s="20">
        <f t="shared" si="2457"/>
        <v>1750281.9</v>
      </c>
      <c r="N1563" s="20">
        <f t="shared" si="2458"/>
        <v>1647636.2999999998</v>
      </c>
      <c r="O1563" s="20">
        <f t="shared" ref="O1563:Q1563" si="2461">O1564+O1605+O1616+O1625+O1634</f>
        <v>433057.06300000002</v>
      </c>
      <c r="P1563" s="20">
        <f t="shared" si="2461"/>
        <v>-27879.038</v>
      </c>
      <c r="Q1563" s="20">
        <f t="shared" si="2461"/>
        <v>0</v>
      </c>
      <c r="R1563" s="20">
        <f t="shared" si="2422"/>
        <v>3079908.8630000004</v>
      </c>
      <c r="S1563" s="20">
        <f t="shared" si="2423"/>
        <v>1722402.862</v>
      </c>
      <c r="T1563" s="20">
        <f t="shared" si="2424"/>
        <v>1647636.2999999998</v>
      </c>
      <c r="U1563" s="20">
        <f t="shared" ref="U1563:V1563" si="2462">U1564+U1605+U1616+U1625+U1634</f>
        <v>0</v>
      </c>
      <c r="V1563" s="20">
        <f t="shared" si="2462"/>
        <v>0</v>
      </c>
      <c r="W1563" s="21">
        <f t="shared" si="2426"/>
        <v>3079908.8630000004</v>
      </c>
      <c r="X1563" s="21">
        <f t="shared" si="2427"/>
        <v>1722402.862</v>
      </c>
      <c r="Y1563" s="21">
        <f t="shared" si="2428"/>
        <v>1647636.2999999998</v>
      </c>
      <c r="Z1563" s="20">
        <f t="shared" ref="Z1563:AB1563" si="2463">Z1564+Z1605+Z1616+Z1625+Z1634</f>
        <v>0</v>
      </c>
      <c r="AA1563" s="20">
        <f t="shared" si="2463"/>
        <v>0</v>
      </c>
      <c r="AB1563" s="20">
        <f t="shared" si="2463"/>
        <v>0</v>
      </c>
      <c r="AC1563" s="21">
        <f t="shared" si="2414"/>
        <v>3079908.8630000004</v>
      </c>
      <c r="AD1563" s="20">
        <f t="shared" si="2415"/>
        <v>1722402.862</v>
      </c>
      <c r="AE1563" s="20">
        <f t="shared" si="2416"/>
        <v>1647636.2999999998</v>
      </c>
      <c r="AF1563" s="20">
        <f t="shared" ref="AF1563" si="2464">AF1564+AF1605+AF1616+AF1625+AF1634</f>
        <v>0</v>
      </c>
      <c r="AG1563" s="20">
        <f t="shared" si="2417"/>
        <v>3079908.8630000004</v>
      </c>
      <c r="AH1563" s="20">
        <f t="shared" ref="AH1563:AJ1563" si="2465">AH1564+AH1605+AH1616+AH1625+AH1634</f>
        <v>3186.721</v>
      </c>
      <c r="AI1563" s="20">
        <f t="shared" si="2465"/>
        <v>0</v>
      </c>
      <c r="AJ1563" s="20">
        <f t="shared" si="2465"/>
        <v>0</v>
      </c>
      <c r="AK1563" s="20">
        <f t="shared" si="2441"/>
        <v>3083095.5840000003</v>
      </c>
      <c r="AL1563" s="20">
        <f t="shared" si="2442"/>
        <v>1722402.862</v>
      </c>
      <c r="AM1563" s="20">
        <f t="shared" si="2443"/>
        <v>1647636.2999999998</v>
      </c>
      <c r="AN1563" s="20">
        <f t="shared" ref="AN1563" si="2466">AN1564+AN1605+AN1616+AN1625+AN1634</f>
        <v>0</v>
      </c>
      <c r="AO1563" s="20">
        <f t="shared" si="2437"/>
        <v>3083095.5840000003</v>
      </c>
      <c r="AP1563" s="20">
        <f t="shared" si="2459"/>
        <v>0</v>
      </c>
    </row>
    <row r="1564" spans="1:43" ht="93.6" x14ac:dyDescent="0.3">
      <c r="A1564" s="3" t="s">
        <v>394</v>
      </c>
      <c r="B1564" s="26"/>
      <c r="C1564" s="3"/>
      <c r="D1564" s="3"/>
      <c r="E1564" s="16" t="s">
        <v>1043</v>
      </c>
      <c r="F1564" s="21">
        <f>F1565+F1569+F1573+F1581+F1585+F1589+F1593+F1597+F1601+F1577</f>
        <v>1930978.6</v>
      </c>
      <c r="G1564" s="21">
        <f t="shared" ref="G1564:AP1564" si="2467">G1565+G1569+G1573+G1581+G1585+G1589+G1593+G1597+G1601+G1577</f>
        <v>958821.2</v>
      </c>
      <c r="H1564" s="21">
        <f t="shared" si="2467"/>
        <v>856175.6</v>
      </c>
      <c r="I1564" s="21">
        <f t="shared" ref="I1564:K1564" si="2468">I1565+I1569+I1573+I1581+I1585+I1589+I1593+I1597+I1601+I1577</f>
        <v>0</v>
      </c>
      <c r="J1564" s="21">
        <f t="shared" si="2468"/>
        <v>0</v>
      </c>
      <c r="K1564" s="21">
        <f t="shared" si="2468"/>
        <v>0</v>
      </c>
      <c r="L1564" s="21">
        <f t="shared" si="2456"/>
        <v>1930978.6</v>
      </c>
      <c r="M1564" s="21">
        <f t="shared" si="2457"/>
        <v>958821.2</v>
      </c>
      <c r="N1564" s="21">
        <f t="shared" si="2458"/>
        <v>856175.6</v>
      </c>
      <c r="O1564" s="21">
        <f t="shared" ref="O1564:Q1564" si="2469">O1565+O1569+O1573+O1581+O1585+O1589+O1593+O1597+O1601+O1577</f>
        <v>84094.915000000037</v>
      </c>
      <c r="P1564" s="21">
        <f t="shared" si="2469"/>
        <v>-27879.038</v>
      </c>
      <c r="Q1564" s="21">
        <f t="shared" si="2469"/>
        <v>0</v>
      </c>
      <c r="R1564" s="21">
        <f t="shared" si="2422"/>
        <v>2015073.5150000001</v>
      </c>
      <c r="S1564" s="21">
        <f t="shared" si="2423"/>
        <v>930942.16200000001</v>
      </c>
      <c r="T1564" s="21">
        <f t="shared" si="2424"/>
        <v>856175.6</v>
      </c>
      <c r="U1564" s="21">
        <f t="shared" ref="U1564:V1564" si="2470">U1565+U1569+U1573+U1581+U1585+U1589+U1593+U1597+U1601+U1577</f>
        <v>0</v>
      </c>
      <c r="V1564" s="21">
        <f t="shared" si="2470"/>
        <v>0</v>
      </c>
      <c r="W1564" s="21">
        <f t="shared" si="2426"/>
        <v>2015073.5150000001</v>
      </c>
      <c r="X1564" s="21">
        <f t="shared" si="2427"/>
        <v>930942.16200000001</v>
      </c>
      <c r="Y1564" s="21">
        <f t="shared" si="2428"/>
        <v>856175.6</v>
      </c>
      <c r="Z1564" s="21">
        <f t="shared" ref="Z1564:AB1564" si="2471">Z1565+Z1569+Z1573+Z1581+Z1585+Z1589+Z1593+Z1597+Z1601+Z1577</f>
        <v>0</v>
      </c>
      <c r="AA1564" s="21">
        <f t="shared" si="2471"/>
        <v>0</v>
      </c>
      <c r="AB1564" s="21">
        <f t="shared" si="2471"/>
        <v>0</v>
      </c>
      <c r="AC1564" s="21">
        <f t="shared" si="2414"/>
        <v>2015073.5150000001</v>
      </c>
      <c r="AD1564" s="21">
        <f t="shared" si="2415"/>
        <v>930942.16200000001</v>
      </c>
      <c r="AE1564" s="21">
        <f t="shared" si="2416"/>
        <v>856175.6</v>
      </c>
      <c r="AF1564" s="21">
        <f t="shared" ref="AF1564" si="2472">AF1565+AF1569+AF1573+AF1581+AF1585+AF1589+AF1593+AF1597+AF1601+AF1577</f>
        <v>0</v>
      </c>
      <c r="AG1564" s="21">
        <f t="shared" si="2417"/>
        <v>2015073.5150000001</v>
      </c>
      <c r="AH1564" s="21">
        <f t="shared" ref="AH1564:AJ1564" si="2473">AH1565+AH1569+AH1573+AH1581+AH1585+AH1589+AH1593+AH1597+AH1601+AH1577</f>
        <v>0</v>
      </c>
      <c r="AI1564" s="21">
        <f t="shared" si="2473"/>
        <v>0</v>
      </c>
      <c r="AJ1564" s="21">
        <f t="shared" si="2473"/>
        <v>0</v>
      </c>
      <c r="AK1564" s="21">
        <f t="shared" si="2441"/>
        <v>2015073.5150000001</v>
      </c>
      <c r="AL1564" s="21">
        <f t="shared" si="2442"/>
        <v>930942.16200000001</v>
      </c>
      <c r="AM1564" s="21">
        <f t="shared" si="2443"/>
        <v>856175.6</v>
      </c>
      <c r="AN1564" s="21">
        <f t="shared" ref="AN1564" si="2474">AN1565+AN1569+AN1573+AN1581+AN1585+AN1589+AN1593+AN1597+AN1601+AN1577</f>
        <v>0</v>
      </c>
      <c r="AO1564" s="21">
        <f t="shared" si="2437"/>
        <v>2015073.5150000001</v>
      </c>
      <c r="AP1564" s="21">
        <f t="shared" si="2467"/>
        <v>0</v>
      </c>
      <c r="AQ1564" s="2"/>
    </row>
    <row r="1565" spans="1:43" ht="78" x14ac:dyDescent="0.3">
      <c r="A1565" s="3" t="s">
        <v>384</v>
      </c>
      <c r="B1565" s="26"/>
      <c r="C1565" s="3"/>
      <c r="D1565" s="3"/>
      <c r="E1565" s="16" t="s">
        <v>1230</v>
      </c>
      <c r="F1565" s="21">
        <f>F1566</f>
        <v>406006.9</v>
      </c>
      <c r="G1565" s="21">
        <f t="shared" ref="G1565:G1567" si="2475">G1566</f>
        <v>45648.800000000003</v>
      </c>
      <c r="H1565" s="21">
        <f t="shared" ref="H1565:K1567" si="2476">H1566</f>
        <v>0</v>
      </c>
      <c r="I1565" s="21">
        <f t="shared" si="2476"/>
        <v>0</v>
      </c>
      <c r="J1565" s="21">
        <f t="shared" si="2476"/>
        <v>0</v>
      </c>
      <c r="K1565" s="21">
        <f t="shared" si="2476"/>
        <v>0</v>
      </c>
      <c r="L1565" s="21">
        <f t="shared" si="2456"/>
        <v>406006.9</v>
      </c>
      <c r="M1565" s="21">
        <f t="shared" si="2457"/>
        <v>45648.800000000003</v>
      </c>
      <c r="N1565" s="21">
        <f t="shared" si="2458"/>
        <v>0</v>
      </c>
      <c r="O1565" s="21">
        <f t="shared" ref="O1565:AP1567" si="2477">O1566</f>
        <v>70610.642999999996</v>
      </c>
      <c r="P1565" s="21">
        <f t="shared" si="2477"/>
        <v>4382.6899999999996</v>
      </c>
      <c r="Q1565" s="21">
        <f t="shared" si="2477"/>
        <v>0</v>
      </c>
      <c r="R1565" s="21">
        <f t="shared" si="2422"/>
        <v>476617.54300000001</v>
      </c>
      <c r="S1565" s="21">
        <f t="shared" si="2423"/>
        <v>50031.490000000005</v>
      </c>
      <c r="T1565" s="21">
        <f t="shared" si="2424"/>
        <v>0</v>
      </c>
      <c r="U1565" s="21">
        <f t="shared" si="2477"/>
        <v>0</v>
      </c>
      <c r="V1565" s="21">
        <f t="shared" si="2477"/>
        <v>0</v>
      </c>
      <c r="W1565" s="21">
        <f t="shared" si="2426"/>
        <v>476617.54300000001</v>
      </c>
      <c r="X1565" s="21">
        <f t="shared" si="2427"/>
        <v>50031.490000000005</v>
      </c>
      <c r="Y1565" s="21">
        <f t="shared" si="2428"/>
        <v>0</v>
      </c>
      <c r="Z1565" s="21">
        <f t="shared" si="2477"/>
        <v>0</v>
      </c>
      <c r="AA1565" s="21">
        <f t="shared" si="2477"/>
        <v>0</v>
      </c>
      <c r="AB1565" s="21">
        <f t="shared" si="2477"/>
        <v>0</v>
      </c>
      <c r="AC1565" s="21">
        <f t="shared" si="2414"/>
        <v>476617.54300000001</v>
      </c>
      <c r="AD1565" s="21">
        <f t="shared" si="2415"/>
        <v>50031.490000000005</v>
      </c>
      <c r="AE1565" s="21">
        <f t="shared" si="2416"/>
        <v>0</v>
      </c>
      <c r="AF1565" s="21">
        <f t="shared" si="2477"/>
        <v>0</v>
      </c>
      <c r="AG1565" s="21">
        <f t="shared" si="2417"/>
        <v>476617.54300000001</v>
      </c>
      <c r="AH1565" s="21">
        <f t="shared" si="2477"/>
        <v>0</v>
      </c>
      <c r="AI1565" s="21">
        <f t="shared" si="2477"/>
        <v>0</v>
      </c>
      <c r="AJ1565" s="21">
        <f t="shared" si="2477"/>
        <v>0</v>
      </c>
      <c r="AK1565" s="21">
        <f t="shared" si="2441"/>
        <v>476617.54300000001</v>
      </c>
      <c r="AL1565" s="21">
        <f t="shared" si="2442"/>
        <v>50031.490000000005</v>
      </c>
      <c r="AM1565" s="21">
        <f t="shared" si="2443"/>
        <v>0</v>
      </c>
      <c r="AN1565" s="21">
        <f t="shared" si="2477"/>
        <v>0</v>
      </c>
      <c r="AO1565" s="21">
        <f t="shared" si="2437"/>
        <v>476617.54300000001</v>
      </c>
      <c r="AP1565" s="21">
        <f t="shared" si="2477"/>
        <v>0</v>
      </c>
      <c r="AQ1565" s="2"/>
    </row>
    <row r="1566" spans="1:43" ht="31.2" x14ac:dyDescent="0.3">
      <c r="A1566" s="3" t="s">
        <v>384</v>
      </c>
      <c r="B1566" s="26">
        <v>200</v>
      </c>
      <c r="C1566" s="3"/>
      <c r="D1566" s="3"/>
      <c r="E1566" s="16" t="s">
        <v>673</v>
      </c>
      <c r="F1566" s="21">
        <f>F1567</f>
        <v>406006.9</v>
      </c>
      <c r="G1566" s="21">
        <f t="shared" si="2475"/>
        <v>45648.800000000003</v>
      </c>
      <c r="H1566" s="21">
        <f t="shared" si="2476"/>
        <v>0</v>
      </c>
      <c r="I1566" s="21">
        <f t="shared" si="2476"/>
        <v>0</v>
      </c>
      <c r="J1566" s="21">
        <f t="shared" si="2476"/>
        <v>0</v>
      </c>
      <c r="K1566" s="21">
        <f t="shared" si="2476"/>
        <v>0</v>
      </c>
      <c r="L1566" s="21">
        <f t="shared" si="2456"/>
        <v>406006.9</v>
      </c>
      <c r="M1566" s="21">
        <f t="shared" si="2457"/>
        <v>45648.800000000003</v>
      </c>
      <c r="N1566" s="21">
        <f t="shared" si="2458"/>
        <v>0</v>
      </c>
      <c r="O1566" s="21">
        <f t="shared" si="2477"/>
        <v>70610.642999999996</v>
      </c>
      <c r="P1566" s="21">
        <f t="shared" si="2477"/>
        <v>4382.6899999999996</v>
      </c>
      <c r="Q1566" s="21">
        <f t="shared" si="2477"/>
        <v>0</v>
      </c>
      <c r="R1566" s="21">
        <f t="shared" si="2422"/>
        <v>476617.54300000001</v>
      </c>
      <c r="S1566" s="21">
        <f t="shared" si="2423"/>
        <v>50031.490000000005</v>
      </c>
      <c r="T1566" s="21">
        <f t="shared" si="2424"/>
        <v>0</v>
      </c>
      <c r="U1566" s="21">
        <f t="shared" si="2477"/>
        <v>0</v>
      </c>
      <c r="V1566" s="21">
        <f t="shared" si="2477"/>
        <v>0</v>
      </c>
      <c r="W1566" s="21">
        <f t="shared" si="2426"/>
        <v>476617.54300000001</v>
      </c>
      <c r="X1566" s="21">
        <f t="shared" si="2427"/>
        <v>50031.490000000005</v>
      </c>
      <c r="Y1566" s="21">
        <f t="shared" si="2428"/>
        <v>0</v>
      </c>
      <c r="Z1566" s="21">
        <f t="shared" si="2477"/>
        <v>0</v>
      </c>
      <c r="AA1566" s="21">
        <f t="shared" si="2477"/>
        <v>0</v>
      </c>
      <c r="AB1566" s="21">
        <f t="shared" si="2477"/>
        <v>0</v>
      </c>
      <c r="AC1566" s="21">
        <f t="shared" si="2414"/>
        <v>476617.54300000001</v>
      </c>
      <c r="AD1566" s="21">
        <f t="shared" si="2415"/>
        <v>50031.490000000005</v>
      </c>
      <c r="AE1566" s="21">
        <f t="shared" si="2416"/>
        <v>0</v>
      </c>
      <c r="AF1566" s="21">
        <f t="shared" si="2477"/>
        <v>0</v>
      </c>
      <c r="AG1566" s="21">
        <f t="shared" si="2417"/>
        <v>476617.54300000001</v>
      </c>
      <c r="AH1566" s="21">
        <f t="shared" si="2477"/>
        <v>0</v>
      </c>
      <c r="AI1566" s="21">
        <f t="shared" si="2477"/>
        <v>0</v>
      </c>
      <c r="AJ1566" s="21">
        <f t="shared" si="2477"/>
        <v>0</v>
      </c>
      <c r="AK1566" s="21">
        <f t="shared" si="2441"/>
        <v>476617.54300000001</v>
      </c>
      <c r="AL1566" s="21">
        <f t="shared" si="2442"/>
        <v>50031.490000000005</v>
      </c>
      <c r="AM1566" s="21">
        <f t="shared" si="2443"/>
        <v>0</v>
      </c>
      <c r="AN1566" s="21">
        <f t="shared" si="2477"/>
        <v>0</v>
      </c>
      <c r="AO1566" s="21">
        <f t="shared" si="2437"/>
        <v>476617.54300000001</v>
      </c>
      <c r="AP1566" s="21">
        <f t="shared" si="2477"/>
        <v>0</v>
      </c>
      <c r="AQ1566" s="2"/>
    </row>
    <row r="1567" spans="1:43" ht="46.8" x14ac:dyDescent="0.3">
      <c r="A1567" s="3" t="s">
        <v>384</v>
      </c>
      <c r="B1567" s="26">
        <v>240</v>
      </c>
      <c r="C1567" s="3"/>
      <c r="D1567" s="3"/>
      <c r="E1567" s="16" t="s">
        <v>681</v>
      </c>
      <c r="F1567" s="21">
        <f>F1568</f>
        <v>406006.9</v>
      </c>
      <c r="G1567" s="21">
        <f t="shared" si="2475"/>
        <v>45648.800000000003</v>
      </c>
      <c r="H1567" s="21">
        <f t="shared" si="2476"/>
        <v>0</v>
      </c>
      <c r="I1567" s="21">
        <f t="shared" si="2476"/>
        <v>0</v>
      </c>
      <c r="J1567" s="21">
        <f t="shared" si="2476"/>
        <v>0</v>
      </c>
      <c r="K1567" s="21">
        <f t="shared" si="2476"/>
        <v>0</v>
      </c>
      <c r="L1567" s="21">
        <f t="shared" si="2456"/>
        <v>406006.9</v>
      </c>
      <c r="M1567" s="21">
        <f t="shared" si="2457"/>
        <v>45648.800000000003</v>
      </c>
      <c r="N1567" s="21">
        <f t="shared" si="2458"/>
        <v>0</v>
      </c>
      <c r="O1567" s="21">
        <f t="shared" si="2477"/>
        <v>70610.642999999996</v>
      </c>
      <c r="P1567" s="21">
        <f t="shared" si="2477"/>
        <v>4382.6899999999996</v>
      </c>
      <c r="Q1567" s="21">
        <f t="shared" si="2477"/>
        <v>0</v>
      </c>
      <c r="R1567" s="21">
        <f t="shared" si="2422"/>
        <v>476617.54300000001</v>
      </c>
      <c r="S1567" s="21">
        <f t="shared" si="2423"/>
        <v>50031.490000000005</v>
      </c>
      <c r="T1567" s="21">
        <f t="shared" si="2424"/>
        <v>0</v>
      </c>
      <c r="U1567" s="21">
        <f t="shared" si="2477"/>
        <v>0</v>
      </c>
      <c r="V1567" s="21">
        <f t="shared" si="2477"/>
        <v>0</v>
      </c>
      <c r="W1567" s="21">
        <f t="shared" si="2426"/>
        <v>476617.54300000001</v>
      </c>
      <c r="X1567" s="21">
        <f t="shared" si="2427"/>
        <v>50031.490000000005</v>
      </c>
      <c r="Y1567" s="21">
        <f t="shared" si="2428"/>
        <v>0</v>
      </c>
      <c r="Z1567" s="21">
        <f t="shared" si="2477"/>
        <v>0</v>
      </c>
      <c r="AA1567" s="21">
        <f t="shared" si="2477"/>
        <v>0</v>
      </c>
      <c r="AB1567" s="21">
        <f t="shared" si="2477"/>
        <v>0</v>
      </c>
      <c r="AC1567" s="21">
        <f t="shared" si="2414"/>
        <v>476617.54300000001</v>
      </c>
      <c r="AD1567" s="21">
        <f t="shared" si="2415"/>
        <v>50031.490000000005</v>
      </c>
      <c r="AE1567" s="21">
        <f t="shared" si="2416"/>
        <v>0</v>
      </c>
      <c r="AF1567" s="21">
        <f t="shared" si="2477"/>
        <v>0</v>
      </c>
      <c r="AG1567" s="21">
        <f t="shared" si="2417"/>
        <v>476617.54300000001</v>
      </c>
      <c r="AH1567" s="21">
        <f t="shared" si="2477"/>
        <v>0</v>
      </c>
      <c r="AI1567" s="21">
        <f t="shared" si="2477"/>
        <v>0</v>
      </c>
      <c r="AJ1567" s="21">
        <f t="shared" si="2477"/>
        <v>0</v>
      </c>
      <c r="AK1567" s="21">
        <f t="shared" si="2441"/>
        <v>476617.54300000001</v>
      </c>
      <c r="AL1567" s="21">
        <f t="shared" si="2442"/>
        <v>50031.490000000005</v>
      </c>
      <c r="AM1567" s="21">
        <f t="shared" si="2443"/>
        <v>0</v>
      </c>
      <c r="AN1567" s="21">
        <f t="shared" si="2477"/>
        <v>0</v>
      </c>
      <c r="AO1567" s="21">
        <f t="shared" si="2437"/>
        <v>476617.54300000001</v>
      </c>
      <c r="AP1567" s="21">
        <f t="shared" si="2477"/>
        <v>0</v>
      </c>
      <c r="AQ1567" s="2"/>
    </row>
    <row r="1568" spans="1:43" x14ac:dyDescent="0.3">
      <c r="A1568" s="3" t="s">
        <v>384</v>
      </c>
      <c r="B1568" s="26">
        <v>240</v>
      </c>
      <c r="C1568" s="3" t="s">
        <v>169</v>
      </c>
      <c r="D1568" s="3" t="s">
        <v>25</v>
      </c>
      <c r="E1568" s="16" t="s">
        <v>643</v>
      </c>
      <c r="F1568" s="21">
        <v>406006.9</v>
      </c>
      <c r="G1568" s="21">
        <v>45648.800000000003</v>
      </c>
      <c r="H1568" s="21">
        <v>0</v>
      </c>
      <c r="I1568" s="21"/>
      <c r="J1568" s="21"/>
      <c r="K1568" s="21"/>
      <c r="L1568" s="21">
        <f t="shared" si="2456"/>
        <v>406006.9</v>
      </c>
      <c r="M1568" s="21">
        <f t="shared" si="2457"/>
        <v>45648.800000000003</v>
      </c>
      <c r="N1568" s="21">
        <f t="shared" si="2458"/>
        <v>0</v>
      </c>
      <c r="O1568" s="21">
        <v>70610.642999999996</v>
      </c>
      <c r="P1568" s="21">
        <v>4382.6899999999996</v>
      </c>
      <c r="Q1568" s="21"/>
      <c r="R1568" s="21">
        <f t="shared" si="2422"/>
        <v>476617.54300000001</v>
      </c>
      <c r="S1568" s="21">
        <f t="shared" si="2423"/>
        <v>50031.490000000005</v>
      </c>
      <c r="T1568" s="21">
        <f t="shared" si="2424"/>
        <v>0</v>
      </c>
      <c r="U1568" s="21"/>
      <c r="V1568" s="21"/>
      <c r="W1568" s="21">
        <f t="shared" si="2426"/>
        <v>476617.54300000001</v>
      </c>
      <c r="X1568" s="21">
        <f t="shared" si="2427"/>
        <v>50031.490000000005</v>
      </c>
      <c r="Y1568" s="21">
        <f t="shared" si="2428"/>
        <v>0</v>
      </c>
      <c r="Z1568" s="21"/>
      <c r="AA1568" s="21"/>
      <c r="AB1568" s="21"/>
      <c r="AC1568" s="21">
        <f t="shared" si="2414"/>
        <v>476617.54300000001</v>
      </c>
      <c r="AD1568" s="21">
        <f t="shared" si="2415"/>
        <v>50031.490000000005</v>
      </c>
      <c r="AE1568" s="21">
        <f t="shared" si="2416"/>
        <v>0</v>
      </c>
      <c r="AF1568" s="21"/>
      <c r="AG1568" s="21">
        <f t="shared" si="2417"/>
        <v>476617.54300000001</v>
      </c>
      <c r="AH1568" s="21"/>
      <c r="AI1568" s="21"/>
      <c r="AJ1568" s="21"/>
      <c r="AK1568" s="21">
        <f t="shared" si="2441"/>
        <v>476617.54300000001</v>
      </c>
      <c r="AL1568" s="21">
        <f t="shared" si="2442"/>
        <v>50031.490000000005</v>
      </c>
      <c r="AM1568" s="21">
        <f t="shared" si="2443"/>
        <v>0</v>
      </c>
      <c r="AN1568" s="21"/>
      <c r="AO1568" s="21">
        <f t="shared" si="2437"/>
        <v>476617.54300000001</v>
      </c>
      <c r="AP1568" s="21"/>
      <c r="AQ1568" s="2"/>
    </row>
    <row r="1569" spans="1:43" ht="93.6" x14ac:dyDescent="0.3">
      <c r="A1569" s="3" t="s">
        <v>385</v>
      </c>
      <c r="B1569" s="26"/>
      <c r="C1569" s="3"/>
      <c r="D1569" s="3"/>
      <c r="E1569" s="16" t="s">
        <v>1044</v>
      </c>
      <c r="F1569" s="21">
        <f>F1570</f>
        <v>95</v>
      </c>
      <c r="G1569" s="21">
        <f t="shared" ref="G1569:G1571" si="2478">G1570</f>
        <v>95</v>
      </c>
      <c r="H1569" s="21">
        <f t="shared" ref="H1569:K1571" si="2479">H1570</f>
        <v>95</v>
      </c>
      <c r="I1569" s="21">
        <f t="shared" si="2479"/>
        <v>0</v>
      </c>
      <c r="J1569" s="21">
        <f t="shared" si="2479"/>
        <v>0</v>
      </c>
      <c r="K1569" s="21">
        <f t="shared" si="2479"/>
        <v>0</v>
      </c>
      <c r="L1569" s="21">
        <f t="shared" si="2456"/>
        <v>95</v>
      </c>
      <c r="M1569" s="21">
        <f t="shared" si="2457"/>
        <v>95</v>
      </c>
      <c r="N1569" s="21">
        <f t="shared" si="2458"/>
        <v>95</v>
      </c>
      <c r="O1569" s="21">
        <f t="shared" ref="O1569:AP1571" si="2480">O1570</f>
        <v>0</v>
      </c>
      <c r="P1569" s="21">
        <f t="shared" si="2480"/>
        <v>0</v>
      </c>
      <c r="Q1569" s="21">
        <f t="shared" si="2480"/>
        <v>0</v>
      </c>
      <c r="R1569" s="21">
        <f t="shared" si="2422"/>
        <v>95</v>
      </c>
      <c r="S1569" s="21">
        <f t="shared" si="2423"/>
        <v>95</v>
      </c>
      <c r="T1569" s="21">
        <f t="shared" si="2424"/>
        <v>95</v>
      </c>
      <c r="U1569" s="21">
        <f t="shared" si="2480"/>
        <v>0</v>
      </c>
      <c r="V1569" s="21">
        <f t="shared" si="2480"/>
        <v>0</v>
      </c>
      <c r="W1569" s="21">
        <f t="shared" si="2426"/>
        <v>95</v>
      </c>
      <c r="X1569" s="21">
        <f t="shared" si="2427"/>
        <v>95</v>
      </c>
      <c r="Y1569" s="21">
        <f t="shared" si="2428"/>
        <v>95</v>
      </c>
      <c r="Z1569" s="21">
        <f t="shared" si="2480"/>
        <v>0</v>
      </c>
      <c r="AA1569" s="21">
        <f t="shared" si="2480"/>
        <v>0</v>
      </c>
      <c r="AB1569" s="21">
        <f t="shared" si="2480"/>
        <v>0</v>
      </c>
      <c r="AC1569" s="21">
        <f t="shared" si="2414"/>
        <v>95</v>
      </c>
      <c r="AD1569" s="21">
        <f t="shared" si="2415"/>
        <v>95</v>
      </c>
      <c r="AE1569" s="21">
        <f t="shared" si="2416"/>
        <v>95</v>
      </c>
      <c r="AF1569" s="21">
        <f t="shared" si="2480"/>
        <v>0</v>
      </c>
      <c r="AG1569" s="21">
        <f t="shared" si="2417"/>
        <v>95</v>
      </c>
      <c r="AH1569" s="21">
        <f t="shared" si="2480"/>
        <v>0</v>
      </c>
      <c r="AI1569" s="21">
        <f t="shared" si="2480"/>
        <v>0</v>
      </c>
      <c r="AJ1569" s="21">
        <f t="shared" si="2480"/>
        <v>0</v>
      </c>
      <c r="AK1569" s="21">
        <f t="shared" si="2441"/>
        <v>95</v>
      </c>
      <c r="AL1569" s="21">
        <f t="shared" si="2442"/>
        <v>95</v>
      </c>
      <c r="AM1569" s="21">
        <f t="shared" si="2443"/>
        <v>95</v>
      </c>
      <c r="AN1569" s="21">
        <f t="shared" si="2480"/>
        <v>0</v>
      </c>
      <c r="AO1569" s="21">
        <f t="shared" si="2437"/>
        <v>95</v>
      </c>
      <c r="AP1569" s="21">
        <f t="shared" si="2480"/>
        <v>0</v>
      </c>
      <c r="AQ1569" s="2"/>
    </row>
    <row r="1570" spans="1:43" ht="31.2" x14ac:dyDescent="0.3">
      <c r="A1570" s="3" t="s">
        <v>385</v>
      </c>
      <c r="B1570" s="26">
        <v>200</v>
      </c>
      <c r="C1570" s="3"/>
      <c r="D1570" s="3"/>
      <c r="E1570" s="16" t="s">
        <v>673</v>
      </c>
      <c r="F1570" s="21">
        <f>F1571</f>
        <v>95</v>
      </c>
      <c r="G1570" s="21">
        <f t="shared" si="2478"/>
        <v>95</v>
      </c>
      <c r="H1570" s="21">
        <f t="shared" si="2479"/>
        <v>95</v>
      </c>
      <c r="I1570" s="21">
        <f t="shared" si="2479"/>
        <v>0</v>
      </c>
      <c r="J1570" s="21">
        <f t="shared" si="2479"/>
        <v>0</v>
      </c>
      <c r="K1570" s="21">
        <f t="shared" si="2479"/>
        <v>0</v>
      </c>
      <c r="L1570" s="21">
        <f t="shared" si="2456"/>
        <v>95</v>
      </c>
      <c r="M1570" s="21">
        <f t="shared" si="2457"/>
        <v>95</v>
      </c>
      <c r="N1570" s="21">
        <f t="shared" si="2458"/>
        <v>95</v>
      </c>
      <c r="O1570" s="21">
        <f t="shared" si="2480"/>
        <v>0</v>
      </c>
      <c r="P1570" s="21">
        <f t="shared" si="2480"/>
        <v>0</v>
      </c>
      <c r="Q1570" s="21">
        <f t="shared" si="2480"/>
        <v>0</v>
      </c>
      <c r="R1570" s="21">
        <f t="shared" si="2422"/>
        <v>95</v>
      </c>
      <c r="S1570" s="21">
        <f t="shared" si="2423"/>
        <v>95</v>
      </c>
      <c r="T1570" s="21">
        <f t="shared" si="2424"/>
        <v>95</v>
      </c>
      <c r="U1570" s="21">
        <f t="shared" si="2480"/>
        <v>0</v>
      </c>
      <c r="V1570" s="21">
        <f t="shared" si="2480"/>
        <v>0</v>
      </c>
      <c r="W1570" s="21">
        <f t="shared" si="2426"/>
        <v>95</v>
      </c>
      <c r="X1570" s="21">
        <f t="shared" si="2427"/>
        <v>95</v>
      </c>
      <c r="Y1570" s="21">
        <f t="shared" si="2428"/>
        <v>95</v>
      </c>
      <c r="Z1570" s="21">
        <f t="shared" si="2480"/>
        <v>0</v>
      </c>
      <c r="AA1570" s="21">
        <f t="shared" si="2480"/>
        <v>0</v>
      </c>
      <c r="AB1570" s="21">
        <f t="shared" si="2480"/>
        <v>0</v>
      </c>
      <c r="AC1570" s="21">
        <f t="shared" si="2414"/>
        <v>95</v>
      </c>
      <c r="AD1570" s="21">
        <f t="shared" si="2415"/>
        <v>95</v>
      </c>
      <c r="AE1570" s="21">
        <f t="shared" si="2416"/>
        <v>95</v>
      </c>
      <c r="AF1570" s="21">
        <f t="shared" si="2480"/>
        <v>0</v>
      </c>
      <c r="AG1570" s="21">
        <f t="shared" si="2417"/>
        <v>95</v>
      </c>
      <c r="AH1570" s="21">
        <f t="shared" si="2480"/>
        <v>0</v>
      </c>
      <c r="AI1570" s="21">
        <f t="shared" si="2480"/>
        <v>0</v>
      </c>
      <c r="AJ1570" s="21">
        <f t="shared" si="2480"/>
        <v>0</v>
      </c>
      <c r="AK1570" s="21">
        <f t="shared" si="2441"/>
        <v>95</v>
      </c>
      <c r="AL1570" s="21">
        <f t="shared" si="2442"/>
        <v>95</v>
      </c>
      <c r="AM1570" s="21">
        <f t="shared" si="2443"/>
        <v>95</v>
      </c>
      <c r="AN1570" s="21">
        <f t="shared" si="2480"/>
        <v>0</v>
      </c>
      <c r="AO1570" s="21">
        <f t="shared" si="2437"/>
        <v>95</v>
      </c>
      <c r="AP1570" s="21">
        <f t="shared" si="2480"/>
        <v>0</v>
      </c>
      <c r="AQ1570" s="2"/>
    </row>
    <row r="1571" spans="1:43" ht="46.8" x14ac:dyDescent="0.3">
      <c r="A1571" s="3" t="s">
        <v>385</v>
      </c>
      <c r="B1571" s="26">
        <v>240</v>
      </c>
      <c r="C1571" s="3"/>
      <c r="D1571" s="3"/>
      <c r="E1571" s="16" t="s">
        <v>681</v>
      </c>
      <c r="F1571" s="21">
        <f>F1572</f>
        <v>95</v>
      </c>
      <c r="G1571" s="21">
        <f t="shared" si="2478"/>
        <v>95</v>
      </c>
      <c r="H1571" s="21">
        <f t="shared" si="2479"/>
        <v>95</v>
      </c>
      <c r="I1571" s="21">
        <f t="shared" si="2479"/>
        <v>0</v>
      </c>
      <c r="J1571" s="21">
        <f t="shared" si="2479"/>
        <v>0</v>
      </c>
      <c r="K1571" s="21">
        <f t="shared" si="2479"/>
        <v>0</v>
      </c>
      <c r="L1571" s="21">
        <f t="shared" si="2456"/>
        <v>95</v>
      </c>
      <c r="M1571" s="21">
        <f t="shared" si="2457"/>
        <v>95</v>
      </c>
      <c r="N1571" s="21">
        <f t="shared" si="2458"/>
        <v>95</v>
      </c>
      <c r="O1571" s="21">
        <f t="shared" si="2480"/>
        <v>0</v>
      </c>
      <c r="P1571" s="21">
        <f t="shared" si="2480"/>
        <v>0</v>
      </c>
      <c r="Q1571" s="21">
        <f t="shared" si="2480"/>
        <v>0</v>
      </c>
      <c r="R1571" s="21">
        <f t="shared" si="2422"/>
        <v>95</v>
      </c>
      <c r="S1571" s="21">
        <f t="shared" si="2423"/>
        <v>95</v>
      </c>
      <c r="T1571" s="21">
        <f t="shared" si="2424"/>
        <v>95</v>
      </c>
      <c r="U1571" s="21">
        <f t="shared" si="2480"/>
        <v>0</v>
      </c>
      <c r="V1571" s="21">
        <f t="shared" si="2480"/>
        <v>0</v>
      </c>
      <c r="W1571" s="21">
        <f t="shared" si="2426"/>
        <v>95</v>
      </c>
      <c r="X1571" s="21">
        <f t="shared" si="2427"/>
        <v>95</v>
      </c>
      <c r="Y1571" s="21">
        <f t="shared" si="2428"/>
        <v>95</v>
      </c>
      <c r="Z1571" s="21">
        <f t="shared" si="2480"/>
        <v>0</v>
      </c>
      <c r="AA1571" s="21">
        <f t="shared" si="2480"/>
        <v>0</v>
      </c>
      <c r="AB1571" s="21">
        <f t="shared" si="2480"/>
        <v>0</v>
      </c>
      <c r="AC1571" s="21">
        <f t="shared" si="2414"/>
        <v>95</v>
      </c>
      <c r="AD1571" s="21">
        <f t="shared" si="2415"/>
        <v>95</v>
      </c>
      <c r="AE1571" s="21">
        <f t="shared" si="2416"/>
        <v>95</v>
      </c>
      <c r="AF1571" s="21">
        <f t="shared" si="2480"/>
        <v>0</v>
      </c>
      <c r="AG1571" s="21">
        <f t="shared" si="2417"/>
        <v>95</v>
      </c>
      <c r="AH1571" s="21">
        <f t="shared" si="2480"/>
        <v>0</v>
      </c>
      <c r="AI1571" s="21">
        <f t="shared" si="2480"/>
        <v>0</v>
      </c>
      <c r="AJ1571" s="21">
        <f t="shared" si="2480"/>
        <v>0</v>
      </c>
      <c r="AK1571" s="21">
        <f t="shared" si="2441"/>
        <v>95</v>
      </c>
      <c r="AL1571" s="21">
        <f t="shared" si="2442"/>
        <v>95</v>
      </c>
      <c r="AM1571" s="21">
        <f t="shared" si="2443"/>
        <v>95</v>
      </c>
      <c r="AN1571" s="21">
        <f t="shared" si="2480"/>
        <v>0</v>
      </c>
      <c r="AO1571" s="21">
        <f t="shared" si="2437"/>
        <v>95</v>
      </c>
      <c r="AP1571" s="21">
        <f t="shared" si="2480"/>
        <v>0</v>
      </c>
      <c r="AQ1571" s="2"/>
    </row>
    <row r="1572" spans="1:43" x14ac:dyDescent="0.3">
      <c r="A1572" s="3" t="s">
        <v>385</v>
      </c>
      <c r="B1572" s="26">
        <v>240</v>
      </c>
      <c r="C1572" s="3" t="s">
        <v>169</v>
      </c>
      <c r="D1572" s="3" t="s">
        <v>25</v>
      </c>
      <c r="E1572" s="16" t="s">
        <v>643</v>
      </c>
      <c r="F1572" s="21">
        <v>95</v>
      </c>
      <c r="G1572" s="21">
        <v>95</v>
      </c>
      <c r="H1572" s="21">
        <v>95</v>
      </c>
      <c r="I1572" s="21"/>
      <c r="J1572" s="21"/>
      <c r="K1572" s="21"/>
      <c r="L1572" s="21">
        <f t="shared" si="2456"/>
        <v>95</v>
      </c>
      <c r="M1572" s="21">
        <f t="shared" si="2457"/>
        <v>95</v>
      </c>
      <c r="N1572" s="21">
        <f t="shared" si="2458"/>
        <v>95</v>
      </c>
      <c r="O1572" s="21"/>
      <c r="P1572" s="21"/>
      <c r="Q1572" s="21"/>
      <c r="R1572" s="21">
        <f t="shared" si="2422"/>
        <v>95</v>
      </c>
      <c r="S1572" s="21">
        <f t="shared" si="2423"/>
        <v>95</v>
      </c>
      <c r="T1572" s="21">
        <f t="shared" si="2424"/>
        <v>95</v>
      </c>
      <c r="U1572" s="21"/>
      <c r="V1572" s="21"/>
      <c r="W1572" s="21">
        <f t="shared" si="2426"/>
        <v>95</v>
      </c>
      <c r="X1572" s="21">
        <f t="shared" si="2427"/>
        <v>95</v>
      </c>
      <c r="Y1572" s="21">
        <f t="shared" si="2428"/>
        <v>95</v>
      </c>
      <c r="Z1572" s="21"/>
      <c r="AA1572" s="21"/>
      <c r="AB1572" s="21"/>
      <c r="AC1572" s="21">
        <f t="shared" si="2414"/>
        <v>95</v>
      </c>
      <c r="AD1572" s="21">
        <f t="shared" si="2415"/>
        <v>95</v>
      </c>
      <c r="AE1572" s="21">
        <f t="shared" si="2416"/>
        <v>95</v>
      </c>
      <c r="AF1572" s="21"/>
      <c r="AG1572" s="21">
        <f t="shared" si="2417"/>
        <v>95</v>
      </c>
      <c r="AH1572" s="21"/>
      <c r="AI1572" s="21"/>
      <c r="AJ1572" s="21"/>
      <c r="AK1572" s="21">
        <f t="shared" si="2441"/>
        <v>95</v>
      </c>
      <c r="AL1572" s="21">
        <f t="shared" si="2442"/>
        <v>95</v>
      </c>
      <c r="AM1572" s="21">
        <f t="shared" si="2443"/>
        <v>95</v>
      </c>
      <c r="AN1572" s="21"/>
      <c r="AO1572" s="21">
        <f t="shared" si="2437"/>
        <v>95</v>
      </c>
      <c r="AP1572" s="21"/>
      <c r="AQ1572" s="2"/>
    </row>
    <row r="1573" spans="1:43" ht="109.2" x14ac:dyDescent="0.3">
      <c r="A1573" s="3" t="s">
        <v>386</v>
      </c>
      <c r="B1573" s="26"/>
      <c r="C1573" s="3"/>
      <c r="D1573" s="3"/>
      <c r="E1573" s="16" t="s">
        <v>1045</v>
      </c>
      <c r="F1573" s="21">
        <f>F1574</f>
        <v>359.9</v>
      </c>
      <c r="G1573" s="21">
        <f t="shared" ref="G1573:G1575" si="2481">G1574</f>
        <v>359.9</v>
      </c>
      <c r="H1573" s="21">
        <f t="shared" ref="H1573:K1575" si="2482">H1574</f>
        <v>359.9</v>
      </c>
      <c r="I1573" s="21">
        <f t="shared" si="2482"/>
        <v>0</v>
      </c>
      <c r="J1573" s="21">
        <f t="shared" si="2482"/>
        <v>0</v>
      </c>
      <c r="K1573" s="21">
        <f t="shared" si="2482"/>
        <v>0</v>
      </c>
      <c r="L1573" s="21">
        <f t="shared" si="2456"/>
        <v>359.9</v>
      </c>
      <c r="M1573" s="21">
        <f t="shared" si="2457"/>
        <v>359.9</v>
      </c>
      <c r="N1573" s="21">
        <f t="shared" si="2458"/>
        <v>359.9</v>
      </c>
      <c r="O1573" s="21">
        <f t="shared" ref="O1573:AP1575" si="2483">O1574</f>
        <v>0</v>
      </c>
      <c r="P1573" s="21">
        <f t="shared" si="2483"/>
        <v>0</v>
      </c>
      <c r="Q1573" s="21">
        <f t="shared" si="2483"/>
        <v>0</v>
      </c>
      <c r="R1573" s="21">
        <f t="shared" si="2422"/>
        <v>359.9</v>
      </c>
      <c r="S1573" s="21">
        <f t="shared" si="2423"/>
        <v>359.9</v>
      </c>
      <c r="T1573" s="21">
        <f t="shared" si="2424"/>
        <v>359.9</v>
      </c>
      <c r="U1573" s="21">
        <f t="shared" si="2483"/>
        <v>0</v>
      </c>
      <c r="V1573" s="21">
        <f t="shared" si="2483"/>
        <v>0</v>
      </c>
      <c r="W1573" s="21">
        <f t="shared" si="2426"/>
        <v>359.9</v>
      </c>
      <c r="X1573" s="21">
        <f t="shared" si="2427"/>
        <v>359.9</v>
      </c>
      <c r="Y1573" s="21">
        <f t="shared" si="2428"/>
        <v>359.9</v>
      </c>
      <c r="Z1573" s="21">
        <f t="shared" si="2483"/>
        <v>0</v>
      </c>
      <c r="AA1573" s="21">
        <f t="shared" si="2483"/>
        <v>0</v>
      </c>
      <c r="AB1573" s="21">
        <f t="shared" si="2483"/>
        <v>0</v>
      </c>
      <c r="AC1573" s="21">
        <f t="shared" si="2414"/>
        <v>359.9</v>
      </c>
      <c r="AD1573" s="21">
        <f t="shared" si="2415"/>
        <v>359.9</v>
      </c>
      <c r="AE1573" s="21">
        <f t="shared" si="2416"/>
        <v>359.9</v>
      </c>
      <c r="AF1573" s="21">
        <f t="shared" si="2483"/>
        <v>0</v>
      </c>
      <c r="AG1573" s="21">
        <f t="shared" si="2417"/>
        <v>359.9</v>
      </c>
      <c r="AH1573" s="21">
        <f t="shared" si="2483"/>
        <v>0</v>
      </c>
      <c r="AI1573" s="21">
        <f t="shared" si="2483"/>
        <v>0</v>
      </c>
      <c r="AJ1573" s="21">
        <f t="shared" si="2483"/>
        <v>0</v>
      </c>
      <c r="AK1573" s="21">
        <f t="shared" si="2441"/>
        <v>359.9</v>
      </c>
      <c r="AL1573" s="21">
        <f t="shared" si="2442"/>
        <v>359.9</v>
      </c>
      <c r="AM1573" s="21">
        <f t="shared" si="2443"/>
        <v>359.9</v>
      </c>
      <c r="AN1573" s="21">
        <f t="shared" si="2483"/>
        <v>0</v>
      </c>
      <c r="AO1573" s="21">
        <f t="shared" si="2437"/>
        <v>359.9</v>
      </c>
      <c r="AP1573" s="21">
        <f t="shared" si="2483"/>
        <v>0</v>
      </c>
      <c r="AQ1573" s="2"/>
    </row>
    <row r="1574" spans="1:43" ht="31.2" x14ac:dyDescent="0.3">
      <c r="A1574" s="3" t="s">
        <v>386</v>
      </c>
      <c r="B1574" s="26">
        <v>200</v>
      </c>
      <c r="C1574" s="3"/>
      <c r="D1574" s="3"/>
      <c r="E1574" s="16" t="s">
        <v>673</v>
      </c>
      <c r="F1574" s="21">
        <f>F1575</f>
        <v>359.9</v>
      </c>
      <c r="G1574" s="21">
        <f t="shared" si="2481"/>
        <v>359.9</v>
      </c>
      <c r="H1574" s="21">
        <f t="shared" si="2482"/>
        <v>359.9</v>
      </c>
      <c r="I1574" s="21">
        <f t="shared" si="2482"/>
        <v>0</v>
      </c>
      <c r="J1574" s="21">
        <f t="shared" si="2482"/>
        <v>0</v>
      </c>
      <c r="K1574" s="21">
        <f t="shared" si="2482"/>
        <v>0</v>
      </c>
      <c r="L1574" s="21">
        <f t="shared" si="2456"/>
        <v>359.9</v>
      </c>
      <c r="M1574" s="21">
        <f t="shared" si="2457"/>
        <v>359.9</v>
      </c>
      <c r="N1574" s="21">
        <f t="shared" si="2458"/>
        <v>359.9</v>
      </c>
      <c r="O1574" s="21">
        <f t="shared" si="2483"/>
        <v>0</v>
      </c>
      <c r="P1574" s="21">
        <f t="shared" si="2483"/>
        <v>0</v>
      </c>
      <c r="Q1574" s="21">
        <f t="shared" si="2483"/>
        <v>0</v>
      </c>
      <c r="R1574" s="21">
        <f t="shared" si="2422"/>
        <v>359.9</v>
      </c>
      <c r="S1574" s="21">
        <f t="shared" si="2423"/>
        <v>359.9</v>
      </c>
      <c r="T1574" s="21">
        <f t="shared" si="2424"/>
        <v>359.9</v>
      </c>
      <c r="U1574" s="21">
        <f t="shared" si="2483"/>
        <v>0</v>
      </c>
      <c r="V1574" s="21">
        <f t="shared" si="2483"/>
        <v>0</v>
      </c>
      <c r="W1574" s="21">
        <f t="shared" si="2426"/>
        <v>359.9</v>
      </c>
      <c r="X1574" s="21">
        <f t="shared" si="2427"/>
        <v>359.9</v>
      </c>
      <c r="Y1574" s="21">
        <f t="shared" si="2428"/>
        <v>359.9</v>
      </c>
      <c r="Z1574" s="21">
        <f t="shared" si="2483"/>
        <v>0</v>
      </c>
      <c r="AA1574" s="21">
        <f t="shared" si="2483"/>
        <v>0</v>
      </c>
      <c r="AB1574" s="21">
        <f t="shared" si="2483"/>
        <v>0</v>
      </c>
      <c r="AC1574" s="21">
        <f t="shared" si="2414"/>
        <v>359.9</v>
      </c>
      <c r="AD1574" s="21">
        <f t="shared" si="2415"/>
        <v>359.9</v>
      </c>
      <c r="AE1574" s="21">
        <f t="shared" si="2416"/>
        <v>359.9</v>
      </c>
      <c r="AF1574" s="21">
        <f t="shared" si="2483"/>
        <v>0</v>
      </c>
      <c r="AG1574" s="21">
        <f t="shared" si="2417"/>
        <v>359.9</v>
      </c>
      <c r="AH1574" s="21">
        <f t="shared" si="2483"/>
        <v>0</v>
      </c>
      <c r="AI1574" s="21">
        <f t="shared" si="2483"/>
        <v>0</v>
      </c>
      <c r="AJ1574" s="21">
        <f t="shared" si="2483"/>
        <v>0</v>
      </c>
      <c r="AK1574" s="21">
        <f t="shared" si="2441"/>
        <v>359.9</v>
      </c>
      <c r="AL1574" s="21">
        <f t="shared" si="2442"/>
        <v>359.9</v>
      </c>
      <c r="AM1574" s="21">
        <f t="shared" si="2443"/>
        <v>359.9</v>
      </c>
      <c r="AN1574" s="21">
        <f t="shared" si="2483"/>
        <v>0</v>
      </c>
      <c r="AO1574" s="21">
        <f t="shared" si="2437"/>
        <v>359.9</v>
      </c>
      <c r="AP1574" s="21">
        <f t="shared" si="2483"/>
        <v>0</v>
      </c>
      <c r="AQ1574" s="2"/>
    </row>
    <row r="1575" spans="1:43" ht="46.8" x14ac:dyDescent="0.3">
      <c r="A1575" s="3" t="s">
        <v>386</v>
      </c>
      <c r="B1575" s="26">
        <v>240</v>
      </c>
      <c r="C1575" s="3"/>
      <c r="D1575" s="3"/>
      <c r="E1575" s="16" t="s">
        <v>681</v>
      </c>
      <c r="F1575" s="21">
        <f>F1576</f>
        <v>359.9</v>
      </c>
      <c r="G1575" s="21">
        <f t="shared" si="2481"/>
        <v>359.9</v>
      </c>
      <c r="H1575" s="21">
        <f t="shared" si="2482"/>
        <v>359.9</v>
      </c>
      <c r="I1575" s="21">
        <f t="shared" si="2482"/>
        <v>0</v>
      </c>
      <c r="J1575" s="21">
        <f t="shared" si="2482"/>
        <v>0</v>
      </c>
      <c r="K1575" s="21">
        <f t="shared" si="2482"/>
        <v>0</v>
      </c>
      <c r="L1575" s="21">
        <f t="shared" si="2456"/>
        <v>359.9</v>
      </c>
      <c r="M1575" s="21">
        <f t="shared" si="2457"/>
        <v>359.9</v>
      </c>
      <c r="N1575" s="21">
        <f t="shared" si="2458"/>
        <v>359.9</v>
      </c>
      <c r="O1575" s="21">
        <f t="shared" si="2483"/>
        <v>0</v>
      </c>
      <c r="P1575" s="21">
        <f t="shared" si="2483"/>
        <v>0</v>
      </c>
      <c r="Q1575" s="21">
        <f t="shared" si="2483"/>
        <v>0</v>
      </c>
      <c r="R1575" s="21">
        <f t="shared" si="2422"/>
        <v>359.9</v>
      </c>
      <c r="S1575" s="21">
        <f t="shared" si="2423"/>
        <v>359.9</v>
      </c>
      <c r="T1575" s="21">
        <f t="shared" si="2424"/>
        <v>359.9</v>
      </c>
      <c r="U1575" s="21">
        <f t="shared" si="2483"/>
        <v>0</v>
      </c>
      <c r="V1575" s="21">
        <f t="shared" si="2483"/>
        <v>0</v>
      </c>
      <c r="W1575" s="21">
        <f t="shared" si="2426"/>
        <v>359.9</v>
      </c>
      <c r="X1575" s="21">
        <f t="shared" si="2427"/>
        <v>359.9</v>
      </c>
      <c r="Y1575" s="21">
        <f t="shared" si="2428"/>
        <v>359.9</v>
      </c>
      <c r="Z1575" s="21">
        <f t="shared" si="2483"/>
        <v>0</v>
      </c>
      <c r="AA1575" s="21">
        <f t="shared" si="2483"/>
        <v>0</v>
      </c>
      <c r="AB1575" s="21">
        <f t="shared" si="2483"/>
        <v>0</v>
      </c>
      <c r="AC1575" s="21">
        <f t="shared" si="2414"/>
        <v>359.9</v>
      </c>
      <c r="AD1575" s="21">
        <f t="shared" si="2415"/>
        <v>359.9</v>
      </c>
      <c r="AE1575" s="21">
        <f t="shared" si="2416"/>
        <v>359.9</v>
      </c>
      <c r="AF1575" s="21">
        <f t="shared" si="2483"/>
        <v>0</v>
      </c>
      <c r="AG1575" s="21">
        <f t="shared" si="2417"/>
        <v>359.9</v>
      </c>
      <c r="AH1575" s="21">
        <f t="shared" si="2483"/>
        <v>0</v>
      </c>
      <c r="AI1575" s="21">
        <f t="shared" si="2483"/>
        <v>0</v>
      </c>
      <c r="AJ1575" s="21">
        <f t="shared" si="2483"/>
        <v>0</v>
      </c>
      <c r="AK1575" s="21">
        <f t="shared" si="2441"/>
        <v>359.9</v>
      </c>
      <c r="AL1575" s="21">
        <f t="shared" si="2442"/>
        <v>359.9</v>
      </c>
      <c r="AM1575" s="21">
        <f t="shared" si="2443"/>
        <v>359.9</v>
      </c>
      <c r="AN1575" s="21">
        <f t="shared" si="2483"/>
        <v>0</v>
      </c>
      <c r="AO1575" s="21">
        <f t="shared" si="2437"/>
        <v>359.9</v>
      </c>
      <c r="AP1575" s="21">
        <f t="shared" si="2483"/>
        <v>0</v>
      </c>
      <c r="AQ1575" s="2"/>
    </row>
    <row r="1576" spans="1:43" x14ac:dyDescent="0.3">
      <c r="A1576" s="3" t="s">
        <v>386</v>
      </c>
      <c r="B1576" s="26">
        <v>240</v>
      </c>
      <c r="C1576" s="3" t="s">
        <v>169</v>
      </c>
      <c r="D1576" s="3" t="s">
        <v>25</v>
      </c>
      <c r="E1576" s="16" t="s">
        <v>643</v>
      </c>
      <c r="F1576" s="21">
        <v>359.9</v>
      </c>
      <c r="G1576" s="21">
        <v>359.9</v>
      </c>
      <c r="H1576" s="21">
        <v>359.9</v>
      </c>
      <c r="I1576" s="21"/>
      <c r="J1576" s="21"/>
      <c r="K1576" s="21"/>
      <c r="L1576" s="21">
        <f t="shared" si="2456"/>
        <v>359.9</v>
      </c>
      <c r="M1576" s="21">
        <f t="shared" si="2457"/>
        <v>359.9</v>
      </c>
      <c r="N1576" s="21">
        <f t="shared" si="2458"/>
        <v>359.9</v>
      </c>
      <c r="O1576" s="21"/>
      <c r="P1576" s="21"/>
      <c r="Q1576" s="21"/>
      <c r="R1576" s="21">
        <f t="shared" si="2422"/>
        <v>359.9</v>
      </c>
      <c r="S1576" s="21">
        <f t="shared" si="2423"/>
        <v>359.9</v>
      </c>
      <c r="T1576" s="21">
        <f t="shared" si="2424"/>
        <v>359.9</v>
      </c>
      <c r="U1576" s="21"/>
      <c r="V1576" s="21"/>
      <c r="W1576" s="21">
        <f t="shared" si="2426"/>
        <v>359.9</v>
      </c>
      <c r="X1576" s="21">
        <f t="shared" si="2427"/>
        <v>359.9</v>
      </c>
      <c r="Y1576" s="21">
        <f t="shared" si="2428"/>
        <v>359.9</v>
      </c>
      <c r="Z1576" s="21"/>
      <c r="AA1576" s="21"/>
      <c r="AB1576" s="21"/>
      <c r="AC1576" s="21">
        <f t="shared" si="2414"/>
        <v>359.9</v>
      </c>
      <c r="AD1576" s="21">
        <f t="shared" si="2415"/>
        <v>359.9</v>
      </c>
      <c r="AE1576" s="21">
        <f t="shared" si="2416"/>
        <v>359.9</v>
      </c>
      <c r="AF1576" s="21"/>
      <c r="AG1576" s="21">
        <f t="shared" si="2417"/>
        <v>359.9</v>
      </c>
      <c r="AH1576" s="21"/>
      <c r="AI1576" s="21"/>
      <c r="AJ1576" s="21"/>
      <c r="AK1576" s="21">
        <f t="shared" si="2441"/>
        <v>359.9</v>
      </c>
      <c r="AL1576" s="21">
        <f t="shared" si="2442"/>
        <v>359.9</v>
      </c>
      <c r="AM1576" s="21">
        <f t="shared" si="2443"/>
        <v>359.9</v>
      </c>
      <c r="AN1576" s="21"/>
      <c r="AO1576" s="21">
        <f t="shared" si="2437"/>
        <v>359.9</v>
      </c>
      <c r="AP1576" s="21"/>
      <c r="AQ1576" s="2"/>
    </row>
    <row r="1577" spans="1:43" ht="78" x14ac:dyDescent="0.3">
      <c r="A1577" s="3" t="s">
        <v>1233</v>
      </c>
      <c r="B1577" s="26"/>
      <c r="C1577" s="3"/>
      <c r="D1577" s="3"/>
      <c r="E1577" s="16" t="s">
        <v>1234</v>
      </c>
      <c r="F1577" s="21">
        <f>F1578</f>
        <v>1070797.6000000001</v>
      </c>
      <c r="G1577" s="21">
        <f t="shared" ref="G1577:AP1579" si="2484">G1578</f>
        <v>94571.9</v>
      </c>
      <c r="H1577" s="21">
        <f t="shared" si="2484"/>
        <v>0</v>
      </c>
      <c r="I1577" s="21">
        <f t="shared" si="2484"/>
        <v>0</v>
      </c>
      <c r="J1577" s="21">
        <f t="shared" si="2484"/>
        <v>0</v>
      </c>
      <c r="K1577" s="21">
        <f t="shared" si="2484"/>
        <v>0</v>
      </c>
      <c r="L1577" s="21">
        <f t="shared" si="2456"/>
        <v>1070797.6000000001</v>
      </c>
      <c r="M1577" s="21">
        <f t="shared" si="2457"/>
        <v>94571.9</v>
      </c>
      <c r="N1577" s="21">
        <f t="shared" si="2458"/>
        <v>0</v>
      </c>
      <c r="O1577" s="21">
        <f t="shared" si="2484"/>
        <v>-328871.04300000001</v>
      </c>
      <c r="P1577" s="21">
        <f t="shared" si="2484"/>
        <v>-32261.727999999999</v>
      </c>
      <c r="Q1577" s="21">
        <f t="shared" si="2484"/>
        <v>0</v>
      </c>
      <c r="R1577" s="21">
        <f t="shared" si="2422"/>
        <v>741926.55700000003</v>
      </c>
      <c r="S1577" s="21">
        <f t="shared" si="2423"/>
        <v>62310.171999999991</v>
      </c>
      <c r="T1577" s="21">
        <f t="shared" si="2424"/>
        <v>0</v>
      </c>
      <c r="U1577" s="21">
        <f t="shared" si="2484"/>
        <v>0</v>
      </c>
      <c r="V1577" s="21">
        <f t="shared" si="2484"/>
        <v>0</v>
      </c>
      <c r="W1577" s="21">
        <f t="shared" si="2426"/>
        <v>741926.55700000003</v>
      </c>
      <c r="X1577" s="21">
        <f t="shared" si="2427"/>
        <v>62310.171999999991</v>
      </c>
      <c r="Y1577" s="21">
        <f t="shared" si="2428"/>
        <v>0</v>
      </c>
      <c r="Z1577" s="21">
        <f t="shared" si="2484"/>
        <v>0</v>
      </c>
      <c r="AA1577" s="21">
        <f t="shared" si="2484"/>
        <v>0</v>
      </c>
      <c r="AB1577" s="21">
        <f t="shared" si="2484"/>
        <v>0</v>
      </c>
      <c r="AC1577" s="21">
        <f t="shared" si="2414"/>
        <v>741926.55700000003</v>
      </c>
      <c r="AD1577" s="21">
        <f t="shared" si="2415"/>
        <v>62310.171999999991</v>
      </c>
      <c r="AE1577" s="21">
        <f t="shared" si="2416"/>
        <v>0</v>
      </c>
      <c r="AF1577" s="21">
        <f t="shared" si="2484"/>
        <v>0</v>
      </c>
      <c r="AG1577" s="21">
        <f t="shared" si="2417"/>
        <v>741926.55700000003</v>
      </c>
      <c r="AH1577" s="21">
        <f t="shared" si="2484"/>
        <v>0</v>
      </c>
      <c r="AI1577" s="21">
        <f t="shared" si="2484"/>
        <v>0</v>
      </c>
      <c r="AJ1577" s="21">
        <f t="shared" si="2484"/>
        <v>0</v>
      </c>
      <c r="AK1577" s="21">
        <f t="shared" si="2441"/>
        <v>741926.55700000003</v>
      </c>
      <c r="AL1577" s="21">
        <f t="shared" si="2442"/>
        <v>62310.171999999991</v>
      </c>
      <c r="AM1577" s="21">
        <f t="shared" si="2443"/>
        <v>0</v>
      </c>
      <c r="AN1577" s="21">
        <f t="shared" si="2484"/>
        <v>0</v>
      </c>
      <c r="AO1577" s="21">
        <f t="shared" si="2437"/>
        <v>741926.55700000003</v>
      </c>
      <c r="AP1577" s="21">
        <f t="shared" si="2484"/>
        <v>0</v>
      </c>
      <c r="AQ1577" s="2"/>
    </row>
    <row r="1578" spans="1:43" ht="31.2" x14ac:dyDescent="0.3">
      <c r="A1578" s="3" t="s">
        <v>1233</v>
      </c>
      <c r="B1578" s="26">
        <v>200</v>
      </c>
      <c r="C1578" s="3"/>
      <c r="D1578" s="3"/>
      <c r="E1578" s="16" t="s">
        <v>673</v>
      </c>
      <c r="F1578" s="21">
        <f>F1579</f>
        <v>1070797.6000000001</v>
      </c>
      <c r="G1578" s="21">
        <f t="shared" si="2484"/>
        <v>94571.9</v>
      </c>
      <c r="H1578" s="21">
        <f t="shared" si="2484"/>
        <v>0</v>
      </c>
      <c r="I1578" s="21">
        <f t="shared" si="2484"/>
        <v>0</v>
      </c>
      <c r="J1578" s="21">
        <f t="shared" si="2484"/>
        <v>0</v>
      </c>
      <c r="K1578" s="21">
        <f t="shared" si="2484"/>
        <v>0</v>
      </c>
      <c r="L1578" s="21">
        <f t="shared" si="2456"/>
        <v>1070797.6000000001</v>
      </c>
      <c r="M1578" s="21">
        <f t="shared" si="2457"/>
        <v>94571.9</v>
      </c>
      <c r="N1578" s="21">
        <f t="shared" si="2458"/>
        <v>0</v>
      </c>
      <c r="O1578" s="21">
        <f t="shared" si="2484"/>
        <v>-328871.04300000001</v>
      </c>
      <c r="P1578" s="21">
        <f t="shared" si="2484"/>
        <v>-32261.727999999999</v>
      </c>
      <c r="Q1578" s="21">
        <f t="shared" si="2484"/>
        <v>0</v>
      </c>
      <c r="R1578" s="21">
        <f t="shared" si="2422"/>
        <v>741926.55700000003</v>
      </c>
      <c r="S1578" s="21">
        <f t="shared" si="2423"/>
        <v>62310.171999999991</v>
      </c>
      <c r="T1578" s="21">
        <f t="shared" si="2424"/>
        <v>0</v>
      </c>
      <c r="U1578" s="21">
        <f t="shared" si="2484"/>
        <v>0</v>
      </c>
      <c r="V1578" s="21">
        <f t="shared" si="2484"/>
        <v>0</v>
      </c>
      <c r="W1578" s="21">
        <f t="shared" si="2426"/>
        <v>741926.55700000003</v>
      </c>
      <c r="X1578" s="21">
        <f t="shared" si="2427"/>
        <v>62310.171999999991</v>
      </c>
      <c r="Y1578" s="21">
        <f t="shared" si="2428"/>
        <v>0</v>
      </c>
      <c r="Z1578" s="21">
        <f t="shared" si="2484"/>
        <v>0</v>
      </c>
      <c r="AA1578" s="21">
        <f t="shared" si="2484"/>
        <v>0</v>
      </c>
      <c r="AB1578" s="21">
        <f t="shared" si="2484"/>
        <v>0</v>
      </c>
      <c r="AC1578" s="21">
        <f t="shared" si="2414"/>
        <v>741926.55700000003</v>
      </c>
      <c r="AD1578" s="21">
        <f t="shared" si="2415"/>
        <v>62310.171999999991</v>
      </c>
      <c r="AE1578" s="21">
        <f t="shared" si="2416"/>
        <v>0</v>
      </c>
      <c r="AF1578" s="21">
        <f t="shared" si="2484"/>
        <v>0</v>
      </c>
      <c r="AG1578" s="21">
        <f t="shared" si="2417"/>
        <v>741926.55700000003</v>
      </c>
      <c r="AH1578" s="21">
        <f t="shared" si="2484"/>
        <v>0</v>
      </c>
      <c r="AI1578" s="21">
        <f t="shared" si="2484"/>
        <v>0</v>
      </c>
      <c r="AJ1578" s="21">
        <f t="shared" si="2484"/>
        <v>0</v>
      </c>
      <c r="AK1578" s="21">
        <f t="shared" si="2441"/>
        <v>741926.55700000003</v>
      </c>
      <c r="AL1578" s="21">
        <f t="shared" si="2442"/>
        <v>62310.171999999991</v>
      </c>
      <c r="AM1578" s="21">
        <f t="shared" si="2443"/>
        <v>0</v>
      </c>
      <c r="AN1578" s="21">
        <f t="shared" si="2484"/>
        <v>0</v>
      </c>
      <c r="AO1578" s="21">
        <f t="shared" si="2437"/>
        <v>741926.55700000003</v>
      </c>
      <c r="AP1578" s="21">
        <f t="shared" si="2484"/>
        <v>0</v>
      </c>
      <c r="AQ1578" s="2"/>
    </row>
    <row r="1579" spans="1:43" ht="46.8" x14ac:dyDescent="0.3">
      <c r="A1579" s="3" t="s">
        <v>1233</v>
      </c>
      <c r="B1579" s="26">
        <v>240</v>
      </c>
      <c r="C1579" s="3"/>
      <c r="D1579" s="3"/>
      <c r="E1579" s="16" t="s">
        <v>681</v>
      </c>
      <c r="F1579" s="21">
        <f>F1580</f>
        <v>1070797.6000000001</v>
      </c>
      <c r="G1579" s="21">
        <f t="shared" si="2484"/>
        <v>94571.9</v>
      </c>
      <c r="H1579" s="21">
        <f t="shared" si="2484"/>
        <v>0</v>
      </c>
      <c r="I1579" s="21">
        <f t="shared" si="2484"/>
        <v>0</v>
      </c>
      <c r="J1579" s="21">
        <f t="shared" si="2484"/>
        <v>0</v>
      </c>
      <c r="K1579" s="21">
        <f t="shared" si="2484"/>
        <v>0</v>
      </c>
      <c r="L1579" s="21">
        <f t="shared" si="2456"/>
        <v>1070797.6000000001</v>
      </c>
      <c r="M1579" s="21">
        <f t="shared" si="2457"/>
        <v>94571.9</v>
      </c>
      <c r="N1579" s="21">
        <f t="shared" si="2458"/>
        <v>0</v>
      </c>
      <c r="O1579" s="21">
        <f t="shared" si="2484"/>
        <v>-328871.04300000001</v>
      </c>
      <c r="P1579" s="21">
        <f t="shared" si="2484"/>
        <v>-32261.727999999999</v>
      </c>
      <c r="Q1579" s="21">
        <f t="shared" si="2484"/>
        <v>0</v>
      </c>
      <c r="R1579" s="21">
        <f t="shared" si="2422"/>
        <v>741926.55700000003</v>
      </c>
      <c r="S1579" s="21">
        <f t="shared" si="2423"/>
        <v>62310.171999999991</v>
      </c>
      <c r="T1579" s="21">
        <f t="shared" si="2424"/>
        <v>0</v>
      </c>
      <c r="U1579" s="21">
        <f t="shared" si="2484"/>
        <v>0</v>
      </c>
      <c r="V1579" s="21">
        <f t="shared" si="2484"/>
        <v>0</v>
      </c>
      <c r="W1579" s="21">
        <f t="shared" si="2426"/>
        <v>741926.55700000003</v>
      </c>
      <c r="X1579" s="21">
        <f t="shared" si="2427"/>
        <v>62310.171999999991</v>
      </c>
      <c r="Y1579" s="21">
        <f t="shared" si="2428"/>
        <v>0</v>
      </c>
      <c r="Z1579" s="21">
        <f t="shared" si="2484"/>
        <v>0</v>
      </c>
      <c r="AA1579" s="21">
        <f t="shared" si="2484"/>
        <v>0</v>
      </c>
      <c r="AB1579" s="21">
        <f t="shared" si="2484"/>
        <v>0</v>
      </c>
      <c r="AC1579" s="21">
        <f t="shared" si="2414"/>
        <v>741926.55700000003</v>
      </c>
      <c r="AD1579" s="21">
        <f t="shared" si="2415"/>
        <v>62310.171999999991</v>
      </c>
      <c r="AE1579" s="21">
        <f t="shared" si="2416"/>
        <v>0</v>
      </c>
      <c r="AF1579" s="21">
        <f t="shared" si="2484"/>
        <v>0</v>
      </c>
      <c r="AG1579" s="21">
        <f t="shared" si="2417"/>
        <v>741926.55700000003</v>
      </c>
      <c r="AH1579" s="21">
        <f t="shared" si="2484"/>
        <v>0</v>
      </c>
      <c r="AI1579" s="21">
        <f t="shared" si="2484"/>
        <v>0</v>
      </c>
      <c r="AJ1579" s="21">
        <f t="shared" si="2484"/>
        <v>0</v>
      </c>
      <c r="AK1579" s="21">
        <f t="shared" si="2441"/>
        <v>741926.55700000003</v>
      </c>
      <c r="AL1579" s="21">
        <f t="shared" si="2442"/>
        <v>62310.171999999991</v>
      </c>
      <c r="AM1579" s="21">
        <f t="shared" si="2443"/>
        <v>0</v>
      </c>
      <c r="AN1579" s="21">
        <f t="shared" si="2484"/>
        <v>0</v>
      </c>
      <c r="AO1579" s="21">
        <f t="shared" si="2437"/>
        <v>741926.55700000003</v>
      </c>
      <c r="AP1579" s="21">
        <f t="shared" si="2484"/>
        <v>0</v>
      </c>
      <c r="AQ1579" s="2"/>
    </row>
    <row r="1580" spans="1:43" x14ac:dyDescent="0.3">
      <c r="A1580" s="3" t="s">
        <v>1233</v>
      </c>
      <c r="B1580" s="26">
        <v>240</v>
      </c>
      <c r="C1580" s="3" t="s">
        <v>169</v>
      </c>
      <c r="D1580" s="3" t="s">
        <v>25</v>
      </c>
      <c r="E1580" s="16" t="s">
        <v>643</v>
      </c>
      <c r="F1580" s="21">
        <v>1070797.6000000001</v>
      </c>
      <c r="G1580" s="21">
        <v>94571.9</v>
      </c>
      <c r="H1580" s="21"/>
      <c r="I1580" s="21"/>
      <c r="J1580" s="21"/>
      <c r="K1580" s="21"/>
      <c r="L1580" s="21">
        <f t="shared" si="2456"/>
        <v>1070797.6000000001</v>
      </c>
      <c r="M1580" s="21">
        <f t="shared" si="2457"/>
        <v>94571.9</v>
      </c>
      <c r="N1580" s="21">
        <f t="shared" si="2458"/>
        <v>0</v>
      </c>
      <c r="O1580" s="21">
        <v>-328871.04300000001</v>
      </c>
      <c r="P1580" s="21">
        <v>-32261.727999999999</v>
      </c>
      <c r="Q1580" s="21"/>
      <c r="R1580" s="21">
        <f t="shared" si="2422"/>
        <v>741926.55700000003</v>
      </c>
      <c r="S1580" s="21">
        <f t="shared" si="2423"/>
        <v>62310.171999999991</v>
      </c>
      <c r="T1580" s="21">
        <f t="shared" si="2424"/>
        <v>0</v>
      </c>
      <c r="U1580" s="21"/>
      <c r="V1580" s="21"/>
      <c r="W1580" s="21">
        <f t="shared" si="2426"/>
        <v>741926.55700000003</v>
      </c>
      <c r="X1580" s="21">
        <f t="shared" si="2427"/>
        <v>62310.171999999991</v>
      </c>
      <c r="Y1580" s="21">
        <f t="shared" si="2428"/>
        <v>0</v>
      </c>
      <c r="Z1580" s="21"/>
      <c r="AA1580" s="21"/>
      <c r="AB1580" s="21"/>
      <c r="AC1580" s="21">
        <f t="shared" si="2414"/>
        <v>741926.55700000003</v>
      </c>
      <c r="AD1580" s="21">
        <f t="shared" si="2415"/>
        <v>62310.171999999991</v>
      </c>
      <c r="AE1580" s="21">
        <f t="shared" si="2416"/>
        <v>0</v>
      </c>
      <c r="AF1580" s="21"/>
      <c r="AG1580" s="21">
        <f t="shared" si="2417"/>
        <v>741926.55700000003</v>
      </c>
      <c r="AH1580" s="21"/>
      <c r="AI1580" s="21"/>
      <c r="AJ1580" s="21"/>
      <c r="AK1580" s="21">
        <f t="shared" si="2441"/>
        <v>741926.55700000003</v>
      </c>
      <c r="AL1580" s="21">
        <f t="shared" si="2442"/>
        <v>62310.171999999991</v>
      </c>
      <c r="AM1580" s="21">
        <f t="shared" si="2443"/>
        <v>0</v>
      </c>
      <c r="AN1580" s="21"/>
      <c r="AO1580" s="21">
        <f t="shared" si="2437"/>
        <v>741926.55700000003</v>
      </c>
      <c r="AP1580" s="21"/>
      <c r="AQ1580" s="2"/>
    </row>
    <row r="1581" spans="1:43" ht="78" x14ac:dyDescent="0.3">
      <c r="A1581" s="3" t="s">
        <v>387</v>
      </c>
      <c r="B1581" s="26"/>
      <c r="C1581" s="3"/>
      <c r="D1581" s="3"/>
      <c r="E1581" s="16" t="s">
        <v>1244</v>
      </c>
      <c r="F1581" s="21">
        <f>F1582</f>
        <v>22381.8</v>
      </c>
      <c r="G1581" s="21">
        <f t="shared" ref="G1581:G1583" si="2485">G1582</f>
        <v>22381.8</v>
      </c>
      <c r="H1581" s="21">
        <f t="shared" ref="H1581:K1583" si="2486">H1582</f>
        <v>22381.8</v>
      </c>
      <c r="I1581" s="21">
        <f t="shared" si="2486"/>
        <v>0</v>
      </c>
      <c r="J1581" s="21">
        <f t="shared" si="2486"/>
        <v>0</v>
      </c>
      <c r="K1581" s="21">
        <f t="shared" si="2486"/>
        <v>0</v>
      </c>
      <c r="L1581" s="21">
        <f t="shared" si="2456"/>
        <v>22381.8</v>
      </c>
      <c r="M1581" s="21">
        <f t="shared" si="2457"/>
        <v>22381.8</v>
      </c>
      <c r="N1581" s="21">
        <f t="shared" si="2458"/>
        <v>22381.8</v>
      </c>
      <c r="O1581" s="21">
        <f t="shared" ref="O1581:AP1583" si="2487">O1582</f>
        <v>0</v>
      </c>
      <c r="P1581" s="21">
        <f t="shared" si="2487"/>
        <v>0</v>
      </c>
      <c r="Q1581" s="21">
        <f t="shared" si="2487"/>
        <v>0</v>
      </c>
      <c r="R1581" s="21">
        <f t="shared" si="2422"/>
        <v>22381.8</v>
      </c>
      <c r="S1581" s="21">
        <f t="shared" si="2423"/>
        <v>22381.8</v>
      </c>
      <c r="T1581" s="21">
        <f t="shared" si="2424"/>
        <v>22381.8</v>
      </c>
      <c r="U1581" s="21">
        <f t="shared" si="2487"/>
        <v>0</v>
      </c>
      <c r="V1581" s="21">
        <f t="shared" si="2487"/>
        <v>0</v>
      </c>
      <c r="W1581" s="21">
        <f t="shared" si="2426"/>
        <v>22381.8</v>
      </c>
      <c r="X1581" s="21">
        <f t="shared" si="2427"/>
        <v>22381.8</v>
      </c>
      <c r="Y1581" s="21">
        <f t="shared" si="2428"/>
        <v>22381.8</v>
      </c>
      <c r="Z1581" s="21">
        <f t="shared" si="2487"/>
        <v>0</v>
      </c>
      <c r="AA1581" s="21">
        <f t="shared" si="2487"/>
        <v>0</v>
      </c>
      <c r="AB1581" s="21">
        <f t="shared" si="2487"/>
        <v>0</v>
      </c>
      <c r="AC1581" s="21">
        <f t="shared" si="2414"/>
        <v>22381.8</v>
      </c>
      <c r="AD1581" s="21">
        <f t="shared" si="2415"/>
        <v>22381.8</v>
      </c>
      <c r="AE1581" s="21">
        <f t="shared" si="2416"/>
        <v>22381.8</v>
      </c>
      <c r="AF1581" s="21">
        <f t="shared" si="2487"/>
        <v>0</v>
      </c>
      <c r="AG1581" s="21">
        <f t="shared" si="2417"/>
        <v>22381.8</v>
      </c>
      <c r="AH1581" s="21">
        <f t="shared" si="2487"/>
        <v>0</v>
      </c>
      <c r="AI1581" s="21">
        <f t="shared" si="2487"/>
        <v>0</v>
      </c>
      <c r="AJ1581" s="21">
        <f t="shared" si="2487"/>
        <v>0</v>
      </c>
      <c r="AK1581" s="21">
        <f t="shared" si="2441"/>
        <v>22381.8</v>
      </c>
      <c r="AL1581" s="21">
        <f t="shared" si="2442"/>
        <v>22381.8</v>
      </c>
      <c r="AM1581" s="21">
        <f t="shared" si="2443"/>
        <v>22381.8</v>
      </c>
      <c r="AN1581" s="21">
        <f t="shared" si="2487"/>
        <v>0</v>
      </c>
      <c r="AO1581" s="21">
        <f t="shared" si="2437"/>
        <v>22381.8</v>
      </c>
      <c r="AP1581" s="21">
        <f t="shared" si="2487"/>
        <v>0</v>
      </c>
      <c r="AQ1581" s="2"/>
    </row>
    <row r="1582" spans="1:43" ht="31.2" x14ac:dyDescent="0.3">
      <c r="A1582" s="3" t="s">
        <v>387</v>
      </c>
      <c r="B1582" s="26">
        <v>200</v>
      </c>
      <c r="C1582" s="3"/>
      <c r="D1582" s="3"/>
      <c r="E1582" s="16" t="s">
        <v>673</v>
      </c>
      <c r="F1582" s="21">
        <f>F1583</f>
        <v>22381.8</v>
      </c>
      <c r="G1582" s="21">
        <f t="shared" si="2485"/>
        <v>22381.8</v>
      </c>
      <c r="H1582" s="21">
        <f t="shared" si="2486"/>
        <v>22381.8</v>
      </c>
      <c r="I1582" s="21">
        <f t="shared" si="2486"/>
        <v>0</v>
      </c>
      <c r="J1582" s="21">
        <f t="shared" si="2486"/>
        <v>0</v>
      </c>
      <c r="K1582" s="21">
        <f t="shared" si="2486"/>
        <v>0</v>
      </c>
      <c r="L1582" s="21">
        <f t="shared" si="2456"/>
        <v>22381.8</v>
      </c>
      <c r="M1582" s="21">
        <f t="shared" si="2457"/>
        <v>22381.8</v>
      </c>
      <c r="N1582" s="21">
        <f t="shared" si="2458"/>
        <v>22381.8</v>
      </c>
      <c r="O1582" s="21">
        <f t="shared" si="2487"/>
        <v>0</v>
      </c>
      <c r="P1582" s="21">
        <f t="shared" si="2487"/>
        <v>0</v>
      </c>
      <c r="Q1582" s="21">
        <f t="shared" si="2487"/>
        <v>0</v>
      </c>
      <c r="R1582" s="21">
        <f t="shared" si="2422"/>
        <v>22381.8</v>
      </c>
      <c r="S1582" s="21">
        <f t="shared" si="2423"/>
        <v>22381.8</v>
      </c>
      <c r="T1582" s="21">
        <f t="shared" si="2424"/>
        <v>22381.8</v>
      </c>
      <c r="U1582" s="21">
        <f t="shared" si="2487"/>
        <v>0</v>
      </c>
      <c r="V1582" s="21">
        <f t="shared" si="2487"/>
        <v>0</v>
      </c>
      <c r="W1582" s="21">
        <f t="shared" si="2426"/>
        <v>22381.8</v>
      </c>
      <c r="X1582" s="21">
        <f t="shared" si="2427"/>
        <v>22381.8</v>
      </c>
      <c r="Y1582" s="21">
        <f t="shared" si="2428"/>
        <v>22381.8</v>
      </c>
      <c r="Z1582" s="21">
        <f t="shared" si="2487"/>
        <v>0</v>
      </c>
      <c r="AA1582" s="21">
        <f t="shared" si="2487"/>
        <v>0</v>
      </c>
      <c r="AB1582" s="21">
        <f t="shared" si="2487"/>
        <v>0</v>
      </c>
      <c r="AC1582" s="21">
        <f t="shared" si="2414"/>
        <v>22381.8</v>
      </c>
      <c r="AD1582" s="21">
        <f t="shared" si="2415"/>
        <v>22381.8</v>
      </c>
      <c r="AE1582" s="21">
        <f t="shared" si="2416"/>
        <v>22381.8</v>
      </c>
      <c r="AF1582" s="21">
        <f t="shared" si="2487"/>
        <v>0</v>
      </c>
      <c r="AG1582" s="21">
        <f t="shared" si="2417"/>
        <v>22381.8</v>
      </c>
      <c r="AH1582" s="21">
        <f t="shared" si="2487"/>
        <v>0</v>
      </c>
      <c r="AI1582" s="21">
        <f t="shared" si="2487"/>
        <v>0</v>
      </c>
      <c r="AJ1582" s="21">
        <f t="shared" si="2487"/>
        <v>0</v>
      </c>
      <c r="AK1582" s="21">
        <f t="shared" si="2441"/>
        <v>22381.8</v>
      </c>
      <c r="AL1582" s="21">
        <f t="shared" si="2442"/>
        <v>22381.8</v>
      </c>
      <c r="AM1582" s="21">
        <f t="shared" si="2443"/>
        <v>22381.8</v>
      </c>
      <c r="AN1582" s="21">
        <f t="shared" si="2487"/>
        <v>0</v>
      </c>
      <c r="AO1582" s="21">
        <f t="shared" si="2437"/>
        <v>22381.8</v>
      </c>
      <c r="AP1582" s="21">
        <f t="shared" si="2487"/>
        <v>0</v>
      </c>
      <c r="AQ1582" s="2"/>
    </row>
    <row r="1583" spans="1:43" ht="46.8" x14ac:dyDescent="0.3">
      <c r="A1583" s="3" t="s">
        <v>387</v>
      </c>
      <c r="B1583" s="26">
        <v>240</v>
      </c>
      <c r="C1583" s="3"/>
      <c r="D1583" s="3"/>
      <c r="E1583" s="16" t="s">
        <v>681</v>
      </c>
      <c r="F1583" s="21">
        <f>F1584</f>
        <v>22381.8</v>
      </c>
      <c r="G1583" s="21">
        <f t="shared" si="2485"/>
        <v>22381.8</v>
      </c>
      <c r="H1583" s="21">
        <f t="shared" si="2486"/>
        <v>22381.8</v>
      </c>
      <c r="I1583" s="21">
        <f t="shared" si="2486"/>
        <v>0</v>
      </c>
      <c r="J1583" s="21">
        <f t="shared" si="2486"/>
        <v>0</v>
      </c>
      <c r="K1583" s="21">
        <f t="shared" si="2486"/>
        <v>0</v>
      </c>
      <c r="L1583" s="21">
        <f t="shared" si="2456"/>
        <v>22381.8</v>
      </c>
      <c r="M1583" s="21">
        <f t="shared" si="2457"/>
        <v>22381.8</v>
      </c>
      <c r="N1583" s="21">
        <f t="shared" si="2458"/>
        <v>22381.8</v>
      </c>
      <c r="O1583" s="21">
        <f t="shared" si="2487"/>
        <v>0</v>
      </c>
      <c r="P1583" s="21">
        <f t="shared" si="2487"/>
        <v>0</v>
      </c>
      <c r="Q1583" s="21">
        <f t="shared" si="2487"/>
        <v>0</v>
      </c>
      <c r="R1583" s="21">
        <f t="shared" si="2422"/>
        <v>22381.8</v>
      </c>
      <c r="S1583" s="21">
        <f t="shared" si="2423"/>
        <v>22381.8</v>
      </c>
      <c r="T1583" s="21">
        <f t="shared" si="2424"/>
        <v>22381.8</v>
      </c>
      <c r="U1583" s="21">
        <f t="shared" si="2487"/>
        <v>0</v>
      </c>
      <c r="V1583" s="21">
        <f t="shared" si="2487"/>
        <v>0</v>
      </c>
      <c r="W1583" s="21">
        <f t="shared" si="2426"/>
        <v>22381.8</v>
      </c>
      <c r="X1583" s="21">
        <f t="shared" si="2427"/>
        <v>22381.8</v>
      </c>
      <c r="Y1583" s="21">
        <f t="shared" si="2428"/>
        <v>22381.8</v>
      </c>
      <c r="Z1583" s="21">
        <f t="shared" si="2487"/>
        <v>0</v>
      </c>
      <c r="AA1583" s="21">
        <f t="shared" si="2487"/>
        <v>0</v>
      </c>
      <c r="AB1583" s="21">
        <f t="shared" si="2487"/>
        <v>0</v>
      </c>
      <c r="AC1583" s="21">
        <f t="shared" si="2414"/>
        <v>22381.8</v>
      </c>
      <c r="AD1583" s="21">
        <f t="shared" si="2415"/>
        <v>22381.8</v>
      </c>
      <c r="AE1583" s="21">
        <f t="shared" si="2416"/>
        <v>22381.8</v>
      </c>
      <c r="AF1583" s="21">
        <f t="shared" si="2487"/>
        <v>0</v>
      </c>
      <c r="AG1583" s="21">
        <f t="shared" si="2417"/>
        <v>22381.8</v>
      </c>
      <c r="AH1583" s="21">
        <f t="shared" si="2487"/>
        <v>0</v>
      </c>
      <c r="AI1583" s="21">
        <f t="shared" si="2487"/>
        <v>0</v>
      </c>
      <c r="AJ1583" s="21">
        <f t="shared" si="2487"/>
        <v>0</v>
      </c>
      <c r="AK1583" s="21">
        <f t="shared" si="2441"/>
        <v>22381.8</v>
      </c>
      <c r="AL1583" s="21">
        <f t="shared" si="2442"/>
        <v>22381.8</v>
      </c>
      <c r="AM1583" s="21">
        <f t="shared" si="2443"/>
        <v>22381.8</v>
      </c>
      <c r="AN1583" s="21">
        <f t="shared" si="2487"/>
        <v>0</v>
      </c>
      <c r="AO1583" s="21">
        <f t="shared" si="2437"/>
        <v>22381.8</v>
      </c>
      <c r="AP1583" s="21">
        <f t="shared" si="2487"/>
        <v>0</v>
      </c>
      <c r="AQ1583" s="2"/>
    </row>
    <row r="1584" spans="1:43" x14ac:dyDescent="0.3">
      <c r="A1584" s="3" t="s">
        <v>387</v>
      </c>
      <c r="B1584" s="26">
        <v>240</v>
      </c>
      <c r="C1584" s="3" t="s">
        <v>169</v>
      </c>
      <c r="D1584" s="3" t="s">
        <v>25</v>
      </c>
      <c r="E1584" s="16" t="s">
        <v>643</v>
      </c>
      <c r="F1584" s="21">
        <v>22381.8</v>
      </c>
      <c r="G1584" s="21">
        <v>22381.8</v>
      </c>
      <c r="H1584" s="21">
        <v>22381.8</v>
      </c>
      <c r="I1584" s="21"/>
      <c r="J1584" s="21"/>
      <c r="K1584" s="21"/>
      <c r="L1584" s="21">
        <f t="shared" si="2456"/>
        <v>22381.8</v>
      </c>
      <c r="M1584" s="21">
        <f t="shared" si="2457"/>
        <v>22381.8</v>
      </c>
      <c r="N1584" s="21">
        <f t="shared" si="2458"/>
        <v>22381.8</v>
      </c>
      <c r="O1584" s="21"/>
      <c r="P1584" s="21"/>
      <c r="Q1584" s="21"/>
      <c r="R1584" s="21">
        <f t="shared" si="2422"/>
        <v>22381.8</v>
      </c>
      <c r="S1584" s="21">
        <f t="shared" si="2423"/>
        <v>22381.8</v>
      </c>
      <c r="T1584" s="21">
        <f t="shared" si="2424"/>
        <v>22381.8</v>
      </c>
      <c r="U1584" s="21"/>
      <c r="V1584" s="21"/>
      <c r="W1584" s="21">
        <f t="shared" si="2426"/>
        <v>22381.8</v>
      </c>
      <c r="X1584" s="21">
        <f t="shared" si="2427"/>
        <v>22381.8</v>
      </c>
      <c r="Y1584" s="21">
        <f t="shared" si="2428"/>
        <v>22381.8</v>
      </c>
      <c r="Z1584" s="21"/>
      <c r="AA1584" s="21"/>
      <c r="AB1584" s="21"/>
      <c r="AC1584" s="21">
        <f t="shared" si="2414"/>
        <v>22381.8</v>
      </c>
      <c r="AD1584" s="21">
        <f t="shared" si="2415"/>
        <v>22381.8</v>
      </c>
      <c r="AE1584" s="21">
        <f t="shared" si="2416"/>
        <v>22381.8</v>
      </c>
      <c r="AF1584" s="21"/>
      <c r="AG1584" s="21">
        <f t="shared" si="2417"/>
        <v>22381.8</v>
      </c>
      <c r="AH1584" s="21"/>
      <c r="AI1584" s="21"/>
      <c r="AJ1584" s="21"/>
      <c r="AK1584" s="21">
        <f t="shared" si="2441"/>
        <v>22381.8</v>
      </c>
      <c r="AL1584" s="21">
        <f t="shared" si="2442"/>
        <v>22381.8</v>
      </c>
      <c r="AM1584" s="21">
        <f t="shared" si="2443"/>
        <v>22381.8</v>
      </c>
      <c r="AN1584" s="21"/>
      <c r="AO1584" s="21">
        <f t="shared" si="2437"/>
        <v>22381.8</v>
      </c>
      <c r="AP1584" s="21"/>
      <c r="AQ1584" s="2"/>
    </row>
    <row r="1585" spans="1:43" ht="62.4" x14ac:dyDescent="0.3">
      <c r="A1585" s="3" t="s">
        <v>388</v>
      </c>
      <c r="B1585" s="26"/>
      <c r="C1585" s="3"/>
      <c r="D1585" s="3"/>
      <c r="E1585" s="16" t="s">
        <v>1046</v>
      </c>
      <c r="F1585" s="21">
        <f>F1586</f>
        <v>80106.2</v>
      </c>
      <c r="G1585" s="21">
        <f t="shared" ref="G1585:G1587" si="2488">G1586</f>
        <v>87172.7</v>
      </c>
      <c r="H1585" s="21">
        <f t="shared" ref="H1585:K1587" si="2489">H1586</f>
        <v>87474.5</v>
      </c>
      <c r="I1585" s="21">
        <f t="shared" si="2489"/>
        <v>0</v>
      </c>
      <c r="J1585" s="21">
        <f t="shared" si="2489"/>
        <v>0</v>
      </c>
      <c r="K1585" s="21">
        <f t="shared" si="2489"/>
        <v>0</v>
      </c>
      <c r="L1585" s="21">
        <f t="shared" si="2456"/>
        <v>80106.2</v>
      </c>
      <c r="M1585" s="21">
        <f t="shared" si="2457"/>
        <v>87172.7</v>
      </c>
      <c r="N1585" s="21">
        <f t="shared" si="2458"/>
        <v>87474.5</v>
      </c>
      <c r="O1585" s="21">
        <f t="shared" ref="O1585:AP1587" si="2490">O1586</f>
        <v>0</v>
      </c>
      <c r="P1585" s="21">
        <f t="shared" si="2490"/>
        <v>0</v>
      </c>
      <c r="Q1585" s="21">
        <f t="shared" si="2490"/>
        <v>0</v>
      </c>
      <c r="R1585" s="21">
        <f t="shared" si="2422"/>
        <v>80106.2</v>
      </c>
      <c r="S1585" s="21">
        <f t="shared" si="2423"/>
        <v>87172.7</v>
      </c>
      <c r="T1585" s="21">
        <f t="shared" si="2424"/>
        <v>87474.5</v>
      </c>
      <c r="U1585" s="21">
        <f t="shared" si="2490"/>
        <v>0</v>
      </c>
      <c r="V1585" s="21">
        <f t="shared" si="2490"/>
        <v>0</v>
      </c>
      <c r="W1585" s="21">
        <f t="shared" si="2426"/>
        <v>80106.2</v>
      </c>
      <c r="X1585" s="21">
        <f t="shared" si="2427"/>
        <v>87172.7</v>
      </c>
      <c r="Y1585" s="21">
        <f t="shared" si="2428"/>
        <v>87474.5</v>
      </c>
      <c r="Z1585" s="21">
        <f t="shared" si="2490"/>
        <v>0</v>
      </c>
      <c r="AA1585" s="21">
        <f t="shared" si="2490"/>
        <v>0</v>
      </c>
      <c r="AB1585" s="21">
        <f t="shared" si="2490"/>
        <v>0</v>
      </c>
      <c r="AC1585" s="21">
        <f t="shared" si="2414"/>
        <v>80106.2</v>
      </c>
      <c r="AD1585" s="21">
        <f t="shared" si="2415"/>
        <v>87172.7</v>
      </c>
      <c r="AE1585" s="21">
        <f t="shared" si="2416"/>
        <v>87474.5</v>
      </c>
      <c r="AF1585" s="21">
        <f t="shared" si="2490"/>
        <v>0</v>
      </c>
      <c r="AG1585" s="21">
        <f t="shared" si="2417"/>
        <v>80106.2</v>
      </c>
      <c r="AH1585" s="21">
        <f t="shared" si="2490"/>
        <v>0</v>
      </c>
      <c r="AI1585" s="21">
        <f t="shared" si="2490"/>
        <v>0</v>
      </c>
      <c r="AJ1585" s="21">
        <f t="shared" si="2490"/>
        <v>0</v>
      </c>
      <c r="AK1585" s="21">
        <f t="shared" si="2441"/>
        <v>80106.2</v>
      </c>
      <c r="AL1585" s="21">
        <f t="shared" si="2442"/>
        <v>87172.7</v>
      </c>
      <c r="AM1585" s="21">
        <f t="shared" si="2443"/>
        <v>87474.5</v>
      </c>
      <c r="AN1585" s="21">
        <f t="shared" si="2490"/>
        <v>0</v>
      </c>
      <c r="AO1585" s="21">
        <f t="shared" si="2437"/>
        <v>80106.2</v>
      </c>
      <c r="AP1585" s="21">
        <f t="shared" si="2490"/>
        <v>0</v>
      </c>
      <c r="AQ1585" s="2"/>
    </row>
    <row r="1586" spans="1:43" x14ac:dyDescent="0.3">
      <c r="A1586" s="3" t="s">
        <v>388</v>
      </c>
      <c r="B1586" s="26">
        <v>800</v>
      </c>
      <c r="C1586" s="3"/>
      <c r="D1586" s="3"/>
      <c r="E1586" s="16" t="s">
        <v>678</v>
      </c>
      <c r="F1586" s="21">
        <f>F1587</f>
        <v>80106.2</v>
      </c>
      <c r="G1586" s="21">
        <f t="shared" si="2488"/>
        <v>87172.7</v>
      </c>
      <c r="H1586" s="21">
        <f t="shared" si="2489"/>
        <v>87474.5</v>
      </c>
      <c r="I1586" s="21">
        <f t="shared" si="2489"/>
        <v>0</v>
      </c>
      <c r="J1586" s="21">
        <f t="shared" si="2489"/>
        <v>0</v>
      </c>
      <c r="K1586" s="21">
        <f t="shared" si="2489"/>
        <v>0</v>
      </c>
      <c r="L1586" s="21">
        <f t="shared" si="2456"/>
        <v>80106.2</v>
      </c>
      <c r="M1586" s="21">
        <f t="shared" si="2457"/>
        <v>87172.7</v>
      </c>
      <c r="N1586" s="21">
        <f t="shared" si="2458"/>
        <v>87474.5</v>
      </c>
      <c r="O1586" s="21">
        <f t="shared" si="2490"/>
        <v>0</v>
      </c>
      <c r="P1586" s="21">
        <f t="shared" si="2490"/>
        <v>0</v>
      </c>
      <c r="Q1586" s="21">
        <f t="shared" si="2490"/>
        <v>0</v>
      </c>
      <c r="R1586" s="21">
        <f t="shared" si="2422"/>
        <v>80106.2</v>
      </c>
      <c r="S1586" s="21">
        <f t="shared" si="2423"/>
        <v>87172.7</v>
      </c>
      <c r="T1586" s="21">
        <f t="shared" si="2424"/>
        <v>87474.5</v>
      </c>
      <c r="U1586" s="21">
        <f t="shared" si="2490"/>
        <v>0</v>
      </c>
      <c r="V1586" s="21">
        <f t="shared" si="2490"/>
        <v>0</v>
      </c>
      <c r="W1586" s="21">
        <f t="shared" si="2426"/>
        <v>80106.2</v>
      </c>
      <c r="X1586" s="21">
        <f t="shared" si="2427"/>
        <v>87172.7</v>
      </c>
      <c r="Y1586" s="21">
        <f t="shared" si="2428"/>
        <v>87474.5</v>
      </c>
      <c r="Z1586" s="21">
        <f t="shared" si="2490"/>
        <v>0</v>
      </c>
      <c r="AA1586" s="21">
        <f t="shared" si="2490"/>
        <v>0</v>
      </c>
      <c r="AB1586" s="21">
        <f t="shared" si="2490"/>
        <v>0</v>
      </c>
      <c r="AC1586" s="21">
        <f t="shared" si="2414"/>
        <v>80106.2</v>
      </c>
      <c r="AD1586" s="21">
        <f t="shared" si="2415"/>
        <v>87172.7</v>
      </c>
      <c r="AE1586" s="21">
        <f t="shared" si="2416"/>
        <v>87474.5</v>
      </c>
      <c r="AF1586" s="21">
        <f t="shared" si="2490"/>
        <v>0</v>
      </c>
      <c r="AG1586" s="21">
        <f t="shared" si="2417"/>
        <v>80106.2</v>
      </c>
      <c r="AH1586" s="21">
        <f t="shared" si="2490"/>
        <v>0</v>
      </c>
      <c r="AI1586" s="21">
        <f t="shared" si="2490"/>
        <v>0</v>
      </c>
      <c r="AJ1586" s="21">
        <f t="shared" si="2490"/>
        <v>0</v>
      </c>
      <c r="AK1586" s="21">
        <f t="shared" si="2441"/>
        <v>80106.2</v>
      </c>
      <c r="AL1586" s="21">
        <f t="shared" si="2442"/>
        <v>87172.7</v>
      </c>
      <c r="AM1586" s="21">
        <f t="shared" si="2443"/>
        <v>87474.5</v>
      </c>
      <c r="AN1586" s="21">
        <f t="shared" si="2490"/>
        <v>0</v>
      </c>
      <c r="AO1586" s="21">
        <f t="shared" si="2437"/>
        <v>80106.2</v>
      </c>
      <c r="AP1586" s="21">
        <f t="shared" si="2490"/>
        <v>0</v>
      </c>
      <c r="AQ1586" s="2"/>
    </row>
    <row r="1587" spans="1:43" ht="78" x14ac:dyDescent="0.3">
      <c r="A1587" s="3" t="s">
        <v>388</v>
      </c>
      <c r="B1587" s="26">
        <v>810</v>
      </c>
      <c r="C1587" s="3"/>
      <c r="D1587" s="3"/>
      <c r="E1587" s="16" t="s">
        <v>694</v>
      </c>
      <c r="F1587" s="21">
        <f>F1588</f>
        <v>80106.2</v>
      </c>
      <c r="G1587" s="21">
        <f t="shared" si="2488"/>
        <v>87172.7</v>
      </c>
      <c r="H1587" s="21">
        <f t="shared" si="2489"/>
        <v>87474.5</v>
      </c>
      <c r="I1587" s="21">
        <f t="shared" si="2489"/>
        <v>0</v>
      </c>
      <c r="J1587" s="21">
        <f t="shared" si="2489"/>
        <v>0</v>
      </c>
      <c r="K1587" s="21">
        <f t="shared" si="2489"/>
        <v>0</v>
      </c>
      <c r="L1587" s="21">
        <f t="shared" si="2456"/>
        <v>80106.2</v>
      </c>
      <c r="M1587" s="21">
        <f t="shared" si="2457"/>
        <v>87172.7</v>
      </c>
      <c r="N1587" s="21">
        <f t="shared" si="2458"/>
        <v>87474.5</v>
      </c>
      <c r="O1587" s="21">
        <f t="shared" si="2490"/>
        <v>0</v>
      </c>
      <c r="P1587" s="21">
        <f t="shared" si="2490"/>
        <v>0</v>
      </c>
      <c r="Q1587" s="21">
        <f t="shared" si="2490"/>
        <v>0</v>
      </c>
      <c r="R1587" s="21">
        <f t="shared" si="2422"/>
        <v>80106.2</v>
      </c>
      <c r="S1587" s="21">
        <f t="shared" si="2423"/>
        <v>87172.7</v>
      </c>
      <c r="T1587" s="21">
        <f t="shared" si="2424"/>
        <v>87474.5</v>
      </c>
      <c r="U1587" s="21">
        <f t="shared" si="2490"/>
        <v>0</v>
      </c>
      <c r="V1587" s="21">
        <f t="shared" si="2490"/>
        <v>0</v>
      </c>
      <c r="W1587" s="21">
        <f t="shared" si="2426"/>
        <v>80106.2</v>
      </c>
      <c r="X1587" s="21">
        <f t="shared" si="2427"/>
        <v>87172.7</v>
      </c>
      <c r="Y1587" s="21">
        <f t="shared" si="2428"/>
        <v>87474.5</v>
      </c>
      <c r="Z1587" s="21">
        <f t="shared" si="2490"/>
        <v>0</v>
      </c>
      <c r="AA1587" s="21">
        <f t="shared" si="2490"/>
        <v>0</v>
      </c>
      <c r="AB1587" s="21">
        <f t="shared" si="2490"/>
        <v>0</v>
      </c>
      <c r="AC1587" s="21">
        <f t="shared" si="2414"/>
        <v>80106.2</v>
      </c>
      <c r="AD1587" s="21">
        <f t="shared" si="2415"/>
        <v>87172.7</v>
      </c>
      <c r="AE1587" s="21">
        <f t="shared" si="2416"/>
        <v>87474.5</v>
      </c>
      <c r="AF1587" s="21">
        <f t="shared" si="2490"/>
        <v>0</v>
      </c>
      <c r="AG1587" s="21">
        <f t="shared" si="2417"/>
        <v>80106.2</v>
      </c>
      <c r="AH1587" s="21">
        <f t="shared" si="2490"/>
        <v>0</v>
      </c>
      <c r="AI1587" s="21">
        <f t="shared" si="2490"/>
        <v>0</v>
      </c>
      <c r="AJ1587" s="21">
        <f t="shared" si="2490"/>
        <v>0</v>
      </c>
      <c r="AK1587" s="21">
        <f t="shared" si="2441"/>
        <v>80106.2</v>
      </c>
      <c r="AL1587" s="21">
        <f t="shared" si="2442"/>
        <v>87172.7</v>
      </c>
      <c r="AM1587" s="21">
        <f t="shared" si="2443"/>
        <v>87474.5</v>
      </c>
      <c r="AN1587" s="21">
        <f t="shared" si="2490"/>
        <v>0</v>
      </c>
      <c r="AO1587" s="21">
        <f t="shared" si="2437"/>
        <v>80106.2</v>
      </c>
      <c r="AP1587" s="21">
        <f t="shared" si="2490"/>
        <v>0</v>
      </c>
      <c r="AQ1587" s="2"/>
    </row>
    <row r="1588" spans="1:43" x14ac:dyDescent="0.3">
      <c r="A1588" s="3" t="s">
        <v>388</v>
      </c>
      <c r="B1588" s="26">
        <v>810</v>
      </c>
      <c r="C1588" s="3" t="s">
        <v>169</v>
      </c>
      <c r="D1588" s="3" t="s">
        <v>25</v>
      </c>
      <c r="E1588" s="16" t="s">
        <v>643</v>
      </c>
      <c r="F1588" s="21">
        <v>80106.2</v>
      </c>
      <c r="G1588" s="21">
        <v>87172.7</v>
      </c>
      <c r="H1588" s="21">
        <v>87474.5</v>
      </c>
      <c r="I1588" s="21"/>
      <c r="J1588" s="21"/>
      <c r="K1588" s="21"/>
      <c r="L1588" s="21">
        <f t="shared" si="2456"/>
        <v>80106.2</v>
      </c>
      <c r="M1588" s="21">
        <f t="shared" si="2457"/>
        <v>87172.7</v>
      </c>
      <c r="N1588" s="21">
        <f t="shared" si="2458"/>
        <v>87474.5</v>
      </c>
      <c r="O1588" s="21"/>
      <c r="P1588" s="21"/>
      <c r="Q1588" s="21"/>
      <c r="R1588" s="21">
        <f t="shared" si="2422"/>
        <v>80106.2</v>
      </c>
      <c r="S1588" s="21">
        <f t="shared" si="2423"/>
        <v>87172.7</v>
      </c>
      <c r="T1588" s="21">
        <f t="shared" si="2424"/>
        <v>87474.5</v>
      </c>
      <c r="U1588" s="21"/>
      <c r="V1588" s="21"/>
      <c r="W1588" s="21">
        <f t="shared" si="2426"/>
        <v>80106.2</v>
      </c>
      <c r="X1588" s="21">
        <f t="shared" si="2427"/>
        <v>87172.7</v>
      </c>
      <c r="Y1588" s="21">
        <f t="shared" si="2428"/>
        <v>87474.5</v>
      </c>
      <c r="Z1588" s="21"/>
      <c r="AA1588" s="21"/>
      <c r="AB1588" s="21"/>
      <c r="AC1588" s="21">
        <f t="shared" si="2414"/>
        <v>80106.2</v>
      </c>
      <c r="AD1588" s="21">
        <f t="shared" si="2415"/>
        <v>87172.7</v>
      </c>
      <c r="AE1588" s="21">
        <f t="shared" si="2416"/>
        <v>87474.5</v>
      </c>
      <c r="AF1588" s="21"/>
      <c r="AG1588" s="21">
        <f t="shared" si="2417"/>
        <v>80106.2</v>
      </c>
      <c r="AH1588" s="21"/>
      <c r="AI1588" s="21"/>
      <c r="AJ1588" s="21"/>
      <c r="AK1588" s="21">
        <f t="shared" si="2441"/>
        <v>80106.2</v>
      </c>
      <c r="AL1588" s="21">
        <f t="shared" si="2442"/>
        <v>87172.7</v>
      </c>
      <c r="AM1588" s="21">
        <f t="shared" si="2443"/>
        <v>87474.5</v>
      </c>
      <c r="AN1588" s="21"/>
      <c r="AO1588" s="21">
        <f t="shared" si="2437"/>
        <v>80106.2</v>
      </c>
      <c r="AP1588" s="21"/>
      <c r="AQ1588" s="2"/>
    </row>
    <row r="1589" spans="1:43" ht="62.4" x14ac:dyDescent="0.3">
      <c r="A1589" s="3" t="s">
        <v>389</v>
      </c>
      <c r="B1589" s="26"/>
      <c r="C1589" s="3"/>
      <c r="D1589" s="3"/>
      <c r="E1589" s="16" t="s">
        <v>1047</v>
      </c>
      <c r="F1589" s="21">
        <f>F1590</f>
        <v>93216.4</v>
      </c>
      <c r="G1589" s="21">
        <f t="shared" ref="G1589:G1591" si="2491">G1590</f>
        <v>103673.7</v>
      </c>
      <c r="H1589" s="21">
        <f t="shared" ref="H1589:K1591" si="2492">H1590</f>
        <v>104621.4</v>
      </c>
      <c r="I1589" s="21">
        <f t="shared" si="2492"/>
        <v>0</v>
      </c>
      <c r="J1589" s="21">
        <f t="shared" si="2492"/>
        <v>0</v>
      </c>
      <c r="K1589" s="21">
        <f t="shared" si="2492"/>
        <v>0</v>
      </c>
      <c r="L1589" s="21">
        <f t="shared" si="2456"/>
        <v>93216.4</v>
      </c>
      <c r="M1589" s="21">
        <f t="shared" si="2457"/>
        <v>103673.7</v>
      </c>
      <c r="N1589" s="21">
        <f t="shared" si="2458"/>
        <v>104621.4</v>
      </c>
      <c r="O1589" s="21">
        <f t="shared" ref="O1589:AP1591" si="2493">O1590</f>
        <v>0</v>
      </c>
      <c r="P1589" s="21">
        <f t="shared" si="2493"/>
        <v>0</v>
      </c>
      <c r="Q1589" s="21">
        <f t="shared" si="2493"/>
        <v>0</v>
      </c>
      <c r="R1589" s="21">
        <f t="shared" si="2422"/>
        <v>93216.4</v>
      </c>
      <c r="S1589" s="21">
        <f t="shared" si="2423"/>
        <v>103673.7</v>
      </c>
      <c r="T1589" s="21">
        <f t="shared" si="2424"/>
        <v>104621.4</v>
      </c>
      <c r="U1589" s="21">
        <f t="shared" si="2493"/>
        <v>0</v>
      </c>
      <c r="V1589" s="21">
        <f t="shared" si="2493"/>
        <v>0</v>
      </c>
      <c r="W1589" s="21">
        <f t="shared" si="2426"/>
        <v>93216.4</v>
      </c>
      <c r="X1589" s="21">
        <f t="shared" si="2427"/>
        <v>103673.7</v>
      </c>
      <c r="Y1589" s="21">
        <f t="shared" si="2428"/>
        <v>104621.4</v>
      </c>
      <c r="Z1589" s="21">
        <f t="shared" si="2493"/>
        <v>0</v>
      </c>
      <c r="AA1589" s="21">
        <f t="shared" si="2493"/>
        <v>0</v>
      </c>
      <c r="AB1589" s="21">
        <f t="shared" si="2493"/>
        <v>0</v>
      </c>
      <c r="AC1589" s="21">
        <f t="shared" si="2414"/>
        <v>93216.4</v>
      </c>
      <c r="AD1589" s="21">
        <f t="shared" si="2415"/>
        <v>103673.7</v>
      </c>
      <c r="AE1589" s="21">
        <f t="shared" si="2416"/>
        <v>104621.4</v>
      </c>
      <c r="AF1589" s="21">
        <f t="shared" si="2493"/>
        <v>0</v>
      </c>
      <c r="AG1589" s="21">
        <f t="shared" si="2417"/>
        <v>93216.4</v>
      </c>
      <c r="AH1589" s="21">
        <f t="shared" si="2493"/>
        <v>0</v>
      </c>
      <c r="AI1589" s="21">
        <f t="shared" si="2493"/>
        <v>0</v>
      </c>
      <c r="AJ1589" s="21">
        <f t="shared" si="2493"/>
        <v>0</v>
      </c>
      <c r="AK1589" s="21">
        <f t="shared" si="2441"/>
        <v>93216.4</v>
      </c>
      <c r="AL1589" s="21">
        <f t="shared" si="2442"/>
        <v>103673.7</v>
      </c>
      <c r="AM1589" s="21">
        <f t="shared" si="2443"/>
        <v>104621.4</v>
      </c>
      <c r="AN1589" s="21">
        <f t="shared" si="2493"/>
        <v>0</v>
      </c>
      <c r="AO1589" s="21">
        <f t="shared" si="2437"/>
        <v>93216.4</v>
      </c>
      <c r="AP1589" s="21">
        <f t="shared" si="2493"/>
        <v>0</v>
      </c>
      <c r="AQ1589" s="2"/>
    </row>
    <row r="1590" spans="1:43" x14ac:dyDescent="0.3">
      <c r="A1590" s="3" t="s">
        <v>389</v>
      </c>
      <c r="B1590" s="26">
        <v>800</v>
      </c>
      <c r="C1590" s="3"/>
      <c r="D1590" s="3"/>
      <c r="E1590" s="16" t="s">
        <v>678</v>
      </c>
      <c r="F1590" s="21">
        <f>F1591</f>
        <v>93216.4</v>
      </c>
      <c r="G1590" s="21">
        <f t="shared" si="2491"/>
        <v>103673.7</v>
      </c>
      <c r="H1590" s="21">
        <f t="shared" si="2492"/>
        <v>104621.4</v>
      </c>
      <c r="I1590" s="21">
        <f t="shared" si="2492"/>
        <v>0</v>
      </c>
      <c r="J1590" s="21">
        <f t="shared" si="2492"/>
        <v>0</v>
      </c>
      <c r="K1590" s="21">
        <f t="shared" si="2492"/>
        <v>0</v>
      </c>
      <c r="L1590" s="21">
        <f t="shared" si="2456"/>
        <v>93216.4</v>
      </c>
      <c r="M1590" s="21">
        <f t="shared" si="2457"/>
        <v>103673.7</v>
      </c>
      <c r="N1590" s="21">
        <f t="shared" si="2458"/>
        <v>104621.4</v>
      </c>
      <c r="O1590" s="21">
        <f t="shared" si="2493"/>
        <v>0</v>
      </c>
      <c r="P1590" s="21">
        <f t="shared" si="2493"/>
        <v>0</v>
      </c>
      <c r="Q1590" s="21">
        <f t="shared" si="2493"/>
        <v>0</v>
      </c>
      <c r="R1590" s="21">
        <f t="shared" si="2422"/>
        <v>93216.4</v>
      </c>
      <c r="S1590" s="21">
        <f t="shared" si="2423"/>
        <v>103673.7</v>
      </c>
      <c r="T1590" s="21">
        <f t="shared" si="2424"/>
        <v>104621.4</v>
      </c>
      <c r="U1590" s="21">
        <f t="shared" si="2493"/>
        <v>0</v>
      </c>
      <c r="V1590" s="21">
        <f t="shared" si="2493"/>
        <v>0</v>
      </c>
      <c r="W1590" s="21">
        <f t="shared" si="2426"/>
        <v>93216.4</v>
      </c>
      <c r="X1590" s="21">
        <f t="shared" si="2427"/>
        <v>103673.7</v>
      </c>
      <c r="Y1590" s="21">
        <f t="shared" si="2428"/>
        <v>104621.4</v>
      </c>
      <c r="Z1590" s="21">
        <f t="shared" si="2493"/>
        <v>0</v>
      </c>
      <c r="AA1590" s="21">
        <f t="shared" si="2493"/>
        <v>0</v>
      </c>
      <c r="AB1590" s="21">
        <f t="shared" si="2493"/>
        <v>0</v>
      </c>
      <c r="AC1590" s="21">
        <f t="shared" si="2414"/>
        <v>93216.4</v>
      </c>
      <c r="AD1590" s="21">
        <f t="shared" si="2415"/>
        <v>103673.7</v>
      </c>
      <c r="AE1590" s="21">
        <f t="shared" si="2416"/>
        <v>104621.4</v>
      </c>
      <c r="AF1590" s="21">
        <f t="shared" si="2493"/>
        <v>0</v>
      </c>
      <c r="AG1590" s="21">
        <f t="shared" si="2417"/>
        <v>93216.4</v>
      </c>
      <c r="AH1590" s="21">
        <f t="shared" si="2493"/>
        <v>0</v>
      </c>
      <c r="AI1590" s="21">
        <f t="shared" si="2493"/>
        <v>0</v>
      </c>
      <c r="AJ1590" s="21">
        <f t="shared" si="2493"/>
        <v>0</v>
      </c>
      <c r="AK1590" s="21">
        <f t="shared" si="2441"/>
        <v>93216.4</v>
      </c>
      <c r="AL1590" s="21">
        <f t="shared" si="2442"/>
        <v>103673.7</v>
      </c>
      <c r="AM1590" s="21">
        <f t="shared" si="2443"/>
        <v>104621.4</v>
      </c>
      <c r="AN1590" s="21">
        <f t="shared" si="2493"/>
        <v>0</v>
      </c>
      <c r="AO1590" s="21">
        <f t="shared" si="2437"/>
        <v>93216.4</v>
      </c>
      <c r="AP1590" s="21">
        <f t="shared" si="2493"/>
        <v>0</v>
      </c>
      <c r="AQ1590" s="2"/>
    </row>
    <row r="1591" spans="1:43" ht="78" x14ac:dyDescent="0.3">
      <c r="A1591" s="3" t="s">
        <v>389</v>
      </c>
      <c r="B1591" s="26">
        <v>810</v>
      </c>
      <c r="C1591" s="3"/>
      <c r="D1591" s="3"/>
      <c r="E1591" s="16" t="s">
        <v>694</v>
      </c>
      <c r="F1591" s="21">
        <f>F1592</f>
        <v>93216.4</v>
      </c>
      <c r="G1591" s="21">
        <f t="shared" si="2491"/>
        <v>103673.7</v>
      </c>
      <c r="H1591" s="21">
        <f t="shared" si="2492"/>
        <v>104621.4</v>
      </c>
      <c r="I1591" s="21">
        <f t="shared" si="2492"/>
        <v>0</v>
      </c>
      <c r="J1591" s="21">
        <f t="shared" si="2492"/>
        <v>0</v>
      </c>
      <c r="K1591" s="21">
        <f t="shared" si="2492"/>
        <v>0</v>
      </c>
      <c r="L1591" s="21">
        <f t="shared" si="2456"/>
        <v>93216.4</v>
      </c>
      <c r="M1591" s="21">
        <f t="shared" si="2457"/>
        <v>103673.7</v>
      </c>
      <c r="N1591" s="21">
        <f t="shared" si="2458"/>
        <v>104621.4</v>
      </c>
      <c r="O1591" s="21">
        <f t="shared" si="2493"/>
        <v>0</v>
      </c>
      <c r="P1591" s="21">
        <f t="shared" si="2493"/>
        <v>0</v>
      </c>
      <c r="Q1591" s="21">
        <f t="shared" si="2493"/>
        <v>0</v>
      </c>
      <c r="R1591" s="21">
        <f t="shared" si="2422"/>
        <v>93216.4</v>
      </c>
      <c r="S1591" s="21">
        <f t="shared" si="2423"/>
        <v>103673.7</v>
      </c>
      <c r="T1591" s="21">
        <f t="shared" si="2424"/>
        <v>104621.4</v>
      </c>
      <c r="U1591" s="21">
        <f t="shared" si="2493"/>
        <v>0</v>
      </c>
      <c r="V1591" s="21">
        <f t="shared" si="2493"/>
        <v>0</v>
      </c>
      <c r="W1591" s="21">
        <f t="shared" si="2426"/>
        <v>93216.4</v>
      </c>
      <c r="X1591" s="21">
        <f t="shared" si="2427"/>
        <v>103673.7</v>
      </c>
      <c r="Y1591" s="21">
        <f t="shared" si="2428"/>
        <v>104621.4</v>
      </c>
      <c r="Z1591" s="21">
        <f t="shared" si="2493"/>
        <v>0</v>
      </c>
      <c r="AA1591" s="21">
        <f t="shared" si="2493"/>
        <v>0</v>
      </c>
      <c r="AB1591" s="21">
        <f t="shared" si="2493"/>
        <v>0</v>
      </c>
      <c r="AC1591" s="21">
        <f t="shared" si="2414"/>
        <v>93216.4</v>
      </c>
      <c r="AD1591" s="21">
        <f t="shared" si="2415"/>
        <v>103673.7</v>
      </c>
      <c r="AE1591" s="21">
        <f t="shared" si="2416"/>
        <v>104621.4</v>
      </c>
      <c r="AF1591" s="21">
        <f t="shared" si="2493"/>
        <v>0</v>
      </c>
      <c r="AG1591" s="21">
        <f t="shared" si="2417"/>
        <v>93216.4</v>
      </c>
      <c r="AH1591" s="21">
        <f t="shared" si="2493"/>
        <v>0</v>
      </c>
      <c r="AI1591" s="21">
        <f t="shared" si="2493"/>
        <v>0</v>
      </c>
      <c r="AJ1591" s="21">
        <f t="shared" si="2493"/>
        <v>0</v>
      </c>
      <c r="AK1591" s="21">
        <f t="shared" si="2441"/>
        <v>93216.4</v>
      </c>
      <c r="AL1591" s="21">
        <f t="shared" si="2442"/>
        <v>103673.7</v>
      </c>
      <c r="AM1591" s="21">
        <f t="shared" si="2443"/>
        <v>104621.4</v>
      </c>
      <c r="AN1591" s="21">
        <f t="shared" si="2493"/>
        <v>0</v>
      </c>
      <c r="AO1591" s="21">
        <f t="shared" si="2437"/>
        <v>93216.4</v>
      </c>
      <c r="AP1591" s="21">
        <f t="shared" si="2493"/>
        <v>0</v>
      </c>
      <c r="AQ1591" s="2"/>
    </row>
    <row r="1592" spans="1:43" x14ac:dyDescent="0.3">
      <c r="A1592" s="3" t="s">
        <v>389</v>
      </c>
      <c r="B1592" s="26">
        <v>810</v>
      </c>
      <c r="C1592" s="3" t="s">
        <v>63</v>
      </c>
      <c r="D1592" s="3" t="s">
        <v>21</v>
      </c>
      <c r="E1592" s="16" t="s">
        <v>662</v>
      </c>
      <c r="F1592" s="21">
        <v>93216.4</v>
      </c>
      <c r="G1592" s="21">
        <v>103673.7</v>
      </c>
      <c r="H1592" s="21">
        <v>104621.4</v>
      </c>
      <c r="I1592" s="21"/>
      <c r="J1592" s="21"/>
      <c r="K1592" s="21"/>
      <c r="L1592" s="21">
        <f t="shared" si="2456"/>
        <v>93216.4</v>
      </c>
      <c r="M1592" s="21">
        <f t="shared" si="2457"/>
        <v>103673.7</v>
      </c>
      <c r="N1592" s="21">
        <f t="shared" si="2458"/>
        <v>104621.4</v>
      </c>
      <c r="O1592" s="21"/>
      <c r="P1592" s="21"/>
      <c r="Q1592" s="21"/>
      <c r="R1592" s="21">
        <f t="shared" si="2422"/>
        <v>93216.4</v>
      </c>
      <c r="S1592" s="21">
        <f t="shared" si="2423"/>
        <v>103673.7</v>
      </c>
      <c r="T1592" s="21">
        <f t="shared" si="2424"/>
        <v>104621.4</v>
      </c>
      <c r="U1592" s="21"/>
      <c r="V1592" s="21"/>
      <c r="W1592" s="21">
        <f t="shared" si="2426"/>
        <v>93216.4</v>
      </c>
      <c r="X1592" s="21">
        <f t="shared" si="2427"/>
        <v>103673.7</v>
      </c>
      <c r="Y1592" s="21">
        <f t="shared" si="2428"/>
        <v>104621.4</v>
      </c>
      <c r="Z1592" s="21"/>
      <c r="AA1592" s="21"/>
      <c r="AB1592" s="21"/>
      <c r="AC1592" s="21">
        <f t="shared" si="2414"/>
        <v>93216.4</v>
      </c>
      <c r="AD1592" s="21">
        <f t="shared" si="2415"/>
        <v>103673.7</v>
      </c>
      <c r="AE1592" s="21">
        <f t="shared" si="2416"/>
        <v>104621.4</v>
      </c>
      <c r="AF1592" s="21"/>
      <c r="AG1592" s="21">
        <f t="shared" si="2417"/>
        <v>93216.4</v>
      </c>
      <c r="AH1592" s="21"/>
      <c r="AI1592" s="21"/>
      <c r="AJ1592" s="21"/>
      <c r="AK1592" s="21">
        <f t="shared" si="2441"/>
        <v>93216.4</v>
      </c>
      <c r="AL1592" s="21">
        <f t="shared" si="2442"/>
        <v>103673.7</v>
      </c>
      <c r="AM1592" s="21">
        <f t="shared" si="2443"/>
        <v>104621.4</v>
      </c>
      <c r="AN1592" s="21"/>
      <c r="AO1592" s="21">
        <f t="shared" si="2437"/>
        <v>93216.4</v>
      </c>
      <c r="AP1592" s="21"/>
      <c r="AQ1592" s="2"/>
    </row>
    <row r="1593" spans="1:43" ht="78" x14ac:dyDescent="0.3">
      <c r="A1593" s="3" t="s">
        <v>390</v>
      </c>
      <c r="B1593" s="26"/>
      <c r="C1593" s="3"/>
      <c r="D1593" s="3"/>
      <c r="E1593" s="16" t="s">
        <v>1048</v>
      </c>
      <c r="F1593" s="21">
        <f>F1594</f>
        <v>52678.200000000012</v>
      </c>
      <c r="G1593" s="21">
        <f t="shared" ref="G1593:G1595" si="2494">G1594</f>
        <v>386306.60000000003</v>
      </c>
      <c r="H1593" s="21">
        <f t="shared" ref="H1593:K1595" si="2495">H1594</f>
        <v>421425.4</v>
      </c>
      <c r="I1593" s="21">
        <f t="shared" si="2495"/>
        <v>0</v>
      </c>
      <c r="J1593" s="21">
        <f t="shared" si="2495"/>
        <v>0</v>
      </c>
      <c r="K1593" s="21">
        <f t="shared" si="2495"/>
        <v>0</v>
      </c>
      <c r="L1593" s="21">
        <f t="shared" si="2456"/>
        <v>52678.200000000012</v>
      </c>
      <c r="M1593" s="21">
        <f t="shared" si="2457"/>
        <v>386306.60000000003</v>
      </c>
      <c r="N1593" s="21">
        <f t="shared" si="2458"/>
        <v>421425.4</v>
      </c>
      <c r="O1593" s="21">
        <f t="shared" ref="O1593:AP1595" si="2496">O1594</f>
        <v>225608.51200000002</v>
      </c>
      <c r="P1593" s="21">
        <f t="shared" si="2496"/>
        <v>0</v>
      </c>
      <c r="Q1593" s="21">
        <f t="shared" si="2496"/>
        <v>0</v>
      </c>
      <c r="R1593" s="21">
        <f t="shared" si="2422"/>
        <v>278286.71200000006</v>
      </c>
      <c r="S1593" s="21">
        <f t="shared" si="2423"/>
        <v>386306.60000000003</v>
      </c>
      <c r="T1593" s="21">
        <f t="shared" si="2424"/>
        <v>421425.4</v>
      </c>
      <c r="U1593" s="21">
        <f t="shared" si="2496"/>
        <v>0</v>
      </c>
      <c r="V1593" s="21">
        <f t="shared" si="2496"/>
        <v>0</v>
      </c>
      <c r="W1593" s="21">
        <f t="shared" si="2426"/>
        <v>278286.71200000006</v>
      </c>
      <c r="X1593" s="21">
        <f t="shared" si="2427"/>
        <v>386306.60000000003</v>
      </c>
      <c r="Y1593" s="21">
        <f t="shared" si="2428"/>
        <v>421425.4</v>
      </c>
      <c r="Z1593" s="21">
        <f t="shared" si="2496"/>
        <v>0</v>
      </c>
      <c r="AA1593" s="21">
        <f t="shared" si="2496"/>
        <v>0</v>
      </c>
      <c r="AB1593" s="21">
        <f t="shared" si="2496"/>
        <v>0</v>
      </c>
      <c r="AC1593" s="21">
        <f t="shared" si="2414"/>
        <v>278286.71200000006</v>
      </c>
      <c r="AD1593" s="21">
        <f t="shared" si="2415"/>
        <v>386306.60000000003</v>
      </c>
      <c r="AE1593" s="21">
        <f t="shared" si="2416"/>
        <v>421425.4</v>
      </c>
      <c r="AF1593" s="21">
        <f t="shared" si="2496"/>
        <v>0</v>
      </c>
      <c r="AG1593" s="21">
        <f t="shared" si="2417"/>
        <v>278286.71200000006</v>
      </c>
      <c r="AH1593" s="21">
        <f t="shared" si="2496"/>
        <v>0</v>
      </c>
      <c r="AI1593" s="21">
        <f t="shared" si="2496"/>
        <v>0</v>
      </c>
      <c r="AJ1593" s="21">
        <f t="shared" si="2496"/>
        <v>0</v>
      </c>
      <c r="AK1593" s="21">
        <f t="shared" si="2441"/>
        <v>278286.71200000006</v>
      </c>
      <c r="AL1593" s="21">
        <f t="shared" si="2442"/>
        <v>386306.60000000003</v>
      </c>
      <c r="AM1593" s="21">
        <f t="shared" si="2443"/>
        <v>421425.4</v>
      </c>
      <c r="AN1593" s="21">
        <f t="shared" si="2496"/>
        <v>0</v>
      </c>
      <c r="AO1593" s="21">
        <f t="shared" si="2437"/>
        <v>278286.71200000006</v>
      </c>
      <c r="AP1593" s="21">
        <f t="shared" si="2496"/>
        <v>0</v>
      </c>
      <c r="AQ1593" s="2"/>
    </row>
    <row r="1594" spans="1:43" x14ac:dyDescent="0.3">
      <c r="A1594" s="3" t="s">
        <v>390</v>
      </c>
      <c r="B1594" s="26">
        <v>800</v>
      </c>
      <c r="C1594" s="3"/>
      <c r="D1594" s="3"/>
      <c r="E1594" s="16" t="s">
        <v>678</v>
      </c>
      <c r="F1594" s="21">
        <f>F1595</f>
        <v>52678.200000000012</v>
      </c>
      <c r="G1594" s="21">
        <f t="shared" si="2494"/>
        <v>386306.60000000003</v>
      </c>
      <c r="H1594" s="21">
        <f t="shared" si="2495"/>
        <v>421425.4</v>
      </c>
      <c r="I1594" s="21">
        <f t="shared" si="2495"/>
        <v>0</v>
      </c>
      <c r="J1594" s="21">
        <f t="shared" si="2495"/>
        <v>0</v>
      </c>
      <c r="K1594" s="21">
        <f t="shared" si="2495"/>
        <v>0</v>
      </c>
      <c r="L1594" s="21">
        <f t="shared" si="2456"/>
        <v>52678.200000000012</v>
      </c>
      <c r="M1594" s="21">
        <f t="shared" si="2457"/>
        <v>386306.60000000003</v>
      </c>
      <c r="N1594" s="21">
        <f t="shared" si="2458"/>
        <v>421425.4</v>
      </c>
      <c r="O1594" s="21">
        <f t="shared" si="2496"/>
        <v>225608.51200000002</v>
      </c>
      <c r="P1594" s="21">
        <f t="shared" si="2496"/>
        <v>0</v>
      </c>
      <c r="Q1594" s="21">
        <f t="shared" si="2496"/>
        <v>0</v>
      </c>
      <c r="R1594" s="21">
        <f t="shared" si="2422"/>
        <v>278286.71200000006</v>
      </c>
      <c r="S1594" s="21">
        <f t="shared" si="2423"/>
        <v>386306.60000000003</v>
      </c>
      <c r="T1594" s="21">
        <f t="shared" si="2424"/>
        <v>421425.4</v>
      </c>
      <c r="U1594" s="21">
        <f t="shared" si="2496"/>
        <v>0</v>
      </c>
      <c r="V1594" s="21">
        <f t="shared" si="2496"/>
        <v>0</v>
      </c>
      <c r="W1594" s="21">
        <f t="shared" si="2426"/>
        <v>278286.71200000006</v>
      </c>
      <c r="X1594" s="21">
        <f t="shared" si="2427"/>
        <v>386306.60000000003</v>
      </c>
      <c r="Y1594" s="21">
        <f t="shared" si="2428"/>
        <v>421425.4</v>
      </c>
      <c r="Z1594" s="21">
        <f t="shared" si="2496"/>
        <v>0</v>
      </c>
      <c r="AA1594" s="21">
        <f t="shared" si="2496"/>
        <v>0</v>
      </c>
      <c r="AB1594" s="21">
        <f t="shared" si="2496"/>
        <v>0</v>
      </c>
      <c r="AC1594" s="21">
        <f t="shared" si="2414"/>
        <v>278286.71200000006</v>
      </c>
      <c r="AD1594" s="21">
        <f t="shared" si="2415"/>
        <v>386306.60000000003</v>
      </c>
      <c r="AE1594" s="21">
        <f t="shared" si="2416"/>
        <v>421425.4</v>
      </c>
      <c r="AF1594" s="21">
        <f t="shared" si="2496"/>
        <v>0</v>
      </c>
      <c r="AG1594" s="21">
        <f t="shared" si="2417"/>
        <v>278286.71200000006</v>
      </c>
      <c r="AH1594" s="21">
        <f t="shared" si="2496"/>
        <v>0</v>
      </c>
      <c r="AI1594" s="21">
        <f t="shared" si="2496"/>
        <v>0</v>
      </c>
      <c r="AJ1594" s="21">
        <f t="shared" si="2496"/>
        <v>0</v>
      </c>
      <c r="AK1594" s="21">
        <f t="shared" si="2441"/>
        <v>278286.71200000006</v>
      </c>
      <c r="AL1594" s="21">
        <f t="shared" si="2442"/>
        <v>386306.60000000003</v>
      </c>
      <c r="AM1594" s="21">
        <f t="shared" si="2443"/>
        <v>421425.4</v>
      </c>
      <c r="AN1594" s="21">
        <f t="shared" si="2496"/>
        <v>0</v>
      </c>
      <c r="AO1594" s="21">
        <f t="shared" si="2437"/>
        <v>278286.71200000006</v>
      </c>
      <c r="AP1594" s="21">
        <f t="shared" si="2496"/>
        <v>0</v>
      </c>
      <c r="AQ1594" s="2"/>
    </row>
    <row r="1595" spans="1:43" ht="78" x14ac:dyDescent="0.3">
      <c r="A1595" s="3" t="s">
        <v>390</v>
      </c>
      <c r="B1595" s="26">
        <v>810</v>
      </c>
      <c r="C1595" s="3"/>
      <c r="D1595" s="3"/>
      <c r="E1595" s="16" t="s">
        <v>694</v>
      </c>
      <c r="F1595" s="21">
        <f>F1596</f>
        <v>52678.200000000012</v>
      </c>
      <c r="G1595" s="21">
        <f t="shared" si="2494"/>
        <v>386306.60000000003</v>
      </c>
      <c r="H1595" s="21">
        <f t="shared" si="2495"/>
        <v>421425.4</v>
      </c>
      <c r="I1595" s="21">
        <f t="shared" si="2495"/>
        <v>0</v>
      </c>
      <c r="J1595" s="21">
        <f t="shared" si="2495"/>
        <v>0</v>
      </c>
      <c r="K1595" s="21">
        <f t="shared" si="2495"/>
        <v>0</v>
      </c>
      <c r="L1595" s="21">
        <f t="shared" si="2456"/>
        <v>52678.200000000012</v>
      </c>
      <c r="M1595" s="21">
        <f t="shared" si="2457"/>
        <v>386306.60000000003</v>
      </c>
      <c r="N1595" s="21">
        <f t="shared" si="2458"/>
        <v>421425.4</v>
      </c>
      <c r="O1595" s="21">
        <f t="shared" si="2496"/>
        <v>225608.51200000002</v>
      </c>
      <c r="P1595" s="21">
        <f t="shared" si="2496"/>
        <v>0</v>
      </c>
      <c r="Q1595" s="21">
        <f t="shared" si="2496"/>
        <v>0</v>
      </c>
      <c r="R1595" s="21">
        <f t="shared" si="2422"/>
        <v>278286.71200000006</v>
      </c>
      <c r="S1595" s="21">
        <f t="shared" si="2423"/>
        <v>386306.60000000003</v>
      </c>
      <c r="T1595" s="21">
        <f t="shared" si="2424"/>
        <v>421425.4</v>
      </c>
      <c r="U1595" s="21">
        <f t="shared" si="2496"/>
        <v>0</v>
      </c>
      <c r="V1595" s="21">
        <f t="shared" si="2496"/>
        <v>0</v>
      </c>
      <c r="W1595" s="21">
        <f t="shared" si="2426"/>
        <v>278286.71200000006</v>
      </c>
      <c r="X1595" s="21">
        <f t="shared" si="2427"/>
        <v>386306.60000000003</v>
      </c>
      <c r="Y1595" s="21">
        <f t="shared" si="2428"/>
        <v>421425.4</v>
      </c>
      <c r="Z1595" s="21">
        <f t="shared" si="2496"/>
        <v>0</v>
      </c>
      <c r="AA1595" s="21">
        <f t="shared" si="2496"/>
        <v>0</v>
      </c>
      <c r="AB1595" s="21">
        <f t="shared" si="2496"/>
        <v>0</v>
      </c>
      <c r="AC1595" s="21">
        <f t="shared" si="2414"/>
        <v>278286.71200000006</v>
      </c>
      <c r="AD1595" s="21">
        <f t="shared" si="2415"/>
        <v>386306.60000000003</v>
      </c>
      <c r="AE1595" s="21">
        <f t="shared" si="2416"/>
        <v>421425.4</v>
      </c>
      <c r="AF1595" s="21">
        <f t="shared" si="2496"/>
        <v>0</v>
      </c>
      <c r="AG1595" s="21">
        <f t="shared" si="2417"/>
        <v>278286.71200000006</v>
      </c>
      <c r="AH1595" s="21">
        <f t="shared" si="2496"/>
        <v>0</v>
      </c>
      <c r="AI1595" s="21">
        <f t="shared" si="2496"/>
        <v>0</v>
      </c>
      <c r="AJ1595" s="21">
        <f t="shared" si="2496"/>
        <v>0</v>
      </c>
      <c r="AK1595" s="21">
        <f t="shared" si="2441"/>
        <v>278286.71200000006</v>
      </c>
      <c r="AL1595" s="21">
        <f t="shared" si="2442"/>
        <v>386306.60000000003</v>
      </c>
      <c r="AM1595" s="21">
        <f t="shared" si="2443"/>
        <v>421425.4</v>
      </c>
      <c r="AN1595" s="21">
        <f t="shared" si="2496"/>
        <v>0</v>
      </c>
      <c r="AO1595" s="21">
        <f t="shared" si="2437"/>
        <v>278286.71200000006</v>
      </c>
      <c r="AP1595" s="21">
        <f t="shared" si="2496"/>
        <v>0</v>
      </c>
      <c r="AQ1595" s="2"/>
    </row>
    <row r="1596" spans="1:43" x14ac:dyDescent="0.3">
      <c r="A1596" s="3" t="s">
        <v>390</v>
      </c>
      <c r="B1596" s="26">
        <v>810</v>
      </c>
      <c r="C1596" s="3" t="s">
        <v>169</v>
      </c>
      <c r="D1596" s="3" t="s">
        <v>25</v>
      </c>
      <c r="E1596" s="16" t="s">
        <v>643</v>
      </c>
      <c r="F1596" s="21">
        <v>52678.200000000012</v>
      </c>
      <c r="G1596" s="21">
        <v>386306.60000000003</v>
      </c>
      <c r="H1596" s="21">
        <v>421425.4</v>
      </c>
      <c r="I1596" s="21"/>
      <c r="J1596" s="21"/>
      <c r="K1596" s="21"/>
      <c r="L1596" s="21">
        <f t="shared" si="2456"/>
        <v>52678.200000000012</v>
      </c>
      <c r="M1596" s="21">
        <f t="shared" si="2457"/>
        <v>386306.60000000003</v>
      </c>
      <c r="N1596" s="21">
        <f t="shared" si="2458"/>
        <v>421425.4</v>
      </c>
      <c r="O1596" s="21">
        <f>64854.255+160754.257</f>
        <v>225608.51200000002</v>
      </c>
      <c r="P1596" s="21"/>
      <c r="Q1596" s="21"/>
      <c r="R1596" s="21">
        <f t="shared" si="2422"/>
        <v>278286.71200000006</v>
      </c>
      <c r="S1596" s="21">
        <f t="shared" si="2423"/>
        <v>386306.60000000003</v>
      </c>
      <c r="T1596" s="21">
        <f t="shared" si="2424"/>
        <v>421425.4</v>
      </c>
      <c r="U1596" s="21"/>
      <c r="V1596" s="21"/>
      <c r="W1596" s="21">
        <f t="shared" si="2426"/>
        <v>278286.71200000006</v>
      </c>
      <c r="X1596" s="21">
        <f t="shared" si="2427"/>
        <v>386306.60000000003</v>
      </c>
      <c r="Y1596" s="21">
        <f t="shared" si="2428"/>
        <v>421425.4</v>
      </c>
      <c r="Z1596" s="21"/>
      <c r="AA1596" s="21"/>
      <c r="AB1596" s="21"/>
      <c r="AC1596" s="21">
        <f t="shared" si="2414"/>
        <v>278286.71200000006</v>
      </c>
      <c r="AD1596" s="21">
        <f t="shared" si="2415"/>
        <v>386306.60000000003</v>
      </c>
      <c r="AE1596" s="21">
        <f t="shared" si="2416"/>
        <v>421425.4</v>
      </c>
      <c r="AF1596" s="21"/>
      <c r="AG1596" s="21">
        <f t="shared" si="2417"/>
        <v>278286.71200000006</v>
      </c>
      <c r="AH1596" s="21"/>
      <c r="AI1596" s="21"/>
      <c r="AJ1596" s="21"/>
      <c r="AK1596" s="21">
        <f t="shared" si="2441"/>
        <v>278286.71200000006</v>
      </c>
      <c r="AL1596" s="21">
        <f t="shared" si="2442"/>
        <v>386306.60000000003</v>
      </c>
      <c r="AM1596" s="21">
        <f t="shared" si="2443"/>
        <v>421425.4</v>
      </c>
      <c r="AN1596" s="21"/>
      <c r="AO1596" s="21">
        <f t="shared" si="2437"/>
        <v>278286.71200000006</v>
      </c>
      <c r="AP1596" s="21"/>
      <c r="AQ1596" s="2"/>
    </row>
    <row r="1597" spans="1:43" ht="78" hidden="1" x14ac:dyDescent="0.3">
      <c r="A1597" s="3" t="s">
        <v>391</v>
      </c>
      <c r="B1597" s="23"/>
      <c r="C1597" s="3"/>
      <c r="D1597" s="3"/>
      <c r="E1597" s="16" t="s">
        <v>1049</v>
      </c>
      <c r="F1597" s="21">
        <f>F1598</f>
        <v>0</v>
      </c>
      <c r="G1597" s="21">
        <f t="shared" ref="G1597:G1599" si="2497">G1598</f>
        <v>13274.2</v>
      </c>
      <c r="H1597" s="21">
        <f t="shared" ref="H1597:K1599" si="2498">H1598</f>
        <v>14481</v>
      </c>
      <c r="I1597" s="21">
        <f t="shared" si="2498"/>
        <v>0</v>
      </c>
      <c r="J1597" s="21">
        <f t="shared" si="2498"/>
        <v>0</v>
      </c>
      <c r="K1597" s="21">
        <f t="shared" si="2498"/>
        <v>0</v>
      </c>
      <c r="L1597" s="21">
        <f t="shared" si="2456"/>
        <v>0</v>
      </c>
      <c r="M1597" s="21">
        <f t="shared" si="2457"/>
        <v>13274.2</v>
      </c>
      <c r="N1597" s="21">
        <f t="shared" si="2458"/>
        <v>14481</v>
      </c>
      <c r="O1597" s="21">
        <f t="shared" ref="O1597:AP1599" si="2499">O1598</f>
        <v>0</v>
      </c>
      <c r="P1597" s="21">
        <f t="shared" si="2499"/>
        <v>0</v>
      </c>
      <c r="Q1597" s="21">
        <f t="shared" si="2499"/>
        <v>0</v>
      </c>
      <c r="R1597" s="21">
        <f t="shared" si="2422"/>
        <v>0</v>
      </c>
      <c r="S1597" s="21">
        <f t="shared" si="2423"/>
        <v>13274.2</v>
      </c>
      <c r="T1597" s="21">
        <f t="shared" si="2424"/>
        <v>14481</v>
      </c>
      <c r="U1597" s="21">
        <f t="shared" si="2499"/>
        <v>0</v>
      </c>
      <c r="V1597" s="21">
        <f t="shared" si="2499"/>
        <v>0</v>
      </c>
      <c r="W1597" s="21">
        <f t="shared" si="2426"/>
        <v>0</v>
      </c>
      <c r="X1597" s="21">
        <f t="shared" si="2427"/>
        <v>13274.2</v>
      </c>
      <c r="Y1597" s="21">
        <f t="shared" si="2428"/>
        <v>14481</v>
      </c>
      <c r="Z1597" s="21">
        <f t="shared" si="2499"/>
        <v>0</v>
      </c>
      <c r="AA1597" s="21">
        <f t="shared" si="2499"/>
        <v>0</v>
      </c>
      <c r="AB1597" s="21">
        <f t="shared" si="2499"/>
        <v>0</v>
      </c>
      <c r="AC1597" s="21">
        <f t="shared" ref="AC1597:AC1668" si="2500">W1597+Z1597</f>
        <v>0</v>
      </c>
      <c r="AD1597" s="21">
        <f t="shared" ref="AD1597:AD1668" si="2501">X1597+AA1597</f>
        <v>13274.2</v>
      </c>
      <c r="AE1597" s="21">
        <f t="shared" ref="AE1597:AE1668" si="2502">Y1597+AB1597</f>
        <v>14481</v>
      </c>
      <c r="AF1597" s="21">
        <f t="shared" si="2499"/>
        <v>0</v>
      </c>
      <c r="AG1597" s="21">
        <f t="shared" ref="AG1597:AG1668" si="2503">AC1597+AF1597</f>
        <v>0</v>
      </c>
      <c r="AH1597" s="21">
        <f t="shared" si="2499"/>
        <v>0</v>
      </c>
      <c r="AI1597" s="21">
        <f t="shared" si="2499"/>
        <v>0</v>
      </c>
      <c r="AJ1597" s="21">
        <f t="shared" si="2499"/>
        <v>0</v>
      </c>
      <c r="AK1597" s="21">
        <f t="shared" si="2441"/>
        <v>0</v>
      </c>
      <c r="AL1597" s="21">
        <f t="shared" si="2442"/>
        <v>13274.2</v>
      </c>
      <c r="AM1597" s="21">
        <f t="shared" si="2443"/>
        <v>14481</v>
      </c>
      <c r="AN1597" s="21">
        <f t="shared" si="2499"/>
        <v>0</v>
      </c>
      <c r="AO1597" s="21"/>
      <c r="AP1597" s="21">
        <f t="shared" si="2499"/>
        <v>0</v>
      </c>
      <c r="AQ1597" s="9">
        <v>0</v>
      </c>
    </row>
    <row r="1598" spans="1:43" hidden="1" x14ac:dyDescent="0.3">
      <c r="A1598" s="3" t="s">
        <v>391</v>
      </c>
      <c r="B1598" s="23">
        <v>800</v>
      </c>
      <c r="C1598" s="3"/>
      <c r="D1598" s="3"/>
      <c r="E1598" s="16" t="s">
        <v>678</v>
      </c>
      <c r="F1598" s="21">
        <f>F1599</f>
        <v>0</v>
      </c>
      <c r="G1598" s="21">
        <f t="shared" si="2497"/>
        <v>13274.2</v>
      </c>
      <c r="H1598" s="21">
        <f t="shared" si="2498"/>
        <v>14481</v>
      </c>
      <c r="I1598" s="21">
        <f t="shared" si="2498"/>
        <v>0</v>
      </c>
      <c r="J1598" s="21">
        <f t="shared" si="2498"/>
        <v>0</v>
      </c>
      <c r="K1598" s="21">
        <f t="shared" si="2498"/>
        <v>0</v>
      </c>
      <c r="L1598" s="21">
        <f t="shared" si="2456"/>
        <v>0</v>
      </c>
      <c r="M1598" s="21">
        <f t="shared" si="2457"/>
        <v>13274.2</v>
      </c>
      <c r="N1598" s="21">
        <f t="shared" si="2458"/>
        <v>14481</v>
      </c>
      <c r="O1598" s="21">
        <f t="shared" si="2499"/>
        <v>0</v>
      </c>
      <c r="P1598" s="21">
        <f t="shared" si="2499"/>
        <v>0</v>
      </c>
      <c r="Q1598" s="21">
        <f t="shared" si="2499"/>
        <v>0</v>
      </c>
      <c r="R1598" s="21">
        <f t="shared" si="2422"/>
        <v>0</v>
      </c>
      <c r="S1598" s="21">
        <f t="shared" si="2423"/>
        <v>13274.2</v>
      </c>
      <c r="T1598" s="21">
        <f t="shared" si="2424"/>
        <v>14481</v>
      </c>
      <c r="U1598" s="21">
        <f t="shared" si="2499"/>
        <v>0</v>
      </c>
      <c r="V1598" s="21">
        <f t="shared" si="2499"/>
        <v>0</v>
      </c>
      <c r="W1598" s="21">
        <f t="shared" si="2426"/>
        <v>0</v>
      </c>
      <c r="X1598" s="21">
        <f t="shared" si="2427"/>
        <v>13274.2</v>
      </c>
      <c r="Y1598" s="21">
        <f t="shared" si="2428"/>
        <v>14481</v>
      </c>
      <c r="Z1598" s="21">
        <f t="shared" si="2499"/>
        <v>0</v>
      </c>
      <c r="AA1598" s="21">
        <f t="shared" si="2499"/>
        <v>0</v>
      </c>
      <c r="AB1598" s="21">
        <f t="shared" si="2499"/>
        <v>0</v>
      </c>
      <c r="AC1598" s="21">
        <f t="shared" si="2500"/>
        <v>0</v>
      </c>
      <c r="AD1598" s="21">
        <f t="shared" si="2501"/>
        <v>13274.2</v>
      </c>
      <c r="AE1598" s="21">
        <f t="shared" si="2502"/>
        <v>14481</v>
      </c>
      <c r="AF1598" s="21">
        <f t="shared" si="2499"/>
        <v>0</v>
      </c>
      <c r="AG1598" s="21">
        <f t="shared" si="2503"/>
        <v>0</v>
      </c>
      <c r="AH1598" s="21">
        <f t="shared" si="2499"/>
        <v>0</v>
      </c>
      <c r="AI1598" s="21">
        <f t="shared" si="2499"/>
        <v>0</v>
      </c>
      <c r="AJ1598" s="21">
        <f t="shared" si="2499"/>
        <v>0</v>
      </c>
      <c r="AK1598" s="21">
        <f t="shared" si="2441"/>
        <v>0</v>
      </c>
      <c r="AL1598" s="21">
        <f t="shared" si="2442"/>
        <v>13274.2</v>
      </c>
      <c r="AM1598" s="21">
        <f t="shared" si="2443"/>
        <v>14481</v>
      </c>
      <c r="AN1598" s="21">
        <f t="shared" si="2499"/>
        <v>0</v>
      </c>
      <c r="AO1598" s="21"/>
      <c r="AP1598" s="21">
        <f t="shared" si="2499"/>
        <v>0</v>
      </c>
      <c r="AQ1598" s="9">
        <v>0</v>
      </c>
    </row>
    <row r="1599" spans="1:43" ht="78" hidden="1" x14ac:dyDescent="0.3">
      <c r="A1599" s="3" t="s">
        <v>391</v>
      </c>
      <c r="B1599" s="23">
        <v>810</v>
      </c>
      <c r="C1599" s="3"/>
      <c r="D1599" s="3"/>
      <c r="E1599" s="16" t="s">
        <v>694</v>
      </c>
      <c r="F1599" s="21">
        <f>F1600</f>
        <v>0</v>
      </c>
      <c r="G1599" s="21">
        <f t="shared" si="2497"/>
        <v>13274.2</v>
      </c>
      <c r="H1599" s="21">
        <f t="shared" si="2498"/>
        <v>14481</v>
      </c>
      <c r="I1599" s="21">
        <f t="shared" si="2498"/>
        <v>0</v>
      </c>
      <c r="J1599" s="21">
        <f t="shared" si="2498"/>
        <v>0</v>
      </c>
      <c r="K1599" s="21">
        <f t="shared" si="2498"/>
        <v>0</v>
      </c>
      <c r="L1599" s="21">
        <f t="shared" si="2456"/>
        <v>0</v>
      </c>
      <c r="M1599" s="21">
        <f t="shared" si="2457"/>
        <v>13274.2</v>
      </c>
      <c r="N1599" s="21">
        <f t="shared" si="2458"/>
        <v>14481</v>
      </c>
      <c r="O1599" s="21">
        <f t="shared" si="2499"/>
        <v>0</v>
      </c>
      <c r="P1599" s="21">
        <f t="shared" si="2499"/>
        <v>0</v>
      </c>
      <c r="Q1599" s="21">
        <f t="shared" si="2499"/>
        <v>0</v>
      </c>
      <c r="R1599" s="21">
        <f t="shared" ref="R1599:R1670" si="2504">L1599+O1599</f>
        <v>0</v>
      </c>
      <c r="S1599" s="21">
        <f t="shared" ref="S1599:S1670" si="2505">M1599+P1599</f>
        <v>13274.2</v>
      </c>
      <c r="T1599" s="21">
        <f t="shared" ref="T1599:T1670" si="2506">N1599+Q1599</f>
        <v>14481</v>
      </c>
      <c r="U1599" s="21">
        <f t="shared" si="2499"/>
        <v>0</v>
      </c>
      <c r="V1599" s="21">
        <f t="shared" si="2499"/>
        <v>0</v>
      </c>
      <c r="W1599" s="21">
        <f t="shared" ref="W1599:W1670" si="2507">R1599+U1599</f>
        <v>0</v>
      </c>
      <c r="X1599" s="21">
        <f t="shared" ref="X1599:X1670" si="2508">S1599</f>
        <v>13274.2</v>
      </c>
      <c r="Y1599" s="21">
        <f t="shared" ref="Y1599:Y1670" si="2509">T1599+V1599</f>
        <v>14481</v>
      </c>
      <c r="Z1599" s="21">
        <f t="shared" si="2499"/>
        <v>0</v>
      </c>
      <c r="AA1599" s="21">
        <f t="shared" si="2499"/>
        <v>0</v>
      </c>
      <c r="AB1599" s="21">
        <f t="shared" si="2499"/>
        <v>0</v>
      </c>
      <c r="AC1599" s="21">
        <f t="shared" si="2500"/>
        <v>0</v>
      </c>
      <c r="AD1599" s="21">
        <f t="shared" si="2501"/>
        <v>13274.2</v>
      </c>
      <c r="AE1599" s="21">
        <f t="shared" si="2502"/>
        <v>14481</v>
      </c>
      <c r="AF1599" s="21">
        <f t="shared" si="2499"/>
        <v>0</v>
      </c>
      <c r="AG1599" s="21">
        <f t="shared" si="2503"/>
        <v>0</v>
      </c>
      <c r="AH1599" s="21">
        <f t="shared" si="2499"/>
        <v>0</v>
      </c>
      <c r="AI1599" s="21">
        <f t="shared" si="2499"/>
        <v>0</v>
      </c>
      <c r="AJ1599" s="21">
        <f t="shared" si="2499"/>
        <v>0</v>
      </c>
      <c r="AK1599" s="21">
        <f t="shared" si="2441"/>
        <v>0</v>
      </c>
      <c r="AL1599" s="21">
        <f t="shared" si="2442"/>
        <v>13274.2</v>
      </c>
      <c r="AM1599" s="21">
        <f t="shared" si="2443"/>
        <v>14481</v>
      </c>
      <c r="AN1599" s="21">
        <f t="shared" si="2499"/>
        <v>0</v>
      </c>
      <c r="AO1599" s="21"/>
      <c r="AP1599" s="21">
        <f t="shared" si="2499"/>
        <v>0</v>
      </c>
      <c r="AQ1599" s="9">
        <v>0</v>
      </c>
    </row>
    <row r="1600" spans="1:43" hidden="1" x14ac:dyDescent="0.3">
      <c r="A1600" s="3" t="s">
        <v>391</v>
      </c>
      <c r="B1600" s="23">
        <v>810</v>
      </c>
      <c r="C1600" s="3" t="s">
        <v>63</v>
      </c>
      <c r="D1600" s="3" t="s">
        <v>21</v>
      </c>
      <c r="E1600" s="16" t="s">
        <v>662</v>
      </c>
      <c r="F1600" s="21">
        <v>0</v>
      </c>
      <c r="G1600" s="21">
        <v>13274.2</v>
      </c>
      <c r="H1600" s="21">
        <v>14481</v>
      </c>
      <c r="I1600" s="21"/>
      <c r="J1600" s="21"/>
      <c r="K1600" s="21"/>
      <c r="L1600" s="21">
        <f t="shared" si="2456"/>
        <v>0</v>
      </c>
      <c r="M1600" s="21">
        <f t="shared" si="2457"/>
        <v>13274.2</v>
      </c>
      <c r="N1600" s="21">
        <f t="shared" si="2458"/>
        <v>14481</v>
      </c>
      <c r="O1600" s="21"/>
      <c r="P1600" s="21"/>
      <c r="Q1600" s="21"/>
      <c r="R1600" s="21">
        <f t="shared" si="2504"/>
        <v>0</v>
      </c>
      <c r="S1600" s="21">
        <f t="shared" si="2505"/>
        <v>13274.2</v>
      </c>
      <c r="T1600" s="21">
        <f t="shared" si="2506"/>
        <v>14481</v>
      </c>
      <c r="U1600" s="21"/>
      <c r="V1600" s="21"/>
      <c r="W1600" s="21">
        <f t="shared" si="2507"/>
        <v>0</v>
      </c>
      <c r="X1600" s="21">
        <f t="shared" si="2508"/>
        <v>13274.2</v>
      </c>
      <c r="Y1600" s="21">
        <f t="shared" si="2509"/>
        <v>14481</v>
      </c>
      <c r="Z1600" s="21"/>
      <c r="AA1600" s="21"/>
      <c r="AB1600" s="21"/>
      <c r="AC1600" s="21">
        <f t="shared" si="2500"/>
        <v>0</v>
      </c>
      <c r="AD1600" s="21">
        <f t="shared" si="2501"/>
        <v>13274.2</v>
      </c>
      <c r="AE1600" s="21">
        <f t="shared" si="2502"/>
        <v>14481</v>
      </c>
      <c r="AF1600" s="21"/>
      <c r="AG1600" s="21">
        <f t="shared" si="2503"/>
        <v>0</v>
      </c>
      <c r="AH1600" s="21"/>
      <c r="AI1600" s="21"/>
      <c r="AJ1600" s="21"/>
      <c r="AK1600" s="21">
        <f t="shared" si="2441"/>
        <v>0</v>
      </c>
      <c r="AL1600" s="21">
        <f t="shared" si="2442"/>
        <v>13274.2</v>
      </c>
      <c r="AM1600" s="21">
        <f t="shared" si="2443"/>
        <v>14481</v>
      </c>
      <c r="AN1600" s="21"/>
      <c r="AO1600" s="21"/>
      <c r="AP1600" s="21"/>
      <c r="AQ1600" s="9">
        <v>0</v>
      </c>
    </row>
    <row r="1601" spans="1:43" ht="109.2" x14ac:dyDescent="0.3">
      <c r="A1601" s="3" t="s">
        <v>392</v>
      </c>
      <c r="B1601" s="26"/>
      <c r="C1601" s="3"/>
      <c r="D1601" s="3"/>
      <c r="E1601" s="16" t="s">
        <v>1050</v>
      </c>
      <c r="F1601" s="21">
        <f>F1602</f>
        <v>205336.6</v>
      </c>
      <c r="G1601" s="21">
        <f t="shared" ref="G1601:AP1603" si="2510">G1602</f>
        <v>205336.6</v>
      </c>
      <c r="H1601" s="21">
        <f t="shared" si="2510"/>
        <v>205336.6</v>
      </c>
      <c r="I1601" s="21">
        <f t="shared" si="2510"/>
        <v>0</v>
      </c>
      <c r="J1601" s="21">
        <f t="shared" si="2510"/>
        <v>0</v>
      </c>
      <c r="K1601" s="21">
        <f t="shared" si="2510"/>
        <v>0</v>
      </c>
      <c r="L1601" s="21">
        <f t="shared" si="2456"/>
        <v>205336.6</v>
      </c>
      <c r="M1601" s="21">
        <f t="shared" si="2457"/>
        <v>205336.6</v>
      </c>
      <c r="N1601" s="21">
        <f t="shared" si="2458"/>
        <v>205336.6</v>
      </c>
      <c r="O1601" s="21">
        <f t="shared" si="2510"/>
        <v>116746.803</v>
      </c>
      <c r="P1601" s="21">
        <f t="shared" si="2510"/>
        <v>0</v>
      </c>
      <c r="Q1601" s="21">
        <f t="shared" si="2510"/>
        <v>0</v>
      </c>
      <c r="R1601" s="21">
        <f t="shared" si="2504"/>
        <v>322083.40299999999</v>
      </c>
      <c r="S1601" s="21">
        <f t="shared" si="2505"/>
        <v>205336.6</v>
      </c>
      <c r="T1601" s="21">
        <f t="shared" si="2506"/>
        <v>205336.6</v>
      </c>
      <c r="U1601" s="21">
        <f t="shared" si="2510"/>
        <v>0</v>
      </c>
      <c r="V1601" s="21">
        <f t="shared" si="2510"/>
        <v>0</v>
      </c>
      <c r="W1601" s="21">
        <f t="shared" si="2507"/>
        <v>322083.40299999999</v>
      </c>
      <c r="X1601" s="21">
        <f t="shared" si="2508"/>
        <v>205336.6</v>
      </c>
      <c r="Y1601" s="21">
        <f t="shared" si="2509"/>
        <v>205336.6</v>
      </c>
      <c r="Z1601" s="21">
        <f t="shared" si="2510"/>
        <v>0</v>
      </c>
      <c r="AA1601" s="21">
        <f t="shared" si="2510"/>
        <v>0</v>
      </c>
      <c r="AB1601" s="21">
        <f t="shared" si="2510"/>
        <v>0</v>
      </c>
      <c r="AC1601" s="21">
        <f t="shared" si="2500"/>
        <v>322083.40299999999</v>
      </c>
      <c r="AD1601" s="21">
        <f t="shared" si="2501"/>
        <v>205336.6</v>
      </c>
      <c r="AE1601" s="21">
        <f t="shared" si="2502"/>
        <v>205336.6</v>
      </c>
      <c r="AF1601" s="21">
        <f t="shared" si="2510"/>
        <v>0</v>
      </c>
      <c r="AG1601" s="21">
        <f t="shared" si="2503"/>
        <v>322083.40299999999</v>
      </c>
      <c r="AH1601" s="21">
        <f t="shared" si="2510"/>
        <v>0</v>
      </c>
      <c r="AI1601" s="21">
        <f t="shared" si="2510"/>
        <v>0</v>
      </c>
      <c r="AJ1601" s="21">
        <f t="shared" si="2510"/>
        <v>0</v>
      </c>
      <c r="AK1601" s="21">
        <f t="shared" si="2441"/>
        <v>322083.40299999999</v>
      </c>
      <c r="AL1601" s="21">
        <f t="shared" si="2442"/>
        <v>205336.6</v>
      </c>
      <c r="AM1601" s="21">
        <f t="shared" si="2443"/>
        <v>205336.6</v>
      </c>
      <c r="AN1601" s="21">
        <f t="shared" si="2510"/>
        <v>0</v>
      </c>
      <c r="AO1601" s="21">
        <f t="shared" ref="AO1601:AO1653" si="2511">AK1601+AN1601</f>
        <v>322083.40299999999</v>
      </c>
      <c r="AP1601" s="21">
        <f t="shared" si="2510"/>
        <v>0</v>
      </c>
      <c r="AQ1601" s="2"/>
    </row>
    <row r="1602" spans="1:43" x14ac:dyDescent="0.3">
      <c r="A1602" s="3" t="s">
        <v>392</v>
      </c>
      <c r="B1602" s="26">
        <v>800</v>
      </c>
      <c r="C1602" s="3"/>
      <c r="D1602" s="3"/>
      <c r="E1602" s="16" t="s">
        <v>678</v>
      </c>
      <c r="F1602" s="21">
        <f>F1603</f>
        <v>205336.6</v>
      </c>
      <c r="G1602" s="21">
        <f t="shared" si="2510"/>
        <v>205336.6</v>
      </c>
      <c r="H1602" s="21">
        <f t="shared" si="2510"/>
        <v>205336.6</v>
      </c>
      <c r="I1602" s="21">
        <f t="shared" si="2510"/>
        <v>0</v>
      </c>
      <c r="J1602" s="21">
        <f t="shared" si="2510"/>
        <v>0</v>
      </c>
      <c r="K1602" s="21">
        <f t="shared" si="2510"/>
        <v>0</v>
      </c>
      <c r="L1602" s="21">
        <f t="shared" si="2456"/>
        <v>205336.6</v>
      </c>
      <c r="M1602" s="21">
        <f t="shared" si="2457"/>
        <v>205336.6</v>
      </c>
      <c r="N1602" s="21">
        <f t="shared" si="2458"/>
        <v>205336.6</v>
      </c>
      <c r="O1602" s="21">
        <f t="shared" si="2510"/>
        <v>116746.803</v>
      </c>
      <c r="P1602" s="21">
        <f t="shared" si="2510"/>
        <v>0</v>
      </c>
      <c r="Q1602" s="21">
        <f t="shared" si="2510"/>
        <v>0</v>
      </c>
      <c r="R1602" s="21">
        <f t="shared" si="2504"/>
        <v>322083.40299999999</v>
      </c>
      <c r="S1602" s="21">
        <f t="shared" si="2505"/>
        <v>205336.6</v>
      </c>
      <c r="T1602" s="21">
        <f t="shared" si="2506"/>
        <v>205336.6</v>
      </c>
      <c r="U1602" s="21">
        <f t="shared" si="2510"/>
        <v>0</v>
      </c>
      <c r="V1602" s="21">
        <f t="shared" si="2510"/>
        <v>0</v>
      </c>
      <c r="W1602" s="21">
        <f t="shared" si="2507"/>
        <v>322083.40299999999</v>
      </c>
      <c r="X1602" s="21">
        <f t="shared" si="2508"/>
        <v>205336.6</v>
      </c>
      <c r="Y1602" s="21">
        <f t="shared" si="2509"/>
        <v>205336.6</v>
      </c>
      <c r="Z1602" s="21">
        <f t="shared" si="2510"/>
        <v>0</v>
      </c>
      <c r="AA1602" s="21">
        <f t="shared" si="2510"/>
        <v>0</v>
      </c>
      <c r="AB1602" s="21">
        <f t="shared" si="2510"/>
        <v>0</v>
      </c>
      <c r="AC1602" s="21">
        <f t="shared" si="2500"/>
        <v>322083.40299999999</v>
      </c>
      <c r="AD1602" s="21">
        <f t="shared" si="2501"/>
        <v>205336.6</v>
      </c>
      <c r="AE1602" s="21">
        <f t="shared" si="2502"/>
        <v>205336.6</v>
      </c>
      <c r="AF1602" s="21">
        <f t="shared" si="2510"/>
        <v>0</v>
      </c>
      <c r="AG1602" s="21">
        <f t="shared" si="2503"/>
        <v>322083.40299999999</v>
      </c>
      <c r="AH1602" s="21">
        <f t="shared" si="2510"/>
        <v>0</v>
      </c>
      <c r="AI1602" s="21">
        <f t="shared" si="2510"/>
        <v>0</v>
      </c>
      <c r="AJ1602" s="21">
        <f t="shared" si="2510"/>
        <v>0</v>
      </c>
      <c r="AK1602" s="21">
        <f t="shared" si="2441"/>
        <v>322083.40299999999</v>
      </c>
      <c r="AL1602" s="21">
        <f t="shared" si="2442"/>
        <v>205336.6</v>
      </c>
      <c r="AM1602" s="21">
        <f t="shared" si="2443"/>
        <v>205336.6</v>
      </c>
      <c r="AN1602" s="21">
        <f t="shared" si="2510"/>
        <v>0</v>
      </c>
      <c r="AO1602" s="21">
        <f t="shared" si="2511"/>
        <v>322083.40299999999</v>
      </c>
      <c r="AP1602" s="21">
        <f t="shared" si="2510"/>
        <v>0</v>
      </c>
      <c r="AQ1602" s="2"/>
    </row>
    <row r="1603" spans="1:43" ht="78" x14ac:dyDescent="0.3">
      <c r="A1603" s="3" t="s">
        <v>392</v>
      </c>
      <c r="B1603" s="26">
        <v>810</v>
      </c>
      <c r="C1603" s="3"/>
      <c r="D1603" s="3"/>
      <c r="E1603" s="16" t="s">
        <v>694</v>
      </c>
      <c r="F1603" s="21">
        <f>F1604</f>
        <v>205336.6</v>
      </c>
      <c r="G1603" s="21">
        <f t="shared" si="2510"/>
        <v>205336.6</v>
      </c>
      <c r="H1603" s="21">
        <f t="shared" si="2510"/>
        <v>205336.6</v>
      </c>
      <c r="I1603" s="21">
        <f t="shared" si="2510"/>
        <v>0</v>
      </c>
      <c r="J1603" s="21">
        <f t="shared" si="2510"/>
        <v>0</v>
      </c>
      <c r="K1603" s="21">
        <f t="shared" si="2510"/>
        <v>0</v>
      </c>
      <c r="L1603" s="21">
        <f t="shared" si="2456"/>
        <v>205336.6</v>
      </c>
      <c r="M1603" s="21">
        <f t="shared" si="2457"/>
        <v>205336.6</v>
      </c>
      <c r="N1603" s="21">
        <f t="shared" si="2458"/>
        <v>205336.6</v>
      </c>
      <c r="O1603" s="21">
        <f t="shared" si="2510"/>
        <v>116746.803</v>
      </c>
      <c r="P1603" s="21">
        <f t="shared" si="2510"/>
        <v>0</v>
      </c>
      <c r="Q1603" s="21">
        <f t="shared" si="2510"/>
        <v>0</v>
      </c>
      <c r="R1603" s="21">
        <f t="shared" si="2504"/>
        <v>322083.40299999999</v>
      </c>
      <c r="S1603" s="21">
        <f t="shared" si="2505"/>
        <v>205336.6</v>
      </c>
      <c r="T1603" s="21">
        <f t="shared" si="2506"/>
        <v>205336.6</v>
      </c>
      <c r="U1603" s="21">
        <f t="shared" si="2510"/>
        <v>0</v>
      </c>
      <c r="V1603" s="21">
        <f t="shared" si="2510"/>
        <v>0</v>
      </c>
      <c r="W1603" s="21">
        <f t="shared" si="2507"/>
        <v>322083.40299999999</v>
      </c>
      <c r="X1603" s="21">
        <f t="shared" si="2508"/>
        <v>205336.6</v>
      </c>
      <c r="Y1603" s="21">
        <f t="shared" si="2509"/>
        <v>205336.6</v>
      </c>
      <c r="Z1603" s="21">
        <f t="shared" si="2510"/>
        <v>0</v>
      </c>
      <c r="AA1603" s="21">
        <f t="shared" si="2510"/>
        <v>0</v>
      </c>
      <c r="AB1603" s="21">
        <f t="shared" si="2510"/>
        <v>0</v>
      </c>
      <c r="AC1603" s="21">
        <f t="shared" si="2500"/>
        <v>322083.40299999999</v>
      </c>
      <c r="AD1603" s="21">
        <f t="shared" si="2501"/>
        <v>205336.6</v>
      </c>
      <c r="AE1603" s="21">
        <f t="shared" si="2502"/>
        <v>205336.6</v>
      </c>
      <c r="AF1603" s="21">
        <f t="shared" si="2510"/>
        <v>0</v>
      </c>
      <c r="AG1603" s="21">
        <f t="shared" si="2503"/>
        <v>322083.40299999999</v>
      </c>
      <c r="AH1603" s="21">
        <f t="shared" si="2510"/>
        <v>0</v>
      </c>
      <c r="AI1603" s="21">
        <f t="shared" si="2510"/>
        <v>0</v>
      </c>
      <c r="AJ1603" s="21">
        <f t="shared" si="2510"/>
        <v>0</v>
      </c>
      <c r="AK1603" s="21">
        <f t="shared" si="2441"/>
        <v>322083.40299999999</v>
      </c>
      <c r="AL1603" s="21">
        <f t="shared" si="2442"/>
        <v>205336.6</v>
      </c>
      <c r="AM1603" s="21">
        <f t="shared" si="2443"/>
        <v>205336.6</v>
      </c>
      <c r="AN1603" s="21">
        <f t="shared" si="2510"/>
        <v>0</v>
      </c>
      <c r="AO1603" s="21">
        <f t="shared" si="2511"/>
        <v>322083.40299999999</v>
      </c>
      <c r="AP1603" s="21">
        <f t="shared" si="2510"/>
        <v>0</v>
      </c>
      <c r="AQ1603" s="2"/>
    </row>
    <row r="1604" spans="1:43" x14ac:dyDescent="0.3">
      <c r="A1604" s="3" t="s">
        <v>392</v>
      </c>
      <c r="B1604" s="26">
        <v>810</v>
      </c>
      <c r="C1604" s="3" t="s">
        <v>63</v>
      </c>
      <c r="D1604" s="3" t="s">
        <v>21</v>
      </c>
      <c r="E1604" s="16" t="s">
        <v>662</v>
      </c>
      <c r="F1604" s="21">
        <v>205336.6</v>
      </c>
      <c r="G1604" s="21">
        <v>205336.6</v>
      </c>
      <c r="H1604" s="21">
        <v>205336.6</v>
      </c>
      <c r="I1604" s="21"/>
      <c r="J1604" s="21"/>
      <c r="K1604" s="21"/>
      <c r="L1604" s="21">
        <f t="shared" si="2456"/>
        <v>205336.6</v>
      </c>
      <c r="M1604" s="21">
        <f t="shared" si="2457"/>
        <v>205336.6</v>
      </c>
      <c r="N1604" s="21">
        <f t="shared" si="2458"/>
        <v>205336.6</v>
      </c>
      <c r="O1604" s="21">
        <v>116746.803</v>
      </c>
      <c r="P1604" s="21"/>
      <c r="Q1604" s="21"/>
      <c r="R1604" s="21">
        <f t="shared" si="2504"/>
        <v>322083.40299999999</v>
      </c>
      <c r="S1604" s="21">
        <f t="shared" si="2505"/>
        <v>205336.6</v>
      </c>
      <c r="T1604" s="21">
        <f t="shared" si="2506"/>
        <v>205336.6</v>
      </c>
      <c r="U1604" s="21"/>
      <c r="V1604" s="21"/>
      <c r="W1604" s="21">
        <f t="shared" si="2507"/>
        <v>322083.40299999999</v>
      </c>
      <c r="X1604" s="21">
        <f t="shared" si="2508"/>
        <v>205336.6</v>
      </c>
      <c r="Y1604" s="21">
        <f t="shared" si="2509"/>
        <v>205336.6</v>
      </c>
      <c r="Z1604" s="21"/>
      <c r="AA1604" s="21"/>
      <c r="AB1604" s="21"/>
      <c r="AC1604" s="21">
        <f t="shared" si="2500"/>
        <v>322083.40299999999</v>
      </c>
      <c r="AD1604" s="21">
        <f t="shared" si="2501"/>
        <v>205336.6</v>
      </c>
      <c r="AE1604" s="21">
        <f t="shared" si="2502"/>
        <v>205336.6</v>
      </c>
      <c r="AF1604" s="21"/>
      <c r="AG1604" s="21">
        <f t="shared" si="2503"/>
        <v>322083.40299999999</v>
      </c>
      <c r="AH1604" s="21"/>
      <c r="AI1604" s="21"/>
      <c r="AJ1604" s="21"/>
      <c r="AK1604" s="21">
        <f t="shared" si="2441"/>
        <v>322083.40299999999</v>
      </c>
      <c r="AL1604" s="21">
        <f t="shared" si="2442"/>
        <v>205336.6</v>
      </c>
      <c r="AM1604" s="21">
        <f t="shared" si="2443"/>
        <v>205336.6</v>
      </c>
      <c r="AN1604" s="21"/>
      <c r="AO1604" s="21">
        <f t="shared" si="2511"/>
        <v>322083.40299999999</v>
      </c>
      <c r="AP1604" s="21"/>
      <c r="AQ1604" s="2"/>
    </row>
    <row r="1605" spans="1:43" ht="62.4" x14ac:dyDescent="0.3">
      <c r="A1605" s="3" t="s">
        <v>395</v>
      </c>
      <c r="B1605" s="26"/>
      <c r="C1605" s="3"/>
      <c r="D1605" s="3"/>
      <c r="E1605" s="16" t="s">
        <v>1051</v>
      </c>
      <c r="F1605" s="21">
        <f>F1606</f>
        <v>69106.099999999991</v>
      </c>
      <c r="G1605" s="21">
        <f t="shared" ref="G1605:AP1605" si="2512">G1606</f>
        <v>51193.599999999999</v>
      </c>
      <c r="H1605" s="21">
        <f t="shared" si="2512"/>
        <v>51193.599999999999</v>
      </c>
      <c r="I1605" s="21">
        <f t="shared" si="2512"/>
        <v>0</v>
      </c>
      <c r="J1605" s="21">
        <f t="shared" si="2512"/>
        <v>0</v>
      </c>
      <c r="K1605" s="21">
        <f t="shared" si="2512"/>
        <v>0</v>
      </c>
      <c r="L1605" s="21">
        <f t="shared" si="2456"/>
        <v>69106.099999999991</v>
      </c>
      <c r="M1605" s="21">
        <f t="shared" si="2457"/>
        <v>51193.599999999999</v>
      </c>
      <c r="N1605" s="21">
        <f t="shared" si="2458"/>
        <v>51193.599999999999</v>
      </c>
      <c r="O1605" s="21">
        <f t="shared" si="2512"/>
        <v>0</v>
      </c>
      <c r="P1605" s="21">
        <f t="shared" si="2512"/>
        <v>0</v>
      </c>
      <c r="Q1605" s="21">
        <f t="shared" si="2512"/>
        <v>0</v>
      </c>
      <c r="R1605" s="21">
        <f t="shared" si="2504"/>
        <v>69106.099999999991</v>
      </c>
      <c r="S1605" s="21">
        <f t="shared" si="2505"/>
        <v>51193.599999999999</v>
      </c>
      <c r="T1605" s="21">
        <f t="shared" si="2506"/>
        <v>51193.599999999999</v>
      </c>
      <c r="U1605" s="21">
        <f t="shared" si="2512"/>
        <v>0</v>
      </c>
      <c r="V1605" s="21">
        <f t="shared" si="2512"/>
        <v>0</v>
      </c>
      <c r="W1605" s="21">
        <f t="shared" si="2507"/>
        <v>69106.099999999991</v>
      </c>
      <c r="X1605" s="21">
        <f t="shared" si="2508"/>
        <v>51193.599999999999</v>
      </c>
      <c r="Y1605" s="21">
        <f t="shared" si="2509"/>
        <v>51193.599999999999</v>
      </c>
      <c r="Z1605" s="21">
        <f t="shared" si="2512"/>
        <v>0</v>
      </c>
      <c r="AA1605" s="21">
        <f t="shared" si="2512"/>
        <v>0</v>
      </c>
      <c r="AB1605" s="21">
        <f t="shared" si="2512"/>
        <v>0</v>
      </c>
      <c r="AC1605" s="21">
        <f t="shared" si="2500"/>
        <v>69106.099999999991</v>
      </c>
      <c r="AD1605" s="21">
        <f t="shared" si="2501"/>
        <v>51193.599999999999</v>
      </c>
      <c r="AE1605" s="21">
        <f t="shared" si="2502"/>
        <v>51193.599999999999</v>
      </c>
      <c r="AF1605" s="21">
        <f t="shared" si="2512"/>
        <v>0</v>
      </c>
      <c r="AG1605" s="21">
        <f t="shared" si="2503"/>
        <v>69106.099999999991</v>
      </c>
      <c r="AH1605" s="21">
        <f t="shared" si="2512"/>
        <v>0</v>
      </c>
      <c r="AI1605" s="21">
        <f t="shared" si="2512"/>
        <v>0</v>
      </c>
      <c r="AJ1605" s="21">
        <f t="shared" si="2512"/>
        <v>0</v>
      </c>
      <c r="AK1605" s="21">
        <f t="shared" si="2441"/>
        <v>69106.099999999991</v>
      </c>
      <c r="AL1605" s="21">
        <f t="shared" si="2442"/>
        <v>51193.599999999999</v>
      </c>
      <c r="AM1605" s="21">
        <f t="shared" si="2443"/>
        <v>51193.599999999999</v>
      </c>
      <c r="AN1605" s="21">
        <f t="shared" si="2512"/>
        <v>0</v>
      </c>
      <c r="AO1605" s="21">
        <f t="shared" si="2511"/>
        <v>69106.099999999991</v>
      </c>
      <c r="AP1605" s="21">
        <f t="shared" si="2512"/>
        <v>0</v>
      </c>
      <c r="AQ1605" s="2"/>
    </row>
    <row r="1606" spans="1:43" ht="46.8" x14ac:dyDescent="0.3">
      <c r="A1606" s="3" t="s">
        <v>376</v>
      </c>
      <c r="B1606" s="26"/>
      <c r="C1606" s="3"/>
      <c r="D1606" s="3"/>
      <c r="E1606" s="16" t="s">
        <v>799</v>
      </c>
      <c r="F1606" s="21">
        <f>F1607+F1610+F1613</f>
        <v>69106.099999999991</v>
      </c>
      <c r="G1606" s="21">
        <f t="shared" ref="G1606:AP1606" si="2513">G1607+G1610+G1613</f>
        <v>51193.599999999999</v>
      </c>
      <c r="H1606" s="21">
        <f t="shared" si="2513"/>
        <v>51193.599999999999</v>
      </c>
      <c r="I1606" s="21">
        <f t="shared" ref="I1606:K1606" si="2514">I1607+I1610+I1613</f>
        <v>0</v>
      </c>
      <c r="J1606" s="21">
        <f t="shared" si="2514"/>
        <v>0</v>
      </c>
      <c r="K1606" s="21">
        <f t="shared" si="2514"/>
        <v>0</v>
      </c>
      <c r="L1606" s="21">
        <f t="shared" si="2456"/>
        <v>69106.099999999991</v>
      </c>
      <c r="M1606" s="21">
        <f t="shared" si="2457"/>
        <v>51193.599999999999</v>
      </c>
      <c r="N1606" s="21">
        <f t="shared" si="2458"/>
        <v>51193.599999999999</v>
      </c>
      <c r="O1606" s="21">
        <f t="shared" ref="O1606:Q1606" si="2515">O1607+O1610+O1613</f>
        <v>0</v>
      </c>
      <c r="P1606" s="21">
        <f t="shared" si="2515"/>
        <v>0</v>
      </c>
      <c r="Q1606" s="21">
        <f t="shared" si="2515"/>
        <v>0</v>
      </c>
      <c r="R1606" s="21">
        <f t="shared" si="2504"/>
        <v>69106.099999999991</v>
      </c>
      <c r="S1606" s="21">
        <f t="shared" si="2505"/>
        <v>51193.599999999999</v>
      </c>
      <c r="T1606" s="21">
        <f t="shared" si="2506"/>
        <v>51193.599999999999</v>
      </c>
      <c r="U1606" s="21">
        <f t="shared" ref="U1606:V1606" si="2516">U1607+U1610+U1613</f>
        <v>0</v>
      </c>
      <c r="V1606" s="21">
        <f t="shared" si="2516"/>
        <v>0</v>
      </c>
      <c r="W1606" s="21">
        <f t="shared" si="2507"/>
        <v>69106.099999999991</v>
      </c>
      <c r="X1606" s="21">
        <f t="shared" si="2508"/>
        <v>51193.599999999999</v>
      </c>
      <c r="Y1606" s="21">
        <f t="shared" si="2509"/>
        <v>51193.599999999999</v>
      </c>
      <c r="Z1606" s="21">
        <f t="shared" ref="Z1606:AB1606" si="2517">Z1607+Z1610+Z1613</f>
        <v>0</v>
      </c>
      <c r="AA1606" s="21">
        <f t="shared" si="2517"/>
        <v>0</v>
      </c>
      <c r="AB1606" s="21">
        <f t="shared" si="2517"/>
        <v>0</v>
      </c>
      <c r="AC1606" s="21">
        <f t="shared" si="2500"/>
        <v>69106.099999999991</v>
      </c>
      <c r="AD1606" s="21">
        <f t="shared" si="2501"/>
        <v>51193.599999999999</v>
      </c>
      <c r="AE1606" s="21">
        <f t="shared" si="2502"/>
        <v>51193.599999999999</v>
      </c>
      <c r="AF1606" s="21">
        <f t="shared" ref="AF1606" si="2518">AF1607+AF1610+AF1613</f>
        <v>0</v>
      </c>
      <c r="AG1606" s="21">
        <f t="shared" si="2503"/>
        <v>69106.099999999991</v>
      </c>
      <c r="AH1606" s="21">
        <f t="shared" ref="AH1606:AJ1606" si="2519">AH1607+AH1610+AH1613</f>
        <v>0</v>
      </c>
      <c r="AI1606" s="21">
        <f t="shared" si="2519"/>
        <v>0</v>
      </c>
      <c r="AJ1606" s="21">
        <f t="shared" si="2519"/>
        <v>0</v>
      </c>
      <c r="AK1606" s="21">
        <f t="shared" si="2441"/>
        <v>69106.099999999991</v>
      </c>
      <c r="AL1606" s="21">
        <f t="shared" si="2442"/>
        <v>51193.599999999999</v>
      </c>
      <c r="AM1606" s="21">
        <f t="shared" si="2443"/>
        <v>51193.599999999999</v>
      </c>
      <c r="AN1606" s="21">
        <f t="shared" ref="AN1606" si="2520">AN1607+AN1610+AN1613</f>
        <v>0</v>
      </c>
      <c r="AO1606" s="21">
        <f t="shared" si="2511"/>
        <v>69106.099999999991</v>
      </c>
      <c r="AP1606" s="21">
        <f t="shared" si="2513"/>
        <v>0</v>
      </c>
      <c r="AQ1606" s="2"/>
    </row>
    <row r="1607" spans="1:43" ht="93.6" x14ac:dyDescent="0.3">
      <c r="A1607" s="3" t="s">
        <v>376</v>
      </c>
      <c r="B1607" s="26">
        <v>100</v>
      </c>
      <c r="C1607" s="3"/>
      <c r="D1607" s="3"/>
      <c r="E1607" s="16" t="s">
        <v>672</v>
      </c>
      <c r="F1607" s="21">
        <f>F1608</f>
        <v>40661.5</v>
      </c>
      <c r="G1607" s="21">
        <f t="shared" ref="G1607:AP1608" si="2521">G1608</f>
        <v>40027.5</v>
      </c>
      <c r="H1607" s="21">
        <f t="shared" si="2521"/>
        <v>40027.5</v>
      </c>
      <c r="I1607" s="21">
        <f t="shared" si="2521"/>
        <v>0</v>
      </c>
      <c r="J1607" s="21">
        <f t="shared" si="2521"/>
        <v>0</v>
      </c>
      <c r="K1607" s="21">
        <f t="shared" si="2521"/>
        <v>0</v>
      </c>
      <c r="L1607" s="21">
        <f t="shared" si="2456"/>
        <v>40661.5</v>
      </c>
      <c r="M1607" s="21">
        <f t="shared" si="2457"/>
        <v>40027.5</v>
      </c>
      <c r="N1607" s="21">
        <f t="shared" si="2458"/>
        <v>40027.5</v>
      </c>
      <c r="O1607" s="21">
        <f t="shared" si="2521"/>
        <v>0</v>
      </c>
      <c r="P1607" s="21">
        <f t="shared" si="2521"/>
        <v>0</v>
      </c>
      <c r="Q1607" s="21">
        <f t="shared" si="2521"/>
        <v>0</v>
      </c>
      <c r="R1607" s="21">
        <f t="shared" si="2504"/>
        <v>40661.5</v>
      </c>
      <c r="S1607" s="21">
        <f t="shared" si="2505"/>
        <v>40027.5</v>
      </c>
      <c r="T1607" s="21">
        <f t="shared" si="2506"/>
        <v>40027.5</v>
      </c>
      <c r="U1607" s="21">
        <f t="shared" si="2521"/>
        <v>0</v>
      </c>
      <c r="V1607" s="21">
        <f t="shared" si="2521"/>
        <v>0</v>
      </c>
      <c r="W1607" s="21">
        <f t="shared" si="2507"/>
        <v>40661.5</v>
      </c>
      <c r="X1607" s="21">
        <f t="shared" si="2508"/>
        <v>40027.5</v>
      </c>
      <c r="Y1607" s="21">
        <f t="shared" si="2509"/>
        <v>40027.5</v>
      </c>
      <c r="Z1607" s="21">
        <f t="shared" si="2521"/>
        <v>0</v>
      </c>
      <c r="AA1607" s="21">
        <f t="shared" si="2521"/>
        <v>0</v>
      </c>
      <c r="AB1607" s="21">
        <f t="shared" si="2521"/>
        <v>0</v>
      </c>
      <c r="AC1607" s="21">
        <f t="shared" si="2500"/>
        <v>40661.5</v>
      </c>
      <c r="AD1607" s="21">
        <f t="shared" si="2501"/>
        <v>40027.5</v>
      </c>
      <c r="AE1607" s="21">
        <f t="shared" si="2502"/>
        <v>40027.5</v>
      </c>
      <c r="AF1607" s="21">
        <f t="shared" si="2521"/>
        <v>0</v>
      </c>
      <c r="AG1607" s="21">
        <f t="shared" si="2503"/>
        <v>40661.5</v>
      </c>
      <c r="AH1607" s="21">
        <f t="shared" si="2521"/>
        <v>0</v>
      </c>
      <c r="AI1607" s="21">
        <f t="shared" si="2521"/>
        <v>0</v>
      </c>
      <c r="AJ1607" s="21">
        <f t="shared" si="2521"/>
        <v>0</v>
      </c>
      <c r="AK1607" s="21">
        <f t="shared" si="2441"/>
        <v>40661.5</v>
      </c>
      <c r="AL1607" s="21">
        <f t="shared" si="2442"/>
        <v>40027.5</v>
      </c>
      <c r="AM1607" s="21">
        <f t="shared" si="2443"/>
        <v>40027.5</v>
      </c>
      <c r="AN1607" s="21">
        <f t="shared" si="2521"/>
        <v>0</v>
      </c>
      <c r="AO1607" s="21">
        <f t="shared" si="2511"/>
        <v>40661.5</v>
      </c>
      <c r="AP1607" s="21">
        <f t="shared" si="2521"/>
        <v>0</v>
      </c>
      <c r="AQ1607" s="2"/>
    </row>
    <row r="1608" spans="1:43" ht="31.2" x14ac:dyDescent="0.3">
      <c r="A1608" s="3" t="s">
        <v>376</v>
      </c>
      <c r="B1608" s="26">
        <v>110</v>
      </c>
      <c r="C1608" s="3"/>
      <c r="D1608" s="3"/>
      <c r="E1608" s="16" t="s">
        <v>679</v>
      </c>
      <c r="F1608" s="21">
        <f>F1609</f>
        <v>40661.5</v>
      </c>
      <c r="G1608" s="21">
        <f t="shared" si="2521"/>
        <v>40027.5</v>
      </c>
      <c r="H1608" s="21">
        <f t="shared" si="2521"/>
        <v>40027.5</v>
      </c>
      <c r="I1608" s="21">
        <f t="shared" si="2521"/>
        <v>0</v>
      </c>
      <c r="J1608" s="21">
        <f t="shared" si="2521"/>
        <v>0</v>
      </c>
      <c r="K1608" s="21">
        <f t="shared" si="2521"/>
        <v>0</v>
      </c>
      <c r="L1608" s="21">
        <f t="shared" si="2456"/>
        <v>40661.5</v>
      </c>
      <c r="M1608" s="21">
        <f t="shared" si="2457"/>
        <v>40027.5</v>
      </c>
      <c r="N1608" s="21">
        <f t="shared" si="2458"/>
        <v>40027.5</v>
      </c>
      <c r="O1608" s="21">
        <f t="shared" si="2521"/>
        <v>0</v>
      </c>
      <c r="P1608" s="21">
        <f t="shared" si="2521"/>
        <v>0</v>
      </c>
      <c r="Q1608" s="21">
        <f t="shared" si="2521"/>
        <v>0</v>
      </c>
      <c r="R1608" s="21">
        <f t="shared" si="2504"/>
        <v>40661.5</v>
      </c>
      <c r="S1608" s="21">
        <f t="shared" si="2505"/>
        <v>40027.5</v>
      </c>
      <c r="T1608" s="21">
        <f t="shared" si="2506"/>
        <v>40027.5</v>
      </c>
      <c r="U1608" s="21">
        <f t="shared" si="2521"/>
        <v>0</v>
      </c>
      <c r="V1608" s="21">
        <f t="shared" si="2521"/>
        <v>0</v>
      </c>
      <c r="W1608" s="21">
        <f t="shared" si="2507"/>
        <v>40661.5</v>
      </c>
      <c r="X1608" s="21">
        <f t="shared" si="2508"/>
        <v>40027.5</v>
      </c>
      <c r="Y1608" s="21">
        <f t="shared" si="2509"/>
        <v>40027.5</v>
      </c>
      <c r="Z1608" s="21">
        <f t="shared" si="2521"/>
        <v>0</v>
      </c>
      <c r="AA1608" s="21">
        <f t="shared" si="2521"/>
        <v>0</v>
      </c>
      <c r="AB1608" s="21">
        <f t="shared" si="2521"/>
        <v>0</v>
      </c>
      <c r="AC1608" s="21">
        <f t="shared" si="2500"/>
        <v>40661.5</v>
      </c>
      <c r="AD1608" s="21">
        <f t="shared" si="2501"/>
        <v>40027.5</v>
      </c>
      <c r="AE1608" s="21">
        <f t="shared" si="2502"/>
        <v>40027.5</v>
      </c>
      <c r="AF1608" s="21">
        <f t="shared" si="2521"/>
        <v>0</v>
      </c>
      <c r="AG1608" s="21">
        <f t="shared" si="2503"/>
        <v>40661.5</v>
      </c>
      <c r="AH1608" s="21">
        <f t="shared" si="2521"/>
        <v>0</v>
      </c>
      <c r="AI1608" s="21">
        <f t="shared" si="2521"/>
        <v>0</v>
      </c>
      <c r="AJ1608" s="21">
        <f t="shared" si="2521"/>
        <v>0</v>
      </c>
      <c r="AK1608" s="21">
        <f t="shared" si="2441"/>
        <v>40661.5</v>
      </c>
      <c r="AL1608" s="21">
        <f t="shared" si="2442"/>
        <v>40027.5</v>
      </c>
      <c r="AM1608" s="21">
        <f t="shared" si="2443"/>
        <v>40027.5</v>
      </c>
      <c r="AN1608" s="21">
        <f t="shared" si="2521"/>
        <v>0</v>
      </c>
      <c r="AO1608" s="21">
        <f t="shared" si="2511"/>
        <v>40661.5</v>
      </c>
      <c r="AP1608" s="21">
        <f t="shared" si="2521"/>
        <v>0</v>
      </c>
      <c r="AQ1608" s="2"/>
    </row>
    <row r="1609" spans="1:43" x14ac:dyDescent="0.3">
      <c r="A1609" s="3" t="s">
        <v>376</v>
      </c>
      <c r="B1609" s="26">
        <v>110</v>
      </c>
      <c r="C1609" s="3" t="s">
        <v>169</v>
      </c>
      <c r="D1609" s="3" t="s">
        <v>25</v>
      </c>
      <c r="E1609" s="16" t="s">
        <v>643</v>
      </c>
      <c r="F1609" s="21">
        <v>40661.5</v>
      </c>
      <c r="G1609" s="21">
        <v>40027.5</v>
      </c>
      <c r="H1609" s="21">
        <v>40027.5</v>
      </c>
      <c r="I1609" s="21"/>
      <c r="J1609" s="21"/>
      <c r="K1609" s="21"/>
      <c r="L1609" s="21">
        <f t="shared" si="2456"/>
        <v>40661.5</v>
      </c>
      <c r="M1609" s="21">
        <f t="shared" si="2457"/>
        <v>40027.5</v>
      </c>
      <c r="N1609" s="21">
        <f t="shared" si="2458"/>
        <v>40027.5</v>
      </c>
      <c r="O1609" s="21"/>
      <c r="P1609" s="21"/>
      <c r="Q1609" s="21"/>
      <c r="R1609" s="21">
        <f t="shared" si="2504"/>
        <v>40661.5</v>
      </c>
      <c r="S1609" s="21">
        <f t="shared" si="2505"/>
        <v>40027.5</v>
      </c>
      <c r="T1609" s="21">
        <f t="shared" si="2506"/>
        <v>40027.5</v>
      </c>
      <c r="U1609" s="21"/>
      <c r="V1609" s="21"/>
      <c r="W1609" s="21">
        <f t="shared" si="2507"/>
        <v>40661.5</v>
      </c>
      <c r="X1609" s="21">
        <f t="shared" si="2508"/>
        <v>40027.5</v>
      </c>
      <c r="Y1609" s="21">
        <f t="shared" si="2509"/>
        <v>40027.5</v>
      </c>
      <c r="Z1609" s="21"/>
      <c r="AA1609" s="21"/>
      <c r="AB1609" s="21"/>
      <c r="AC1609" s="21">
        <f t="shared" si="2500"/>
        <v>40661.5</v>
      </c>
      <c r="AD1609" s="21">
        <f t="shared" si="2501"/>
        <v>40027.5</v>
      </c>
      <c r="AE1609" s="21">
        <f t="shared" si="2502"/>
        <v>40027.5</v>
      </c>
      <c r="AF1609" s="21"/>
      <c r="AG1609" s="21">
        <f t="shared" si="2503"/>
        <v>40661.5</v>
      </c>
      <c r="AH1609" s="21"/>
      <c r="AI1609" s="21"/>
      <c r="AJ1609" s="21"/>
      <c r="AK1609" s="21">
        <f t="shared" si="2441"/>
        <v>40661.5</v>
      </c>
      <c r="AL1609" s="21">
        <f t="shared" si="2442"/>
        <v>40027.5</v>
      </c>
      <c r="AM1609" s="21">
        <f t="shared" si="2443"/>
        <v>40027.5</v>
      </c>
      <c r="AN1609" s="21"/>
      <c r="AO1609" s="21">
        <f t="shared" si="2511"/>
        <v>40661.5</v>
      </c>
      <c r="AP1609" s="21"/>
      <c r="AQ1609" s="2"/>
    </row>
    <row r="1610" spans="1:43" ht="31.2" x14ac:dyDescent="0.3">
      <c r="A1610" s="3" t="s">
        <v>376</v>
      </c>
      <c r="B1610" s="26">
        <v>200</v>
      </c>
      <c r="C1610" s="3"/>
      <c r="D1610" s="3"/>
      <c r="E1610" s="16" t="s">
        <v>673</v>
      </c>
      <c r="F1610" s="21">
        <f>F1611</f>
        <v>28410.7</v>
      </c>
      <c r="G1610" s="21">
        <f t="shared" ref="G1610:AP1611" si="2522">G1611</f>
        <v>11132.2</v>
      </c>
      <c r="H1610" s="21">
        <f t="shared" si="2522"/>
        <v>11132.2</v>
      </c>
      <c r="I1610" s="21">
        <f t="shared" si="2522"/>
        <v>0</v>
      </c>
      <c r="J1610" s="21">
        <f t="shared" si="2522"/>
        <v>0</v>
      </c>
      <c r="K1610" s="21">
        <f t="shared" si="2522"/>
        <v>0</v>
      </c>
      <c r="L1610" s="21">
        <f t="shared" si="2456"/>
        <v>28410.7</v>
      </c>
      <c r="M1610" s="21">
        <f t="shared" si="2457"/>
        <v>11132.2</v>
      </c>
      <c r="N1610" s="21">
        <f t="shared" si="2458"/>
        <v>11132.2</v>
      </c>
      <c r="O1610" s="21">
        <f t="shared" si="2522"/>
        <v>0</v>
      </c>
      <c r="P1610" s="21">
        <f t="shared" si="2522"/>
        <v>0</v>
      </c>
      <c r="Q1610" s="21">
        <f t="shared" si="2522"/>
        <v>0</v>
      </c>
      <c r="R1610" s="21">
        <f t="shared" si="2504"/>
        <v>28410.7</v>
      </c>
      <c r="S1610" s="21">
        <f t="shared" si="2505"/>
        <v>11132.2</v>
      </c>
      <c r="T1610" s="21">
        <f t="shared" si="2506"/>
        <v>11132.2</v>
      </c>
      <c r="U1610" s="21">
        <f t="shared" si="2522"/>
        <v>0</v>
      </c>
      <c r="V1610" s="21">
        <f t="shared" si="2522"/>
        <v>0</v>
      </c>
      <c r="W1610" s="21">
        <f t="shared" si="2507"/>
        <v>28410.7</v>
      </c>
      <c r="X1610" s="21">
        <f t="shared" si="2508"/>
        <v>11132.2</v>
      </c>
      <c r="Y1610" s="21">
        <f t="shared" si="2509"/>
        <v>11132.2</v>
      </c>
      <c r="Z1610" s="21">
        <f t="shared" si="2522"/>
        <v>0</v>
      </c>
      <c r="AA1610" s="21">
        <f t="shared" si="2522"/>
        <v>0</v>
      </c>
      <c r="AB1610" s="21">
        <f t="shared" si="2522"/>
        <v>0</v>
      </c>
      <c r="AC1610" s="21">
        <f t="shared" si="2500"/>
        <v>28410.7</v>
      </c>
      <c r="AD1610" s="21">
        <f t="shared" si="2501"/>
        <v>11132.2</v>
      </c>
      <c r="AE1610" s="21">
        <f t="shared" si="2502"/>
        <v>11132.2</v>
      </c>
      <c r="AF1610" s="21">
        <f t="shared" si="2522"/>
        <v>0</v>
      </c>
      <c r="AG1610" s="21">
        <f t="shared" si="2503"/>
        <v>28410.7</v>
      </c>
      <c r="AH1610" s="21">
        <f t="shared" si="2522"/>
        <v>0</v>
      </c>
      <c r="AI1610" s="21">
        <f t="shared" si="2522"/>
        <v>0</v>
      </c>
      <c r="AJ1610" s="21">
        <f t="shared" si="2522"/>
        <v>0</v>
      </c>
      <c r="AK1610" s="21">
        <f t="shared" si="2441"/>
        <v>28410.7</v>
      </c>
      <c r="AL1610" s="21">
        <f t="shared" si="2442"/>
        <v>11132.2</v>
      </c>
      <c r="AM1610" s="21">
        <f t="shared" si="2443"/>
        <v>11132.2</v>
      </c>
      <c r="AN1610" s="21">
        <f t="shared" si="2522"/>
        <v>0</v>
      </c>
      <c r="AO1610" s="21">
        <f t="shared" si="2511"/>
        <v>28410.7</v>
      </c>
      <c r="AP1610" s="21">
        <f t="shared" si="2522"/>
        <v>0</v>
      </c>
      <c r="AQ1610" s="2"/>
    </row>
    <row r="1611" spans="1:43" ht="46.8" x14ac:dyDescent="0.3">
      <c r="A1611" s="3" t="s">
        <v>376</v>
      </c>
      <c r="B1611" s="26">
        <v>240</v>
      </c>
      <c r="C1611" s="3"/>
      <c r="D1611" s="3"/>
      <c r="E1611" s="16" t="s">
        <v>681</v>
      </c>
      <c r="F1611" s="21">
        <f>F1612</f>
        <v>28410.7</v>
      </c>
      <c r="G1611" s="21">
        <f t="shared" si="2522"/>
        <v>11132.2</v>
      </c>
      <c r="H1611" s="21">
        <f t="shared" si="2522"/>
        <v>11132.2</v>
      </c>
      <c r="I1611" s="21">
        <f t="shared" si="2522"/>
        <v>0</v>
      </c>
      <c r="J1611" s="21">
        <f t="shared" si="2522"/>
        <v>0</v>
      </c>
      <c r="K1611" s="21">
        <f t="shared" si="2522"/>
        <v>0</v>
      </c>
      <c r="L1611" s="21">
        <f t="shared" si="2456"/>
        <v>28410.7</v>
      </c>
      <c r="M1611" s="21">
        <f t="shared" si="2457"/>
        <v>11132.2</v>
      </c>
      <c r="N1611" s="21">
        <f t="shared" si="2458"/>
        <v>11132.2</v>
      </c>
      <c r="O1611" s="21">
        <f t="shared" si="2522"/>
        <v>0</v>
      </c>
      <c r="P1611" s="21">
        <f t="shared" si="2522"/>
        <v>0</v>
      </c>
      <c r="Q1611" s="21">
        <f t="shared" si="2522"/>
        <v>0</v>
      </c>
      <c r="R1611" s="21">
        <f t="shared" si="2504"/>
        <v>28410.7</v>
      </c>
      <c r="S1611" s="21">
        <f t="shared" si="2505"/>
        <v>11132.2</v>
      </c>
      <c r="T1611" s="21">
        <f t="shared" si="2506"/>
        <v>11132.2</v>
      </c>
      <c r="U1611" s="21">
        <f t="shared" si="2522"/>
        <v>0</v>
      </c>
      <c r="V1611" s="21">
        <f t="shared" si="2522"/>
        <v>0</v>
      </c>
      <c r="W1611" s="21">
        <f t="shared" si="2507"/>
        <v>28410.7</v>
      </c>
      <c r="X1611" s="21">
        <f t="shared" si="2508"/>
        <v>11132.2</v>
      </c>
      <c r="Y1611" s="21">
        <f t="shared" si="2509"/>
        <v>11132.2</v>
      </c>
      <c r="Z1611" s="21">
        <f t="shared" si="2522"/>
        <v>0</v>
      </c>
      <c r="AA1611" s="21">
        <f t="shared" si="2522"/>
        <v>0</v>
      </c>
      <c r="AB1611" s="21">
        <f t="shared" si="2522"/>
        <v>0</v>
      </c>
      <c r="AC1611" s="21">
        <f t="shared" si="2500"/>
        <v>28410.7</v>
      </c>
      <c r="AD1611" s="21">
        <f t="shared" si="2501"/>
        <v>11132.2</v>
      </c>
      <c r="AE1611" s="21">
        <f t="shared" si="2502"/>
        <v>11132.2</v>
      </c>
      <c r="AF1611" s="21">
        <f t="shared" si="2522"/>
        <v>0</v>
      </c>
      <c r="AG1611" s="21">
        <f t="shared" si="2503"/>
        <v>28410.7</v>
      </c>
      <c r="AH1611" s="21">
        <f t="shared" si="2522"/>
        <v>0</v>
      </c>
      <c r="AI1611" s="21">
        <f t="shared" si="2522"/>
        <v>0</v>
      </c>
      <c r="AJ1611" s="21">
        <f t="shared" si="2522"/>
        <v>0</v>
      </c>
      <c r="AK1611" s="21">
        <f t="shared" si="2441"/>
        <v>28410.7</v>
      </c>
      <c r="AL1611" s="21">
        <f t="shared" si="2442"/>
        <v>11132.2</v>
      </c>
      <c r="AM1611" s="21">
        <f t="shared" si="2443"/>
        <v>11132.2</v>
      </c>
      <c r="AN1611" s="21">
        <f t="shared" si="2522"/>
        <v>0</v>
      </c>
      <c r="AO1611" s="21">
        <f t="shared" si="2511"/>
        <v>28410.7</v>
      </c>
      <c r="AP1611" s="21">
        <f t="shared" si="2522"/>
        <v>0</v>
      </c>
      <c r="AQ1611" s="2"/>
    </row>
    <row r="1612" spans="1:43" x14ac:dyDescent="0.3">
      <c r="A1612" s="3" t="s">
        <v>376</v>
      </c>
      <c r="B1612" s="26">
        <v>240</v>
      </c>
      <c r="C1612" s="3" t="s">
        <v>169</v>
      </c>
      <c r="D1612" s="3" t="s">
        <v>25</v>
      </c>
      <c r="E1612" s="16" t="s">
        <v>643</v>
      </c>
      <c r="F1612" s="21">
        <v>28410.7</v>
      </c>
      <c r="G1612" s="21">
        <v>11132.2</v>
      </c>
      <c r="H1612" s="21">
        <v>11132.2</v>
      </c>
      <c r="I1612" s="21"/>
      <c r="J1612" s="21"/>
      <c r="K1612" s="21"/>
      <c r="L1612" s="21">
        <f t="shared" si="2456"/>
        <v>28410.7</v>
      </c>
      <c r="M1612" s="21">
        <f t="shared" si="2457"/>
        <v>11132.2</v>
      </c>
      <c r="N1612" s="21">
        <f t="shared" si="2458"/>
        <v>11132.2</v>
      </c>
      <c r="O1612" s="21"/>
      <c r="P1612" s="21"/>
      <c r="Q1612" s="21"/>
      <c r="R1612" s="21">
        <f t="shared" si="2504"/>
        <v>28410.7</v>
      </c>
      <c r="S1612" s="21">
        <f t="shared" si="2505"/>
        <v>11132.2</v>
      </c>
      <c r="T1612" s="21">
        <f t="shared" si="2506"/>
        <v>11132.2</v>
      </c>
      <c r="U1612" s="21"/>
      <c r="V1612" s="21"/>
      <c r="W1612" s="21">
        <f t="shared" si="2507"/>
        <v>28410.7</v>
      </c>
      <c r="X1612" s="21">
        <f t="shared" si="2508"/>
        <v>11132.2</v>
      </c>
      <c r="Y1612" s="21">
        <f t="shared" si="2509"/>
        <v>11132.2</v>
      </c>
      <c r="Z1612" s="21"/>
      <c r="AA1612" s="21"/>
      <c r="AB1612" s="21"/>
      <c r="AC1612" s="21">
        <f t="shared" si="2500"/>
        <v>28410.7</v>
      </c>
      <c r="AD1612" s="21">
        <f t="shared" si="2501"/>
        <v>11132.2</v>
      </c>
      <c r="AE1612" s="21">
        <f t="shared" si="2502"/>
        <v>11132.2</v>
      </c>
      <c r="AF1612" s="21"/>
      <c r="AG1612" s="21">
        <f t="shared" si="2503"/>
        <v>28410.7</v>
      </c>
      <c r="AH1612" s="21"/>
      <c r="AI1612" s="21"/>
      <c r="AJ1612" s="21"/>
      <c r="AK1612" s="21">
        <f t="shared" si="2441"/>
        <v>28410.7</v>
      </c>
      <c r="AL1612" s="21">
        <f t="shared" si="2442"/>
        <v>11132.2</v>
      </c>
      <c r="AM1612" s="21">
        <f t="shared" si="2443"/>
        <v>11132.2</v>
      </c>
      <c r="AN1612" s="21"/>
      <c r="AO1612" s="21">
        <f t="shared" si="2511"/>
        <v>28410.7</v>
      </c>
      <c r="AP1612" s="21"/>
      <c r="AQ1612" s="2"/>
    </row>
    <row r="1613" spans="1:43" x14ac:dyDescent="0.3">
      <c r="A1613" s="3" t="s">
        <v>376</v>
      </c>
      <c r="B1613" s="26">
        <v>800</v>
      </c>
      <c r="C1613" s="3"/>
      <c r="D1613" s="3"/>
      <c r="E1613" s="16" t="s">
        <v>678</v>
      </c>
      <c r="F1613" s="21">
        <f>F1614</f>
        <v>33.900000000000006</v>
      </c>
      <c r="G1613" s="21">
        <f t="shared" ref="G1613:AP1614" si="2523">G1614</f>
        <v>33.900000000000006</v>
      </c>
      <c r="H1613" s="21">
        <f t="shared" si="2523"/>
        <v>33.900000000000006</v>
      </c>
      <c r="I1613" s="21">
        <f t="shared" si="2523"/>
        <v>0</v>
      </c>
      <c r="J1613" s="21">
        <f t="shared" si="2523"/>
        <v>0</v>
      </c>
      <c r="K1613" s="21">
        <f t="shared" si="2523"/>
        <v>0</v>
      </c>
      <c r="L1613" s="21">
        <f t="shared" si="2456"/>
        <v>33.900000000000006</v>
      </c>
      <c r="M1613" s="21">
        <f t="shared" si="2457"/>
        <v>33.900000000000006</v>
      </c>
      <c r="N1613" s="21">
        <f t="shared" si="2458"/>
        <v>33.900000000000006</v>
      </c>
      <c r="O1613" s="21">
        <f t="shared" si="2523"/>
        <v>0</v>
      </c>
      <c r="P1613" s="21">
        <f t="shared" si="2523"/>
        <v>0</v>
      </c>
      <c r="Q1613" s="21">
        <f t="shared" si="2523"/>
        <v>0</v>
      </c>
      <c r="R1613" s="21">
        <f t="shared" si="2504"/>
        <v>33.900000000000006</v>
      </c>
      <c r="S1613" s="21">
        <f t="shared" si="2505"/>
        <v>33.900000000000006</v>
      </c>
      <c r="T1613" s="21">
        <f t="shared" si="2506"/>
        <v>33.900000000000006</v>
      </c>
      <c r="U1613" s="21">
        <f t="shared" si="2523"/>
        <v>0</v>
      </c>
      <c r="V1613" s="21">
        <f t="shared" si="2523"/>
        <v>0</v>
      </c>
      <c r="W1613" s="21">
        <f t="shared" si="2507"/>
        <v>33.900000000000006</v>
      </c>
      <c r="X1613" s="21">
        <f t="shared" si="2508"/>
        <v>33.900000000000006</v>
      </c>
      <c r="Y1613" s="21">
        <f t="shared" si="2509"/>
        <v>33.900000000000006</v>
      </c>
      <c r="Z1613" s="21">
        <f t="shared" si="2523"/>
        <v>0</v>
      </c>
      <c r="AA1613" s="21">
        <f t="shared" si="2523"/>
        <v>0</v>
      </c>
      <c r="AB1613" s="21">
        <f t="shared" si="2523"/>
        <v>0</v>
      </c>
      <c r="AC1613" s="21">
        <f t="shared" si="2500"/>
        <v>33.900000000000006</v>
      </c>
      <c r="AD1613" s="21">
        <f t="shared" si="2501"/>
        <v>33.900000000000006</v>
      </c>
      <c r="AE1613" s="21">
        <f t="shared" si="2502"/>
        <v>33.900000000000006</v>
      </c>
      <c r="AF1613" s="21">
        <f t="shared" si="2523"/>
        <v>0</v>
      </c>
      <c r="AG1613" s="21">
        <f t="shared" si="2503"/>
        <v>33.900000000000006</v>
      </c>
      <c r="AH1613" s="21">
        <f t="shared" si="2523"/>
        <v>0</v>
      </c>
      <c r="AI1613" s="21">
        <f t="shared" si="2523"/>
        <v>0</v>
      </c>
      <c r="AJ1613" s="21">
        <f t="shared" si="2523"/>
        <v>0</v>
      </c>
      <c r="AK1613" s="21">
        <f t="shared" si="2441"/>
        <v>33.900000000000006</v>
      </c>
      <c r="AL1613" s="21">
        <f t="shared" si="2442"/>
        <v>33.900000000000006</v>
      </c>
      <c r="AM1613" s="21">
        <f t="shared" si="2443"/>
        <v>33.900000000000006</v>
      </c>
      <c r="AN1613" s="21">
        <f t="shared" si="2523"/>
        <v>0</v>
      </c>
      <c r="AO1613" s="21">
        <f t="shared" si="2511"/>
        <v>33.900000000000006</v>
      </c>
      <c r="AP1613" s="21">
        <f t="shared" si="2523"/>
        <v>0</v>
      </c>
      <c r="AQ1613" s="2"/>
    </row>
    <row r="1614" spans="1:43" x14ac:dyDescent="0.3">
      <c r="A1614" s="3" t="s">
        <v>376</v>
      </c>
      <c r="B1614" s="26">
        <v>850</v>
      </c>
      <c r="C1614" s="3"/>
      <c r="D1614" s="3"/>
      <c r="E1614" s="16" t="s">
        <v>696</v>
      </c>
      <c r="F1614" s="21">
        <f>F1615</f>
        <v>33.900000000000006</v>
      </c>
      <c r="G1614" s="21">
        <f t="shared" si="2523"/>
        <v>33.900000000000006</v>
      </c>
      <c r="H1614" s="21">
        <f t="shared" si="2523"/>
        <v>33.900000000000006</v>
      </c>
      <c r="I1614" s="21">
        <f t="shared" si="2523"/>
        <v>0</v>
      </c>
      <c r="J1614" s="21">
        <f t="shared" si="2523"/>
        <v>0</v>
      </c>
      <c r="K1614" s="21">
        <f t="shared" si="2523"/>
        <v>0</v>
      </c>
      <c r="L1614" s="21">
        <f t="shared" si="2456"/>
        <v>33.900000000000006</v>
      </c>
      <c r="M1614" s="21">
        <f t="shared" si="2457"/>
        <v>33.900000000000006</v>
      </c>
      <c r="N1614" s="21">
        <f t="shared" si="2458"/>
        <v>33.900000000000006</v>
      </c>
      <c r="O1614" s="21">
        <f t="shared" si="2523"/>
        <v>0</v>
      </c>
      <c r="P1614" s="21">
        <f t="shared" si="2523"/>
        <v>0</v>
      </c>
      <c r="Q1614" s="21">
        <f t="shared" si="2523"/>
        <v>0</v>
      </c>
      <c r="R1614" s="21">
        <f t="shared" si="2504"/>
        <v>33.900000000000006</v>
      </c>
      <c r="S1614" s="21">
        <f t="shared" si="2505"/>
        <v>33.900000000000006</v>
      </c>
      <c r="T1614" s="21">
        <f t="shared" si="2506"/>
        <v>33.900000000000006</v>
      </c>
      <c r="U1614" s="21">
        <f t="shared" si="2523"/>
        <v>0</v>
      </c>
      <c r="V1614" s="21">
        <f t="shared" si="2523"/>
        <v>0</v>
      </c>
      <c r="W1614" s="21">
        <f t="shared" si="2507"/>
        <v>33.900000000000006</v>
      </c>
      <c r="X1614" s="21">
        <f t="shared" si="2508"/>
        <v>33.900000000000006</v>
      </c>
      <c r="Y1614" s="21">
        <f t="shared" si="2509"/>
        <v>33.900000000000006</v>
      </c>
      <c r="Z1614" s="21">
        <f t="shared" si="2523"/>
        <v>0</v>
      </c>
      <c r="AA1614" s="21">
        <f t="shared" si="2523"/>
        <v>0</v>
      </c>
      <c r="AB1614" s="21">
        <f t="shared" si="2523"/>
        <v>0</v>
      </c>
      <c r="AC1614" s="21">
        <f t="shared" si="2500"/>
        <v>33.900000000000006</v>
      </c>
      <c r="AD1614" s="21">
        <f t="shared" si="2501"/>
        <v>33.900000000000006</v>
      </c>
      <c r="AE1614" s="21">
        <f t="shared" si="2502"/>
        <v>33.900000000000006</v>
      </c>
      <c r="AF1614" s="21">
        <f t="shared" si="2523"/>
        <v>0</v>
      </c>
      <c r="AG1614" s="21">
        <f t="shared" si="2503"/>
        <v>33.900000000000006</v>
      </c>
      <c r="AH1614" s="21">
        <f t="shared" si="2523"/>
        <v>0</v>
      </c>
      <c r="AI1614" s="21">
        <f t="shared" si="2523"/>
        <v>0</v>
      </c>
      <c r="AJ1614" s="21">
        <f t="shared" si="2523"/>
        <v>0</v>
      </c>
      <c r="AK1614" s="21">
        <f t="shared" si="2441"/>
        <v>33.900000000000006</v>
      </c>
      <c r="AL1614" s="21">
        <f t="shared" si="2442"/>
        <v>33.900000000000006</v>
      </c>
      <c r="AM1614" s="21">
        <f t="shared" si="2443"/>
        <v>33.900000000000006</v>
      </c>
      <c r="AN1614" s="21">
        <f t="shared" si="2523"/>
        <v>0</v>
      </c>
      <c r="AO1614" s="21">
        <f t="shared" si="2511"/>
        <v>33.900000000000006</v>
      </c>
      <c r="AP1614" s="21">
        <f t="shared" si="2523"/>
        <v>0</v>
      </c>
      <c r="AQ1614" s="2"/>
    </row>
    <row r="1615" spans="1:43" x14ac:dyDescent="0.3">
      <c r="A1615" s="3" t="s">
        <v>376</v>
      </c>
      <c r="B1615" s="26">
        <v>850</v>
      </c>
      <c r="C1615" s="3" t="s">
        <v>169</v>
      </c>
      <c r="D1615" s="3" t="s">
        <v>25</v>
      </c>
      <c r="E1615" s="16" t="s">
        <v>643</v>
      </c>
      <c r="F1615" s="21">
        <v>33.900000000000006</v>
      </c>
      <c r="G1615" s="21">
        <v>33.900000000000006</v>
      </c>
      <c r="H1615" s="21">
        <v>33.900000000000006</v>
      </c>
      <c r="I1615" s="21"/>
      <c r="J1615" s="21"/>
      <c r="K1615" s="21"/>
      <c r="L1615" s="21">
        <f t="shared" si="2456"/>
        <v>33.900000000000006</v>
      </c>
      <c r="M1615" s="21">
        <f t="shared" si="2457"/>
        <v>33.900000000000006</v>
      </c>
      <c r="N1615" s="21">
        <f t="shared" si="2458"/>
        <v>33.900000000000006</v>
      </c>
      <c r="O1615" s="21"/>
      <c r="P1615" s="21"/>
      <c r="Q1615" s="21"/>
      <c r="R1615" s="21">
        <f t="shared" si="2504"/>
        <v>33.900000000000006</v>
      </c>
      <c r="S1615" s="21">
        <f t="shared" si="2505"/>
        <v>33.900000000000006</v>
      </c>
      <c r="T1615" s="21">
        <f t="shared" si="2506"/>
        <v>33.900000000000006</v>
      </c>
      <c r="U1615" s="21"/>
      <c r="V1615" s="21"/>
      <c r="W1615" s="21">
        <f t="shared" si="2507"/>
        <v>33.900000000000006</v>
      </c>
      <c r="X1615" s="21">
        <f t="shared" si="2508"/>
        <v>33.900000000000006</v>
      </c>
      <c r="Y1615" s="21">
        <f t="shared" si="2509"/>
        <v>33.900000000000006</v>
      </c>
      <c r="Z1615" s="21"/>
      <c r="AA1615" s="21"/>
      <c r="AB1615" s="21"/>
      <c r="AC1615" s="21">
        <f t="shared" si="2500"/>
        <v>33.900000000000006</v>
      </c>
      <c r="AD1615" s="21">
        <f t="shared" si="2501"/>
        <v>33.900000000000006</v>
      </c>
      <c r="AE1615" s="21">
        <f t="shared" si="2502"/>
        <v>33.900000000000006</v>
      </c>
      <c r="AF1615" s="21"/>
      <c r="AG1615" s="21">
        <f t="shared" si="2503"/>
        <v>33.900000000000006</v>
      </c>
      <c r="AH1615" s="21"/>
      <c r="AI1615" s="21"/>
      <c r="AJ1615" s="21"/>
      <c r="AK1615" s="21">
        <f t="shared" si="2441"/>
        <v>33.900000000000006</v>
      </c>
      <c r="AL1615" s="21">
        <f t="shared" si="2442"/>
        <v>33.900000000000006</v>
      </c>
      <c r="AM1615" s="21">
        <f t="shared" si="2443"/>
        <v>33.900000000000006</v>
      </c>
      <c r="AN1615" s="21"/>
      <c r="AO1615" s="21">
        <f t="shared" si="2511"/>
        <v>33.900000000000006</v>
      </c>
      <c r="AP1615" s="21"/>
      <c r="AQ1615" s="2"/>
    </row>
    <row r="1616" spans="1:43" ht="62.4" x14ac:dyDescent="0.3">
      <c r="A1616" s="3" t="s">
        <v>398</v>
      </c>
      <c r="B1616" s="26"/>
      <c r="C1616" s="3"/>
      <c r="D1616" s="3"/>
      <c r="E1616" s="16" t="s">
        <v>1052</v>
      </c>
      <c r="F1616" s="21">
        <f>F1617+F1621</f>
        <v>40267.100000000006</v>
      </c>
      <c r="G1616" s="21">
        <f t="shared" ref="G1616:AP1616" si="2524">G1617+G1621</f>
        <v>40267.100000000006</v>
      </c>
      <c r="H1616" s="21">
        <f t="shared" si="2524"/>
        <v>40267.100000000006</v>
      </c>
      <c r="I1616" s="21">
        <f t="shared" ref="I1616:K1616" si="2525">I1617+I1621</f>
        <v>0</v>
      </c>
      <c r="J1616" s="21">
        <f t="shared" si="2525"/>
        <v>0</v>
      </c>
      <c r="K1616" s="21">
        <f t="shared" si="2525"/>
        <v>0</v>
      </c>
      <c r="L1616" s="21">
        <f t="shared" si="2456"/>
        <v>40267.100000000006</v>
      </c>
      <c r="M1616" s="21">
        <f t="shared" si="2457"/>
        <v>40267.100000000006</v>
      </c>
      <c r="N1616" s="21">
        <f t="shared" si="2458"/>
        <v>40267.100000000006</v>
      </c>
      <c r="O1616" s="21">
        <f t="shared" ref="O1616:Q1616" si="2526">O1617+O1621</f>
        <v>11783.397999999999</v>
      </c>
      <c r="P1616" s="21">
        <f t="shared" si="2526"/>
        <v>0</v>
      </c>
      <c r="Q1616" s="21">
        <f t="shared" si="2526"/>
        <v>0</v>
      </c>
      <c r="R1616" s="21">
        <f t="shared" si="2504"/>
        <v>52050.498000000007</v>
      </c>
      <c r="S1616" s="21">
        <f t="shared" si="2505"/>
        <v>40267.100000000006</v>
      </c>
      <c r="T1616" s="21">
        <f t="shared" si="2506"/>
        <v>40267.100000000006</v>
      </c>
      <c r="U1616" s="21">
        <f t="shared" ref="U1616:V1616" si="2527">U1617+U1621</f>
        <v>0</v>
      </c>
      <c r="V1616" s="21">
        <f t="shared" si="2527"/>
        <v>0</v>
      </c>
      <c r="W1616" s="21">
        <f t="shared" si="2507"/>
        <v>52050.498000000007</v>
      </c>
      <c r="X1616" s="21">
        <f t="shared" si="2508"/>
        <v>40267.100000000006</v>
      </c>
      <c r="Y1616" s="21">
        <f t="shared" si="2509"/>
        <v>40267.100000000006</v>
      </c>
      <c r="Z1616" s="21">
        <f t="shared" ref="Z1616:AB1616" si="2528">Z1617+Z1621</f>
        <v>0</v>
      </c>
      <c r="AA1616" s="21">
        <f t="shared" si="2528"/>
        <v>0</v>
      </c>
      <c r="AB1616" s="21">
        <f t="shared" si="2528"/>
        <v>0</v>
      </c>
      <c r="AC1616" s="21">
        <f t="shared" si="2500"/>
        <v>52050.498000000007</v>
      </c>
      <c r="AD1616" s="21">
        <f t="shared" si="2501"/>
        <v>40267.100000000006</v>
      </c>
      <c r="AE1616" s="21">
        <f t="shared" si="2502"/>
        <v>40267.100000000006</v>
      </c>
      <c r="AF1616" s="21">
        <f t="shared" ref="AF1616" si="2529">AF1617+AF1621</f>
        <v>0</v>
      </c>
      <c r="AG1616" s="21">
        <f t="shared" si="2503"/>
        <v>52050.498000000007</v>
      </c>
      <c r="AH1616" s="21">
        <f t="shared" ref="AH1616:AJ1616" si="2530">AH1617+AH1621</f>
        <v>0</v>
      </c>
      <c r="AI1616" s="21">
        <f t="shared" si="2530"/>
        <v>0</v>
      </c>
      <c r="AJ1616" s="21">
        <f t="shared" si="2530"/>
        <v>0</v>
      </c>
      <c r="AK1616" s="21">
        <f t="shared" si="2441"/>
        <v>52050.498000000007</v>
      </c>
      <c r="AL1616" s="21">
        <f t="shared" si="2442"/>
        <v>40267.100000000006</v>
      </c>
      <c r="AM1616" s="21">
        <f t="shared" si="2443"/>
        <v>40267.100000000006</v>
      </c>
      <c r="AN1616" s="21">
        <f t="shared" ref="AN1616" si="2531">AN1617+AN1621</f>
        <v>0</v>
      </c>
      <c r="AO1616" s="21">
        <f t="shared" si="2511"/>
        <v>52050.498000000007</v>
      </c>
      <c r="AP1616" s="21">
        <f t="shared" si="2524"/>
        <v>0</v>
      </c>
      <c r="AQ1616" s="2"/>
    </row>
    <row r="1617" spans="1:43" ht="46.8" x14ac:dyDescent="0.3">
      <c r="A1617" s="3" t="s">
        <v>396</v>
      </c>
      <c r="B1617" s="26"/>
      <c r="C1617" s="3"/>
      <c r="D1617" s="3"/>
      <c r="E1617" s="16" t="s">
        <v>1344</v>
      </c>
      <c r="F1617" s="21">
        <f>F1618</f>
        <v>14508</v>
      </c>
      <c r="G1617" s="21">
        <f t="shared" ref="G1617:G1619" si="2532">G1618</f>
        <v>14508</v>
      </c>
      <c r="H1617" s="21">
        <f t="shared" ref="H1617:K1619" si="2533">H1618</f>
        <v>14508</v>
      </c>
      <c r="I1617" s="21">
        <f t="shared" si="2533"/>
        <v>0</v>
      </c>
      <c r="J1617" s="21">
        <f t="shared" si="2533"/>
        <v>0</v>
      </c>
      <c r="K1617" s="21">
        <f t="shared" si="2533"/>
        <v>0</v>
      </c>
      <c r="L1617" s="21">
        <f t="shared" si="2456"/>
        <v>14508</v>
      </c>
      <c r="M1617" s="21">
        <f t="shared" si="2457"/>
        <v>14508</v>
      </c>
      <c r="N1617" s="21">
        <f t="shared" si="2458"/>
        <v>14508</v>
      </c>
      <c r="O1617" s="21">
        <f t="shared" ref="O1617:AP1619" si="2534">O1618</f>
        <v>11783.397999999999</v>
      </c>
      <c r="P1617" s="21">
        <f t="shared" si="2534"/>
        <v>0</v>
      </c>
      <c r="Q1617" s="21">
        <f t="shared" si="2534"/>
        <v>0</v>
      </c>
      <c r="R1617" s="21">
        <f t="shared" si="2504"/>
        <v>26291.398000000001</v>
      </c>
      <c r="S1617" s="21">
        <f t="shared" si="2505"/>
        <v>14508</v>
      </c>
      <c r="T1617" s="21">
        <f t="shared" si="2506"/>
        <v>14508</v>
      </c>
      <c r="U1617" s="21">
        <f t="shared" si="2534"/>
        <v>0</v>
      </c>
      <c r="V1617" s="21">
        <f t="shared" si="2534"/>
        <v>0</v>
      </c>
      <c r="W1617" s="21">
        <f t="shared" si="2507"/>
        <v>26291.398000000001</v>
      </c>
      <c r="X1617" s="21">
        <f t="shared" si="2508"/>
        <v>14508</v>
      </c>
      <c r="Y1617" s="21">
        <f t="shared" si="2509"/>
        <v>14508</v>
      </c>
      <c r="Z1617" s="21">
        <f t="shared" si="2534"/>
        <v>0</v>
      </c>
      <c r="AA1617" s="21">
        <f t="shared" si="2534"/>
        <v>0</v>
      </c>
      <c r="AB1617" s="21">
        <f t="shared" si="2534"/>
        <v>0</v>
      </c>
      <c r="AC1617" s="21">
        <f t="shared" si="2500"/>
        <v>26291.398000000001</v>
      </c>
      <c r="AD1617" s="21">
        <f t="shared" si="2501"/>
        <v>14508</v>
      </c>
      <c r="AE1617" s="21">
        <f t="shared" si="2502"/>
        <v>14508</v>
      </c>
      <c r="AF1617" s="21">
        <f t="shared" si="2534"/>
        <v>0</v>
      </c>
      <c r="AG1617" s="21">
        <f t="shared" si="2503"/>
        <v>26291.398000000001</v>
      </c>
      <c r="AH1617" s="21">
        <f t="shared" si="2534"/>
        <v>0</v>
      </c>
      <c r="AI1617" s="21">
        <f t="shared" si="2534"/>
        <v>0</v>
      </c>
      <c r="AJ1617" s="21">
        <f t="shared" si="2534"/>
        <v>0</v>
      </c>
      <c r="AK1617" s="21">
        <f t="shared" ref="AK1617:AK1680" si="2535">AG1617+AH1617</f>
        <v>26291.398000000001</v>
      </c>
      <c r="AL1617" s="21">
        <f t="shared" ref="AL1617:AL1680" si="2536">AD1617+AI1617</f>
        <v>14508</v>
      </c>
      <c r="AM1617" s="21">
        <f t="shared" ref="AM1617:AM1680" si="2537">AE1617+AJ1617</f>
        <v>14508</v>
      </c>
      <c r="AN1617" s="21">
        <f t="shared" si="2534"/>
        <v>0</v>
      </c>
      <c r="AO1617" s="21">
        <f t="shared" si="2511"/>
        <v>26291.398000000001</v>
      </c>
      <c r="AP1617" s="21">
        <f t="shared" si="2534"/>
        <v>0</v>
      </c>
      <c r="AQ1617" s="2"/>
    </row>
    <row r="1618" spans="1:43" ht="31.2" x14ac:dyDescent="0.3">
      <c r="A1618" s="3" t="s">
        <v>396</v>
      </c>
      <c r="B1618" s="26">
        <v>200</v>
      </c>
      <c r="C1618" s="3"/>
      <c r="D1618" s="3"/>
      <c r="E1618" s="16" t="s">
        <v>673</v>
      </c>
      <c r="F1618" s="21">
        <f>F1619</f>
        <v>14508</v>
      </c>
      <c r="G1618" s="21">
        <f t="shared" si="2532"/>
        <v>14508</v>
      </c>
      <c r="H1618" s="21">
        <f t="shared" si="2533"/>
        <v>14508</v>
      </c>
      <c r="I1618" s="21">
        <f t="shared" si="2533"/>
        <v>0</v>
      </c>
      <c r="J1618" s="21">
        <f t="shared" si="2533"/>
        <v>0</v>
      </c>
      <c r="K1618" s="21">
        <f t="shared" si="2533"/>
        <v>0</v>
      </c>
      <c r="L1618" s="21">
        <f t="shared" si="2456"/>
        <v>14508</v>
      </c>
      <c r="M1618" s="21">
        <f t="shared" si="2457"/>
        <v>14508</v>
      </c>
      <c r="N1618" s="21">
        <f t="shared" si="2458"/>
        <v>14508</v>
      </c>
      <c r="O1618" s="21">
        <f t="shared" si="2534"/>
        <v>11783.397999999999</v>
      </c>
      <c r="P1618" s="21">
        <f t="shared" si="2534"/>
        <v>0</v>
      </c>
      <c r="Q1618" s="21">
        <f t="shared" si="2534"/>
        <v>0</v>
      </c>
      <c r="R1618" s="21">
        <f t="shared" si="2504"/>
        <v>26291.398000000001</v>
      </c>
      <c r="S1618" s="21">
        <f t="shared" si="2505"/>
        <v>14508</v>
      </c>
      <c r="T1618" s="21">
        <f t="shared" si="2506"/>
        <v>14508</v>
      </c>
      <c r="U1618" s="21">
        <f t="shared" si="2534"/>
        <v>0</v>
      </c>
      <c r="V1618" s="21">
        <f t="shared" si="2534"/>
        <v>0</v>
      </c>
      <c r="W1618" s="21">
        <f t="shared" si="2507"/>
        <v>26291.398000000001</v>
      </c>
      <c r="X1618" s="21">
        <f t="shared" si="2508"/>
        <v>14508</v>
      </c>
      <c r="Y1618" s="21">
        <f t="shared" si="2509"/>
        <v>14508</v>
      </c>
      <c r="Z1618" s="21">
        <f t="shared" si="2534"/>
        <v>0</v>
      </c>
      <c r="AA1618" s="21">
        <f t="shared" si="2534"/>
        <v>0</v>
      </c>
      <c r="AB1618" s="21">
        <f t="shared" si="2534"/>
        <v>0</v>
      </c>
      <c r="AC1618" s="21">
        <f t="shared" si="2500"/>
        <v>26291.398000000001</v>
      </c>
      <c r="AD1618" s="21">
        <f t="shared" si="2501"/>
        <v>14508</v>
      </c>
      <c r="AE1618" s="21">
        <f t="shared" si="2502"/>
        <v>14508</v>
      </c>
      <c r="AF1618" s="21">
        <f t="shared" si="2534"/>
        <v>0</v>
      </c>
      <c r="AG1618" s="21">
        <f t="shared" si="2503"/>
        <v>26291.398000000001</v>
      </c>
      <c r="AH1618" s="21">
        <f t="shared" si="2534"/>
        <v>0</v>
      </c>
      <c r="AI1618" s="21">
        <f t="shared" si="2534"/>
        <v>0</v>
      </c>
      <c r="AJ1618" s="21">
        <f t="shared" si="2534"/>
        <v>0</v>
      </c>
      <c r="AK1618" s="21">
        <f t="shared" si="2535"/>
        <v>26291.398000000001</v>
      </c>
      <c r="AL1618" s="21">
        <f t="shared" si="2536"/>
        <v>14508</v>
      </c>
      <c r="AM1618" s="21">
        <f t="shared" si="2537"/>
        <v>14508</v>
      </c>
      <c r="AN1618" s="21">
        <f t="shared" si="2534"/>
        <v>0</v>
      </c>
      <c r="AO1618" s="21">
        <f t="shared" si="2511"/>
        <v>26291.398000000001</v>
      </c>
      <c r="AP1618" s="21">
        <f t="shared" si="2534"/>
        <v>0</v>
      </c>
      <c r="AQ1618" s="2"/>
    </row>
    <row r="1619" spans="1:43" ht="46.8" x14ac:dyDescent="0.3">
      <c r="A1619" s="3" t="s">
        <v>396</v>
      </c>
      <c r="B1619" s="26">
        <v>240</v>
      </c>
      <c r="C1619" s="3"/>
      <c r="D1619" s="3"/>
      <c r="E1619" s="16" t="s">
        <v>681</v>
      </c>
      <c r="F1619" s="21">
        <f>F1620</f>
        <v>14508</v>
      </c>
      <c r="G1619" s="21">
        <f t="shared" si="2532"/>
        <v>14508</v>
      </c>
      <c r="H1619" s="21">
        <f t="shared" si="2533"/>
        <v>14508</v>
      </c>
      <c r="I1619" s="21">
        <f t="shared" si="2533"/>
        <v>0</v>
      </c>
      <c r="J1619" s="21">
        <f t="shared" si="2533"/>
        <v>0</v>
      </c>
      <c r="K1619" s="21">
        <f t="shared" si="2533"/>
        <v>0</v>
      </c>
      <c r="L1619" s="21">
        <f t="shared" si="2456"/>
        <v>14508</v>
      </c>
      <c r="M1619" s="21">
        <f t="shared" si="2457"/>
        <v>14508</v>
      </c>
      <c r="N1619" s="21">
        <f t="shared" si="2458"/>
        <v>14508</v>
      </c>
      <c r="O1619" s="21">
        <f t="shared" si="2534"/>
        <v>11783.397999999999</v>
      </c>
      <c r="P1619" s="21">
        <f t="shared" si="2534"/>
        <v>0</v>
      </c>
      <c r="Q1619" s="21">
        <f t="shared" si="2534"/>
        <v>0</v>
      </c>
      <c r="R1619" s="21">
        <f t="shared" si="2504"/>
        <v>26291.398000000001</v>
      </c>
      <c r="S1619" s="21">
        <f t="shared" si="2505"/>
        <v>14508</v>
      </c>
      <c r="T1619" s="21">
        <f t="shared" si="2506"/>
        <v>14508</v>
      </c>
      <c r="U1619" s="21">
        <f t="shared" si="2534"/>
        <v>0</v>
      </c>
      <c r="V1619" s="21">
        <f t="shared" si="2534"/>
        <v>0</v>
      </c>
      <c r="W1619" s="21">
        <f t="shared" si="2507"/>
        <v>26291.398000000001</v>
      </c>
      <c r="X1619" s="21">
        <f t="shared" si="2508"/>
        <v>14508</v>
      </c>
      <c r="Y1619" s="21">
        <f t="shared" si="2509"/>
        <v>14508</v>
      </c>
      <c r="Z1619" s="21">
        <f t="shared" si="2534"/>
        <v>0</v>
      </c>
      <c r="AA1619" s="21">
        <f t="shared" si="2534"/>
        <v>0</v>
      </c>
      <c r="AB1619" s="21">
        <f t="shared" si="2534"/>
        <v>0</v>
      </c>
      <c r="AC1619" s="21">
        <f t="shared" si="2500"/>
        <v>26291.398000000001</v>
      </c>
      <c r="AD1619" s="21">
        <f t="shared" si="2501"/>
        <v>14508</v>
      </c>
      <c r="AE1619" s="21">
        <f t="shared" si="2502"/>
        <v>14508</v>
      </c>
      <c r="AF1619" s="21">
        <f t="shared" si="2534"/>
        <v>0</v>
      </c>
      <c r="AG1619" s="21">
        <f t="shared" si="2503"/>
        <v>26291.398000000001</v>
      </c>
      <c r="AH1619" s="21">
        <f t="shared" si="2534"/>
        <v>0</v>
      </c>
      <c r="AI1619" s="21">
        <f t="shared" si="2534"/>
        <v>0</v>
      </c>
      <c r="AJ1619" s="21">
        <f t="shared" si="2534"/>
        <v>0</v>
      </c>
      <c r="AK1619" s="21">
        <f t="shared" si="2535"/>
        <v>26291.398000000001</v>
      </c>
      <c r="AL1619" s="21">
        <f t="shared" si="2536"/>
        <v>14508</v>
      </c>
      <c r="AM1619" s="21">
        <f t="shared" si="2537"/>
        <v>14508</v>
      </c>
      <c r="AN1619" s="21">
        <f t="shared" si="2534"/>
        <v>0</v>
      </c>
      <c r="AO1619" s="21">
        <f t="shared" si="2511"/>
        <v>26291.398000000001</v>
      </c>
      <c r="AP1619" s="21">
        <f t="shared" si="2534"/>
        <v>0</v>
      </c>
      <c r="AQ1619" s="2"/>
    </row>
    <row r="1620" spans="1:43" x14ac:dyDescent="0.3">
      <c r="A1620" s="3" t="s">
        <v>396</v>
      </c>
      <c r="B1620" s="26">
        <v>240</v>
      </c>
      <c r="C1620" s="3" t="s">
        <v>169</v>
      </c>
      <c r="D1620" s="3" t="s">
        <v>31</v>
      </c>
      <c r="E1620" s="16" t="s">
        <v>644</v>
      </c>
      <c r="F1620" s="21">
        <v>14508</v>
      </c>
      <c r="G1620" s="21">
        <v>14508</v>
      </c>
      <c r="H1620" s="21">
        <v>14508</v>
      </c>
      <c r="I1620" s="21"/>
      <c r="J1620" s="21"/>
      <c r="K1620" s="21"/>
      <c r="L1620" s="21">
        <f t="shared" si="2456"/>
        <v>14508</v>
      </c>
      <c r="M1620" s="21">
        <f t="shared" si="2457"/>
        <v>14508</v>
      </c>
      <c r="N1620" s="21">
        <f t="shared" si="2458"/>
        <v>14508</v>
      </c>
      <c r="O1620" s="21">
        <v>11783.397999999999</v>
      </c>
      <c r="P1620" s="21"/>
      <c r="Q1620" s="21"/>
      <c r="R1620" s="21">
        <f t="shared" si="2504"/>
        <v>26291.398000000001</v>
      </c>
      <c r="S1620" s="21">
        <f t="shared" si="2505"/>
        <v>14508</v>
      </c>
      <c r="T1620" s="21">
        <f t="shared" si="2506"/>
        <v>14508</v>
      </c>
      <c r="U1620" s="21"/>
      <c r="V1620" s="21"/>
      <c r="W1620" s="21">
        <f t="shared" si="2507"/>
        <v>26291.398000000001</v>
      </c>
      <c r="X1620" s="21">
        <f t="shared" si="2508"/>
        <v>14508</v>
      </c>
      <c r="Y1620" s="21">
        <f t="shared" si="2509"/>
        <v>14508</v>
      </c>
      <c r="Z1620" s="21"/>
      <c r="AA1620" s="21"/>
      <c r="AB1620" s="21"/>
      <c r="AC1620" s="21">
        <f t="shared" si="2500"/>
        <v>26291.398000000001</v>
      </c>
      <c r="AD1620" s="21">
        <f t="shared" si="2501"/>
        <v>14508</v>
      </c>
      <c r="AE1620" s="21">
        <f t="shared" si="2502"/>
        <v>14508</v>
      </c>
      <c r="AF1620" s="21"/>
      <c r="AG1620" s="21">
        <f t="shared" si="2503"/>
        <v>26291.398000000001</v>
      </c>
      <c r="AH1620" s="21"/>
      <c r="AI1620" s="21"/>
      <c r="AJ1620" s="21"/>
      <c r="AK1620" s="21">
        <f t="shared" si="2535"/>
        <v>26291.398000000001</v>
      </c>
      <c r="AL1620" s="21">
        <f t="shared" si="2536"/>
        <v>14508</v>
      </c>
      <c r="AM1620" s="21">
        <f t="shared" si="2537"/>
        <v>14508</v>
      </c>
      <c r="AN1620" s="21"/>
      <c r="AO1620" s="21">
        <f t="shared" si="2511"/>
        <v>26291.398000000001</v>
      </c>
      <c r="AP1620" s="21"/>
      <c r="AQ1620" s="2"/>
    </row>
    <row r="1621" spans="1:43" x14ac:dyDescent="0.3">
      <c r="A1621" s="3" t="s">
        <v>397</v>
      </c>
      <c r="B1621" s="26"/>
      <c r="C1621" s="3"/>
      <c r="D1621" s="3"/>
      <c r="E1621" s="16" t="s">
        <v>1053</v>
      </c>
      <c r="F1621" s="21">
        <f>F1622</f>
        <v>25759.100000000002</v>
      </c>
      <c r="G1621" s="21">
        <f t="shared" ref="G1621:AP1623" si="2538">G1622</f>
        <v>25759.100000000002</v>
      </c>
      <c r="H1621" s="21">
        <f t="shared" si="2538"/>
        <v>25759.100000000002</v>
      </c>
      <c r="I1621" s="21">
        <f t="shared" si="2538"/>
        <v>0</v>
      </c>
      <c r="J1621" s="21">
        <f t="shared" si="2538"/>
        <v>0</v>
      </c>
      <c r="K1621" s="21">
        <f t="shared" si="2538"/>
        <v>0</v>
      </c>
      <c r="L1621" s="21">
        <f t="shared" si="2456"/>
        <v>25759.100000000002</v>
      </c>
      <c r="M1621" s="21">
        <f t="shared" si="2457"/>
        <v>25759.100000000002</v>
      </c>
      <c r="N1621" s="21">
        <f t="shared" si="2458"/>
        <v>25759.100000000002</v>
      </c>
      <c r="O1621" s="21">
        <f t="shared" si="2538"/>
        <v>0</v>
      </c>
      <c r="P1621" s="21">
        <f t="shared" si="2538"/>
        <v>0</v>
      </c>
      <c r="Q1621" s="21">
        <f t="shared" si="2538"/>
        <v>0</v>
      </c>
      <c r="R1621" s="21">
        <f t="shared" si="2504"/>
        <v>25759.100000000002</v>
      </c>
      <c r="S1621" s="21">
        <f t="shared" si="2505"/>
        <v>25759.100000000002</v>
      </c>
      <c r="T1621" s="21">
        <f t="shared" si="2506"/>
        <v>25759.100000000002</v>
      </c>
      <c r="U1621" s="21">
        <f t="shared" si="2538"/>
        <v>0</v>
      </c>
      <c r="V1621" s="21">
        <f t="shared" si="2538"/>
        <v>0</v>
      </c>
      <c r="W1621" s="21">
        <f t="shared" si="2507"/>
        <v>25759.100000000002</v>
      </c>
      <c r="X1621" s="21">
        <f t="shared" si="2508"/>
        <v>25759.100000000002</v>
      </c>
      <c r="Y1621" s="21">
        <f t="shared" si="2509"/>
        <v>25759.100000000002</v>
      </c>
      <c r="Z1621" s="21">
        <f t="shared" si="2538"/>
        <v>0</v>
      </c>
      <c r="AA1621" s="21">
        <f t="shared" si="2538"/>
        <v>0</v>
      </c>
      <c r="AB1621" s="21">
        <f t="shared" si="2538"/>
        <v>0</v>
      </c>
      <c r="AC1621" s="21">
        <f t="shared" si="2500"/>
        <v>25759.100000000002</v>
      </c>
      <c r="AD1621" s="21">
        <f t="shared" si="2501"/>
        <v>25759.100000000002</v>
      </c>
      <c r="AE1621" s="21">
        <f t="shared" si="2502"/>
        <v>25759.100000000002</v>
      </c>
      <c r="AF1621" s="21">
        <f t="shared" si="2538"/>
        <v>0</v>
      </c>
      <c r="AG1621" s="21">
        <f t="shared" si="2503"/>
        <v>25759.100000000002</v>
      </c>
      <c r="AH1621" s="21">
        <f t="shared" si="2538"/>
        <v>0</v>
      </c>
      <c r="AI1621" s="21">
        <f t="shared" si="2538"/>
        <v>0</v>
      </c>
      <c r="AJ1621" s="21">
        <f t="shared" si="2538"/>
        <v>0</v>
      </c>
      <c r="AK1621" s="21">
        <f t="shared" si="2535"/>
        <v>25759.100000000002</v>
      </c>
      <c r="AL1621" s="21">
        <f t="shared" si="2536"/>
        <v>25759.100000000002</v>
      </c>
      <c r="AM1621" s="21">
        <f t="shared" si="2537"/>
        <v>25759.100000000002</v>
      </c>
      <c r="AN1621" s="21">
        <f t="shared" si="2538"/>
        <v>0</v>
      </c>
      <c r="AO1621" s="21">
        <f t="shared" si="2511"/>
        <v>25759.100000000002</v>
      </c>
      <c r="AP1621" s="21">
        <f t="shared" si="2538"/>
        <v>0</v>
      </c>
      <c r="AQ1621" s="2"/>
    </row>
    <row r="1622" spans="1:43" ht="31.2" x14ac:dyDescent="0.3">
      <c r="A1622" s="3" t="s">
        <v>397</v>
      </c>
      <c r="B1622" s="26">
        <v>200</v>
      </c>
      <c r="C1622" s="3"/>
      <c r="D1622" s="3"/>
      <c r="E1622" s="16" t="s">
        <v>673</v>
      </c>
      <c r="F1622" s="21">
        <f>F1623</f>
        <v>25759.100000000002</v>
      </c>
      <c r="G1622" s="21">
        <f t="shared" si="2538"/>
        <v>25759.100000000002</v>
      </c>
      <c r="H1622" s="21">
        <f t="shared" si="2538"/>
        <v>25759.100000000002</v>
      </c>
      <c r="I1622" s="21">
        <f t="shared" si="2538"/>
        <v>0</v>
      </c>
      <c r="J1622" s="21">
        <f t="shared" si="2538"/>
        <v>0</v>
      </c>
      <c r="K1622" s="21">
        <f t="shared" si="2538"/>
        <v>0</v>
      </c>
      <c r="L1622" s="21">
        <f t="shared" si="2456"/>
        <v>25759.100000000002</v>
      </c>
      <c r="M1622" s="21">
        <f t="shared" si="2457"/>
        <v>25759.100000000002</v>
      </c>
      <c r="N1622" s="21">
        <f t="shared" si="2458"/>
        <v>25759.100000000002</v>
      </c>
      <c r="O1622" s="21">
        <f t="shared" si="2538"/>
        <v>0</v>
      </c>
      <c r="P1622" s="21">
        <f t="shared" si="2538"/>
        <v>0</v>
      </c>
      <c r="Q1622" s="21">
        <f t="shared" si="2538"/>
        <v>0</v>
      </c>
      <c r="R1622" s="21">
        <f t="shared" si="2504"/>
        <v>25759.100000000002</v>
      </c>
      <c r="S1622" s="21">
        <f t="shared" si="2505"/>
        <v>25759.100000000002</v>
      </c>
      <c r="T1622" s="21">
        <f t="shared" si="2506"/>
        <v>25759.100000000002</v>
      </c>
      <c r="U1622" s="21">
        <f t="shared" si="2538"/>
        <v>0</v>
      </c>
      <c r="V1622" s="21">
        <f t="shared" si="2538"/>
        <v>0</v>
      </c>
      <c r="W1622" s="21">
        <f t="shared" si="2507"/>
        <v>25759.100000000002</v>
      </c>
      <c r="X1622" s="21">
        <f t="shared" si="2508"/>
        <v>25759.100000000002</v>
      </c>
      <c r="Y1622" s="21">
        <f t="shared" si="2509"/>
        <v>25759.100000000002</v>
      </c>
      <c r="Z1622" s="21">
        <f t="shared" si="2538"/>
        <v>0</v>
      </c>
      <c r="AA1622" s="21">
        <f t="shared" si="2538"/>
        <v>0</v>
      </c>
      <c r="AB1622" s="21">
        <f t="shared" si="2538"/>
        <v>0</v>
      </c>
      <c r="AC1622" s="21">
        <f t="shared" si="2500"/>
        <v>25759.100000000002</v>
      </c>
      <c r="AD1622" s="21">
        <f t="shared" si="2501"/>
        <v>25759.100000000002</v>
      </c>
      <c r="AE1622" s="21">
        <f t="shared" si="2502"/>
        <v>25759.100000000002</v>
      </c>
      <c r="AF1622" s="21">
        <f t="shared" si="2538"/>
        <v>0</v>
      </c>
      <c r="AG1622" s="21">
        <f t="shared" si="2503"/>
        <v>25759.100000000002</v>
      </c>
      <c r="AH1622" s="21">
        <f t="shared" si="2538"/>
        <v>0</v>
      </c>
      <c r="AI1622" s="21">
        <f t="shared" si="2538"/>
        <v>0</v>
      </c>
      <c r="AJ1622" s="21">
        <f t="shared" si="2538"/>
        <v>0</v>
      </c>
      <c r="AK1622" s="21">
        <f t="shared" si="2535"/>
        <v>25759.100000000002</v>
      </c>
      <c r="AL1622" s="21">
        <f t="shared" si="2536"/>
        <v>25759.100000000002</v>
      </c>
      <c r="AM1622" s="21">
        <f t="shared" si="2537"/>
        <v>25759.100000000002</v>
      </c>
      <c r="AN1622" s="21">
        <f t="shared" si="2538"/>
        <v>0</v>
      </c>
      <c r="AO1622" s="21">
        <f t="shared" si="2511"/>
        <v>25759.100000000002</v>
      </c>
      <c r="AP1622" s="21">
        <f t="shared" si="2538"/>
        <v>0</v>
      </c>
      <c r="AQ1622" s="2"/>
    </row>
    <row r="1623" spans="1:43" ht="46.8" x14ac:dyDescent="0.3">
      <c r="A1623" s="3" t="s">
        <v>397</v>
      </c>
      <c r="B1623" s="26">
        <v>240</v>
      </c>
      <c r="C1623" s="3"/>
      <c r="D1623" s="3"/>
      <c r="E1623" s="16" t="s">
        <v>681</v>
      </c>
      <c r="F1623" s="21">
        <f>F1624</f>
        <v>25759.100000000002</v>
      </c>
      <c r="G1623" s="21">
        <f t="shared" si="2538"/>
        <v>25759.100000000002</v>
      </c>
      <c r="H1623" s="21">
        <f t="shared" si="2538"/>
        <v>25759.100000000002</v>
      </c>
      <c r="I1623" s="21">
        <f t="shared" si="2538"/>
        <v>0</v>
      </c>
      <c r="J1623" s="21">
        <f t="shared" si="2538"/>
        <v>0</v>
      </c>
      <c r="K1623" s="21">
        <f t="shared" si="2538"/>
        <v>0</v>
      </c>
      <c r="L1623" s="21">
        <f t="shared" si="2456"/>
        <v>25759.100000000002</v>
      </c>
      <c r="M1623" s="21">
        <f t="shared" si="2457"/>
        <v>25759.100000000002</v>
      </c>
      <c r="N1623" s="21">
        <f t="shared" si="2458"/>
        <v>25759.100000000002</v>
      </c>
      <c r="O1623" s="21">
        <f t="shared" si="2538"/>
        <v>0</v>
      </c>
      <c r="P1623" s="21">
        <f t="shared" si="2538"/>
        <v>0</v>
      </c>
      <c r="Q1623" s="21">
        <f t="shared" si="2538"/>
        <v>0</v>
      </c>
      <c r="R1623" s="21">
        <f t="shared" si="2504"/>
        <v>25759.100000000002</v>
      </c>
      <c r="S1623" s="21">
        <f t="shared" si="2505"/>
        <v>25759.100000000002</v>
      </c>
      <c r="T1623" s="21">
        <f t="shared" si="2506"/>
        <v>25759.100000000002</v>
      </c>
      <c r="U1623" s="21">
        <f t="shared" si="2538"/>
        <v>0</v>
      </c>
      <c r="V1623" s="21">
        <f t="shared" si="2538"/>
        <v>0</v>
      </c>
      <c r="W1623" s="21">
        <f t="shared" si="2507"/>
        <v>25759.100000000002</v>
      </c>
      <c r="X1623" s="21">
        <f t="shared" si="2508"/>
        <v>25759.100000000002</v>
      </c>
      <c r="Y1623" s="21">
        <f t="shared" si="2509"/>
        <v>25759.100000000002</v>
      </c>
      <c r="Z1623" s="21">
        <f t="shared" si="2538"/>
        <v>0</v>
      </c>
      <c r="AA1623" s="21">
        <f t="shared" si="2538"/>
        <v>0</v>
      </c>
      <c r="AB1623" s="21">
        <f t="shared" si="2538"/>
        <v>0</v>
      </c>
      <c r="AC1623" s="21">
        <f t="shared" si="2500"/>
        <v>25759.100000000002</v>
      </c>
      <c r="AD1623" s="21">
        <f t="shared" si="2501"/>
        <v>25759.100000000002</v>
      </c>
      <c r="AE1623" s="21">
        <f t="shared" si="2502"/>
        <v>25759.100000000002</v>
      </c>
      <c r="AF1623" s="21">
        <f t="shared" si="2538"/>
        <v>0</v>
      </c>
      <c r="AG1623" s="21">
        <f t="shared" si="2503"/>
        <v>25759.100000000002</v>
      </c>
      <c r="AH1623" s="21">
        <f t="shared" si="2538"/>
        <v>0</v>
      </c>
      <c r="AI1623" s="21">
        <f t="shared" si="2538"/>
        <v>0</v>
      </c>
      <c r="AJ1623" s="21">
        <f t="shared" si="2538"/>
        <v>0</v>
      </c>
      <c r="AK1623" s="21">
        <f t="shared" si="2535"/>
        <v>25759.100000000002</v>
      </c>
      <c r="AL1623" s="21">
        <f t="shared" si="2536"/>
        <v>25759.100000000002</v>
      </c>
      <c r="AM1623" s="21">
        <f t="shared" si="2537"/>
        <v>25759.100000000002</v>
      </c>
      <c r="AN1623" s="21">
        <f t="shared" si="2538"/>
        <v>0</v>
      </c>
      <c r="AO1623" s="21">
        <f t="shared" si="2511"/>
        <v>25759.100000000002</v>
      </c>
      <c r="AP1623" s="21">
        <f t="shared" si="2538"/>
        <v>0</v>
      </c>
      <c r="AQ1623" s="2"/>
    </row>
    <row r="1624" spans="1:43" x14ac:dyDescent="0.3">
      <c r="A1624" s="3" t="s">
        <v>397</v>
      </c>
      <c r="B1624" s="26">
        <v>240</v>
      </c>
      <c r="C1624" s="3" t="s">
        <v>169</v>
      </c>
      <c r="D1624" s="3" t="s">
        <v>31</v>
      </c>
      <c r="E1624" s="16" t="s">
        <v>644</v>
      </c>
      <c r="F1624" s="21">
        <v>25759.100000000002</v>
      </c>
      <c r="G1624" s="21">
        <v>25759.100000000002</v>
      </c>
      <c r="H1624" s="21">
        <v>25759.100000000002</v>
      </c>
      <c r="I1624" s="21"/>
      <c r="J1624" s="21"/>
      <c r="K1624" s="21"/>
      <c r="L1624" s="21">
        <f t="shared" ref="L1624:L1699" si="2539">F1624+I1624</f>
        <v>25759.100000000002</v>
      </c>
      <c r="M1624" s="21">
        <f t="shared" ref="M1624:M1699" si="2540">G1624+J1624</f>
        <v>25759.100000000002</v>
      </c>
      <c r="N1624" s="21">
        <f t="shared" ref="N1624:N1699" si="2541">H1624+K1624</f>
        <v>25759.100000000002</v>
      </c>
      <c r="O1624" s="21"/>
      <c r="P1624" s="21"/>
      <c r="Q1624" s="21"/>
      <c r="R1624" s="21">
        <f t="shared" si="2504"/>
        <v>25759.100000000002</v>
      </c>
      <c r="S1624" s="21">
        <f t="shared" si="2505"/>
        <v>25759.100000000002</v>
      </c>
      <c r="T1624" s="21">
        <f t="shared" si="2506"/>
        <v>25759.100000000002</v>
      </c>
      <c r="U1624" s="21"/>
      <c r="V1624" s="21"/>
      <c r="W1624" s="21">
        <f t="shared" si="2507"/>
        <v>25759.100000000002</v>
      </c>
      <c r="X1624" s="21">
        <f t="shared" si="2508"/>
        <v>25759.100000000002</v>
      </c>
      <c r="Y1624" s="21">
        <f t="shared" si="2509"/>
        <v>25759.100000000002</v>
      </c>
      <c r="Z1624" s="21"/>
      <c r="AA1624" s="21"/>
      <c r="AB1624" s="21"/>
      <c r="AC1624" s="21">
        <f t="shared" si="2500"/>
        <v>25759.100000000002</v>
      </c>
      <c r="AD1624" s="21">
        <f t="shared" si="2501"/>
        <v>25759.100000000002</v>
      </c>
      <c r="AE1624" s="21">
        <f t="shared" si="2502"/>
        <v>25759.100000000002</v>
      </c>
      <c r="AF1624" s="21"/>
      <c r="AG1624" s="21">
        <f t="shared" si="2503"/>
        <v>25759.100000000002</v>
      </c>
      <c r="AH1624" s="21"/>
      <c r="AI1624" s="21"/>
      <c r="AJ1624" s="21"/>
      <c r="AK1624" s="21">
        <f t="shared" si="2535"/>
        <v>25759.100000000002</v>
      </c>
      <c r="AL1624" s="21">
        <f t="shared" si="2536"/>
        <v>25759.100000000002</v>
      </c>
      <c r="AM1624" s="21">
        <f t="shared" si="2537"/>
        <v>25759.100000000002</v>
      </c>
      <c r="AN1624" s="21"/>
      <c r="AO1624" s="21">
        <f t="shared" si="2511"/>
        <v>25759.100000000002</v>
      </c>
      <c r="AP1624" s="21"/>
      <c r="AQ1624" s="2"/>
    </row>
    <row r="1625" spans="1:43" ht="46.8" x14ac:dyDescent="0.3">
      <c r="A1625" s="3" t="s">
        <v>401</v>
      </c>
      <c r="B1625" s="26"/>
      <c r="C1625" s="3"/>
      <c r="D1625" s="3"/>
      <c r="E1625" s="16" t="s">
        <v>1054</v>
      </c>
      <c r="F1625" s="21">
        <f>F1626+F1630</f>
        <v>373500</v>
      </c>
      <c r="G1625" s="21">
        <f t="shared" ref="G1625:AP1625" si="2542">G1626+G1630</f>
        <v>467000</v>
      </c>
      <c r="H1625" s="21">
        <f t="shared" si="2542"/>
        <v>467000</v>
      </c>
      <c r="I1625" s="21">
        <f t="shared" ref="I1625:K1625" si="2543">I1626+I1630</f>
        <v>0</v>
      </c>
      <c r="J1625" s="21">
        <f t="shared" si="2543"/>
        <v>0</v>
      </c>
      <c r="K1625" s="21">
        <f t="shared" si="2543"/>
        <v>0</v>
      </c>
      <c r="L1625" s="21">
        <f t="shared" si="2539"/>
        <v>373500</v>
      </c>
      <c r="M1625" s="21">
        <f t="shared" si="2540"/>
        <v>467000</v>
      </c>
      <c r="N1625" s="21">
        <f t="shared" si="2541"/>
        <v>467000</v>
      </c>
      <c r="O1625" s="21">
        <f t="shared" ref="O1625:Q1625" si="2544">O1626+O1630</f>
        <v>327328.75</v>
      </c>
      <c r="P1625" s="21">
        <f t="shared" si="2544"/>
        <v>0</v>
      </c>
      <c r="Q1625" s="21">
        <f t="shared" si="2544"/>
        <v>0</v>
      </c>
      <c r="R1625" s="21">
        <f t="shared" si="2504"/>
        <v>700828.75</v>
      </c>
      <c r="S1625" s="21">
        <f t="shared" si="2505"/>
        <v>467000</v>
      </c>
      <c r="T1625" s="21">
        <f t="shared" si="2506"/>
        <v>467000</v>
      </c>
      <c r="U1625" s="21">
        <f t="shared" ref="U1625:V1625" si="2545">U1626+U1630</f>
        <v>0</v>
      </c>
      <c r="V1625" s="21">
        <f t="shared" si="2545"/>
        <v>0</v>
      </c>
      <c r="W1625" s="21">
        <f t="shared" si="2507"/>
        <v>700828.75</v>
      </c>
      <c r="X1625" s="21">
        <f t="shared" si="2508"/>
        <v>467000</v>
      </c>
      <c r="Y1625" s="21">
        <f t="shared" si="2509"/>
        <v>467000</v>
      </c>
      <c r="Z1625" s="21">
        <f t="shared" ref="Z1625:AB1625" si="2546">Z1626+Z1630</f>
        <v>0</v>
      </c>
      <c r="AA1625" s="21">
        <f t="shared" si="2546"/>
        <v>0</v>
      </c>
      <c r="AB1625" s="21">
        <f t="shared" si="2546"/>
        <v>0</v>
      </c>
      <c r="AC1625" s="21">
        <f t="shared" si="2500"/>
        <v>700828.75</v>
      </c>
      <c r="AD1625" s="21">
        <f t="shared" si="2501"/>
        <v>467000</v>
      </c>
      <c r="AE1625" s="21">
        <f t="shared" si="2502"/>
        <v>467000</v>
      </c>
      <c r="AF1625" s="21">
        <f t="shared" ref="AF1625" si="2547">AF1626+AF1630</f>
        <v>0</v>
      </c>
      <c r="AG1625" s="21">
        <f t="shared" si="2503"/>
        <v>700828.75</v>
      </c>
      <c r="AH1625" s="21">
        <f t="shared" ref="AH1625:AJ1625" si="2548">AH1626+AH1630</f>
        <v>0</v>
      </c>
      <c r="AI1625" s="21">
        <f t="shared" si="2548"/>
        <v>0</v>
      </c>
      <c r="AJ1625" s="21">
        <f t="shared" si="2548"/>
        <v>0</v>
      </c>
      <c r="AK1625" s="21">
        <f t="shared" si="2535"/>
        <v>700828.75</v>
      </c>
      <c r="AL1625" s="21">
        <f t="shared" si="2536"/>
        <v>467000</v>
      </c>
      <c r="AM1625" s="21">
        <f t="shared" si="2537"/>
        <v>467000</v>
      </c>
      <c r="AN1625" s="21">
        <f t="shared" ref="AN1625" si="2549">AN1626+AN1630</f>
        <v>0</v>
      </c>
      <c r="AO1625" s="21">
        <f t="shared" si="2511"/>
        <v>700828.75</v>
      </c>
      <c r="AP1625" s="21">
        <f t="shared" si="2542"/>
        <v>0</v>
      </c>
      <c r="AQ1625" s="2"/>
    </row>
    <row r="1626" spans="1:43" ht="62.4" x14ac:dyDescent="0.3">
      <c r="A1626" s="3" t="s">
        <v>399</v>
      </c>
      <c r="B1626" s="26"/>
      <c r="C1626" s="3"/>
      <c r="D1626" s="3"/>
      <c r="E1626" s="16" t="s">
        <v>1055</v>
      </c>
      <c r="F1626" s="21">
        <f>F1627</f>
        <v>140000</v>
      </c>
      <c r="G1626" s="21">
        <f t="shared" ref="G1626:G1628" si="2550">G1627</f>
        <v>233500</v>
      </c>
      <c r="H1626" s="21">
        <f t="shared" ref="H1626:K1628" si="2551">H1627</f>
        <v>233500</v>
      </c>
      <c r="I1626" s="21">
        <f t="shared" si="2551"/>
        <v>0</v>
      </c>
      <c r="J1626" s="21">
        <f t="shared" si="2551"/>
        <v>0</v>
      </c>
      <c r="K1626" s="21">
        <f t="shared" si="2551"/>
        <v>0</v>
      </c>
      <c r="L1626" s="21">
        <f t="shared" si="2539"/>
        <v>140000</v>
      </c>
      <c r="M1626" s="21">
        <f t="shared" si="2540"/>
        <v>233500</v>
      </c>
      <c r="N1626" s="21">
        <f t="shared" si="2541"/>
        <v>233500</v>
      </c>
      <c r="O1626" s="21">
        <f t="shared" ref="O1626:AP1628" si="2552">O1627</f>
        <v>0</v>
      </c>
      <c r="P1626" s="21">
        <f t="shared" si="2552"/>
        <v>0</v>
      </c>
      <c r="Q1626" s="21">
        <f t="shared" si="2552"/>
        <v>0</v>
      </c>
      <c r="R1626" s="21">
        <f t="shared" si="2504"/>
        <v>140000</v>
      </c>
      <c r="S1626" s="21">
        <f t="shared" si="2505"/>
        <v>233500</v>
      </c>
      <c r="T1626" s="21">
        <f t="shared" si="2506"/>
        <v>233500</v>
      </c>
      <c r="U1626" s="21">
        <f t="shared" si="2552"/>
        <v>0</v>
      </c>
      <c r="V1626" s="21">
        <f t="shared" si="2552"/>
        <v>0</v>
      </c>
      <c r="W1626" s="21">
        <f t="shared" si="2507"/>
        <v>140000</v>
      </c>
      <c r="X1626" s="21">
        <f t="shared" si="2508"/>
        <v>233500</v>
      </c>
      <c r="Y1626" s="21">
        <f t="shared" si="2509"/>
        <v>233500</v>
      </c>
      <c r="Z1626" s="21">
        <f t="shared" si="2552"/>
        <v>0</v>
      </c>
      <c r="AA1626" s="21">
        <f t="shared" si="2552"/>
        <v>0</v>
      </c>
      <c r="AB1626" s="21">
        <f t="shared" si="2552"/>
        <v>0</v>
      </c>
      <c r="AC1626" s="21">
        <f t="shared" si="2500"/>
        <v>140000</v>
      </c>
      <c r="AD1626" s="21">
        <f t="shared" si="2501"/>
        <v>233500</v>
      </c>
      <c r="AE1626" s="21">
        <f t="shared" si="2502"/>
        <v>233500</v>
      </c>
      <c r="AF1626" s="21">
        <f t="shared" si="2552"/>
        <v>0</v>
      </c>
      <c r="AG1626" s="21">
        <f t="shared" si="2503"/>
        <v>140000</v>
      </c>
      <c r="AH1626" s="21">
        <f t="shared" si="2552"/>
        <v>0</v>
      </c>
      <c r="AI1626" s="21">
        <f t="shared" si="2552"/>
        <v>0</v>
      </c>
      <c r="AJ1626" s="21">
        <f t="shared" si="2552"/>
        <v>0</v>
      </c>
      <c r="AK1626" s="21">
        <f t="shared" si="2535"/>
        <v>140000</v>
      </c>
      <c r="AL1626" s="21">
        <f t="shared" si="2536"/>
        <v>233500</v>
      </c>
      <c r="AM1626" s="21">
        <f t="shared" si="2537"/>
        <v>233500</v>
      </c>
      <c r="AN1626" s="21">
        <f t="shared" si="2552"/>
        <v>0</v>
      </c>
      <c r="AO1626" s="21">
        <f t="shared" si="2511"/>
        <v>140000</v>
      </c>
      <c r="AP1626" s="21">
        <f t="shared" si="2552"/>
        <v>0</v>
      </c>
      <c r="AQ1626" s="2"/>
    </row>
    <row r="1627" spans="1:43" ht="31.2" x14ac:dyDescent="0.3">
      <c r="A1627" s="3" t="s">
        <v>399</v>
      </c>
      <c r="B1627" s="26">
        <v>200</v>
      </c>
      <c r="C1627" s="3"/>
      <c r="D1627" s="3"/>
      <c r="E1627" s="16" t="s">
        <v>673</v>
      </c>
      <c r="F1627" s="21">
        <f>F1628</f>
        <v>140000</v>
      </c>
      <c r="G1627" s="21">
        <f t="shared" si="2550"/>
        <v>233500</v>
      </c>
      <c r="H1627" s="21">
        <f t="shared" si="2551"/>
        <v>233500</v>
      </c>
      <c r="I1627" s="21">
        <f t="shared" si="2551"/>
        <v>0</v>
      </c>
      <c r="J1627" s="21">
        <f t="shared" si="2551"/>
        <v>0</v>
      </c>
      <c r="K1627" s="21">
        <f t="shared" si="2551"/>
        <v>0</v>
      </c>
      <c r="L1627" s="21">
        <f t="shared" si="2539"/>
        <v>140000</v>
      </c>
      <c r="M1627" s="21">
        <f t="shared" si="2540"/>
        <v>233500</v>
      </c>
      <c r="N1627" s="21">
        <f t="shared" si="2541"/>
        <v>233500</v>
      </c>
      <c r="O1627" s="21">
        <f t="shared" si="2552"/>
        <v>0</v>
      </c>
      <c r="P1627" s="21">
        <f t="shared" si="2552"/>
        <v>0</v>
      </c>
      <c r="Q1627" s="21">
        <f t="shared" si="2552"/>
        <v>0</v>
      </c>
      <c r="R1627" s="21">
        <f t="shared" si="2504"/>
        <v>140000</v>
      </c>
      <c r="S1627" s="21">
        <f t="shared" si="2505"/>
        <v>233500</v>
      </c>
      <c r="T1627" s="21">
        <f t="shared" si="2506"/>
        <v>233500</v>
      </c>
      <c r="U1627" s="21">
        <f t="shared" si="2552"/>
        <v>0</v>
      </c>
      <c r="V1627" s="21">
        <f t="shared" si="2552"/>
        <v>0</v>
      </c>
      <c r="W1627" s="21">
        <f t="shared" si="2507"/>
        <v>140000</v>
      </c>
      <c r="X1627" s="21">
        <f t="shared" si="2508"/>
        <v>233500</v>
      </c>
      <c r="Y1627" s="21">
        <f t="shared" si="2509"/>
        <v>233500</v>
      </c>
      <c r="Z1627" s="21">
        <f t="shared" si="2552"/>
        <v>0</v>
      </c>
      <c r="AA1627" s="21">
        <f t="shared" si="2552"/>
        <v>0</v>
      </c>
      <c r="AB1627" s="21">
        <f t="shared" si="2552"/>
        <v>0</v>
      </c>
      <c r="AC1627" s="21">
        <f t="shared" si="2500"/>
        <v>140000</v>
      </c>
      <c r="AD1627" s="21">
        <f t="shared" si="2501"/>
        <v>233500</v>
      </c>
      <c r="AE1627" s="21">
        <f t="shared" si="2502"/>
        <v>233500</v>
      </c>
      <c r="AF1627" s="21">
        <f t="shared" si="2552"/>
        <v>0</v>
      </c>
      <c r="AG1627" s="21">
        <f t="shared" si="2503"/>
        <v>140000</v>
      </c>
      <c r="AH1627" s="21">
        <f t="shared" si="2552"/>
        <v>0</v>
      </c>
      <c r="AI1627" s="21">
        <f t="shared" si="2552"/>
        <v>0</v>
      </c>
      <c r="AJ1627" s="21">
        <f t="shared" si="2552"/>
        <v>0</v>
      </c>
      <c r="AK1627" s="21">
        <f t="shared" si="2535"/>
        <v>140000</v>
      </c>
      <c r="AL1627" s="21">
        <f t="shared" si="2536"/>
        <v>233500</v>
      </c>
      <c r="AM1627" s="21">
        <f t="shared" si="2537"/>
        <v>233500</v>
      </c>
      <c r="AN1627" s="21">
        <f t="shared" si="2552"/>
        <v>0</v>
      </c>
      <c r="AO1627" s="21">
        <f t="shared" si="2511"/>
        <v>140000</v>
      </c>
      <c r="AP1627" s="21">
        <f t="shared" si="2552"/>
        <v>0</v>
      </c>
      <c r="AQ1627" s="2"/>
    </row>
    <row r="1628" spans="1:43" ht="46.8" x14ac:dyDescent="0.3">
      <c r="A1628" s="3" t="s">
        <v>399</v>
      </c>
      <c r="B1628" s="26">
        <v>240</v>
      </c>
      <c r="C1628" s="3"/>
      <c r="D1628" s="3"/>
      <c r="E1628" s="16" t="s">
        <v>681</v>
      </c>
      <c r="F1628" s="21">
        <f>F1629</f>
        <v>140000</v>
      </c>
      <c r="G1628" s="21">
        <f t="shared" si="2550"/>
        <v>233500</v>
      </c>
      <c r="H1628" s="21">
        <f t="shared" si="2551"/>
        <v>233500</v>
      </c>
      <c r="I1628" s="21">
        <f t="shared" si="2551"/>
        <v>0</v>
      </c>
      <c r="J1628" s="21">
        <f t="shared" si="2551"/>
        <v>0</v>
      </c>
      <c r="K1628" s="21">
        <f t="shared" si="2551"/>
        <v>0</v>
      </c>
      <c r="L1628" s="21">
        <f t="shared" si="2539"/>
        <v>140000</v>
      </c>
      <c r="M1628" s="21">
        <f t="shared" si="2540"/>
        <v>233500</v>
      </c>
      <c r="N1628" s="21">
        <f t="shared" si="2541"/>
        <v>233500</v>
      </c>
      <c r="O1628" s="21">
        <f t="shared" si="2552"/>
        <v>0</v>
      </c>
      <c r="P1628" s="21">
        <f t="shared" si="2552"/>
        <v>0</v>
      </c>
      <c r="Q1628" s="21">
        <f t="shared" si="2552"/>
        <v>0</v>
      </c>
      <c r="R1628" s="21">
        <f t="shared" si="2504"/>
        <v>140000</v>
      </c>
      <c r="S1628" s="21">
        <f t="shared" si="2505"/>
        <v>233500</v>
      </c>
      <c r="T1628" s="21">
        <f t="shared" si="2506"/>
        <v>233500</v>
      </c>
      <c r="U1628" s="21">
        <f t="shared" si="2552"/>
        <v>0</v>
      </c>
      <c r="V1628" s="21">
        <f t="shared" si="2552"/>
        <v>0</v>
      </c>
      <c r="W1628" s="21">
        <f t="shared" si="2507"/>
        <v>140000</v>
      </c>
      <c r="X1628" s="21">
        <f t="shared" si="2508"/>
        <v>233500</v>
      </c>
      <c r="Y1628" s="21">
        <f t="shared" si="2509"/>
        <v>233500</v>
      </c>
      <c r="Z1628" s="21">
        <f t="shared" si="2552"/>
        <v>0</v>
      </c>
      <c r="AA1628" s="21">
        <f t="shared" si="2552"/>
        <v>0</v>
      </c>
      <c r="AB1628" s="21">
        <f t="shared" si="2552"/>
        <v>0</v>
      </c>
      <c r="AC1628" s="21">
        <f t="shared" si="2500"/>
        <v>140000</v>
      </c>
      <c r="AD1628" s="21">
        <f t="shared" si="2501"/>
        <v>233500</v>
      </c>
      <c r="AE1628" s="21">
        <f t="shared" si="2502"/>
        <v>233500</v>
      </c>
      <c r="AF1628" s="21">
        <f t="shared" si="2552"/>
        <v>0</v>
      </c>
      <c r="AG1628" s="21">
        <f t="shared" si="2503"/>
        <v>140000</v>
      </c>
      <c r="AH1628" s="21">
        <f t="shared" si="2552"/>
        <v>0</v>
      </c>
      <c r="AI1628" s="21">
        <f t="shared" si="2552"/>
        <v>0</v>
      </c>
      <c r="AJ1628" s="21">
        <f t="shared" si="2552"/>
        <v>0</v>
      </c>
      <c r="AK1628" s="21">
        <f t="shared" si="2535"/>
        <v>140000</v>
      </c>
      <c r="AL1628" s="21">
        <f t="shared" si="2536"/>
        <v>233500</v>
      </c>
      <c r="AM1628" s="21">
        <f t="shared" si="2537"/>
        <v>233500</v>
      </c>
      <c r="AN1628" s="21">
        <f t="shared" si="2552"/>
        <v>0</v>
      </c>
      <c r="AO1628" s="21">
        <f t="shared" si="2511"/>
        <v>140000</v>
      </c>
      <c r="AP1628" s="21">
        <f t="shared" si="2552"/>
        <v>0</v>
      </c>
      <c r="AQ1628" s="2"/>
    </row>
    <row r="1629" spans="1:43" x14ac:dyDescent="0.3">
      <c r="A1629" s="3" t="s">
        <v>399</v>
      </c>
      <c r="B1629" s="26">
        <v>240</v>
      </c>
      <c r="C1629" s="3" t="s">
        <v>169</v>
      </c>
      <c r="D1629" s="3" t="s">
        <v>25</v>
      </c>
      <c r="E1629" s="16" t="s">
        <v>643</v>
      </c>
      <c r="F1629" s="21">
        <v>140000</v>
      </c>
      <c r="G1629" s="21">
        <v>233500</v>
      </c>
      <c r="H1629" s="21">
        <v>233500</v>
      </c>
      <c r="I1629" s="21"/>
      <c r="J1629" s="21"/>
      <c r="K1629" s="21"/>
      <c r="L1629" s="21">
        <f t="shared" si="2539"/>
        <v>140000</v>
      </c>
      <c r="M1629" s="21">
        <f t="shared" si="2540"/>
        <v>233500</v>
      </c>
      <c r="N1629" s="21">
        <f t="shared" si="2541"/>
        <v>233500</v>
      </c>
      <c r="O1629" s="21"/>
      <c r="P1629" s="21"/>
      <c r="Q1629" s="21"/>
      <c r="R1629" s="21">
        <f t="shared" si="2504"/>
        <v>140000</v>
      </c>
      <c r="S1629" s="21">
        <f t="shared" si="2505"/>
        <v>233500</v>
      </c>
      <c r="T1629" s="21">
        <f t="shared" si="2506"/>
        <v>233500</v>
      </c>
      <c r="U1629" s="21"/>
      <c r="V1629" s="21"/>
      <c r="W1629" s="21">
        <f t="shared" si="2507"/>
        <v>140000</v>
      </c>
      <c r="X1629" s="21">
        <f t="shared" si="2508"/>
        <v>233500</v>
      </c>
      <c r="Y1629" s="21">
        <f t="shared" si="2509"/>
        <v>233500</v>
      </c>
      <c r="Z1629" s="21"/>
      <c r="AA1629" s="21"/>
      <c r="AB1629" s="21"/>
      <c r="AC1629" s="21">
        <f t="shared" si="2500"/>
        <v>140000</v>
      </c>
      <c r="AD1629" s="21">
        <f t="shared" si="2501"/>
        <v>233500</v>
      </c>
      <c r="AE1629" s="21">
        <f t="shared" si="2502"/>
        <v>233500</v>
      </c>
      <c r="AF1629" s="21"/>
      <c r="AG1629" s="21">
        <f t="shared" si="2503"/>
        <v>140000</v>
      </c>
      <c r="AH1629" s="21"/>
      <c r="AI1629" s="21"/>
      <c r="AJ1629" s="21"/>
      <c r="AK1629" s="21">
        <f t="shared" si="2535"/>
        <v>140000</v>
      </c>
      <c r="AL1629" s="21">
        <f t="shared" si="2536"/>
        <v>233500</v>
      </c>
      <c r="AM1629" s="21">
        <f t="shared" si="2537"/>
        <v>233500</v>
      </c>
      <c r="AN1629" s="21"/>
      <c r="AO1629" s="21">
        <f t="shared" si="2511"/>
        <v>140000</v>
      </c>
      <c r="AP1629" s="21"/>
      <c r="AQ1629" s="2"/>
    </row>
    <row r="1630" spans="1:43" ht="31.2" x14ac:dyDescent="0.3">
      <c r="A1630" s="3" t="s">
        <v>400</v>
      </c>
      <c r="B1630" s="26"/>
      <c r="C1630" s="3"/>
      <c r="D1630" s="3"/>
      <c r="E1630" s="16" t="s">
        <v>1056</v>
      </c>
      <c r="F1630" s="21">
        <f>F1631</f>
        <v>233500</v>
      </c>
      <c r="G1630" s="21">
        <f t="shared" ref="G1630:G1632" si="2553">G1631</f>
        <v>233500</v>
      </c>
      <c r="H1630" s="21">
        <f t="shared" ref="H1630:K1632" si="2554">H1631</f>
        <v>233500</v>
      </c>
      <c r="I1630" s="21">
        <f t="shared" si="2554"/>
        <v>0</v>
      </c>
      <c r="J1630" s="21">
        <f t="shared" si="2554"/>
        <v>0</v>
      </c>
      <c r="K1630" s="21">
        <f t="shared" si="2554"/>
        <v>0</v>
      </c>
      <c r="L1630" s="21">
        <f t="shared" si="2539"/>
        <v>233500</v>
      </c>
      <c r="M1630" s="21">
        <f t="shared" si="2540"/>
        <v>233500</v>
      </c>
      <c r="N1630" s="21">
        <f t="shared" si="2541"/>
        <v>233500</v>
      </c>
      <c r="O1630" s="21">
        <f t="shared" ref="O1630:AP1632" si="2555">O1631</f>
        <v>327328.75</v>
      </c>
      <c r="P1630" s="21">
        <f t="shared" si="2555"/>
        <v>0</v>
      </c>
      <c r="Q1630" s="21">
        <f t="shared" si="2555"/>
        <v>0</v>
      </c>
      <c r="R1630" s="21">
        <f t="shared" si="2504"/>
        <v>560828.75</v>
      </c>
      <c r="S1630" s="21">
        <f t="shared" si="2505"/>
        <v>233500</v>
      </c>
      <c r="T1630" s="21">
        <f t="shared" si="2506"/>
        <v>233500</v>
      </c>
      <c r="U1630" s="21">
        <f t="shared" si="2555"/>
        <v>0</v>
      </c>
      <c r="V1630" s="21">
        <f t="shared" si="2555"/>
        <v>0</v>
      </c>
      <c r="W1630" s="21">
        <f t="shared" si="2507"/>
        <v>560828.75</v>
      </c>
      <c r="X1630" s="21">
        <f t="shared" si="2508"/>
        <v>233500</v>
      </c>
      <c r="Y1630" s="21">
        <f t="shared" si="2509"/>
        <v>233500</v>
      </c>
      <c r="Z1630" s="21">
        <f t="shared" si="2555"/>
        <v>0</v>
      </c>
      <c r="AA1630" s="21">
        <f t="shared" si="2555"/>
        <v>0</v>
      </c>
      <c r="AB1630" s="21">
        <f t="shared" si="2555"/>
        <v>0</v>
      </c>
      <c r="AC1630" s="21">
        <f t="shared" si="2500"/>
        <v>560828.75</v>
      </c>
      <c r="AD1630" s="21">
        <f t="shared" si="2501"/>
        <v>233500</v>
      </c>
      <c r="AE1630" s="21">
        <f t="shared" si="2502"/>
        <v>233500</v>
      </c>
      <c r="AF1630" s="21">
        <f t="shared" si="2555"/>
        <v>0</v>
      </c>
      <c r="AG1630" s="21">
        <f t="shared" si="2503"/>
        <v>560828.75</v>
      </c>
      <c r="AH1630" s="21">
        <f t="shared" si="2555"/>
        <v>0</v>
      </c>
      <c r="AI1630" s="21">
        <f t="shared" si="2555"/>
        <v>0</v>
      </c>
      <c r="AJ1630" s="21">
        <f t="shared" si="2555"/>
        <v>0</v>
      </c>
      <c r="AK1630" s="21">
        <f t="shared" si="2535"/>
        <v>560828.75</v>
      </c>
      <c r="AL1630" s="21">
        <f t="shared" si="2536"/>
        <v>233500</v>
      </c>
      <c r="AM1630" s="21">
        <f t="shared" si="2537"/>
        <v>233500</v>
      </c>
      <c r="AN1630" s="21">
        <f t="shared" si="2555"/>
        <v>0</v>
      </c>
      <c r="AO1630" s="21">
        <f t="shared" si="2511"/>
        <v>560828.75</v>
      </c>
      <c r="AP1630" s="21">
        <f t="shared" si="2555"/>
        <v>0</v>
      </c>
      <c r="AQ1630" s="2"/>
    </row>
    <row r="1631" spans="1:43" ht="31.2" x14ac:dyDescent="0.3">
      <c r="A1631" s="3" t="s">
        <v>400</v>
      </c>
      <c r="B1631" s="26">
        <v>200</v>
      </c>
      <c r="C1631" s="3"/>
      <c r="D1631" s="3"/>
      <c r="E1631" s="16" t="s">
        <v>673</v>
      </c>
      <c r="F1631" s="21">
        <f>F1632</f>
        <v>233500</v>
      </c>
      <c r="G1631" s="21">
        <f t="shared" si="2553"/>
        <v>233500</v>
      </c>
      <c r="H1631" s="21">
        <f t="shared" si="2554"/>
        <v>233500</v>
      </c>
      <c r="I1631" s="21">
        <f t="shared" si="2554"/>
        <v>0</v>
      </c>
      <c r="J1631" s="21">
        <f t="shared" si="2554"/>
        <v>0</v>
      </c>
      <c r="K1631" s="21">
        <f t="shared" si="2554"/>
        <v>0</v>
      </c>
      <c r="L1631" s="21">
        <f t="shared" si="2539"/>
        <v>233500</v>
      </c>
      <c r="M1631" s="21">
        <f t="shared" si="2540"/>
        <v>233500</v>
      </c>
      <c r="N1631" s="21">
        <f t="shared" si="2541"/>
        <v>233500</v>
      </c>
      <c r="O1631" s="21">
        <f t="shared" si="2555"/>
        <v>327328.75</v>
      </c>
      <c r="P1631" s="21">
        <f t="shared" si="2555"/>
        <v>0</v>
      </c>
      <c r="Q1631" s="21">
        <f t="shared" si="2555"/>
        <v>0</v>
      </c>
      <c r="R1631" s="21">
        <f t="shared" si="2504"/>
        <v>560828.75</v>
      </c>
      <c r="S1631" s="21">
        <f t="shared" si="2505"/>
        <v>233500</v>
      </c>
      <c r="T1631" s="21">
        <f t="shared" si="2506"/>
        <v>233500</v>
      </c>
      <c r="U1631" s="21">
        <f t="shared" si="2555"/>
        <v>0</v>
      </c>
      <c r="V1631" s="21">
        <f t="shared" si="2555"/>
        <v>0</v>
      </c>
      <c r="W1631" s="21">
        <f t="shared" si="2507"/>
        <v>560828.75</v>
      </c>
      <c r="X1631" s="21">
        <f t="shared" si="2508"/>
        <v>233500</v>
      </c>
      <c r="Y1631" s="21">
        <f t="shared" si="2509"/>
        <v>233500</v>
      </c>
      <c r="Z1631" s="21">
        <f t="shared" si="2555"/>
        <v>0</v>
      </c>
      <c r="AA1631" s="21">
        <f t="shared" si="2555"/>
        <v>0</v>
      </c>
      <c r="AB1631" s="21">
        <f t="shared" si="2555"/>
        <v>0</v>
      </c>
      <c r="AC1631" s="21">
        <f t="shared" si="2500"/>
        <v>560828.75</v>
      </c>
      <c r="AD1631" s="21">
        <f t="shared" si="2501"/>
        <v>233500</v>
      </c>
      <c r="AE1631" s="21">
        <f t="shared" si="2502"/>
        <v>233500</v>
      </c>
      <c r="AF1631" s="21">
        <f t="shared" si="2555"/>
        <v>0</v>
      </c>
      <c r="AG1631" s="21">
        <f t="shared" si="2503"/>
        <v>560828.75</v>
      </c>
      <c r="AH1631" s="21">
        <f t="shared" si="2555"/>
        <v>0</v>
      </c>
      <c r="AI1631" s="21">
        <f t="shared" si="2555"/>
        <v>0</v>
      </c>
      <c r="AJ1631" s="21">
        <f t="shared" si="2555"/>
        <v>0</v>
      </c>
      <c r="AK1631" s="21">
        <f t="shared" si="2535"/>
        <v>560828.75</v>
      </c>
      <c r="AL1631" s="21">
        <f t="shared" si="2536"/>
        <v>233500</v>
      </c>
      <c r="AM1631" s="21">
        <f t="shared" si="2537"/>
        <v>233500</v>
      </c>
      <c r="AN1631" s="21">
        <f t="shared" si="2555"/>
        <v>0</v>
      </c>
      <c r="AO1631" s="21">
        <f t="shared" si="2511"/>
        <v>560828.75</v>
      </c>
      <c r="AP1631" s="21">
        <f t="shared" si="2555"/>
        <v>0</v>
      </c>
      <c r="AQ1631" s="2"/>
    </row>
    <row r="1632" spans="1:43" ht="46.8" x14ac:dyDescent="0.3">
      <c r="A1632" s="3" t="s">
        <v>400</v>
      </c>
      <c r="B1632" s="26">
        <v>240</v>
      </c>
      <c r="C1632" s="3"/>
      <c r="D1632" s="3"/>
      <c r="E1632" s="16" t="s">
        <v>681</v>
      </c>
      <c r="F1632" s="21">
        <f>F1633</f>
        <v>233500</v>
      </c>
      <c r="G1632" s="21">
        <f t="shared" si="2553"/>
        <v>233500</v>
      </c>
      <c r="H1632" s="21">
        <f t="shared" si="2554"/>
        <v>233500</v>
      </c>
      <c r="I1632" s="21">
        <f t="shared" si="2554"/>
        <v>0</v>
      </c>
      <c r="J1632" s="21">
        <f t="shared" si="2554"/>
        <v>0</v>
      </c>
      <c r="K1632" s="21">
        <f t="shared" si="2554"/>
        <v>0</v>
      </c>
      <c r="L1632" s="21">
        <f t="shared" si="2539"/>
        <v>233500</v>
      </c>
      <c r="M1632" s="21">
        <f t="shared" si="2540"/>
        <v>233500</v>
      </c>
      <c r="N1632" s="21">
        <f t="shared" si="2541"/>
        <v>233500</v>
      </c>
      <c r="O1632" s="21">
        <f t="shared" si="2555"/>
        <v>327328.75</v>
      </c>
      <c r="P1632" s="21">
        <f t="shared" si="2555"/>
        <v>0</v>
      </c>
      <c r="Q1632" s="21">
        <f t="shared" si="2555"/>
        <v>0</v>
      </c>
      <c r="R1632" s="21">
        <f t="shared" si="2504"/>
        <v>560828.75</v>
      </c>
      <c r="S1632" s="21">
        <f t="shared" si="2505"/>
        <v>233500</v>
      </c>
      <c r="T1632" s="21">
        <f t="shared" si="2506"/>
        <v>233500</v>
      </c>
      <c r="U1632" s="21">
        <f t="shared" si="2555"/>
        <v>0</v>
      </c>
      <c r="V1632" s="21">
        <f t="shared" si="2555"/>
        <v>0</v>
      </c>
      <c r="W1632" s="21">
        <f t="shared" si="2507"/>
        <v>560828.75</v>
      </c>
      <c r="X1632" s="21">
        <f t="shared" si="2508"/>
        <v>233500</v>
      </c>
      <c r="Y1632" s="21">
        <f t="shared" si="2509"/>
        <v>233500</v>
      </c>
      <c r="Z1632" s="21">
        <f t="shared" si="2555"/>
        <v>0</v>
      </c>
      <c r="AA1632" s="21">
        <f t="shared" si="2555"/>
        <v>0</v>
      </c>
      <c r="AB1632" s="21">
        <f t="shared" si="2555"/>
        <v>0</v>
      </c>
      <c r="AC1632" s="21">
        <f t="shared" si="2500"/>
        <v>560828.75</v>
      </c>
      <c r="AD1632" s="21">
        <f t="shared" si="2501"/>
        <v>233500</v>
      </c>
      <c r="AE1632" s="21">
        <f t="shared" si="2502"/>
        <v>233500</v>
      </c>
      <c r="AF1632" s="21">
        <f t="shared" si="2555"/>
        <v>0</v>
      </c>
      <c r="AG1632" s="21">
        <f t="shared" si="2503"/>
        <v>560828.75</v>
      </c>
      <c r="AH1632" s="21">
        <f t="shared" si="2555"/>
        <v>0</v>
      </c>
      <c r="AI1632" s="21">
        <f t="shared" si="2555"/>
        <v>0</v>
      </c>
      <c r="AJ1632" s="21">
        <f t="shared" si="2555"/>
        <v>0</v>
      </c>
      <c r="AK1632" s="21">
        <f t="shared" si="2535"/>
        <v>560828.75</v>
      </c>
      <c r="AL1632" s="21">
        <f t="shared" si="2536"/>
        <v>233500</v>
      </c>
      <c r="AM1632" s="21">
        <f t="shared" si="2537"/>
        <v>233500</v>
      </c>
      <c r="AN1632" s="21">
        <f t="shared" si="2555"/>
        <v>0</v>
      </c>
      <c r="AO1632" s="21">
        <f t="shared" si="2511"/>
        <v>560828.75</v>
      </c>
      <c r="AP1632" s="21">
        <f t="shared" si="2555"/>
        <v>0</v>
      </c>
      <c r="AQ1632" s="2"/>
    </row>
    <row r="1633" spans="1:43" x14ac:dyDescent="0.3">
      <c r="A1633" s="3" t="s">
        <v>400</v>
      </c>
      <c r="B1633" s="26">
        <v>240</v>
      </c>
      <c r="C1633" s="3" t="s">
        <v>169</v>
      </c>
      <c r="D1633" s="3" t="s">
        <v>25</v>
      </c>
      <c r="E1633" s="16" t="s">
        <v>643</v>
      </c>
      <c r="F1633" s="21">
        <v>233500</v>
      </c>
      <c r="G1633" s="21">
        <v>233500</v>
      </c>
      <c r="H1633" s="21">
        <v>233500</v>
      </c>
      <c r="I1633" s="21"/>
      <c r="J1633" s="21"/>
      <c r="K1633" s="21"/>
      <c r="L1633" s="21">
        <f t="shared" si="2539"/>
        <v>233500</v>
      </c>
      <c r="M1633" s="21">
        <f t="shared" si="2540"/>
        <v>233500</v>
      </c>
      <c r="N1633" s="21">
        <f t="shared" si="2541"/>
        <v>233500</v>
      </c>
      <c r="O1633" s="21">
        <v>327328.75</v>
      </c>
      <c r="P1633" s="21"/>
      <c r="Q1633" s="21"/>
      <c r="R1633" s="21">
        <f t="shared" si="2504"/>
        <v>560828.75</v>
      </c>
      <c r="S1633" s="21">
        <f t="shared" si="2505"/>
        <v>233500</v>
      </c>
      <c r="T1633" s="21">
        <f t="shared" si="2506"/>
        <v>233500</v>
      </c>
      <c r="U1633" s="21"/>
      <c r="V1633" s="21"/>
      <c r="W1633" s="21">
        <f t="shared" si="2507"/>
        <v>560828.75</v>
      </c>
      <c r="X1633" s="21">
        <f t="shared" si="2508"/>
        <v>233500</v>
      </c>
      <c r="Y1633" s="21">
        <f t="shared" si="2509"/>
        <v>233500</v>
      </c>
      <c r="Z1633" s="21"/>
      <c r="AA1633" s="21"/>
      <c r="AB1633" s="21"/>
      <c r="AC1633" s="21">
        <f t="shared" si="2500"/>
        <v>560828.75</v>
      </c>
      <c r="AD1633" s="21">
        <f t="shared" si="2501"/>
        <v>233500</v>
      </c>
      <c r="AE1633" s="21">
        <f t="shared" si="2502"/>
        <v>233500</v>
      </c>
      <c r="AF1633" s="21"/>
      <c r="AG1633" s="21">
        <f t="shared" si="2503"/>
        <v>560828.75</v>
      </c>
      <c r="AH1633" s="21"/>
      <c r="AI1633" s="21"/>
      <c r="AJ1633" s="21"/>
      <c r="AK1633" s="21">
        <f t="shared" si="2535"/>
        <v>560828.75</v>
      </c>
      <c r="AL1633" s="21">
        <f t="shared" si="2536"/>
        <v>233500</v>
      </c>
      <c r="AM1633" s="21">
        <f t="shared" si="2537"/>
        <v>233500</v>
      </c>
      <c r="AN1633" s="21"/>
      <c r="AO1633" s="21">
        <f t="shared" si="2511"/>
        <v>560828.75</v>
      </c>
      <c r="AP1633" s="21"/>
      <c r="AQ1633" s="2"/>
    </row>
    <row r="1634" spans="1:43" ht="46.8" x14ac:dyDescent="0.3">
      <c r="A1634" s="3" t="s">
        <v>404</v>
      </c>
      <c r="B1634" s="26"/>
      <c r="C1634" s="3"/>
      <c r="D1634" s="3"/>
      <c r="E1634" s="16" t="s">
        <v>1057</v>
      </c>
      <c r="F1634" s="21">
        <f>F1635+F1639</f>
        <v>233000</v>
      </c>
      <c r="G1634" s="21">
        <f t="shared" ref="G1634:AP1634" si="2556">G1635+G1639</f>
        <v>233000</v>
      </c>
      <c r="H1634" s="21">
        <f t="shared" si="2556"/>
        <v>233000</v>
      </c>
      <c r="I1634" s="21">
        <f t="shared" ref="I1634:K1634" si="2557">I1635+I1639</f>
        <v>0</v>
      </c>
      <c r="J1634" s="21">
        <f t="shared" si="2557"/>
        <v>0</v>
      </c>
      <c r="K1634" s="21">
        <f t="shared" si="2557"/>
        <v>0</v>
      </c>
      <c r="L1634" s="21">
        <f t="shared" si="2539"/>
        <v>233000</v>
      </c>
      <c r="M1634" s="21">
        <f t="shared" si="2540"/>
        <v>233000</v>
      </c>
      <c r="N1634" s="21">
        <f t="shared" si="2541"/>
        <v>233000</v>
      </c>
      <c r="O1634" s="21">
        <f t="shared" ref="O1634:Q1634" si="2558">O1635+O1639</f>
        <v>9850</v>
      </c>
      <c r="P1634" s="21">
        <f t="shared" si="2558"/>
        <v>0</v>
      </c>
      <c r="Q1634" s="21">
        <f t="shared" si="2558"/>
        <v>0</v>
      </c>
      <c r="R1634" s="21">
        <f t="shared" si="2504"/>
        <v>242850</v>
      </c>
      <c r="S1634" s="21">
        <f t="shared" si="2505"/>
        <v>233000</v>
      </c>
      <c r="T1634" s="21">
        <f t="shared" si="2506"/>
        <v>233000</v>
      </c>
      <c r="U1634" s="21">
        <f t="shared" ref="U1634:V1634" si="2559">U1635+U1639</f>
        <v>0</v>
      </c>
      <c r="V1634" s="21">
        <f t="shared" si="2559"/>
        <v>0</v>
      </c>
      <c r="W1634" s="21">
        <f t="shared" si="2507"/>
        <v>242850</v>
      </c>
      <c r="X1634" s="21">
        <f t="shared" si="2508"/>
        <v>233000</v>
      </c>
      <c r="Y1634" s="21">
        <f t="shared" si="2509"/>
        <v>233000</v>
      </c>
      <c r="Z1634" s="21">
        <f t="shared" ref="Z1634:AB1634" si="2560">Z1635+Z1639</f>
        <v>0</v>
      </c>
      <c r="AA1634" s="21">
        <f t="shared" si="2560"/>
        <v>0</v>
      </c>
      <c r="AB1634" s="21">
        <f t="shared" si="2560"/>
        <v>0</v>
      </c>
      <c r="AC1634" s="21">
        <f t="shared" si="2500"/>
        <v>242850</v>
      </c>
      <c r="AD1634" s="21">
        <f t="shared" si="2501"/>
        <v>233000</v>
      </c>
      <c r="AE1634" s="21">
        <f t="shared" si="2502"/>
        <v>233000</v>
      </c>
      <c r="AF1634" s="21">
        <f t="shared" ref="AF1634" si="2561">AF1635+AF1639</f>
        <v>0</v>
      </c>
      <c r="AG1634" s="21">
        <f t="shared" si="2503"/>
        <v>242850</v>
      </c>
      <c r="AH1634" s="21">
        <f t="shared" ref="AH1634:AJ1634" si="2562">AH1635+AH1639</f>
        <v>3186.721</v>
      </c>
      <c r="AI1634" s="21">
        <f t="shared" si="2562"/>
        <v>0</v>
      </c>
      <c r="AJ1634" s="21">
        <f t="shared" si="2562"/>
        <v>0</v>
      </c>
      <c r="AK1634" s="21">
        <f t="shared" si="2535"/>
        <v>246036.72099999999</v>
      </c>
      <c r="AL1634" s="21">
        <f t="shared" si="2536"/>
        <v>233000</v>
      </c>
      <c r="AM1634" s="21">
        <f t="shared" si="2537"/>
        <v>233000</v>
      </c>
      <c r="AN1634" s="21">
        <f t="shared" ref="AN1634" si="2563">AN1635+AN1639</f>
        <v>0</v>
      </c>
      <c r="AO1634" s="21">
        <f t="shared" si="2511"/>
        <v>246036.72099999999</v>
      </c>
      <c r="AP1634" s="21">
        <f t="shared" si="2556"/>
        <v>0</v>
      </c>
      <c r="AQ1634" s="2"/>
    </row>
    <row r="1635" spans="1:43" ht="46.8" x14ac:dyDescent="0.3">
      <c r="A1635" s="3" t="s">
        <v>402</v>
      </c>
      <c r="B1635" s="26"/>
      <c r="C1635" s="3"/>
      <c r="D1635" s="3"/>
      <c r="E1635" s="16" t="s">
        <v>1058</v>
      </c>
      <c r="F1635" s="21">
        <f>F1636</f>
        <v>116500</v>
      </c>
      <c r="G1635" s="21">
        <f t="shared" ref="G1635:G1637" si="2564">G1636</f>
        <v>116500</v>
      </c>
      <c r="H1635" s="21">
        <f t="shared" ref="H1635:K1637" si="2565">H1636</f>
        <v>116500</v>
      </c>
      <c r="I1635" s="21">
        <f t="shared" si="2565"/>
        <v>0</v>
      </c>
      <c r="J1635" s="21">
        <f t="shared" si="2565"/>
        <v>0</v>
      </c>
      <c r="K1635" s="21">
        <f t="shared" si="2565"/>
        <v>0</v>
      </c>
      <c r="L1635" s="21">
        <f t="shared" si="2539"/>
        <v>116500</v>
      </c>
      <c r="M1635" s="21">
        <f t="shared" si="2540"/>
        <v>116500</v>
      </c>
      <c r="N1635" s="21">
        <f t="shared" si="2541"/>
        <v>116500</v>
      </c>
      <c r="O1635" s="21">
        <f t="shared" ref="O1635:AP1637" si="2566">O1636</f>
        <v>9850</v>
      </c>
      <c r="P1635" s="21">
        <f t="shared" si="2566"/>
        <v>0</v>
      </c>
      <c r="Q1635" s="21">
        <f t="shared" si="2566"/>
        <v>0</v>
      </c>
      <c r="R1635" s="21">
        <f t="shared" si="2504"/>
        <v>126350</v>
      </c>
      <c r="S1635" s="21">
        <f t="shared" si="2505"/>
        <v>116500</v>
      </c>
      <c r="T1635" s="21">
        <f t="shared" si="2506"/>
        <v>116500</v>
      </c>
      <c r="U1635" s="21">
        <f t="shared" si="2566"/>
        <v>0</v>
      </c>
      <c r="V1635" s="21">
        <f t="shared" si="2566"/>
        <v>0</v>
      </c>
      <c r="W1635" s="21">
        <f t="shared" si="2507"/>
        <v>126350</v>
      </c>
      <c r="X1635" s="21">
        <f t="shared" si="2508"/>
        <v>116500</v>
      </c>
      <c r="Y1635" s="21">
        <f t="shared" si="2509"/>
        <v>116500</v>
      </c>
      <c r="Z1635" s="21">
        <f t="shared" si="2566"/>
        <v>0</v>
      </c>
      <c r="AA1635" s="21">
        <f t="shared" si="2566"/>
        <v>0</v>
      </c>
      <c r="AB1635" s="21">
        <f t="shared" si="2566"/>
        <v>0</v>
      </c>
      <c r="AC1635" s="21">
        <f t="shared" si="2500"/>
        <v>126350</v>
      </c>
      <c r="AD1635" s="21">
        <f t="shared" si="2501"/>
        <v>116500</v>
      </c>
      <c r="AE1635" s="21">
        <f t="shared" si="2502"/>
        <v>116500</v>
      </c>
      <c r="AF1635" s="21">
        <f t="shared" si="2566"/>
        <v>0</v>
      </c>
      <c r="AG1635" s="21">
        <f t="shared" si="2503"/>
        <v>126350</v>
      </c>
      <c r="AH1635" s="21">
        <f t="shared" si="2566"/>
        <v>3186.721</v>
      </c>
      <c r="AI1635" s="21">
        <f t="shared" si="2566"/>
        <v>0</v>
      </c>
      <c r="AJ1635" s="21">
        <f t="shared" si="2566"/>
        <v>0</v>
      </c>
      <c r="AK1635" s="21">
        <f t="shared" si="2535"/>
        <v>129536.72100000001</v>
      </c>
      <c r="AL1635" s="21">
        <f t="shared" si="2536"/>
        <v>116500</v>
      </c>
      <c r="AM1635" s="21">
        <f t="shared" si="2537"/>
        <v>116500</v>
      </c>
      <c r="AN1635" s="21">
        <f t="shared" si="2566"/>
        <v>0</v>
      </c>
      <c r="AO1635" s="21">
        <f t="shared" si="2511"/>
        <v>129536.72100000001</v>
      </c>
      <c r="AP1635" s="21">
        <f t="shared" si="2566"/>
        <v>0</v>
      </c>
      <c r="AQ1635" s="2"/>
    </row>
    <row r="1636" spans="1:43" ht="31.2" x14ac:dyDescent="0.3">
      <c r="A1636" s="3" t="s">
        <v>402</v>
      </c>
      <c r="B1636" s="26">
        <v>200</v>
      </c>
      <c r="C1636" s="3"/>
      <c r="D1636" s="3"/>
      <c r="E1636" s="16" t="s">
        <v>673</v>
      </c>
      <c r="F1636" s="21">
        <f>F1637</f>
        <v>116500</v>
      </c>
      <c r="G1636" s="21">
        <f t="shared" si="2564"/>
        <v>116500</v>
      </c>
      <c r="H1636" s="21">
        <f t="shared" si="2565"/>
        <v>116500</v>
      </c>
      <c r="I1636" s="21">
        <f t="shared" si="2565"/>
        <v>0</v>
      </c>
      <c r="J1636" s="21">
        <f t="shared" si="2565"/>
        <v>0</v>
      </c>
      <c r="K1636" s="21">
        <f t="shared" si="2565"/>
        <v>0</v>
      </c>
      <c r="L1636" s="21">
        <f t="shared" si="2539"/>
        <v>116500</v>
      </c>
      <c r="M1636" s="21">
        <f t="shared" si="2540"/>
        <v>116500</v>
      </c>
      <c r="N1636" s="21">
        <f t="shared" si="2541"/>
        <v>116500</v>
      </c>
      <c r="O1636" s="21">
        <f t="shared" si="2566"/>
        <v>9850</v>
      </c>
      <c r="P1636" s="21">
        <f t="shared" si="2566"/>
        <v>0</v>
      </c>
      <c r="Q1636" s="21">
        <f t="shared" si="2566"/>
        <v>0</v>
      </c>
      <c r="R1636" s="21">
        <f t="shared" si="2504"/>
        <v>126350</v>
      </c>
      <c r="S1636" s="21">
        <f t="shared" si="2505"/>
        <v>116500</v>
      </c>
      <c r="T1636" s="21">
        <f t="shared" si="2506"/>
        <v>116500</v>
      </c>
      <c r="U1636" s="21">
        <f t="shared" si="2566"/>
        <v>0</v>
      </c>
      <c r="V1636" s="21">
        <f t="shared" si="2566"/>
        <v>0</v>
      </c>
      <c r="W1636" s="21">
        <f t="shared" si="2507"/>
        <v>126350</v>
      </c>
      <c r="X1636" s="21">
        <f t="shared" si="2508"/>
        <v>116500</v>
      </c>
      <c r="Y1636" s="21">
        <f t="shared" si="2509"/>
        <v>116500</v>
      </c>
      <c r="Z1636" s="21">
        <f t="shared" si="2566"/>
        <v>0</v>
      </c>
      <c r="AA1636" s="21">
        <f t="shared" si="2566"/>
        <v>0</v>
      </c>
      <c r="AB1636" s="21">
        <f t="shared" si="2566"/>
        <v>0</v>
      </c>
      <c r="AC1636" s="21">
        <f t="shared" si="2500"/>
        <v>126350</v>
      </c>
      <c r="AD1636" s="21">
        <f t="shared" si="2501"/>
        <v>116500</v>
      </c>
      <c r="AE1636" s="21">
        <f t="shared" si="2502"/>
        <v>116500</v>
      </c>
      <c r="AF1636" s="21">
        <f t="shared" si="2566"/>
        <v>0</v>
      </c>
      <c r="AG1636" s="21">
        <f t="shared" si="2503"/>
        <v>126350</v>
      </c>
      <c r="AH1636" s="21">
        <f t="shared" si="2566"/>
        <v>3186.721</v>
      </c>
      <c r="AI1636" s="21">
        <f t="shared" si="2566"/>
        <v>0</v>
      </c>
      <c r="AJ1636" s="21">
        <f t="shared" si="2566"/>
        <v>0</v>
      </c>
      <c r="AK1636" s="21">
        <f t="shared" si="2535"/>
        <v>129536.72100000001</v>
      </c>
      <c r="AL1636" s="21">
        <f t="shared" si="2536"/>
        <v>116500</v>
      </c>
      <c r="AM1636" s="21">
        <f t="shared" si="2537"/>
        <v>116500</v>
      </c>
      <c r="AN1636" s="21">
        <f t="shared" si="2566"/>
        <v>0</v>
      </c>
      <c r="AO1636" s="21">
        <f t="shared" si="2511"/>
        <v>129536.72100000001</v>
      </c>
      <c r="AP1636" s="21">
        <f t="shared" si="2566"/>
        <v>0</v>
      </c>
      <c r="AQ1636" s="2"/>
    </row>
    <row r="1637" spans="1:43" ht="46.8" x14ac:dyDescent="0.3">
      <c r="A1637" s="3" t="s">
        <v>402</v>
      </c>
      <c r="B1637" s="26">
        <v>240</v>
      </c>
      <c r="C1637" s="3"/>
      <c r="D1637" s="3"/>
      <c r="E1637" s="16" t="s">
        <v>681</v>
      </c>
      <c r="F1637" s="21">
        <f>F1638</f>
        <v>116500</v>
      </c>
      <c r="G1637" s="21">
        <f t="shared" si="2564"/>
        <v>116500</v>
      </c>
      <c r="H1637" s="21">
        <f t="shared" si="2565"/>
        <v>116500</v>
      </c>
      <c r="I1637" s="21">
        <f t="shared" si="2565"/>
        <v>0</v>
      </c>
      <c r="J1637" s="21">
        <f t="shared" si="2565"/>
        <v>0</v>
      </c>
      <c r="K1637" s="21">
        <f t="shared" si="2565"/>
        <v>0</v>
      </c>
      <c r="L1637" s="21">
        <f t="shared" si="2539"/>
        <v>116500</v>
      </c>
      <c r="M1637" s="21">
        <f t="shared" si="2540"/>
        <v>116500</v>
      </c>
      <c r="N1637" s="21">
        <f t="shared" si="2541"/>
        <v>116500</v>
      </c>
      <c r="O1637" s="21">
        <f t="shared" si="2566"/>
        <v>9850</v>
      </c>
      <c r="P1637" s="21">
        <f t="shared" si="2566"/>
        <v>0</v>
      </c>
      <c r="Q1637" s="21">
        <f t="shared" si="2566"/>
        <v>0</v>
      </c>
      <c r="R1637" s="21">
        <f t="shared" si="2504"/>
        <v>126350</v>
      </c>
      <c r="S1637" s="21">
        <f t="shared" si="2505"/>
        <v>116500</v>
      </c>
      <c r="T1637" s="21">
        <f t="shared" si="2506"/>
        <v>116500</v>
      </c>
      <c r="U1637" s="21">
        <f t="shared" si="2566"/>
        <v>0</v>
      </c>
      <c r="V1637" s="21">
        <f t="shared" si="2566"/>
        <v>0</v>
      </c>
      <c r="W1637" s="21">
        <f t="shared" si="2507"/>
        <v>126350</v>
      </c>
      <c r="X1637" s="21">
        <f t="shared" si="2508"/>
        <v>116500</v>
      </c>
      <c r="Y1637" s="21">
        <f t="shared" si="2509"/>
        <v>116500</v>
      </c>
      <c r="Z1637" s="21">
        <f t="shared" si="2566"/>
        <v>0</v>
      </c>
      <c r="AA1637" s="21">
        <f t="shared" si="2566"/>
        <v>0</v>
      </c>
      <c r="AB1637" s="21">
        <f t="shared" si="2566"/>
        <v>0</v>
      </c>
      <c r="AC1637" s="21">
        <f t="shared" si="2500"/>
        <v>126350</v>
      </c>
      <c r="AD1637" s="21">
        <f t="shared" si="2501"/>
        <v>116500</v>
      </c>
      <c r="AE1637" s="21">
        <f t="shared" si="2502"/>
        <v>116500</v>
      </c>
      <c r="AF1637" s="21">
        <f t="shared" si="2566"/>
        <v>0</v>
      </c>
      <c r="AG1637" s="21">
        <f t="shared" si="2503"/>
        <v>126350</v>
      </c>
      <c r="AH1637" s="21">
        <f t="shared" si="2566"/>
        <v>3186.721</v>
      </c>
      <c r="AI1637" s="21">
        <f t="shared" si="2566"/>
        <v>0</v>
      </c>
      <c r="AJ1637" s="21">
        <f t="shared" si="2566"/>
        <v>0</v>
      </c>
      <c r="AK1637" s="21">
        <f t="shared" si="2535"/>
        <v>129536.72100000001</v>
      </c>
      <c r="AL1637" s="21">
        <f t="shared" si="2536"/>
        <v>116500</v>
      </c>
      <c r="AM1637" s="21">
        <f t="shared" si="2537"/>
        <v>116500</v>
      </c>
      <c r="AN1637" s="21">
        <f t="shared" si="2566"/>
        <v>0</v>
      </c>
      <c r="AO1637" s="21">
        <f t="shared" si="2511"/>
        <v>129536.72100000001</v>
      </c>
      <c r="AP1637" s="21">
        <f t="shared" si="2566"/>
        <v>0</v>
      </c>
      <c r="AQ1637" s="2"/>
    </row>
    <row r="1638" spans="1:43" x14ac:dyDescent="0.3">
      <c r="A1638" s="3" t="s">
        <v>402</v>
      </c>
      <c r="B1638" s="26">
        <v>240</v>
      </c>
      <c r="C1638" s="3" t="s">
        <v>169</v>
      </c>
      <c r="D1638" s="3" t="s">
        <v>25</v>
      </c>
      <c r="E1638" s="16" t="s">
        <v>643</v>
      </c>
      <c r="F1638" s="21">
        <v>116500</v>
      </c>
      <c r="G1638" s="21">
        <v>116500</v>
      </c>
      <c r="H1638" s="21">
        <v>116500</v>
      </c>
      <c r="I1638" s="21"/>
      <c r="J1638" s="21"/>
      <c r="K1638" s="21"/>
      <c r="L1638" s="21">
        <f t="shared" si="2539"/>
        <v>116500</v>
      </c>
      <c r="M1638" s="21">
        <f t="shared" si="2540"/>
        <v>116500</v>
      </c>
      <c r="N1638" s="21">
        <f t="shared" si="2541"/>
        <v>116500</v>
      </c>
      <c r="O1638" s="21">
        <v>9850</v>
      </c>
      <c r="P1638" s="21"/>
      <c r="Q1638" s="21"/>
      <c r="R1638" s="21">
        <f t="shared" si="2504"/>
        <v>126350</v>
      </c>
      <c r="S1638" s="21">
        <f t="shared" si="2505"/>
        <v>116500</v>
      </c>
      <c r="T1638" s="21">
        <f t="shared" si="2506"/>
        <v>116500</v>
      </c>
      <c r="U1638" s="21"/>
      <c r="V1638" s="21"/>
      <c r="W1638" s="21">
        <f t="shared" si="2507"/>
        <v>126350</v>
      </c>
      <c r="X1638" s="21">
        <f t="shared" si="2508"/>
        <v>116500</v>
      </c>
      <c r="Y1638" s="21">
        <f t="shared" si="2509"/>
        <v>116500</v>
      </c>
      <c r="Z1638" s="21"/>
      <c r="AA1638" s="21"/>
      <c r="AB1638" s="21"/>
      <c r="AC1638" s="21">
        <f t="shared" si="2500"/>
        <v>126350</v>
      </c>
      <c r="AD1638" s="21">
        <f t="shared" si="2501"/>
        <v>116500</v>
      </c>
      <c r="AE1638" s="21">
        <f t="shared" si="2502"/>
        <v>116500</v>
      </c>
      <c r="AF1638" s="21"/>
      <c r="AG1638" s="21">
        <f t="shared" si="2503"/>
        <v>126350</v>
      </c>
      <c r="AH1638" s="21">
        <v>3186.721</v>
      </c>
      <c r="AI1638" s="21"/>
      <c r="AJ1638" s="21"/>
      <c r="AK1638" s="21">
        <f t="shared" si="2535"/>
        <v>129536.72100000001</v>
      </c>
      <c r="AL1638" s="21">
        <f t="shared" si="2536"/>
        <v>116500</v>
      </c>
      <c r="AM1638" s="21">
        <f t="shared" si="2537"/>
        <v>116500</v>
      </c>
      <c r="AN1638" s="21"/>
      <c r="AO1638" s="21">
        <f t="shared" si="2511"/>
        <v>129536.72100000001</v>
      </c>
      <c r="AP1638" s="21"/>
      <c r="AQ1638" s="2"/>
    </row>
    <row r="1639" spans="1:43" ht="62.4" x14ac:dyDescent="0.3">
      <c r="A1639" s="3" t="s">
        <v>403</v>
      </c>
      <c r="B1639" s="26"/>
      <c r="C1639" s="3"/>
      <c r="D1639" s="3"/>
      <c r="E1639" s="16" t="s">
        <v>1055</v>
      </c>
      <c r="F1639" s="21">
        <f>F1640</f>
        <v>116500</v>
      </c>
      <c r="G1639" s="21">
        <f t="shared" ref="G1639:G1641" si="2567">G1640</f>
        <v>116500</v>
      </c>
      <c r="H1639" s="21">
        <f t="shared" ref="H1639:K1641" si="2568">H1640</f>
        <v>116500</v>
      </c>
      <c r="I1639" s="21">
        <f t="shared" si="2568"/>
        <v>0</v>
      </c>
      <c r="J1639" s="21">
        <f t="shared" si="2568"/>
        <v>0</v>
      </c>
      <c r="K1639" s="21">
        <f t="shared" si="2568"/>
        <v>0</v>
      </c>
      <c r="L1639" s="21">
        <f t="shared" si="2539"/>
        <v>116500</v>
      </c>
      <c r="M1639" s="21">
        <f t="shared" si="2540"/>
        <v>116500</v>
      </c>
      <c r="N1639" s="21">
        <f t="shared" si="2541"/>
        <v>116500</v>
      </c>
      <c r="O1639" s="21">
        <f t="shared" ref="O1639:AP1641" si="2569">O1640</f>
        <v>0</v>
      </c>
      <c r="P1639" s="21">
        <f t="shared" si="2569"/>
        <v>0</v>
      </c>
      <c r="Q1639" s="21">
        <f t="shared" si="2569"/>
        <v>0</v>
      </c>
      <c r="R1639" s="21">
        <f t="shared" si="2504"/>
        <v>116500</v>
      </c>
      <c r="S1639" s="21">
        <f t="shared" si="2505"/>
        <v>116500</v>
      </c>
      <c r="T1639" s="21">
        <f t="shared" si="2506"/>
        <v>116500</v>
      </c>
      <c r="U1639" s="21">
        <f t="shared" si="2569"/>
        <v>0</v>
      </c>
      <c r="V1639" s="21">
        <f t="shared" si="2569"/>
        <v>0</v>
      </c>
      <c r="W1639" s="21">
        <f t="shared" si="2507"/>
        <v>116500</v>
      </c>
      <c r="X1639" s="21">
        <f t="shared" si="2508"/>
        <v>116500</v>
      </c>
      <c r="Y1639" s="21">
        <f t="shared" si="2509"/>
        <v>116500</v>
      </c>
      <c r="Z1639" s="21">
        <f t="shared" si="2569"/>
        <v>0</v>
      </c>
      <c r="AA1639" s="21">
        <f t="shared" si="2569"/>
        <v>0</v>
      </c>
      <c r="AB1639" s="21">
        <f t="shared" si="2569"/>
        <v>0</v>
      </c>
      <c r="AC1639" s="21">
        <f t="shared" si="2500"/>
        <v>116500</v>
      </c>
      <c r="AD1639" s="21">
        <f t="shared" si="2501"/>
        <v>116500</v>
      </c>
      <c r="AE1639" s="21">
        <f t="shared" si="2502"/>
        <v>116500</v>
      </c>
      <c r="AF1639" s="21">
        <f t="shared" si="2569"/>
        <v>0</v>
      </c>
      <c r="AG1639" s="21">
        <f t="shared" si="2503"/>
        <v>116500</v>
      </c>
      <c r="AH1639" s="21">
        <f t="shared" si="2569"/>
        <v>0</v>
      </c>
      <c r="AI1639" s="21">
        <f t="shared" si="2569"/>
        <v>0</v>
      </c>
      <c r="AJ1639" s="21">
        <f t="shared" si="2569"/>
        <v>0</v>
      </c>
      <c r="AK1639" s="21">
        <f t="shared" si="2535"/>
        <v>116500</v>
      </c>
      <c r="AL1639" s="21">
        <f t="shared" si="2536"/>
        <v>116500</v>
      </c>
      <c r="AM1639" s="21">
        <f t="shared" si="2537"/>
        <v>116500</v>
      </c>
      <c r="AN1639" s="21">
        <f t="shared" si="2569"/>
        <v>0</v>
      </c>
      <c r="AO1639" s="21">
        <f t="shared" si="2511"/>
        <v>116500</v>
      </c>
      <c r="AP1639" s="21">
        <f t="shared" si="2569"/>
        <v>0</v>
      </c>
      <c r="AQ1639" s="2"/>
    </row>
    <row r="1640" spans="1:43" ht="31.2" x14ac:dyDescent="0.3">
      <c r="A1640" s="3" t="s">
        <v>403</v>
      </c>
      <c r="B1640" s="26">
        <v>200</v>
      </c>
      <c r="C1640" s="3"/>
      <c r="D1640" s="3"/>
      <c r="E1640" s="16" t="s">
        <v>673</v>
      </c>
      <c r="F1640" s="21">
        <f>F1641</f>
        <v>116500</v>
      </c>
      <c r="G1640" s="21">
        <f t="shared" si="2567"/>
        <v>116500</v>
      </c>
      <c r="H1640" s="21">
        <f t="shared" si="2568"/>
        <v>116500</v>
      </c>
      <c r="I1640" s="21">
        <f t="shared" si="2568"/>
        <v>0</v>
      </c>
      <c r="J1640" s="21">
        <f t="shared" si="2568"/>
        <v>0</v>
      </c>
      <c r="K1640" s="21">
        <f t="shared" si="2568"/>
        <v>0</v>
      </c>
      <c r="L1640" s="21">
        <f t="shared" si="2539"/>
        <v>116500</v>
      </c>
      <c r="M1640" s="21">
        <f t="shared" si="2540"/>
        <v>116500</v>
      </c>
      <c r="N1640" s="21">
        <f t="shared" si="2541"/>
        <v>116500</v>
      </c>
      <c r="O1640" s="21">
        <f t="shared" si="2569"/>
        <v>0</v>
      </c>
      <c r="P1640" s="21">
        <f t="shared" si="2569"/>
        <v>0</v>
      </c>
      <c r="Q1640" s="21">
        <f t="shared" si="2569"/>
        <v>0</v>
      </c>
      <c r="R1640" s="21">
        <f t="shared" si="2504"/>
        <v>116500</v>
      </c>
      <c r="S1640" s="21">
        <f t="shared" si="2505"/>
        <v>116500</v>
      </c>
      <c r="T1640" s="21">
        <f t="shared" si="2506"/>
        <v>116500</v>
      </c>
      <c r="U1640" s="21">
        <f t="shared" si="2569"/>
        <v>0</v>
      </c>
      <c r="V1640" s="21">
        <f t="shared" si="2569"/>
        <v>0</v>
      </c>
      <c r="W1640" s="21">
        <f t="shared" si="2507"/>
        <v>116500</v>
      </c>
      <c r="X1640" s="21">
        <f t="shared" si="2508"/>
        <v>116500</v>
      </c>
      <c r="Y1640" s="21">
        <f t="shared" si="2509"/>
        <v>116500</v>
      </c>
      <c r="Z1640" s="21">
        <f t="shared" si="2569"/>
        <v>0</v>
      </c>
      <c r="AA1640" s="21">
        <f t="shared" si="2569"/>
        <v>0</v>
      </c>
      <c r="AB1640" s="21">
        <f t="shared" si="2569"/>
        <v>0</v>
      </c>
      <c r="AC1640" s="21">
        <f t="shared" si="2500"/>
        <v>116500</v>
      </c>
      <c r="AD1640" s="21">
        <f t="shared" si="2501"/>
        <v>116500</v>
      </c>
      <c r="AE1640" s="21">
        <f t="shared" si="2502"/>
        <v>116500</v>
      </c>
      <c r="AF1640" s="21">
        <f t="shared" si="2569"/>
        <v>0</v>
      </c>
      <c r="AG1640" s="21">
        <f t="shared" si="2503"/>
        <v>116500</v>
      </c>
      <c r="AH1640" s="21">
        <f t="shared" si="2569"/>
        <v>0</v>
      </c>
      <c r="AI1640" s="21">
        <f t="shared" si="2569"/>
        <v>0</v>
      </c>
      <c r="AJ1640" s="21">
        <f t="shared" si="2569"/>
        <v>0</v>
      </c>
      <c r="AK1640" s="21">
        <f t="shared" si="2535"/>
        <v>116500</v>
      </c>
      <c r="AL1640" s="21">
        <f t="shared" si="2536"/>
        <v>116500</v>
      </c>
      <c r="AM1640" s="21">
        <f t="shared" si="2537"/>
        <v>116500</v>
      </c>
      <c r="AN1640" s="21">
        <f t="shared" si="2569"/>
        <v>0</v>
      </c>
      <c r="AO1640" s="21">
        <f t="shared" si="2511"/>
        <v>116500</v>
      </c>
      <c r="AP1640" s="21">
        <f t="shared" si="2569"/>
        <v>0</v>
      </c>
      <c r="AQ1640" s="2"/>
    </row>
    <row r="1641" spans="1:43" ht="46.8" x14ac:dyDescent="0.3">
      <c r="A1641" s="3" t="s">
        <v>403</v>
      </c>
      <c r="B1641" s="26">
        <v>240</v>
      </c>
      <c r="C1641" s="3"/>
      <c r="D1641" s="3"/>
      <c r="E1641" s="16" t="s">
        <v>681</v>
      </c>
      <c r="F1641" s="21">
        <f>F1642</f>
        <v>116500</v>
      </c>
      <c r="G1641" s="21">
        <f t="shared" si="2567"/>
        <v>116500</v>
      </c>
      <c r="H1641" s="21">
        <f t="shared" si="2568"/>
        <v>116500</v>
      </c>
      <c r="I1641" s="21">
        <f t="shared" si="2568"/>
        <v>0</v>
      </c>
      <c r="J1641" s="21">
        <f t="shared" si="2568"/>
        <v>0</v>
      </c>
      <c r="K1641" s="21">
        <f t="shared" si="2568"/>
        <v>0</v>
      </c>
      <c r="L1641" s="21">
        <f t="shared" si="2539"/>
        <v>116500</v>
      </c>
      <c r="M1641" s="21">
        <f t="shared" si="2540"/>
        <v>116500</v>
      </c>
      <c r="N1641" s="21">
        <f t="shared" si="2541"/>
        <v>116500</v>
      </c>
      <c r="O1641" s="21">
        <f t="shared" si="2569"/>
        <v>0</v>
      </c>
      <c r="P1641" s="21">
        <f t="shared" si="2569"/>
        <v>0</v>
      </c>
      <c r="Q1641" s="21">
        <f t="shared" si="2569"/>
        <v>0</v>
      </c>
      <c r="R1641" s="21">
        <f t="shared" si="2504"/>
        <v>116500</v>
      </c>
      <c r="S1641" s="21">
        <f t="shared" si="2505"/>
        <v>116500</v>
      </c>
      <c r="T1641" s="21">
        <f t="shared" si="2506"/>
        <v>116500</v>
      </c>
      <c r="U1641" s="21">
        <f t="shared" si="2569"/>
        <v>0</v>
      </c>
      <c r="V1641" s="21">
        <f t="shared" si="2569"/>
        <v>0</v>
      </c>
      <c r="W1641" s="21">
        <f t="shared" si="2507"/>
        <v>116500</v>
      </c>
      <c r="X1641" s="21">
        <f t="shared" si="2508"/>
        <v>116500</v>
      </c>
      <c r="Y1641" s="21">
        <f t="shared" si="2509"/>
        <v>116500</v>
      </c>
      <c r="Z1641" s="21">
        <f t="shared" si="2569"/>
        <v>0</v>
      </c>
      <c r="AA1641" s="21">
        <f t="shared" si="2569"/>
        <v>0</v>
      </c>
      <c r="AB1641" s="21">
        <f t="shared" si="2569"/>
        <v>0</v>
      </c>
      <c r="AC1641" s="21">
        <f t="shared" si="2500"/>
        <v>116500</v>
      </c>
      <c r="AD1641" s="21">
        <f t="shared" si="2501"/>
        <v>116500</v>
      </c>
      <c r="AE1641" s="21">
        <f t="shared" si="2502"/>
        <v>116500</v>
      </c>
      <c r="AF1641" s="21">
        <f t="shared" si="2569"/>
        <v>0</v>
      </c>
      <c r="AG1641" s="21">
        <f t="shared" si="2503"/>
        <v>116500</v>
      </c>
      <c r="AH1641" s="21">
        <f t="shared" si="2569"/>
        <v>0</v>
      </c>
      <c r="AI1641" s="21">
        <f t="shared" si="2569"/>
        <v>0</v>
      </c>
      <c r="AJ1641" s="21">
        <f t="shared" si="2569"/>
        <v>0</v>
      </c>
      <c r="AK1641" s="21">
        <f t="shared" si="2535"/>
        <v>116500</v>
      </c>
      <c r="AL1641" s="21">
        <f t="shared" si="2536"/>
        <v>116500</v>
      </c>
      <c r="AM1641" s="21">
        <f t="shared" si="2537"/>
        <v>116500</v>
      </c>
      <c r="AN1641" s="21">
        <f t="shared" si="2569"/>
        <v>0</v>
      </c>
      <c r="AO1641" s="21">
        <f t="shared" si="2511"/>
        <v>116500</v>
      </c>
      <c r="AP1641" s="21">
        <f t="shared" si="2569"/>
        <v>0</v>
      </c>
      <c r="AQ1641" s="2"/>
    </row>
    <row r="1642" spans="1:43" x14ac:dyDescent="0.3">
      <c r="A1642" s="3" t="s">
        <v>403</v>
      </c>
      <c r="B1642" s="26">
        <v>240</v>
      </c>
      <c r="C1642" s="3" t="s">
        <v>169</v>
      </c>
      <c r="D1642" s="3" t="s">
        <v>25</v>
      </c>
      <c r="E1642" s="16" t="s">
        <v>643</v>
      </c>
      <c r="F1642" s="21">
        <v>116500</v>
      </c>
      <c r="G1642" s="21">
        <v>116500</v>
      </c>
      <c r="H1642" s="21">
        <v>116500</v>
      </c>
      <c r="I1642" s="21"/>
      <c r="J1642" s="21"/>
      <c r="K1642" s="21"/>
      <c r="L1642" s="21">
        <f t="shared" si="2539"/>
        <v>116500</v>
      </c>
      <c r="M1642" s="21">
        <f t="shared" si="2540"/>
        <v>116500</v>
      </c>
      <c r="N1642" s="21">
        <f t="shared" si="2541"/>
        <v>116500</v>
      </c>
      <c r="O1642" s="21"/>
      <c r="P1642" s="21"/>
      <c r="Q1642" s="21"/>
      <c r="R1642" s="21">
        <f t="shared" si="2504"/>
        <v>116500</v>
      </c>
      <c r="S1642" s="21">
        <f t="shared" si="2505"/>
        <v>116500</v>
      </c>
      <c r="T1642" s="21">
        <f t="shared" si="2506"/>
        <v>116500</v>
      </c>
      <c r="U1642" s="21"/>
      <c r="V1642" s="21"/>
      <c r="W1642" s="21">
        <f t="shared" si="2507"/>
        <v>116500</v>
      </c>
      <c r="X1642" s="21">
        <f t="shared" si="2508"/>
        <v>116500</v>
      </c>
      <c r="Y1642" s="21">
        <f t="shared" si="2509"/>
        <v>116500</v>
      </c>
      <c r="Z1642" s="21"/>
      <c r="AA1642" s="21"/>
      <c r="AB1642" s="21"/>
      <c r="AC1642" s="21">
        <f t="shared" si="2500"/>
        <v>116500</v>
      </c>
      <c r="AD1642" s="21">
        <f t="shared" si="2501"/>
        <v>116500</v>
      </c>
      <c r="AE1642" s="21">
        <f t="shared" si="2502"/>
        <v>116500</v>
      </c>
      <c r="AF1642" s="21"/>
      <c r="AG1642" s="21">
        <f t="shared" si="2503"/>
        <v>116500</v>
      </c>
      <c r="AH1642" s="21"/>
      <c r="AI1642" s="21"/>
      <c r="AJ1642" s="21"/>
      <c r="AK1642" s="21">
        <f t="shared" si="2535"/>
        <v>116500</v>
      </c>
      <c r="AL1642" s="21">
        <f t="shared" si="2536"/>
        <v>116500</v>
      </c>
      <c r="AM1642" s="21">
        <f t="shared" si="2537"/>
        <v>116500</v>
      </c>
      <c r="AN1642" s="21"/>
      <c r="AO1642" s="21">
        <f t="shared" si="2511"/>
        <v>116500</v>
      </c>
      <c r="AP1642" s="21"/>
      <c r="AQ1642" s="2"/>
    </row>
    <row r="1643" spans="1:43" s="9" customFormat="1" ht="31.2" x14ac:dyDescent="0.3">
      <c r="A1643" s="8" t="s">
        <v>406</v>
      </c>
      <c r="B1643" s="14"/>
      <c r="C1643" s="8"/>
      <c r="D1643" s="8"/>
      <c r="E1643" s="17" t="s">
        <v>711</v>
      </c>
      <c r="F1643" s="12">
        <f>F1644+F1658</f>
        <v>309867</v>
      </c>
      <c r="G1643" s="12">
        <f t="shared" ref="G1643:AP1643" si="2570">G1644+G1658</f>
        <v>370000</v>
      </c>
      <c r="H1643" s="12">
        <f t="shared" si="2570"/>
        <v>84683.4</v>
      </c>
      <c r="I1643" s="12">
        <f t="shared" ref="I1643:K1643" si="2571">I1644+I1658</f>
        <v>0</v>
      </c>
      <c r="J1643" s="12">
        <f t="shared" si="2571"/>
        <v>0</v>
      </c>
      <c r="K1643" s="12">
        <f t="shared" si="2571"/>
        <v>0</v>
      </c>
      <c r="L1643" s="12">
        <f t="shared" si="2539"/>
        <v>309867</v>
      </c>
      <c r="M1643" s="12">
        <f t="shared" si="2540"/>
        <v>370000</v>
      </c>
      <c r="N1643" s="12">
        <f t="shared" si="2541"/>
        <v>84683.4</v>
      </c>
      <c r="O1643" s="12">
        <f t="shared" ref="O1643:Q1643" si="2572">O1644+O1658</f>
        <v>116762.333</v>
      </c>
      <c r="P1643" s="12">
        <f t="shared" si="2572"/>
        <v>0</v>
      </c>
      <c r="Q1643" s="12">
        <f t="shared" si="2572"/>
        <v>0</v>
      </c>
      <c r="R1643" s="12">
        <f t="shared" si="2504"/>
        <v>426629.33299999998</v>
      </c>
      <c r="S1643" s="12">
        <f t="shared" si="2505"/>
        <v>370000</v>
      </c>
      <c r="T1643" s="12">
        <f t="shared" si="2506"/>
        <v>84683.4</v>
      </c>
      <c r="U1643" s="12">
        <f t="shared" ref="U1643:V1643" si="2573">U1644+U1658</f>
        <v>0</v>
      </c>
      <c r="V1643" s="12">
        <f t="shared" si="2573"/>
        <v>0</v>
      </c>
      <c r="W1643" s="21">
        <f t="shared" si="2507"/>
        <v>426629.33299999998</v>
      </c>
      <c r="X1643" s="21">
        <f t="shared" si="2508"/>
        <v>370000</v>
      </c>
      <c r="Y1643" s="21">
        <f t="shared" si="2509"/>
        <v>84683.4</v>
      </c>
      <c r="Z1643" s="12">
        <f t="shared" ref="Z1643:AB1643" si="2574">Z1644+Z1658</f>
        <v>0</v>
      </c>
      <c r="AA1643" s="12">
        <f t="shared" si="2574"/>
        <v>-33684.021999999997</v>
      </c>
      <c r="AB1643" s="12">
        <f t="shared" si="2574"/>
        <v>-41872.324000000001</v>
      </c>
      <c r="AC1643" s="21">
        <f t="shared" si="2500"/>
        <v>426629.33299999998</v>
      </c>
      <c r="AD1643" s="12">
        <f t="shared" si="2501"/>
        <v>336315.978</v>
      </c>
      <c r="AE1643" s="12">
        <f t="shared" si="2502"/>
        <v>42811.075999999994</v>
      </c>
      <c r="AF1643" s="12">
        <f t="shared" ref="AF1643" si="2575">AF1644+AF1658</f>
        <v>0</v>
      </c>
      <c r="AG1643" s="12">
        <f t="shared" si="2503"/>
        <v>426629.33299999998</v>
      </c>
      <c r="AH1643" s="12">
        <f t="shared" ref="AH1643:AJ1643" si="2576">AH1644+AH1658</f>
        <v>0</v>
      </c>
      <c r="AI1643" s="12">
        <f t="shared" si="2576"/>
        <v>0</v>
      </c>
      <c r="AJ1643" s="12">
        <f t="shared" si="2576"/>
        <v>0</v>
      </c>
      <c r="AK1643" s="12">
        <f t="shared" si="2535"/>
        <v>426629.33299999998</v>
      </c>
      <c r="AL1643" s="12">
        <f t="shared" si="2536"/>
        <v>336315.978</v>
      </c>
      <c r="AM1643" s="12">
        <f t="shared" si="2537"/>
        <v>42811.075999999994</v>
      </c>
      <c r="AN1643" s="12">
        <f t="shared" ref="AN1643" si="2577">AN1644+AN1658</f>
        <v>0</v>
      </c>
      <c r="AO1643" s="12">
        <f t="shared" si="2511"/>
        <v>426629.33299999998</v>
      </c>
      <c r="AP1643" s="12">
        <f t="shared" si="2570"/>
        <v>0</v>
      </c>
    </row>
    <row r="1644" spans="1:43" s="11" customFormat="1" ht="62.4" x14ac:dyDescent="0.3">
      <c r="A1644" s="10" t="s">
        <v>407</v>
      </c>
      <c r="B1644" s="19"/>
      <c r="C1644" s="10"/>
      <c r="D1644" s="10"/>
      <c r="E1644" s="18" t="s">
        <v>761</v>
      </c>
      <c r="F1644" s="20">
        <f>F1645</f>
        <v>20000</v>
      </c>
      <c r="G1644" s="20">
        <f t="shared" ref="G1644:AP1644" si="2578">G1645</f>
        <v>20000</v>
      </c>
      <c r="H1644" s="20">
        <f t="shared" si="2578"/>
        <v>20000</v>
      </c>
      <c r="I1644" s="20">
        <f t="shared" si="2578"/>
        <v>0</v>
      </c>
      <c r="J1644" s="20">
        <f t="shared" si="2578"/>
        <v>0</v>
      </c>
      <c r="K1644" s="20">
        <f t="shared" si="2578"/>
        <v>0</v>
      </c>
      <c r="L1644" s="20">
        <f t="shared" si="2539"/>
        <v>20000</v>
      </c>
      <c r="M1644" s="20">
        <f t="shared" si="2540"/>
        <v>20000</v>
      </c>
      <c r="N1644" s="20">
        <f t="shared" si="2541"/>
        <v>20000</v>
      </c>
      <c r="O1644" s="20">
        <f t="shared" si="2578"/>
        <v>43979.925000000003</v>
      </c>
      <c r="P1644" s="20">
        <f t="shared" si="2578"/>
        <v>0</v>
      </c>
      <c r="Q1644" s="20">
        <f t="shared" si="2578"/>
        <v>0</v>
      </c>
      <c r="R1644" s="20">
        <f t="shared" si="2504"/>
        <v>63979.925000000003</v>
      </c>
      <c r="S1644" s="20">
        <f t="shared" si="2505"/>
        <v>20000</v>
      </c>
      <c r="T1644" s="20">
        <f t="shared" si="2506"/>
        <v>20000</v>
      </c>
      <c r="U1644" s="20">
        <f t="shared" si="2578"/>
        <v>0</v>
      </c>
      <c r="V1644" s="20">
        <f t="shared" si="2578"/>
        <v>0</v>
      </c>
      <c r="W1644" s="21">
        <f t="shared" si="2507"/>
        <v>63979.925000000003</v>
      </c>
      <c r="X1644" s="21">
        <f t="shared" si="2508"/>
        <v>20000</v>
      </c>
      <c r="Y1644" s="21">
        <f t="shared" si="2509"/>
        <v>20000</v>
      </c>
      <c r="Z1644" s="20">
        <f t="shared" si="2578"/>
        <v>0</v>
      </c>
      <c r="AA1644" s="20">
        <f t="shared" si="2578"/>
        <v>0</v>
      </c>
      <c r="AB1644" s="20">
        <f t="shared" si="2578"/>
        <v>0</v>
      </c>
      <c r="AC1644" s="21">
        <f t="shared" si="2500"/>
        <v>63979.925000000003</v>
      </c>
      <c r="AD1644" s="20">
        <f t="shared" si="2501"/>
        <v>20000</v>
      </c>
      <c r="AE1644" s="20">
        <f t="shared" si="2502"/>
        <v>20000</v>
      </c>
      <c r="AF1644" s="20">
        <f t="shared" si="2578"/>
        <v>0</v>
      </c>
      <c r="AG1644" s="20">
        <f t="shared" si="2503"/>
        <v>63979.925000000003</v>
      </c>
      <c r="AH1644" s="20">
        <f t="shared" si="2578"/>
        <v>0</v>
      </c>
      <c r="AI1644" s="20">
        <f t="shared" si="2578"/>
        <v>0</v>
      </c>
      <c r="AJ1644" s="20">
        <f t="shared" si="2578"/>
        <v>0</v>
      </c>
      <c r="AK1644" s="20">
        <f t="shared" si="2535"/>
        <v>63979.925000000003</v>
      </c>
      <c r="AL1644" s="20">
        <f t="shared" si="2536"/>
        <v>20000</v>
      </c>
      <c r="AM1644" s="20">
        <f t="shared" si="2537"/>
        <v>20000</v>
      </c>
      <c r="AN1644" s="20">
        <f t="shared" si="2578"/>
        <v>0</v>
      </c>
      <c r="AO1644" s="20">
        <f t="shared" si="2511"/>
        <v>63979.925000000003</v>
      </c>
      <c r="AP1644" s="20">
        <f t="shared" si="2578"/>
        <v>0</v>
      </c>
    </row>
    <row r="1645" spans="1:43" ht="46.8" x14ac:dyDescent="0.3">
      <c r="A1645" s="3" t="s">
        <v>408</v>
      </c>
      <c r="B1645" s="26"/>
      <c r="C1645" s="3"/>
      <c r="D1645" s="3"/>
      <c r="E1645" s="16" t="s">
        <v>1059</v>
      </c>
      <c r="F1645" s="21">
        <f t="shared" ref="F1645:K1645" si="2579">F1650</f>
        <v>20000</v>
      </c>
      <c r="G1645" s="21">
        <f t="shared" si="2579"/>
        <v>20000</v>
      </c>
      <c r="H1645" s="21">
        <f t="shared" si="2579"/>
        <v>20000</v>
      </c>
      <c r="I1645" s="21">
        <f t="shared" si="2579"/>
        <v>0</v>
      </c>
      <c r="J1645" s="21">
        <f t="shared" si="2579"/>
        <v>0</v>
      </c>
      <c r="K1645" s="21">
        <f t="shared" si="2579"/>
        <v>0</v>
      </c>
      <c r="L1645" s="21">
        <f t="shared" si="2539"/>
        <v>20000</v>
      </c>
      <c r="M1645" s="21">
        <f t="shared" si="2540"/>
        <v>20000</v>
      </c>
      <c r="N1645" s="21">
        <f t="shared" si="2541"/>
        <v>20000</v>
      </c>
      <c r="O1645" s="21">
        <f>O1650</f>
        <v>43979.925000000003</v>
      </c>
      <c r="P1645" s="21">
        <f>P1650</f>
        <v>0</v>
      </c>
      <c r="Q1645" s="21">
        <f>Q1650</f>
        <v>0</v>
      </c>
      <c r="R1645" s="21">
        <f t="shared" si="2504"/>
        <v>63979.925000000003</v>
      </c>
      <c r="S1645" s="21">
        <f t="shared" si="2505"/>
        <v>20000</v>
      </c>
      <c r="T1645" s="21">
        <f t="shared" si="2506"/>
        <v>20000</v>
      </c>
      <c r="U1645" s="21">
        <f>U1650</f>
        <v>0</v>
      </c>
      <c r="V1645" s="21">
        <f>V1650</f>
        <v>0</v>
      </c>
      <c r="W1645" s="21">
        <f t="shared" si="2507"/>
        <v>63979.925000000003</v>
      </c>
      <c r="X1645" s="21">
        <f t="shared" si="2508"/>
        <v>20000</v>
      </c>
      <c r="Y1645" s="21">
        <f t="shared" si="2509"/>
        <v>20000</v>
      </c>
      <c r="Z1645" s="21">
        <f>Z1650</f>
        <v>0</v>
      </c>
      <c r="AA1645" s="21">
        <f>AA1650</f>
        <v>0</v>
      </c>
      <c r="AB1645" s="21">
        <f>AB1650</f>
        <v>0</v>
      </c>
      <c r="AC1645" s="21">
        <f t="shared" si="2500"/>
        <v>63979.925000000003</v>
      </c>
      <c r="AD1645" s="21">
        <f t="shared" si="2501"/>
        <v>20000</v>
      </c>
      <c r="AE1645" s="21">
        <f t="shared" si="2502"/>
        <v>20000</v>
      </c>
      <c r="AF1645" s="21">
        <f>AF1650</f>
        <v>0</v>
      </c>
      <c r="AG1645" s="21">
        <f t="shared" si="2503"/>
        <v>63979.925000000003</v>
      </c>
      <c r="AH1645" s="21">
        <f>AH1650+AH1654+AH1646</f>
        <v>0</v>
      </c>
      <c r="AI1645" s="21">
        <f t="shared" ref="AI1645:AP1645" si="2580">AI1650+AI1654+AI1646</f>
        <v>0</v>
      </c>
      <c r="AJ1645" s="21">
        <f t="shared" si="2580"/>
        <v>0</v>
      </c>
      <c r="AK1645" s="21">
        <f t="shared" si="2535"/>
        <v>63979.925000000003</v>
      </c>
      <c r="AL1645" s="21">
        <f t="shared" si="2536"/>
        <v>20000</v>
      </c>
      <c r="AM1645" s="21">
        <f t="shared" si="2537"/>
        <v>20000</v>
      </c>
      <c r="AN1645" s="21">
        <f t="shared" ref="AN1645" si="2581">AN1650+AN1654+AN1646</f>
        <v>0</v>
      </c>
      <c r="AO1645" s="21">
        <f t="shared" si="2511"/>
        <v>63979.925000000003</v>
      </c>
      <c r="AP1645" s="21">
        <f t="shared" si="2580"/>
        <v>0</v>
      </c>
      <c r="AQ1645" s="2"/>
    </row>
    <row r="1646" spans="1:43" ht="46.8" x14ac:dyDescent="0.3">
      <c r="A1646" s="3" t="s">
        <v>1373</v>
      </c>
      <c r="B1646" s="26"/>
      <c r="C1646" s="3"/>
      <c r="D1646" s="3"/>
      <c r="E1646" s="16" t="s">
        <v>1382</v>
      </c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>
        <f t="shared" ref="AD1646:AE1648" si="2582">AD1647</f>
        <v>0</v>
      </c>
      <c r="AE1646" s="21">
        <f t="shared" si="2582"/>
        <v>0</v>
      </c>
      <c r="AF1646" s="21"/>
      <c r="AG1646" s="21">
        <f t="shared" ref="AG1646:AP1648" si="2583">AG1647</f>
        <v>0</v>
      </c>
      <c r="AH1646" s="21">
        <f t="shared" si="2583"/>
        <v>672.92399999999998</v>
      </c>
      <c r="AI1646" s="21">
        <f t="shared" si="2583"/>
        <v>0</v>
      </c>
      <c r="AJ1646" s="21">
        <f t="shared" si="2583"/>
        <v>0</v>
      </c>
      <c r="AK1646" s="21">
        <f t="shared" si="2535"/>
        <v>672.92399999999998</v>
      </c>
      <c r="AL1646" s="21">
        <f t="shared" si="2536"/>
        <v>0</v>
      </c>
      <c r="AM1646" s="21">
        <f t="shared" si="2537"/>
        <v>0</v>
      </c>
      <c r="AN1646" s="21">
        <f t="shared" si="2583"/>
        <v>0</v>
      </c>
      <c r="AO1646" s="21">
        <f t="shared" si="2511"/>
        <v>672.92399999999998</v>
      </c>
      <c r="AP1646" s="21">
        <f t="shared" si="2583"/>
        <v>0</v>
      </c>
      <c r="AQ1646" s="2"/>
    </row>
    <row r="1647" spans="1:43" x14ac:dyDescent="0.3">
      <c r="A1647" s="3" t="s">
        <v>1373</v>
      </c>
      <c r="B1647" s="26">
        <v>800</v>
      </c>
      <c r="C1647" s="3"/>
      <c r="D1647" s="3"/>
      <c r="E1647" s="16" t="s">
        <v>678</v>
      </c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>
        <f t="shared" si="2582"/>
        <v>0</v>
      </c>
      <c r="AE1647" s="21">
        <f t="shared" si="2582"/>
        <v>0</v>
      </c>
      <c r="AF1647" s="21"/>
      <c r="AG1647" s="21">
        <f t="shared" si="2583"/>
        <v>0</v>
      </c>
      <c r="AH1647" s="21">
        <f t="shared" si="2583"/>
        <v>672.92399999999998</v>
      </c>
      <c r="AI1647" s="21">
        <f t="shared" si="2583"/>
        <v>0</v>
      </c>
      <c r="AJ1647" s="21">
        <f t="shared" si="2583"/>
        <v>0</v>
      </c>
      <c r="AK1647" s="21">
        <f t="shared" si="2535"/>
        <v>672.92399999999998</v>
      </c>
      <c r="AL1647" s="21">
        <f t="shared" si="2536"/>
        <v>0</v>
      </c>
      <c r="AM1647" s="21">
        <f t="shared" si="2537"/>
        <v>0</v>
      </c>
      <c r="AN1647" s="21">
        <f t="shared" si="2583"/>
        <v>0</v>
      </c>
      <c r="AO1647" s="21">
        <f t="shared" si="2511"/>
        <v>672.92399999999998</v>
      </c>
      <c r="AP1647" s="21">
        <f t="shared" si="2583"/>
        <v>0</v>
      </c>
      <c r="AQ1647" s="2"/>
    </row>
    <row r="1648" spans="1:43" ht="78" x14ac:dyDescent="0.3">
      <c r="A1648" s="3" t="s">
        <v>1373</v>
      </c>
      <c r="B1648" s="26">
        <v>810</v>
      </c>
      <c r="C1648" s="3"/>
      <c r="D1648" s="3"/>
      <c r="E1648" s="16" t="s">
        <v>694</v>
      </c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>
        <f t="shared" si="2582"/>
        <v>0</v>
      </c>
      <c r="AE1648" s="21">
        <f t="shared" si="2582"/>
        <v>0</v>
      </c>
      <c r="AF1648" s="21"/>
      <c r="AG1648" s="21">
        <f t="shared" si="2583"/>
        <v>0</v>
      </c>
      <c r="AH1648" s="21">
        <f t="shared" si="2583"/>
        <v>672.92399999999998</v>
      </c>
      <c r="AI1648" s="21">
        <f t="shared" si="2583"/>
        <v>0</v>
      </c>
      <c r="AJ1648" s="21">
        <f t="shared" si="2583"/>
        <v>0</v>
      </c>
      <c r="AK1648" s="21">
        <f t="shared" si="2535"/>
        <v>672.92399999999998</v>
      </c>
      <c r="AL1648" s="21">
        <f t="shared" si="2536"/>
        <v>0</v>
      </c>
      <c r="AM1648" s="21">
        <f t="shared" si="2537"/>
        <v>0</v>
      </c>
      <c r="AN1648" s="21">
        <f t="shared" si="2583"/>
        <v>0</v>
      </c>
      <c r="AO1648" s="21">
        <f t="shared" si="2511"/>
        <v>672.92399999999998</v>
      </c>
      <c r="AP1648" s="21">
        <f t="shared" si="2583"/>
        <v>0</v>
      </c>
      <c r="AQ1648" s="2"/>
    </row>
    <row r="1649" spans="1:43" x14ac:dyDescent="0.3">
      <c r="A1649" s="3" t="s">
        <v>1373</v>
      </c>
      <c r="B1649" s="26">
        <v>810</v>
      </c>
      <c r="C1649" s="3" t="s">
        <v>222</v>
      </c>
      <c r="D1649" s="3" t="s">
        <v>21</v>
      </c>
      <c r="E1649" s="16" t="s">
        <v>648</v>
      </c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>
        <v>0</v>
      </c>
      <c r="AE1649" s="21">
        <v>0</v>
      </c>
      <c r="AF1649" s="21"/>
      <c r="AG1649" s="21">
        <v>0</v>
      </c>
      <c r="AH1649" s="21">
        <v>672.92399999999998</v>
      </c>
      <c r="AI1649" s="21"/>
      <c r="AJ1649" s="21"/>
      <c r="AK1649" s="21">
        <f t="shared" si="2535"/>
        <v>672.92399999999998</v>
      </c>
      <c r="AL1649" s="21">
        <f t="shared" si="2536"/>
        <v>0</v>
      </c>
      <c r="AM1649" s="21">
        <f t="shared" si="2537"/>
        <v>0</v>
      </c>
      <c r="AN1649" s="21"/>
      <c r="AO1649" s="21">
        <f t="shared" si="2511"/>
        <v>672.92399999999998</v>
      </c>
      <c r="AP1649" s="21"/>
      <c r="AQ1649" s="2"/>
    </row>
    <row r="1650" spans="1:43" ht="31.2" x14ac:dyDescent="0.3">
      <c r="A1650" s="3" t="s">
        <v>405</v>
      </c>
      <c r="B1650" s="26"/>
      <c r="C1650" s="3"/>
      <c r="D1650" s="3"/>
      <c r="E1650" s="16" t="s">
        <v>1060</v>
      </c>
      <c r="F1650" s="21">
        <f>F1651</f>
        <v>20000</v>
      </c>
      <c r="G1650" s="21">
        <f t="shared" ref="G1650:AP1652" si="2584">G1651</f>
        <v>20000</v>
      </c>
      <c r="H1650" s="21">
        <f t="shared" si="2584"/>
        <v>20000</v>
      </c>
      <c r="I1650" s="21">
        <f t="shared" si="2584"/>
        <v>0</v>
      </c>
      <c r="J1650" s="21">
        <f t="shared" si="2584"/>
        <v>0</v>
      </c>
      <c r="K1650" s="21">
        <f t="shared" si="2584"/>
        <v>0</v>
      </c>
      <c r="L1650" s="21">
        <f t="shared" si="2539"/>
        <v>20000</v>
      </c>
      <c r="M1650" s="21">
        <f t="shared" si="2540"/>
        <v>20000</v>
      </c>
      <c r="N1650" s="21">
        <f t="shared" si="2541"/>
        <v>20000</v>
      </c>
      <c r="O1650" s="21">
        <f t="shared" si="2584"/>
        <v>43979.925000000003</v>
      </c>
      <c r="P1650" s="21">
        <f t="shared" si="2584"/>
        <v>0</v>
      </c>
      <c r="Q1650" s="21">
        <f t="shared" si="2584"/>
        <v>0</v>
      </c>
      <c r="R1650" s="21">
        <f t="shared" si="2504"/>
        <v>63979.925000000003</v>
      </c>
      <c r="S1650" s="21">
        <f t="shared" si="2505"/>
        <v>20000</v>
      </c>
      <c r="T1650" s="21">
        <f t="shared" si="2506"/>
        <v>20000</v>
      </c>
      <c r="U1650" s="21">
        <f t="shared" si="2584"/>
        <v>0</v>
      </c>
      <c r="V1650" s="21">
        <f t="shared" si="2584"/>
        <v>0</v>
      </c>
      <c r="W1650" s="21">
        <f t="shared" si="2507"/>
        <v>63979.925000000003</v>
      </c>
      <c r="X1650" s="21">
        <f t="shared" si="2508"/>
        <v>20000</v>
      </c>
      <c r="Y1650" s="21">
        <f t="shared" si="2509"/>
        <v>20000</v>
      </c>
      <c r="Z1650" s="21">
        <f t="shared" si="2584"/>
        <v>0</v>
      </c>
      <c r="AA1650" s="21">
        <f t="shared" si="2584"/>
        <v>0</v>
      </c>
      <c r="AB1650" s="21">
        <f t="shared" si="2584"/>
        <v>0</v>
      </c>
      <c r="AC1650" s="21">
        <f t="shared" si="2500"/>
        <v>63979.925000000003</v>
      </c>
      <c r="AD1650" s="21">
        <f t="shared" si="2501"/>
        <v>20000</v>
      </c>
      <c r="AE1650" s="21">
        <f t="shared" si="2502"/>
        <v>20000</v>
      </c>
      <c r="AF1650" s="21">
        <f t="shared" si="2584"/>
        <v>0</v>
      </c>
      <c r="AG1650" s="21">
        <f t="shared" si="2503"/>
        <v>63979.925000000003</v>
      </c>
      <c r="AH1650" s="21">
        <f t="shared" si="2584"/>
        <v>-672.92399999999998</v>
      </c>
      <c r="AI1650" s="21">
        <f t="shared" si="2584"/>
        <v>0</v>
      </c>
      <c r="AJ1650" s="21">
        <f t="shared" si="2584"/>
        <v>0</v>
      </c>
      <c r="AK1650" s="21">
        <f t="shared" si="2535"/>
        <v>63307.001000000004</v>
      </c>
      <c r="AL1650" s="21">
        <f t="shared" si="2536"/>
        <v>20000</v>
      </c>
      <c r="AM1650" s="21">
        <f t="shared" si="2537"/>
        <v>20000</v>
      </c>
      <c r="AN1650" s="21">
        <f t="shared" si="2584"/>
        <v>0</v>
      </c>
      <c r="AO1650" s="21">
        <f t="shared" si="2511"/>
        <v>63307.001000000004</v>
      </c>
      <c r="AP1650" s="21">
        <f t="shared" si="2584"/>
        <v>0</v>
      </c>
      <c r="AQ1650" s="2"/>
    </row>
    <row r="1651" spans="1:43" x14ac:dyDescent="0.3">
      <c r="A1651" s="3" t="s">
        <v>405</v>
      </c>
      <c r="B1651" s="26">
        <v>800</v>
      </c>
      <c r="C1651" s="3"/>
      <c r="D1651" s="3"/>
      <c r="E1651" s="16" t="s">
        <v>678</v>
      </c>
      <c r="F1651" s="21">
        <f>F1652</f>
        <v>20000</v>
      </c>
      <c r="G1651" s="21">
        <f t="shared" si="2584"/>
        <v>20000</v>
      </c>
      <c r="H1651" s="21">
        <f t="shared" si="2584"/>
        <v>20000</v>
      </c>
      <c r="I1651" s="21">
        <f t="shared" si="2584"/>
        <v>0</v>
      </c>
      <c r="J1651" s="21">
        <f t="shared" si="2584"/>
        <v>0</v>
      </c>
      <c r="K1651" s="21">
        <f t="shared" si="2584"/>
        <v>0</v>
      </c>
      <c r="L1651" s="21">
        <f t="shared" si="2539"/>
        <v>20000</v>
      </c>
      <c r="M1651" s="21">
        <f t="shared" si="2540"/>
        <v>20000</v>
      </c>
      <c r="N1651" s="21">
        <f t="shared" si="2541"/>
        <v>20000</v>
      </c>
      <c r="O1651" s="21">
        <f t="shared" si="2584"/>
        <v>43979.925000000003</v>
      </c>
      <c r="P1651" s="21">
        <f t="shared" si="2584"/>
        <v>0</v>
      </c>
      <c r="Q1651" s="21">
        <f t="shared" si="2584"/>
        <v>0</v>
      </c>
      <c r="R1651" s="21">
        <f t="shared" si="2504"/>
        <v>63979.925000000003</v>
      </c>
      <c r="S1651" s="21">
        <f t="shared" si="2505"/>
        <v>20000</v>
      </c>
      <c r="T1651" s="21">
        <f t="shared" si="2506"/>
        <v>20000</v>
      </c>
      <c r="U1651" s="21">
        <f t="shared" si="2584"/>
        <v>0</v>
      </c>
      <c r="V1651" s="21">
        <f t="shared" si="2584"/>
        <v>0</v>
      </c>
      <c r="W1651" s="21">
        <f t="shared" si="2507"/>
        <v>63979.925000000003</v>
      </c>
      <c r="X1651" s="21">
        <f t="shared" si="2508"/>
        <v>20000</v>
      </c>
      <c r="Y1651" s="21">
        <f t="shared" si="2509"/>
        <v>20000</v>
      </c>
      <c r="Z1651" s="21">
        <f t="shared" si="2584"/>
        <v>0</v>
      </c>
      <c r="AA1651" s="21">
        <f t="shared" si="2584"/>
        <v>0</v>
      </c>
      <c r="AB1651" s="21">
        <f t="shared" si="2584"/>
        <v>0</v>
      </c>
      <c r="AC1651" s="21">
        <f t="shared" si="2500"/>
        <v>63979.925000000003</v>
      </c>
      <c r="AD1651" s="21">
        <f t="shared" si="2501"/>
        <v>20000</v>
      </c>
      <c r="AE1651" s="21">
        <f t="shared" si="2502"/>
        <v>20000</v>
      </c>
      <c r="AF1651" s="21">
        <f t="shared" si="2584"/>
        <v>0</v>
      </c>
      <c r="AG1651" s="21">
        <f t="shared" si="2503"/>
        <v>63979.925000000003</v>
      </c>
      <c r="AH1651" s="21">
        <f t="shared" si="2584"/>
        <v>-672.92399999999998</v>
      </c>
      <c r="AI1651" s="21">
        <f t="shared" si="2584"/>
        <v>0</v>
      </c>
      <c r="AJ1651" s="21">
        <f t="shared" si="2584"/>
        <v>0</v>
      </c>
      <c r="AK1651" s="21">
        <f t="shared" si="2535"/>
        <v>63307.001000000004</v>
      </c>
      <c r="AL1651" s="21">
        <f t="shared" si="2536"/>
        <v>20000</v>
      </c>
      <c r="AM1651" s="21">
        <f t="shared" si="2537"/>
        <v>20000</v>
      </c>
      <c r="AN1651" s="21">
        <f t="shared" si="2584"/>
        <v>0</v>
      </c>
      <c r="AO1651" s="21">
        <f t="shared" si="2511"/>
        <v>63307.001000000004</v>
      </c>
      <c r="AP1651" s="21">
        <f t="shared" si="2584"/>
        <v>0</v>
      </c>
      <c r="AQ1651" s="2"/>
    </row>
    <row r="1652" spans="1:43" ht="78" x14ac:dyDescent="0.3">
      <c r="A1652" s="3" t="s">
        <v>405</v>
      </c>
      <c r="B1652" s="26">
        <v>810</v>
      </c>
      <c r="C1652" s="3"/>
      <c r="D1652" s="3"/>
      <c r="E1652" s="16" t="s">
        <v>694</v>
      </c>
      <c r="F1652" s="21">
        <f>F1653</f>
        <v>20000</v>
      </c>
      <c r="G1652" s="21">
        <f t="shared" si="2584"/>
        <v>20000</v>
      </c>
      <c r="H1652" s="21">
        <f t="shared" si="2584"/>
        <v>20000</v>
      </c>
      <c r="I1652" s="21">
        <f t="shared" si="2584"/>
        <v>0</v>
      </c>
      <c r="J1652" s="21">
        <f t="shared" si="2584"/>
        <v>0</v>
      </c>
      <c r="K1652" s="21">
        <f t="shared" si="2584"/>
        <v>0</v>
      </c>
      <c r="L1652" s="21">
        <f t="shared" si="2539"/>
        <v>20000</v>
      </c>
      <c r="M1652" s="21">
        <f t="shared" si="2540"/>
        <v>20000</v>
      </c>
      <c r="N1652" s="21">
        <f t="shared" si="2541"/>
        <v>20000</v>
      </c>
      <c r="O1652" s="21">
        <f t="shared" si="2584"/>
        <v>43979.925000000003</v>
      </c>
      <c r="P1652" s="21">
        <f t="shared" si="2584"/>
        <v>0</v>
      </c>
      <c r="Q1652" s="21">
        <f t="shared" si="2584"/>
        <v>0</v>
      </c>
      <c r="R1652" s="21">
        <f t="shared" si="2504"/>
        <v>63979.925000000003</v>
      </c>
      <c r="S1652" s="21">
        <f t="shared" si="2505"/>
        <v>20000</v>
      </c>
      <c r="T1652" s="21">
        <f t="shared" si="2506"/>
        <v>20000</v>
      </c>
      <c r="U1652" s="21">
        <f t="shared" si="2584"/>
        <v>0</v>
      </c>
      <c r="V1652" s="21">
        <f t="shared" si="2584"/>
        <v>0</v>
      </c>
      <c r="W1652" s="21">
        <f t="shared" si="2507"/>
        <v>63979.925000000003</v>
      </c>
      <c r="X1652" s="21">
        <f t="shared" si="2508"/>
        <v>20000</v>
      </c>
      <c r="Y1652" s="21">
        <f t="shared" si="2509"/>
        <v>20000</v>
      </c>
      <c r="Z1652" s="21">
        <f t="shared" si="2584"/>
        <v>0</v>
      </c>
      <c r="AA1652" s="21">
        <f t="shared" si="2584"/>
        <v>0</v>
      </c>
      <c r="AB1652" s="21">
        <f t="shared" si="2584"/>
        <v>0</v>
      </c>
      <c r="AC1652" s="21">
        <f t="shared" si="2500"/>
        <v>63979.925000000003</v>
      </c>
      <c r="AD1652" s="21">
        <f t="shared" si="2501"/>
        <v>20000</v>
      </c>
      <c r="AE1652" s="21">
        <f t="shared" si="2502"/>
        <v>20000</v>
      </c>
      <c r="AF1652" s="21">
        <f t="shared" si="2584"/>
        <v>0</v>
      </c>
      <c r="AG1652" s="21">
        <f t="shared" si="2503"/>
        <v>63979.925000000003</v>
      </c>
      <c r="AH1652" s="21">
        <f t="shared" si="2584"/>
        <v>-672.92399999999998</v>
      </c>
      <c r="AI1652" s="21">
        <f t="shared" si="2584"/>
        <v>0</v>
      </c>
      <c r="AJ1652" s="21">
        <f t="shared" si="2584"/>
        <v>0</v>
      </c>
      <c r="AK1652" s="21">
        <f t="shared" si="2535"/>
        <v>63307.001000000004</v>
      </c>
      <c r="AL1652" s="21">
        <f t="shared" si="2536"/>
        <v>20000</v>
      </c>
      <c r="AM1652" s="21">
        <f t="shared" si="2537"/>
        <v>20000</v>
      </c>
      <c r="AN1652" s="21">
        <f t="shared" si="2584"/>
        <v>0</v>
      </c>
      <c r="AO1652" s="21">
        <f t="shared" si="2511"/>
        <v>63307.001000000004</v>
      </c>
      <c r="AP1652" s="21">
        <f t="shared" si="2584"/>
        <v>0</v>
      </c>
      <c r="AQ1652" s="2"/>
    </row>
    <row r="1653" spans="1:43" x14ac:dyDescent="0.3">
      <c r="A1653" s="3" t="s">
        <v>405</v>
      </c>
      <c r="B1653" s="26">
        <v>810</v>
      </c>
      <c r="C1653" s="3" t="s">
        <v>222</v>
      </c>
      <c r="D1653" s="3" t="s">
        <v>21</v>
      </c>
      <c r="E1653" s="16" t="s">
        <v>648</v>
      </c>
      <c r="F1653" s="21">
        <v>20000</v>
      </c>
      <c r="G1653" s="21">
        <v>20000</v>
      </c>
      <c r="H1653" s="21">
        <v>20000</v>
      </c>
      <c r="I1653" s="21"/>
      <c r="J1653" s="21"/>
      <c r="K1653" s="21"/>
      <c r="L1653" s="21">
        <f t="shared" si="2539"/>
        <v>20000</v>
      </c>
      <c r="M1653" s="21">
        <f t="shared" si="2540"/>
        <v>20000</v>
      </c>
      <c r="N1653" s="21">
        <f t="shared" si="2541"/>
        <v>20000</v>
      </c>
      <c r="O1653" s="21">
        <v>43979.925000000003</v>
      </c>
      <c r="P1653" s="21"/>
      <c r="Q1653" s="21"/>
      <c r="R1653" s="21">
        <f t="shared" si="2504"/>
        <v>63979.925000000003</v>
      </c>
      <c r="S1653" s="21">
        <f t="shared" si="2505"/>
        <v>20000</v>
      </c>
      <c r="T1653" s="21">
        <f t="shared" si="2506"/>
        <v>20000</v>
      </c>
      <c r="U1653" s="21"/>
      <c r="V1653" s="21"/>
      <c r="W1653" s="21">
        <f t="shared" si="2507"/>
        <v>63979.925000000003</v>
      </c>
      <c r="X1653" s="21">
        <f t="shared" si="2508"/>
        <v>20000</v>
      </c>
      <c r="Y1653" s="21">
        <f t="shared" si="2509"/>
        <v>20000</v>
      </c>
      <c r="Z1653" s="21"/>
      <c r="AA1653" s="21"/>
      <c r="AB1653" s="21"/>
      <c r="AC1653" s="21">
        <f t="shared" si="2500"/>
        <v>63979.925000000003</v>
      </c>
      <c r="AD1653" s="21">
        <f t="shared" si="2501"/>
        <v>20000</v>
      </c>
      <c r="AE1653" s="21">
        <f t="shared" si="2502"/>
        <v>20000</v>
      </c>
      <c r="AF1653" s="21"/>
      <c r="AG1653" s="21">
        <f t="shared" si="2503"/>
        <v>63979.925000000003</v>
      </c>
      <c r="AH1653" s="21">
        <v>-672.92399999999998</v>
      </c>
      <c r="AI1653" s="21"/>
      <c r="AJ1653" s="21"/>
      <c r="AK1653" s="21">
        <f t="shared" si="2535"/>
        <v>63307.001000000004</v>
      </c>
      <c r="AL1653" s="21">
        <f t="shared" si="2536"/>
        <v>20000</v>
      </c>
      <c r="AM1653" s="21">
        <f t="shared" si="2537"/>
        <v>20000</v>
      </c>
      <c r="AN1653" s="21"/>
      <c r="AO1653" s="21">
        <f t="shared" si="2511"/>
        <v>63307.001000000004</v>
      </c>
      <c r="AP1653" s="21"/>
      <c r="AQ1653" s="2"/>
    </row>
    <row r="1654" spans="1:43" ht="62.4" hidden="1" x14ac:dyDescent="0.3">
      <c r="A1654" s="3" t="s">
        <v>1368</v>
      </c>
      <c r="B1654" s="23"/>
      <c r="C1654" s="3"/>
      <c r="D1654" s="3"/>
      <c r="E1654" s="16" t="s">
        <v>1397</v>
      </c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>
        <f t="shared" ref="AD1654:AE1656" si="2585">AD1655</f>
        <v>0</v>
      </c>
      <c r="AE1654" s="21">
        <f t="shared" si="2585"/>
        <v>0</v>
      </c>
      <c r="AF1654" s="21"/>
      <c r="AG1654" s="21">
        <f t="shared" ref="AG1654:AP1656" si="2586">AG1655</f>
        <v>0</v>
      </c>
      <c r="AH1654" s="21">
        <f t="shared" si="2586"/>
        <v>0</v>
      </c>
      <c r="AI1654" s="21">
        <f t="shared" si="2586"/>
        <v>0</v>
      </c>
      <c r="AJ1654" s="21">
        <f t="shared" si="2586"/>
        <v>0</v>
      </c>
      <c r="AK1654" s="21">
        <f t="shared" si="2535"/>
        <v>0</v>
      </c>
      <c r="AL1654" s="21">
        <f t="shared" si="2536"/>
        <v>0</v>
      </c>
      <c r="AM1654" s="21">
        <f t="shared" si="2537"/>
        <v>0</v>
      </c>
      <c r="AN1654" s="21">
        <f t="shared" si="2586"/>
        <v>0</v>
      </c>
      <c r="AO1654" s="21"/>
      <c r="AP1654" s="21">
        <f t="shared" si="2586"/>
        <v>0</v>
      </c>
      <c r="AQ1654" s="9">
        <v>0</v>
      </c>
    </row>
    <row r="1655" spans="1:43" hidden="1" x14ac:dyDescent="0.3">
      <c r="A1655" s="3" t="s">
        <v>1368</v>
      </c>
      <c r="B1655" s="23">
        <v>800</v>
      </c>
      <c r="C1655" s="3"/>
      <c r="D1655" s="3"/>
      <c r="E1655" s="16" t="s">
        <v>678</v>
      </c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>
        <f t="shared" si="2585"/>
        <v>0</v>
      </c>
      <c r="AE1655" s="21">
        <f t="shared" si="2585"/>
        <v>0</v>
      </c>
      <c r="AF1655" s="21"/>
      <c r="AG1655" s="21">
        <f t="shared" si="2586"/>
        <v>0</v>
      </c>
      <c r="AH1655" s="21">
        <f t="shared" si="2586"/>
        <v>0</v>
      </c>
      <c r="AI1655" s="21">
        <f t="shared" si="2586"/>
        <v>0</v>
      </c>
      <c r="AJ1655" s="21">
        <f t="shared" si="2586"/>
        <v>0</v>
      </c>
      <c r="AK1655" s="21">
        <f t="shared" si="2535"/>
        <v>0</v>
      </c>
      <c r="AL1655" s="21">
        <f t="shared" si="2536"/>
        <v>0</v>
      </c>
      <c r="AM1655" s="21">
        <f t="shared" si="2537"/>
        <v>0</v>
      </c>
      <c r="AN1655" s="21">
        <f t="shared" si="2586"/>
        <v>0</v>
      </c>
      <c r="AO1655" s="21"/>
      <c r="AP1655" s="21">
        <f t="shared" si="2586"/>
        <v>0</v>
      </c>
      <c r="AQ1655" s="9">
        <v>0</v>
      </c>
    </row>
    <row r="1656" spans="1:43" ht="78" hidden="1" x14ac:dyDescent="0.3">
      <c r="A1656" s="3" t="s">
        <v>1368</v>
      </c>
      <c r="B1656" s="23">
        <v>810</v>
      </c>
      <c r="C1656" s="3"/>
      <c r="D1656" s="3"/>
      <c r="E1656" s="16" t="s">
        <v>694</v>
      </c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>
        <f t="shared" si="2585"/>
        <v>0</v>
      </c>
      <c r="AE1656" s="21">
        <f t="shared" si="2585"/>
        <v>0</v>
      </c>
      <c r="AF1656" s="21"/>
      <c r="AG1656" s="21">
        <f t="shared" si="2586"/>
        <v>0</v>
      </c>
      <c r="AH1656" s="21">
        <f t="shared" si="2586"/>
        <v>0</v>
      </c>
      <c r="AI1656" s="21">
        <f t="shared" si="2586"/>
        <v>0</v>
      </c>
      <c r="AJ1656" s="21">
        <f t="shared" si="2586"/>
        <v>0</v>
      </c>
      <c r="AK1656" s="21">
        <f t="shared" si="2535"/>
        <v>0</v>
      </c>
      <c r="AL1656" s="21">
        <f t="shared" si="2536"/>
        <v>0</v>
      </c>
      <c r="AM1656" s="21">
        <f t="shared" si="2537"/>
        <v>0</v>
      </c>
      <c r="AN1656" s="21">
        <f t="shared" si="2586"/>
        <v>0</v>
      </c>
      <c r="AO1656" s="21"/>
      <c r="AP1656" s="21">
        <f t="shared" si="2586"/>
        <v>0</v>
      </c>
      <c r="AQ1656" s="9">
        <v>0</v>
      </c>
    </row>
    <row r="1657" spans="1:43" hidden="1" x14ac:dyDescent="0.3">
      <c r="A1657" s="3" t="s">
        <v>1368</v>
      </c>
      <c r="B1657" s="23">
        <v>810</v>
      </c>
      <c r="C1657" s="3" t="s">
        <v>222</v>
      </c>
      <c r="D1657" s="3" t="s">
        <v>21</v>
      </c>
      <c r="E1657" s="16" t="s">
        <v>648</v>
      </c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>
        <v>0</v>
      </c>
      <c r="AE1657" s="21">
        <v>0</v>
      </c>
      <c r="AF1657" s="21"/>
      <c r="AG1657" s="21">
        <v>0</v>
      </c>
      <c r="AH1657" s="21"/>
      <c r="AI1657" s="21"/>
      <c r="AJ1657" s="21"/>
      <c r="AK1657" s="21">
        <f t="shared" si="2535"/>
        <v>0</v>
      </c>
      <c r="AL1657" s="21">
        <f t="shared" si="2536"/>
        <v>0</v>
      </c>
      <c r="AM1657" s="21">
        <f t="shared" si="2537"/>
        <v>0</v>
      </c>
      <c r="AN1657" s="21"/>
      <c r="AO1657" s="21"/>
      <c r="AP1657" s="21"/>
      <c r="AQ1657" s="9">
        <v>0</v>
      </c>
    </row>
    <row r="1658" spans="1:43" s="11" customFormat="1" ht="46.8" x14ac:dyDescent="0.3">
      <c r="A1658" s="10" t="s">
        <v>410</v>
      </c>
      <c r="B1658" s="19"/>
      <c r="C1658" s="10"/>
      <c r="D1658" s="10"/>
      <c r="E1658" s="18" t="s">
        <v>762</v>
      </c>
      <c r="F1658" s="20">
        <f>F1659+F1664</f>
        <v>289867</v>
      </c>
      <c r="G1658" s="20">
        <f t="shared" ref="G1658:AP1658" si="2587">G1659+G1664</f>
        <v>350000</v>
      </c>
      <c r="H1658" s="20">
        <f t="shared" si="2587"/>
        <v>64683.4</v>
      </c>
      <c r="I1658" s="20">
        <f t="shared" ref="I1658:K1658" si="2588">I1659+I1664</f>
        <v>0</v>
      </c>
      <c r="J1658" s="20">
        <f t="shared" si="2588"/>
        <v>0</v>
      </c>
      <c r="K1658" s="20">
        <f t="shared" si="2588"/>
        <v>0</v>
      </c>
      <c r="L1658" s="20">
        <f t="shared" si="2539"/>
        <v>289867</v>
      </c>
      <c r="M1658" s="20">
        <f t="shared" si="2540"/>
        <v>350000</v>
      </c>
      <c r="N1658" s="20">
        <f t="shared" si="2541"/>
        <v>64683.4</v>
      </c>
      <c r="O1658" s="20">
        <f t="shared" ref="O1658:Q1658" si="2589">O1659+O1664</f>
        <v>72782.407999999996</v>
      </c>
      <c r="P1658" s="20">
        <f t="shared" si="2589"/>
        <v>0</v>
      </c>
      <c r="Q1658" s="20">
        <f t="shared" si="2589"/>
        <v>0</v>
      </c>
      <c r="R1658" s="20">
        <f t="shared" si="2504"/>
        <v>362649.408</v>
      </c>
      <c r="S1658" s="20">
        <f t="shared" si="2505"/>
        <v>350000</v>
      </c>
      <c r="T1658" s="20">
        <f t="shared" si="2506"/>
        <v>64683.4</v>
      </c>
      <c r="U1658" s="20">
        <f t="shared" ref="U1658:V1658" si="2590">U1659+U1664</f>
        <v>0</v>
      </c>
      <c r="V1658" s="20">
        <f t="shared" si="2590"/>
        <v>0</v>
      </c>
      <c r="W1658" s="21">
        <f t="shared" si="2507"/>
        <v>362649.408</v>
      </c>
      <c r="X1658" s="21">
        <f t="shared" si="2508"/>
        <v>350000</v>
      </c>
      <c r="Y1658" s="21">
        <f t="shared" si="2509"/>
        <v>64683.4</v>
      </c>
      <c r="Z1658" s="20">
        <f t="shared" ref="Z1658:AB1658" si="2591">Z1659+Z1664</f>
        <v>0</v>
      </c>
      <c r="AA1658" s="20">
        <f t="shared" si="2591"/>
        <v>-33684.021999999997</v>
      </c>
      <c r="AB1658" s="20">
        <f t="shared" si="2591"/>
        <v>-41872.324000000001</v>
      </c>
      <c r="AC1658" s="21">
        <f t="shared" si="2500"/>
        <v>362649.408</v>
      </c>
      <c r="AD1658" s="20">
        <f t="shared" si="2501"/>
        <v>316315.978</v>
      </c>
      <c r="AE1658" s="20">
        <f t="shared" si="2502"/>
        <v>22811.076000000001</v>
      </c>
      <c r="AF1658" s="20">
        <f t="shared" ref="AF1658" si="2592">AF1659+AF1664</f>
        <v>0</v>
      </c>
      <c r="AG1658" s="20">
        <f t="shared" si="2503"/>
        <v>362649.408</v>
      </c>
      <c r="AH1658" s="20">
        <f t="shared" ref="AH1658:AJ1658" si="2593">AH1659+AH1664</f>
        <v>0</v>
      </c>
      <c r="AI1658" s="20">
        <f t="shared" si="2593"/>
        <v>0</v>
      </c>
      <c r="AJ1658" s="20">
        <f t="shared" si="2593"/>
        <v>0</v>
      </c>
      <c r="AK1658" s="20">
        <f t="shared" si="2535"/>
        <v>362649.408</v>
      </c>
      <c r="AL1658" s="20">
        <f t="shared" si="2536"/>
        <v>316315.978</v>
      </c>
      <c r="AM1658" s="20">
        <f t="shared" si="2537"/>
        <v>22811.076000000001</v>
      </c>
      <c r="AN1658" s="20">
        <f t="shared" ref="AN1658" si="2594">AN1659+AN1664</f>
        <v>0</v>
      </c>
      <c r="AO1658" s="20">
        <f t="shared" ref="AO1658:AO1721" si="2595">AK1658+AN1658</f>
        <v>362649.408</v>
      </c>
      <c r="AP1658" s="20">
        <f t="shared" si="2587"/>
        <v>0</v>
      </c>
    </row>
    <row r="1659" spans="1:43" ht="46.8" x14ac:dyDescent="0.3">
      <c r="A1659" s="3" t="s">
        <v>411</v>
      </c>
      <c r="B1659" s="26"/>
      <c r="C1659" s="3"/>
      <c r="D1659" s="3"/>
      <c r="E1659" s="16" t="s">
        <v>1061</v>
      </c>
      <c r="F1659" s="21">
        <f>F1660</f>
        <v>70000</v>
      </c>
      <c r="G1659" s="21">
        <f t="shared" ref="G1659:AP1662" si="2596">G1660</f>
        <v>250000</v>
      </c>
      <c r="H1659" s="21">
        <f t="shared" si="2596"/>
        <v>64683.4</v>
      </c>
      <c r="I1659" s="21">
        <f t="shared" si="2596"/>
        <v>0</v>
      </c>
      <c r="J1659" s="21">
        <f t="shared" si="2596"/>
        <v>0</v>
      </c>
      <c r="K1659" s="21">
        <f t="shared" si="2596"/>
        <v>0</v>
      </c>
      <c r="L1659" s="21">
        <f t="shared" si="2539"/>
        <v>70000</v>
      </c>
      <c r="M1659" s="21">
        <f t="shared" si="2540"/>
        <v>250000</v>
      </c>
      <c r="N1659" s="21">
        <f t="shared" si="2541"/>
        <v>64683.4</v>
      </c>
      <c r="O1659" s="21">
        <f t="shared" si="2596"/>
        <v>22770.881000000001</v>
      </c>
      <c r="P1659" s="21">
        <f t="shared" si="2596"/>
        <v>-32968.798999999999</v>
      </c>
      <c r="Q1659" s="21">
        <f t="shared" si="2596"/>
        <v>0</v>
      </c>
      <c r="R1659" s="21">
        <f t="shared" si="2504"/>
        <v>92770.880999999994</v>
      </c>
      <c r="S1659" s="21">
        <f t="shared" si="2505"/>
        <v>217031.201</v>
      </c>
      <c r="T1659" s="21">
        <f t="shared" si="2506"/>
        <v>64683.4</v>
      </c>
      <c r="U1659" s="21">
        <f t="shared" si="2596"/>
        <v>0</v>
      </c>
      <c r="V1659" s="21">
        <f t="shared" si="2596"/>
        <v>0</v>
      </c>
      <c r="W1659" s="21">
        <f t="shared" si="2507"/>
        <v>92770.880999999994</v>
      </c>
      <c r="X1659" s="21">
        <f t="shared" si="2508"/>
        <v>217031.201</v>
      </c>
      <c r="Y1659" s="21">
        <f t="shared" si="2509"/>
        <v>64683.4</v>
      </c>
      <c r="Z1659" s="21">
        <f t="shared" si="2596"/>
        <v>0</v>
      </c>
      <c r="AA1659" s="21">
        <f t="shared" si="2596"/>
        <v>-33684.021999999997</v>
      </c>
      <c r="AB1659" s="21">
        <f t="shared" si="2596"/>
        <v>-41872.324000000001</v>
      </c>
      <c r="AC1659" s="21">
        <f t="shared" si="2500"/>
        <v>92770.880999999994</v>
      </c>
      <c r="AD1659" s="21">
        <f t="shared" si="2501"/>
        <v>183347.179</v>
      </c>
      <c r="AE1659" s="21">
        <f t="shared" si="2502"/>
        <v>22811.076000000001</v>
      </c>
      <c r="AF1659" s="21">
        <f t="shared" si="2596"/>
        <v>0</v>
      </c>
      <c r="AG1659" s="21">
        <f t="shared" si="2503"/>
        <v>92770.880999999994</v>
      </c>
      <c r="AH1659" s="21">
        <f t="shared" si="2596"/>
        <v>0</v>
      </c>
      <c r="AI1659" s="21">
        <f t="shared" si="2596"/>
        <v>-467.96</v>
      </c>
      <c r="AJ1659" s="21">
        <f t="shared" si="2596"/>
        <v>0</v>
      </c>
      <c r="AK1659" s="21">
        <f t="shared" si="2535"/>
        <v>92770.880999999994</v>
      </c>
      <c r="AL1659" s="21">
        <f t="shared" si="2536"/>
        <v>182879.21900000001</v>
      </c>
      <c r="AM1659" s="21">
        <f t="shared" si="2537"/>
        <v>22811.076000000001</v>
      </c>
      <c r="AN1659" s="21">
        <f t="shared" si="2596"/>
        <v>0</v>
      </c>
      <c r="AO1659" s="21">
        <f t="shared" si="2595"/>
        <v>92770.880999999994</v>
      </c>
      <c r="AP1659" s="21">
        <f t="shared" si="2596"/>
        <v>0</v>
      </c>
      <c r="AQ1659" s="2"/>
    </row>
    <row r="1660" spans="1:43" ht="31.2" x14ac:dyDescent="0.3">
      <c r="A1660" s="3" t="s">
        <v>409</v>
      </c>
      <c r="B1660" s="26"/>
      <c r="C1660" s="3"/>
      <c r="D1660" s="3"/>
      <c r="E1660" s="16" t="s">
        <v>1062</v>
      </c>
      <c r="F1660" s="21">
        <f>F1661</f>
        <v>70000</v>
      </c>
      <c r="G1660" s="21">
        <f t="shared" si="2596"/>
        <v>250000</v>
      </c>
      <c r="H1660" s="21">
        <f t="shared" si="2596"/>
        <v>64683.4</v>
      </c>
      <c r="I1660" s="21">
        <f t="shared" si="2596"/>
        <v>0</v>
      </c>
      <c r="J1660" s="21">
        <f t="shared" si="2596"/>
        <v>0</v>
      </c>
      <c r="K1660" s="21">
        <f t="shared" si="2596"/>
        <v>0</v>
      </c>
      <c r="L1660" s="21">
        <f t="shared" si="2539"/>
        <v>70000</v>
      </c>
      <c r="M1660" s="21">
        <f t="shared" si="2540"/>
        <v>250000</v>
      </c>
      <c r="N1660" s="21">
        <f t="shared" si="2541"/>
        <v>64683.4</v>
      </c>
      <c r="O1660" s="21">
        <f t="shared" si="2596"/>
        <v>22770.881000000001</v>
      </c>
      <c r="P1660" s="21">
        <f t="shared" si="2596"/>
        <v>-32968.798999999999</v>
      </c>
      <c r="Q1660" s="21">
        <f t="shared" si="2596"/>
        <v>0</v>
      </c>
      <c r="R1660" s="21">
        <f t="shared" si="2504"/>
        <v>92770.880999999994</v>
      </c>
      <c r="S1660" s="21">
        <f t="shared" si="2505"/>
        <v>217031.201</v>
      </c>
      <c r="T1660" s="21">
        <f t="shared" si="2506"/>
        <v>64683.4</v>
      </c>
      <c r="U1660" s="21">
        <f t="shared" si="2596"/>
        <v>0</v>
      </c>
      <c r="V1660" s="21">
        <f t="shared" si="2596"/>
        <v>0</v>
      </c>
      <c r="W1660" s="21">
        <f t="shared" si="2507"/>
        <v>92770.880999999994</v>
      </c>
      <c r="X1660" s="21">
        <f t="shared" si="2508"/>
        <v>217031.201</v>
      </c>
      <c r="Y1660" s="21">
        <f t="shared" si="2509"/>
        <v>64683.4</v>
      </c>
      <c r="Z1660" s="21">
        <f t="shared" si="2596"/>
        <v>0</v>
      </c>
      <c r="AA1660" s="21">
        <f t="shared" si="2596"/>
        <v>-33684.021999999997</v>
      </c>
      <c r="AB1660" s="21">
        <f t="shared" si="2596"/>
        <v>-41872.324000000001</v>
      </c>
      <c r="AC1660" s="21">
        <f t="shared" si="2500"/>
        <v>92770.880999999994</v>
      </c>
      <c r="AD1660" s="21">
        <f t="shared" si="2501"/>
        <v>183347.179</v>
      </c>
      <c r="AE1660" s="21">
        <f t="shared" si="2502"/>
        <v>22811.076000000001</v>
      </c>
      <c r="AF1660" s="21">
        <f t="shared" si="2596"/>
        <v>0</v>
      </c>
      <c r="AG1660" s="21">
        <f t="shared" si="2503"/>
        <v>92770.880999999994</v>
      </c>
      <c r="AH1660" s="21">
        <f t="shared" si="2596"/>
        <v>0</v>
      </c>
      <c r="AI1660" s="21">
        <f t="shared" si="2596"/>
        <v>-467.96</v>
      </c>
      <c r="AJ1660" s="21">
        <f t="shared" si="2596"/>
        <v>0</v>
      </c>
      <c r="AK1660" s="21">
        <f t="shared" si="2535"/>
        <v>92770.880999999994</v>
      </c>
      <c r="AL1660" s="21">
        <f t="shared" si="2536"/>
        <v>182879.21900000001</v>
      </c>
      <c r="AM1660" s="21">
        <f t="shared" si="2537"/>
        <v>22811.076000000001</v>
      </c>
      <c r="AN1660" s="21">
        <f t="shared" si="2596"/>
        <v>0</v>
      </c>
      <c r="AO1660" s="21">
        <f t="shared" si="2595"/>
        <v>92770.880999999994</v>
      </c>
      <c r="AP1660" s="21">
        <f t="shared" si="2596"/>
        <v>0</v>
      </c>
      <c r="AQ1660" s="2"/>
    </row>
    <row r="1661" spans="1:43" ht="31.2" x14ac:dyDescent="0.3">
      <c r="A1661" s="3" t="s">
        <v>409</v>
      </c>
      <c r="B1661" s="26">
        <v>200</v>
      </c>
      <c r="C1661" s="3"/>
      <c r="D1661" s="3"/>
      <c r="E1661" s="16" t="s">
        <v>673</v>
      </c>
      <c r="F1661" s="21">
        <f>F1662</f>
        <v>70000</v>
      </c>
      <c r="G1661" s="21">
        <f t="shared" si="2596"/>
        <v>250000</v>
      </c>
      <c r="H1661" s="21">
        <f t="shared" si="2596"/>
        <v>64683.4</v>
      </c>
      <c r="I1661" s="21">
        <f t="shared" si="2596"/>
        <v>0</v>
      </c>
      <c r="J1661" s="21">
        <f t="shared" si="2596"/>
        <v>0</v>
      </c>
      <c r="K1661" s="21">
        <f t="shared" si="2596"/>
        <v>0</v>
      </c>
      <c r="L1661" s="21">
        <f t="shared" si="2539"/>
        <v>70000</v>
      </c>
      <c r="M1661" s="21">
        <f t="shared" si="2540"/>
        <v>250000</v>
      </c>
      <c r="N1661" s="21">
        <f t="shared" si="2541"/>
        <v>64683.4</v>
      </c>
      <c r="O1661" s="21">
        <f t="shared" si="2596"/>
        <v>22770.881000000001</v>
      </c>
      <c r="P1661" s="21">
        <f t="shared" si="2596"/>
        <v>-32968.798999999999</v>
      </c>
      <c r="Q1661" s="21">
        <f t="shared" si="2596"/>
        <v>0</v>
      </c>
      <c r="R1661" s="21">
        <f t="shared" si="2504"/>
        <v>92770.880999999994</v>
      </c>
      <c r="S1661" s="21">
        <f t="shared" si="2505"/>
        <v>217031.201</v>
      </c>
      <c r="T1661" s="21">
        <f t="shared" si="2506"/>
        <v>64683.4</v>
      </c>
      <c r="U1661" s="21">
        <f t="shared" si="2596"/>
        <v>0</v>
      </c>
      <c r="V1661" s="21">
        <f t="shared" si="2596"/>
        <v>0</v>
      </c>
      <c r="W1661" s="21">
        <f t="shared" si="2507"/>
        <v>92770.880999999994</v>
      </c>
      <c r="X1661" s="21">
        <f t="shared" si="2508"/>
        <v>217031.201</v>
      </c>
      <c r="Y1661" s="21">
        <f t="shared" si="2509"/>
        <v>64683.4</v>
      </c>
      <c r="Z1661" s="21">
        <f t="shared" si="2596"/>
        <v>0</v>
      </c>
      <c r="AA1661" s="21">
        <f t="shared" si="2596"/>
        <v>-33684.021999999997</v>
      </c>
      <c r="AB1661" s="21">
        <f t="shared" si="2596"/>
        <v>-41872.324000000001</v>
      </c>
      <c r="AC1661" s="21">
        <f t="shared" si="2500"/>
        <v>92770.880999999994</v>
      </c>
      <c r="AD1661" s="21">
        <f t="shared" si="2501"/>
        <v>183347.179</v>
      </c>
      <c r="AE1661" s="21">
        <f t="shared" si="2502"/>
        <v>22811.076000000001</v>
      </c>
      <c r="AF1661" s="21">
        <f t="shared" si="2596"/>
        <v>0</v>
      </c>
      <c r="AG1661" s="21">
        <f t="shared" si="2503"/>
        <v>92770.880999999994</v>
      </c>
      <c r="AH1661" s="21">
        <f t="shared" si="2596"/>
        <v>0</v>
      </c>
      <c r="AI1661" s="21">
        <f t="shared" si="2596"/>
        <v>-467.96</v>
      </c>
      <c r="AJ1661" s="21">
        <f t="shared" si="2596"/>
        <v>0</v>
      </c>
      <c r="AK1661" s="21">
        <f t="shared" si="2535"/>
        <v>92770.880999999994</v>
      </c>
      <c r="AL1661" s="21">
        <f t="shared" si="2536"/>
        <v>182879.21900000001</v>
      </c>
      <c r="AM1661" s="21">
        <f t="shared" si="2537"/>
        <v>22811.076000000001</v>
      </c>
      <c r="AN1661" s="21">
        <f t="shared" si="2596"/>
        <v>0</v>
      </c>
      <c r="AO1661" s="21">
        <f t="shared" si="2595"/>
        <v>92770.880999999994</v>
      </c>
      <c r="AP1661" s="21">
        <f t="shared" si="2596"/>
        <v>0</v>
      </c>
      <c r="AQ1661" s="2"/>
    </row>
    <row r="1662" spans="1:43" ht="46.8" x14ac:dyDescent="0.3">
      <c r="A1662" s="3" t="s">
        <v>409</v>
      </c>
      <c r="B1662" s="26">
        <v>240</v>
      </c>
      <c r="C1662" s="3"/>
      <c r="D1662" s="3"/>
      <c r="E1662" s="16" t="s">
        <v>681</v>
      </c>
      <c r="F1662" s="21">
        <f>F1663</f>
        <v>70000</v>
      </c>
      <c r="G1662" s="21">
        <f t="shared" si="2596"/>
        <v>250000</v>
      </c>
      <c r="H1662" s="21">
        <f t="shared" si="2596"/>
        <v>64683.4</v>
      </c>
      <c r="I1662" s="21">
        <f t="shared" si="2596"/>
        <v>0</v>
      </c>
      <c r="J1662" s="21">
        <f t="shared" si="2596"/>
        <v>0</v>
      </c>
      <c r="K1662" s="21">
        <f t="shared" si="2596"/>
        <v>0</v>
      </c>
      <c r="L1662" s="21">
        <f t="shared" si="2539"/>
        <v>70000</v>
      </c>
      <c r="M1662" s="21">
        <f t="shared" si="2540"/>
        <v>250000</v>
      </c>
      <c r="N1662" s="21">
        <f t="shared" si="2541"/>
        <v>64683.4</v>
      </c>
      <c r="O1662" s="21">
        <f t="shared" si="2596"/>
        <v>22770.881000000001</v>
      </c>
      <c r="P1662" s="21">
        <f t="shared" si="2596"/>
        <v>-32968.798999999999</v>
      </c>
      <c r="Q1662" s="21">
        <f t="shared" si="2596"/>
        <v>0</v>
      </c>
      <c r="R1662" s="21">
        <f t="shared" si="2504"/>
        <v>92770.880999999994</v>
      </c>
      <c r="S1662" s="21">
        <f t="shared" si="2505"/>
        <v>217031.201</v>
      </c>
      <c r="T1662" s="21">
        <f t="shared" si="2506"/>
        <v>64683.4</v>
      </c>
      <c r="U1662" s="21">
        <f t="shared" si="2596"/>
        <v>0</v>
      </c>
      <c r="V1662" s="21">
        <f t="shared" si="2596"/>
        <v>0</v>
      </c>
      <c r="W1662" s="21">
        <f t="shared" si="2507"/>
        <v>92770.880999999994</v>
      </c>
      <c r="X1662" s="21">
        <f t="shared" si="2508"/>
        <v>217031.201</v>
      </c>
      <c r="Y1662" s="21">
        <f t="shared" si="2509"/>
        <v>64683.4</v>
      </c>
      <c r="Z1662" s="21">
        <f t="shared" si="2596"/>
        <v>0</v>
      </c>
      <c r="AA1662" s="21">
        <f t="shared" si="2596"/>
        <v>-33684.021999999997</v>
      </c>
      <c r="AB1662" s="21">
        <f t="shared" si="2596"/>
        <v>-41872.324000000001</v>
      </c>
      <c r="AC1662" s="21">
        <f t="shared" si="2500"/>
        <v>92770.880999999994</v>
      </c>
      <c r="AD1662" s="21">
        <f t="shared" si="2501"/>
        <v>183347.179</v>
      </c>
      <c r="AE1662" s="21">
        <f t="shared" si="2502"/>
        <v>22811.076000000001</v>
      </c>
      <c r="AF1662" s="21">
        <f t="shared" si="2596"/>
        <v>0</v>
      </c>
      <c r="AG1662" s="21">
        <f t="shared" si="2503"/>
        <v>92770.880999999994</v>
      </c>
      <c r="AH1662" s="21">
        <f t="shared" si="2596"/>
        <v>0</v>
      </c>
      <c r="AI1662" s="21">
        <f t="shared" si="2596"/>
        <v>-467.96</v>
      </c>
      <c r="AJ1662" s="21">
        <f t="shared" si="2596"/>
        <v>0</v>
      </c>
      <c r="AK1662" s="21">
        <f t="shared" si="2535"/>
        <v>92770.880999999994</v>
      </c>
      <c r="AL1662" s="21">
        <f t="shared" si="2536"/>
        <v>182879.21900000001</v>
      </c>
      <c r="AM1662" s="21">
        <f t="shared" si="2537"/>
        <v>22811.076000000001</v>
      </c>
      <c r="AN1662" s="21">
        <f t="shared" si="2596"/>
        <v>0</v>
      </c>
      <c r="AO1662" s="21">
        <f t="shared" si="2595"/>
        <v>92770.880999999994</v>
      </c>
      <c r="AP1662" s="21">
        <f t="shared" si="2596"/>
        <v>0</v>
      </c>
      <c r="AQ1662" s="2"/>
    </row>
    <row r="1663" spans="1:43" x14ac:dyDescent="0.3">
      <c r="A1663" s="3" t="s">
        <v>409</v>
      </c>
      <c r="B1663" s="26">
        <v>240</v>
      </c>
      <c r="C1663" s="3" t="s">
        <v>222</v>
      </c>
      <c r="D1663" s="3" t="s">
        <v>21</v>
      </c>
      <c r="E1663" s="16" t="s">
        <v>648</v>
      </c>
      <c r="F1663" s="21">
        <v>70000</v>
      </c>
      <c r="G1663" s="21">
        <v>250000</v>
      </c>
      <c r="H1663" s="21">
        <v>64683.4</v>
      </c>
      <c r="I1663" s="21"/>
      <c r="J1663" s="21"/>
      <c r="K1663" s="21"/>
      <c r="L1663" s="21">
        <f t="shared" si="2539"/>
        <v>70000</v>
      </c>
      <c r="M1663" s="21">
        <f t="shared" si="2540"/>
        <v>250000</v>
      </c>
      <c r="N1663" s="21">
        <f t="shared" si="2541"/>
        <v>64683.4</v>
      </c>
      <c r="O1663" s="21">
        <f>32529.758-9758.877</f>
        <v>22770.881000000001</v>
      </c>
      <c r="P1663" s="21">
        <v>-32968.798999999999</v>
      </c>
      <c r="Q1663" s="21"/>
      <c r="R1663" s="21">
        <f t="shared" si="2504"/>
        <v>92770.880999999994</v>
      </c>
      <c r="S1663" s="21">
        <f t="shared" si="2505"/>
        <v>217031.201</v>
      </c>
      <c r="T1663" s="21">
        <f t="shared" si="2506"/>
        <v>64683.4</v>
      </c>
      <c r="U1663" s="21"/>
      <c r="V1663" s="21"/>
      <c r="W1663" s="21">
        <f t="shared" si="2507"/>
        <v>92770.880999999994</v>
      </c>
      <c r="X1663" s="21">
        <f t="shared" si="2508"/>
        <v>217031.201</v>
      </c>
      <c r="Y1663" s="21">
        <f t="shared" si="2509"/>
        <v>64683.4</v>
      </c>
      <c r="Z1663" s="21"/>
      <c r="AA1663" s="21">
        <v>-33684.021999999997</v>
      </c>
      <c r="AB1663" s="21">
        <v>-41872.324000000001</v>
      </c>
      <c r="AC1663" s="21">
        <f t="shared" si="2500"/>
        <v>92770.880999999994</v>
      </c>
      <c r="AD1663" s="21">
        <f t="shared" si="2501"/>
        <v>183347.179</v>
      </c>
      <c r="AE1663" s="21">
        <f t="shared" si="2502"/>
        <v>22811.076000000001</v>
      </c>
      <c r="AF1663" s="21"/>
      <c r="AG1663" s="21">
        <f t="shared" si="2503"/>
        <v>92770.880999999994</v>
      </c>
      <c r="AH1663" s="21"/>
      <c r="AI1663" s="21">
        <v>-467.96</v>
      </c>
      <c r="AJ1663" s="21"/>
      <c r="AK1663" s="21">
        <f t="shared" si="2535"/>
        <v>92770.880999999994</v>
      </c>
      <c r="AL1663" s="21">
        <f t="shared" si="2536"/>
        <v>182879.21900000001</v>
      </c>
      <c r="AM1663" s="21">
        <f t="shared" si="2537"/>
        <v>22811.076000000001</v>
      </c>
      <c r="AN1663" s="21"/>
      <c r="AO1663" s="21">
        <f t="shared" si="2595"/>
        <v>92770.880999999994</v>
      </c>
      <c r="AP1663" s="21"/>
      <c r="AQ1663" s="2"/>
    </row>
    <row r="1664" spans="1:43" ht="46.8" x14ac:dyDescent="0.3">
      <c r="A1664" s="3" t="s">
        <v>415</v>
      </c>
      <c r="B1664" s="26"/>
      <c r="C1664" s="3"/>
      <c r="D1664" s="3"/>
      <c r="E1664" s="16" t="s">
        <v>1063</v>
      </c>
      <c r="F1664" s="21">
        <f>F1665+F1673+F1677</f>
        <v>219867</v>
      </c>
      <c r="G1664" s="21">
        <f t="shared" ref="G1664:H1664" si="2597">G1665+G1673+G1677</f>
        <v>100000</v>
      </c>
      <c r="H1664" s="21">
        <f t="shared" si="2597"/>
        <v>0</v>
      </c>
      <c r="I1664" s="21">
        <f t="shared" ref="I1664:K1664" si="2598">I1665+I1673+I1677</f>
        <v>0</v>
      </c>
      <c r="J1664" s="21">
        <f t="shared" si="2598"/>
        <v>0</v>
      </c>
      <c r="K1664" s="21">
        <f t="shared" si="2598"/>
        <v>0</v>
      </c>
      <c r="L1664" s="21">
        <f t="shared" si="2539"/>
        <v>219867</v>
      </c>
      <c r="M1664" s="21">
        <f t="shared" si="2540"/>
        <v>100000</v>
      </c>
      <c r="N1664" s="21">
        <f t="shared" si="2541"/>
        <v>0</v>
      </c>
      <c r="O1664" s="21">
        <f>O1665+O1673+O1677+O1669</f>
        <v>50011.527000000002</v>
      </c>
      <c r="P1664" s="21">
        <f t="shared" ref="P1664:AP1664" si="2599">P1665+P1673+P1677+P1669</f>
        <v>32968.798999999999</v>
      </c>
      <c r="Q1664" s="21">
        <f t="shared" si="2599"/>
        <v>0</v>
      </c>
      <c r="R1664" s="21">
        <f t="shared" si="2504"/>
        <v>269878.527</v>
      </c>
      <c r="S1664" s="21">
        <f t="shared" si="2505"/>
        <v>132968.799</v>
      </c>
      <c r="T1664" s="21">
        <f t="shared" si="2506"/>
        <v>0</v>
      </c>
      <c r="U1664" s="21">
        <f t="shared" ref="U1664:V1664" si="2600">U1665+U1673+U1677+U1669</f>
        <v>0</v>
      </c>
      <c r="V1664" s="21">
        <f t="shared" si="2600"/>
        <v>0</v>
      </c>
      <c r="W1664" s="21">
        <f t="shared" si="2507"/>
        <v>269878.527</v>
      </c>
      <c r="X1664" s="21">
        <f t="shared" si="2508"/>
        <v>132968.799</v>
      </c>
      <c r="Y1664" s="21">
        <f t="shared" si="2509"/>
        <v>0</v>
      </c>
      <c r="Z1664" s="21">
        <f t="shared" ref="Z1664:AB1664" si="2601">Z1665+Z1673+Z1677+Z1669</f>
        <v>0</v>
      </c>
      <c r="AA1664" s="21">
        <f t="shared" si="2601"/>
        <v>0</v>
      </c>
      <c r="AB1664" s="21">
        <f t="shared" si="2601"/>
        <v>0</v>
      </c>
      <c r="AC1664" s="21">
        <f t="shared" si="2500"/>
        <v>269878.527</v>
      </c>
      <c r="AD1664" s="21">
        <f t="shared" si="2501"/>
        <v>132968.799</v>
      </c>
      <c r="AE1664" s="21">
        <f t="shared" si="2502"/>
        <v>0</v>
      </c>
      <c r="AF1664" s="21">
        <f t="shared" ref="AF1664" si="2602">AF1665+AF1673+AF1677+AF1669</f>
        <v>0</v>
      </c>
      <c r="AG1664" s="21">
        <f t="shared" si="2503"/>
        <v>269878.527</v>
      </c>
      <c r="AH1664" s="21">
        <f t="shared" ref="AH1664:AJ1664" si="2603">AH1665+AH1673+AH1677+AH1669</f>
        <v>0</v>
      </c>
      <c r="AI1664" s="21">
        <f t="shared" si="2603"/>
        <v>467.96</v>
      </c>
      <c r="AJ1664" s="21">
        <f t="shared" si="2603"/>
        <v>0</v>
      </c>
      <c r="AK1664" s="21">
        <f t="shared" si="2535"/>
        <v>269878.527</v>
      </c>
      <c r="AL1664" s="21">
        <f t="shared" si="2536"/>
        <v>133436.75899999999</v>
      </c>
      <c r="AM1664" s="21">
        <f t="shared" si="2537"/>
        <v>0</v>
      </c>
      <c r="AN1664" s="21">
        <f t="shared" ref="AN1664" si="2604">AN1665+AN1673+AN1677+AN1669</f>
        <v>0</v>
      </c>
      <c r="AO1664" s="21">
        <f t="shared" si="2595"/>
        <v>269878.527</v>
      </c>
      <c r="AP1664" s="21">
        <f t="shared" si="2599"/>
        <v>0</v>
      </c>
      <c r="AQ1664" s="2"/>
    </row>
    <row r="1665" spans="1:43" ht="32.25" customHeight="1" x14ac:dyDescent="0.3">
      <c r="A1665" s="3" t="s">
        <v>412</v>
      </c>
      <c r="B1665" s="26"/>
      <c r="C1665" s="3"/>
      <c r="D1665" s="3"/>
      <c r="E1665" s="16" t="s">
        <v>1064</v>
      </c>
      <c r="F1665" s="21">
        <f>F1666</f>
        <v>51117</v>
      </c>
      <c r="G1665" s="21">
        <f t="shared" ref="G1665:G1667" si="2605">G1666</f>
        <v>100000</v>
      </c>
      <c r="H1665" s="21">
        <f t="shared" ref="H1665:K1667" si="2606">H1666</f>
        <v>0</v>
      </c>
      <c r="I1665" s="21">
        <f t="shared" si="2606"/>
        <v>0</v>
      </c>
      <c r="J1665" s="21">
        <f t="shared" si="2606"/>
        <v>0</v>
      </c>
      <c r="K1665" s="21">
        <f t="shared" si="2606"/>
        <v>0</v>
      </c>
      <c r="L1665" s="21">
        <f t="shared" si="2539"/>
        <v>51117</v>
      </c>
      <c r="M1665" s="21">
        <f t="shared" si="2540"/>
        <v>100000</v>
      </c>
      <c r="N1665" s="21">
        <f t="shared" si="2541"/>
        <v>0</v>
      </c>
      <c r="O1665" s="21">
        <f t="shared" ref="O1665:AP1667" si="2607">O1666</f>
        <v>252.65</v>
      </c>
      <c r="P1665" s="21">
        <f t="shared" si="2607"/>
        <v>0</v>
      </c>
      <c r="Q1665" s="21">
        <f t="shared" si="2607"/>
        <v>0</v>
      </c>
      <c r="R1665" s="21">
        <f t="shared" si="2504"/>
        <v>51369.65</v>
      </c>
      <c r="S1665" s="21">
        <f t="shared" si="2505"/>
        <v>100000</v>
      </c>
      <c r="T1665" s="21">
        <f t="shared" si="2506"/>
        <v>0</v>
      </c>
      <c r="U1665" s="21">
        <f t="shared" si="2607"/>
        <v>0</v>
      </c>
      <c r="V1665" s="21">
        <f t="shared" si="2607"/>
        <v>0</v>
      </c>
      <c r="W1665" s="21">
        <f t="shared" si="2507"/>
        <v>51369.65</v>
      </c>
      <c r="X1665" s="21">
        <f t="shared" si="2508"/>
        <v>100000</v>
      </c>
      <c r="Y1665" s="21">
        <f t="shared" si="2509"/>
        <v>0</v>
      </c>
      <c r="Z1665" s="21">
        <f t="shared" si="2607"/>
        <v>0</v>
      </c>
      <c r="AA1665" s="21">
        <f t="shared" si="2607"/>
        <v>0</v>
      </c>
      <c r="AB1665" s="21">
        <f t="shared" si="2607"/>
        <v>0</v>
      </c>
      <c r="AC1665" s="21">
        <f t="shared" si="2500"/>
        <v>51369.65</v>
      </c>
      <c r="AD1665" s="21">
        <f t="shared" si="2501"/>
        <v>100000</v>
      </c>
      <c r="AE1665" s="21">
        <f t="shared" si="2502"/>
        <v>0</v>
      </c>
      <c r="AF1665" s="21">
        <f t="shared" si="2607"/>
        <v>0</v>
      </c>
      <c r="AG1665" s="21">
        <f t="shared" si="2503"/>
        <v>51369.65</v>
      </c>
      <c r="AH1665" s="21">
        <f t="shared" si="2607"/>
        <v>0</v>
      </c>
      <c r="AI1665" s="21">
        <f t="shared" si="2607"/>
        <v>0</v>
      </c>
      <c r="AJ1665" s="21">
        <f t="shared" si="2607"/>
        <v>0</v>
      </c>
      <c r="AK1665" s="21">
        <f t="shared" si="2535"/>
        <v>51369.65</v>
      </c>
      <c r="AL1665" s="21">
        <f t="shared" si="2536"/>
        <v>100000</v>
      </c>
      <c r="AM1665" s="21">
        <f t="shared" si="2537"/>
        <v>0</v>
      </c>
      <c r="AN1665" s="21">
        <f t="shared" si="2607"/>
        <v>0</v>
      </c>
      <c r="AO1665" s="21">
        <f t="shared" si="2595"/>
        <v>51369.65</v>
      </c>
      <c r="AP1665" s="21">
        <f t="shared" si="2607"/>
        <v>0</v>
      </c>
      <c r="AQ1665" s="2"/>
    </row>
    <row r="1666" spans="1:43" ht="46.8" x14ac:dyDescent="0.3">
      <c r="A1666" s="3" t="s">
        <v>412</v>
      </c>
      <c r="B1666" s="26">
        <v>400</v>
      </c>
      <c r="C1666" s="3"/>
      <c r="D1666" s="3"/>
      <c r="E1666" s="16" t="s">
        <v>675</v>
      </c>
      <c r="F1666" s="21">
        <f>F1667</f>
        <v>51117</v>
      </c>
      <c r="G1666" s="21">
        <f t="shared" si="2605"/>
        <v>100000</v>
      </c>
      <c r="H1666" s="21">
        <f t="shared" si="2606"/>
        <v>0</v>
      </c>
      <c r="I1666" s="21">
        <f t="shared" si="2606"/>
        <v>0</v>
      </c>
      <c r="J1666" s="21">
        <f t="shared" si="2606"/>
        <v>0</v>
      </c>
      <c r="K1666" s="21">
        <f t="shared" si="2606"/>
        <v>0</v>
      </c>
      <c r="L1666" s="21">
        <f t="shared" si="2539"/>
        <v>51117</v>
      </c>
      <c r="M1666" s="21">
        <f t="shared" si="2540"/>
        <v>100000</v>
      </c>
      <c r="N1666" s="21">
        <f t="shared" si="2541"/>
        <v>0</v>
      </c>
      <c r="O1666" s="21">
        <f t="shared" si="2607"/>
        <v>252.65</v>
      </c>
      <c r="P1666" s="21">
        <f t="shared" si="2607"/>
        <v>0</v>
      </c>
      <c r="Q1666" s="21">
        <f t="shared" si="2607"/>
        <v>0</v>
      </c>
      <c r="R1666" s="21">
        <f t="shared" si="2504"/>
        <v>51369.65</v>
      </c>
      <c r="S1666" s="21">
        <f t="shared" si="2505"/>
        <v>100000</v>
      </c>
      <c r="T1666" s="21">
        <f t="shared" si="2506"/>
        <v>0</v>
      </c>
      <c r="U1666" s="21">
        <f t="shared" si="2607"/>
        <v>0</v>
      </c>
      <c r="V1666" s="21">
        <f t="shared" si="2607"/>
        <v>0</v>
      </c>
      <c r="W1666" s="21">
        <f t="shared" si="2507"/>
        <v>51369.65</v>
      </c>
      <c r="X1666" s="21">
        <f t="shared" si="2508"/>
        <v>100000</v>
      </c>
      <c r="Y1666" s="21">
        <f t="shared" si="2509"/>
        <v>0</v>
      </c>
      <c r="Z1666" s="21">
        <f t="shared" si="2607"/>
        <v>0</v>
      </c>
      <c r="AA1666" s="21">
        <f t="shared" si="2607"/>
        <v>0</v>
      </c>
      <c r="AB1666" s="21">
        <f t="shared" si="2607"/>
        <v>0</v>
      </c>
      <c r="AC1666" s="21">
        <f t="shared" si="2500"/>
        <v>51369.65</v>
      </c>
      <c r="AD1666" s="21">
        <f t="shared" si="2501"/>
        <v>100000</v>
      </c>
      <c r="AE1666" s="21">
        <f t="shared" si="2502"/>
        <v>0</v>
      </c>
      <c r="AF1666" s="21">
        <f t="shared" si="2607"/>
        <v>0</v>
      </c>
      <c r="AG1666" s="21">
        <f t="shared" si="2503"/>
        <v>51369.65</v>
      </c>
      <c r="AH1666" s="21">
        <f t="shared" si="2607"/>
        <v>0</v>
      </c>
      <c r="AI1666" s="21">
        <f t="shared" si="2607"/>
        <v>0</v>
      </c>
      <c r="AJ1666" s="21">
        <f t="shared" si="2607"/>
        <v>0</v>
      </c>
      <c r="AK1666" s="21">
        <f t="shared" si="2535"/>
        <v>51369.65</v>
      </c>
      <c r="AL1666" s="21">
        <f t="shared" si="2536"/>
        <v>100000</v>
      </c>
      <c r="AM1666" s="21">
        <f t="shared" si="2537"/>
        <v>0</v>
      </c>
      <c r="AN1666" s="21">
        <f t="shared" si="2607"/>
        <v>0</v>
      </c>
      <c r="AO1666" s="21">
        <f t="shared" si="2595"/>
        <v>51369.65</v>
      </c>
      <c r="AP1666" s="21">
        <f t="shared" si="2607"/>
        <v>0</v>
      </c>
      <c r="AQ1666" s="2"/>
    </row>
    <row r="1667" spans="1:43" x14ac:dyDescent="0.3">
      <c r="A1667" s="3" t="s">
        <v>412</v>
      </c>
      <c r="B1667" s="26">
        <v>410</v>
      </c>
      <c r="C1667" s="3"/>
      <c r="D1667" s="3"/>
      <c r="E1667" s="16" t="s">
        <v>688</v>
      </c>
      <c r="F1667" s="21">
        <f>F1668</f>
        <v>51117</v>
      </c>
      <c r="G1667" s="21">
        <f t="shared" si="2605"/>
        <v>100000</v>
      </c>
      <c r="H1667" s="21">
        <f t="shared" si="2606"/>
        <v>0</v>
      </c>
      <c r="I1667" s="21">
        <f t="shared" si="2606"/>
        <v>0</v>
      </c>
      <c r="J1667" s="21">
        <f t="shared" si="2606"/>
        <v>0</v>
      </c>
      <c r="K1667" s="21">
        <f t="shared" si="2606"/>
        <v>0</v>
      </c>
      <c r="L1667" s="21">
        <f t="shared" si="2539"/>
        <v>51117</v>
      </c>
      <c r="M1667" s="21">
        <f t="shared" si="2540"/>
        <v>100000</v>
      </c>
      <c r="N1667" s="21">
        <f t="shared" si="2541"/>
        <v>0</v>
      </c>
      <c r="O1667" s="21">
        <f t="shared" si="2607"/>
        <v>252.65</v>
      </c>
      <c r="P1667" s="21">
        <f t="shared" si="2607"/>
        <v>0</v>
      </c>
      <c r="Q1667" s="21">
        <f t="shared" si="2607"/>
        <v>0</v>
      </c>
      <c r="R1667" s="21">
        <f t="shared" si="2504"/>
        <v>51369.65</v>
      </c>
      <c r="S1667" s="21">
        <f t="shared" si="2505"/>
        <v>100000</v>
      </c>
      <c r="T1667" s="21">
        <f t="shared" si="2506"/>
        <v>0</v>
      </c>
      <c r="U1667" s="21">
        <f t="shared" si="2607"/>
        <v>0</v>
      </c>
      <c r="V1667" s="21">
        <f t="shared" si="2607"/>
        <v>0</v>
      </c>
      <c r="W1667" s="21">
        <f t="shared" si="2507"/>
        <v>51369.65</v>
      </c>
      <c r="X1667" s="21">
        <f t="shared" si="2508"/>
        <v>100000</v>
      </c>
      <c r="Y1667" s="21">
        <f t="shared" si="2509"/>
        <v>0</v>
      </c>
      <c r="Z1667" s="21">
        <f t="shared" si="2607"/>
        <v>0</v>
      </c>
      <c r="AA1667" s="21">
        <f t="shared" si="2607"/>
        <v>0</v>
      </c>
      <c r="AB1667" s="21">
        <f t="shared" si="2607"/>
        <v>0</v>
      </c>
      <c r="AC1667" s="21">
        <f t="shared" si="2500"/>
        <v>51369.65</v>
      </c>
      <c r="AD1667" s="21">
        <f t="shared" si="2501"/>
        <v>100000</v>
      </c>
      <c r="AE1667" s="21">
        <f t="shared" si="2502"/>
        <v>0</v>
      </c>
      <c r="AF1667" s="21">
        <f t="shared" si="2607"/>
        <v>0</v>
      </c>
      <c r="AG1667" s="21">
        <f t="shared" si="2503"/>
        <v>51369.65</v>
      </c>
      <c r="AH1667" s="21">
        <f t="shared" si="2607"/>
        <v>0</v>
      </c>
      <c r="AI1667" s="21">
        <f t="shared" si="2607"/>
        <v>0</v>
      </c>
      <c r="AJ1667" s="21">
        <f t="shared" si="2607"/>
        <v>0</v>
      </c>
      <c r="AK1667" s="21">
        <f t="shared" si="2535"/>
        <v>51369.65</v>
      </c>
      <c r="AL1667" s="21">
        <f t="shared" si="2536"/>
        <v>100000</v>
      </c>
      <c r="AM1667" s="21">
        <f t="shared" si="2537"/>
        <v>0</v>
      </c>
      <c r="AN1667" s="21">
        <f t="shared" si="2607"/>
        <v>0</v>
      </c>
      <c r="AO1667" s="21">
        <f t="shared" si="2595"/>
        <v>51369.65</v>
      </c>
      <c r="AP1667" s="21">
        <f t="shared" si="2607"/>
        <v>0</v>
      </c>
      <c r="AQ1667" s="2"/>
    </row>
    <row r="1668" spans="1:43" x14ac:dyDescent="0.3">
      <c r="A1668" s="3" t="s">
        <v>412</v>
      </c>
      <c r="B1668" s="26">
        <v>410</v>
      </c>
      <c r="C1668" s="3" t="s">
        <v>222</v>
      </c>
      <c r="D1668" s="3" t="s">
        <v>21</v>
      </c>
      <c r="E1668" s="16" t="s">
        <v>648</v>
      </c>
      <c r="F1668" s="21">
        <v>51117</v>
      </c>
      <c r="G1668" s="21">
        <v>100000</v>
      </c>
      <c r="H1668" s="21">
        <v>0</v>
      </c>
      <c r="I1668" s="21"/>
      <c r="J1668" s="21"/>
      <c r="K1668" s="21"/>
      <c r="L1668" s="21">
        <f t="shared" si="2539"/>
        <v>51117</v>
      </c>
      <c r="M1668" s="21">
        <f t="shared" si="2540"/>
        <v>100000</v>
      </c>
      <c r="N1668" s="21">
        <f t="shared" si="2541"/>
        <v>0</v>
      </c>
      <c r="O1668" s="21">
        <v>252.65</v>
      </c>
      <c r="P1668" s="21"/>
      <c r="Q1668" s="21"/>
      <c r="R1668" s="21">
        <f t="shared" si="2504"/>
        <v>51369.65</v>
      </c>
      <c r="S1668" s="21">
        <f t="shared" si="2505"/>
        <v>100000</v>
      </c>
      <c r="T1668" s="21">
        <f t="shared" si="2506"/>
        <v>0</v>
      </c>
      <c r="U1668" s="21"/>
      <c r="V1668" s="21"/>
      <c r="W1668" s="21">
        <f t="shared" si="2507"/>
        <v>51369.65</v>
      </c>
      <c r="X1668" s="21">
        <f t="shared" si="2508"/>
        <v>100000</v>
      </c>
      <c r="Y1668" s="21">
        <f t="shared" si="2509"/>
        <v>0</v>
      </c>
      <c r="Z1668" s="21"/>
      <c r="AA1668" s="21"/>
      <c r="AB1668" s="21"/>
      <c r="AC1668" s="21">
        <f t="shared" si="2500"/>
        <v>51369.65</v>
      </c>
      <c r="AD1668" s="21">
        <f t="shared" si="2501"/>
        <v>100000</v>
      </c>
      <c r="AE1668" s="21">
        <f t="shared" si="2502"/>
        <v>0</v>
      </c>
      <c r="AF1668" s="21"/>
      <c r="AG1668" s="21">
        <f t="shared" si="2503"/>
        <v>51369.65</v>
      </c>
      <c r="AH1668" s="21"/>
      <c r="AI1668" s="21"/>
      <c r="AJ1668" s="21"/>
      <c r="AK1668" s="21">
        <f t="shared" si="2535"/>
        <v>51369.65</v>
      </c>
      <c r="AL1668" s="21">
        <f t="shared" si="2536"/>
        <v>100000</v>
      </c>
      <c r="AM1668" s="21">
        <f t="shared" si="2537"/>
        <v>0</v>
      </c>
      <c r="AN1668" s="21"/>
      <c r="AO1668" s="21">
        <f t="shared" si="2595"/>
        <v>51369.65</v>
      </c>
      <c r="AP1668" s="21"/>
      <c r="AQ1668" s="2"/>
    </row>
    <row r="1669" spans="1:43" ht="31.2" x14ac:dyDescent="0.3">
      <c r="A1669" s="3" t="s">
        <v>1308</v>
      </c>
      <c r="B1669" s="26"/>
      <c r="C1669" s="3"/>
      <c r="D1669" s="3"/>
      <c r="E1669" s="16" t="s">
        <v>1342</v>
      </c>
      <c r="F1669" s="21"/>
      <c r="G1669" s="21"/>
      <c r="H1669" s="21"/>
      <c r="I1669" s="21"/>
      <c r="J1669" s="21"/>
      <c r="K1669" s="21"/>
      <c r="L1669" s="21">
        <f>L1670</f>
        <v>0</v>
      </c>
      <c r="M1669" s="21">
        <f t="shared" ref="M1669:AP1671" si="2608">M1670</f>
        <v>0</v>
      </c>
      <c r="N1669" s="21">
        <f t="shared" si="2608"/>
        <v>0</v>
      </c>
      <c r="O1669" s="21">
        <f t="shared" si="2608"/>
        <v>49758.877</v>
      </c>
      <c r="P1669" s="21">
        <f t="shared" si="2608"/>
        <v>32968.798999999999</v>
      </c>
      <c r="Q1669" s="21">
        <f t="shared" si="2608"/>
        <v>0</v>
      </c>
      <c r="R1669" s="21">
        <f t="shared" si="2504"/>
        <v>49758.877</v>
      </c>
      <c r="S1669" s="21">
        <f t="shared" si="2505"/>
        <v>32968.798999999999</v>
      </c>
      <c r="T1669" s="21">
        <f t="shared" si="2506"/>
        <v>0</v>
      </c>
      <c r="U1669" s="21">
        <f t="shared" si="2608"/>
        <v>0</v>
      </c>
      <c r="V1669" s="21">
        <f t="shared" si="2608"/>
        <v>0</v>
      </c>
      <c r="W1669" s="21">
        <f t="shared" si="2507"/>
        <v>49758.877</v>
      </c>
      <c r="X1669" s="21">
        <f t="shared" si="2508"/>
        <v>32968.798999999999</v>
      </c>
      <c r="Y1669" s="21">
        <f t="shared" si="2509"/>
        <v>0</v>
      </c>
      <c r="Z1669" s="21">
        <f t="shared" si="2608"/>
        <v>0</v>
      </c>
      <c r="AA1669" s="21">
        <f t="shared" si="2608"/>
        <v>0</v>
      </c>
      <c r="AB1669" s="21">
        <f t="shared" si="2608"/>
        <v>0</v>
      </c>
      <c r="AC1669" s="21">
        <f t="shared" ref="AC1669:AC1737" si="2609">W1669+Z1669</f>
        <v>49758.877</v>
      </c>
      <c r="AD1669" s="21">
        <f t="shared" ref="AD1669:AD1737" si="2610">X1669+AA1669</f>
        <v>32968.798999999999</v>
      </c>
      <c r="AE1669" s="21">
        <f t="shared" ref="AE1669:AE1737" si="2611">Y1669+AB1669</f>
        <v>0</v>
      </c>
      <c r="AF1669" s="21">
        <f t="shared" si="2608"/>
        <v>0</v>
      </c>
      <c r="AG1669" s="21">
        <f t="shared" ref="AG1669:AG1737" si="2612">AC1669+AF1669</f>
        <v>49758.877</v>
      </c>
      <c r="AH1669" s="21">
        <f t="shared" si="2608"/>
        <v>0</v>
      </c>
      <c r="AI1669" s="21">
        <f t="shared" si="2608"/>
        <v>467.96</v>
      </c>
      <c r="AJ1669" s="21">
        <f t="shared" si="2608"/>
        <v>0</v>
      </c>
      <c r="AK1669" s="21">
        <f t="shared" si="2535"/>
        <v>49758.877</v>
      </c>
      <c r="AL1669" s="21">
        <f t="shared" si="2536"/>
        <v>33436.758999999998</v>
      </c>
      <c r="AM1669" s="21">
        <f t="shared" si="2537"/>
        <v>0</v>
      </c>
      <c r="AN1669" s="21">
        <f t="shared" si="2608"/>
        <v>0</v>
      </c>
      <c r="AO1669" s="21">
        <f t="shared" si="2595"/>
        <v>49758.877</v>
      </c>
      <c r="AP1669" s="21">
        <f t="shared" si="2608"/>
        <v>0</v>
      </c>
      <c r="AQ1669" s="2"/>
    </row>
    <row r="1670" spans="1:43" ht="46.8" x14ac:dyDescent="0.3">
      <c r="A1670" s="3" t="s">
        <v>1308</v>
      </c>
      <c r="B1670" s="26">
        <v>400</v>
      </c>
      <c r="C1670" s="3"/>
      <c r="D1670" s="3"/>
      <c r="E1670" s="16" t="s">
        <v>675</v>
      </c>
      <c r="F1670" s="21"/>
      <c r="G1670" s="21"/>
      <c r="H1670" s="21"/>
      <c r="I1670" s="21"/>
      <c r="J1670" s="21"/>
      <c r="K1670" s="21"/>
      <c r="L1670" s="21">
        <f>L1671</f>
        <v>0</v>
      </c>
      <c r="M1670" s="21">
        <f t="shared" si="2608"/>
        <v>0</v>
      </c>
      <c r="N1670" s="21">
        <f t="shared" si="2608"/>
        <v>0</v>
      </c>
      <c r="O1670" s="21">
        <f t="shared" si="2608"/>
        <v>49758.877</v>
      </c>
      <c r="P1670" s="21">
        <f t="shared" si="2608"/>
        <v>32968.798999999999</v>
      </c>
      <c r="Q1670" s="21">
        <f t="shared" si="2608"/>
        <v>0</v>
      </c>
      <c r="R1670" s="21">
        <f t="shared" si="2504"/>
        <v>49758.877</v>
      </c>
      <c r="S1670" s="21">
        <f t="shared" si="2505"/>
        <v>32968.798999999999</v>
      </c>
      <c r="T1670" s="21">
        <f t="shared" si="2506"/>
        <v>0</v>
      </c>
      <c r="U1670" s="21">
        <f t="shared" si="2608"/>
        <v>0</v>
      </c>
      <c r="V1670" s="21">
        <f t="shared" si="2608"/>
        <v>0</v>
      </c>
      <c r="W1670" s="21">
        <f t="shared" si="2507"/>
        <v>49758.877</v>
      </c>
      <c r="X1670" s="21">
        <f t="shared" si="2508"/>
        <v>32968.798999999999</v>
      </c>
      <c r="Y1670" s="21">
        <f t="shared" si="2509"/>
        <v>0</v>
      </c>
      <c r="Z1670" s="21">
        <f t="shared" si="2608"/>
        <v>0</v>
      </c>
      <c r="AA1670" s="21">
        <f t="shared" si="2608"/>
        <v>0</v>
      </c>
      <c r="AB1670" s="21">
        <f t="shared" si="2608"/>
        <v>0</v>
      </c>
      <c r="AC1670" s="21">
        <f t="shared" si="2609"/>
        <v>49758.877</v>
      </c>
      <c r="AD1670" s="21">
        <f t="shared" si="2610"/>
        <v>32968.798999999999</v>
      </c>
      <c r="AE1670" s="21">
        <f t="shared" si="2611"/>
        <v>0</v>
      </c>
      <c r="AF1670" s="21">
        <f t="shared" si="2608"/>
        <v>0</v>
      </c>
      <c r="AG1670" s="21">
        <f t="shared" si="2612"/>
        <v>49758.877</v>
      </c>
      <c r="AH1670" s="21">
        <f t="shared" si="2608"/>
        <v>0</v>
      </c>
      <c r="AI1670" s="21">
        <f t="shared" si="2608"/>
        <v>467.96</v>
      </c>
      <c r="AJ1670" s="21">
        <f t="shared" si="2608"/>
        <v>0</v>
      </c>
      <c r="AK1670" s="21">
        <f t="shared" si="2535"/>
        <v>49758.877</v>
      </c>
      <c r="AL1670" s="21">
        <f t="shared" si="2536"/>
        <v>33436.758999999998</v>
      </c>
      <c r="AM1670" s="21">
        <f t="shared" si="2537"/>
        <v>0</v>
      </c>
      <c r="AN1670" s="21">
        <f t="shared" si="2608"/>
        <v>0</v>
      </c>
      <c r="AO1670" s="21">
        <f t="shared" si="2595"/>
        <v>49758.877</v>
      </c>
      <c r="AP1670" s="21">
        <f t="shared" si="2608"/>
        <v>0</v>
      </c>
      <c r="AQ1670" s="2"/>
    </row>
    <row r="1671" spans="1:43" x14ac:dyDescent="0.3">
      <c r="A1671" s="3" t="s">
        <v>1308</v>
      </c>
      <c r="B1671" s="26">
        <v>410</v>
      </c>
      <c r="C1671" s="3"/>
      <c r="D1671" s="3"/>
      <c r="E1671" s="16" t="s">
        <v>688</v>
      </c>
      <c r="F1671" s="21"/>
      <c r="G1671" s="21"/>
      <c r="H1671" s="21"/>
      <c r="I1671" s="21"/>
      <c r="J1671" s="21"/>
      <c r="K1671" s="21"/>
      <c r="L1671" s="21">
        <f>L1672</f>
        <v>0</v>
      </c>
      <c r="M1671" s="21">
        <f t="shared" si="2608"/>
        <v>0</v>
      </c>
      <c r="N1671" s="21">
        <f t="shared" si="2608"/>
        <v>0</v>
      </c>
      <c r="O1671" s="21">
        <f t="shared" si="2608"/>
        <v>49758.877</v>
      </c>
      <c r="P1671" s="21">
        <f t="shared" si="2608"/>
        <v>32968.798999999999</v>
      </c>
      <c r="Q1671" s="21">
        <f t="shared" si="2608"/>
        <v>0</v>
      </c>
      <c r="R1671" s="21">
        <f t="shared" ref="R1671:R1739" si="2613">L1671+O1671</f>
        <v>49758.877</v>
      </c>
      <c r="S1671" s="21">
        <f t="shared" ref="S1671:S1739" si="2614">M1671+P1671</f>
        <v>32968.798999999999</v>
      </c>
      <c r="T1671" s="21">
        <f t="shared" ref="T1671:T1739" si="2615">N1671+Q1671</f>
        <v>0</v>
      </c>
      <c r="U1671" s="21">
        <f t="shared" si="2608"/>
        <v>0</v>
      </c>
      <c r="V1671" s="21">
        <f t="shared" si="2608"/>
        <v>0</v>
      </c>
      <c r="W1671" s="21">
        <f t="shared" ref="W1671:W1739" si="2616">R1671+U1671</f>
        <v>49758.877</v>
      </c>
      <c r="X1671" s="21">
        <f t="shared" ref="X1671:X1739" si="2617">S1671</f>
        <v>32968.798999999999</v>
      </c>
      <c r="Y1671" s="21">
        <f t="shared" ref="Y1671:Y1739" si="2618">T1671+V1671</f>
        <v>0</v>
      </c>
      <c r="Z1671" s="21">
        <f t="shared" si="2608"/>
        <v>0</v>
      </c>
      <c r="AA1671" s="21">
        <f t="shared" si="2608"/>
        <v>0</v>
      </c>
      <c r="AB1671" s="21">
        <f t="shared" si="2608"/>
        <v>0</v>
      </c>
      <c r="AC1671" s="21">
        <f t="shared" si="2609"/>
        <v>49758.877</v>
      </c>
      <c r="AD1671" s="21">
        <f t="shared" si="2610"/>
        <v>32968.798999999999</v>
      </c>
      <c r="AE1671" s="21">
        <f t="shared" si="2611"/>
        <v>0</v>
      </c>
      <c r="AF1671" s="21">
        <f t="shared" si="2608"/>
        <v>0</v>
      </c>
      <c r="AG1671" s="21">
        <f t="shared" si="2612"/>
        <v>49758.877</v>
      </c>
      <c r="AH1671" s="21">
        <f t="shared" si="2608"/>
        <v>0</v>
      </c>
      <c r="AI1671" s="21">
        <f t="shared" si="2608"/>
        <v>467.96</v>
      </c>
      <c r="AJ1671" s="21">
        <f t="shared" si="2608"/>
        <v>0</v>
      </c>
      <c r="AK1671" s="21">
        <f t="shared" si="2535"/>
        <v>49758.877</v>
      </c>
      <c r="AL1671" s="21">
        <f t="shared" si="2536"/>
        <v>33436.758999999998</v>
      </c>
      <c r="AM1671" s="21">
        <f t="shared" si="2537"/>
        <v>0</v>
      </c>
      <c r="AN1671" s="21">
        <f t="shared" si="2608"/>
        <v>0</v>
      </c>
      <c r="AO1671" s="21">
        <f t="shared" si="2595"/>
        <v>49758.877</v>
      </c>
      <c r="AP1671" s="21">
        <f t="shared" si="2608"/>
        <v>0</v>
      </c>
      <c r="AQ1671" s="2"/>
    </row>
    <row r="1672" spans="1:43" x14ac:dyDescent="0.3">
      <c r="A1672" s="3" t="s">
        <v>1308</v>
      </c>
      <c r="B1672" s="26">
        <v>410</v>
      </c>
      <c r="C1672" s="3" t="s">
        <v>222</v>
      </c>
      <c r="D1672" s="3" t="s">
        <v>21</v>
      </c>
      <c r="E1672" s="16" t="s">
        <v>648</v>
      </c>
      <c r="F1672" s="21"/>
      <c r="G1672" s="21"/>
      <c r="H1672" s="21"/>
      <c r="I1672" s="21"/>
      <c r="J1672" s="21"/>
      <c r="K1672" s="21"/>
      <c r="L1672" s="21">
        <v>0</v>
      </c>
      <c r="M1672" s="21">
        <v>0</v>
      </c>
      <c r="N1672" s="21">
        <v>0</v>
      </c>
      <c r="O1672" s="21">
        <f>40000+9758.877</f>
        <v>49758.877</v>
      </c>
      <c r="P1672" s="21">
        <v>32968.798999999999</v>
      </c>
      <c r="Q1672" s="21"/>
      <c r="R1672" s="21">
        <f t="shared" si="2613"/>
        <v>49758.877</v>
      </c>
      <c r="S1672" s="21">
        <f t="shared" si="2614"/>
        <v>32968.798999999999</v>
      </c>
      <c r="T1672" s="21">
        <f t="shared" si="2615"/>
        <v>0</v>
      </c>
      <c r="U1672" s="21"/>
      <c r="V1672" s="21"/>
      <c r="W1672" s="21">
        <f t="shared" si="2616"/>
        <v>49758.877</v>
      </c>
      <c r="X1672" s="21">
        <f t="shared" si="2617"/>
        <v>32968.798999999999</v>
      </c>
      <c r="Y1672" s="21">
        <f t="shared" si="2618"/>
        <v>0</v>
      </c>
      <c r="Z1672" s="21"/>
      <c r="AA1672" s="21"/>
      <c r="AB1672" s="21"/>
      <c r="AC1672" s="21">
        <f t="shared" si="2609"/>
        <v>49758.877</v>
      </c>
      <c r="AD1672" s="21">
        <f t="shared" si="2610"/>
        <v>32968.798999999999</v>
      </c>
      <c r="AE1672" s="21">
        <f t="shared" si="2611"/>
        <v>0</v>
      </c>
      <c r="AF1672" s="21"/>
      <c r="AG1672" s="21">
        <f t="shared" si="2612"/>
        <v>49758.877</v>
      </c>
      <c r="AH1672" s="21"/>
      <c r="AI1672" s="21">
        <f>467.96</f>
        <v>467.96</v>
      </c>
      <c r="AJ1672" s="21"/>
      <c r="AK1672" s="21">
        <f t="shared" si="2535"/>
        <v>49758.877</v>
      </c>
      <c r="AL1672" s="21">
        <f t="shared" si="2536"/>
        <v>33436.758999999998</v>
      </c>
      <c r="AM1672" s="21">
        <f t="shared" si="2537"/>
        <v>0</v>
      </c>
      <c r="AN1672" s="21"/>
      <c r="AO1672" s="21">
        <f t="shared" si="2595"/>
        <v>49758.877</v>
      </c>
      <c r="AP1672" s="21"/>
      <c r="AQ1672" s="2"/>
    </row>
    <row r="1673" spans="1:43" ht="46.8" x14ac:dyDescent="0.3">
      <c r="A1673" s="3" t="s">
        <v>413</v>
      </c>
      <c r="B1673" s="26"/>
      <c r="C1673" s="3"/>
      <c r="D1673" s="3"/>
      <c r="E1673" s="16" t="s">
        <v>1065</v>
      </c>
      <c r="F1673" s="21">
        <f>F1674</f>
        <v>135000</v>
      </c>
      <c r="G1673" s="21">
        <f t="shared" ref="G1673:G1675" si="2619">G1674</f>
        <v>0</v>
      </c>
      <c r="H1673" s="21">
        <f t="shared" ref="H1673:K1675" si="2620">H1674</f>
        <v>0</v>
      </c>
      <c r="I1673" s="21">
        <f t="shared" si="2620"/>
        <v>0</v>
      </c>
      <c r="J1673" s="21">
        <f t="shared" si="2620"/>
        <v>0</v>
      </c>
      <c r="K1673" s="21">
        <f t="shared" si="2620"/>
        <v>0</v>
      </c>
      <c r="L1673" s="21">
        <f t="shared" si="2539"/>
        <v>135000</v>
      </c>
      <c r="M1673" s="21">
        <f t="shared" si="2540"/>
        <v>0</v>
      </c>
      <c r="N1673" s="21">
        <f t="shared" si="2541"/>
        <v>0</v>
      </c>
      <c r="O1673" s="21">
        <f t="shared" ref="O1673:AP1675" si="2621">O1674</f>
        <v>0</v>
      </c>
      <c r="P1673" s="21">
        <f t="shared" si="2621"/>
        <v>0</v>
      </c>
      <c r="Q1673" s="21">
        <f t="shared" si="2621"/>
        <v>0</v>
      </c>
      <c r="R1673" s="21">
        <f t="shared" si="2613"/>
        <v>135000</v>
      </c>
      <c r="S1673" s="21">
        <f t="shared" si="2614"/>
        <v>0</v>
      </c>
      <c r="T1673" s="21">
        <f t="shared" si="2615"/>
        <v>0</v>
      </c>
      <c r="U1673" s="21">
        <f t="shared" si="2621"/>
        <v>0</v>
      </c>
      <c r="V1673" s="21">
        <f t="shared" si="2621"/>
        <v>0</v>
      </c>
      <c r="W1673" s="21">
        <f t="shared" si="2616"/>
        <v>135000</v>
      </c>
      <c r="X1673" s="21">
        <f t="shared" si="2617"/>
        <v>0</v>
      </c>
      <c r="Y1673" s="21">
        <f t="shared" si="2618"/>
        <v>0</v>
      </c>
      <c r="Z1673" s="21">
        <f t="shared" si="2621"/>
        <v>0</v>
      </c>
      <c r="AA1673" s="21">
        <f t="shared" si="2621"/>
        <v>0</v>
      </c>
      <c r="AB1673" s="21">
        <f t="shared" si="2621"/>
        <v>0</v>
      </c>
      <c r="AC1673" s="21">
        <f t="shared" si="2609"/>
        <v>135000</v>
      </c>
      <c r="AD1673" s="21">
        <f t="shared" si="2610"/>
        <v>0</v>
      </c>
      <c r="AE1673" s="21">
        <f t="shared" si="2611"/>
        <v>0</v>
      </c>
      <c r="AF1673" s="21">
        <f t="shared" si="2621"/>
        <v>0</v>
      </c>
      <c r="AG1673" s="21">
        <f t="shared" si="2612"/>
        <v>135000</v>
      </c>
      <c r="AH1673" s="21">
        <f t="shared" si="2621"/>
        <v>0</v>
      </c>
      <c r="AI1673" s="21">
        <f t="shared" si="2621"/>
        <v>0</v>
      </c>
      <c r="AJ1673" s="21">
        <f t="shared" si="2621"/>
        <v>0</v>
      </c>
      <c r="AK1673" s="21">
        <f t="shared" si="2535"/>
        <v>135000</v>
      </c>
      <c r="AL1673" s="21">
        <f t="shared" si="2536"/>
        <v>0</v>
      </c>
      <c r="AM1673" s="21">
        <f t="shared" si="2537"/>
        <v>0</v>
      </c>
      <c r="AN1673" s="21">
        <f t="shared" si="2621"/>
        <v>0</v>
      </c>
      <c r="AO1673" s="21">
        <f t="shared" si="2595"/>
        <v>135000</v>
      </c>
      <c r="AP1673" s="21">
        <f t="shared" si="2621"/>
        <v>0</v>
      </c>
      <c r="AQ1673" s="2"/>
    </row>
    <row r="1674" spans="1:43" ht="46.8" x14ac:dyDescent="0.3">
      <c r="A1674" s="3" t="s">
        <v>413</v>
      </c>
      <c r="B1674" s="26">
        <v>400</v>
      </c>
      <c r="C1674" s="3"/>
      <c r="D1674" s="3"/>
      <c r="E1674" s="16" t="s">
        <v>675</v>
      </c>
      <c r="F1674" s="21">
        <f>F1675</f>
        <v>135000</v>
      </c>
      <c r="G1674" s="21">
        <f t="shared" si="2619"/>
        <v>0</v>
      </c>
      <c r="H1674" s="21">
        <f t="shared" si="2620"/>
        <v>0</v>
      </c>
      <c r="I1674" s="21">
        <f t="shared" si="2620"/>
        <v>0</v>
      </c>
      <c r="J1674" s="21">
        <f t="shared" si="2620"/>
        <v>0</v>
      </c>
      <c r="K1674" s="21">
        <f t="shared" si="2620"/>
        <v>0</v>
      </c>
      <c r="L1674" s="21">
        <f t="shared" si="2539"/>
        <v>135000</v>
      </c>
      <c r="M1674" s="21">
        <f t="shared" si="2540"/>
        <v>0</v>
      </c>
      <c r="N1674" s="21">
        <f t="shared" si="2541"/>
        <v>0</v>
      </c>
      <c r="O1674" s="21">
        <f t="shared" si="2621"/>
        <v>0</v>
      </c>
      <c r="P1674" s="21">
        <f t="shared" si="2621"/>
        <v>0</v>
      </c>
      <c r="Q1674" s="21">
        <f t="shared" si="2621"/>
        <v>0</v>
      </c>
      <c r="R1674" s="21">
        <f t="shared" si="2613"/>
        <v>135000</v>
      </c>
      <c r="S1674" s="21">
        <f t="shared" si="2614"/>
        <v>0</v>
      </c>
      <c r="T1674" s="21">
        <f t="shared" si="2615"/>
        <v>0</v>
      </c>
      <c r="U1674" s="21">
        <f t="shared" si="2621"/>
        <v>0</v>
      </c>
      <c r="V1674" s="21">
        <f t="shared" si="2621"/>
        <v>0</v>
      </c>
      <c r="W1674" s="21">
        <f t="shared" si="2616"/>
        <v>135000</v>
      </c>
      <c r="X1674" s="21">
        <f t="shared" si="2617"/>
        <v>0</v>
      </c>
      <c r="Y1674" s="21">
        <f t="shared" si="2618"/>
        <v>0</v>
      </c>
      <c r="Z1674" s="21">
        <f t="shared" si="2621"/>
        <v>0</v>
      </c>
      <c r="AA1674" s="21">
        <f t="shared" si="2621"/>
        <v>0</v>
      </c>
      <c r="AB1674" s="21">
        <f t="shared" si="2621"/>
        <v>0</v>
      </c>
      <c r="AC1674" s="21">
        <f t="shared" si="2609"/>
        <v>135000</v>
      </c>
      <c r="AD1674" s="21">
        <f t="shared" si="2610"/>
        <v>0</v>
      </c>
      <c r="AE1674" s="21">
        <f t="shared" si="2611"/>
        <v>0</v>
      </c>
      <c r="AF1674" s="21">
        <f t="shared" si="2621"/>
        <v>0</v>
      </c>
      <c r="AG1674" s="21">
        <f t="shared" si="2612"/>
        <v>135000</v>
      </c>
      <c r="AH1674" s="21">
        <f t="shared" si="2621"/>
        <v>0</v>
      </c>
      <c r="AI1674" s="21">
        <f t="shared" si="2621"/>
        <v>0</v>
      </c>
      <c r="AJ1674" s="21">
        <f t="shared" si="2621"/>
        <v>0</v>
      </c>
      <c r="AK1674" s="21">
        <f t="shared" si="2535"/>
        <v>135000</v>
      </c>
      <c r="AL1674" s="21">
        <f t="shared" si="2536"/>
        <v>0</v>
      </c>
      <c r="AM1674" s="21">
        <f t="shared" si="2537"/>
        <v>0</v>
      </c>
      <c r="AN1674" s="21">
        <f t="shared" si="2621"/>
        <v>0</v>
      </c>
      <c r="AO1674" s="21">
        <f t="shared" si="2595"/>
        <v>135000</v>
      </c>
      <c r="AP1674" s="21">
        <f t="shared" si="2621"/>
        <v>0</v>
      </c>
      <c r="AQ1674" s="2"/>
    </row>
    <row r="1675" spans="1:43" x14ac:dyDescent="0.3">
      <c r="A1675" s="3" t="s">
        <v>413</v>
      </c>
      <c r="B1675" s="26">
        <v>410</v>
      </c>
      <c r="C1675" s="3"/>
      <c r="D1675" s="3"/>
      <c r="E1675" s="16" t="s">
        <v>688</v>
      </c>
      <c r="F1675" s="21">
        <f>F1676</f>
        <v>135000</v>
      </c>
      <c r="G1675" s="21">
        <f t="shared" si="2619"/>
        <v>0</v>
      </c>
      <c r="H1675" s="21">
        <f t="shared" si="2620"/>
        <v>0</v>
      </c>
      <c r="I1675" s="21">
        <f t="shared" si="2620"/>
        <v>0</v>
      </c>
      <c r="J1675" s="21">
        <f t="shared" si="2620"/>
        <v>0</v>
      </c>
      <c r="K1675" s="21">
        <f t="shared" si="2620"/>
        <v>0</v>
      </c>
      <c r="L1675" s="21">
        <f t="shared" si="2539"/>
        <v>135000</v>
      </c>
      <c r="M1675" s="21">
        <f t="shared" si="2540"/>
        <v>0</v>
      </c>
      <c r="N1675" s="21">
        <f t="shared" si="2541"/>
        <v>0</v>
      </c>
      <c r="O1675" s="21">
        <f t="shared" si="2621"/>
        <v>0</v>
      </c>
      <c r="P1675" s="21">
        <f t="shared" si="2621"/>
        <v>0</v>
      </c>
      <c r="Q1675" s="21">
        <f t="shared" si="2621"/>
        <v>0</v>
      </c>
      <c r="R1675" s="21">
        <f t="shared" si="2613"/>
        <v>135000</v>
      </c>
      <c r="S1675" s="21">
        <f t="shared" si="2614"/>
        <v>0</v>
      </c>
      <c r="T1675" s="21">
        <f t="shared" si="2615"/>
        <v>0</v>
      </c>
      <c r="U1675" s="21">
        <f t="shared" si="2621"/>
        <v>0</v>
      </c>
      <c r="V1675" s="21">
        <f t="shared" si="2621"/>
        <v>0</v>
      </c>
      <c r="W1675" s="21">
        <f t="shared" si="2616"/>
        <v>135000</v>
      </c>
      <c r="X1675" s="21">
        <f t="shared" si="2617"/>
        <v>0</v>
      </c>
      <c r="Y1675" s="21">
        <f t="shared" si="2618"/>
        <v>0</v>
      </c>
      <c r="Z1675" s="21">
        <f t="shared" si="2621"/>
        <v>0</v>
      </c>
      <c r="AA1675" s="21">
        <f t="shared" si="2621"/>
        <v>0</v>
      </c>
      <c r="AB1675" s="21">
        <f t="shared" si="2621"/>
        <v>0</v>
      </c>
      <c r="AC1675" s="21">
        <f t="shared" si="2609"/>
        <v>135000</v>
      </c>
      <c r="AD1675" s="21">
        <f t="shared" si="2610"/>
        <v>0</v>
      </c>
      <c r="AE1675" s="21">
        <f t="shared" si="2611"/>
        <v>0</v>
      </c>
      <c r="AF1675" s="21">
        <f t="shared" si="2621"/>
        <v>0</v>
      </c>
      <c r="AG1675" s="21">
        <f t="shared" si="2612"/>
        <v>135000</v>
      </c>
      <c r="AH1675" s="21">
        <f t="shared" si="2621"/>
        <v>0</v>
      </c>
      <c r="AI1675" s="21">
        <f t="shared" si="2621"/>
        <v>0</v>
      </c>
      <c r="AJ1675" s="21">
        <f t="shared" si="2621"/>
        <v>0</v>
      </c>
      <c r="AK1675" s="21">
        <f t="shared" si="2535"/>
        <v>135000</v>
      </c>
      <c r="AL1675" s="21">
        <f t="shared" si="2536"/>
        <v>0</v>
      </c>
      <c r="AM1675" s="21">
        <f t="shared" si="2537"/>
        <v>0</v>
      </c>
      <c r="AN1675" s="21">
        <f t="shared" si="2621"/>
        <v>0</v>
      </c>
      <c r="AO1675" s="21">
        <f t="shared" si="2595"/>
        <v>135000</v>
      </c>
      <c r="AP1675" s="21">
        <f t="shared" si="2621"/>
        <v>0</v>
      </c>
      <c r="AQ1675" s="2"/>
    </row>
    <row r="1676" spans="1:43" x14ac:dyDescent="0.3">
      <c r="A1676" s="3" t="s">
        <v>413</v>
      </c>
      <c r="B1676" s="26">
        <v>410</v>
      </c>
      <c r="C1676" s="3" t="s">
        <v>222</v>
      </c>
      <c r="D1676" s="3" t="s">
        <v>21</v>
      </c>
      <c r="E1676" s="16" t="s">
        <v>648</v>
      </c>
      <c r="F1676" s="21">
        <v>135000</v>
      </c>
      <c r="G1676" s="21">
        <v>0</v>
      </c>
      <c r="H1676" s="21">
        <v>0</v>
      </c>
      <c r="I1676" s="21"/>
      <c r="J1676" s="21"/>
      <c r="K1676" s="21"/>
      <c r="L1676" s="21">
        <f t="shared" si="2539"/>
        <v>135000</v>
      </c>
      <c r="M1676" s="21">
        <f t="shared" si="2540"/>
        <v>0</v>
      </c>
      <c r="N1676" s="21">
        <f t="shared" si="2541"/>
        <v>0</v>
      </c>
      <c r="O1676" s="21"/>
      <c r="P1676" s="21"/>
      <c r="Q1676" s="21"/>
      <c r="R1676" s="21">
        <f t="shared" si="2613"/>
        <v>135000</v>
      </c>
      <c r="S1676" s="21">
        <f t="shared" si="2614"/>
        <v>0</v>
      </c>
      <c r="T1676" s="21">
        <f t="shared" si="2615"/>
        <v>0</v>
      </c>
      <c r="U1676" s="21"/>
      <c r="V1676" s="21"/>
      <c r="W1676" s="21">
        <f t="shared" si="2616"/>
        <v>135000</v>
      </c>
      <c r="X1676" s="21">
        <f t="shared" si="2617"/>
        <v>0</v>
      </c>
      <c r="Y1676" s="21">
        <f t="shared" si="2618"/>
        <v>0</v>
      </c>
      <c r="Z1676" s="21"/>
      <c r="AA1676" s="21"/>
      <c r="AB1676" s="21"/>
      <c r="AC1676" s="21">
        <f t="shared" si="2609"/>
        <v>135000</v>
      </c>
      <c r="AD1676" s="21">
        <f t="shared" si="2610"/>
        <v>0</v>
      </c>
      <c r="AE1676" s="21">
        <f t="shared" si="2611"/>
        <v>0</v>
      </c>
      <c r="AF1676" s="21"/>
      <c r="AG1676" s="21">
        <f t="shared" si="2612"/>
        <v>135000</v>
      </c>
      <c r="AH1676" s="21"/>
      <c r="AI1676" s="21"/>
      <c r="AJ1676" s="21"/>
      <c r="AK1676" s="21">
        <f t="shared" si="2535"/>
        <v>135000</v>
      </c>
      <c r="AL1676" s="21">
        <f t="shared" si="2536"/>
        <v>0</v>
      </c>
      <c r="AM1676" s="21">
        <f t="shared" si="2537"/>
        <v>0</v>
      </c>
      <c r="AN1676" s="21"/>
      <c r="AO1676" s="21">
        <f t="shared" si="2595"/>
        <v>135000</v>
      </c>
      <c r="AP1676" s="21"/>
      <c r="AQ1676" s="2"/>
    </row>
    <row r="1677" spans="1:43" ht="78" x14ac:dyDescent="0.3">
      <c r="A1677" s="3" t="s">
        <v>414</v>
      </c>
      <c r="B1677" s="26"/>
      <c r="C1677" s="3"/>
      <c r="D1677" s="3"/>
      <c r="E1677" s="16" t="s">
        <v>1066</v>
      </c>
      <c r="F1677" s="21">
        <f>F1678</f>
        <v>33750</v>
      </c>
      <c r="G1677" s="21">
        <f t="shared" ref="G1677:G1679" si="2622">G1678</f>
        <v>0</v>
      </c>
      <c r="H1677" s="21">
        <f t="shared" ref="H1677:K1679" si="2623">H1678</f>
        <v>0</v>
      </c>
      <c r="I1677" s="21">
        <f t="shared" si="2623"/>
        <v>0</v>
      </c>
      <c r="J1677" s="21">
        <f t="shared" si="2623"/>
        <v>0</v>
      </c>
      <c r="K1677" s="21">
        <f t="shared" si="2623"/>
        <v>0</v>
      </c>
      <c r="L1677" s="21">
        <f t="shared" si="2539"/>
        <v>33750</v>
      </c>
      <c r="M1677" s="21">
        <f t="shared" si="2540"/>
        <v>0</v>
      </c>
      <c r="N1677" s="21">
        <f t="shared" si="2541"/>
        <v>0</v>
      </c>
      <c r="O1677" s="21">
        <f t="shared" ref="O1677:AP1679" si="2624">O1678</f>
        <v>0</v>
      </c>
      <c r="P1677" s="21">
        <f t="shared" si="2624"/>
        <v>0</v>
      </c>
      <c r="Q1677" s="21">
        <f t="shared" si="2624"/>
        <v>0</v>
      </c>
      <c r="R1677" s="21">
        <f t="shared" si="2613"/>
        <v>33750</v>
      </c>
      <c r="S1677" s="21">
        <f t="shared" si="2614"/>
        <v>0</v>
      </c>
      <c r="T1677" s="21">
        <f t="shared" si="2615"/>
        <v>0</v>
      </c>
      <c r="U1677" s="21">
        <f t="shared" si="2624"/>
        <v>0</v>
      </c>
      <c r="V1677" s="21">
        <f t="shared" si="2624"/>
        <v>0</v>
      </c>
      <c r="W1677" s="21">
        <f t="shared" si="2616"/>
        <v>33750</v>
      </c>
      <c r="X1677" s="21">
        <f t="shared" si="2617"/>
        <v>0</v>
      </c>
      <c r="Y1677" s="21">
        <f t="shared" si="2618"/>
        <v>0</v>
      </c>
      <c r="Z1677" s="21">
        <f t="shared" si="2624"/>
        <v>0</v>
      </c>
      <c r="AA1677" s="21">
        <f t="shared" si="2624"/>
        <v>0</v>
      </c>
      <c r="AB1677" s="21">
        <f t="shared" si="2624"/>
        <v>0</v>
      </c>
      <c r="AC1677" s="21">
        <f t="shared" si="2609"/>
        <v>33750</v>
      </c>
      <c r="AD1677" s="21">
        <f t="shared" si="2610"/>
        <v>0</v>
      </c>
      <c r="AE1677" s="21">
        <f t="shared" si="2611"/>
        <v>0</v>
      </c>
      <c r="AF1677" s="21">
        <f t="shared" si="2624"/>
        <v>0</v>
      </c>
      <c r="AG1677" s="21">
        <f t="shared" si="2612"/>
        <v>33750</v>
      </c>
      <c r="AH1677" s="21">
        <f t="shared" si="2624"/>
        <v>0</v>
      </c>
      <c r="AI1677" s="21">
        <f t="shared" si="2624"/>
        <v>0</v>
      </c>
      <c r="AJ1677" s="21">
        <f t="shared" si="2624"/>
        <v>0</v>
      </c>
      <c r="AK1677" s="21">
        <f t="shared" si="2535"/>
        <v>33750</v>
      </c>
      <c r="AL1677" s="21">
        <f t="shared" si="2536"/>
        <v>0</v>
      </c>
      <c r="AM1677" s="21">
        <f t="shared" si="2537"/>
        <v>0</v>
      </c>
      <c r="AN1677" s="21">
        <f t="shared" si="2624"/>
        <v>0</v>
      </c>
      <c r="AO1677" s="21">
        <f t="shared" si="2595"/>
        <v>33750</v>
      </c>
      <c r="AP1677" s="21">
        <f t="shared" si="2624"/>
        <v>0</v>
      </c>
      <c r="AQ1677" s="2"/>
    </row>
    <row r="1678" spans="1:43" ht="46.8" x14ac:dyDescent="0.3">
      <c r="A1678" s="3" t="s">
        <v>414</v>
      </c>
      <c r="B1678" s="26">
        <v>400</v>
      </c>
      <c r="C1678" s="3"/>
      <c r="D1678" s="3"/>
      <c r="E1678" s="16" t="s">
        <v>675</v>
      </c>
      <c r="F1678" s="21">
        <f>F1679</f>
        <v>33750</v>
      </c>
      <c r="G1678" s="21">
        <f t="shared" si="2622"/>
        <v>0</v>
      </c>
      <c r="H1678" s="21">
        <f t="shared" si="2623"/>
        <v>0</v>
      </c>
      <c r="I1678" s="21">
        <f t="shared" si="2623"/>
        <v>0</v>
      </c>
      <c r="J1678" s="21">
        <f t="shared" si="2623"/>
        <v>0</v>
      </c>
      <c r="K1678" s="21">
        <f t="shared" si="2623"/>
        <v>0</v>
      </c>
      <c r="L1678" s="21">
        <f t="shared" si="2539"/>
        <v>33750</v>
      </c>
      <c r="M1678" s="21">
        <f t="shared" si="2540"/>
        <v>0</v>
      </c>
      <c r="N1678" s="21">
        <f t="shared" si="2541"/>
        <v>0</v>
      </c>
      <c r="O1678" s="21">
        <f t="shared" si="2624"/>
        <v>0</v>
      </c>
      <c r="P1678" s="21">
        <f t="shared" si="2624"/>
        <v>0</v>
      </c>
      <c r="Q1678" s="21">
        <f t="shared" si="2624"/>
        <v>0</v>
      </c>
      <c r="R1678" s="21">
        <f t="shared" si="2613"/>
        <v>33750</v>
      </c>
      <c r="S1678" s="21">
        <f t="shared" si="2614"/>
        <v>0</v>
      </c>
      <c r="T1678" s="21">
        <f t="shared" si="2615"/>
        <v>0</v>
      </c>
      <c r="U1678" s="21">
        <f t="shared" si="2624"/>
        <v>0</v>
      </c>
      <c r="V1678" s="21">
        <f t="shared" si="2624"/>
        <v>0</v>
      </c>
      <c r="W1678" s="21">
        <f t="shared" si="2616"/>
        <v>33750</v>
      </c>
      <c r="X1678" s="21">
        <f t="shared" si="2617"/>
        <v>0</v>
      </c>
      <c r="Y1678" s="21">
        <f t="shared" si="2618"/>
        <v>0</v>
      </c>
      <c r="Z1678" s="21">
        <f t="shared" si="2624"/>
        <v>0</v>
      </c>
      <c r="AA1678" s="21">
        <f t="shared" si="2624"/>
        <v>0</v>
      </c>
      <c r="AB1678" s="21">
        <f t="shared" si="2624"/>
        <v>0</v>
      </c>
      <c r="AC1678" s="21">
        <f t="shared" si="2609"/>
        <v>33750</v>
      </c>
      <c r="AD1678" s="21">
        <f t="shared" si="2610"/>
        <v>0</v>
      </c>
      <c r="AE1678" s="21">
        <f t="shared" si="2611"/>
        <v>0</v>
      </c>
      <c r="AF1678" s="21">
        <f t="shared" si="2624"/>
        <v>0</v>
      </c>
      <c r="AG1678" s="21">
        <f t="shared" si="2612"/>
        <v>33750</v>
      </c>
      <c r="AH1678" s="21">
        <f t="shared" si="2624"/>
        <v>0</v>
      </c>
      <c r="AI1678" s="21">
        <f t="shared" si="2624"/>
        <v>0</v>
      </c>
      <c r="AJ1678" s="21">
        <f t="shared" si="2624"/>
        <v>0</v>
      </c>
      <c r="AK1678" s="21">
        <f t="shared" si="2535"/>
        <v>33750</v>
      </c>
      <c r="AL1678" s="21">
        <f t="shared" si="2536"/>
        <v>0</v>
      </c>
      <c r="AM1678" s="21">
        <f t="shared" si="2537"/>
        <v>0</v>
      </c>
      <c r="AN1678" s="21">
        <f t="shared" si="2624"/>
        <v>0</v>
      </c>
      <c r="AO1678" s="21">
        <f t="shared" si="2595"/>
        <v>33750</v>
      </c>
      <c r="AP1678" s="21">
        <f t="shared" si="2624"/>
        <v>0</v>
      </c>
      <c r="AQ1678" s="2"/>
    </row>
    <row r="1679" spans="1:43" x14ac:dyDescent="0.3">
      <c r="A1679" s="3" t="s">
        <v>414</v>
      </c>
      <c r="B1679" s="26">
        <v>410</v>
      </c>
      <c r="C1679" s="3"/>
      <c r="D1679" s="3"/>
      <c r="E1679" s="16" t="s">
        <v>688</v>
      </c>
      <c r="F1679" s="21">
        <f>F1680</f>
        <v>33750</v>
      </c>
      <c r="G1679" s="21">
        <f t="shared" si="2622"/>
        <v>0</v>
      </c>
      <c r="H1679" s="21">
        <f t="shared" si="2623"/>
        <v>0</v>
      </c>
      <c r="I1679" s="21">
        <f t="shared" si="2623"/>
        <v>0</v>
      </c>
      <c r="J1679" s="21">
        <f t="shared" si="2623"/>
        <v>0</v>
      </c>
      <c r="K1679" s="21">
        <f t="shared" si="2623"/>
        <v>0</v>
      </c>
      <c r="L1679" s="21">
        <f t="shared" si="2539"/>
        <v>33750</v>
      </c>
      <c r="M1679" s="21">
        <f t="shared" si="2540"/>
        <v>0</v>
      </c>
      <c r="N1679" s="21">
        <f t="shared" si="2541"/>
        <v>0</v>
      </c>
      <c r="O1679" s="21">
        <f t="shared" si="2624"/>
        <v>0</v>
      </c>
      <c r="P1679" s="21">
        <f t="shared" si="2624"/>
        <v>0</v>
      </c>
      <c r="Q1679" s="21">
        <f t="shared" si="2624"/>
        <v>0</v>
      </c>
      <c r="R1679" s="21">
        <f t="shared" si="2613"/>
        <v>33750</v>
      </c>
      <c r="S1679" s="21">
        <f t="shared" si="2614"/>
        <v>0</v>
      </c>
      <c r="T1679" s="21">
        <f t="shared" si="2615"/>
        <v>0</v>
      </c>
      <c r="U1679" s="21">
        <f t="shared" si="2624"/>
        <v>0</v>
      </c>
      <c r="V1679" s="21">
        <f t="shared" si="2624"/>
        <v>0</v>
      </c>
      <c r="W1679" s="21">
        <f t="shared" si="2616"/>
        <v>33750</v>
      </c>
      <c r="X1679" s="21">
        <f t="shared" si="2617"/>
        <v>0</v>
      </c>
      <c r="Y1679" s="21">
        <f t="shared" si="2618"/>
        <v>0</v>
      </c>
      <c r="Z1679" s="21">
        <f t="shared" si="2624"/>
        <v>0</v>
      </c>
      <c r="AA1679" s="21">
        <f t="shared" si="2624"/>
        <v>0</v>
      </c>
      <c r="AB1679" s="21">
        <f t="shared" si="2624"/>
        <v>0</v>
      </c>
      <c r="AC1679" s="21">
        <f t="shared" si="2609"/>
        <v>33750</v>
      </c>
      <c r="AD1679" s="21">
        <f t="shared" si="2610"/>
        <v>0</v>
      </c>
      <c r="AE1679" s="21">
        <f t="shared" si="2611"/>
        <v>0</v>
      </c>
      <c r="AF1679" s="21">
        <f t="shared" si="2624"/>
        <v>0</v>
      </c>
      <c r="AG1679" s="21">
        <f t="shared" si="2612"/>
        <v>33750</v>
      </c>
      <c r="AH1679" s="21">
        <f t="shared" si="2624"/>
        <v>0</v>
      </c>
      <c r="AI1679" s="21">
        <f t="shared" si="2624"/>
        <v>0</v>
      </c>
      <c r="AJ1679" s="21">
        <f t="shared" si="2624"/>
        <v>0</v>
      </c>
      <c r="AK1679" s="21">
        <f t="shared" si="2535"/>
        <v>33750</v>
      </c>
      <c r="AL1679" s="21">
        <f t="shared" si="2536"/>
        <v>0</v>
      </c>
      <c r="AM1679" s="21">
        <f t="shared" si="2537"/>
        <v>0</v>
      </c>
      <c r="AN1679" s="21">
        <f t="shared" si="2624"/>
        <v>0</v>
      </c>
      <c r="AO1679" s="21">
        <f t="shared" si="2595"/>
        <v>33750</v>
      </c>
      <c r="AP1679" s="21">
        <f t="shared" si="2624"/>
        <v>0</v>
      </c>
      <c r="AQ1679" s="2"/>
    </row>
    <row r="1680" spans="1:43" x14ac:dyDescent="0.3">
      <c r="A1680" s="3" t="s">
        <v>414</v>
      </c>
      <c r="B1680" s="26">
        <v>410</v>
      </c>
      <c r="C1680" s="3" t="s">
        <v>222</v>
      </c>
      <c r="D1680" s="3" t="s">
        <v>21</v>
      </c>
      <c r="E1680" s="16" t="s">
        <v>648</v>
      </c>
      <c r="F1680" s="21">
        <v>33750</v>
      </c>
      <c r="G1680" s="21">
        <v>0</v>
      </c>
      <c r="H1680" s="21">
        <v>0</v>
      </c>
      <c r="I1680" s="21"/>
      <c r="J1680" s="21"/>
      <c r="K1680" s="21"/>
      <c r="L1680" s="21">
        <f t="shared" si="2539"/>
        <v>33750</v>
      </c>
      <c r="M1680" s="21">
        <f t="shared" si="2540"/>
        <v>0</v>
      </c>
      <c r="N1680" s="21">
        <f t="shared" si="2541"/>
        <v>0</v>
      </c>
      <c r="O1680" s="21"/>
      <c r="P1680" s="21"/>
      <c r="Q1680" s="21"/>
      <c r="R1680" s="21">
        <f t="shared" si="2613"/>
        <v>33750</v>
      </c>
      <c r="S1680" s="21">
        <f t="shared" si="2614"/>
        <v>0</v>
      </c>
      <c r="T1680" s="21">
        <f t="shared" si="2615"/>
        <v>0</v>
      </c>
      <c r="U1680" s="21"/>
      <c r="V1680" s="21"/>
      <c r="W1680" s="21">
        <f t="shared" si="2616"/>
        <v>33750</v>
      </c>
      <c r="X1680" s="21">
        <f t="shared" si="2617"/>
        <v>0</v>
      </c>
      <c r="Y1680" s="21">
        <f t="shared" si="2618"/>
        <v>0</v>
      </c>
      <c r="Z1680" s="21"/>
      <c r="AA1680" s="21"/>
      <c r="AB1680" s="21"/>
      <c r="AC1680" s="21">
        <f t="shared" si="2609"/>
        <v>33750</v>
      </c>
      <c r="AD1680" s="21">
        <f t="shared" si="2610"/>
        <v>0</v>
      </c>
      <c r="AE1680" s="21">
        <f t="shared" si="2611"/>
        <v>0</v>
      </c>
      <c r="AF1680" s="21"/>
      <c r="AG1680" s="21">
        <f t="shared" si="2612"/>
        <v>33750</v>
      </c>
      <c r="AH1680" s="21"/>
      <c r="AI1680" s="21"/>
      <c r="AJ1680" s="21"/>
      <c r="AK1680" s="21">
        <f t="shared" si="2535"/>
        <v>33750</v>
      </c>
      <c r="AL1680" s="21">
        <f t="shared" si="2536"/>
        <v>0</v>
      </c>
      <c r="AM1680" s="21">
        <f t="shared" si="2537"/>
        <v>0</v>
      </c>
      <c r="AN1680" s="21"/>
      <c r="AO1680" s="21">
        <f t="shared" si="2595"/>
        <v>33750</v>
      </c>
      <c r="AP1680" s="21"/>
      <c r="AQ1680" s="2"/>
    </row>
    <row r="1681" spans="1:43" s="9" customFormat="1" ht="31.2" x14ac:dyDescent="0.3">
      <c r="A1681" s="8" t="s">
        <v>418</v>
      </c>
      <c r="B1681" s="14"/>
      <c r="C1681" s="8"/>
      <c r="D1681" s="8"/>
      <c r="E1681" s="17" t="s">
        <v>712</v>
      </c>
      <c r="F1681" s="12">
        <f>F1682+F1717</f>
        <v>71585.8</v>
      </c>
      <c r="G1681" s="12">
        <f t="shared" ref="G1681:AP1681" si="2625">G1682+G1717</f>
        <v>67988.3</v>
      </c>
      <c r="H1681" s="12">
        <f t="shared" si="2625"/>
        <v>60811.700000000004</v>
      </c>
      <c r="I1681" s="12">
        <f t="shared" ref="I1681:K1681" si="2626">I1682+I1717</f>
        <v>0</v>
      </c>
      <c r="J1681" s="12">
        <f t="shared" si="2626"/>
        <v>0</v>
      </c>
      <c r="K1681" s="12">
        <f t="shared" si="2626"/>
        <v>0</v>
      </c>
      <c r="L1681" s="12">
        <f t="shared" si="2539"/>
        <v>71585.8</v>
      </c>
      <c r="M1681" s="12">
        <f t="shared" si="2540"/>
        <v>67988.3</v>
      </c>
      <c r="N1681" s="12">
        <f t="shared" si="2541"/>
        <v>60811.700000000004</v>
      </c>
      <c r="O1681" s="12">
        <f t="shared" ref="O1681:Q1681" si="2627">O1682+O1717</f>
        <v>0</v>
      </c>
      <c r="P1681" s="12">
        <f t="shared" si="2627"/>
        <v>0</v>
      </c>
      <c r="Q1681" s="12">
        <f t="shared" si="2627"/>
        <v>0</v>
      </c>
      <c r="R1681" s="12">
        <f t="shared" si="2613"/>
        <v>71585.8</v>
      </c>
      <c r="S1681" s="12">
        <f t="shared" si="2614"/>
        <v>67988.3</v>
      </c>
      <c r="T1681" s="12">
        <f t="shared" si="2615"/>
        <v>60811.700000000004</v>
      </c>
      <c r="U1681" s="12">
        <f t="shared" ref="U1681:V1681" si="2628">U1682+U1717</f>
        <v>0</v>
      </c>
      <c r="V1681" s="12">
        <f t="shared" si="2628"/>
        <v>0</v>
      </c>
      <c r="W1681" s="21">
        <f t="shared" si="2616"/>
        <v>71585.8</v>
      </c>
      <c r="X1681" s="21">
        <f t="shared" si="2617"/>
        <v>67988.3</v>
      </c>
      <c r="Y1681" s="21">
        <f t="shared" si="2618"/>
        <v>60811.700000000004</v>
      </c>
      <c r="Z1681" s="12">
        <f t="shared" ref="Z1681:AB1681" si="2629">Z1682+Z1717</f>
        <v>0</v>
      </c>
      <c r="AA1681" s="12">
        <f t="shared" si="2629"/>
        <v>0</v>
      </c>
      <c r="AB1681" s="12">
        <f t="shared" si="2629"/>
        <v>0</v>
      </c>
      <c r="AC1681" s="21">
        <f t="shared" si="2609"/>
        <v>71585.8</v>
      </c>
      <c r="AD1681" s="12">
        <f t="shared" si="2610"/>
        <v>67988.3</v>
      </c>
      <c r="AE1681" s="12">
        <f t="shared" si="2611"/>
        <v>60811.700000000004</v>
      </c>
      <c r="AF1681" s="12">
        <f t="shared" ref="AF1681" si="2630">AF1682+AF1717</f>
        <v>0</v>
      </c>
      <c r="AG1681" s="12">
        <f t="shared" si="2612"/>
        <v>71585.8</v>
      </c>
      <c r="AH1681" s="12">
        <f t="shared" ref="AH1681:AJ1681" si="2631">AH1682+AH1717</f>
        <v>-763.71600000000012</v>
      </c>
      <c r="AI1681" s="12">
        <f t="shared" si="2631"/>
        <v>0</v>
      </c>
      <c r="AJ1681" s="12">
        <f t="shared" si="2631"/>
        <v>0</v>
      </c>
      <c r="AK1681" s="12">
        <f t="shared" ref="AK1681:AK1744" si="2632">AG1681+AH1681</f>
        <v>70822.084000000003</v>
      </c>
      <c r="AL1681" s="12">
        <f t="shared" ref="AL1681:AL1744" si="2633">AD1681+AI1681</f>
        <v>67988.3</v>
      </c>
      <c r="AM1681" s="12">
        <f t="shared" ref="AM1681:AM1744" si="2634">AE1681+AJ1681</f>
        <v>60811.700000000004</v>
      </c>
      <c r="AN1681" s="12">
        <f t="shared" ref="AN1681" si="2635">AN1682+AN1717</f>
        <v>0</v>
      </c>
      <c r="AO1681" s="12">
        <f t="shared" si="2595"/>
        <v>70822.084000000003</v>
      </c>
      <c r="AP1681" s="12">
        <f t="shared" si="2625"/>
        <v>0</v>
      </c>
    </row>
    <row r="1682" spans="1:43" s="11" customFormat="1" ht="31.2" x14ac:dyDescent="0.3">
      <c r="A1682" s="10" t="s">
        <v>419</v>
      </c>
      <c r="B1682" s="19"/>
      <c r="C1682" s="10"/>
      <c r="D1682" s="10"/>
      <c r="E1682" s="18" t="s">
        <v>763</v>
      </c>
      <c r="F1682" s="20">
        <f>F1683+F1692+F1697+F1702+F1707</f>
        <v>21050.400000000001</v>
      </c>
      <c r="G1682" s="20">
        <f t="shared" ref="G1682:H1682" si="2636">G1683+G1692+G1697+G1702+G1707</f>
        <v>20850.400000000001</v>
      </c>
      <c r="H1682" s="20">
        <f t="shared" si="2636"/>
        <v>20590.400000000001</v>
      </c>
      <c r="I1682" s="20">
        <f t="shared" ref="I1682:K1682" si="2637">I1683+I1692+I1697+I1702+I1707</f>
        <v>0</v>
      </c>
      <c r="J1682" s="20">
        <f t="shared" si="2637"/>
        <v>0</v>
      </c>
      <c r="K1682" s="20">
        <f t="shared" si="2637"/>
        <v>0</v>
      </c>
      <c r="L1682" s="20">
        <f t="shared" si="2539"/>
        <v>21050.400000000001</v>
      </c>
      <c r="M1682" s="20">
        <f t="shared" si="2540"/>
        <v>20850.400000000001</v>
      </c>
      <c r="N1682" s="20">
        <f t="shared" si="2541"/>
        <v>20590.400000000001</v>
      </c>
      <c r="O1682" s="20">
        <f t="shared" ref="O1682:Q1682" si="2638">O1683+O1692+O1697+O1702+O1707</f>
        <v>0</v>
      </c>
      <c r="P1682" s="20">
        <f t="shared" si="2638"/>
        <v>0</v>
      </c>
      <c r="Q1682" s="20">
        <f t="shared" si="2638"/>
        <v>0</v>
      </c>
      <c r="R1682" s="20">
        <f t="shared" si="2613"/>
        <v>21050.400000000001</v>
      </c>
      <c r="S1682" s="20">
        <f t="shared" si="2614"/>
        <v>20850.400000000001</v>
      </c>
      <c r="T1682" s="20">
        <f t="shared" si="2615"/>
        <v>20590.400000000001</v>
      </c>
      <c r="U1682" s="20">
        <f t="shared" ref="U1682:V1682" si="2639">U1683+U1692+U1697+U1702+U1707</f>
        <v>0</v>
      </c>
      <c r="V1682" s="20">
        <f t="shared" si="2639"/>
        <v>0</v>
      </c>
      <c r="W1682" s="21">
        <f t="shared" si="2616"/>
        <v>21050.400000000001</v>
      </c>
      <c r="X1682" s="21">
        <f t="shared" si="2617"/>
        <v>20850.400000000001</v>
      </c>
      <c r="Y1682" s="21">
        <f t="shared" si="2618"/>
        <v>20590.400000000001</v>
      </c>
      <c r="Z1682" s="20">
        <f t="shared" ref="Z1682:AB1682" si="2640">Z1683+Z1692+Z1697+Z1702+Z1707</f>
        <v>0</v>
      </c>
      <c r="AA1682" s="20">
        <f t="shared" si="2640"/>
        <v>0</v>
      </c>
      <c r="AB1682" s="20">
        <f t="shared" si="2640"/>
        <v>0</v>
      </c>
      <c r="AC1682" s="21">
        <f t="shared" si="2609"/>
        <v>21050.400000000001</v>
      </c>
      <c r="AD1682" s="20">
        <f t="shared" si="2610"/>
        <v>20850.400000000001</v>
      </c>
      <c r="AE1682" s="20">
        <f t="shared" si="2611"/>
        <v>20590.400000000001</v>
      </c>
      <c r="AF1682" s="20">
        <f t="shared" ref="AF1682" si="2641">AF1683+AF1692+AF1697+AF1702+AF1707</f>
        <v>0</v>
      </c>
      <c r="AG1682" s="20">
        <f t="shared" si="2612"/>
        <v>21050.400000000001</v>
      </c>
      <c r="AH1682" s="20">
        <f>AH1683+AH1692+AH1697+AH1702+AH1707+AH1712</f>
        <v>-1364.2050000000002</v>
      </c>
      <c r="AI1682" s="20">
        <f t="shared" ref="AI1682:AP1682" si="2642">AI1683+AI1692+AI1697+AI1702+AI1707+AI1712</f>
        <v>0</v>
      </c>
      <c r="AJ1682" s="20">
        <f t="shared" si="2642"/>
        <v>0</v>
      </c>
      <c r="AK1682" s="20">
        <f t="shared" si="2632"/>
        <v>19686.195</v>
      </c>
      <c r="AL1682" s="20">
        <f t="shared" si="2633"/>
        <v>20850.400000000001</v>
      </c>
      <c r="AM1682" s="20">
        <f t="shared" si="2634"/>
        <v>20590.400000000001</v>
      </c>
      <c r="AN1682" s="20">
        <f t="shared" ref="AN1682" si="2643">AN1683+AN1692+AN1697+AN1702+AN1707+AN1712</f>
        <v>0</v>
      </c>
      <c r="AO1682" s="20">
        <f t="shared" si="2595"/>
        <v>19686.195</v>
      </c>
      <c r="AP1682" s="20">
        <f t="shared" si="2642"/>
        <v>0</v>
      </c>
    </row>
    <row r="1683" spans="1:43" ht="46.8" x14ac:dyDescent="0.3">
      <c r="A1683" s="3" t="s">
        <v>420</v>
      </c>
      <c r="B1683" s="26"/>
      <c r="C1683" s="3"/>
      <c r="D1683" s="3"/>
      <c r="E1683" s="16" t="s">
        <v>1067</v>
      </c>
      <c r="F1683" s="21">
        <f>F1684+F1688</f>
        <v>7673.5</v>
      </c>
      <c r="G1683" s="21">
        <f t="shared" ref="G1683:AP1683" si="2644">G1684+G1688</f>
        <v>7673.5</v>
      </c>
      <c r="H1683" s="21">
        <f t="shared" si="2644"/>
        <v>7673.5</v>
      </c>
      <c r="I1683" s="21">
        <f t="shared" ref="I1683:K1683" si="2645">I1684+I1688</f>
        <v>0</v>
      </c>
      <c r="J1683" s="21">
        <f t="shared" si="2645"/>
        <v>0</v>
      </c>
      <c r="K1683" s="21">
        <f t="shared" si="2645"/>
        <v>0</v>
      </c>
      <c r="L1683" s="21">
        <f t="shared" si="2539"/>
        <v>7673.5</v>
      </c>
      <c r="M1683" s="21">
        <f t="shared" si="2540"/>
        <v>7673.5</v>
      </c>
      <c r="N1683" s="21">
        <f t="shared" si="2541"/>
        <v>7673.5</v>
      </c>
      <c r="O1683" s="21">
        <f t="shared" ref="O1683:Q1683" si="2646">O1684+O1688</f>
        <v>0</v>
      </c>
      <c r="P1683" s="21">
        <f t="shared" si="2646"/>
        <v>0</v>
      </c>
      <c r="Q1683" s="21">
        <f t="shared" si="2646"/>
        <v>0</v>
      </c>
      <c r="R1683" s="21">
        <f t="shared" si="2613"/>
        <v>7673.5</v>
      </c>
      <c r="S1683" s="21">
        <f t="shared" si="2614"/>
        <v>7673.5</v>
      </c>
      <c r="T1683" s="21">
        <f t="shared" si="2615"/>
        <v>7673.5</v>
      </c>
      <c r="U1683" s="21">
        <f t="shared" ref="U1683:V1683" si="2647">U1684+U1688</f>
        <v>0</v>
      </c>
      <c r="V1683" s="21">
        <f t="shared" si="2647"/>
        <v>0</v>
      </c>
      <c r="W1683" s="21">
        <f t="shared" si="2616"/>
        <v>7673.5</v>
      </c>
      <c r="X1683" s="21">
        <f t="shared" si="2617"/>
        <v>7673.5</v>
      </c>
      <c r="Y1683" s="21">
        <f t="shared" si="2618"/>
        <v>7673.5</v>
      </c>
      <c r="Z1683" s="21">
        <f t="shared" ref="Z1683:AB1683" si="2648">Z1684+Z1688</f>
        <v>0</v>
      </c>
      <c r="AA1683" s="21">
        <f t="shared" si="2648"/>
        <v>0</v>
      </c>
      <c r="AB1683" s="21">
        <f t="shared" si="2648"/>
        <v>0</v>
      </c>
      <c r="AC1683" s="21">
        <f t="shared" si="2609"/>
        <v>7673.5</v>
      </c>
      <c r="AD1683" s="21">
        <f t="shared" si="2610"/>
        <v>7673.5</v>
      </c>
      <c r="AE1683" s="21">
        <f t="shared" si="2611"/>
        <v>7673.5</v>
      </c>
      <c r="AF1683" s="21">
        <f t="shared" ref="AF1683" si="2649">AF1684+AF1688</f>
        <v>0</v>
      </c>
      <c r="AG1683" s="21">
        <f t="shared" si="2612"/>
        <v>7673.5</v>
      </c>
      <c r="AH1683" s="21">
        <f t="shared" ref="AH1683:AJ1683" si="2650">AH1684+AH1688</f>
        <v>0</v>
      </c>
      <c r="AI1683" s="21">
        <f t="shared" si="2650"/>
        <v>0</v>
      </c>
      <c r="AJ1683" s="21">
        <f t="shared" si="2650"/>
        <v>0</v>
      </c>
      <c r="AK1683" s="21">
        <f t="shared" si="2632"/>
        <v>7673.5</v>
      </c>
      <c r="AL1683" s="21">
        <f t="shared" si="2633"/>
        <v>7673.5</v>
      </c>
      <c r="AM1683" s="21">
        <f t="shared" si="2634"/>
        <v>7673.5</v>
      </c>
      <c r="AN1683" s="21">
        <f t="shared" ref="AN1683" si="2651">AN1684+AN1688</f>
        <v>0</v>
      </c>
      <c r="AO1683" s="21">
        <f t="shared" si="2595"/>
        <v>7673.5</v>
      </c>
      <c r="AP1683" s="21">
        <f t="shared" si="2644"/>
        <v>0</v>
      </c>
      <c r="AQ1683" s="2"/>
    </row>
    <row r="1684" spans="1:43" ht="31.2" x14ac:dyDescent="0.3">
      <c r="A1684" s="3" t="s">
        <v>416</v>
      </c>
      <c r="B1684" s="26"/>
      <c r="C1684" s="3"/>
      <c r="D1684" s="3"/>
      <c r="E1684" s="16" t="s">
        <v>1068</v>
      </c>
      <c r="F1684" s="21">
        <f>F1685</f>
        <v>6920</v>
      </c>
      <c r="G1684" s="21">
        <f t="shared" ref="G1684:G1686" si="2652">G1685</f>
        <v>6920</v>
      </c>
      <c r="H1684" s="21">
        <f t="shared" ref="H1684:K1686" si="2653">H1685</f>
        <v>6920</v>
      </c>
      <c r="I1684" s="21">
        <f t="shared" si="2653"/>
        <v>0</v>
      </c>
      <c r="J1684" s="21">
        <f t="shared" si="2653"/>
        <v>0</v>
      </c>
      <c r="K1684" s="21">
        <f t="shared" si="2653"/>
        <v>0</v>
      </c>
      <c r="L1684" s="21">
        <f t="shared" si="2539"/>
        <v>6920</v>
      </c>
      <c r="M1684" s="21">
        <f t="shared" si="2540"/>
        <v>6920</v>
      </c>
      <c r="N1684" s="21">
        <f t="shared" si="2541"/>
        <v>6920</v>
      </c>
      <c r="O1684" s="21">
        <f t="shared" ref="O1684:AP1686" si="2654">O1685</f>
        <v>0</v>
      </c>
      <c r="P1684" s="21">
        <f t="shared" si="2654"/>
        <v>0</v>
      </c>
      <c r="Q1684" s="21">
        <f t="shared" si="2654"/>
        <v>0</v>
      </c>
      <c r="R1684" s="21">
        <f t="shared" si="2613"/>
        <v>6920</v>
      </c>
      <c r="S1684" s="21">
        <f t="shared" si="2614"/>
        <v>6920</v>
      </c>
      <c r="T1684" s="21">
        <f t="shared" si="2615"/>
        <v>6920</v>
      </c>
      <c r="U1684" s="21">
        <f t="shared" si="2654"/>
        <v>0</v>
      </c>
      <c r="V1684" s="21">
        <f t="shared" si="2654"/>
        <v>0</v>
      </c>
      <c r="W1684" s="21">
        <f t="shared" si="2616"/>
        <v>6920</v>
      </c>
      <c r="X1684" s="21">
        <f t="shared" si="2617"/>
        <v>6920</v>
      </c>
      <c r="Y1684" s="21">
        <f t="shared" si="2618"/>
        <v>6920</v>
      </c>
      <c r="Z1684" s="21">
        <f t="shared" si="2654"/>
        <v>0</v>
      </c>
      <c r="AA1684" s="21">
        <f t="shared" si="2654"/>
        <v>0</v>
      </c>
      <c r="AB1684" s="21">
        <f t="shared" si="2654"/>
        <v>0</v>
      </c>
      <c r="AC1684" s="21">
        <f t="shared" si="2609"/>
        <v>6920</v>
      </c>
      <c r="AD1684" s="21">
        <f t="shared" si="2610"/>
        <v>6920</v>
      </c>
      <c r="AE1684" s="21">
        <f t="shared" si="2611"/>
        <v>6920</v>
      </c>
      <c r="AF1684" s="21">
        <f t="shared" si="2654"/>
        <v>0</v>
      </c>
      <c r="AG1684" s="21">
        <f t="shared" si="2612"/>
        <v>6920</v>
      </c>
      <c r="AH1684" s="21">
        <f t="shared" si="2654"/>
        <v>0</v>
      </c>
      <c r="AI1684" s="21">
        <f t="shared" si="2654"/>
        <v>0</v>
      </c>
      <c r="AJ1684" s="21">
        <f t="shared" si="2654"/>
        <v>0</v>
      </c>
      <c r="AK1684" s="21">
        <f t="shared" si="2632"/>
        <v>6920</v>
      </c>
      <c r="AL1684" s="21">
        <f t="shared" si="2633"/>
        <v>6920</v>
      </c>
      <c r="AM1684" s="21">
        <f t="shared" si="2634"/>
        <v>6920</v>
      </c>
      <c r="AN1684" s="21">
        <f t="shared" si="2654"/>
        <v>0</v>
      </c>
      <c r="AO1684" s="21">
        <f t="shared" si="2595"/>
        <v>6920</v>
      </c>
      <c r="AP1684" s="21">
        <f t="shared" si="2654"/>
        <v>0</v>
      </c>
      <c r="AQ1684" s="2"/>
    </row>
    <row r="1685" spans="1:43" ht="31.2" x14ac:dyDescent="0.3">
      <c r="A1685" s="3" t="s">
        <v>416</v>
      </c>
      <c r="B1685" s="26">
        <v>200</v>
      </c>
      <c r="C1685" s="3"/>
      <c r="D1685" s="3"/>
      <c r="E1685" s="16" t="s">
        <v>673</v>
      </c>
      <c r="F1685" s="21">
        <f>F1686</f>
        <v>6920</v>
      </c>
      <c r="G1685" s="21">
        <f t="shared" si="2652"/>
        <v>6920</v>
      </c>
      <c r="H1685" s="21">
        <f t="shared" si="2653"/>
        <v>6920</v>
      </c>
      <c r="I1685" s="21">
        <f t="shared" si="2653"/>
        <v>0</v>
      </c>
      <c r="J1685" s="21">
        <f t="shared" si="2653"/>
        <v>0</v>
      </c>
      <c r="K1685" s="21">
        <f t="shared" si="2653"/>
        <v>0</v>
      </c>
      <c r="L1685" s="21">
        <f t="shared" si="2539"/>
        <v>6920</v>
      </c>
      <c r="M1685" s="21">
        <f t="shared" si="2540"/>
        <v>6920</v>
      </c>
      <c r="N1685" s="21">
        <f t="shared" si="2541"/>
        <v>6920</v>
      </c>
      <c r="O1685" s="21">
        <f t="shared" si="2654"/>
        <v>0</v>
      </c>
      <c r="P1685" s="21">
        <f t="shared" si="2654"/>
        <v>0</v>
      </c>
      <c r="Q1685" s="21">
        <f t="shared" si="2654"/>
        <v>0</v>
      </c>
      <c r="R1685" s="21">
        <f t="shared" si="2613"/>
        <v>6920</v>
      </c>
      <c r="S1685" s="21">
        <f t="shared" si="2614"/>
        <v>6920</v>
      </c>
      <c r="T1685" s="21">
        <f t="shared" si="2615"/>
        <v>6920</v>
      </c>
      <c r="U1685" s="21">
        <f t="shared" si="2654"/>
        <v>0</v>
      </c>
      <c r="V1685" s="21">
        <f t="shared" si="2654"/>
        <v>0</v>
      </c>
      <c r="W1685" s="21">
        <f t="shared" si="2616"/>
        <v>6920</v>
      </c>
      <c r="X1685" s="21">
        <f t="shared" si="2617"/>
        <v>6920</v>
      </c>
      <c r="Y1685" s="21">
        <f t="shared" si="2618"/>
        <v>6920</v>
      </c>
      <c r="Z1685" s="21">
        <f t="shared" si="2654"/>
        <v>0</v>
      </c>
      <c r="AA1685" s="21">
        <f t="shared" si="2654"/>
        <v>0</v>
      </c>
      <c r="AB1685" s="21">
        <f t="shared" si="2654"/>
        <v>0</v>
      </c>
      <c r="AC1685" s="21">
        <f t="shared" si="2609"/>
        <v>6920</v>
      </c>
      <c r="AD1685" s="21">
        <f t="shared" si="2610"/>
        <v>6920</v>
      </c>
      <c r="AE1685" s="21">
        <f t="shared" si="2611"/>
        <v>6920</v>
      </c>
      <c r="AF1685" s="21">
        <f t="shared" si="2654"/>
        <v>0</v>
      </c>
      <c r="AG1685" s="21">
        <f t="shared" si="2612"/>
        <v>6920</v>
      </c>
      <c r="AH1685" s="21">
        <f t="shared" si="2654"/>
        <v>0</v>
      </c>
      <c r="AI1685" s="21">
        <f t="shared" si="2654"/>
        <v>0</v>
      </c>
      <c r="AJ1685" s="21">
        <f t="shared" si="2654"/>
        <v>0</v>
      </c>
      <c r="AK1685" s="21">
        <f t="shared" si="2632"/>
        <v>6920</v>
      </c>
      <c r="AL1685" s="21">
        <f t="shared" si="2633"/>
        <v>6920</v>
      </c>
      <c r="AM1685" s="21">
        <f t="shared" si="2634"/>
        <v>6920</v>
      </c>
      <c r="AN1685" s="21">
        <f t="shared" si="2654"/>
        <v>0</v>
      </c>
      <c r="AO1685" s="21">
        <f t="shared" si="2595"/>
        <v>6920</v>
      </c>
      <c r="AP1685" s="21">
        <f t="shared" si="2654"/>
        <v>0</v>
      </c>
      <c r="AQ1685" s="2"/>
    </row>
    <row r="1686" spans="1:43" ht="46.8" x14ac:dyDescent="0.3">
      <c r="A1686" s="3" t="s">
        <v>416</v>
      </c>
      <c r="B1686" s="26">
        <v>240</v>
      </c>
      <c r="C1686" s="3"/>
      <c r="D1686" s="3"/>
      <c r="E1686" s="16" t="s">
        <v>681</v>
      </c>
      <c r="F1686" s="21">
        <f>F1687</f>
        <v>6920</v>
      </c>
      <c r="G1686" s="21">
        <f t="shared" si="2652"/>
        <v>6920</v>
      </c>
      <c r="H1686" s="21">
        <f t="shared" si="2653"/>
        <v>6920</v>
      </c>
      <c r="I1686" s="21">
        <f t="shared" si="2653"/>
        <v>0</v>
      </c>
      <c r="J1686" s="21">
        <f t="shared" si="2653"/>
        <v>0</v>
      </c>
      <c r="K1686" s="21">
        <f t="shared" si="2653"/>
        <v>0</v>
      </c>
      <c r="L1686" s="21">
        <f t="shared" si="2539"/>
        <v>6920</v>
      </c>
      <c r="M1686" s="21">
        <f t="shared" si="2540"/>
        <v>6920</v>
      </c>
      <c r="N1686" s="21">
        <f t="shared" si="2541"/>
        <v>6920</v>
      </c>
      <c r="O1686" s="21">
        <f t="shared" si="2654"/>
        <v>0</v>
      </c>
      <c r="P1686" s="21">
        <f t="shared" si="2654"/>
        <v>0</v>
      </c>
      <c r="Q1686" s="21">
        <f t="shared" si="2654"/>
        <v>0</v>
      </c>
      <c r="R1686" s="21">
        <f t="shared" si="2613"/>
        <v>6920</v>
      </c>
      <c r="S1686" s="21">
        <f t="shared" si="2614"/>
        <v>6920</v>
      </c>
      <c r="T1686" s="21">
        <f t="shared" si="2615"/>
        <v>6920</v>
      </c>
      <c r="U1686" s="21">
        <f t="shared" si="2654"/>
        <v>0</v>
      </c>
      <c r="V1686" s="21">
        <f t="shared" si="2654"/>
        <v>0</v>
      </c>
      <c r="W1686" s="21">
        <f t="shared" si="2616"/>
        <v>6920</v>
      </c>
      <c r="X1686" s="21">
        <f t="shared" si="2617"/>
        <v>6920</v>
      </c>
      <c r="Y1686" s="21">
        <f t="shared" si="2618"/>
        <v>6920</v>
      </c>
      <c r="Z1686" s="21">
        <f t="shared" si="2654"/>
        <v>0</v>
      </c>
      <c r="AA1686" s="21">
        <f t="shared" si="2654"/>
        <v>0</v>
      </c>
      <c r="AB1686" s="21">
        <f t="shared" si="2654"/>
        <v>0</v>
      </c>
      <c r="AC1686" s="21">
        <f t="shared" si="2609"/>
        <v>6920</v>
      </c>
      <c r="AD1686" s="21">
        <f t="shared" si="2610"/>
        <v>6920</v>
      </c>
      <c r="AE1686" s="21">
        <f t="shared" si="2611"/>
        <v>6920</v>
      </c>
      <c r="AF1686" s="21">
        <f t="shared" si="2654"/>
        <v>0</v>
      </c>
      <c r="AG1686" s="21">
        <f t="shared" si="2612"/>
        <v>6920</v>
      </c>
      <c r="AH1686" s="21">
        <f t="shared" si="2654"/>
        <v>0</v>
      </c>
      <c r="AI1686" s="21">
        <f t="shared" si="2654"/>
        <v>0</v>
      </c>
      <c r="AJ1686" s="21">
        <f t="shared" si="2654"/>
        <v>0</v>
      </c>
      <c r="AK1686" s="21">
        <f t="shared" si="2632"/>
        <v>6920</v>
      </c>
      <c r="AL1686" s="21">
        <f t="shared" si="2633"/>
        <v>6920</v>
      </c>
      <c r="AM1686" s="21">
        <f t="shared" si="2634"/>
        <v>6920</v>
      </c>
      <c r="AN1686" s="21">
        <f t="shared" si="2654"/>
        <v>0</v>
      </c>
      <c r="AO1686" s="21">
        <f t="shared" si="2595"/>
        <v>6920</v>
      </c>
      <c r="AP1686" s="21">
        <f t="shared" si="2654"/>
        <v>0</v>
      </c>
      <c r="AQ1686" s="2"/>
    </row>
    <row r="1687" spans="1:43" ht="31.2" x14ac:dyDescent="0.3">
      <c r="A1687" s="3" t="s">
        <v>416</v>
      </c>
      <c r="B1687" s="26">
        <v>240</v>
      </c>
      <c r="C1687" s="3" t="s">
        <v>160</v>
      </c>
      <c r="D1687" s="3" t="s">
        <v>21</v>
      </c>
      <c r="E1687" s="16" t="s">
        <v>650</v>
      </c>
      <c r="F1687" s="21">
        <v>6920</v>
      </c>
      <c r="G1687" s="21">
        <v>6920</v>
      </c>
      <c r="H1687" s="21">
        <v>6920</v>
      </c>
      <c r="I1687" s="21"/>
      <c r="J1687" s="21"/>
      <c r="K1687" s="21"/>
      <c r="L1687" s="21">
        <f t="shared" si="2539"/>
        <v>6920</v>
      </c>
      <c r="M1687" s="21">
        <f t="shared" si="2540"/>
        <v>6920</v>
      </c>
      <c r="N1687" s="21">
        <f t="shared" si="2541"/>
        <v>6920</v>
      </c>
      <c r="O1687" s="21"/>
      <c r="P1687" s="21"/>
      <c r="Q1687" s="21"/>
      <c r="R1687" s="21">
        <f t="shared" si="2613"/>
        <v>6920</v>
      </c>
      <c r="S1687" s="21">
        <f t="shared" si="2614"/>
        <v>6920</v>
      </c>
      <c r="T1687" s="21">
        <f t="shared" si="2615"/>
        <v>6920</v>
      </c>
      <c r="U1687" s="21"/>
      <c r="V1687" s="21"/>
      <c r="W1687" s="21">
        <f t="shared" si="2616"/>
        <v>6920</v>
      </c>
      <c r="X1687" s="21">
        <f t="shared" si="2617"/>
        <v>6920</v>
      </c>
      <c r="Y1687" s="21">
        <f t="shared" si="2618"/>
        <v>6920</v>
      </c>
      <c r="Z1687" s="21"/>
      <c r="AA1687" s="21"/>
      <c r="AB1687" s="21"/>
      <c r="AC1687" s="21">
        <f t="shared" si="2609"/>
        <v>6920</v>
      </c>
      <c r="AD1687" s="21">
        <f t="shared" si="2610"/>
        <v>6920</v>
      </c>
      <c r="AE1687" s="21">
        <f t="shared" si="2611"/>
        <v>6920</v>
      </c>
      <c r="AF1687" s="21"/>
      <c r="AG1687" s="21">
        <f t="shared" si="2612"/>
        <v>6920</v>
      </c>
      <c r="AH1687" s="21"/>
      <c r="AI1687" s="21"/>
      <c r="AJ1687" s="21"/>
      <c r="AK1687" s="21">
        <f t="shared" si="2632"/>
        <v>6920</v>
      </c>
      <c r="AL1687" s="21">
        <f t="shared" si="2633"/>
        <v>6920</v>
      </c>
      <c r="AM1687" s="21">
        <f t="shared" si="2634"/>
        <v>6920</v>
      </c>
      <c r="AN1687" s="21"/>
      <c r="AO1687" s="21">
        <f t="shared" si="2595"/>
        <v>6920</v>
      </c>
      <c r="AP1687" s="21"/>
      <c r="AQ1687" s="2"/>
    </row>
    <row r="1688" spans="1:43" ht="31.2" x14ac:dyDescent="0.3">
      <c r="A1688" s="3" t="s">
        <v>417</v>
      </c>
      <c r="B1688" s="26"/>
      <c r="C1688" s="3"/>
      <c r="D1688" s="3"/>
      <c r="E1688" s="16" t="s">
        <v>1069</v>
      </c>
      <c r="F1688" s="21">
        <f>F1689</f>
        <v>753.5</v>
      </c>
      <c r="G1688" s="21">
        <f t="shared" ref="G1688:G1690" si="2655">G1689</f>
        <v>753.5</v>
      </c>
      <c r="H1688" s="21">
        <f t="shared" ref="H1688:K1690" si="2656">H1689</f>
        <v>753.5</v>
      </c>
      <c r="I1688" s="21">
        <f t="shared" si="2656"/>
        <v>0</v>
      </c>
      <c r="J1688" s="21">
        <f t="shared" si="2656"/>
        <v>0</v>
      </c>
      <c r="K1688" s="21">
        <f t="shared" si="2656"/>
        <v>0</v>
      </c>
      <c r="L1688" s="21">
        <f t="shared" si="2539"/>
        <v>753.5</v>
      </c>
      <c r="M1688" s="21">
        <f t="shared" si="2540"/>
        <v>753.5</v>
      </c>
      <c r="N1688" s="21">
        <f t="shared" si="2541"/>
        <v>753.5</v>
      </c>
      <c r="O1688" s="21">
        <f t="shared" ref="O1688:AP1690" si="2657">O1689</f>
        <v>0</v>
      </c>
      <c r="P1688" s="21">
        <f t="shared" si="2657"/>
        <v>0</v>
      </c>
      <c r="Q1688" s="21">
        <f t="shared" si="2657"/>
        <v>0</v>
      </c>
      <c r="R1688" s="21">
        <f t="shared" si="2613"/>
        <v>753.5</v>
      </c>
      <c r="S1688" s="21">
        <f t="shared" si="2614"/>
        <v>753.5</v>
      </c>
      <c r="T1688" s="21">
        <f t="shared" si="2615"/>
        <v>753.5</v>
      </c>
      <c r="U1688" s="21">
        <f t="shared" si="2657"/>
        <v>0</v>
      </c>
      <c r="V1688" s="21">
        <f t="shared" si="2657"/>
        <v>0</v>
      </c>
      <c r="W1688" s="21">
        <f t="shared" si="2616"/>
        <v>753.5</v>
      </c>
      <c r="X1688" s="21">
        <f t="shared" si="2617"/>
        <v>753.5</v>
      </c>
      <c r="Y1688" s="21">
        <f t="shared" si="2618"/>
        <v>753.5</v>
      </c>
      <c r="Z1688" s="21">
        <f t="shared" si="2657"/>
        <v>0</v>
      </c>
      <c r="AA1688" s="21">
        <f t="shared" si="2657"/>
        <v>0</v>
      </c>
      <c r="AB1688" s="21">
        <f t="shared" si="2657"/>
        <v>0</v>
      </c>
      <c r="AC1688" s="21">
        <f t="shared" si="2609"/>
        <v>753.5</v>
      </c>
      <c r="AD1688" s="21">
        <f t="shared" si="2610"/>
        <v>753.5</v>
      </c>
      <c r="AE1688" s="21">
        <f t="shared" si="2611"/>
        <v>753.5</v>
      </c>
      <c r="AF1688" s="21">
        <f t="shared" si="2657"/>
        <v>0</v>
      </c>
      <c r="AG1688" s="21">
        <f t="shared" si="2612"/>
        <v>753.5</v>
      </c>
      <c r="AH1688" s="21">
        <f t="shared" si="2657"/>
        <v>0</v>
      </c>
      <c r="AI1688" s="21">
        <f t="shared" si="2657"/>
        <v>0</v>
      </c>
      <c r="AJ1688" s="21">
        <f t="shared" si="2657"/>
        <v>0</v>
      </c>
      <c r="AK1688" s="21">
        <f t="shared" si="2632"/>
        <v>753.5</v>
      </c>
      <c r="AL1688" s="21">
        <f t="shared" si="2633"/>
        <v>753.5</v>
      </c>
      <c r="AM1688" s="21">
        <f t="shared" si="2634"/>
        <v>753.5</v>
      </c>
      <c r="AN1688" s="21">
        <f t="shared" si="2657"/>
        <v>0</v>
      </c>
      <c r="AO1688" s="21">
        <f t="shared" si="2595"/>
        <v>753.5</v>
      </c>
      <c r="AP1688" s="21">
        <f t="shared" si="2657"/>
        <v>0</v>
      </c>
      <c r="AQ1688" s="2"/>
    </row>
    <row r="1689" spans="1:43" ht="31.2" x14ac:dyDescent="0.3">
      <c r="A1689" s="3" t="s">
        <v>417</v>
      </c>
      <c r="B1689" s="26">
        <v>200</v>
      </c>
      <c r="C1689" s="3"/>
      <c r="D1689" s="3"/>
      <c r="E1689" s="16" t="s">
        <v>673</v>
      </c>
      <c r="F1689" s="21">
        <f>F1690</f>
        <v>753.5</v>
      </c>
      <c r="G1689" s="21">
        <f t="shared" si="2655"/>
        <v>753.5</v>
      </c>
      <c r="H1689" s="21">
        <f t="shared" si="2656"/>
        <v>753.5</v>
      </c>
      <c r="I1689" s="21">
        <f t="shared" si="2656"/>
        <v>0</v>
      </c>
      <c r="J1689" s="21">
        <f t="shared" si="2656"/>
        <v>0</v>
      </c>
      <c r="K1689" s="21">
        <f t="shared" si="2656"/>
        <v>0</v>
      </c>
      <c r="L1689" s="21">
        <f t="shared" si="2539"/>
        <v>753.5</v>
      </c>
      <c r="M1689" s="21">
        <f t="shared" si="2540"/>
        <v>753.5</v>
      </c>
      <c r="N1689" s="21">
        <f t="shared" si="2541"/>
        <v>753.5</v>
      </c>
      <c r="O1689" s="21">
        <f t="shared" si="2657"/>
        <v>0</v>
      </c>
      <c r="P1689" s="21">
        <f t="shared" si="2657"/>
        <v>0</v>
      </c>
      <c r="Q1689" s="21">
        <f t="shared" si="2657"/>
        <v>0</v>
      </c>
      <c r="R1689" s="21">
        <f t="shared" si="2613"/>
        <v>753.5</v>
      </c>
      <c r="S1689" s="21">
        <f t="shared" si="2614"/>
        <v>753.5</v>
      </c>
      <c r="T1689" s="21">
        <f t="shared" si="2615"/>
        <v>753.5</v>
      </c>
      <c r="U1689" s="21">
        <f t="shared" si="2657"/>
        <v>0</v>
      </c>
      <c r="V1689" s="21">
        <f t="shared" si="2657"/>
        <v>0</v>
      </c>
      <c r="W1689" s="21">
        <f t="shared" si="2616"/>
        <v>753.5</v>
      </c>
      <c r="X1689" s="21">
        <f t="shared" si="2617"/>
        <v>753.5</v>
      </c>
      <c r="Y1689" s="21">
        <f t="shared" si="2618"/>
        <v>753.5</v>
      </c>
      <c r="Z1689" s="21">
        <f t="shared" si="2657"/>
        <v>0</v>
      </c>
      <c r="AA1689" s="21">
        <f t="shared" si="2657"/>
        <v>0</v>
      </c>
      <c r="AB1689" s="21">
        <f t="shared" si="2657"/>
        <v>0</v>
      </c>
      <c r="AC1689" s="21">
        <f t="shared" si="2609"/>
        <v>753.5</v>
      </c>
      <c r="AD1689" s="21">
        <f t="shared" si="2610"/>
        <v>753.5</v>
      </c>
      <c r="AE1689" s="21">
        <f t="shared" si="2611"/>
        <v>753.5</v>
      </c>
      <c r="AF1689" s="21">
        <f t="shared" si="2657"/>
        <v>0</v>
      </c>
      <c r="AG1689" s="21">
        <f t="shared" si="2612"/>
        <v>753.5</v>
      </c>
      <c r="AH1689" s="21">
        <f t="shared" si="2657"/>
        <v>0</v>
      </c>
      <c r="AI1689" s="21">
        <f t="shared" si="2657"/>
        <v>0</v>
      </c>
      <c r="AJ1689" s="21">
        <f t="shared" si="2657"/>
        <v>0</v>
      </c>
      <c r="AK1689" s="21">
        <f t="shared" si="2632"/>
        <v>753.5</v>
      </c>
      <c r="AL1689" s="21">
        <f t="shared" si="2633"/>
        <v>753.5</v>
      </c>
      <c r="AM1689" s="21">
        <f t="shared" si="2634"/>
        <v>753.5</v>
      </c>
      <c r="AN1689" s="21">
        <f t="shared" si="2657"/>
        <v>0</v>
      </c>
      <c r="AO1689" s="21">
        <f t="shared" si="2595"/>
        <v>753.5</v>
      </c>
      <c r="AP1689" s="21">
        <f t="shared" si="2657"/>
        <v>0</v>
      </c>
      <c r="AQ1689" s="2"/>
    </row>
    <row r="1690" spans="1:43" ht="46.8" x14ac:dyDescent="0.3">
      <c r="A1690" s="3" t="s">
        <v>417</v>
      </c>
      <c r="B1690" s="26">
        <v>240</v>
      </c>
      <c r="C1690" s="3"/>
      <c r="D1690" s="3"/>
      <c r="E1690" s="16" t="s">
        <v>681</v>
      </c>
      <c r="F1690" s="21">
        <f>F1691</f>
        <v>753.5</v>
      </c>
      <c r="G1690" s="21">
        <f t="shared" si="2655"/>
        <v>753.5</v>
      </c>
      <c r="H1690" s="21">
        <f t="shared" si="2656"/>
        <v>753.5</v>
      </c>
      <c r="I1690" s="21">
        <f t="shared" si="2656"/>
        <v>0</v>
      </c>
      <c r="J1690" s="21">
        <f t="shared" si="2656"/>
        <v>0</v>
      </c>
      <c r="K1690" s="21">
        <f t="shared" si="2656"/>
        <v>0</v>
      </c>
      <c r="L1690" s="21">
        <f t="shared" si="2539"/>
        <v>753.5</v>
      </c>
      <c r="M1690" s="21">
        <f t="shared" si="2540"/>
        <v>753.5</v>
      </c>
      <c r="N1690" s="21">
        <f t="shared" si="2541"/>
        <v>753.5</v>
      </c>
      <c r="O1690" s="21">
        <f t="shared" si="2657"/>
        <v>0</v>
      </c>
      <c r="P1690" s="21">
        <f t="shared" si="2657"/>
        <v>0</v>
      </c>
      <c r="Q1690" s="21">
        <f t="shared" si="2657"/>
        <v>0</v>
      </c>
      <c r="R1690" s="21">
        <f t="shared" si="2613"/>
        <v>753.5</v>
      </c>
      <c r="S1690" s="21">
        <f t="shared" si="2614"/>
        <v>753.5</v>
      </c>
      <c r="T1690" s="21">
        <f t="shared" si="2615"/>
        <v>753.5</v>
      </c>
      <c r="U1690" s="21">
        <f t="shared" si="2657"/>
        <v>0</v>
      </c>
      <c r="V1690" s="21">
        <f t="shared" si="2657"/>
        <v>0</v>
      </c>
      <c r="W1690" s="21">
        <f t="shared" si="2616"/>
        <v>753.5</v>
      </c>
      <c r="X1690" s="21">
        <f t="shared" si="2617"/>
        <v>753.5</v>
      </c>
      <c r="Y1690" s="21">
        <f t="shared" si="2618"/>
        <v>753.5</v>
      </c>
      <c r="Z1690" s="21">
        <f t="shared" si="2657"/>
        <v>0</v>
      </c>
      <c r="AA1690" s="21">
        <f t="shared" si="2657"/>
        <v>0</v>
      </c>
      <c r="AB1690" s="21">
        <f t="shared" si="2657"/>
        <v>0</v>
      </c>
      <c r="AC1690" s="21">
        <f t="shared" si="2609"/>
        <v>753.5</v>
      </c>
      <c r="AD1690" s="21">
        <f t="shared" si="2610"/>
        <v>753.5</v>
      </c>
      <c r="AE1690" s="21">
        <f t="shared" si="2611"/>
        <v>753.5</v>
      </c>
      <c r="AF1690" s="21">
        <f t="shared" si="2657"/>
        <v>0</v>
      </c>
      <c r="AG1690" s="21">
        <f t="shared" si="2612"/>
        <v>753.5</v>
      </c>
      <c r="AH1690" s="21">
        <f t="shared" si="2657"/>
        <v>0</v>
      </c>
      <c r="AI1690" s="21">
        <f t="shared" si="2657"/>
        <v>0</v>
      </c>
      <c r="AJ1690" s="21">
        <f t="shared" si="2657"/>
        <v>0</v>
      </c>
      <c r="AK1690" s="21">
        <f t="shared" si="2632"/>
        <v>753.5</v>
      </c>
      <c r="AL1690" s="21">
        <f t="shared" si="2633"/>
        <v>753.5</v>
      </c>
      <c r="AM1690" s="21">
        <f t="shared" si="2634"/>
        <v>753.5</v>
      </c>
      <c r="AN1690" s="21">
        <f t="shared" si="2657"/>
        <v>0</v>
      </c>
      <c r="AO1690" s="21">
        <f t="shared" si="2595"/>
        <v>753.5</v>
      </c>
      <c r="AP1690" s="21">
        <f t="shared" si="2657"/>
        <v>0</v>
      </c>
      <c r="AQ1690" s="2"/>
    </row>
    <row r="1691" spans="1:43" x14ac:dyDescent="0.3">
      <c r="A1691" s="3" t="s">
        <v>417</v>
      </c>
      <c r="B1691" s="26">
        <v>240</v>
      </c>
      <c r="C1691" s="3" t="s">
        <v>169</v>
      </c>
      <c r="D1691" s="3" t="s">
        <v>29</v>
      </c>
      <c r="E1691" s="16" t="s">
        <v>642</v>
      </c>
      <c r="F1691" s="21">
        <v>753.5</v>
      </c>
      <c r="G1691" s="21">
        <v>753.5</v>
      </c>
      <c r="H1691" s="21">
        <v>753.5</v>
      </c>
      <c r="I1691" s="21"/>
      <c r="J1691" s="21"/>
      <c r="K1691" s="21"/>
      <c r="L1691" s="21">
        <f t="shared" si="2539"/>
        <v>753.5</v>
      </c>
      <c r="M1691" s="21">
        <f t="shared" si="2540"/>
        <v>753.5</v>
      </c>
      <c r="N1691" s="21">
        <f t="shared" si="2541"/>
        <v>753.5</v>
      </c>
      <c r="O1691" s="21"/>
      <c r="P1691" s="21"/>
      <c r="Q1691" s="21"/>
      <c r="R1691" s="21">
        <f t="shared" si="2613"/>
        <v>753.5</v>
      </c>
      <c r="S1691" s="21">
        <f t="shared" si="2614"/>
        <v>753.5</v>
      </c>
      <c r="T1691" s="21">
        <f t="shared" si="2615"/>
        <v>753.5</v>
      </c>
      <c r="U1691" s="21"/>
      <c r="V1691" s="21"/>
      <c r="W1691" s="21">
        <f t="shared" si="2616"/>
        <v>753.5</v>
      </c>
      <c r="X1691" s="21">
        <f t="shared" si="2617"/>
        <v>753.5</v>
      </c>
      <c r="Y1691" s="21">
        <f t="shared" si="2618"/>
        <v>753.5</v>
      </c>
      <c r="Z1691" s="21"/>
      <c r="AA1691" s="21"/>
      <c r="AB1691" s="21"/>
      <c r="AC1691" s="21">
        <f t="shared" si="2609"/>
        <v>753.5</v>
      </c>
      <c r="AD1691" s="21">
        <f t="shared" si="2610"/>
        <v>753.5</v>
      </c>
      <c r="AE1691" s="21">
        <f t="shared" si="2611"/>
        <v>753.5</v>
      </c>
      <c r="AF1691" s="21"/>
      <c r="AG1691" s="21">
        <f t="shared" si="2612"/>
        <v>753.5</v>
      </c>
      <c r="AH1691" s="21"/>
      <c r="AI1691" s="21"/>
      <c r="AJ1691" s="21"/>
      <c r="AK1691" s="21">
        <f t="shared" si="2632"/>
        <v>753.5</v>
      </c>
      <c r="AL1691" s="21">
        <f t="shared" si="2633"/>
        <v>753.5</v>
      </c>
      <c r="AM1691" s="21">
        <f t="shared" si="2634"/>
        <v>753.5</v>
      </c>
      <c r="AN1691" s="21"/>
      <c r="AO1691" s="21">
        <f t="shared" si="2595"/>
        <v>753.5</v>
      </c>
      <c r="AP1691" s="21"/>
      <c r="AQ1691" s="2"/>
    </row>
    <row r="1692" spans="1:43" ht="46.8" x14ac:dyDescent="0.3">
      <c r="A1692" s="3" t="s">
        <v>422</v>
      </c>
      <c r="B1692" s="26"/>
      <c r="C1692" s="3"/>
      <c r="D1692" s="3"/>
      <c r="E1692" s="16" t="s">
        <v>1070</v>
      </c>
      <c r="F1692" s="21">
        <f>F1693</f>
        <v>673.6</v>
      </c>
      <c r="G1692" s="21">
        <f t="shared" ref="G1692:AP1695" si="2658">G1693</f>
        <v>673.6</v>
      </c>
      <c r="H1692" s="21">
        <f t="shared" si="2658"/>
        <v>673.6</v>
      </c>
      <c r="I1692" s="21">
        <f t="shared" si="2658"/>
        <v>0</v>
      </c>
      <c r="J1692" s="21">
        <f t="shared" si="2658"/>
        <v>0</v>
      </c>
      <c r="K1692" s="21">
        <f t="shared" si="2658"/>
        <v>0</v>
      </c>
      <c r="L1692" s="21">
        <f t="shared" si="2539"/>
        <v>673.6</v>
      </c>
      <c r="M1692" s="21">
        <f t="shared" si="2540"/>
        <v>673.6</v>
      </c>
      <c r="N1692" s="21">
        <f t="shared" si="2541"/>
        <v>673.6</v>
      </c>
      <c r="O1692" s="21">
        <f t="shared" si="2658"/>
        <v>0</v>
      </c>
      <c r="P1692" s="21">
        <f t="shared" si="2658"/>
        <v>0</v>
      </c>
      <c r="Q1692" s="21">
        <f t="shared" si="2658"/>
        <v>0</v>
      </c>
      <c r="R1692" s="21">
        <f t="shared" si="2613"/>
        <v>673.6</v>
      </c>
      <c r="S1692" s="21">
        <f t="shared" si="2614"/>
        <v>673.6</v>
      </c>
      <c r="T1692" s="21">
        <f t="shared" si="2615"/>
        <v>673.6</v>
      </c>
      <c r="U1692" s="21">
        <f t="shared" si="2658"/>
        <v>0</v>
      </c>
      <c r="V1692" s="21">
        <f t="shared" si="2658"/>
        <v>0</v>
      </c>
      <c r="W1692" s="21">
        <f t="shared" si="2616"/>
        <v>673.6</v>
      </c>
      <c r="X1692" s="21">
        <f t="shared" si="2617"/>
        <v>673.6</v>
      </c>
      <c r="Y1692" s="21">
        <f t="shared" si="2618"/>
        <v>673.6</v>
      </c>
      <c r="Z1692" s="21">
        <f t="shared" si="2658"/>
        <v>0</v>
      </c>
      <c r="AA1692" s="21">
        <f t="shared" si="2658"/>
        <v>0</v>
      </c>
      <c r="AB1692" s="21">
        <f t="shared" si="2658"/>
        <v>0</v>
      </c>
      <c r="AC1692" s="21">
        <f t="shared" si="2609"/>
        <v>673.6</v>
      </c>
      <c r="AD1692" s="21">
        <f t="shared" si="2610"/>
        <v>673.6</v>
      </c>
      <c r="AE1692" s="21">
        <f t="shared" si="2611"/>
        <v>673.6</v>
      </c>
      <c r="AF1692" s="21">
        <f t="shared" si="2658"/>
        <v>0</v>
      </c>
      <c r="AG1692" s="21">
        <f t="shared" si="2612"/>
        <v>673.6</v>
      </c>
      <c r="AH1692" s="21">
        <f t="shared" si="2658"/>
        <v>0</v>
      </c>
      <c r="AI1692" s="21">
        <f t="shared" si="2658"/>
        <v>0</v>
      </c>
      <c r="AJ1692" s="21">
        <f t="shared" si="2658"/>
        <v>0</v>
      </c>
      <c r="AK1692" s="21">
        <f t="shared" si="2632"/>
        <v>673.6</v>
      </c>
      <c r="AL1692" s="21">
        <f t="shared" si="2633"/>
        <v>673.6</v>
      </c>
      <c r="AM1692" s="21">
        <f t="shared" si="2634"/>
        <v>673.6</v>
      </c>
      <c r="AN1692" s="21">
        <f t="shared" si="2658"/>
        <v>0</v>
      </c>
      <c r="AO1692" s="21">
        <f t="shared" si="2595"/>
        <v>673.6</v>
      </c>
      <c r="AP1692" s="21">
        <f t="shared" si="2658"/>
        <v>0</v>
      </c>
      <c r="AQ1692" s="2"/>
    </row>
    <row r="1693" spans="1:43" x14ac:dyDescent="0.3">
      <c r="A1693" s="3" t="s">
        <v>421</v>
      </c>
      <c r="B1693" s="26"/>
      <c r="C1693" s="3"/>
      <c r="D1693" s="3"/>
      <c r="E1693" s="16" t="s">
        <v>1071</v>
      </c>
      <c r="F1693" s="21">
        <f>F1694</f>
        <v>673.6</v>
      </c>
      <c r="G1693" s="21">
        <f t="shared" ref="G1693:G1695" si="2659">G1694</f>
        <v>673.6</v>
      </c>
      <c r="H1693" s="21">
        <f t="shared" ref="H1693:H1695" si="2660">H1694</f>
        <v>673.6</v>
      </c>
      <c r="I1693" s="21">
        <f t="shared" si="2658"/>
        <v>0</v>
      </c>
      <c r="J1693" s="21">
        <f t="shared" si="2658"/>
        <v>0</v>
      </c>
      <c r="K1693" s="21">
        <f t="shared" si="2658"/>
        <v>0</v>
      </c>
      <c r="L1693" s="21">
        <f t="shared" si="2539"/>
        <v>673.6</v>
      </c>
      <c r="M1693" s="21">
        <f t="shared" si="2540"/>
        <v>673.6</v>
      </c>
      <c r="N1693" s="21">
        <f t="shared" si="2541"/>
        <v>673.6</v>
      </c>
      <c r="O1693" s="21">
        <f t="shared" ref="O1693:AP1695" si="2661">O1694</f>
        <v>0</v>
      </c>
      <c r="P1693" s="21">
        <f t="shared" si="2661"/>
        <v>0</v>
      </c>
      <c r="Q1693" s="21">
        <f t="shared" si="2661"/>
        <v>0</v>
      </c>
      <c r="R1693" s="21">
        <f t="shared" si="2613"/>
        <v>673.6</v>
      </c>
      <c r="S1693" s="21">
        <f t="shared" si="2614"/>
        <v>673.6</v>
      </c>
      <c r="T1693" s="21">
        <f t="shared" si="2615"/>
        <v>673.6</v>
      </c>
      <c r="U1693" s="21">
        <f t="shared" si="2661"/>
        <v>0</v>
      </c>
      <c r="V1693" s="21">
        <f t="shared" si="2661"/>
        <v>0</v>
      </c>
      <c r="W1693" s="21">
        <f t="shared" si="2616"/>
        <v>673.6</v>
      </c>
      <c r="X1693" s="21">
        <f t="shared" si="2617"/>
        <v>673.6</v>
      </c>
      <c r="Y1693" s="21">
        <f t="shared" si="2618"/>
        <v>673.6</v>
      </c>
      <c r="Z1693" s="21">
        <f t="shared" si="2661"/>
        <v>0</v>
      </c>
      <c r="AA1693" s="21">
        <f t="shared" si="2661"/>
        <v>0</v>
      </c>
      <c r="AB1693" s="21">
        <f t="shared" si="2661"/>
        <v>0</v>
      </c>
      <c r="AC1693" s="21">
        <f t="shared" si="2609"/>
        <v>673.6</v>
      </c>
      <c r="AD1693" s="21">
        <f t="shared" si="2610"/>
        <v>673.6</v>
      </c>
      <c r="AE1693" s="21">
        <f t="shared" si="2611"/>
        <v>673.6</v>
      </c>
      <c r="AF1693" s="21">
        <f t="shared" si="2661"/>
        <v>0</v>
      </c>
      <c r="AG1693" s="21">
        <f t="shared" si="2612"/>
        <v>673.6</v>
      </c>
      <c r="AH1693" s="21">
        <f t="shared" si="2661"/>
        <v>0</v>
      </c>
      <c r="AI1693" s="21">
        <f t="shared" si="2661"/>
        <v>0</v>
      </c>
      <c r="AJ1693" s="21">
        <f t="shared" si="2661"/>
        <v>0</v>
      </c>
      <c r="AK1693" s="21">
        <f t="shared" si="2632"/>
        <v>673.6</v>
      </c>
      <c r="AL1693" s="21">
        <f t="shared" si="2633"/>
        <v>673.6</v>
      </c>
      <c r="AM1693" s="21">
        <f t="shared" si="2634"/>
        <v>673.6</v>
      </c>
      <c r="AN1693" s="21">
        <f t="shared" si="2661"/>
        <v>0</v>
      </c>
      <c r="AO1693" s="21">
        <f t="shared" si="2595"/>
        <v>673.6</v>
      </c>
      <c r="AP1693" s="21">
        <f t="shared" si="2661"/>
        <v>0</v>
      </c>
      <c r="AQ1693" s="2"/>
    </row>
    <row r="1694" spans="1:43" ht="46.8" x14ac:dyDescent="0.3">
      <c r="A1694" s="3" t="s">
        <v>421</v>
      </c>
      <c r="B1694" s="26">
        <v>600</v>
      </c>
      <c r="C1694" s="3"/>
      <c r="D1694" s="3"/>
      <c r="E1694" s="16" t="s">
        <v>676</v>
      </c>
      <c r="F1694" s="21">
        <f>F1695</f>
        <v>673.6</v>
      </c>
      <c r="G1694" s="21">
        <f t="shared" si="2659"/>
        <v>673.6</v>
      </c>
      <c r="H1694" s="21">
        <f t="shared" si="2660"/>
        <v>673.6</v>
      </c>
      <c r="I1694" s="21">
        <f t="shared" si="2658"/>
        <v>0</v>
      </c>
      <c r="J1694" s="21">
        <f t="shared" si="2658"/>
        <v>0</v>
      </c>
      <c r="K1694" s="21">
        <f t="shared" si="2658"/>
        <v>0</v>
      </c>
      <c r="L1694" s="21">
        <f t="shared" si="2539"/>
        <v>673.6</v>
      </c>
      <c r="M1694" s="21">
        <f t="shared" si="2540"/>
        <v>673.6</v>
      </c>
      <c r="N1694" s="21">
        <f t="shared" si="2541"/>
        <v>673.6</v>
      </c>
      <c r="O1694" s="21">
        <f t="shared" si="2661"/>
        <v>0</v>
      </c>
      <c r="P1694" s="21">
        <f t="shared" si="2661"/>
        <v>0</v>
      </c>
      <c r="Q1694" s="21">
        <f t="shared" si="2661"/>
        <v>0</v>
      </c>
      <c r="R1694" s="21">
        <f t="shared" si="2613"/>
        <v>673.6</v>
      </c>
      <c r="S1694" s="21">
        <f t="shared" si="2614"/>
        <v>673.6</v>
      </c>
      <c r="T1694" s="21">
        <f t="shared" si="2615"/>
        <v>673.6</v>
      </c>
      <c r="U1694" s="21">
        <f t="shared" si="2661"/>
        <v>0</v>
      </c>
      <c r="V1694" s="21">
        <f t="shared" si="2661"/>
        <v>0</v>
      </c>
      <c r="W1694" s="21">
        <f t="shared" si="2616"/>
        <v>673.6</v>
      </c>
      <c r="X1694" s="21">
        <f t="shared" si="2617"/>
        <v>673.6</v>
      </c>
      <c r="Y1694" s="21">
        <f t="shared" si="2618"/>
        <v>673.6</v>
      </c>
      <c r="Z1694" s="21">
        <f t="shared" si="2661"/>
        <v>0</v>
      </c>
      <c r="AA1694" s="21">
        <f t="shared" si="2661"/>
        <v>0</v>
      </c>
      <c r="AB1694" s="21">
        <f t="shared" si="2661"/>
        <v>0</v>
      </c>
      <c r="AC1694" s="21">
        <f t="shared" si="2609"/>
        <v>673.6</v>
      </c>
      <c r="AD1694" s="21">
        <f t="shared" si="2610"/>
        <v>673.6</v>
      </c>
      <c r="AE1694" s="21">
        <f t="shared" si="2611"/>
        <v>673.6</v>
      </c>
      <c r="AF1694" s="21">
        <f t="shared" si="2661"/>
        <v>0</v>
      </c>
      <c r="AG1694" s="21">
        <f t="shared" si="2612"/>
        <v>673.6</v>
      </c>
      <c r="AH1694" s="21">
        <f t="shared" si="2661"/>
        <v>0</v>
      </c>
      <c r="AI1694" s="21">
        <f t="shared" si="2661"/>
        <v>0</v>
      </c>
      <c r="AJ1694" s="21">
        <f t="shared" si="2661"/>
        <v>0</v>
      </c>
      <c r="AK1694" s="21">
        <f t="shared" si="2632"/>
        <v>673.6</v>
      </c>
      <c r="AL1694" s="21">
        <f t="shared" si="2633"/>
        <v>673.6</v>
      </c>
      <c r="AM1694" s="21">
        <f t="shared" si="2634"/>
        <v>673.6</v>
      </c>
      <c r="AN1694" s="21">
        <f t="shared" si="2661"/>
        <v>0</v>
      </c>
      <c r="AO1694" s="21">
        <f t="shared" si="2595"/>
        <v>673.6</v>
      </c>
      <c r="AP1694" s="21">
        <f t="shared" si="2661"/>
        <v>0</v>
      </c>
      <c r="AQ1694" s="2"/>
    </row>
    <row r="1695" spans="1:43" ht="46.8" x14ac:dyDescent="0.3">
      <c r="A1695" s="3" t="s">
        <v>421</v>
      </c>
      <c r="B1695" s="26">
        <v>630</v>
      </c>
      <c r="C1695" s="3"/>
      <c r="D1695" s="3"/>
      <c r="E1695" s="16" t="s">
        <v>692</v>
      </c>
      <c r="F1695" s="21">
        <f>F1696</f>
        <v>673.6</v>
      </c>
      <c r="G1695" s="21">
        <f t="shared" si="2659"/>
        <v>673.6</v>
      </c>
      <c r="H1695" s="21">
        <f t="shared" si="2660"/>
        <v>673.6</v>
      </c>
      <c r="I1695" s="21">
        <f t="shared" si="2658"/>
        <v>0</v>
      </c>
      <c r="J1695" s="21">
        <f t="shared" si="2658"/>
        <v>0</v>
      </c>
      <c r="K1695" s="21">
        <f t="shared" si="2658"/>
        <v>0</v>
      </c>
      <c r="L1695" s="21">
        <f t="shared" si="2539"/>
        <v>673.6</v>
      </c>
      <c r="M1695" s="21">
        <f t="shared" si="2540"/>
        <v>673.6</v>
      </c>
      <c r="N1695" s="21">
        <f t="shared" si="2541"/>
        <v>673.6</v>
      </c>
      <c r="O1695" s="21">
        <f t="shared" si="2661"/>
        <v>0</v>
      </c>
      <c r="P1695" s="21">
        <f t="shared" si="2661"/>
        <v>0</v>
      </c>
      <c r="Q1695" s="21">
        <f t="shared" si="2661"/>
        <v>0</v>
      </c>
      <c r="R1695" s="21">
        <f t="shared" si="2613"/>
        <v>673.6</v>
      </c>
      <c r="S1695" s="21">
        <f t="shared" si="2614"/>
        <v>673.6</v>
      </c>
      <c r="T1695" s="21">
        <f t="shared" si="2615"/>
        <v>673.6</v>
      </c>
      <c r="U1695" s="21">
        <f t="shared" si="2661"/>
        <v>0</v>
      </c>
      <c r="V1695" s="21">
        <f t="shared" si="2661"/>
        <v>0</v>
      </c>
      <c r="W1695" s="21">
        <f t="shared" si="2616"/>
        <v>673.6</v>
      </c>
      <c r="X1695" s="21">
        <f t="shared" si="2617"/>
        <v>673.6</v>
      </c>
      <c r="Y1695" s="21">
        <f t="shared" si="2618"/>
        <v>673.6</v>
      </c>
      <c r="Z1695" s="21">
        <f t="shared" si="2661"/>
        <v>0</v>
      </c>
      <c r="AA1695" s="21">
        <f t="shared" si="2661"/>
        <v>0</v>
      </c>
      <c r="AB1695" s="21">
        <f t="shared" si="2661"/>
        <v>0</v>
      </c>
      <c r="AC1695" s="21">
        <f t="shared" si="2609"/>
        <v>673.6</v>
      </c>
      <c r="AD1695" s="21">
        <f t="shared" si="2610"/>
        <v>673.6</v>
      </c>
      <c r="AE1695" s="21">
        <f t="shared" si="2611"/>
        <v>673.6</v>
      </c>
      <c r="AF1695" s="21">
        <f t="shared" si="2661"/>
        <v>0</v>
      </c>
      <c r="AG1695" s="21">
        <f t="shared" si="2612"/>
        <v>673.6</v>
      </c>
      <c r="AH1695" s="21">
        <f t="shared" si="2661"/>
        <v>0</v>
      </c>
      <c r="AI1695" s="21">
        <f t="shared" si="2661"/>
        <v>0</v>
      </c>
      <c r="AJ1695" s="21">
        <f t="shared" si="2661"/>
        <v>0</v>
      </c>
      <c r="AK1695" s="21">
        <f t="shared" si="2632"/>
        <v>673.6</v>
      </c>
      <c r="AL1695" s="21">
        <f t="shared" si="2633"/>
        <v>673.6</v>
      </c>
      <c r="AM1695" s="21">
        <f t="shared" si="2634"/>
        <v>673.6</v>
      </c>
      <c r="AN1695" s="21">
        <f t="shared" si="2661"/>
        <v>0</v>
      </c>
      <c r="AO1695" s="21">
        <f t="shared" si="2595"/>
        <v>673.6</v>
      </c>
      <c r="AP1695" s="21">
        <f t="shared" si="2661"/>
        <v>0</v>
      </c>
      <c r="AQ1695" s="2"/>
    </row>
    <row r="1696" spans="1:43" ht="31.2" x14ac:dyDescent="0.3">
      <c r="A1696" s="3" t="s">
        <v>421</v>
      </c>
      <c r="B1696" s="26">
        <v>630</v>
      </c>
      <c r="C1696" s="3" t="s">
        <v>160</v>
      </c>
      <c r="D1696" s="3" t="s">
        <v>21</v>
      </c>
      <c r="E1696" s="16" t="s">
        <v>650</v>
      </c>
      <c r="F1696" s="21">
        <v>673.6</v>
      </c>
      <c r="G1696" s="21">
        <v>673.6</v>
      </c>
      <c r="H1696" s="21">
        <v>673.6</v>
      </c>
      <c r="I1696" s="21"/>
      <c r="J1696" s="21"/>
      <c r="K1696" s="21"/>
      <c r="L1696" s="21">
        <f t="shared" si="2539"/>
        <v>673.6</v>
      </c>
      <c r="M1696" s="21">
        <f t="shared" si="2540"/>
        <v>673.6</v>
      </c>
      <c r="N1696" s="21">
        <f t="shared" si="2541"/>
        <v>673.6</v>
      </c>
      <c r="O1696" s="21"/>
      <c r="P1696" s="21"/>
      <c r="Q1696" s="21"/>
      <c r="R1696" s="21">
        <f t="shared" si="2613"/>
        <v>673.6</v>
      </c>
      <c r="S1696" s="21">
        <f t="shared" si="2614"/>
        <v>673.6</v>
      </c>
      <c r="T1696" s="21">
        <f t="shared" si="2615"/>
        <v>673.6</v>
      </c>
      <c r="U1696" s="21"/>
      <c r="V1696" s="21"/>
      <c r="W1696" s="21">
        <f t="shared" si="2616"/>
        <v>673.6</v>
      </c>
      <c r="X1696" s="21">
        <f t="shared" si="2617"/>
        <v>673.6</v>
      </c>
      <c r="Y1696" s="21">
        <f t="shared" si="2618"/>
        <v>673.6</v>
      </c>
      <c r="Z1696" s="21"/>
      <c r="AA1696" s="21"/>
      <c r="AB1696" s="21"/>
      <c r="AC1696" s="21">
        <f t="shared" si="2609"/>
        <v>673.6</v>
      </c>
      <c r="AD1696" s="21">
        <f t="shared" si="2610"/>
        <v>673.6</v>
      </c>
      <c r="AE1696" s="21">
        <f t="shared" si="2611"/>
        <v>673.6</v>
      </c>
      <c r="AF1696" s="21"/>
      <c r="AG1696" s="21">
        <f t="shared" si="2612"/>
        <v>673.6</v>
      </c>
      <c r="AH1696" s="21"/>
      <c r="AI1696" s="21"/>
      <c r="AJ1696" s="21"/>
      <c r="AK1696" s="21">
        <f t="shared" si="2632"/>
        <v>673.6</v>
      </c>
      <c r="AL1696" s="21">
        <f t="shared" si="2633"/>
        <v>673.6</v>
      </c>
      <c r="AM1696" s="21">
        <f t="shared" si="2634"/>
        <v>673.6</v>
      </c>
      <c r="AN1696" s="21"/>
      <c r="AO1696" s="21">
        <f t="shared" si="2595"/>
        <v>673.6</v>
      </c>
      <c r="AP1696" s="21"/>
      <c r="AQ1696" s="2"/>
    </row>
    <row r="1697" spans="1:43" ht="31.2" x14ac:dyDescent="0.3">
      <c r="A1697" s="3" t="s">
        <v>424</v>
      </c>
      <c r="B1697" s="26"/>
      <c r="C1697" s="3"/>
      <c r="D1697" s="3"/>
      <c r="E1697" s="16" t="s">
        <v>1072</v>
      </c>
      <c r="F1697" s="21">
        <f>F1698</f>
        <v>1047.8</v>
      </c>
      <c r="G1697" s="21">
        <f t="shared" ref="G1697:AP1700" si="2662">G1698</f>
        <v>1047.8</v>
      </c>
      <c r="H1697" s="21">
        <f t="shared" si="2662"/>
        <v>1047.8</v>
      </c>
      <c r="I1697" s="21">
        <f t="shared" si="2662"/>
        <v>0</v>
      </c>
      <c r="J1697" s="21">
        <f t="shared" si="2662"/>
        <v>0</v>
      </c>
      <c r="K1697" s="21">
        <f t="shared" si="2662"/>
        <v>0</v>
      </c>
      <c r="L1697" s="21">
        <f t="shared" si="2539"/>
        <v>1047.8</v>
      </c>
      <c r="M1697" s="21">
        <f t="shared" si="2540"/>
        <v>1047.8</v>
      </c>
      <c r="N1697" s="21">
        <f t="shared" si="2541"/>
        <v>1047.8</v>
      </c>
      <c r="O1697" s="21">
        <f t="shared" si="2662"/>
        <v>0</v>
      </c>
      <c r="P1697" s="21">
        <f t="shared" si="2662"/>
        <v>0</v>
      </c>
      <c r="Q1697" s="21">
        <f t="shared" si="2662"/>
        <v>0</v>
      </c>
      <c r="R1697" s="21">
        <f t="shared" si="2613"/>
        <v>1047.8</v>
      </c>
      <c r="S1697" s="21">
        <f t="shared" si="2614"/>
        <v>1047.8</v>
      </c>
      <c r="T1697" s="21">
        <f t="shared" si="2615"/>
        <v>1047.8</v>
      </c>
      <c r="U1697" s="21">
        <f t="shared" si="2662"/>
        <v>0</v>
      </c>
      <c r="V1697" s="21">
        <f t="shared" si="2662"/>
        <v>0</v>
      </c>
      <c r="W1697" s="21">
        <f t="shared" si="2616"/>
        <v>1047.8</v>
      </c>
      <c r="X1697" s="21">
        <f t="shared" si="2617"/>
        <v>1047.8</v>
      </c>
      <c r="Y1697" s="21">
        <f t="shared" si="2618"/>
        <v>1047.8</v>
      </c>
      <c r="Z1697" s="21">
        <f t="shared" si="2662"/>
        <v>0</v>
      </c>
      <c r="AA1697" s="21">
        <f t="shared" si="2662"/>
        <v>0</v>
      </c>
      <c r="AB1697" s="21">
        <f t="shared" si="2662"/>
        <v>0</v>
      </c>
      <c r="AC1697" s="21">
        <f t="shared" si="2609"/>
        <v>1047.8</v>
      </c>
      <c r="AD1697" s="21">
        <f t="shared" si="2610"/>
        <v>1047.8</v>
      </c>
      <c r="AE1697" s="21">
        <f t="shared" si="2611"/>
        <v>1047.8</v>
      </c>
      <c r="AF1697" s="21">
        <f t="shared" si="2662"/>
        <v>0</v>
      </c>
      <c r="AG1697" s="21">
        <f t="shared" si="2612"/>
        <v>1047.8</v>
      </c>
      <c r="AH1697" s="21">
        <f t="shared" si="2662"/>
        <v>0</v>
      </c>
      <c r="AI1697" s="21">
        <f t="shared" si="2662"/>
        <v>0</v>
      </c>
      <c r="AJ1697" s="21">
        <f t="shared" si="2662"/>
        <v>0</v>
      </c>
      <c r="AK1697" s="21">
        <f t="shared" si="2632"/>
        <v>1047.8</v>
      </c>
      <c r="AL1697" s="21">
        <f t="shared" si="2633"/>
        <v>1047.8</v>
      </c>
      <c r="AM1697" s="21">
        <f t="shared" si="2634"/>
        <v>1047.8</v>
      </c>
      <c r="AN1697" s="21">
        <f t="shared" si="2662"/>
        <v>0</v>
      </c>
      <c r="AO1697" s="21">
        <f t="shared" si="2595"/>
        <v>1047.8</v>
      </c>
      <c r="AP1697" s="21">
        <f t="shared" si="2662"/>
        <v>0</v>
      </c>
      <c r="AQ1697" s="2"/>
    </row>
    <row r="1698" spans="1:43" x14ac:dyDescent="0.3">
      <c r="A1698" s="3" t="s">
        <v>423</v>
      </c>
      <c r="B1698" s="26"/>
      <c r="C1698" s="3"/>
      <c r="D1698" s="3"/>
      <c r="E1698" s="16" t="s">
        <v>1073</v>
      </c>
      <c r="F1698" s="21">
        <f>F1699</f>
        <v>1047.8</v>
      </c>
      <c r="G1698" s="21">
        <f t="shared" ref="G1698:G1700" si="2663">G1699</f>
        <v>1047.8</v>
      </c>
      <c r="H1698" s="21">
        <f t="shared" ref="H1698:H1700" si="2664">H1699</f>
        <v>1047.8</v>
      </c>
      <c r="I1698" s="21">
        <f t="shared" si="2662"/>
        <v>0</v>
      </c>
      <c r="J1698" s="21">
        <f t="shared" si="2662"/>
        <v>0</v>
      </c>
      <c r="K1698" s="21">
        <f t="shared" si="2662"/>
        <v>0</v>
      </c>
      <c r="L1698" s="21">
        <f t="shared" si="2539"/>
        <v>1047.8</v>
      </c>
      <c r="M1698" s="21">
        <f t="shared" si="2540"/>
        <v>1047.8</v>
      </c>
      <c r="N1698" s="21">
        <f t="shared" si="2541"/>
        <v>1047.8</v>
      </c>
      <c r="O1698" s="21">
        <f t="shared" ref="O1698:AP1700" si="2665">O1699</f>
        <v>0</v>
      </c>
      <c r="P1698" s="21">
        <f t="shared" si="2665"/>
        <v>0</v>
      </c>
      <c r="Q1698" s="21">
        <f t="shared" si="2665"/>
        <v>0</v>
      </c>
      <c r="R1698" s="21">
        <f t="shared" si="2613"/>
        <v>1047.8</v>
      </c>
      <c r="S1698" s="21">
        <f t="shared" si="2614"/>
        <v>1047.8</v>
      </c>
      <c r="T1698" s="21">
        <f t="shared" si="2615"/>
        <v>1047.8</v>
      </c>
      <c r="U1698" s="21">
        <f t="shared" si="2665"/>
        <v>0</v>
      </c>
      <c r="V1698" s="21">
        <f t="shared" si="2665"/>
        <v>0</v>
      </c>
      <c r="W1698" s="21">
        <f t="shared" si="2616"/>
        <v>1047.8</v>
      </c>
      <c r="X1698" s="21">
        <f t="shared" si="2617"/>
        <v>1047.8</v>
      </c>
      <c r="Y1698" s="21">
        <f t="shared" si="2618"/>
        <v>1047.8</v>
      </c>
      <c r="Z1698" s="21">
        <f t="shared" si="2665"/>
        <v>0</v>
      </c>
      <c r="AA1698" s="21">
        <f t="shared" si="2665"/>
        <v>0</v>
      </c>
      <c r="AB1698" s="21">
        <f t="shared" si="2665"/>
        <v>0</v>
      </c>
      <c r="AC1698" s="21">
        <f t="shared" si="2609"/>
        <v>1047.8</v>
      </c>
      <c r="AD1698" s="21">
        <f t="shared" si="2610"/>
        <v>1047.8</v>
      </c>
      <c r="AE1698" s="21">
        <f t="shared" si="2611"/>
        <v>1047.8</v>
      </c>
      <c r="AF1698" s="21">
        <f t="shared" si="2665"/>
        <v>0</v>
      </c>
      <c r="AG1698" s="21">
        <f t="shared" si="2612"/>
        <v>1047.8</v>
      </c>
      <c r="AH1698" s="21">
        <f t="shared" si="2665"/>
        <v>0</v>
      </c>
      <c r="AI1698" s="21">
        <f t="shared" si="2665"/>
        <v>0</v>
      </c>
      <c r="AJ1698" s="21">
        <f t="shared" si="2665"/>
        <v>0</v>
      </c>
      <c r="AK1698" s="21">
        <f t="shared" si="2632"/>
        <v>1047.8</v>
      </c>
      <c r="AL1698" s="21">
        <f t="shared" si="2633"/>
        <v>1047.8</v>
      </c>
      <c r="AM1698" s="21">
        <f t="shared" si="2634"/>
        <v>1047.8</v>
      </c>
      <c r="AN1698" s="21">
        <f t="shared" si="2665"/>
        <v>0</v>
      </c>
      <c r="AO1698" s="21">
        <f t="shared" si="2595"/>
        <v>1047.8</v>
      </c>
      <c r="AP1698" s="21">
        <f t="shared" si="2665"/>
        <v>0</v>
      </c>
      <c r="AQ1698" s="2"/>
    </row>
    <row r="1699" spans="1:43" ht="31.2" x14ac:dyDescent="0.3">
      <c r="A1699" s="3" t="s">
        <v>423</v>
      </c>
      <c r="B1699" s="26">
        <v>200</v>
      </c>
      <c r="C1699" s="3"/>
      <c r="D1699" s="3"/>
      <c r="E1699" s="16" t="s">
        <v>673</v>
      </c>
      <c r="F1699" s="21">
        <f>F1700</f>
        <v>1047.8</v>
      </c>
      <c r="G1699" s="21">
        <f t="shared" si="2663"/>
        <v>1047.8</v>
      </c>
      <c r="H1699" s="21">
        <f t="shared" si="2664"/>
        <v>1047.8</v>
      </c>
      <c r="I1699" s="21">
        <f t="shared" si="2662"/>
        <v>0</v>
      </c>
      <c r="J1699" s="21">
        <f t="shared" si="2662"/>
        <v>0</v>
      </c>
      <c r="K1699" s="21">
        <f t="shared" si="2662"/>
        <v>0</v>
      </c>
      <c r="L1699" s="21">
        <f t="shared" si="2539"/>
        <v>1047.8</v>
      </c>
      <c r="M1699" s="21">
        <f t="shared" si="2540"/>
        <v>1047.8</v>
      </c>
      <c r="N1699" s="21">
        <f t="shared" si="2541"/>
        <v>1047.8</v>
      </c>
      <c r="O1699" s="21">
        <f t="shared" si="2665"/>
        <v>0</v>
      </c>
      <c r="P1699" s="21">
        <f t="shared" si="2665"/>
        <v>0</v>
      </c>
      <c r="Q1699" s="21">
        <f t="shared" si="2665"/>
        <v>0</v>
      </c>
      <c r="R1699" s="21">
        <f t="shared" si="2613"/>
        <v>1047.8</v>
      </c>
      <c r="S1699" s="21">
        <f t="shared" si="2614"/>
        <v>1047.8</v>
      </c>
      <c r="T1699" s="21">
        <f t="shared" si="2615"/>
        <v>1047.8</v>
      </c>
      <c r="U1699" s="21">
        <f t="shared" si="2665"/>
        <v>0</v>
      </c>
      <c r="V1699" s="21">
        <f t="shared" si="2665"/>
        <v>0</v>
      </c>
      <c r="W1699" s="21">
        <f t="shared" si="2616"/>
        <v>1047.8</v>
      </c>
      <c r="X1699" s="21">
        <f t="shared" si="2617"/>
        <v>1047.8</v>
      </c>
      <c r="Y1699" s="21">
        <f t="shared" si="2618"/>
        <v>1047.8</v>
      </c>
      <c r="Z1699" s="21">
        <f t="shared" si="2665"/>
        <v>0</v>
      </c>
      <c r="AA1699" s="21">
        <f t="shared" si="2665"/>
        <v>0</v>
      </c>
      <c r="AB1699" s="21">
        <f t="shared" si="2665"/>
        <v>0</v>
      </c>
      <c r="AC1699" s="21">
        <f t="shared" si="2609"/>
        <v>1047.8</v>
      </c>
      <c r="AD1699" s="21">
        <f t="shared" si="2610"/>
        <v>1047.8</v>
      </c>
      <c r="AE1699" s="21">
        <f t="shared" si="2611"/>
        <v>1047.8</v>
      </c>
      <c r="AF1699" s="21">
        <f t="shared" si="2665"/>
        <v>0</v>
      </c>
      <c r="AG1699" s="21">
        <f t="shared" si="2612"/>
        <v>1047.8</v>
      </c>
      <c r="AH1699" s="21">
        <f t="shared" si="2665"/>
        <v>0</v>
      </c>
      <c r="AI1699" s="21">
        <f t="shared" si="2665"/>
        <v>0</v>
      </c>
      <c r="AJ1699" s="21">
        <f t="shared" si="2665"/>
        <v>0</v>
      </c>
      <c r="AK1699" s="21">
        <f t="shared" si="2632"/>
        <v>1047.8</v>
      </c>
      <c r="AL1699" s="21">
        <f t="shared" si="2633"/>
        <v>1047.8</v>
      </c>
      <c r="AM1699" s="21">
        <f t="shared" si="2634"/>
        <v>1047.8</v>
      </c>
      <c r="AN1699" s="21">
        <f t="shared" si="2665"/>
        <v>0</v>
      </c>
      <c r="AO1699" s="21">
        <f t="shared" si="2595"/>
        <v>1047.8</v>
      </c>
      <c r="AP1699" s="21">
        <f t="shared" si="2665"/>
        <v>0</v>
      </c>
      <c r="AQ1699" s="2"/>
    </row>
    <row r="1700" spans="1:43" ht="46.8" x14ac:dyDescent="0.3">
      <c r="A1700" s="3" t="s">
        <v>423</v>
      </c>
      <c r="B1700" s="26">
        <v>240</v>
      </c>
      <c r="C1700" s="3"/>
      <c r="D1700" s="3"/>
      <c r="E1700" s="16" t="s">
        <v>681</v>
      </c>
      <c r="F1700" s="21">
        <f>F1701</f>
        <v>1047.8</v>
      </c>
      <c r="G1700" s="21">
        <f t="shared" si="2663"/>
        <v>1047.8</v>
      </c>
      <c r="H1700" s="21">
        <f t="shared" si="2664"/>
        <v>1047.8</v>
      </c>
      <c r="I1700" s="21">
        <f t="shared" si="2662"/>
        <v>0</v>
      </c>
      <c r="J1700" s="21">
        <f t="shared" si="2662"/>
        <v>0</v>
      </c>
      <c r="K1700" s="21">
        <f t="shared" si="2662"/>
        <v>0</v>
      </c>
      <c r="L1700" s="21">
        <f t="shared" ref="L1700:L1772" si="2666">F1700+I1700</f>
        <v>1047.8</v>
      </c>
      <c r="M1700" s="21">
        <f t="shared" ref="M1700:M1772" si="2667">G1700+J1700</f>
        <v>1047.8</v>
      </c>
      <c r="N1700" s="21">
        <f t="shared" ref="N1700:N1772" si="2668">H1700+K1700</f>
        <v>1047.8</v>
      </c>
      <c r="O1700" s="21">
        <f t="shared" si="2665"/>
        <v>0</v>
      </c>
      <c r="P1700" s="21">
        <f t="shared" si="2665"/>
        <v>0</v>
      </c>
      <c r="Q1700" s="21">
        <f t="shared" si="2665"/>
        <v>0</v>
      </c>
      <c r="R1700" s="21">
        <f t="shared" si="2613"/>
        <v>1047.8</v>
      </c>
      <c r="S1700" s="21">
        <f t="shared" si="2614"/>
        <v>1047.8</v>
      </c>
      <c r="T1700" s="21">
        <f t="shared" si="2615"/>
        <v>1047.8</v>
      </c>
      <c r="U1700" s="21">
        <f t="shared" si="2665"/>
        <v>0</v>
      </c>
      <c r="V1700" s="21">
        <f t="shared" si="2665"/>
        <v>0</v>
      </c>
      <c r="W1700" s="21">
        <f t="shared" si="2616"/>
        <v>1047.8</v>
      </c>
      <c r="X1700" s="21">
        <f t="shared" si="2617"/>
        <v>1047.8</v>
      </c>
      <c r="Y1700" s="21">
        <f t="shared" si="2618"/>
        <v>1047.8</v>
      </c>
      <c r="Z1700" s="21">
        <f t="shared" si="2665"/>
        <v>0</v>
      </c>
      <c r="AA1700" s="21">
        <f t="shared" si="2665"/>
        <v>0</v>
      </c>
      <c r="AB1700" s="21">
        <f t="shared" si="2665"/>
        <v>0</v>
      </c>
      <c r="AC1700" s="21">
        <f t="shared" si="2609"/>
        <v>1047.8</v>
      </c>
      <c r="AD1700" s="21">
        <f t="shared" si="2610"/>
        <v>1047.8</v>
      </c>
      <c r="AE1700" s="21">
        <f t="shared" si="2611"/>
        <v>1047.8</v>
      </c>
      <c r="AF1700" s="21">
        <f t="shared" si="2665"/>
        <v>0</v>
      </c>
      <c r="AG1700" s="21">
        <f t="shared" si="2612"/>
        <v>1047.8</v>
      </c>
      <c r="AH1700" s="21">
        <f t="shared" si="2665"/>
        <v>0</v>
      </c>
      <c r="AI1700" s="21">
        <f t="shared" si="2665"/>
        <v>0</v>
      </c>
      <c r="AJ1700" s="21">
        <f t="shared" si="2665"/>
        <v>0</v>
      </c>
      <c r="AK1700" s="21">
        <f t="shared" si="2632"/>
        <v>1047.8</v>
      </c>
      <c r="AL1700" s="21">
        <f t="shared" si="2633"/>
        <v>1047.8</v>
      </c>
      <c r="AM1700" s="21">
        <f t="shared" si="2634"/>
        <v>1047.8</v>
      </c>
      <c r="AN1700" s="21">
        <f t="shared" si="2665"/>
        <v>0</v>
      </c>
      <c r="AO1700" s="21">
        <f t="shared" si="2595"/>
        <v>1047.8</v>
      </c>
      <c r="AP1700" s="21">
        <f t="shared" si="2665"/>
        <v>0</v>
      </c>
      <c r="AQ1700" s="2"/>
    </row>
    <row r="1701" spans="1:43" ht="31.2" x14ac:dyDescent="0.3">
      <c r="A1701" s="3" t="s">
        <v>423</v>
      </c>
      <c r="B1701" s="26">
        <v>240</v>
      </c>
      <c r="C1701" s="3" t="s">
        <v>160</v>
      </c>
      <c r="D1701" s="3" t="s">
        <v>21</v>
      </c>
      <c r="E1701" s="16" t="s">
        <v>650</v>
      </c>
      <c r="F1701" s="21">
        <v>1047.8</v>
      </c>
      <c r="G1701" s="21">
        <v>1047.8</v>
      </c>
      <c r="H1701" s="21">
        <v>1047.8</v>
      </c>
      <c r="I1701" s="21"/>
      <c r="J1701" s="21"/>
      <c r="K1701" s="21"/>
      <c r="L1701" s="21">
        <f t="shared" si="2666"/>
        <v>1047.8</v>
      </c>
      <c r="M1701" s="21">
        <f t="shared" si="2667"/>
        <v>1047.8</v>
      </c>
      <c r="N1701" s="21">
        <f t="shared" si="2668"/>
        <v>1047.8</v>
      </c>
      <c r="O1701" s="21"/>
      <c r="P1701" s="21"/>
      <c r="Q1701" s="21"/>
      <c r="R1701" s="21">
        <f t="shared" si="2613"/>
        <v>1047.8</v>
      </c>
      <c r="S1701" s="21">
        <f t="shared" si="2614"/>
        <v>1047.8</v>
      </c>
      <c r="T1701" s="21">
        <f t="shared" si="2615"/>
        <v>1047.8</v>
      </c>
      <c r="U1701" s="21"/>
      <c r="V1701" s="21"/>
      <c r="W1701" s="21">
        <f t="shared" si="2616"/>
        <v>1047.8</v>
      </c>
      <c r="X1701" s="21">
        <f t="shared" si="2617"/>
        <v>1047.8</v>
      </c>
      <c r="Y1701" s="21">
        <f t="shared" si="2618"/>
        <v>1047.8</v>
      </c>
      <c r="Z1701" s="21"/>
      <c r="AA1701" s="21"/>
      <c r="AB1701" s="21"/>
      <c r="AC1701" s="21">
        <f t="shared" si="2609"/>
        <v>1047.8</v>
      </c>
      <c r="AD1701" s="21">
        <f t="shared" si="2610"/>
        <v>1047.8</v>
      </c>
      <c r="AE1701" s="21">
        <f t="shared" si="2611"/>
        <v>1047.8</v>
      </c>
      <c r="AF1701" s="21"/>
      <c r="AG1701" s="21">
        <f t="shared" si="2612"/>
        <v>1047.8</v>
      </c>
      <c r="AH1701" s="21"/>
      <c r="AI1701" s="21"/>
      <c r="AJ1701" s="21"/>
      <c r="AK1701" s="21">
        <f t="shared" si="2632"/>
        <v>1047.8</v>
      </c>
      <c r="AL1701" s="21">
        <f t="shared" si="2633"/>
        <v>1047.8</v>
      </c>
      <c r="AM1701" s="21">
        <f t="shared" si="2634"/>
        <v>1047.8</v>
      </c>
      <c r="AN1701" s="21"/>
      <c r="AO1701" s="21">
        <f t="shared" si="2595"/>
        <v>1047.8</v>
      </c>
      <c r="AP1701" s="21"/>
      <c r="AQ1701" s="2"/>
    </row>
    <row r="1702" spans="1:43" ht="46.8" x14ac:dyDescent="0.3">
      <c r="A1702" s="3" t="s">
        <v>426</v>
      </c>
      <c r="B1702" s="26"/>
      <c r="C1702" s="3"/>
      <c r="D1702" s="3"/>
      <c r="E1702" s="16" t="s">
        <v>1074</v>
      </c>
      <c r="F1702" s="21">
        <f>F1703</f>
        <v>2494</v>
      </c>
      <c r="G1702" s="21">
        <f t="shared" ref="G1702:G1705" si="2669">G1703</f>
        <v>2294</v>
      </c>
      <c r="H1702" s="21">
        <f t="shared" ref="H1702:K1705" si="2670">H1703</f>
        <v>2034</v>
      </c>
      <c r="I1702" s="21">
        <f t="shared" si="2670"/>
        <v>0</v>
      </c>
      <c r="J1702" s="21">
        <f t="shared" si="2670"/>
        <v>0</v>
      </c>
      <c r="K1702" s="21">
        <f t="shared" si="2670"/>
        <v>0</v>
      </c>
      <c r="L1702" s="21">
        <f t="shared" si="2666"/>
        <v>2494</v>
      </c>
      <c r="M1702" s="21">
        <f t="shared" si="2667"/>
        <v>2294</v>
      </c>
      <c r="N1702" s="21">
        <f t="shared" si="2668"/>
        <v>2034</v>
      </c>
      <c r="O1702" s="21">
        <f t="shared" ref="O1702:AP1705" si="2671">O1703</f>
        <v>0</v>
      </c>
      <c r="P1702" s="21">
        <f t="shared" si="2671"/>
        <v>0</v>
      </c>
      <c r="Q1702" s="21">
        <f t="shared" si="2671"/>
        <v>0</v>
      </c>
      <c r="R1702" s="21">
        <f t="shared" si="2613"/>
        <v>2494</v>
      </c>
      <c r="S1702" s="21">
        <f t="shared" si="2614"/>
        <v>2294</v>
      </c>
      <c r="T1702" s="21">
        <f t="shared" si="2615"/>
        <v>2034</v>
      </c>
      <c r="U1702" s="21">
        <f t="shared" si="2671"/>
        <v>0</v>
      </c>
      <c r="V1702" s="21">
        <f t="shared" si="2671"/>
        <v>0</v>
      </c>
      <c r="W1702" s="21">
        <f t="shared" si="2616"/>
        <v>2494</v>
      </c>
      <c r="X1702" s="21">
        <f t="shared" si="2617"/>
        <v>2294</v>
      </c>
      <c r="Y1702" s="21">
        <f t="shared" si="2618"/>
        <v>2034</v>
      </c>
      <c r="Z1702" s="21">
        <f t="shared" si="2671"/>
        <v>0</v>
      </c>
      <c r="AA1702" s="21">
        <f t="shared" si="2671"/>
        <v>0</v>
      </c>
      <c r="AB1702" s="21">
        <f t="shared" si="2671"/>
        <v>0</v>
      </c>
      <c r="AC1702" s="21">
        <f t="shared" si="2609"/>
        <v>2494</v>
      </c>
      <c r="AD1702" s="21">
        <f t="shared" si="2610"/>
        <v>2294</v>
      </c>
      <c r="AE1702" s="21">
        <f t="shared" si="2611"/>
        <v>2034</v>
      </c>
      <c r="AF1702" s="21">
        <f t="shared" si="2671"/>
        <v>0</v>
      </c>
      <c r="AG1702" s="21">
        <f t="shared" si="2612"/>
        <v>2494</v>
      </c>
      <c r="AH1702" s="21">
        <f t="shared" si="2671"/>
        <v>0</v>
      </c>
      <c r="AI1702" s="21">
        <f t="shared" si="2671"/>
        <v>0</v>
      </c>
      <c r="AJ1702" s="21">
        <f t="shared" si="2671"/>
        <v>0</v>
      </c>
      <c r="AK1702" s="21">
        <f t="shared" si="2632"/>
        <v>2494</v>
      </c>
      <c r="AL1702" s="21">
        <f t="shared" si="2633"/>
        <v>2294</v>
      </c>
      <c r="AM1702" s="21">
        <f t="shared" si="2634"/>
        <v>2034</v>
      </c>
      <c r="AN1702" s="21">
        <f t="shared" si="2671"/>
        <v>0</v>
      </c>
      <c r="AO1702" s="21">
        <f t="shared" si="2595"/>
        <v>2494</v>
      </c>
      <c r="AP1702" s="21">
        <f t="shared" si="2671"/>
        <v>0</v>
      </c>
      <c r="AQ1702" s="2"/>
    </row>
    <row r="1703" spans="1:43" ht="46.8" x14ac:dyDescent="0.3">
      <c r="A1703" s="3" t="s">
        <v>425</v>
      </c>
      <c r="B1703" s="26"/>
      <c r="C1703" s="3"/>
      <c r="D1703" s="3"/>
      <c r="E1703" s="16" t="s">
        <v>1075</v>
      </c>
      <c r="F1703" s="21">
        <f>F1704</f>
        <v>2494</v>
      </c>
      <c r="G1703" s="21">
        <f t="shared" si="2669"/>
        <v>2294</v>
      </c>
      <c r="H1703" s="21">
        <f t="shared" si="2670"/>
        <v>2034</v>
      </c>
      <c r="I1703" s="21">
        <f t="shared" si="2670"/>
        <v>0</v>
      </c>
      <c r="J1703" s="21">
        <f t="shared" si="2670"/>
        <v>0</v>
      </c>
      <c r="K1703" s="21">
        <f t="shared" si="2670"/>
        <v>0</v>
      </c>
      <c r="L1703" s="21">
        <f t="shared" si="2666"/>
        <v>2494</v>
      </c>
      <c r="M1703" s="21">
        <f t="shared" si="2667"/>
        <v>2294</v>
      </c>
      <c r="N1703" s="21">
        <f t="shared" si="2668"/>
        <v>2034</v>
      </c>
      <c r="O1703" s="21">
        <f t="shared" si="2671"/>
        <v>0</v>
      </c>
      <c r="P1703" s="21">
        <f t="shared" si="2671"/>
        <v>0</v>
      </c>
      <c r="Q1703" s="21">
        <f t="shared" si="2671"/>
        <v>0</v>
      </c>
      <c r="R1703" s="21">
        <f t="shared" si="2613"/>
        <v>2494</v>
      </c>
      <c r="S1703" s="21">
        <f t="shared" si="2614"/>
        <v>2294</v>
      </c>
      <c r="T1703" s="21">
        <f t="shared" si="2615"/>
        <v>2034</v>
      </c>
      <c r="U1703" s="21">
        <f t="shared" si="2671"/>
        <v>0</v>
      </c>
      <c r="V1703" s="21">
        <f t="shared" si="2671"/>
        <v>0</v>
      </c>
      <c r="W1703" s="21">
        <f t="shared" si="2616"/>
        <v>2494</v>
      </c>
      <c r="X1703" s="21">
        <f t="shared" si="2617"/>
        <v>2294</v>
      </c>
      <c r="Y1703" s="21">
        <f t="shared" si="2618"/>
        <v>2034</v>
      </c>
      <c r="Z1703" s="21">
        <f t="shared" si="2671"/>
        <v>0</v>
      </c>
      <c r="AA1703" s="21">
        <f t="shared" si="2671"/>
        <v>0</v>
      </c>
      <c r="AB1703" s="21">
        <f t="shared" si="2671"/>
        <v>0</v>
      </c>
      <c r="AC1703" s="21">
        <f t="shared" si="2609"/>
        <v>2494</v>
      </c>
      <c r="AD1703" s="21">
        <f t="shared" si="2610"/>
        <v>2294</v>
      </c>
      <c r="AE1703" s="21">
        <f t="shared" si="2611"/>
        <v>2034</v>
      </c>
      <c r="AF1703" s="21">
        <f t="shared" si="2671"/>
        <v>0</v>
      </c>
      <c r="AG1703" s="21">
        <f t="shared" si="2612"/>
        <v>2494</v>
      </c>
      <c r="AH1703" s="21">
        <f t="shared" si="2671"/>
        <v>0</v>
      </c>
      <c r="AI1703" s="21">
        <f t="shared" si="2671"/>
        <v>0</v>
      </c>
      <c r="AJ1703" s="21">
        <f t="shared" si="2671"/>
        <v>0</v>
      </c>
      <c r="AK1703" s="21">
        <f t="shared" si="2632"/>
        <v>2494</v>
      </c>
      <c r="AL1703" s="21">
        <f t="shared" si="2633"/>
        <v>2294</v>
      </c>
      <c r="AM1703" s="21">
        <f t="shared" si="2634"/>
        <v>2034</v>
      </c>
      <c r="AN1703" s="21">
        <f t="shared" si="2671"/>
        <v>0</v>
      </c>
      <c r="AO1703" s="21">
        <f t="shared" si="2595"/>
        <v>2494</v>
      </c>
      <c r="AP1703" s="21">
        <f t="shared" si="2671"/>
        <v>0</v>
      </c>
      <c r="AQ1703" s="2"/>
    </row>
    <row r="1704" spans="1:43" ht="31.2" x14ac:dyDescent="0.3">
      <c r="A1704" s="3" t="s">
        <v>425</v>
      </c>
      <c r="B1704" s="26">
        <v>200</v>
      </c>
      <c r="C1704" s="3"/>
      <c r="D1704" s="3"/>
      <c r="E1704" s="16" t="s">
        <v>673</v>
      </c>
      <c r="F1704" s="21">
        <f>F1705</f>
        <v>2494</v>
      </c>
      <c r="G1704" s="21">
        <f t="shared" si="2669"/>
        <v>2294</v>
      </c>
      <c r="H1704" s="21">
        <f t="shared" si="2670"/>
        <v>2034</v>
      </c>
      <c r="I1704" s="21">
        <f t="shared" si="2670"/>
        <v>0</v>
      </c>
      <c r="J1704" s="21">
        <f t="shared" si="2670"/>
        <v>0</v>
      </c>
      <c r="K1704" s="21">
        <f t="shared" si="2670"/>
        <v>0</v>
      </c>
      <c r="L1704" s="21">
        <f t="shared" si="2666"/>
        <v>2494</v>
      </c>
      <c r="M1704" s="21">
        <f t="shared" si="2667"/>
        <v>2294</v>
      </c>
      <c r="N1704" s="21">
        <f t="shared" si="2668"/>
        <v>2034</v>
      </c>
      <c r="O1704" s="21">
        <f t="shared" si="2671"/>
        <v>0</v>
      </c>
      <c r="P1704" s="21">
        <f t="shared" si="2671"/>
        <v>0</v>
      </c>
      <c r="Q1704" s="21">
        <f t="shared" si="2671"/>
        <v>0</v>
      </c>
      <c r="R1704" s="21">
        <f t="shared" si="2613"/>
        <v>2494</v>
      </c>
      <c r="S1704" s="21">
        <f t="shared" si="2614"/>
        <v>2294</v>
      </c>
      <c r="T1704" s="21">
        <f t="shared" si="2615"/>
        <v>2034</v>
      </c>
      <c r="U1704" s="21">
        <f t="shared" si="2671"/>
        <v>0</v>
      </c>
      <c r="V1704" s="21">
        <f t="shared" si="2671"/>
        <v>0</v>
      </c>
      <c r="W1704" s="21">
        <f t="shared" si="2616"/>
        <v>2494</v>
      </c>
      <c r="X1704" s="21">
        <f t="shared" si="2617"/>
        <v>2294</v>
      </c>
      <c r="Y1704" s="21">
        <f t="shared" si="2618"/>
        <v>2034</v>
      </c>
      <c r="Z1704" s="21">
        <f t="shared" si="2671"/>
        <v>0</v>
      </c>
      <c r="AA1704" s="21">
        <f t="shared" si="2671"/>
        <v>0</v>
      </c>
      <c r="AB1704" s="21">
        <f t="shared" si="2671"/>
        <v>0</v>
      </c>
      <c r="AC1704" s="21">
        <f t="shared" si="2609"/>
        <v>2494</v>
      </c>
      <c r="AD1704" s="21">
        <f t="shared" si="2610"/>
        <v>2294</v>
      </c>
      <c r="AE1704" s="21">
        <f t="shared" si="2611"/>
        <v>2034</v>
      </c>
      <c r="AF1704" s="21">
        <f t="shared" si="2671"/>
        <v>0</v>
      </c>
      <c r="AG1704" s="21">
        <f t="shared" si="2612"/>
        <v>2494</v>
      </c>
      <c r="AH1704" s="21">
        <f t="shared" si="2671"/>
        <v>0</v>
      </c>
      <c r="AI1704" s="21">
        <f t="shared" si="2671"/>
        <v>0</v>
      </c>
      <c r="AJ1704" s="21">
        <f t="shared" si="2671"/>
        <v>0</v>
      </c>
      <c r="AK1704" s="21">
        <f t="shared" si="2632"/>
        <v>2494</v>
      </c>
      <c r="AL1704" s="21">
        <f t="shared" si="2633"/>
        <v>2294</v>
      </c>
      <c r="AM1704" s="21">
        <f t="shared" si="2634"/>
        <v>2034</v>
      </c>
      <c r="AN1704" s="21">
        <f t="shared" si="2671"/>
        <v>0</v>
      </c>
      <c r="AO1704" s="21">
        <f t="shared" si="2595"/>
        <v>2494</v>
      </c>
      <c r="AP1704" s="21">
        <f t="shared" si="2671"/>
        <v>0</v>
      </c>
      <c r="AQ1704" s="2"/>
    </row>
    <row r="1705" spans="1:43" ht="46.8" x14ac:dyDescent="0.3">
      <c r="A1705" s="3" t="s">
        <v>425</v>
      </c>
      <c r="B1705" s="26">
        <v>240</v>
      </c>
      <c r="C1705" s="3"/>
      <c r="D1705" s="3"/>
      <c r="E1705" s="16" t="s">
        <v>681</v>
      </c>
      <c r="F1705" s="21">
        <f>F1706</f>
        <v>2494</v>
      </c>
      <c r="G1705" s="21">
        <f t="shared" si="2669"/>
        <v>2294</v>
      </c>
      <c r="H1705" s="21">
        <f t="shared" si="2670"/>
        <v>2034</v>
      </c>
      <c r="I1705" s="21">
        <f t="shared" si="2670"/>
        <v>0</v>
      </c>
      <c r="J1705" s="21">
        <f t="shared" si="2670"/>
        <v>0</v>
      </c>
      <c r="K1705" s="21">
        <f t="shared" si="2670"/>
        <v>0</v>
      </c>
      <c r="L1705" s="21">
        <f t="shared" si="2666"/>
        <v>2494</v>
      </c>
      <c r="M1705" s="21">
        <f t="shared" si="2667"/>
        <v>2294</v>
      </c>
      <c r="N1705" s="21">
        <f t="shared" si="2668"/>
        <v>2034</v>
      </c>
      <c r="O1705" s="21">
        <f t="shared" si="2671"/>
        <v>0</v>
      </c>
      <c r="P1705" s="21">
        <f t="shared" si="2671"/>
        <v>0</v>
      </c>
      <c r="Q1705" s="21">
        <f t="shared" si="2671"/>
        <v>0</v>
      </c>
      <c r="R1705" s="21">
        <f t="shared" si="2613"/>
        <v>2494</v>
      </c>
      <c r="S1705" s="21">
        <f t="shared" si="2614"/>
        <v>2294</v>
      </c>
      <c r="T1705" s="21">
        <f t="shared" si="2615"/>
        <v>2034</v>
      </c>
      <c r="U1705" s="21">
        <f t="shared" si="2671"/>
        <v>0</v>
      </c>
      <c r="V1705" s="21">
        <f t="shared" si="2671"/>
        <v>0</v>
      </c>
      <c r="W1705" s="21">
        <f t="shared" si="2616"/>
        <v>2494</v>
      </c>
      <c r="X1705" s="21">
        <f t="shared" si="2617"/>
        <v>2294</v>
      </c>
      <c r="Y1705" s="21">
        <f t="shared" si="2618"/>
        <v>2034</v>
      </c>
      <c r="Z1705" s="21">
        <f t="shared" si="2671"/>
        <v>0</v>
      </c>
      <c r="AA1705" s="21">
        <f t="shared" si="2671"/>
        <v>0</v>
      </c>
      <c r="AB1705" s="21">
        <f t="shared" si="2671"/>
        <v>0</v>
      </c>
      <c r="AC1705" s="21">
        <f t="shared" si="2609"/>
        <v>2494</v>
      </c>
      <c r="AD1705" s="21">
        <f t="shared" si="2610"/>
        <v>2294</v>
      </c>
      <c r="AE1705" s="21">
        <f t="shared" si="2611"/>
        <v>2034</v>
      </c>
      <c r="AF1705" s="21">
        <f t="shared" si="2671"/>
        <v>0</v>
      </c>
      <c r="AG1705" s="21">
        <f t="shared" si="2612"/>
        <v>2494</v>
      </c>
      <c r="AH1705" s="21">
        <f t="shared" si="2671"/>
        <v>0</v>
      </c>
      <c r="AI1705" s="21">
        <f t="shared" si="2671"/>
        <v>0</v>
      </c>
      <c r="AJ1705" s="21">
        <f t="shared" si="2671"/>
        <v>0</v>
      </c>
      <c r="AK1705" s="21">
        <f t="shared" si="2632"/>
        <v>2494</v>
      </c>
      <c r="AL1705" s="21">
        <f t="shared" si="2633"/>
        <v>2294</v>
      </c>
      <c r="AM1705" s="21">
        <f t="shared" si="2634"/>
        <v>2034</v>
      </c>
      <c r="AN1705" s="21">
        <f t="shared" si="2671"/>
        <v>0</v>
      </c>
      <c r="AO1705" s="21">
        <f t="shared" si="2595"/>
        <v>2494</v>
      </c>
      <c r="AP1705" s="21">
        <f t="shared" si="2671"/>
        <v>0</v>
      </c>
      <c r="AQ1705" s="2"/>
    </row>
    <row r="1706" spans="1:43" ht="31.2" x14ac:dyDescent="0.3">
      <c r="A1706" s="3" t="s">
        <v>425</v>
      </c>
      <c r="B1706" s="26">
        <v>240</v>
      </c>
      <c r="C1706" s="3" t="s">
        <v>160</v>
      </c>
      <c r="D1706" s="3" t="s">
        <v>21</v>
      </c>
      <c r="E1706" s="16" t="s">
        <v>650</v>
      </c>
      <c r="F1706" s="21">
        <v>2494</v>
      </c>
      <c r="G1706" s="21">
        <v>2294</v>
      </c>
      <c r="H1706" s="21">
        <v>2034</v>
      </c>
      <c r="I1706" s="21"/>
      <c r="J1706" s="21"/>
      <c r="K1706" s="21"/>
      <c r="L1706" s="21">
        <f t="shared" si="2666"/>
        <v>2494</v>
      </c>
      <c r="M1706" s="21">
        <f t="shared" si="2667"/>
        <v>2294</v>
      </c>
      <c r="N1706" s="21">
        <f t="shared" si="2668"/>
        <v>2034</v>
      </c>
      <c r="O1706" s="21"/>
      <c r="P1706" s="21"/>
      <c r="Q1706" s="21"/>
      <c r="R1706" s="21">
        <f t="shared" si="2613"/>
        <v>2494</v>
      </c>
      <c r="S1706" s="21">
        <f t="shared" si="2614"/>
        <v>2294</v>
      </c>
      <c r="T1706" s="21">
        <f t="shared" si="2615"/>
        <v>2034</v>
      </c>
      <c r="U1706" s="21"/>
      <c r="V1706" s="21"/>
      <c r="W1706" s="21">
        <f t="shared" si="2616"/>
        <v>2494</v>
      </c>
      <c r="X1706" s="21">
        <f t="shared" si="2617"/>
        <v>2294</v>
      </c>
      <c r="Y1706" s="21">
        <f t="shared" si="2618"/>
        <v>2034</v>
      </c>
      <c r="Z1706" s="21"/>
      <c r="AA1706" s="21"/>
      <c r="AB1706" s="21"/>
      <c r="AC1706" s="21">
        <f t="shared" si="2609"/>
        <v>2494</v>
      </c>
      <c r="AD1706" s="21">
        <f t="shared" si="2610"/>
        <v>2294</v>
      </c>
      <c r="AE1706" s="21">
        <f t="shared" si="2611"/>
        <v>2034</v>
      </c>
      <c r="AF1706" s="21"/>
      <c r="AG1706" s="21">
        <f t="shared" si="2612"/>
        <v>2494</v>
      </c>
      <c r="AH1706" s="21"/>
      <c r="AI1706" s="21"/>
      <c r="AJ1706" s="21"/>
      <c r="AK1706" s="21">
        <f t="shared" si="2632"/>
        <v>2494</v>
      </c>
      <c r="AL1706" s="21">
        <f t="shared" si="2633"/>
        <v>2294</v>
      </c>
      <c r="AM1706" s="21">
        <f t="shared" si="2634"/>
        <v>2034</v>
      </c>
      <c r="AN1706" s="21"/>
      <c r="AO1706" s="21">
        <f t="shared" si="2595"/>
        <v>2494</v>
      </c>
      <c r="AP1706" s="21"/>
      <c r="AQ1706" s="2"/>
    </row>
    <row r="1707" spans="1:43" ht="31.2" x14ac:dyDescent="0.3">
      <c r="A1707" s="3" t="s">
        <v>428</v>
      </c>
      <c r="B1707" s="26"/>
      <c r="C1707" s="3"/>
      <c r="D1707" s="3"/>
      <c r="E1707" s="16" t="s">
        <v>1076</v>
      </c>
      <c r="F1707" s="21">
        <f>F1708</f>
        <v>9161.5</v>
      </c>
      <c r="G1707" s="21">
        <f t="shared" ref="G1707:G1710" si="2672">G1708</f>
        <v>9161.5</v>
      </c>
      <c r="H1707" s="21">
        <f t="shared" ref="H1707:K1710" si="2673">H1708</f>
        <v>9161.5</v>
      </c>
      <c r="I1707" s="21">
        <f t="shared" si="2673"/>
        <v>0</v>
      </c>
      <c r="J1707" s="21">
        <f t="shared" si="2673"/>
        <v>0</v>
      </c>
      <c r="K1707" s="21">
        <f t="shared" si="2673"/>
        <v>0</v>
      </c>
      <c r="L1707" s="21">
        <f t="shared" si="2666"/>
        <v>9161.5</v>
      </c>
      <c r="M1707" s="21">
        <f t="shared" si="2667"/>
        <v>9161.5</v>
      </c>
      <c r="N1707" s="21">
        <f t="shared" si="2668"/>
        <v>9161.5</v>
      </c>
      <c r="O1707" s="21">
        <f t="shared" ref="O1707:AP1710" si="2674">O1708</f>
        <v>0</v>
      </c>
      <c r="P1707" s="21">
        <f t="shared" si="2674"/>
        <v>0</v>
      </c>
      <c r="Q1707" s="21">
        <f t="shared" si="2674"/>
        <v>0</v>
      </c>
      <c r="R1707" s="21">
        <f t="shared" si="2613"/>
        <v>9161.5</v>
      </c>
      <c r="S1707" s="21">
        <f t="shared" si="2614"/>
        <v>9161.5</v>
      </c>
      <c r="T1707" s="21">
        <f t="shared" si="2615"/>
        <v>9161.5</v>
      </c>
      <c r="U1707" s="21">
        <f t="shared" si="2674"/>
        <v>0</v>
      </c>
      <c r="V1707" s="21">
        <f t="shared" si="2674"/>
        <v>0</v>
      </c>
      <c r="W1707" s="21">
        <f t="shared" si="2616"/>
        <v>9161.5</v>
      </c>
      <c r="X1707" s="21">
        <f t="shared" si="2617"/>
        <v>9161.5</v>
      </c>
      <c r="Y1707" s="21">
        <f t="shared" si="2618"/>
        <v>9161.5</v>
      </c>
      <c r="Z1707" s="21">
        <f t="shared" si="2674"/>
        <v>0</v>
      </c>
      <c r="AA1707" s="21">
        <f t="shared" si="2674"/>
        <v>0</v>
      </c>
      <c r="AB1707" s="21">
        <f t="shared" si="2674"/>
        <v>0</v>
      </c>
      <c r="AC1707" s="21">
        <f t="shared" si="2609"/>
        <v>9161.5</v>
      </c>
      <c r="AD1707" s="21">
        <f t="shared" si="2610"/>
        <v>9161.5</v>
      </c>
      <c r="AE1707" s="21">
        <f t="shared" si="2611"/>
        <v>9161.5</v>
      </c>
      <c r="AF1707" s="21">
        <f t="shared" si="2674"/>
        <v>0</v>
      </c>
      <c r="AG1707" s="21">
        <f t="shared" si="2612"/>
        <v>9161.5</v>
      </c>
      <c r="AH1707" s="21">
        <f t="shared" si="2674"/>
        <v>-1597.0050000000001</v>
      </c>
      <c r="AI1707" s="21">
        <f t="shared" si="2674"/>
        <v>0</v>
      </c>
      <c r="AJ1707" s="21">
        <f t="shared" si="2674"/>
        <v>0</v>
      </c>
      <c r="AK1707" s="21">
        <f t="shared" si="2632"/>
        <v>7564.4949999999999</v>
      </c>
      <c r="AL1707" s="21">
        <f t="shared" si="2633"/>
        <v>9161.5</v>
      </c>
      <c r="AM1707" s="21">
        <f t="shared" si="2634"/>
        <v>9161.5</v>
      </c>
      <c r="AN1707" s="21">
        <f t="shared" si="2674"/>
        <v>0</v>
      </c>
      <c r="AO1707" s="21">
        <f t="shared" si="2595"/>
        <v>7564.4949999999999</v>
      </c>
      <c r="AP1707" s="21">
        <f t="shared" si="2674"/>
        <v>0</v>
      </c>
      <c r="AQ1707" s="2"/>
    </row>
    <row r="1708" spans="1:43" x14ac:dyDescent="0.3">
      <c r="A1708" s="3" t="s">
        <v>427</v>
      </c>
      <c r="B1708" s="26"/>
      <c r="C1708" s="3"/>
      <c r="D1708" s="3"/>
      <c r="E1708" s="16" t="s">
        <v>1077</v>
      </c>
      <c r="F1708" s="21">
        <f>F1709</f>
        <v>9161.5</v>
      </c>
      <c r="G1708" s="21">
        <f t="shared" si="2672"/>
        <v>9161.5</v>
      </c>
      <c r="H1708" s="21">
        <f t="shared" si="2673"/>
        <v>9161.5</v>
      </c>
      <c r="I1708" s="21">
        <f t="shared" si="2673"/>
        <v>0</v>
      </c>
      <c r="J1708" s="21">
        <f t="shared" si="2673"/>
        <v>0</v>
      </c>
      <c r="K1708" s="21">
        <f t="shared" si="2673"/>
        <v>0</v>
      </c>
      <c r="L1708" s="21">
        <f t="shared" si="2666"/>
        <v>9161.5</v>
      </c>
      <c r="M1708" s="21">
        <f t="shared" si="2667"/>
        <v>9161.5</v>
      </c>
      <c r="N1708" s="21">
        <f t="shared" si="2668"/>
        <v>9161.5</v>
      </c>
      <c r="O1708" s="21">
        <f t="shared" si="2674"/>
        <v>0</v>
      </c>
      <c r="P1708" s="21">
        <f t="shared" si="2674"/>
        <v>0</v>
      </c>
      <c r="Q1708" s="21">
        <f t="shared" si="2674"/>
        <v>0</v>
      </c>
      <c r="R1708" s="21">
        <f t="shared" si="2613"/>
        <v>9161.5</v>
      </c>
      <c r="S1708" s="21">
        <f t="shared" si="2614"/>
        <v>9161.5</v>
      </c>
      <c r="T1708" s="21">
        <f t="shared" si="2615"/>
        <v>9161.5</v>
      </c>
      <c r="U1708" s="21">
        <f t="shared" si="2674"/>
        <v>0</v>
      </c>
      <c r="V1708" s="21">
        <f t="shared" si="2674"/>
        <v>0</v>
      </c>
      <c r="W1708" s="21">
        <f t="shared" si="2616"/>
        <v>9161.5</v>
      </c>
      <c r="X1708" s="21">
        <f t="shared" si="2617"/>
        <v>9161.5</v>
      </c>
      <c r="Y1708" s="21">
        <f t="shared" si="2618"/>
        <v>9161.5</v>
      </c>
      <c r="Z1708" s="21">
        <f t="shared" si="2674"/>
        <v>0</v>
      </c>
      <c r="AA1708" s="21">
        <f t="shared" si="2674"/>
        <v>0</v>
      </c>
      <c r="AB1708" s="21">
        <f t="shared" si="2674"/>
        <v>0</v>
      </c>
      <c r="AC1708" s="21">
        <f t="shared" si="2609"/>
        <v>9161.5</v>
      </c>
      <c r="AD1708" s="21">
        <f t="shared" si="2610"/>
        <v>9161.5</v>
      </c>
      <c r="AE1708" s="21">
        <f t="shared" si="2611"/>
        <v>9161.5</v>
      </c>
      <c r="AF1708" s="21">
        <f t="shared" si="2674"/>
        <v>0</v>
      </c>
      <c r="AG1708" s="21">
        <f t="shared" si="2612"/>
        <v>9161.5</v>
      </c>
      <c r="AH1708" s="21">
        <f t="shared" si="2674"/>
        <v>-1597.0050000000001</v>
      </c>
      <c r="AI1708" s="21">
        <f t="shared" si="2674"/>
        <v>0</v>
      </c>
      <c r="AJ1708" s="21">
        <f t="shared" si="2674"/>
        <v>0</v>
      </c>
      <c r="AK1708" s="21">
        <f t="shared" si="2632"/>
        <v>7564.4949999999999</v>
      </c>
      <c r="AL1708" s="21">
        <f t="shared" si="2633"/>
        <v>9161.5</v>
      </c>
      <c r="AM1708" s="21">
        <f t="shared" si="2634"/>
        <v>9161.5</v>
      </c>
      <c r="AN1708" s="21">
        <f t="shared" si="2674"/>
        <v>0</v>
      </c>
      <c r="AO1708" s="21">
        <f t="shared" si="2595"/>
        <v>7564.4949999999999</v>
      </c>
      <c r="AP1708" s="21">
        <f t="shared" si="2674"/>
        <v>0</v>
      </c>
      <c r="AQ1708" s="2"/>
    </row>
    <row r="1709" spans="1:43" ht="31.2" x14ac:dyDescent="0.3">
      <c r="A1709" s="3" t="s">
        <v>427</v>
      </c>
      <c r="B1709" s="26">
        <v>200</v>
      </c>
      <c r="C1709" s="3"/>
      <c r="D1709" s="3"/>
      <c r="E1709" s="16" t="s">
        <v>673</v>
      </c>
      <c r="F1709" s="21">
        <f>F1710</f>
        <v>9161.5</v>
      </c>
      <c r="G1709" s="21">
        <f t="shared" si="2672"/>
        <v>9161.5</v>
      </c>
      <c r="H1709" s="21">
        <f t="shared" si="2673"/>
        <v>9161.5</v>
      </c>
      <c r="I1709" s="21">
        <f t="shared" si="2673"/>
        <v>0</v>
      </c>
      <c r="J1709" s="21">
        <f t="shared" si="2673"/>
        <v>0</v>
      </c>
      <c r="K1709" s="21">
        <f t="shared" si="2673"/>
        <v>0</v>
      </c>
      <c r="L1709" s="21">
        <f t="shared" si="2666"/>
        <v>9161.5</v>
      </c>
      <c r="M1709" s="21">
        <f t="shared" si="2667"/>
        <v>9161.5</v>
      </c>
      <c r="N1709" s="21">
        <f t="shared" si="2668"/>
        <v>9161.5</v>
      </c>
      <c r="O1709" s="21">
        <f t="shared" si="2674"/>
        <v>0</v>
      </c>
      <c r="P1709" s="21">
        <f t="shared" si="2674"/>
        <v>0</v>
      </c>
      <c r="Q1709" s="21">
        <f t="shared" si="2674"/>
        <v>0</v>
      </c>
      <c r="R1709" s="21">
        <f t="shared" si="2613"/>
        <v>9161.5</v>
      </c>
      <c r="S1709" s="21">
        <f t="shared" si="2614"/>
        <v>9161.5</v>
      </c>
      <c r="T1709" s="21">
        <f t="shared" si="2615"/>
        <v>9161.5</v>
      </c>
      <c r="U1709" s="21">
        <f t="shared" si="2674"/>
        <v>0</v>
      </c>
      <c r="V1709" s="21">
        <f t="shared" si="2674"/>
        <v>0</v>
      </c>
      <c r="W1709" s="21">
        <f t="shared" si="2616"/>
        <v>9161.5</v>
      </c>
      <c r="X1709" s="21">
        <f t="shared" si="2617"/>
        <v>9161.5</v>
      </c>
      <c r="Y1709" s="21">
        <f t="shared" si="2618"/>
        <v>9161.5</v>
      </c>
      <c r="Z1709" s="21">
        <f t="shared" si="2674"/>
        <v>0</v>
      </c>
      <c r="AA1709" s="21">
        <f t="shared" si="2674"/>
        <v>0</v>
      </c>
      <c r="AB1709" s="21">
        <f t="shared" si="2674"/>
        <v>0</v>
      </c>
      <c r="AC1709" s="21">
        <f t="shared" si="2609"/>
        <v>9161.5</v>
      </c>
      <c r="AD1709" s="21">
        <f t="shared" si="2610"/>
        <v>9161.5</v>
      </c>
      <c r="AE1709" s="21">
        <f t="shared" si="2611"/>
        <v>9161.5</v>
      </c>
      <c r="AF1709" s="21">
        <f t="shared" si="2674"/>
        <v>0</v>
      </c>
      <c r="AG1709" s="21">
        <f t="shared" si="2612"/>
        <v>9161.5</v>
      </c>
      <c r="AH1709" s="21">
        <f t="shared" si="2674"/>
        <v>-1597.0050000000001</v>
      </c>
      <c r="AI1709" s="21">
        <f t="shared" si="2674"/>
        <v>0</v>
      </c>
      <c r="AJ1709" s="21">
        <f t="shared" si="2674"/>
        <v>0</v>
      </c>
      <c r="AK1709" s="21">
        <f t="shared" si="2632"/>
        <v>7564.4949999999999</v>
      </c>
      <c r="AL1709" s="21">
        <f t="shared" si="2633"/>
        <v>9161.5</v>
      </c>
      <c r="AM1709" s="21">
        <f t="shared" si="2634"/>
        <v>9161.5</v>
      </c>
      <c r="AN1709" s="21">
        <f t="shared" si="2674"/>
        <v>0</v>
      </c>
      <c r="AO1709" s="21">
        <f t="shared" si="2595"/>
        <v>7564.4949999999999</v>
      </c>
      <c r="AP1709" s="21">
        <f t="shared" si="2674"/>
        <v>0</v>
      </c>
      <c r="AQ1709" s="2"/>
    </row>
    <row r="1710" spans="1:43" ht="46.8" x14ac:dyDescent="0.3">
      <c r="A1710" s="3" t="s">
        <v>427</v>
      </c>
      <c r="B1710" s="26">
        <v>240</v>
      </c>
      <c r="C1710" s="3"/>
      <c r="D1710" s="3"/>
      <c r="E1710" s="16" t="s">
        <v>681</v>
      </c>
      <c r="F1710" s="21">
        <f>F1711</f>
        <v>9161.5</v>
      </c>
      <c r="G1710" s="21">
        <f t="shared" si="2672"/>
        <v>9161.5</v>
      </c>
      <c r="H1710" s="21">
        <f t="shared" si="2673"/>
        <v>9161.5</v>
      </c>
      <c r="I1710" s="21">
        <f t="shared" si="2673"/>
        <v>0</v>
      </c>
      <c r="J1710" s="21">
        <f t="shared" si="2673"/>
        <v>0</v>
      </c>
      <c r="K1710" s="21">
        <f t="shared" si="2673"/>
        <v>0</v>
      </c>
      <c r="L1710" s="21">
        <f t="shared" si="2666"/>
        <v>9161.5</v>
      </c>
      <c r="M1710" s="21">
        <f t="shared" si="2667"/>
        <v>9161.5</v>
      </c>
      <c r="N1710" s="21">
        <f t="shared" si="2668"/>
        <v>9161.5</v>
      </c>
      <c r="O1710" s="21">
        <f t="shared" si="2674"/>
        <v>0</v>
      </c>
      <c r="P1710" s="21">
        <f t="shared" si="2674"/>
        <v>0</v>
      </c>
      <c r="Q1710" s="21">
        <f t="shared" si="2674"/>
        <v>0</v>
      </c>
      <c r="R1710" s="21">
        <f t="shared" si="2613"/>
        <v>9161.5</v>
      </c>
      <c r="S1710" s="21">
        <f t="shared" si="2614"/>
        <v>9161.5</v>
      </c>
      <c r="T1710" s="21">
        <f t="shared" si="2615"/>
        <v>9161.5</v>
      </c>
      <c r="U1710" s="21">
        <f t="shared" si="2674"/>
        <v>0</v>
      </c>
      <c r="V1710" s="21">
        <f t="shared" si="2674"/>
        <v>0</v>
      </c>
      <c r="W1710" s="21">
        <f t="shared" si="2616"/>
        <v>9161.5</v>
      </c>
      <c r="X1710" s="21">
        <f t="shared" si="2617"/>
        <v>9161.5</v>
      </c>
      <c r="Y1710" s="21">
        <f t="shared" si="2618"/>
        <v>9161.5</v>
      </c>
      <c r="Z1710" s="21">
        <f t="shared" si="2674"/>
        <v>0</v>
      </c>
      <c r="AA1710" s="21">
        <f t="shared" si="2674"/>
        <v>0</v>
      </c>
      <c r="AB1710" s="21">
        <f t="shared" si="2674"/>
        <v>0</v>
      </c>
      <c r="AC1710" s="21">
        <f t="shared" si="2609"/>
        <v>9161.5</v>
      </c>
      <c r="AD1710" s="21">
        <f t="shared" si="2610"/>
        <v>9161.5</v>
      </c>
      <c r="AE1710" s="21">
        <f t="shared" si="2611"/>
        <v>9161.5</v>
      </c>
      <c r="AF1710" s="21">
        <f t="shared" si="2674"/>
        <v>0</v>
      </c>
      <c r="AG1710" s="21">
        <f t="shared" si="2612"/>
        <v>9161.5</v>
      </c>
      <c r="AH1710" s="21">
        <f t="shared" si="2674"/>
        <v>-1597.0050000000001</v>
      </c>
      <c r="AI1710" s="21">
        <f t="shared" si="2674"/>
        <v>0</v>
      </c>
      <c r="AJ1710" s="21">
        <f t="shared" si="2674"/>
        <v>0</v>
      </c>
      <c r="AK1710" s="21">
        <f t="shared" si="2632"/>
        <v>7564.4949999999999</v>
      </c>
      <c r="AL1710" s="21">
        <f t="shared" si="2633"/>
        <v>9161.5</v>
      </c>
      <c r="AM1710" s="21">
        <f t="shared" si="2634"/>
        <v>9161.5</v>
      </c>
      <c r="AN1710" s="21">
        <f t="shared" si="2674"/>
        <v>0</v>
      </c>
      <c r="AO1710" s="21">
        <f t="shared" si="2595"/>
        <v>7564.4949999999999</v>
      </c>
      <c r="AP1710" s="21">
        <f t="shared" si="2674"/>
        <v>0</v>
      </c>
      <c r="AQ1710" s="2"/>
    </row>
    <row r="1711" spans="1:43" ht="31.2" x14ac:dyDescent="0.3">
      <c r="A1711" s="3" t="s">
        <v>427</v>
      </c>
      <c r="B1711" s="26">
        <v>240</v>
      </c>
      <c r="C1711" s="3" t="s">
        <v>160</v>
      </c>
      <c r="D1711" s="3" t="s">
        <v>21</v>
      </c>
      <c r="E1711" s="16" t="s">
        <v>650</v>
      </c>
      <c r="F1711" s="21">
        <v>9161.5</v>
      </c>
      <c r="G1711" s="21">
        <v>9161.5</v>
      </c>
      <c r="H1711" s="21">
        <v>9161.5</v>
      </c>
      <c r="I1711" s="21"/>
      <c r="J1711" s="21"/>
      <c r="K1711" s="21"/>
      <c r="L1711" s="21">
        <f t="shared" si="2666"/>
        <v>9161.5</v>
      </c>
      <c r="M1711" s="21">
        <f t="shared" si="2667"/>
        <v>9161.5</v>
      </c>
      <c r="N1711" s="21">
        <f t="shared" si="2668"/>
        <v>9161.5</v>
      </c>
      <c r="O1711" s="21"/>
      <c r="P1711" s="21"/>
      <c r="Q1711" s="21"/>
      <c r="R1711" s="21">
        <f t="shared" si="2613"/>
        <v>9161.5</v>
      </c>
      <c r="S1711" s="21">
        <f t="shared" si="2614"/>
        <v>9161.5</v>
      </c>
      <c r="T1711" s="21">
        <f t="shared" si="2615"/>
        <v>9161.5</v>
      </c>
      <c r="U1711" s="21"/>
      <c r="V1711" s="21"/>
      <c r="W1711" s="21">
        <f t="shared" si="2616"/>
        <v>9161.5</v>
      </c>
      <c r="X1711" s="21">
        <f t="shared" si="2617"/>
        <v>9161.5</v>
      </c>
      <c r="Y1711" s="21">
        <f t="shared" si="2618"/>
        <v>9161.5</v>
      </c>
      <c r="Z1711" s="21"/>
      <c r="AA1711" s="21"/>
      <c r="AB1711" s="21"/>
      <c r="AC1711" s="21">
        <f t="shared" si="2609"/>
        <v>9161.5</v>
      </c>
      <c r="AD1711" s="21">
        <f t="shared" si="2610"/>
        <v>9161.5</v>
      </c>
      <c r="AE1711" s="21">
        <f t="shared" si="2611"/>
        <v>9161.5</v>
      </c>
      <c r="AF1711" s="21"/>
      <c r="AG1711" s="21">
        <f t="shared" si="2612"/>
        <v>9161.5</v>
      </c>
      <c r="AH1711" s="21">
        <f>-556.193-532.663-508.149</f>
        <v>-1597.0050000000001</v>
      </c>
      <c r="AI1711" s="21"/>
      <c r="AJ1711" s="21"/>
      <c r="AK1711" s="21">
        <f t="shared" si="2632"/>
        <v>7564.4949999999999</v>
      </c>
      <c r="AL1711" s="21">
        <f t="shared" si="2633"/>
        <v>9161.5</v>
      </c>
      <c r="AM1711" s="21">
        <f t="shared" si="2634"/>
        <v>9161.5</v>
      </c>
      <c r="AN1711" s="21"/>
      <c r="AO1711" s="21">
        <f t="shared" si="2595"/>
        <v>7564.4949999999999</v>
      </c>
      <c r="AP1711" s="21"/>
      <c r="AQ1711" s="2"/>
    </row>
    <row r="1712" spans="1:43" ht="46.8" x14ac:dyDescent="0.3">
      <c r="A1712" s="3" t="s">
        <v>1371</v>
      </c>
      <c r="B1712" s="26"/>
      <c r="C1712" s="3"/>
      <c r="D1712" s="3"/>
      <c r="E1712" s="16" t="s">
        <v>1377</v>
      </c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>
        <f t="shared" ref="AD1712:AE1715" si="2675">AD1713</f>
        <v>0</v>
      </c>
      <c r="AE1712" s="21">
        <f t="shared" si="2675"/>
        <v>0</v>
      </c>
      <c r="AF1712" s="21"/>
      <c r="AG1712" s="21">
        <f t="shared" ref="AG1712:AP1715" si="2676">AG1713</f>
        <v>0</v>
      </c>
      <c r="AH1712" s="21">
        <f t="shared" si="2676"/>
        <v>232.8</v>
      </c>
      <c r="AI1712" s="21">
        <f t="shared" si="2676"/>
        <v>0</v>
      </c>
      <c r="AJ1712" s="21">
        <f t="shared" si="2676"/>
        <v>0</v>
      </c>
      <c r="AK1712" s="21">
        <f t="shared" si="2632"/>
        <v>232.8</v>
      </c>
      <c r="AL1712" s="21">
        <f t="shared" si="2633"/>
        <v>0</v>
      </c>
      <c r="AM1712" s="21">
        <f t="shared" si="2634"/>
        <v>0</v>
      </c>
      <c r="AN1712" s="21">
        <f t="shared" si="2676"/>
        <v>0</v>
      </c>
      <c r="AO1712" s="21">
        <f t="shared" si="2595"/>
        <v>232.8</v>
      </c>
      <c r="AP1712" s="21">
        <f t="shared" si="2676"/>
        <v>0</v>
      </c>
      <c r="AQ1712" s="2"/>
    </row>
    <row r="1713" spans="1:43" x14ac:dyDescent="0.3">
      <c r="A1713" s="3" t="s">
        <v>1372</v>
      </c>
      <c r="B1713" s="26"/>
      <c r="C1713" s="3"/>
      <c r="D1713" s="3"/>
      <c r="E1713" s="16" t="s">
        <v>1378</v>
      </c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>
        <f t="shared" si="2675"/>
        <v>0</v>
      </c>
      <c r="AE1713" s="21">
        <f t="shared" si="2675"/>
        <v>0</v>
      </c>
      <c r="AF1713" s="21"/>
      <c r="AG1713" s="21">
        <f t="shared" si="2676"/>
        <v>0</v>
      </c>
      <c r="AH1713" s="21">
        <f t="shared" si="2676"/>
        <v>232.8</v>
      </c>
      <c r="AI1713" s="21">
        <f t="shared" si="2676"/>
        <v>0</v>
      </c>
      <c r="AJ1713" s="21">
        <f t="shared" si="2676"/>
        <v>0</v>
      </c>
      <c r="AK1713" s="21">
        <f t="shared" si="2632"/>
        <v>232.8</v>
      </c>
      <c r="AL1713" s="21">
        <f t="shared" si="2633"/>
        <v>0</v>
      </c>
      <c r="AM1713" s="21">
        <f t="shared" si="2634"/>
        <v>0</v>
      </c>
      <c r="AN1713" s="21">
        <f t="shared" si="2676"/>
        <v>0</v>
      </c>
      <c r="AO1713" s="21">
        <f t="shared" si="2595"/>
        <v>232.8</v>
      </c>
      <c r="AP1713" s="21">
        <f t="shared" si="2676"/>
        <v>0</v>
      </c>
      <c r="AQ1713" s="2"/>
    </row>
    <row r="1714" spans="1:43" ht="31.2" x14ac:dyDescent="0.3">
      <c r="A1714" s="3" t="s">
        <v>1372</v>
      </c>
      <c r="B1714" s="26">
        <v>200</v>
      </c>
      <c r="C1714" s="3"/>
      <c r="D1714" s="3"/>
      <c r="E1714" s="16" t="s">
        <v>673</v>
      </c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>
        <f t="shared" si="2675"/>
        <v>0</v>
      </c>
      <c r="AE1714" s="21">
        <f t="shared" si="2675"/>
        <v>0</v>
      </c>
      <c r="AF1714" s="21"/>
      <c r="AG1714" s="21">
        <f t="shared" si="2676"/>
        <v>0</v>
      </c>
      <c r="AH1714" s="21">
        <f t="shared" si="2676"/>
        <v>232.8</v>
      </c>
      <c r="AI1714" s="21">
        <f t="shared" si="2676"/>
        <v>0</v>
      </c>
      <c r="AJ1714" s="21">
        <f t="shared" si="2676"/>
        <v>0</v>
      </c>
      <c r="AK1714" s="21">
        <f t="shared" si="2632"/>
        <v>232.8</v>
      </c>
      <c r="AL1714" s="21">
        <f t="shared" si="2633"/>
        <v>0</v>
      </c>
      <c r="AM1714" s="21">
        <f t="shared" si="2634"/>
        <v>0</v>
      </c>
      <c r="AN1714" s="21">
        <f t="shared" si="2676"/>
        <v>0</v>
      </c>
      <c r="AO1714" s="21">
        <f t="shared" si="2595"/>
        <v>232.8</v>
      </c>
      <c r="AP1714" s="21">
        <f t="shared" si="2676"/>
        <v>0</v>
      </c>
      <c r="AQ1714" s="2"/>
    </row>
    <row r="1715" spans="1:43" ht="46.8" x14ac:dyDescent="0.3">
      <c r="A1715" s="3" t="s">
        <v>1372</v>
      </c>
      <c r="B1715" s="26">
        <v>240</v>
      </c>
      <c r="C1715" s="3"/>
      <c r="D1715" s="3"/>
      <c r="E1715" s="16" t="s">
        <v>681</v>
      </c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>
        <f t="shared" si="2675"/>
        <v>0</v>
      </c>
      <c r="AE1715" s="21">
        <f t="shared" si="2675"/>
        <v>0</v>
      </c>
      <c r="AF1715" s="21"/>
      <c r="AG1715" s="21">
        <f t="shared" si="2676"/>
        <v>0</v>
      </c>
      <c r="AH1715" s="21">
        <f t="shared" si="2676"/>
        <v>232.8</v>
      </c>
      <c r="AI1715" s="21">
        <f t="shared" si="2676"/>
        <v>0</v>
      </c>
      <c r="AJ1715" s="21">
        <f t="shared" si="2676"/>
        <v>0</v>
      </c>
      <c r="AK1715" s="21">
        <f t="shared" si="2632"/>
        <v>232.8</v>
      </c>
      <c r="AL1715" s="21">
        <f t="shared" si="2633"/>
        <v>0</v>
      </c>
      <c r="AM1715" s="21">
        <f t="shared" si="2634"/>
        <v>0</v>
      </c>
      <c r="AN1715" s="21">
        <f t="shared" si="2676"/>
        <v>0</v>
      </c>
      <c r="AO1715" s="21">
        <f t="shared" si="2595"/>
        <v>232.8</v>
      </c>
      <c r="AP1715" s="21">
        <f t="shared" si="2676"/>
        <v>0</v>
      </c>
      <c r="AQ1715" s="2"/>
    </row>
    <row r="1716" spans="1:43" ht="31.2" x14ac:dyDescent="0.3">
      <c r="A1716" s="3" t="s">
        <v>1372</v>
      </c>
      <c r="B1716" s="26">
        <v>240</v>
      </c>
      <c r="C1716" s="3" t="s">
        <v>160</v>
      </c>
      <c r="D1716" s="3" t="s">
        <v>21</v>
      </c>
      <c r="E1716" s="16" t="s">
        <v>650</v>
      </c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>
        <v>0</v>
      </c>
      <c r="AE1716" s="21">
        <v>0</v>
      </c>
      <c r="AF1716" s="21"/>
      <c r="AG1716" s="21">
        <v>0</v>
      </c>
      <c r="AH1716" s="21">
        <v>232.8</v>
      </c>
      <c r="AI1716" s="21"/>
      <c r="AJ1716" s="21"/>
      <c r="AK1716" s="21">
        <f t="shared" si="2632"/>
        <v>232.8</v>
      </c>
      <c r="AL1716" s="21">
        <f t="shared" si="2633"/>
        <v>0</v>
      </c>
      <c r="AM1716" s="21">
        <f t="shared" si="2634"/>
        <v>0</v>
      </c>
      <c r="AN1716" s="21"/>
      <c r="AO1716" s="21">
        <f t="shared" si="2595"/>
        <v>232.8</v>
      </c>
      <c r="AP1716" s="21"/>
      <c r="AQ1716" s="2"/>
    </row>
    <row r="1717" spans="1:43" s="11" customFormat="1" ht="31.2" x14ac:dyDescent="0.3">
      <c r="A1717" s="10" t="s">
        <v>430</v>
      </c>
      <c r="B1717" s="19"/>
      <c r="C1717" s="10"/>
      <c r="D1717" s="10"/>
      <c r="E1717" s="18" t="s">
        <v>764</v>
      </c>
      <c r="F1717" s="20">
        <f>F1718+F1723+F1738</f>
        <v>50535.4</v>
      </c>
      <c r="G1717" s="20">
        <f t="shared" ref="G1717:AP1717" si="2677">G1718+G1723+G1738</f>
        <v>47137.9</v>
      </c>
      <c r="H1717" s="20">
        <f t="shared" si="2677"/>
        <v>40221.300000000003</v>
      </c>
      <c r="I1717" s="20">
        <f t="shared" ref="I1717:K1717" si="2678">I1718+I1723+I1738</f>
        <v>0</v>
      </c>
      <c r="J1717" s="20">
        <f t="shared" si="2678"/>
        <v>0</v>
      </c>
      <c r="K1717" s="20">
        <f t="shared" si="2678"/>
        <v>0</v>
      </c>
      <c r="L1717" s="20">
        <f t="shared" si="2666"/>
        <v>50535.4</v>
      </c>
      <c r="M1717" s="20">
        <f t="shared" si="2667"/>
        <v>47137.9</v>
      </c>
      <c r="N1717" s="20">
        <f t="shared" si="2668"/>
        <v>40221.300000000003</v>
      </c>
      <c r="O1717" s="20">
        <f t="shared" ref="O1717:Q1717" si="2679">O1718+O1723+O1738</f>
        <v>0</v>
      </c>
      <c r="P1717" s="20">
        <f t="shared" si="2679"/>
        <v>0</v>
      </c>
      <c r="Q1717" s="20">
        <f t="shared" si="2679"/>
        <v>0</v>
      </c>
      <c r="R1717" s="20">
        <f t="shared" si="2613"/>
        <v>50535.4</v>
      </c>
      <c r="S1717" s="20">
        <f t="shared" si="2614"/>
        <v>47137.9</v>
      </c>
      <c r="T1717" s="20">
        <f t="shared" si="2615"/>
        <v>40221.300000000003</v>
      </c>
      <c r="U1717" s="20">
        <f t="shared" ref="U1717:V1717" si="2680">U1718+U1723+U1738</f>
        <v>0</v>
      </c>
      <c r="V1717" s="20">
        <f t="shared" si="2680"/>
        <v>0</v>
      </c>
      <c r="W1717" s="21">
        <f t="shared" si="2616"/>
        <v>50535.4</v>
      </c>
      <c r="X1717" s="21">
        <f t="shared" si="2617"/>
        <v>47137.9</v>
      </c>
      <c r="Y1717" s="21">
        <f t="shared" si="2618"/>
        <v>40221.300000000003</v>
      </c>
      <c r="Z1717" s="20">
        <f t="shared" ref="Z1717:AB1717" si="2681">Z1718+Z1723+Z1738</f>
        <v>0</v>
      </c>
      <c r="AA1717" s="20">
        <f t="shared" si="2681"/>
        <v>0</v>
      </c>
      <c r="AB1717" s="20">
        <f t="shared" si="2681"/>
        <v>0</v>
      </c>
      <c r="AC1717" s="21">
        <f t="shared" si="2609"/>
        <v>50535.4</v>
      </c>
      <c r="AD1717" s="20">
        <f t="shared" si="2610"/>
        <v>47137.9</v>
      </c>
      <c r="AE1717" s="20">
        <f t="shared" si="2611"/>
        <v>40221.300000000003</v>
      </c>
      <c r="AF1717" s="20">
        <f t="shared" ref="AF1717" si="2682">AF1718+AF1723+AF1738</f>
        <v>0</v>
      </c>
      <c r="AG1717" s="20">
        <f t="shared" si="2612"/>
        <v>50535.4</v>
      </c>
      <c r="AH1717" s="20">
        <f t="shared" ref="AH1717:AJ1717" si="2683">AH1718+AH1723+AH1738</f>
        <v>600.48900000000003</v>
      </c>
      <c r="AI1717" s="20">
        <f t="shared" si="2683"/>
        <v>0</v>
      </c>
      <c r="AJ1717" s="20">
        <f t="shared" si="2683"/>
        <v>0</v>
      </c>
      <c r="AK1717" s="20">
        <f t="shared" si="2632"/>
        <v>51135.889000000003</v>
      </c>
      <c r="AL1717" s="20">
        <f t="shared" si="2633"/>
        <v>47137.9</v>
      </c>
      <c r="AM1717" s="20">
        <f t="shared" si="2634"/>
        <v>40221.300000000003</v>
      </c>
      <c r="AN1717" s="20">
        <f t="shared" ref="AN1717" si="2684">AN1718+AN1723+AN1738</f>
        <v>0</v>
      </c>
      <c r="AO1717" s="20">
        <f t="shared" si="2595"/>
        <v>51135.889000000003</v>
      </c>
      <c r="AP1717" s="20">
        <f t="shared" si="2677"/>
        <v>0</v>
      </c>
    </row>
    <row r="1718" spans="1:43" ht="46.8" x14ac:dyDescent="0.3">
      <c r="A1718" s="3" t="s">
        <v>431</v>
      </c>
      <c r="B1718" s="26"/>
      <c r="C1718" s="3"/>
      <c r="D1718" s="3"/>
      <c r="E1718" s="16" t="s">
        <v>1078</v>
      </c>
      <c r="F1718" s="21">
        <f>F1719</f>
        <v>8053</v>
      </c>
      <c r="G1718" s="21">
        <f t="shared" ref="G1718:G1721" si="2685">G1719</f>
        <v>7080.6</v>
      </c>
      <c r="H1718" s="21">
        <f t="shared" ref="H1718:K1721" si="2686">H1719</f>
        <v>164</v>
      </c>
      <c r="I1718" s="21">
        <f t="shared" si="2686"/>
        <v>0</v>
      </c>
      <c r="J1718" s="21">
        <f t="shared" si="2686"/>
        <v>0</v>
      </c>
      <c r="K1718" s="21">
        <f t="shared" si="2686"/>
        <v>0</v>
      </c>
      <c r="L1718" s="21">
        <f t="shared" si="2666"/>
        <v>8053</v>
      </c>
      <c r="M1718" s="21">
        <f t="shared" si="2667"/>
        <v>7080.6</v>
      </c>
      <c r="N1718" s="21">
        <f t="shared" si="2668"/>
        <v>164</v>
      </c>
      <c r="O1718" s="21">
        <f t="shared" ref="O1718:AP1721" si="2687">O1719</f>
        <v>0</v>
      </c>
      <c r="P1718" s="21">
        <f t="shared" si="2687"/>
        <v>0</v>
      </c>
      <c r="Q1718" s="21">
        <f t="shared" si="2687"/>
        <v>0</v>
      </c>
      <c r="R1718" s="21">
        <f t="shared" si="2613"/>
        <v>8053</v>
      </c>
      <c r="S1718" s="21">
        <f t="shared" si="2614"/>
        <v>7080.6</v>
      </c>
      <c r="T1718" s="21">
        <f t="shared" si="2615"/>
        <v>164</v>
      </c>
      <c r="U1718" s="21">
        <f t="shared" si="2687"/>
        <v>0</v>
      </c>
      <c r="V1718" s="21">
        <f t="shared" si="2687"/>
        <v>0</v>
      </c>
      <c r="W1718" s="21">
        <f t="shared" si="2616"/>
        <v>8053</v>
      </c>
      <c r="X1718" s="21">
        <f t="shared" si="2617"/>
        <v>7080.6</v>
      </c>
      <c r="Y1718" s="21">
        <f t="shared" si="2618"/>
        <v>164</v>
      </c>
      <c r="Z1718" s="21">
        <f t="shared" si="2687"/>
        <v>0</v>
      </c>
      <c r="AA1718" s="21">
        <f t="shared" si="2687"/>
        <v>0</v>
      </c>
      <c r="AB1718" s="21">
        <f t="shared" si="2687"/>
        <v>0</v>
      </c>
      <c r="AC1718" s="21">
        <f t="shared" si="2609"/>
        <v>8053</v>
      </c>
      <c r="AD1718" s="21">
        <f t="shared" si="2610"/>
        <v>7080.6</v>
      </c>
      <c r="AE1718" s="21">
        <f t="shared" si="2611"/>
        <v>164</v>
      </c>
      <c r="AF1718" s="21">
        <f t="shared" si="2687"/>
        <v>0</v>
      </c>
      <c r="AG1718" s="21">
        <f t="shared" si="2612"/>
        <v>8053</v>
      </c>
      <c r="AH1718" s="21">
        <f t="shared" si="2687"/>
        <v>0</v>
      </c>
      <c r="AI1718" s="21">
        <f t="shared" si="2687"/>
        <v>0</v>
      </c>
      <c r="AJ1718" s="21">
        <f t="shared" si="2687"/>
        <v>0</v>
      </c>
      <c r="AK1718" s="21">
        <f t="shared" si="2632"/>
        <v>8053</v>
      </c>
      <c r="AL1718" s="21">
        <f t="shared" si="2633"/>
        <v>7080.6</v>
      </c>
      <c r="AM1718" s="21">
        <f t="shared" si="2634"/>
        <v>164</v>
      </c>
      <c r="AN1718" s="21">
        <f t="shared" si="2687"/>
        <v>0</v>
      </c>
      <c r="AO1718" s="21">
        <f t="shared" si="2595"/>
        <v>8053</v>
      </c>
      <c r="AP1718" s="21">
        <f t="shared" si="2687"/>
        <v>0</v>
      </c>
      <c r="AQ1718" s="2"/>
    </row>
    <row r="1719" spans="1:43" ht="31.2" x14ac:dyDescent="0.3">
      <c r="A1719" s="3" t="s">
        <v>429</v>
      </c>
      <c r="B1719" s="26"/>
      <c r="C1719" s="3"/>
      <c r="D1719" s="3"/>
      <c r="E1719" s="16" t="s">
        <v>1079</v>
      </c>
      <c r="F1719" s="21">
        <f>F1720</f>
        <v>8053</v>
      </c>
      <c r="G1719" s="21">
        <f t="shared" si="2685"/>
        <v>7080.6</v>
      </c>
      <c r="H1719" s="21">
        <f t="shared" si="2686"/>
        <v>164</v>
      </c>
      <c r="I1719" s="21">
        <f t="shared" si="2686"/>
        <v>0</v>
      </c>
      <c r="J1719" s="21">
        <f t="shared" si="2686"/>
        <v>0</v>
      </c>
      <c r="K1719" s="21">
        <f t="shared" si="2686"/>
        <v>0</v>
      </c>
      <c r="L1719" s="21">
        <f t="shared" si="2666"/>
        <v>8053</v>
      </c>
      <c r="M1719" s="21">
        <f t="shared" si="2667"/>
        <v>7080.6</v>
      </c>
      <c r="N1719" s="21">
        <f t="shared" si="2668"/>
        <v>164</v>
      </c>
      <c r="O1719" s="21">
        <f t="shared" si="2687"/>
        <v>0</v>
      </c>
      <c r="P1719" s="21">
        <f t="shared" si="2687"/>
        <v>0</v>
      </c>
      <c r="Q1719" s="21">
        <f t="shared" si="2687"/>
        <v>0</v>
      </c>
      <c r="R1719" s="21">
        <f t="shared" si="2613"/>
        <v>8053</v>
      </c>
      <c r="S1719" s="21">
        <f t="shared" si="2614"/>
        <v>7080.6</v>
      </c>
      <c r="T1719" s="21">
        <f t="shared" si="2615"/>
        <v>164</v>
      </c>
      <c r="U1719" s="21">
        <f t="shared" si="2687"/>
        <v>0</v>
      </c>
      <c r="V1719" s="21">
        <f t="shared" si="2687"/>
        <v>0</v>
      </c>
      <c r="W1719" s="21">
        <f t="shared" si="2616"/>
        <v>8053</v>
      </c>
      <c r="X1719" s="21">
        <f t="shared" si="2617"/>
        <v>7080.6</v>
      </c>
      <c r="Y1719" s="21">
        <f t="shared" si="2618"/>
        <v>164</v>
      </c>
      <c r="Z1719" s="21">
        <f t="shared" si="2687"/>
        <v>0</v>
      </c>
      <c r="AA1719" s="21">
        <f t="shared" si="2687"/>
        <v>0</v>
      </c>
      <c r="AB1719" s="21">
        <f t="shared" si="2687"/>
        <v>0</v>
      </c>
      <c r="AC1719" s="21">
        <f t="shared" si="2609"/>
        <v>8053</v>
      </c>
      <c r="AD1719" s="21">
        <f t="shared" si="2610"/>
        <v>7080.6</v>
      </c>
      <c r="AE1719" s="21">
        <f t="shared" si="2611"/>
        <v>164</v>
      </c>
      <c r="AF1719" s="21">
        <f t="shared" si="2687"/>
        <v>0</v>
      </c>
      <c r="AG1719" s="21">
        <f t="shared" si="2612"/>
        <v>8053</v>
      </c>
      <c r="AH1719" s="21">
        <f t="shared" si="2687"/>
        <v>0</v>
      </c>
      <c r="AI1719" s="21">
        <f t="shared" si="2687"/>
        <v>0</v>
      </c>
      <c r="AJ1719" s="21">
        <f t="shared" si="2687"/>
        <v>0</v>
      </c>
      <c r="AK1719" s="21">
        <f t="shared" si="2632"/>
        <v>8053</v>
      </c>
      <c r="AL1719" s="21">
        <f t="shared" si="2633"/>
        <v>7080.6</v>
      </c>
      <c r="AM1719" s="21">
        <f t="shared" si="2634"/>
        <v>164</v>
      </c>
      <c r="AN1719" s="21">
        <f t="shared" si="2687"/>
        <v>0</v>
      </c>
      <c r="AO1719" s="21">
        <f t="shared" si="2595"/>
        <v>8053</v>
      </c>
      <c r="AP1719" s="21">
        <f t="shared" si="2687"/>
        <v>0</v>
      </c>
      <c r="AQ1719" s="2"/>
    </row>
    <row r="1720" spans="1:43" ht="31.2" x14ac:dyDescent="0.3">
      <c r="A1720" s="3" t="s">
        <v>429</v>
      </c>
      <c r="B1720" s="26">
        <v>200</v>
      </c>
      <c r="C1720" s="3"/>
      <c r="D1720" s="3"/>
      <c r="E1720" s="16" t="s">
        <v>673</v>
      </c>
      <c r="F1720" s="21">
        <f>F1721</f>
        <v>8053</v>
      </c>
      <c r="G1720" s="21">
        <f t="shared" si="2685"/>
        <v>7080.6</v>
      </c>
      <c r="H1720" s="21">
        <f t="shared" si="2686"/>
        <v>164</v>
      </c>
      <c r="I1720" s="21">
        <f t="shared" si="2686"/>
        <v>0</v>
      </c>
      <c r="J1720" s="21">
        <f t="shared" si="2686"/>
        <v>0</v>
      </c>
      <c r="K1720" s="21">
        <f t="shared" si="2686"/>
        <v>0</v>
      </c>
      <c r="L1720" s="21">
        <f t="shared" si="2666"/>
        <v>8053</v>
      </c>
      <c r="M1720" s="21">
        <f t="shared" si="2667"/>
        <v>7080.6</v>
      </c>
      <c r="N1720" s="21">
        <f t="shared" si="2668"/>
        <v>164</v>
      </c>
      <c r="O1720" s="21">
        <f t="shared" si="2687"/>
        <v>0</v>
      </c>
      <c r="P1720" s="21">
        <f t="shared" si="2687"/>
        <v>0</v>
      </c>
      <c r="Q1720" s="21">
        <f t="shared" si="2687"/>
        <v>0</v>
      </c>
      <c r="R1720" s="21">
        <f t="shared" si="2613"/>
        <v>8053</v>
      </c>
      <c r="S1720" s="21">
        <f t="shared" si="2614"/>
        <v>7080.6</v>
      </c>
      <c r="T1720" s="21">
        <f t="shared" si="2615"/>
        <v>164</v>
      </c>
      <c r="U1720" s="21">
        <f t="shared" si="2687"/>
        <v>0</v>
      </c>
      <c r="V1720" s="21">
        <f t="shared" si="2687"/>
        <v>0</v>
      </c>
      <c r="W1720" s="21">
        <f t="shared" si="2616"/>
        <v>8053</v>
      </c>
      <c r="X1720" s="21">
        <f t="shared" si="2617"/>
        <v>7080.6</v>
      </c>
      <c r="Y1720" s="21">
        <f t="shared" si="2618"/>
        <v>164</v>
      </c>
      <c r="Z1720" s="21">
        <f t="shared" si="2687"/>
        <v>0</v>
      </c>
      <c r="AA1720" s="21">
        <f t="shared" si="2687"/>
        <v>0</v>
      </c>
      <c r="AB1720" s="21">
        <f t="shared" si="2687"/>
        <v>0</v>
      </c>
      <c r="AC1720" s="21">
        <f t="shared" si="2609"/>
        <v>8053</v>
      </c>
      <c r="AD1720" s="21">
        <f t="shared" si="2610"/>
        <v>7080.6</v>
      </c>
      <c r="AE1720" s="21">
        <f t="shared" si="2611"/>
        <v>164</v>
      </c>
      <c r="AF1720" s="21">
        <f t="shared" si="2687"/>
        <v>0</v>
      </c>
      <c r="AG1720" s="21">
        <f t="shared" si="2612"/>
        <v>8053</v>
      </c>
      <c r="AH1720" s="21">
        <f t="shared" si="2687"/>
        <v>0</v>
      </c>
      <c r="AI1720" s="21">
        <f t="shared" si="2687"/>
        <v>0</v>
      </c>
      <c r="AJ1720" s="21">
        <f t="shared" si="2687"/>
        <v>0</v>
      </c>
      <c r="AK1720" s="21">
        <f t="shared" si="2632"/>
        <v>8053</v>
      </c>
      <c r="AL1720" s="21">
        <f t="shared" si="2633"/>
        <v>7080.6</v>
      </c>
      <c r="AM1720" s="21">
        <f t="shared" si="2634"/>
        <v>164</v>
      </c>
      <c r="AN1720" s="21">
        <f t="shared" si="2687"/>
        <v>0</v>
      </c>
      <c r="AO1720" s="21">
        <f t="shared" si="2595"/>
        <v>8053</v>
      </c>
      <c r="AP1720" s="21">
        <f t="shared" si="2687"/>
        <v>0</v>
      </c>
      <c r="AQ1720" s="2"/>
    </row>
    <row r="1721" spans="1:43" ht="46.8" x14ac:dyDescent="0.3">
      <c r="A1721" s="3" t="s">
        <v>429</v>
      </c>
      <c r="B1721" s="26">
        <v>240</v>
      </c>
      <c r="C1721" s="3"/>
      <c r="D1721" s="3"/>
      <c r="E1721" s="16" t="s">
        <v>681</v>
      </c>
      <c r="F1721" s="21">
        <f>F1722</f>
        <v>8053</v>
      </c>
      <c r="G1721" s="21">
        <f t="shared" si="2685"/>
        <v>7080.6</v>
      </c>
      <c r="H1721" s="21">
        <f t="shared" si="2686"/>
        <v>164</v>
      </c>
      <c r="I1721" s="21">
        <f t="shared" si="2686"/>
        <v>0</v>
      </c>
      <c r="J1721" s="21">
        <f t="shared" si="2686"/>
        <v>0</v>
      </c>
      <c r="K1721" s="21">
        <f t="shared" si="2686"/>
        <v>0</v>
      </c>
      <c r="L1721" s="21">
        <f t="shared" si="2666"/>
        <v>8053</v>
      </c>
      <c r="M1721" s="21">
        <f t="shared" si="2667"/>
        <v>7080.6</v>
      </c>
      <c r="N1721" s="21">
        <f t="shared" si="2668"/>
        <v>164</v>
      </c>
      <c r="O1721" s="21">
        <f t="shared" si="2687"/>
        <v>0</v>
      </c>
      <c r="P1721" s="21">
        <f t="shared" si="2687"/>
        <v>0</v>
      </c>
      <c r="Q1721" s="21">
        <f t="shared" si="2687"/>
        <v>0</v>
      </c>
      <c r="R1721" s="21">
        <f t="shared" si="2613"/>
        <v>8053</v>
      </c>
      <c r="S1721" s="21">
        <f t="shared" si="2614"/>
        <v>7080.6</v>
      </c>
      <c r="T1721" s="21">
        <f t="shared" si="2615"/>
        <v>164</v>
      </c>
      <c r="U1721" s="21">
        <f t="shared" si="2687"/>
        <v>0</v>
      </c>
      <c r="V1721" s="21">
        <f t="shared" si="2687"/>
        <v>0</v>
      </c>
      <c r="W1721" s="21">
        <f t="shared" si="2616"/>
        <v>8053</v>
      </c>
      <c r="X1721" s="21">
        <f t="shared" si="2617"/>
        <v>7080.6</v>
      </c>
      <c r="Y1721" s="21">
        <f t="shared" si="2618"/>
        <v>164</v>
      </c>
      <c r="Z1721" s="21">
        <f t="shared" si="2687"/>
        <v>0</v>
      </c>
      <c r="AA1721" s="21">
        <f t="shared" si="2687"/>
        <v>0</v>
      </c>
      <c r="AB1721" s="21">
        <f t="shared" si="2687"/>
        <v>0</v>
      </c>
      <c r="AC1721" s="21">
        <f t="shared" si="2609"/>
        <v>8053</v>
      </c>
      <c r="AD1721" s="21">
        <f t="shared" si="2610"/>
        <v>7080.6</v>
      </c>
      <c r="AE1721" s="21">
        <f t="shared" si="2611"/>
        <v>164</v>
      </c>
      <c r="AF1721" s="21">
        <f t="shared" si="2687"/>
        <v>0</v>
      </c>
      <c r="AG1721" s="21">
        <f t="shared" si="2612"/>
        <v>8053</v>
      </c>
      <c r="AH1721" s="21">
        <f t="shared" si="2687"/>
        <v>0</v>
      </c>
      <c r="AI1721" s="21">
        <f t="shared" si="2687"/>
        <v>0</v>
      </c>
      <c r="AJ1721" s="21">
        <f t="shared" si="2687"/>
        <v>0</v>
      </c>
      <c r="AK1721" s="21">
        <f t="shared" si="2632"/>
        <v>8053</v>
      </c>
      <c r="AL1721" s="21">
        <f t="shared" si="2633"/>
        <v>7080.6</v>
      </c>
      <c r="AM1721" s="21">
        <f t="shared" si="2634"/>
        <v>164</v>
      </c>
      <c r="AN1721" s="21">
        <f t="shared" si="2687"/>
        <v>0</v>
      </c>
      <c r="AO1721" s="21">
        <f t="shared" si="2595"/>
        <v>8053</v>
      </c>
      <c r="AP1721" s="21">
        <f t="shared" si="2687"/>
        <v>0</v>
      </c>
      <c r="AQ1721" s="2"/>
    </row>
    <row r="1722" spans="1:43" x14ac:dyDescent="0.3">
      <c r="A1722" s="3" t="s">
        <v>429</v>
      </c>
      <c r="B1722" s="26">
        <v>240</v>
      </c>
      <c r="C1722" s="3" t="s">
        <v>169</v>
      </c>
      <c r="D1722" s="3" t="s">
        <v>29</v>
      </c>
      <c r="E1722" s="16" t="s">
        <v>642</v>
      </c>
      <c r="F1722" s="21">
        <v>8053</v>
      </c>
      <c r="G1722" s="21">
        <v>7080.6</v>
      </c>
      <c r="H1722" s="21">
        <v>164</v>
      </c>
      <c r="I1722" s="21"/>
      <c r="J1722" s="21"/>
      <c r="K1722" s="21"/>
      <c r="L1722" s="21">
        <f t="shared" si="2666"/>
        <v>8053</v>
      </c>
      <c r="M1722" s="21">
        <f t="shared" si="2667"/>
        <v>7080.6</v>
      </c>
      <c r="N1722" s="21">
        <f t="shared" si="2668"/>
        <v>164</v>
      </c>
      <c r="O1722" s="21"/>
      <c r="P1722" s="21"/>
      <c r="Q1722" s="21"/>
      <c r="R1722" s="21">
        <f t="shared" si="2613"/>
        <v>8053</v>
      </c>
      <c r="S1722" s="21">
        <f t="shared" si="2614"/>
        <v>7080.6</v>
      </c>
      <c r="T1722" s="21">
        <f t="shared" si="2615"/>
        <v>164</v>
      </c>
      <c r="U1722" s="21"/>
      <c r="V1722" s="21"/>
      <c r="W1722" s="21">
        <f t="shared" si="2616"/>
        <v>8053</v>
      </c>
      <c r="X1722" s="21">
        <f t="shared" si="2617"/>
        <v>7080.6</v>
      </c>
      <c r="Y1722" s="21">
        <f t="shared" si="2618"/>
        <v>164</v>
      </c>
      <c r="Z1722" s="21"/>
      <c r="AA1722" s="21"/>
      <c r="AB1722" s="21"/>
      <c r="AC1722" s="21">
        <f t="shared" si="2609"/>
        <v>8053</v>
      </c>
      <c r="AD1722" s="21">
        <f t="shared" si="2610"/>
        <v>7080.6</v>
      </c>
      <c r="AE1722" s="21">
        <f t="shared" si="2611"/>
        <v>164</v>
      </c>
      <c r="AF1722" s="21"/>
      <c r="AG1722" s="21">
        <f t="shared" si="2612"/>
        <v>8053</v>
      </c>
      <c r="AH1722" s="21"/>
      <c r="AI1722" s="21"/>
      <c r="AJ1722" s="21"/>
      <c r="AK1722" s="21">
        <f t="shared" si="2632"/>
        <v>8053</v>
      </c>
      <c r="AL1722" s="21">
        <f t="shared" si="2633"/>
        <v>7080.6</v>
      </c>
      <c r="AM1722" s="21">
        <f t="shared" si="2634"/>
        <v>164</v>
      </c>
      <c r="AN1722" s="21"/>
      <c r="AO1722" s="21">
        <f t="shared" ref="AO1722:AO1785" si="2688">AK1722+AN1722</f>
        <v>8053</v>
      </c>
      <c r="AP1722" s="21"/>
      <c r="AQ1722" s="2"/>
    </row>
    <row r="1723" spans="1:43" ht="46.8" x14ac:dyDescent="0.3">
      <c r="A1723" s="3" t="s">
        <v>434</v>
      </c>
      <c r="B1723" s="26"/>
      <c r="C1723" s="3"/>
      <c r="D1723" s="3"/>
      <c r="E1723" s="16" t="s">
        <v>1080</v>
      </c>
      <c r="F1723" s="21">
        <f>F1724+F1734</f>
        <v>31816.400000000001</v>
      </c>
      <c r="G1723" s="21">
        <f t="shared" ref="G1723:AP1723" si="2689">G1724+G1734</f>
        <v>29391.3</v>
      </c>
      <c r="H1723" s="21">
        <f t="shared" si="2689"/>
        <v>29391.3</v>
      </c>
      <c r="I1723" s="21">
        <f t="shared" ref="I1723:K1723" si="2690">I1724+I1734</f>
        <v>0</v>
      </c>
      <c r="J1723" s="21">
        <f t="shared" si="2690"/>
        <v>0</v>
      </c>
      <c r="K1723" s="21">
        <f t="shared" si="2690"/>
        <v>0</v>
      </c>
      <c r="L1723" s="21">
        <f t="shared" si="2666"/>
        <v>31816.400000000001</v>
      </c>
      <c r="M1723" s="21">
        <f t="shared" si="2667"/>
        <v>29391.3</v>
      </c>
      <c r="N1723" s="21">
        <f t="shared" si="2668"/>
        <v>29391.3</v>
      </c>
      <c r="O1723" s="21">
        <f t="shared" ref="O1723:Q1723" si="2691">O1724+O1734</f>
        <v>0</v>
      </c>
      <c r="P1723" s="21">
        <f t="shared" si="2691"/>
        <v>0</v>
      </c>
      <c r="Q1723" s="21">
        <f t="shared" si="2691"/>
        <v>0</v>
      </c>
      <c r="R1723" s="21">
        <f t="shared" si="2613"/>
        <v>31816.400000000001</v>
      </c>
      <c r="S1723" s="21">
        <f t="shared" si="2614"/>
        <v>29391.3</v>
      </c>
      <c r="T1723" s="21">
        <f t="shared" si="2615"/>
        <v>29391.3</v>
      </c>
      <c r="U1723" s="21">
        <f t="shared" ref="U1723:V1723" si="2692">U1724+U1734</f>
        <v>0</v>
      </c>
      <c r="V1723" s="21">
        <f t="shared" si="2692"/>
        <v>0</v>
      </c>
      <c r="W1723" s="21">
        <f t="shared" si="2616"/>
        <v>31816.400000000001</v>
      </c>
      <c r="X1723" s="21">
        <f t="shared" si="2617"/>
        <v>29391.3</v>
      </c>
      <c r="Y1723" s="21">
        <f t="shared" si="2618"/>
        <v>29391.3</v>
      </c>
      <c r="Z1723" s="21">
        <f t="shared" ref="Z1723:AB1723" si="2693">Z1724+Z1734</f>
        <v>0</v>
      </c>
      <c r="AA1723" s="21">
        <f t="shared" si="2693"/>
        <v>0</v>
      </c>
      <c r="AB1723" s="21">
        <f t="shared" si="2693"/>
        <v>0</v>
      </c>
      <c r="AC1723" s="21">
        <f t="shared" si="2609"/>
        <v>31816.400000000001</v>
      </c>
      <c r="AD1723" s="21">
        <f t="shared" si="2610"/>
        <v>29391.3</v>
      </c>
      <c r="AE1723" s="21">
        <f t="shared" si="2611"/>
        <v>29391.3</v>
      </c>
      <c r="AF1723" s="21">
        <f t="shared" ref="AF1723" si="2694">AF1724+AF1734</f>
        <v>0</v>
      </c>
      <c r="AG1723" s="21">
        <f t="shared" si="2612"/>
        <v>31816.400000000001</v>
      </c>
      <c r="AH1723" s="21">
        <f t="shared" ref="AH1723:AJ1723" si="2695">AH1724+AH1734</f>
        <v>473</v>
      </c>
      <c r="AI1723" s="21">
        <f t="shared" si="2695"/>
        <v>0</v>
      </c>
      <c r="AJ1723" s="21">
        <f t="shared" si="2695"/>
        <v>0</v>
      </c>
      <c r="AK1723" s="21">
        <f t="shared" si="2632"/>
        <v>32289.4</v>
      </c>
      <c r="AL1723" s="21">
        <f t="shared" si="2633"/>
        <v>29391.3</v>
      </c>
      <c r="AM1723" s="21">
        <f t="shared" si="2634"/>
        <v>29391.3</v>
      </c>
      <c r="AN1723" s="21">
        <f t="shared" ref="AN1723" si="2696">AN1724+AN1734</f>
        <v>0</v>
      </c>
      <c r="AO1723" s="21">
        <f t="shared" si="2688"/>
        <v>32289.4</v>
      </c>
      <c r="AP1723" s="21">
        <f t="shared" si="2689"/>
        <v>0</v>
      </c>
      <c r="AQ1723" s="2"/>
    </row>
    <row r="1724" spans="1:43" ht="46.8" x14ac:dyDescent="0.3">
      <c r="A1724" s="3" t="s">
        <v>432</v>
      </c>
      <c r="B1724" s="26"/>
      <c r="C1724" s="3"/>
      <c r="D1724" s="3"/>
      <c r="E1724" s="16" t="s">
        <v>799</v>
      </c>
      <c r="F1724" s="21">
        <f>F1725+F1728+F1731</f>
        <v>29361</v>
      </c>
      <c r="G1724" s="21">
        <f t="shared" ref="G1724:AP1724" si="2697">G1725+G1728+G1731</f>
        <v>27935.899999999998</v>
      </c>
      <c r="H1724" s="21">
        <f t="shared" si="2697"/>
        <v>27935.899999999998</v>
      </c>
      <c r="I1724" s="21">
        <f t="shared" ref="I1724:K1724" si="2698">I1725+I1728+I1731</f>
        <v>0</v>
      </c>
      <c r="J1724" s="21">
        <f t="shared" si="2698"/>
        <v>0</v>
      </c>
      <c r="K1724" s="21">
        <f t="shared" si="2698"/>
        <v>0</v>
      </c>
      <c r="L1724" s="21">
        <f t="shared" si="2666"/>
        <v>29361</v>
      </c>
      <c r="M1724" s="21">
        <f t="shared" si="2667"/>
        <v>27935.899999999998</v>
      </c>
      <c r="N1724" s="21">
        <f t="shared" si="2668"/>
        <v>27935.899999999998</v>
      </c>
      <c r="O1724" s="21">
        <f t="shared" ref="O1724:Q1724" si="2699">O1725+O1728+O1731</f>
        <v>0</v>
      </c>
      <c r="P1724" s="21">
        <f t="shared" si="2699"/>
        <v>0</v>
      </c>
      <c r="Q1724" s="21">
        <f t="shared" si="2699"/>
        <v>0</v>
      </c>
      <c r="R1724" s="21">
        <f t="shared" si="2613"/>
        <v>29361</v>
      </c>
      <c r="S1724" s="21">
        <f t="shared" si="2614"/>
        <v>27935.899999999998</v>
      </c>
      <c r="T1724" s="21">
        <f t="shared" si="2615"/>
        <v>27935.899999999998</v>
      </c>
      <c r="U1724" s="21">
        <f t="shared" ref="U1724:V1724" si="2700">U1725+U1728+U1731</f>
        <v>0</v>
      </c>
      <c r="V1724" s="21">
        <f t="shared" si="2700"/>
        <v>0</v>
      </c>
      <c r="W1724" s="21">
        <f t="shared" si="2616"/>
        <v>29361</v>
      </c>
      <c r="X1724" s="21">
        <f t="shared" si="2617"/>
        <v>27935.899999999998</v>
      </c>
      <c r="Y1724" s="21">
        <f t="shared" si="2618"/>
        <v>27935.899999999998</v>
      </c>
      <c r="Z1724" s="21">
        <f t="shared" ref="Z1724:AB1724" si="2701">Z1725+Z1728+Z1731</f>
        <v>0</v>
      </c>
      <c r="AA1724" s="21">
        <f t="shared" si="2701"/>
        <v>0</v>
      </c>
      <c r="AB1724" s="21">
        <f t="shared" si="2701"/>
        <v>0</v>
      </c>
      <c r="AC1724" s="21">
        <f t="shared" si="2609"/>
        <v>29361</v>
      </c>
      <c r="AD1724" s="21">
        <f t="shared" si="2610"/>
        <v>27935.899999999998</v>
      </c>
      <c r="AE1724" s="21">
        <f t="shared" si="2611"/>
        <v>27935.899999999998</v>
      </c>
      <c r="AF1724" s="21">
        <f t="shared" ref="AF1724" si="2702">AF1725+AF1728+AF1731</f>
        <v>0</v>
      </c>
      <c r="AG1724" s="21">
        <f t="shared" si="2612"/>
        <v>29361</v>
      </c>
      <c r="AH1724" s="21">
        <f t="shared" ref="AH1724:AJ1724" si="2703">AH1725+AH1728+AH1731</f>
        <v>473</v>
      </c>
      <c r="AI1724" s="21">
        <f t="shared" si="2703"/>
        <v>0</v>
      </c>
      <c r="AJ1724" s="21">
        <f t="shared" si="2703"/>
        <v>0</v>
      </c>
      <c r="AK1724" s="21">
        <f t="shared" si="2632"/>
        <v>29834</v>
      </c>
      <c r="AL1724" s="21">
        <f t="shared" si="2633"/>
        <v>27935.899999999998</v>
      </c>
      <c r="AM1724" s="21">
        <f t="shared" si="2634"/>
        <v>27935.899999999998</v>
      </c>
      <c r="AN1724" s="21">
        <f t="shared" ref="AN1724" si="2704">AN1725+AN1728+AN1731</f>
        <v>0</v>
      </c>
      <c r="AO1724" s="21">
        <f t="shared" si="2688"/>
        <v>29834</v>
      </c>
      <c r="AP1724" s="21">
        <f t="shared" si="2697"/>
        <v>0</v>
      </c>
      <c r="AQ1724" s="2"/>
    </row>
    <row r="1725" spans="1:43" ht="93.6" x14ac:dyDescent="0.3">
      <c r="A1725" s="3" t="s">
        <v>432</v>
      </c>
      <c r="B1725" s="26">
        <v>100</v>
      </c>
      <c r="C1725" s="3"/>
      <c r="D1725" s="3"/>
      <c r="E1725" s="16" t="s">
        <v>672</v>
      </c>
      <c r="F1725" s="21">
        <f>F1726</f>
        <v>24019.5</v>
      </c>
      <c r="G1725" s="21">
        <f t="shared" ref="G1725:G1726" si="2705">G1726</f>
        <v>23548.6</v>
      </c>
      <c r="H1725" s="21">
        <f t="shared" ref="H1725:K1726" si="2706">H1726</f>
        <v>23548.6</v>
      </c>
      <c r="I1725" s="21">
        <f t="shared" si="2706"/>
        <v>0</v>
      </c>
      <c r="J1725" s="21">
        <f t="shared" si="2706"/>
        <v>0</v>
      </c>
      <c r="K1725" s="21">
        <f t="shared" si="2706"/>
        <v>0</v>
      </c>
      <c r="L1725" s="21">
        <f t="shared" si="2666"/>
        <v>24019.5</v>
      </c>
      <c r="M1725" s="21">
        <f t="shared" si="2667"/>
        <v>23548.6</v>
      </c>
      <c r="N1725" s="21">
        <f t="shared" si="2668"/>
        <v>23548.6</v>
      </c>
      <c r="O1725" s="21">
        <f t="shared" ref="O1725:AP1726" si="2707">O1726</f>
        <v>0</v>
      </c>
      <c r="P1725" s="21">
        <f t="shared" si="2707"/>
        <v>0</v>
      </c>
      <c r="Q1725" s="21">
        <f t="shared" si="2707"/>
        <v>0</v>
      </c>
      <c r="R1725" s="21">
        <f t="shared" si="2613"/>
        <v>24019.5</v>
      </c>
      <c r="S1725" s="21">
        <f t="shared" si="2614"/>
        <v>23548.6</v>
      </c>
      <c r="T1725" s="21">
        <f t="shared" si="2615"/>
        <v>23548.6</v>
      </c>
      <c r="U1725" s="21">
        <f t="shared" si="2707"/>
        <v>0</v>
      </c>
      <c r="V1725" s="21">
        <f t="shared" si="2707"/>
        <v>0</v>
      </c>
      <c r="W1725" s="21">
        <f t="shared" si="2616"/>
        <v>24019.5</v>
      </c>
      <c r="X1725" s="21">
        <f t="shared" si="2617"/>
        <v>23548.6</v>
      </c>
      <c r="Y1725" s="21">
        <f t="shared" si="2618"/>
        <v>23548.6</v>
      </c>
      <c r="Z1725" s="21">
        <f t="shared" si="2707"/>
        <v>0</v>
      </c>
      <c r="AA1725" s="21">
        <f t="shared" si="2707"/>
        <v>0</v>
      </c>
      <c r="AB1725" s="21">
        <f t="shared" si="2707"/>
        <v>0</v>
      </c>
      <c r="AC1725" s="21">
        <f t="shared" si="2609"/>
        <v>24019.5</v>
      </c>
      <c r="AD1725" s="21">
        <f t="shared" si="2610"/>
        <v>23548.6</v>
      </c>
      <c r="AE1725" s="21">
        <f t="shared" si="2611"/>
        <v>23548.6</v>
      </c>
      <c r="AF1725" s="21">
        <f t="shared" si="2707"/>
        <v>0</v>
      </c>
      <c r="AG1725" s="21">
        <f t="shared" si="2612"/>
        <v>24019.5</v>
      </c>
      <c r="AH1725" s="21">
        <f t="shared" si="2707"/>
        <v>0</v>
      </c>
      <c r="AI1725" s="21">
        <f t="shared" si="2707"/>
        <v>0</v>
      </c>
      <c r="AJ1725" s="21">
        <f t="shared" si="2707"/>
        <v>0</v>
      </c>
      <c r="AK1725" s="21">
        <f t="shared" si="2632"/>
        <v>24019.5</v>
      </c>
      <c r="AL1725" s="21">
        <f t="shared" si="2633"/>
        <v>23548.6</v>
      </c>
      <c r="AM1725" s="21">
        <f t="shared" si="2634"/>
        <v>23548.6</v>
      </c>
      <c r="AN1725" s="21">
        <f t="shared" si="2707"/>
        <v>0</v>
      </c>
      <c r="AO1725" s="21">
        <f t="shared" si="2688"/>
        <v>24019.5</v>
      </c>
      <c r="AP1725" s="21">
        <f t="shared" si="2707"/>
        <v>0</v>
      </c>
      <c r="AQ1725" s="2"/>
    </row>
    <row r="1726" spans="1:43" ht="31.2" x14ac:dyDescent="0.3">
      <c r="A1726" s="3" t="s">
        <v>432</v>
      </c>
      <c r="B1726" s="26">
        <v>110</v>
      </c>
      <c r="C1726" s="3"/>
      <c r="D1726" s="3"/>
      <c r="E1726" s="16" t="s">
        <v>679</v>
      </c>
      <c r="F1726" s="21">
        <f>F1727</f>
        <v>24019.5</v>
      </c>
      <c r="G1726" s="21">
        <f t="shared" si="2705"/>
        <v>23548.6</v>
      </c>
      <c r="H1726" s="21">
        <f t="shared" si="2706"/>
        <v>23548.6</v>
      </c>
      <c r="I1726" s="21">
        <f t="shared" si="2706"/>
        <v>0</v>
      </c>
      <c r="J1726" s="21">
        <f t="shared" si="2706"/>
        <v>0</v>
      </c>
      <c r="K1726" s="21">
        <f t="shared" si="2706"/>
        <v>0</v>
      </c>
      <c r="L1726" s="21">
        <f t="shared" si="2666"/>
        <v>24019.5</v>
      </c>
      <c r="M1726" s="21">
        <f t="shared" si="2667"/>
        <v>23548.6</v>
      </c>
      <c r="N1726" s="21">
        <f t="shared" si="2668"/>
        <v>23548.6</v>
      </c>
      <c r="O1726" s="21">
        <f t="shared" si="2707"/>
        <v>0</v>
      </c>
      <c r="P1726" s="21">
        <f t="shared" si="2707"/>
        <v>0</v>
      </c>
      <c r="Q1726" s="21">
        <f t="shared" si="2707"/>
        <v>0</v>
      </c>
      <c r="R1726" s="21">
        <f t="shared" si="2613"/>
        <v>24019.5</v>
      </c>
      <c r="S1726" s="21">
        <f t="shared" si="2614"/>
        <v>23548.6</v>
      </c>
      <c r="T1726" s="21">
        <f t="shared" si="2615"/>
        <v>23548.6</v>
      </c>
      <c r="U1726" s="21">
        <f t="shared" si="2707"/>
        <v>0</v>
      </c>
      <c r="V1726" s="21">
        <f t="shared" si="2707"/>
        <v>0</v>
      </c>
      <c r="W1726" s="21">
        <f t="shared" si="2616"/>
        <v>24019.5</v>
      </c>
      <c r="X1726" s="21">
        <f t="shared" si="2617"/>
        <v>23548.6</v>
      </c>
      <c r="Y1726" s="21">
        <f t="shared" si="2618"/>
        <v>23548.6</v>
      </c>
      <c r="Z1726" s="21">
        <f t="shared" si="2707"/>
        <v>0</v>
      </c>
      <c r="AA1726" s="21">
        <f t="shared" si="2707"/>
        <v>0</v>
      </c>
      <c r="AB1726" s="21">
        <f t="shared" si="2707"/>
        <v>0</v>
      </c>
      <c r="AC1726" s="21">
        <f t="shared" si="2609"/>
        <v>24019.5</v>
      </c>
      <c r="AD1726" s="21">
        <f t="shared" si="2610"/>
        <v>23548.6</v>
      </c>
      <c r="AE1726" s="21">
        <f t="shared" si="2611"/>
        <v>23548.6</v>
      </c>
      <c r="AF1726" s="21">
        <f t="shared" si="2707"/>
        <v>0</v>
      </c>
      <c r="AG1726" s="21">
        <f t="shared" si="2612"/>
        <v>24019.5</v>
      </c>
      <c r="AH1726" s="21">
        <f t="shared" si="2707"/>
        <v>0</v>
      </c>
      <c r="AI1726" s="21">
        <f t="shared" si="2707"/>
        <v>0</v>
      </c>
      <c r="AJ1726" s="21">
        <f t="shared" si="2707"/>
        <v>0</v>
      </c>
      <c r="AK1726" s="21">
        <f t="shared" si="2632"/>
        <v>24019.5</v>
      </c>
      <c r="AL1726" s="21">
        <f t="shared" si="2633"/>
        <v>23548.6</v>
      </c>
      <c r="AM1726" s="21">
        <f t="shared" si="2634"/>
        <v>23548.6</v>
      </c>
      <c r="AN1726" s="21">
        <f t="shared" si="2707"/>
        <v>0</v>
      </c>
      <c r="AO1726" s="21">
        <f t="shared" si="2688"/>
        <v>24019.5</v>
      </c>
      <c r="AP1726" s="21">
        <f t="shared" si="2707"/>
        <v>0</v>
      </c>
      <c r="AQ1726" s="2"/>
    </row>
    <row r="1727" spans="1:43" x14ac:dyDescent="0.3">
      <c r="A1727" s="3" t="s">
        <v>432</v>
      </c>
      <c r="B1727" s="26">
        <v>110</v>
      </c>
      <c r="C1727" s="3" t="s">
        <v>169</v>
      </c>
      <c r="D1727" s="3" t="s">
        <v>29</v>
      </c>
      <c r="E1727" s="16" t="s">
        <v>642</v>
      </c>
      <c r="F1727" s="21">
        <v>24019.5</v>
      </c>
      <c r="G1727" s="21">
        <v>23548.6</v>
      </c>
      <c r="H1727" s="21">
        <v>23548.6</v>
      </c>
      <c r="I1727" s="21"/>
      <c r="J1727" s="21"/>
      <c r="K1727" s="21"/>
      <c r="L1727" s="21">
        <f t="shared" si="2666"/>
        <v>24019.5</v>
      </c>
      <c r="M1727" s="21">
        <f t="shared" si="2667"/>
        <v>23548.6</v>
      </c>
      <c r="N1727" s="21">
        <f t="shared" si="2668"/>
        <v>23548.6</v>
      </c>
      <c r="O1727" s="21"/>
      <c r="P1727" s="21"/>
      <c r="Q1727" s="21"/>
      <c r="R1727" s="21">
        <f t="shared" si="2613"/>
        <v>24019.5</v>
      </c>
      <c r="S1727" s="21">
        <f t="shared" si="2614"/>
        <v>23548.6</v>
      </c>
      <c r="T1727" s="21">
        <f t="shared" si="2615"/>
        <v>23548.6</v>
      </c>
      <c r="U1727" s="21"/>
      <c r="V1727" s="21"/>
      <c r="W1727" s="21">
        <f t="shared" si="2616"/>
        <v>24019.5</v>
      </c>
      <c r="X1727" s="21">
        <f t="shared" si="2617"/>
        <v>23548.6</v>
      </c>
      <c r="Y1727" s="21">
        <f t="shared" si="2618"/>
        <v>23548.6</v>
      </c>
      <c r="Z1727" s="21"/>
      <c r="AA1727" s="21"/>
      <c r="AB1727" s="21"/>
      <c r="AC1727" s="21">
        <f t="shared" si="2609"/>
        <v>24019.5</v>
      </c>
      <c r="AD1727" s="21">
        <f t="shared" si="2610"/>
        <v>23548.6</v>
      </c>
      <c r="AE1727" s="21">
        <f t="shared" si="2611"/>
        <v>23548.6</v>
      </c>
      <c r="AF1727" s="21"/>
      <c r="AG1727" s="21">
        <f t="shared" si="2612"/>
        <v>24019.5</v>
      </c>
      <c r="AH1727" s="21"/>
      <c r="AI1727" s="21"/>
      <c r="AJ1727" s="21"/>
      <c r="AK1727" s="21">
        <f t="shared" si="2632"/>
        <v>24019.5</v>
      </c>
      <c r="AL1727" s="21">
        <f t="shared" si="2633"/>
        <v>23548.6</v>
      </c>
      <c r="AM1727" s="21">
        <f t="shared" si="2634"/>
        <v>23548.6</v>
      </c>
      <c r="AN1727" s="21"/>
      <c r="AO1727" s="21">
        <f t="shared" si="2688"/>
        <v>24019.5</v>
      </c>
      <c r="AP1727" s="21"/>
      <c r="AQ1727" s="2"/>
    </row>
    <row r="1728" spans="1:43" ht="31.2" x14ac:dyDescent="0.3">
      <c r="A1728" s="3" t="s">
        <v>432</v>
      </c>
      <c r="B1728" s="26">
        <v>200</v>
      </c>
      <c r="C1728" s="3"/>
      <c r="D1728" s="3"/>
      <c r="E1728" s="16" t="s">
        <v>673</v>
      </c>
      <c r="F1728" s="21">
        <f>F1729</f>
        <v>5173</v>
      </c>
      <c r="G1728" s="21">
        <f t="shared" ref="G1728:G1729" si="2708">G1729</f>
        <v>4218.8</v>
      </c>
      <c r="H1728" s="21">
        <f t="shared" ref="H1728:K1729" si="2709">H1729</f>
        <v>4218.8</v>
      </c>
      <c r="I1728" s="21">
        <f t="shared" si="2709"/>
        <v>0</v>
      </c>
      <c r="J1728" s="21">
        <f t="shared" si="2709"/>
        <v>0</v>
      </c>
      <c r="K1728" s="21">
        <f t="shared" si="2709"/>
        <v>0</v>
      </c>
      <c r="L1728" s="21">
        <f t="shared" si="2666"/>
        <v>5173</v>
      </c>
      <c r="M1728" s="21">
        <f t="shared" si="2667"/>
        <v>4218.8</v>
      </c>
      <c r="N1728" s="21">
        <f t="shared" si="2668"/>
        <v>4218.8</v>
      </c>
      <c r="O1728" s="21">
        <f t="shared" ref="O1728:AP1729" si="2710">O1729</f>
        <v>0</v>
      </c>
      <c r="P1728" s="21">
        <f t="shared" si="2710"/>
        <v>0</v>
      </c>
      <c r="Q1728" s="21">
        <f t="shared" si="2710"/>
        <v>0</v>
      </c>
      <c r="R1728" s="21">
        <f t="shared" si="2613"/>
        <v>5173</v>
      </c>
      <c r="S1728" s="21">
        <f t="shared" si="2614"/>
        <v>4218.8</v>
      </c>
      <c r="T1728" s="21">
        <f t="shared" si="2615"/>
        <v>4218.8</v>
      </c>
      <c r="U1728" s="21">
        <f t="shared" si="2710"/>
        <v>0</v>
      </c>
      <c r="V1728" s="21">
        <f t="shared" si="2710"/>
        <v>0</v>
      </c>
      <c r="W1728" s="21">
        <f t="shared" si="2616"/>
        <v>5173</v>
      </c>
      <c r="X1728" s="21">
        <f t="shared" si="2617"/>
        <v>4218.8</v>
      </c>
      <c r="Y1728" s="21">
        <f t="shared" si="2618"/>
        <v>4218.8</v>
      </c>
      <c r="Z1728" s="21">
        <f t="shared" si="2710"/>
        <v>0</v>
      </c>
      <c r="AA1728" s="21">
        <f t="shared" si="2710"/>
        <v>0</v>
      </c>
      <c r="AB1728" s="21">
        <f t="shared" si="2710"/>
        <v>0</v>
      </c>
      <c r="AC1728" s="21">
        <f t="shared" si="2609"/>
        <v>5173</v>
      </c>
      <c r="AD1728" s="21">
        <f t="shared" si="2610"/>
        <v>4218.8</v>
      </c>
      <c r="AE1728" s="21">
        <f t="shared" si="2611"/>
        <v>4218.8</v>
      </c>
      <c r="AF1728" s="21">
        <f t="shared" si="2710"/>
        <v>0</v>
      </c>
      <c r="AG1728" s="21">
        <f t="shared" si="2612"/>
        <v>5173</v>
      </c>
      <c r="AH1728" s="21">
        <f t="shared" si="2710"/>
        <v>473</v>
      </c>
      <c r="AI1728" s="21">
        <f t="shared" si="2710"/>
        <v>0</v>
      </c>
      <c r="AJ1728" s="21">
        <f t="shared" si="2710"/>
        <v>0</v>
      </c>
      <c r="AK1728" s="21">
        <f t="shared" si="2632"/>
        <v>5646</v>
      </c>
      <c r="AL1728" s="21">
        <f t="shared" si="2633"/>
        <v>4218.8</v>
      </c>
      <c r="AM1728" s="21">
        <f t="shared" si="2634"/>
        <v>4218.8</v>
      </c>
      <c r="AN1728" s="21">
        <f t="shared" si="2710"/>
        <v>0</v>
      </c>
      <c r="AO1728" s="21">
        <f t="shared" si="2688"/>
        <v>5646</v>
      </c>
      <c r="AP1728" s="21">
        <f t="shared" si="2710"/>
        <v>0</v>
      </c>
      <c r="AQ1728" s="2"/>
    </row>
    <row r="1729" spans="1:43" ht="46.8" x14ac:dyDescent="0.3">
      <c r="A1729" s="3" t="s">
        <v>432</v>
      </c>
      <c r="B1729" s="26">
        <v>240</v>
      </c>
      <c r="C1729" s="3"/>
      <c r="D1729" s="3"/>
      <c r="E1729" s="16" t="s">
        <v>681</v>
      </c>
      <c r="F1729" s="21">
        <f>F1730</f>
        <v>5173</v>
      </c>
      <c r="G1729" s="21">
        <f t="shared" si="2708"/>
        <v>4218.8</v>
      </c>
      <c r="H1729" s="21">
        <f t="shared" si="2709"/>
        <v>4218.8</v>
      </c>
      <c r="I1729" s="21">
        <f t="shared" si="2709"/>
        <v>0</v>
      </c>
      <c r="J1729" s="21">
        <f t="shared" si="2709"/>
        <v>0</v>
      </c>
      <c r="K1729" s="21">
        <f t="shared" si="2709"/>
        <v>0</v>
      </c>
      <c r="L1729" s="21">
        <f t="shared" si="2666"/>
        <v>5173</v>
      </c>
      <c r="M1729" s="21">
        <f t="shared" si="2667"/>
        <v>4218.8</v>
      </c>
      <c r="N1729" s="21">
        <f t="shared" si="2668"/>
        <v>4218.8</v>
      </c>
      <c r="O1729" s="21">
        <f t="shared" si="2710"/>
        <v>0</v>
      </c>
      <c r="P1729" s="21">
        <f t="shared" si="2710"/>
        <v>0</v>
      </c>
      <c r="Q1729" s="21">
        <f t="shared" si="2710"/>
        <v>0</v>
      </c>
      <c r="R1729" s="21">
        <f t="shared" si="2613"/>
        <v>5173</v>
      </c>
      <c r="S1729" s="21">
        <f t="shared" si="2614"/>
        <v>4218.8</v>
      </c>
      <c r="T1729" s="21">
        <f t="shared" si="2615"/>
        <v>4218.8</v>
      </c>
      <c r="U1729" s="21">
        <f t="shared" si="2710"/>
        <v>0</v>
      </c>
      <c r="V1729" s="21">
        <f t="shared" si="2710"/>
        <v>0</v>
      </c>
      <c r="W1729" s="21">
        <f t="shared" si="2616"/>
        <v>5173</v>
      </c>
      <c r="X1729" s="21">
        <f t="shared" si="2617"/>
        <v>4218.8</v>
      </c>
      <c r="Y1729" s="21">
        <f t="shared" si="2618"/>
        <v>4218.8</v>
      </c>
      <c r="Z1729" s="21">
        <f t="shared" si="2710"/>
        <v>0</v>
      </c>
      <c r="AA1729" s="21">
        <f t="shared" si="2710"/>
        <v>0</v>
      </c>
      <c r="AB1729" s="21">
        <f t="shared" si="2710"/>
        <v>0</v>
      </c>
      <c r="AC1729" s="21">
        <f t="shared" si="2609"/>
        <v>5173</v>
      </c>
      <c r="AD1729" s="21">
        <f t="shared" si="2610"/>
        <v>4218.8</v>
      </c>
      <c r="AE1729" s="21">
        <f t="shared" si="2611"/>
        <v>4218.8</v>
      </c>
      <c r="AF1729" s="21">
        <f t="shared" si="2710"/>
        <v>0</v>
      </c>
      <c r="AG1729" s="21">
        <f t="shared" si="2612"/>
        <v>5173</v>
      </c>
      <c r="AH1729" s="21">
        <f t="shared" si="2710"/>
        <v>473</v>
      </c>
      <c r="AI1729" s="21">
        <f t="shared" si="2710"/>
        <v>0</v>
      </c>
      <c r="AJ1729" s="21">
        <f t="shared" si="2710"/>
        <v>0</v>
      </c>
      <c r="AK1729" s="21">
        <f t="shared" si="2632"/>
        <v>5646</v>
      </c>
      <c r="AL1729" s="21">
        <f t="shared" si="2633"/>
        <v>4218.8</v>
      </c>
      <c r="AM1729" s="21">
        <f t="shared" si="2634"/>
        <v>4218.8</v>
      </c>
      <c r="AN1729" s="21">
        <f t="shared" si="2710"/>
        <v>0</v>
      </c>
      <c r="AO1729" s="21">
        <f t="shared" si="2688"/>
        <v>5646</v>
      </c>
      <c r="AP1729" s="21">
        <f t="shared" si="2710"/>
        <v>0</v>
      </c>
      <c r="AQ1729" s="2"/>
    </row>
    <row r="1730" spans="1:43" x14ac:dyDescent="0.3">
      <c r="A1730" s="3" t="s">
        <v>432</v>
      </c>
      <c r="B1730" s="26">
        <v>240</v>
      </c>
      <c r="C1730" s="3" t="s">
        <v>169</v>
      </c>
      <c r="D1730" s="3" t="s">
        <v>29</v>
      </c>
      <c r="E1730" s="16" t="s">
        <v>642</v>
      </c>
      <c r="F1730" s="21">
        <v>5173</v>
      </c>
      <c r="G1730" s="21">
        <v>4218.8</v>
      </c>
      <c r="H1730" s="21">
        <v>4218.8</v>
      </c>
      <c r="I1730" s="21"/>
      <c r="J1730" s="21"/>
      <c r="K1730" s="21"/>
      <c r="L1730" s="21">
        <f t="shared" si="2666"/>
        <v>5173</v>
      </c>
      <c r="M1730" s="21">
        <f t="shared" si="2667"/>
        <v>4218.8</v>
      </c>
      <c r="N1730" s="21">
        <f t="shared" si="2668"/>
        <v>4218.8</v>
      </c>
      <c r="O1730" s="21"/>
      <c r="P1730" s="21"/>
      <c r="Q1730" s="21"/>
      <c r="R1730" s="21">
        <f t="shared" si="2613"/>
        <v>5173</v>
      </c>
      <c r="S1730" s="21">
        <f t="shared" si="2614"/>
        <v>4218.8</v>
      </c>
      <c r="T1730" s="21">
        <f t="shared" si="2615"/>
        <v>4218.8</v>
      </c>
      <c r="U1730" s="21"/>
      <c r="V1730" s="21"/>
      <c r="W1730" s="21">
        <f t="shared" si="2616"/>
        <v>5173</v>
      </c>
      <c r="X1730" s="21">
        <f t="shared" si="2617"/>
        <v>4218.8</v>
      </c>
      <c r="Y1730" s="21">
        <f t="shared" si="2618"/>
        <v>4218.8</v>
      </c>
      <c r="Z1730" s="21"/>
      <c r="AA1730" s="21"/>
      <c r="AB1730" s="21"/>
      <c r="AC1730" s="21">
        <f t="shared" si="2609"/>
        <v>5173</v>
      </c>
      <c r="AD1730" s="21">
        <f t="shared" si="2610"/>
        <v>4218.8</v>
      </c>
      <c r="AE1730" s="21">
        <f t="shared" si="2611"/>
        <v>4218.8</v>
      </c>
      <c r="AF1730" s="21"/>
      <c r="AG1730" s="21">
        <f t="shared" si="2612"/>
        <v>5173</v>
      </c>
      <c r="AH1730" s="21">
        <v>473</v>
      </c>
      <c r="AI1730" s="21"/>
      <c r="AJ1730" s="21"/>
      <c r="AK1730" s="21">
        <f t="shared" si="2632"/>
        <v>5646</v>
      </c>
      <c r="AL1730" s="21">
        <f t="shared" si="2633"/>
        <v>4218.8</v>
      </c>
      <c r="AM1730" s="21">
        <f t="shared" si="2634"/>
        <v>4218.8</v>
      </c>
      <c r="AN1730" s="21"/>
      <c r="AO1730" s="21">
        <f t="shared" si="2688"/>
        <v>5646</v>
      </c>
      <c r="AP1730" s="21"/>
      <c r="AQ1730" s="2"/>
    </row>
    <row r="1731" spans="1:43" x14ac:dyDescent="0.3">
      <c r="A1731" s="3" t="s">
        <v>432</v>
      </c>
      <c r="B1731" s="26">
        <v>800</v>
      </c>
      <c r="C1731" s="3"/>
      <c r="D1731" s="3"/>
      <c r="E1731" s="16" t="s">
        <v>678</v>
      </c>
      <c r="F1731" s="21">
        <f>F1732</f>
        <v>168.5</v>
      </c>
      <c r="G1731" s="21">
        <f t="shared" ref="G1731:AP1732" si="2711">G1732</f>
        <v>168.5</v>
      </c>
      <c r="H1731" s="21">
        <f t="shared" si="2711"/>
        <v>168.5</v>
      </c>
      <c r="I1731" s="21">
        <f t="shared" si="2711"/>
        <v>0</v>
      </c>
      <c r="J1731" s="21">
        <f t="shared" si="2711"/>
        <v>0</v>
      </c>
      <c r="K1731" s="21">
        <f t="shared" si="2711"/>
        <v>0</v>
      </c>
      <c r="L1731" s="21">
        <f t="shared" si="2666"/>
        <v>168.5</v>
      </c>
      <c r="M1731" s="21">
        <f t="shared" si="2667"/>
        <v>168.5</v>
      </c>
      <c r="N1731" s="21">
        <f t="shared" si="2668"/>
        <v>168.5</v>
      </c>
      <c r="O1731" s="21">
        <f t="shared" si="2711"/>
        <v>0</v>
      </c>
      <c r="P1731" s="21">
        <f t="shared" si="2711"/>
        <v>0</v>
      </c>
      <c r="Q1731" s="21">
        <f t="shared" si="2711"/>
        <v>0</v>
      </c>
      <c r="R1731" s="21">
        <f t="shared" si="2613"/>
        <v>168.5</v>
      </c>
      <c r="S1731" s="21">
        <f t="shared" si="2614"/>
        <v>168.5</v>
      </c>
      <c r="T1731" s="21">
        <f t="shared" si="2615"/>
        <v>168.5</v>
      </c>
      <c r="U1731" s="21">
        <f t="shared" si="2711"/>
        <v>0</v>
      </c>
      <c r="V1731" s="21">
        <f t="shared" si="2711"/>
        <v>0</v>
      </c>
      <c r="W1731" s="21">
        <f t="shared" si="2616"/>
        <v>168.5</v>
      </c>
      <c r="X1731" s="21">
        <f t="shared" si="2617"/>
        <v>168.5</v>
      </c>
      <c r="Y1731" s="21">
        <f t="shared" si="2618"/>
        <v>168.5</v>
      </c>
      <c r="Z1731" s="21">
        <f t="shared" si="2711"/>
        <v>0</v>
      </c>
      <c r="AA1731" s="21">
        <f t="shared" si="2711"/>
        <v>0</v>
      </c>
      <c r="AB1731" s="21">
        <f t="shared" si="2711"/>
        <v>0</v>
      </c>
      <c r="AC1731" s="21">
        <f t="shared" si="2609"/>
        <v>168.5</v>
      </c>
      <c r="AD1731" s="21">
        <f t="shared" si="2610"/>
        <v>168.5</v>
      </c>
      <c r="AE1731" s="21">
        <f t="shared" si="2611"/>
        <v>168.5</v>
      </c>
      <c r="AF1731" s="21">
        <f t="shared" si="2711"/>
        <v>0</v>
      </c>
      <c r="AG1731" s="21">
        <f t="shared" si="2612"/>
        <v>168.5</v>
      </c>
      <c r="AH1731" s="21">
        <f t="shared" si="2711"/>
        <v>0</v>
      </c>
      <c r="AI1731" s="21">
        <f t="shared" si="2711"/>
        <v>0</v>
      </c>
      <c r="AJ1731" s="21">
        <f t="shared" si="2711"/>
        <v>0</v>
      </c>
      <c r="AK1731" s="21">
        <f t="shared" si="2632"/>
        <v>168.5</v>
      </c>
      <c r="AL1731" s="21">
        <f t="shared" si="2633"/>
        <v>168.5</v>
      </c>
      <c r="AM1731" s="21">
        <f t="shared" si="2634"/>
        <v>168.5</v>
      </c>
      <c r="AN1731" s="21">
        <f t="shared" si="2711"/>
        <v>0</v>
      </c>
      <c r="AO1731" s="21">
        <f t="shared" si="2688"/>
        <v>168.5</v>
      </c>
      <c r="AP1731" s="21">
        <f t="shared" si="2711"/>
        <v>0</v>
      </c>
      <c r="AQ1731" s="2"/>
    </row>
    <row r="1732" spans="1:43" x14ac:dyDescent="0.3">
      <c r="A1732" s="3" t="s">
        <v>432</v>
      </c>
      <c r="B1732" s="26">
        <v>850</v>
      </c>
      <c r="C1732" s="3"/>
      <c r="D1732" s="3"/>
      <c r="E1732" s="16" t="s">
        <v>696</v>
      </c>
      <c r="F1732" s="21">
        <f>F1733</f>
        <v>168.5</v>
      </c>
      <c r="G1732" s="21">
        <f t="shared" si="2711"/>
        <v>168.5</v>
      </c>
      <c r="H1732" s="21">
        <f t="shared" si="2711"/>
        <v>168.5</v>
      </c>
      <c r="I1732" s="21">
        <f t="shared" si="2711"/>
        <v>0</v>
      </c>
      <c r="J1732" s="21">
        <f t="shared" si="2711"/>
        <v>0</v>
      </c>
      <c r="K1732" s="21">
        <f t="shared" si="2711"/>
        <v>0</v>
      </c>
      <c r="L1732" s="21">
        <f t="shared" si="2666"/>
        <v>168.5</v>
      </c>
      <c r="M1732" s="21">
        <f t="shared" si="2667"/>
        <v>168.5</v>
      </c>
      <c r="N1732" s="21">
        <f t="shared" si="2668"/>
        <v>168.5</v>
      </c>
      <c r="O1732" s="21">
        <f t="shared" si="2711"/>
        <v>0</v>
      </c>
      <c r="P1732" s="21">
        <f t="shared" si="2711"/>
        <v>0</v>
      </c>
      <c r="Q1732" s="21">
        <f t="shared" si="2711"/>
        <v>0</v>
      </c>
      <c r="R1732" s="21">
        <f t="shared" si="2613"/>
        <v>168.5</v>
      </c>
      <c r="S1732" s="21">
        <f t="shared" si="2614"/>
        <v>168.5</v>
      </c>
      <c r="T1732" s="21">
        <f t="shared" si="2615"/>
        <v>168.5</v>
      </c>
      <c r="U1732" s="21">
        <f t="shared" si="2711"/>
        <v>0</v>
      </c>
      <c r="V1732" s="21">
        <f t="shared" si="2711"/>
        <v>0</v>
      </c>
      <c r="W1732" s="21">
        <f t="shared" si="2616"/>
        <v>168.5</v>
      </c>
      <c r="X1732" s="21">
        <f t="shared" si="2617"/>
        <v>168.5</v>
      </c>
      <c r="Y1732" s="21">
        <f t="shared" si="2618"/>
        <v>168.5</v>
      </c>
      <c r="Z1732" s="21">
        <f t="shared" si="2711"/>
        <v>0</v>
      </c>
      <c r="AA1732" s="21">
        <f t="shared" si="2711"/>
        <v>0</v>
      </c>
      <c r="AB1732" s="21">
        <f t="shared" si="2711"/>
        <v>0</v>
      </c>
      <c r="AC1732" s="21">
        <f t="shared" si="2609"/>
        <v>168.5</v>
      </c>
      <c r="AD1732" s="21">
        <f t="shared" si="2610"/>
        <v>168.5</v>
      </c>
      <c r="AE1732" s="21">
        <f t="shared" si="2611"/>
        <v>168.5</v>
      </c>
      <c r="AF1732" s="21">
        <f t="shared" si="2711"/>
        <v>0</v>
      </c>
      <c r="AG1732" s="21">
        <f t="shared" si="2612"/>
        <v>168.5</v>
      </c>
      <c r="AH1732" s="21">
        <f t="shared" si="2711"/>
        <v>0</v>
      </c>
      <c r="AI1732" s="21">
        <f t="shared" si="2711"/>
        <v>0</v>
      </c>
      <c r="AJ1732" s="21">
        <f t="shared" si="2711"/>
        <v>0</v>
      </c>
      <c r="AK1732" s="21">
        <f t="shared" si="2632"/>
        <v>168.5</v>
      </c>
      <c r="AL1732" s="21">
        <f t="shared" si="2633"/>
        <v>168.5</v>
      </c>
      <c r="AM1732" s="21">
        <f t="shared" si="2634"/>
        <v>168.5</v>
      </c>
      <c r="AN1732" s="21">
        <f t="shared" si="2711"/>
        <v>0</v>
      </c>
      <c r="AO1732" s="21">
        <f t="shared" si="2688"/>
        <v>168.5</v>
      </c>
      <c r="AP1732" s="21">
        <f t="shared" si="2711"/>
        <v>0</v>
      </c>
      <c r="AQ1732" s="2"/>
    </row>
    <row r="1733" spans="1:43" x14ac:dyDescent="0.3">
      <c r="A1733" s="3" t="s">
        <v>432</v>
      </c>
      <c r="B1733" s="26">
        <v>850</v>
      </c>
      <c r="C1733" s="3" t="s">
        <v>169</v>
      </c>
      <c r="D1733" s="3" t="s">
        <v>29</v>
      </c>
      <c r="E1733" s="16" t="s">
        <v>642</v>
      </c>
      <c r="F1733" s="21">
        <v>168.5</v>
      </c>
      <c r="G1733" s="21">
        <v>168.5</v>
      </c>
      <c r="H1733" s="21">
        <v>168.5</v>
      </c>
      <c r="I1733" s="21"/>
      <c r="J1733" s="21"/>
      <c r="K1733" s="21"/>
      <c r="L1733" s="21">
        <f t="shared" si="2666"/>
        <v>168.5</v>
      </c>
      <c r="M1733" s="21">
        <f t="shared" si="2667"/>
        <v>168.5</v>
      </c>
      <c r="N1733" s="21">
        <f t="shared" si="2668"/>
        <v>168.5</v>
      </c>
      <c r="O1733" s="21"/>
      <c r="P1733" s="21"/>
      <c r="Q1733" s="21"/>
      <c r="R1733" s="21">
        <f t="shared" si="2613"/>
        <v>168.5</v>
      </c>
      <c r="S1733" s="21">
        <f t="shared" si="2614"/>
        <v>168.5</v>
      </c>
      <c r="T1733" s="21">
        <f t="shared" si="2615"/>
        <v>168.5</v>
      </c>
      <c r="U1733" s="21"/>
      <c r="V1733" s="21"/>
      <c r="W1733" s="21">
        <f t="shared" si="2616"/>
        <v>168.5</v>
      </c>
      <c r="X1733" s="21">
        <f t="shared" si="2617"/>
        <v>168.5</v>
      </c>
      <c r="Y1733" s="21">
        <f t="shared" si="2618"/>
        <v>168.5</v>
      </c>
      <c r="Z1733" s="21"/>
      <c r="AA1733" s="21"/>
      <c r="AB1733" s="21"/>
      <c r="AC1733" s="21">
        <f t="shared" si="2609"/>
        <v>168.5</v>
      </c>
      <c r="AD1733" s="21">
        <f t="shared" si="2610"/>
        <v>168.5</v>
      </c>
      <c r="AE1733" s="21">
        <f t="shared" si="2611"/>
        <v>168.5</v>
      </c>
      <c r="AF1733" s="21"/>
      <c r="AG1733" s="21">
        <f t="shared" si="2612"/>
        <v>168.5</v>
      </c>
      <c r="AH1733" s="21"/>
      <c r="AI1733" s="21"/>
      <c r="AJ1733" s="21"/>
      <c r="AK1733" s="21">
        <f t="shared" si="2632"/>
        <v>168.5</v>
      </c>
      <c r="AL1733" s="21">
        <f t="shared" si="2633"/>
        <v>168.5</v>
      </c>
      <c r="AM1733" s="21">
        <f t="shared" si="2634"/>
        <v>168.5</v>
      </c>
      <c r="AN1733" s="21"/>
      <c r="AO1733" s="21">
        <f t="shared" si="2688"/>
        <v>168.5</v>
      </c>
      <c r="AP1733" s="21"/>
      <c r="AQ1733" s="2"/>
    </row>
    <row r="1734" spans="1:43" ht="46.8" x14ac:dyDescent="0.3">
      <c r="A1734" s="3" t="s">
        <v>433</v>
      </c>
      <c r="B1734" s="26"/>
      <c r="C1734" s="3"/>
      <c r="D1734" s="3"/>
      <c r="E1734" s="16" t="s">
        <v>1081</v>
      </c>
      <c r="F1734" s="21">
        <f>F1735</f>
        <v>2455.4</v>
      </c>
      <c r="G1734" s="21">
        <f t="shared" ref="G1734:G1736" si="2712">G1735</f>
        <v>1455.4</v>
      </c>
      <c r="H1734" s="21">
        <f t="shared" ref="H1734:K1736" si="2713">H1735</f>
        <v>1455.4</v>
      </c>
      <c r="I1734" s="21">
        <f t="shared" si="2713"/>
        <v>0</v>
      </c>
      <c r="J1734" s="21">
        <f t="shared" si="2713"/>
        <v>0</v>
      </c>
      <c r="K1734" s="21">
        <f t="shared" si="2713"/>
        <v>0</v>
      </c>
      <c r="L1734" s="21">
        <f t="shared" si="2666"/>
        <v>2455.4</v>
      </c>
      <c r="M1734" s="21">
        <f t="shared" si="2667"/>
        <v>1455.4</v>
      </c>
      <c r="N1734" s="21">
        <f t="shared" si="2668"/>
        <v>1455.4</v>
      </c>
      <c r="O1734" s="21">
        <f t="shared" ref="O1734:AP1736" si="2714">O1735</f>
        <v>0</v>
      </c>
      <c r="P1734" s="21">
        <f t="shared" si="2714"/>
        <v>0</v>
      </c>
      <c r="Q1734" s="21">
        <f t="shared" si="2714"/>
        <v>0</v>
      </c>
      <c r="R1734" s="21">
        <f t="shared" si="2613"/>
        <v>2455.4</v>
      </c>
      <c r="S1734" s="21">
        <f t="shared" si="2614"/>
        <v>1455.4</v>
      </c>
      <c r="T1734" s="21">
        <f t="shared" si="2615"/>
        <v>1455.4</v>
      </c>
      <c r="U1734" s="21">
        <f t="shared" si="2714"/>
        <v>0</v>
      </c>
      <c r="V1734" s="21">
        <f t="shared" si="2714"/>
        <v>0</v>
      </c>
      <c r="W1734" s="21">
        <f t="shared" si="2616"/>
        <v>2455.4</v>
      </c>
      <c r="X1734" s="21">
        <f t="shared" si="2617"/>
        <v>1455.4</v>
      </c>
      <c r="Y1734" s="21">
        <f t="shared" si="2618"/>
        <v>1455.4</v>
      </c>
      <c r="Z1734" s="21">
        <f t="shared" si="2714"/>
        <v>0</v>
      </c>
      <c r="AA1734" s="21">
        <f t="shared" si="2714"/>
        <v>0</v>
      </c>
      <c r="AB1734" s="21">
        <f t="shared" si="2714"/>
        <v>0</v>
      </c>
      <c r="AC1734" s="21">
        <f t="shared" si="2609"/>
        <v>2455.4</v>
      </c>
      <c r="AD1734" s="21">
        <f t="shared" si="2610"/>
        <v>1455.4</v>
      </c>
      <c r="AE1734" s="21">
        <f t="shared" si="2611"/>
        <v>1455.4</v>
      </c>
      <c r="AF1734" s="21">
        <f t="shared" si="2714"/>
        <v>0</v>
      </c>
      <c r="AG1734" s="21">
        <f t="shared" si="2612"/>
        <v>2455.4</v>
      </c>
      <c r="AH1734" s="21">
        <f t="shared" si="2714"/>
        <v>0</v>
      </c>
      <c r="AI1734" s="21">
        <f t="shared" si="2714"/>
        <v>0</v>
      </c>
      <c r="AJ1734" s="21">
        <f t="shared" si="2714"/>
        <v>0</v>
      </c>
      <c r="AK1734" s="21">
        <f t="shared" si="2632"/>
        <v>2455.4</v>
      </c>
      <c r="AL1734" s="21">
        <f t="shared" si="2633"/>
        <v>1455.4</v>
      </c>
      <c r="AM1734" s="21">
        <f t="shared" si="2634"/>
        <v>1455.4</v>
      </c>
      <c r="AN1734" s="21">
        <f t="shared" si="2714"/>
        <v>0</v>
      </c>
      <c r="AO1734" s="21">
        <f t="shared" si="2688"/>
        <v>2455.4</v>
      </c>
      <c r="AP1734" s="21">
        <f t="shared" si="2714"/>
        <v>0</v>
      </c>
      <c r="AQ1734" s="2"/>
    </row>
    <row r="1735" spans="1:43" ht="31.2" x14ac:dyDescent="0.3">
      <c r="A1735" s="3" t="s">
        <v>433</v>
      </c>
      <c r="B1735" s="26">
        <v>200</v>
      </c>
      <c r="C1735" s="3"/>
      <c r="D1735" s="3"/>
      <c r="E1735" s="16" t="s">
        <v>673</v>
      </c>
      <c r="F1735" s="21">
        <f>F1736</f>
        <v>2455.4</v>
      </c>
      <c r="G1735" s="21">
        <f t="shared" si="2712"/>
        <v>1455.4</v>
      </c>
      <c r="H1735" s="21">
        <f t="shared" si="2713"/>
        <v>1455.4</v>
      </c>
      <c r="I1735" s="21">
        <f t="shared" si="2713"/>
        <v>0</v>
      </c>
      <c r="J1735" s="21">
        <f t="shared" si="2713"/>
        <v>0</v>
      </c>
      <c r="K1735" s="21">
        <f t="shared" si="2713"/>
        <v>0</v>
      </c>
      <c r="L1735" s="21">
        <f t="shared" si="2666"/>
        <v>2455.4</v>
      </c>
      <c r="M1735" s="21">
        <f t="shared" si="2667"/>
        <v>1455.4</v>
      </c>
      <c r="N1735" s="21">
        <f t="shared" si="2668"/>
        <v>1455.4</v>
      </c>
      <c r="O1735" s="21">
        <f t="shared" si="2714"/>
        <v>0</v>
      </c>
      <c r="P1735" s="21">
        <f t="shared" si="2714"/>
        <v>0</v>
      </c>
      <c r="Q1735" s="21">
        <f t="shared" si="2714"/>
        <v>0</v>
      </c>
      <c r="R1735" s="21">
        <f t="shared" si="2613"/>
        <v>2455.4</v>
      </c>
      <c r="S1735" s="21">
        <f t="shared" si="2614"/>
        <v>1455.4</v>
      </c>
      <c r="T1735" s="21">
        <f t="shared" si="2615"/>
        <v>1455.4</v>
      </c>
      <c r="U1735" s="21">
        <f t="shared" si="2714"/>
        <v>0</v>
      </c>
      <c r="V1735" s="21">
        <f t="shared" si="2714"/>
        <v>0</v>
      </c>
      <c r="W1735" s="21">
        <f t="shared" si="2616"/>
        <v>2455.4</v>
      </c>
      <c r="X1735" s="21">
        <f t="shared" si="2617"/>
        <v>1455.4</v>
      </c>
      <c r="Y1735" s="21">
        <f t="shared" si="2618"/>
        <v>1455.4</v>
      </c>
      <c r="Z1735" s="21">
        <f t="shared" si="2714"/>
        <v>0</v>
      </c>
      <c r="AA1735" s="21">
        <f t="shared" si="2714"/>
        <v>0</v>
      </c>
      <c r="AB1735" s="21">
        <f t="shared" si="2714"/>
        <v>0</v>
      </c>
      <c r="AC1735" s="21">
        <f t="shared" si="2609"/>
        <v>2455.4</v>
      </c>
      <c r="AD1735" s="21">
        <f t="shared" si="2610"/>
        <v>1455.4</v>
      </c>
      <c r="AE1735" s="21">
        <f t="shared" si="2611"/>
        <v>1455.4</v>
      </c>
      <c r="AF1735" s="21">
        <f t="shared" si="2714"/>
        <v>0</v>
      </c>
      <c r="AG1735" s="21">
        <f t="shared" si="2612"/>
        <v>2455.4</v>
      </c>
      <c r="AH1735" s="21">
        <f t="shared" si="2714"/>
        <v>0</v>
      </c>
      <c r="AI1735" s="21">
        <f t="shared" si="2714"/>
        <v>0</v>
      </c>
      <c r="AJ1735" s="21">
        <f t="shared" si="2714"/>
        <v>0</v>
      </c>
      <c r="AK1735" s="21">
        <f t="shared" si="2632"/>
        <v>2455.4</v>
      </c>
      <c r="AL1735" s="21">
        <f t="shared" si="2633"/>
        <v>1455.4</v>
      </c>
      <c r="AM1735" s="21">
        <f t="shared" si="2634"/>
        <v>1455.4</v>
      </c>
      <c r="AN1735" s="21">
        <f t="shared" si="2714"/>
        <v>0</v>
      </c>
      <c r="AO1735" s="21">
        <f t="shared" si="2688"/>
        <v>2455.4</v>
      </c>
      <c r="AP1735" s="21">
        <f t="shared" si="2714"/>
        <v>0</v>
      </c>
      <c r="AQ1735" s="2"/>
    </row>
    <row r="1736" spans="1:43" ht="46.8" x14ac:dyDescent="0.3">
      <c r="A1736" s="3" t="s">
        <v>433</v>
      </c>
      <c r="B1736" s="26">
        <v>240</v>
      </c>
      <c r="C1736" s="3"/>
      <c r="D1736" s="3"/>
      <c r="E1736" s="16" t="s">
        <v>681</v>
      </c>
      <c r="F1736" s="21">
        <f>F1737</f>
        <v>2455.4</v>
      </c>
      <c r="G1736" s="21">
        <f t="shared" si="2712"/>
        <v>1455.4</v>
      </c>
      <c r="H1736" s="21">
        <f t="shared" si="2713"/>
        <v>1455.4</v>
      </c>
      <c r="I1736" s="21">
        <f t="shared" si="2713"/>
        <v>0</v>
      </c>
      <c r="J1736" s="21">
        <f t="shared" si="2713"/>
        <v>0</v>
      </c>
      <c r="K1736" s="21">
        <f t="shared" si="2713"/>
        <v>0</v>
      </c>
      <c r="L1736" s="21">
        <f t="shared" si="2666"/>
        <v>2455.4</v>
      </c>
      <c r="M1736" s="21">
        <f t="shared" si="2667"/>
        <v>1455.4</v>
      </c>
      <c r="N1736" s="21">
        <f t="shared" si="2668"/>
        <v>1455.4</v>
      </c>
      <c r="O1736" s="21">
        <f t="shared" si="2714"/>
        <v>0</v>
      </c>
      <c r="P1736" s="21">
        <f t="shared" si="2714"/>
        <v>0</v>
      </c>
      <c r="Q1736" s="21">
        <f t="shared" si="2714"/>
        <v>0</v>
      </c>
      <c r="R1736" s="21">
        <f t="shared" si="2613"/>
        <v>2455.4</v>
      </c>
      <c r="S1736" s="21">
        <f t="shared" si="2614"/>
        <v>1455.4</v>
      </c>
      <c r="T1736" s="21">
        <f t="shared" si="2615"/>
        <v>1455.4</v>
      </c>
      <c r="U1736" s="21">
        <f t="shared" si="2714"/>
        <v>0</v>
      </c>
      <c r="V1736" s="21">
        <f t="shared" si="2714"/>
        <v>0</v>
      </c>
      <c r="W1736" s="21">
        <f t="shared" si="2616"/>
        <v>2455.4</v>
      </c>
      <c r="X1736" s="21">
        <f t="shared" si="2617"/>
        <v>1455.4</v>
      </c>
      <c r="Y1736" s="21">
        <f t="shared" si="2618"/>
        <v>1455.4</v>
      </c>
      <c r="Z1736" s="21">
        <f t="shared" si="2714"/>
        <v>0</v>
      </c>
      <c r="AA1736" s="21">
        <f t="shared" si="2714"/>
        <v>0</v>
      </c>
      <c r="AB1736" s="21">
        <f t="shared" si="2714"/>
        <v>0</v>
      </c>
      <c r="AC1736" s="21">
        <f t="shared" si="2609"/>
        <v>2455.4</v>
      </c>
      <c r="AD1736" s="21">
        <f t="shared" si="2610"/>
        <v>1455.4</v>
      </c>
      <c r="AE1736" s="21">
        <f t="shared" si="2611"/>
        <v>1455.4</v>
      </c>
      <c r="AF1736" s="21">
        <f t="shared" si="2714"/>
        <v>0</v>
      </c>
      <c r="AG1736" s="21">
        <f t="shared" si="2612"/>
        <v>2455.4</v>
      </c>
      <c r="AH1736" s="21">
        <f t="shared" si="2714"/>
        <v>0</v>
      </c>
      <c r="AI1736" s="21">
        <f t="shared" si="2714"/>
        <v>0</v>
      </c>
      <c r="AJ1736" s="21">
        <f t="shared" si="2714"/>
        <v>0</v>
      </c>
      <c r="AK1736" s="21">
        <f t="shared" si="2632"/>
        <v>2455.4</v>
      </c>
      <c r="AL1736" s="21">
        <f t="shared" si="2633"/>
        <v>1455.4</v>
      </c>
      <c r="AM1736" s="21">
        <f t="shared" si="2634"/>
        <v>1455.4</v>
      </c>
      <c r="AN1736" s="21">
        <f t="shared" si="2714"/>
        <v>0</v>
      </c>
      <c r="AO1736" s="21">
        <f t="shared" si="2688"/>
        <v>2455.4</v>
      </c>
      <c r="AP1736" s="21">
        <f t="shared" si="2714"/>
        <v>0</v>
      </c>
      <c r="AQ1736" s="2"/>
    </row>
    <row r="1737" spans="1:43" x14ac:dyDescent="0.3">
      <c r="A1737" s="3" t="s">
        <v>433</v>
      </c>
      <c r="B1737" s="26">
        <v>240</v>
      </c>
      <c r="C1737" s="3" t="s">
        <v>169</v>
      </c>
      <c r="D1737" s="3" t="s">
        <v>29</v>
      </c>
      <c r="E1737" s="16" t="s">
        <v>642</v>
      </c>
      <c r="F1737" s="21">
        <v>2455.4</v>
      </c>
      <c r="G1737" s="21">
        <v>1455.4</v>
      </c>
      <c r="H1737" s="21">
        <v>1455.4</v>
      </c>
      <c r="I1737" s="21"/>
      <c r="J1737" s="21"/>
      <c r="K1737" s="21"/>
      <c r="L1737" s="21">
        <f t="shared" si="2666"/>
        <v>2455.4</v>
      </c>
      <c r="M1737" s="21">
        <f t="shared" si="2667"/>
        <v>1455.4</v>
      </c>
      <c r="N1737" s="21">
        <f t="shared" si="2668"/>
        <v>1455.4</v>
      </c>
      <c r="O1737" s="21"/>
      <c r="P1737" s="21"/>
      <c r="Q1737" s="21"/>
      <c r="R1737" s="21">
        <f t="shared" si="2613"/>
        <v>2455.4</v>
      </c>
      <c r="S1737" s="21">
        <f t="shared" si="2614"/>
        <v>1455.4</v>
      </c>
      <c r="T1737" s="21">
        <f t="shared" si="2615"/>
        <v>1455.4</v>
      </c>
      <c r="U1737" s="21"/>
      <c r="V1737" s="21"/>
      <c r="W1737" s="21">
        <f t="shared" si="2616"/>
        <v>2455.4</v>
      </c>
      <c r="X1737" s="21">
        <f t="shared" si="2617"/>
        <v>1455.4</v>
      </c>
      <c r="Y1737" s="21">
        <f t="shared" si="2618"/>
        <v>1455.4</v>
      </c>
      <c r="Z1737" s="21"/>
      <c r="AA1737" s="21"/>
      <c r="AB1737" s="21"/>
      <c r="AC1737" s="21">
        <f t="shared" si="2609"/>
        <v>2455.4</v>
      </c>
      <c r="AD1737" s="21">
        <f t="shared" si="2610"/>
        <v>1455.4</v>
      </c>
      <c r="AE1737" s="21">
        <f t="shared" si="2611"/>
        <v>1455.4</v>
      </c>
      <c r="AF1737" s="21"/>
      <c r="AG1737" s="21">
        <f t="shared" si="2612"/>
        <v>2455.4</v>
      </c>
      <c r="AH1737" s="21"/>
      <c r="AI1737" s="21"/>
      <c r="AJ1737" s="21"/>
      <c r="AK1737" s="21">
        <f t="shared" si="2632"/>
        <v>2455.4</v>
      </c>
      <c r="AL1737" s="21">
        <f t="shared" si="2633"/>
        <v>1455.4</v>
      </c>
      <c r="AM1737" s="21">
        <f t="shared" si="2634"/>
        <v>1455.4</v>
      </c>
      <c r="AN1737" s="21"/>
      <c r="AO1737" s="21">
        <f t="shared" si="2688"/>
        <v>2455.4</v>
      </c>
      <c r="AP1737" s="21"/>
      <c r="AQ1737" s="2"/>
    </row>
    <row r="1738" spans="1:43" ht="62.4" x14ac:dyDescent="0.3">
      <c r="A1738" s="3" t="s">
        <v>436</v>
      </c>
      <c r="B1738" s="26"/>
      <c r="C1738" s="3"/>
      <c r="D1738" s="3"/>
      <c r="E1738" s="16" t="s">
        <v>1082</v>
      </c>
      <c r="F1738" s="21">
        <f>F1739</f>
        <v>10666</v>
      </c>
      <c r="G1738" s="21">
        <f t="shared" ref="G1738:AP1741" si="2715">G1739</f>
        <v>10666</v>
      </c>
      <c r="H1738" s="21">
        <f t="shared" si="2715"/>
        <v>10666</v>
      </c>
      <c r="I1738" s="21">
        <f t="shared" si="2715"/>
        <v>0</v>
      </c>
      <c r="J1738" s="21">
        <f t="shared" si="2715"/>
        <v>0</v>
      </c>
      <c r="K1738" s="21">
        <f t="shared" si="2715"/>
        <v>0</v>
      </c>
      <c r="L1738" s="21">
        <f t="shared" si="2666"/>
        <v>10666</v>
      </c>
      <c r="M1738" s="21">
        <f t="shared" si="2667"/>
        <v>10666</v>
      </c>
      <c r="N1738" s="21">
        <f t="shared" si="2668"/>
        <v>10666</v>
      </c>
      <c r="O1738" s="21">
        <f t="shared" si="2715"/>
        <v>0</v>
      </c>
      <c r="P1738" s="21">
        <f t="shared" si="2715"/>
        <v>0</v>
      </c>
      <c r="Q1738" s="21">
        <f t="shared" si="2715"/>
        <v>0</v>
      </c>
      <c r="R1738" s="21">
        <f t="shared" si="2613"/>
        <v>10666</v>
      </c>
      <c r="S1738" s="21">
        <f t="shared" si="2614"/>
        <v>10666</v>
      </c>
      <c r="T1738" s="21">
        <f t="shared" si="2615"/>
        <v>10666</v>
      </c>
      <c r="U1738" s="21">
        <f t="shared" si="2715"/>
        <v>0</v>
      </c>
      <c r="V1738" s="21">
        <f t="shared" si="2715"/>
        <v>0</v>
      </c>
      <c r="W1738" s="21">
        <f t="shared" si="2616"/>
        <v>10666</v>
      </c>
      <c r="X1738" s="21">
        <f t="shared" si="2617"/>
        <v>10666</v>
      </c>
      <c r="Y1738" s="21">
        <f t="shared" si="2618"/>
        <v>10666</v>
      </c>
      <c r="Z1738" s="21">
        <f t="shared" si="2715"/>
        <v>0</v>
      </c>
      <c r="AA1738" s="21">
        <f t="shared" si="2715"/>
        <v>0</v>
      </c>
      <c r="AB1738" s="21">
        <f t="shared" si="2715"/>
        <v>0</v>
      </c>
      <c r="AC1738" s="21">
        <f t="shared" ref="AC1738:AC1805" si="2716">W1738+Z1738</f>
        <v>10666</v>
      </c>
      <c r="AD1738" s="21">
        <f t="shared" ref="AD1738:AD1805" si="2717">X1738+AA1738</f>
        <v>10666</v>
      </c>
      <c r="AE1738" s="21">
        <f t="shared" ref="AE1738:AE1805" si="2718">Y1738+AB1738</f>
        <v>10666</v>
      </c>
      <c r="AF1738" s="21">
        <f t="shared" si="2715"/>
        <v>0</v>
      </c>
      <c r="AG1738" s="21">
        <f t="shared" ref="AG1738:AG1805" si="2719">AC1738+AF1738</f>
        <v>10666</v>
      </c>
      <c r="AH1738" s="21">
        <f>AH1739+AH1743</f>
        <v>127.489</v>
      </c>
      <c r="AI1738" s="21">
        <f t="shared" ref="AI1738:AJ1738" si="2720">AI1739+AI1743</f>
        <v>0</v>
      </c>
      <c r="AJ1738" s="21">
        <f t="shared" si="2720"/>
        <v>0</v>
      </c>
      <c r="AK1738" s="21">
        <f t="shared" si="2632"/>
        <v>10793.489</v>
      </c>
      <c r="AL1738" s="21">
        <f t="shared" si="2633"/>
        <v>10666</v>
      </c>
      <c r="AM1738" s="21">
        <f t="shared" si="2634"/>
        <v>10666</v>
      </c>
      <c r="AN1738" s="21">
        <f>AN1739+AN1743</f>
        <v>0</v>
      </c>
      <c r="AO1738" s="21">
        <f t="shared" si="2688"/>
        <v>10793.489</v>
      </c>
      <c r="AP1738" s="21">
        <f>AP1739+AP1743</f>
        <v>0</v>
      </c>
      <c r="AQ1738" s="2"/>
    </row>
    <row r="1739" spans="1:43" ht="31.2" x14ac:dyDescent="0.3">
      <c r="A1739" s="3" t="s">
        <v>435</v>
      </c>
      <c r="B1739" s="26"/>
      <c r="C1739" s="3"/>
      <c r="D1739" s="3"/>
      <c r="E1739" s="16" t="s">
        <v>1083</v>
      </c>
      <c r="F1739" s="21">
        <f>F1740</f>
        <v>10666</v>
      </c>
      <c r="G1739" s="21">
        <f t="shared" si="2715"/>
        <v>10666</v>
      </c>
      <c r="H1739" s="21">
        <f t="shared" si="2715"/>
        <v>10666</v>
      </c>
      <c r="I1739" s="21">
        <f t="shared" si="2715"/>
        <v>0</v>
      </c>
      <c r="J1739" s="21">
        <f t="shared" si="2715"/>
        <v>0</v>
      </c>
      <c r="K1739" s="21">
        <f t="shared" si="2715"/>
        <v>0</v>
      </c>
      <c r="L1739" s="21">
        <f t="shared" si="2666"/>
        <v>10666</v>
      </c>
      <c r="M1739" s="21">
        <f t="shared" si="2667"/>
        <v>10666</v>
      </c>
      <c r="N1739" s="21">
        <f t="shared" si="2668"/>
        <v>10666</v>
      </c>
      <c r="O1739" s="21">
        <f t="shared" si="2715"/>
        <v>0</v>
      </c>
      <c r="P1739" s="21">
        <f t="shared" si="2715"/>
        <v>0</v>
      </c>
      <c r="Q1739" s="21">
        <f t="shared" si="2715"/>
        <v>0</v>
      </c>
      <c r="R1739" s="21">
        <f t="shared" si="2613"/>
        <v>10666</v>
      </c>
      <c r="S1739" s="21">
        <f t="shared" si="2614"/>
        <v>10666</v>
      </c>
      <c r="T1739" s="21">
        <f t="shared" si="2615"/>
        <v>10666</v>
      </c>
      <c r="U1739" s="21">
        <f t="shared" si="2715"/>
        <v>0</v>
      </c>
      <c r="V1739" s="21">
        <f t="shared" si="2715"/>
        <v>0</v>
      </c>
      <c r="W1739" s="21">
        <f t="shared" si="2616"/>
        <v>10666</v>
      </c>
      <c r="X1739" s="21">
        <f t="shared" si="2617"/>
        <v>10666</v>
      </c>
      <c r="Y1739" s="21">
        <f t="shared" si="2618"/>
        <v>10666</v>
      </c>
      <c r="Z1739" s="21">
        <f t="shared" si="2715"/>
        <v>0</v>
      </c>
      <c r="AA1739" s="21">
        <f t="shared" si="2715"/>
        <v>0</v>
      </c>
      <c r="AB1739" s="21">
        <f t="shared" si="2715"/>
        <v>0</v>
      </c>
      <c r="AC1739" s="21">
        <f t="shared" si="2716"/>
        <v>10666</v>
      </c>
      <c r="AD1739" s="21">
        <f t="shared" si="2717"/>
        <v>10666</v>
      </c>
      <c r="AE1739" s="21">
        <f t="shared" si="2718"/>
        <v>10666</v>
      </c>
      <c r="AF1739" s="21">
        <f t="shared" si="2715"/>
        <v>0</v>
      </c>
      <c r="AG1739" s="21">
        <f t="shared" si="2719"/>
        <v>10666</v>
      </c>
      <c r="AH1739" s="21">
        <f t="shared" si="2715"/>
        <v>-22.510999999999999</v>
      </c>
      <c r="AI1739" s="21">
        <f t="shared" si="2715"/>
        <v>0</v>
      </c>
      <c r="AJ1739" s="21">
        <f t="shared" si="2715"/>
        <v>0</v>
      </c>
      <c r="AK1739" s="21">
        <f t="shared" si="2632"/>
        <v>10643.489</v>
      </c>
      <c r="AL1739" s="21">
        <f t="shared" si="2633"/>
        <v>10666</v>
      </c>
      <c r="AM1739" s="21">
        <f t="shared" si="2634"/>
        <v>10666</v>
      </c>
      <c r="AN1739" s="21">
        <f t="shared" si="2715"/>
        <v>0</v>
      </c>
      <c r="AO1739" s="21">
        <f t="shared" si="2688"/>
        <v>10643.489</v>
      </c>
      <c r="AP1739" s="21">
        <f t="shared" si="2715"/>
        <v>0</v>
      </c>
      <c r="AQ1739" s="2"/>
    </row>
    <row r="1740" spans="1:43" ht="31.2" x14ac:dyDescent="0.3">
      <c r="A1740" s="3" t="s">
        <v>435</v>
      </c>
      <c r="B1740" s="26">
        <v>200</v>
      </c>
      <c r="C1740" s="3"/>
      <c r="D1740" s="3"/>
      <c r="E1740" s="16" t="s">
        <v>673</v>
      </c>
      <c r="F1740" s="21">
        <f>F1741</f>
        <v>10666</v>
      </c>
      <c r="G1740" s="21">
        <f t="shared" si="2715"/>
        <v>10666</v>
      </c>
      <c r="H1740" s="21">
        <f t="shared" si="2715"/>
        <v>10666</v>
      </c>
      <c r="I1740" s="21">
        <f t="shared" si="2715"/>
        <v>0</v>
      </c>
      <c r="J1740" s="21">
        <f t="shared" si="2715"/>
        <v>0</v>
      </c>
      <c r="K1740" s="21">
        <f t="shared" si="2715"/>
        <v>0</v>
      </c>
      <c r="L1740" s="21">
        <f t="shared" si="2666"/>
        <v>10666</v>
      </c>
      <c r="M1740" s="21">
        <f t="shared" si="2667"/>
        <v>10666</v>
      </c>
      <c r="N1740" s="21">
        <f t="shared" si="2668"/>
        <v>10666</v>
      </c>
      <c r="O1740" s="21">
        <f t="shared" si="2715"/>
        <v>0</v>
      </c>
      <c r="P1740" s="21">
        <f t="shared" si="2715"/>
        <v>0</v>
      </c>
      <c r="Q1740" s="21">
        <f t="shared" si="2715"/>
        <v>0</v>
      </c>
      <c r="R1740" s="21">
        <f t="shared" ref="R1740:R1807" si="2721">L1740+O1740</f>
        <v>10666</v>
      </c>
      <c r="S1740" s="21">
        <f t="shared" ref="S1740:S1807" si="2722">M1740+P1740</f>
        <v>10666</v>
      </c>
      <c r="T1740" s="21">
        <f t="shared" ref="T1740:T1807" si="2723">N1740+Q1740</f>
        <v>10666</v>
      </c>
      <c r="U1740" s="21">
        <f t="shared" si="2715"/>
        <v>0</v>
      </c>
      <c r="V1740" s="21">
        <f t="shared" si="2715"/>
        <v>0</v>
      </c>
      <c r="W1740" s="21">
        <f t="shared" ref="W1740:W1807" si="2724">R1740+U1740</f>
        <v>10666</v>
      </c>
      <c r="X1740" s="21">
        <f t="shared" ref="X1740:X1807" si="2725">S1740</f>
        <v>10666</v>
      </c>
      <c r="Y1740" s="21">
        <f t="shared" ref="Y1740:Y1807" si="2726">T1740+V1740</f>
        <v>10666</v>
      </c>
      <c r="Z1740" s="21">
        <f t="shared" si="2715"/>
        <v>0</v>
      </c>
      <c r="AA1740" s="21">
        <f t="shared" si="2715"/>
        <v>0</v>
      </c>
      <c r="AB1740" s="21">
        <f t="shared" si="2715"/>
        <v>0</v>
      </c>
      <c r="AC1740" s="21">
        <f t="shared" si="2716"/>
        <v>10666</v>
      </c>
      <c r="AD1740" s="21">
        <f t="shared" si="2717"/>
        <v>10666</v>
      </c>
      <c r="AE1740" s="21">
        <f t="shared" si="2718"/>
        <v>10666</v>
      </c>
      <c r="AF1740" s="21">
        <f t="shared" si="2715"/>
        <v>0</v>
      </c>
      <c r="AG1740" s="21">
        <f t="shared" si="2719"/>
        <v>10666</v>
      </c>
      <c r="AH1740" s="21">
        <f t="shared" si="2715"/>
        <v>-22.510999999999999</v>
      </c>
      <c r="AI1740" s="21">
        <f t="shared" si="2715"/>
        <v>0</v>
      </c>
      <c r="AJ1740" s="21">
        <f t="shared" si="2715"/>
        <v>0</v>
      </c>
      <c r="AK1740" s="21">
        <f t="shared" si="2632"/>
        <v>10643.489</v>
      </c>
      <c r="AL1740" s="21">
        <f t="shared" si="2633"/>
        <v>10666</v>
      </c>
      <c r="AM1740" s="21">
        <f t="shared" si="2634"/>
        <v>10666</v>
      </c>
      <c r="AN1740" s="21">
        <f t="shared" si="2715"/>
        <v>0</v>
      </c>
      <c r="AO1740" s="21">
        <f t="shared" si="2688"/>
        <v>10643.489</v>
      </c>
      <c r="AP1740" s="21">
        <f t="shared" si="2715"/>
        <v>0</v>
      </c>
      <c r="AQ1740" s="2"/>
    </row>
    <row r="1741" spans="1:43" ht="46.8" x14ac:dyDescent="0.3">
      <c r="A1741" s="3" t="s">
        <v>435</v>
      </c>
      <c r="B1741" s="26">
        <v>240</v>
      </c>
      <c r="C1741" s="3"/>
      <c r="D1741" s="3"/>
      <c r="E1741" s="16" t="s">
        <v>681</v>
      </c>
      <c r="F1741" s="21">
        <f>F1742</f>
        <v>10666</v>
      </c>
      <c r="G1741" s="21">
        <f t="shared" si="2715"/>
        <v>10666</v>
      </c>
      <c r="H1741" s="21">
        <f t="shared" si="2715"/>
        <v>10666</v>
      </c>
      <c r="I1741" s="21">
        <f t="shared" si="2715"/>
        <v>0</v>
      </c>
      <c r="J1741" s="21">
        <f t="shared" si="2715"/>
        <v>0</v>
      </c>
      <c r="K1741" s="21">
        <f t="shared" si="2715"/>
        <v>0</v>
      </c>
      <c r="L1741" s="21">
        <f t="shared" si="2666"/>
        <v>10666</v>
      </c>
      <c r="M1741" s="21">
        <f t="shared" si="2667"/>
        <v>10666</v>
      </c>
      <c r="N1741" s="21">
        <f t="shared" si="2668"/>
        <v>10666</v>
      </c>
      <c r="O1741" s="21">
        <f t="shared" si="2715"/>
        <v>0</v>
      </c>
      <c r="P1741" s="21">
        <f t="shared" si="2715"/>
        <v>0</v>
      </c>
      <c r="Q1741" s="21">
        <f t="shared" si="2715"/>
        <v>0</v>
      </c>
      <c r="R1741" s="21">
        <f t="shared" si="2721"/>
        <v>10666</v>
      </c>
      <c r="S1741" s="21">
        <f t="shared" si="2722"/>
        <v>10666</v>
      </c>
      <c r="T1741" s="21">
        <f t="shared" si="2723"/>
        <v>10666</v>
      </c>
      <c r="U1741" s="21">
        <f t="shared" si="2715"/>
        <v>0</v>
      </c>
      <c r="V1741" s="21">
        <f t="shared" si="2715"/>
        <v>0</v>
      </c>
      <c r="W1741" s="21">
        <f t="shared" si="2724"/>
        <v>10666</v>
      </c>
      <c r="X1741" s="21">
        <f t="shared" si="2725"/>
        <v>10666</v>
      </c>
      <c r="Y1741" s="21">
        <f t="shared" si="2726"/>
        <v>10666</v>
      </c>
      <c r="Z1741" s="21">
        <f t="shared" si="2715"/>
        <v>0</v>
      </c>
      <c r="AA1741" s="21">
        <f t="shared" si="2715"/>
        <v>0</v>
      </c>
      <c r="AB1741" s="21">
        <f t="shared" si="2715"/>
        <v>0</v>
      </c>
      <c r="AC1741" s="21">
        <f t="shared" si="2716"/>
        <v>10666</v>
      </c>
      <c r="AD1741" s="21">
        <f t="shared" si="2717"/>
        <v>10666</v>
      </c>
      <c r="AE1741" s="21">
        <f t="shared" si="2718"/>
        <v>10666</v>
      </c>
      <c r="AF1741" s="21">
        <f t="shared" si="2715"/>
        <v>0</v>
      </c>
      <c r="AG1741" s="21">
        <f t="shared" si="2719"/>
        <v>10666</v>
      </c>
      <c r="AH1741" s="21">
        <f t="shared" si="2715"/>
        <v>-22.510999999999999</v>
      </c>
      <c r="AI1741" s="21">
        <f t="shared" si="2715"/>
        <v>0</v>
      </c>
      <c r="AJ1741" s="21">
        <f t="shared" si="2715"/>
        <v>0</v>
      </c>
      <c r="AK1741" s="21">
        <f t="shared" si="2632"/>
        <v>10643.489</v>
      </c>
      <c r="AL1741" s="21">
        <f t="shared" si="2633"/>
        <v>10666</v>
      </c>
      <c r="AM1741" s="21">
        <f t="shared" si="2634"/>
        <v>10666</v>
      </c>
      <c r="AN1741" s="21">
        <f t="shared" si="2715"/>
        <v>0</v>
      </c>
      <c r="AO1741" s="21">
        <f t="shared" si="2688"/>
        <v>10643.489</v>
      </c>
      <c r="AP1741" s="21">
        <f t="shared" si="2715"/>
        <v>0</v>
      </c>
      <c r="AQ1741" s="2"/>
    </row>
    <row r="1742" spans="1:43" x14ac:dyDescent="0.3">
      <c r="A1742" s="3" t="s">
        <v>435</v>
      </c>
      <c r="B1742" s="26">
        <v>240</v>
      </c>
      <c r="C1742" s="3" t="s">
        <v>169</v>
      </c>
      <c r="D1742" s="3" t="s">
        <v>29</v>
      </c>
      <c r="E1742" s="16" t="s">
        <v>642</v>
      </c>
      <c r="F1742" s="21">
        <v>10666</v>
      </c>
      <c r="G1742" s="21">
        <v>10666</v>
      </c>
      <c r="H1742" s="21">
        <v>10666</v>
      </c>
      <c r="I1742" s="21"/>
      <c r="J1742" s="21"/>
      <c r="K1742" s="21"/>
      <c r="L1742" s="21">
        <f t="shared" si="2666"/>
        <v>10666</v>
      </c>
      <c r="M1742" s="21">
        <f t="shared" si="2667"/>
        <v>10666</v>
      </c>
      <c r="N1742" s="21">
        <f t="shared" si="2668"/>
        <v>10666</v>
      </c>
      <c r="O1742" s="21"/>
      <c r="P1742" s="21"/>
      <c r="Q1742" s="21"/>
      <c r="R1742" s="21">
        <f t="shared" si="2721"/>
        <v>10666</v>
      </c>
      <c r="S1742" s="21">
        <f t="shared" si="2722"/>
        <v>10666</v>
      </c>
      <c r="T1742" s="21">
        <f t="shared" si="2723"/>
        <v>10666</v>
      </c>
      <c r="U1742" s="21"/>
      <c r="V1742" s="21"/>
      <c r="W1742" s="21">
        <f t="shared" si="2724"/>
        <v>10666</v>
      </c>
      <c r="X1742" s="21">
        <f t="shared" si="2725"/>
        <v>10666</v>
      </c>
      <c r="Y1742" s="21">
        <f t="shared" si="2726"/>
        <v>10666</v>
      </c>
      <c r="Z1742" s="21"/>
      <c r="AA1742" s="21"/>
      <c r="AB1742" s="21"/>
      <c r="AC1742" s="21">
        <f t="shared" si="2716"/>
        <v>10666</v>
      </c>
      <c r="AD1742" s="21">
        <f t="shared" si="2717"/>
        <v>10666</v>
      </c>
      <c r="AE1742" s="21">
        <f t="shared" si="2718"/>
        <v>10666</v>
      </c>
      <c r="AF1742" s="21"/>
      <c r="AG1742" s="21">
        <f t="shared" si="2719"/>
        <v>10666</v>
      </c>
      <c r="AH1742" s="21">
        <v>-22.510999999999999</v>
      </c>
      <c r="AI1742" s="21"/>
      <c r="AJ1742" s="21"/>
      <c r="AK1742" s="21">
        <f t="shared" si="2632"/>
        <v>10643.489</v>
      </c>
      <c r="AL1742" s="21">
        <f t="shared" si="2633"/>
        <v>10666</v>
      </c>
      <c r="AM1742" s="21">
        <f t="shared" si="2634"/>
        <v>10666</v>
      </c>
      <c r="AN1742" s="21"/>
      <c r="AO1742" s="21">
        <f t="shared" si="2688"/>
        <v>10643.489</v>
      </c>
      <c r="AP1742" s="21"/>
      <c r="AQ1742" s="2"/>
    </row>
    <row r="1743" spans="1:43" ht="31.2" x14ac:dyDescent="0.3">
      <c r="A1743" s="3" t="s">
        <v>1360</v>
      </c>
      <c r="B1743" s="26"/>
      <c r="C1743" s="3"/>
      <c r="D1743" s="3"/>
      <c r="E1743" s="16" t="s">
        <v>1383</v>
      </c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>
        <f t="shared" ref="AD1743:AE1745" si="2727">AD1744</f>
        <v>0</v>
      </c>
      <c r="AE1743" s="21">
        <f t="shared" si="2727"/>
        <v>0</v>
      </c>
      <c r="AF1743" s="21"/>
      <c r="AG1743" s="21">
        <f t="shared" ref="AG1743:AP1745" si="2728">AG1744</f>
        <v>0</v>
      </c>
      <c r="AH1743" s="21">
        <f t="shared" si="2728"/>
        <v>150</v>
      </c>
      <c r="AI1743" s="21">
        <f t="shared" ref="AI1743:AI1745" si="2729">AI1744</f>
        <v>0</v>
      </c>
      <c r="AJ1743" s="21">
        <f t="shared" ref="AJ1743:AJ1745" si="2730">AJ1744</f>
        <v>0</v>
      </c>
      <c r="AK1743" s="21">
        <f t="shared" si="2632"/>
        <v>150</v>
      </c>
      <c r="AL1743" s="21">
        <f t="shared" si="2633"/>
        <v>0</v>
      </c>
      <c r="AM1743" s="21">
        <f t="shared" si="2634"/>
        <v>0</v>
      </c>
      <c r="AN1743" s="21">
        <f t="shared" si="2728"/>
        <v>0</v>
      </c>
      <c r="AO1743" s="21">
        <f t="shared" si="2688"/>
        <v>150</v>
      </c>
      <c r="AP1743" s="21">
        <f t="shared" si="2728"/>
        <v>0</v>
      </c>
      <c r="AQ1743" s="2"/>
    </row>
    <row r="1744" spans="1:43" ht="31.2" x14ac:dyDescent="0.3">
      <c r="A1744" s="3" t="s">
        <v>1360</v>
      </c>
      <c r="B1744" s="26">
        <v>200</v>
      </c>
      <c r="C1744" s="3"/>
      <c r="D1744" s="3"/>
      <c r="E1744" s="16" t="s">
        <v>673</v>
      </c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>
        <f t="shared" si="2727"/>
        <v>0</v>
      </c>
      <c r="AE1744" s="21">
        <f t="shared" si="2727"/>
        <v>0</v>
      </c>
      <c r="AF1744" s="21"/>
      <c r="AG1744" s="21">
        <f t="shared" si="2728"/>
        <v>0</v>
      </c>
      <c r="AH1744" s="21">
        <f t="shared" si="2728"/>
        <v>150</v>
      </c>
      <c r="AI1744" s="21">
        <f t="shared" si="2729"/>
        <v>0</v>
      </c>
      <c r="AJ1744" s="21">
        <f t="shared" si="2730"/>
        <v>0</v>
      </c>
      <c r="AK1744" s="21">
        <f t="shared" si="2632"/>
        <v>150</v>
      </c>
      <c r="AL1744" s="21">
        <f t="shared" si="2633"/>
        <v>0</v>
      </c>
      <c r="AM1744" s="21">
        <f t="shared" si="2634"/>
        <v>0</v>
      </c>
      <c r="AN1744" s="21">
        <f t="shared" si="2728"/>
        <v>0</v>
      </c>
      <c r="AO1744" s="21">
        <f t="shared" si="2688"/>
        <v>150</v>
      </c>
      <c r="AP1744" s="21">
        <f t="shared" si="2728"/>
        <v>0</v>
      </c>
      <c r="AQ1744" s="2"/>
    </row>
    <row r="1745" spans="1:43" ht="46.8" x14ac:dyDescent="0.3">
      <c r="A1745" s="3" t="s">
        <v>1360</v>
      </c>
      <c r="B1745" s="26">
        <v>240</v>
      </c>
      <c r="C1745" s="3"/>
      <c r="D1745" s="3"/>
      <c r="E1745" s="16" t="s">
        <v>681</v>
      </c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>
        <f t="shared" si="2727"/>
        <v>0</v>
      </c>
      <c r="AE1745" s="21">
        <f t="shared" si="2727"/>
        <v>0</v>
      </c>
      <c r="AF1745" s="21"/>
      <c r="AG1745" s="21">
        <f t="shared" si="2728"/>
        <v>0</v>
      </c>
      <c r="AH1745" s="21">
        <f t="shared" si="2728"/>
        <v>150</v>
      </c>
      <c r="AI1745" s="21">
        <f t="shared" si="2729"/>
        <v>0</v>
      </c>
      <c r="AJ1745" s="21">
        <f t="shared" si="2730"/>
        <v>0</v>
      </c>
      <c r="AK1745" s="21">
        <f t="shared" ref="AK1745:AK1808" si="2731">AG1745+AH1745</f>
        <v>150</v>
      </c>
      <c r="AL1745" s="21">
        <f t="shared" ref="AL1745:AL1808" si="2732">AD1745+AI1745</f>
        <v>0</v>
      </c>
      <c r="AM1745" s="21">
        <f t="shared" ref="AM1745:AM1808" si="2733">AE1745+AJ1745</f>
        <v>0</v>
      </c>
      <c r="AN1745" s="21">
        <f t="shared" si="2728"/>
        <v>0</v>
      </c>
      <c r="AO1745" s="21">
        <f t="shared" si="2688"/>
        <v>150</v>
      </c>
      <c r="AP1745" s="21">
        <f t="shared" si="2728"/>
        <v>0</v>
      </c>
      <c r="AQ1745" s="2"/>
    </row>
    <row r="1746" spans="1:43" x14ac:dyDescent="0.3">
      <c r="A1746" s="3" t="s">
        <v>1360</v>
      </c>
      <c r="B1746" s="26">
        <v>240</v>
      </c>
      <c r="C1746" s="3" t="s">
        <v>169</v>
      </c>
      <c r="D1746" s="3" t="s">
        <v>29</v>
      </c>
      <c r="E1746" s="16" t="s">
        <v>642</v>
      </c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>
        <v>0</v>
      </c>
      <c r="AE1746" s="21">
        <v>0</v>
      </c>
      <c r="AF1746" s="21"/>
      <c r="AG1746" s="21">
        <v>0</v>
      </c>
      <c r="AH1746" s="21">
        <v>150</v>
      </c>
      <c r="AI1746" s="21"/>
      <c r="AJ1746" s="21"/>
      <c r="AK1746" s="21">
        <f t="shared" si="2731"/>
        <v>150</v>
      </c>
      <c r="AL1746" s="21">
        <f t="shared" si="2732"/>
        <v>0</v>
      </c>
      <c r="AM1746" s="21">
        <f t="shared" si="2733"/>
        <v>0</v>
      </c>
      <c r="AN1746" s="21"/>
      <c r="AO1746" s="21">
        <f t="shared" si="2688"/>
        <v>150</v>
      </c>
      <c r="AP1746" s="21"/>
      <c r="AQ1746" s="2"/>
    </row>
    <row r="1747" spans="1:43" s="9" customFormat="1" ht="31.2" x14ac:dyDescent="0.3">
      <c r="A1747" s="8" t="s">
        <v>441</v>
      </c>
      <c r="B1747" s="14"/>
      <c r="C1747" s="8"/>
      <c r="D1747" s="8"/>
      <c r="E1747" s="17" t="s">
        <v>713</v>
      </c>
      <c r="F1747" s="12">
        <f>F1748+F1773+F1792</f>
        <v>1281680</v>
      </c>
      <c r="G1747" s="12">
        <f t="shared" ref="G1747:AP1747" si="2734">G1748+G1773+G1792</f>
        <v>1334171.2</v>
      </c>
      <c r="H1747" s="12">
        <f t="shared" si="2734"/>
        <v>625920.4</v>
      </c>
      <c r="I1747" s="12">
        <f t="shared" ref="I1747:K1747" si="2735">I1748+I1773+I1792</f>
        <v>153835.29999999999</v>
      </c>
      <c r="J1747" s="12">
        <f t="shared" si="2735"/>
        <v>72831.799999999988</v>
      </c>
      <c r="K1747" s="12">
        <f t="shared" si="2735"/>
        <v>264969.7</v>
      </c>
      <c r="L1747" s="12">
        <f t="shared" si="2666"/>
        <v>1435515.3</v>
      </c>
      <c r="M1747" s="12">
        <f t="shared" si="2667"/>
        <v>1407003</v>
      </c>
      <c r="N1747" s="12">
        <f t="shared" si="2668"/>
        <v>890890.10000000009</v>
      </c>
      <c r="O1747" s="12">
        <f t="shared" ref="O1747:Q1747" si="2736">O1748+O1773+O1792</f>
        <v>9099.77</v>
      </c>
      <c r="P1747" s="12">
        <f t="shared" si="2736"/>
        <v>0</v>
      </c>
      <c r="Q1747" s="12">
        <f t="shared" si="2736"/>
        <v>0</v>
      </c>
      <c r="R1747" s="12">
        <f t="shared" si="2721"/>
        <v>1444615.07</v>
      </c>
      <c r="S1747" s="12">
        <f t="shared" si="2722"/>
        <v>1407003</v>
      </c>
      <c r="T1747" s="12">
        <f t="shared" si="2723"/>
        <v>890890.10000000009</v>
      </c>
      <c r="U1747" s="12">
        <f t="shared" ref="U1747:V1747" si="2737">U1748+U1773+U1792</f>
        <v>0</v>
      </c>
      <c r="V1747" s="12">
        <f t="shared" si="2737"/>
        <v>0</v>
      </c>
      <c r="W1747" s="21">
        <f t="shared" si="2724"/>
        <v>1444615.07</v>
      </c>
      <c r="X1747" s="21">
        <f t="shared" si="2725"/>
        <v>1407003</v>
      </c>
      <c r="Y1747" s="21">
        <f t="shared" si="2726"/>
        <v>890890.10000000009</v>
      </c>
      <c r="Z1747" s="12">
        <f t="shared" ref="Z1747:AB1747" si="2738">Z1748+Z1773+Z1792</f>
        <v>0</v>
      </c>
      <c r="AA1747" s="12">
        <f t="shared" si="2738"/>
        <v>0</v>
      </c>
      <c r="AB1747" s="12">
        <f t="shared" si="2738"/>
        <v>0</v>
      </c>
      <c r="AC1747" s="21">
        <f t="shared" si="2716"/>
        <v>1444615.07</v>
      </c>
      <c r="AD1747" s="12">
        <f t="shared" si="2717"/>
        <v>1407003</v>
      </c>
      <c r="AE1747" s="12">
        <f t="shared" si="2718"/>
        <v>890890.10000000009</v>
      </c>
      <c r="AF1747" s="12">
        <f t="shared" ref="AF1747" si="2739">AF1748+AF1773+AF1792</f>
        <v>0</v>
      </c>
      <c r="AG1747" s="12">
        <f t="shared" si="2719"/>
        <v>1444615.07</v>
      </c>
      <c r="AH1747" s="12">
        <f t="shared" ref="AH1747:AJ1747" si="2740">AH1748+AH1773+AH1792</f>
        <v>7210.8869999999997</v>
      </c>
      <c r="AI1747" s="12">
        <f t="shared" si="2740"/>
        <v>0</v>
      </c>
      <c r="AJ1747" s="12">
        <f t="shared" si="2740"/>
        <v>0</v>
      </c>
      <c r="AK1747" s="12">
        <f t="shared" si="2731"/>
        <v>1451825.9570000002</v>
      </c>
      <c r="AL1747" s="12">
        <f t="shared" si="2732"/>
        <v>1407003</v>
      </c>
      <c r="AM1747" s="12">
        <f t="shared" si="2733"/>
        <v>890890.10000000009</v>
      </c>
      <c r="AN1747" s="12">
        <f t="shared" ref="AN1747" si="2741">AN1748+AN1773+AN1792</f>
        <v>0</v>
      </c>
      <c r="AO1747" s="12">
        <f t="shared" si="2688"/>
        <v>1451825.9570000002</v>
      </c>
      <c r="AP1747" s="12">
        <f t="shared" si="2734"/>
        <v>0</v>
      </c>
    </row>
    <row r="1748" spans="1:43" s="11" customFormat="1" ht="46.8" x14ac:dyDescent="0.3">
      <c r="A1748" s="10" t="s">
        <v>442</v>
      </c>
      <c r="B1748" s="19"/>
      <c r="C1748" s="10"/>
      <c r="D1748" s="10"/>
      <c r="E1748" s="18" t="s">
        <v>765</v>
      </c>
      <c r="F1748" s="20">
        <f>F1749+F1766</f>
        <v>996092.2</v>
      </c>
      <c r="G1748" s="20">
        <f t="shared" ref="G1748:AP1748" si="2742">G1749+G1766</f>
        <v>1107331.3999999999</v>
      </c>
      <c r="H1748" s="20">
        <f t="shared" si="2742"/>
        <v>404147.20000000001</v>
      </c>
      <c r="I1748" s="20">
        <f t="shared" ref="I1748:K1748" si="2743">I1749+I1766</f>
        <v>0</v>
      </c>
      <c r="J1748" s="20">
        <f t="shared" si="2743"/>
        <v>-94000</v>
      </c>
      <c r="K1748" s="20">
        <f t="shared" si="2743"/>
        <v>94000</v>
      </c>
      <c r="L1748" s="20">
        <f t="shared" si="2666"/>
        <v>996092.2</v>
      </c>
      <c r="M1748" s="20">
        <f t="shared" si="2667"/>
        <v>1013331.3999999999</v>
      </c>
      <c r="N1748" s="20">
        <f t="shared" si="2668"/>
        <v>498147.2</v>
      </c>
      <c r="O1748" s="20">
        <f t="shared" ref="O1748:Q1748" si="2744">O1749+O1766</f>
        <v>4081.3449999999998</v>
      </c>
      <c r="P1748" s="20">
        <f t="shared" si="2744"/>
        <v>0</v>
      </c>
      <c r="Q1748" s="20">
        <f t="shared" si="2744"/>
        <v>0</v>
      </c>
      <c r="R1748" s="20">
        <f t="shared" si="2721"/>
        <v>1000173.5449999999</v>
      </c>
      <c r="S1748" s="20">
        <f t="shared" si="2722"/>
        <v>1013331.3999999999</v>
      </c>
      <c r="T1748" s="20">
        <f t="shared" si="2723"/>
        <v>498147.2</v>
      </c>
      <c r="U1748" s="20">
        <f t="shared" ref="U1748:V1748" si="2745">U1749+U1766</f>
        <v>0</v>
      </c>
      <c r="V1748" s="20">
        <f t="shared" si="2745"/>
        <v>0</v>
      </c>
      <c r="W1748" s="21">
        <f t="shared" si="2724"/>
        <v>1000173.5449999999</v>
      </c>
      <c r="X1748" s="21">
        <f t="shared" si="2725"/>
        <v>1013331.3999999999</v>
      </c>
      <c r="Y1748" s="21">
        <f t="shared" si="2726"/>
        <v>498147.2</v>
      </c>
      <c r="Z1748" s="20">
        <f t="shared" ref="Z1748:AB1748" si="2746">Z1749+Z1766</f>
        <v>0</v>
      </c>
      <c r="AA1748" s="20">
        <f t="shared" si="2746"/>
        <v>0</v>
      </c>
      <c r="AB1748" s="20">
        <f t="shared" si="2746"/>
        <v>0</v>
      </c>
      <c r="AC1748" s="21">
        <f t="shared" si="2716"/>
        <v>1000173.5449999999</v>
      </c>
      <c r="AD1748" s="20">
        <f t="shared" si="2717"/>
        <v>1013331.3999999999</v>
      </c>
      <c r="AE1748" s="20">
        <f t="shared" si="2718"/>
        <v>498147.2</v>
      </c>
      <c r="AF1748" s="20">
        <f t="shared" ref="AF1748" si="2747">AF1749+AF1766</f>
        <v>0</v>
      </c>
      <c r="AG1748" s="20">
        <f t="shared" si="2719"/>
        <v>1000173.5449999999</v>
      </c>
      <c r="AH1748" s="20">
        <f t="shared" ref="AH1748:AJ1748" si="2748">AH1749+AH1766</f>
        <v>0</v>
      </c>
      <c r="AI1748" s="20">
        <f t="shared" si="2748"/>
        <v>0</v>
      </c>
      <c r="AJ1748" s="20">
        <f t="shared" si="2748"/>
        <v>0</v>
      </c>
      <c r="AK1748" s="20">
        <f t="shared" si="2731"/>
        <v>1000173.5449999999</v>
      </c>
      <c r="AL1748" s="20">
        <f t="shared" si="2732"/>
        <v>1013331.3999999999</v>
      </c>
      <c r="AM1748" s="20">
        <f t="shared" si="2733"/>
        <v>498147.2</v>
      </c>
      <c r="AN1748" s="20">
        <f t="shared" ref="AN1748" si="2749">AN1749+AN1766</f>
        <v>0</v>
      </c>
      <c r="AO1748" s="20">
        <f t="shared" si="2688"/>
        <v>1000173.5449999999</v>
      </c>
      <c r="AP1748" s="20">
        <f t="shared" si="2742"/>
        <v>0</v>
      </c>
    </row>
    <row r="1749" spans="1:43" ht="46.8" x14ac:dyDescent="0.3">
      <c r="A1749" s="3" t="s">
        <v>443</v>
      </c>
      <c r="B1749" s="26"/>
      <c r="C1749" s="3"/>
      <c r="D1749" s="3"/>
      <c r="E1749" s="16" t="s">
        <v>1084</v>
      </c>
      <c r="F1749" s="21">
        <f>F1750+F1754+F1758+F1762</f>
        <v>991945</v>
      </c>
      <c r="G1749" s="21">
        <f t="shared" ref="G1749:AP1749" si="2750">G1750+G1754+G1758+G1762</f>
        <v>1103184.2</v>
      </c>
      <c r="H1749" s="21">
        <f t="shared" si="2750"/>
        <v>400000</v>
      </c>
      <c r="I1749" s="21">
        <f t="shared" ref="I1749:K1749" si="2751">I1750+I1754+I1758+I1762</f>
        <v>0</v>
      </c>
      <c r="J1749" s="21">
        <f t="shared" si="2751"/>
        <v>-94000</v>
      </c>
      <c r="K1749" s="21">
        <f t="shared" si="2751"/>
        <v>94000</v>
      </c>
      <c r="L1749" s="21">
        <f t="shared" si="2666"/>
        <v>991945</v>
      </c>
      <c r="M1749" s="21">
        <f t="shared" si="2667"/>
        <v>1009184.2</v>
      </c>
      <c r="N1749" s="21">
        <f t="shared" si="2668"/>
        <v>494000</v>
      </c>
      <c r="O1749" s="21">
        <f t="shared" ref="O1749:Q1749" si="2752">O1750+O1754+O1758+O1762</f>
        <v>4081.3449999999998</v>
      </c>
      <c r="P1749" s="21">
        <f t="shared" si="2752"/>
        <v>0</v>
      </c>
      <c r="Q1749" s="21">
        <f t="shared" si="2752"/>
        <v>0</v>
      </c>
      <c r="R1749" s="21">
        <f t="shared" si="2721"/>
        <v>996026.34499999997</v>
      </c>
      <c r="S1749" s="21">
        <f t="shared" si="2722"/>
        <v>1009184.2</v>
      </c>
      <c r="T1749" s="21">
        <f t="shared" si="2723"/>
        <v>494000</v>
      </c>
      <c r="U1749" s="21">
        <f t="shared" ref="U1749:V1749" si="2753">U1750+U1754+U1758+U1762</f>
        <v>0</v>
      </c>
      <c r="V1749" s="21">
        <f t="shared" si="2753"/>
        <v>0</v>
      </c>
      <c r="W1749" s="21">
        <f t="shared" si="2724"/>
        <v>996026.34499999997</v>
      </c>
      <c r="X1749" s="21">
        <f t="shared" si="2725"/>
        <v>1009184.2</v>
      </c>
      <c r="Y1749" s="21">
        <f t="shared" si="2726"/>
        <v>494000</v>
      </c>
      <c r="Z1749" s="21">
        <f t="shared" ref="Z1749:AB1749" si="2754">Z1750+Z1754+Z1758+Z1762</f>
        <v>0</v>
      </c>
      <c r="AA1749" s="21">
        <f t="shared" si="2754"/>
        <v>0</v>
      </c>
      <c r="AB1749" s="21">
        <f t="shared" si="2754"/>
        <v>0</v>
      </c>
      <c r="AC1749" s="21">
        <f t="shared" si="2716"/>
        <v>996026.34499999997</v>
      </c>
      <c r="AD1749" s="21">
        <f t="shared" si="2717"/>
        <v>1009184.2</v>
      </c>
      <c r="AE1749" s="21">
        <f t="shared" si="2718"/>
        <v>494000</v>
      </c>
      <c r="AF1749" s="21">
        <f t="shared" ref="AF1749" si="2755">AF1750+AF1754+AF1758+AF1762</f>
        <v>0</v>
      </c>
      <c r="AG1749" s="21">
        <f t="shared" si="2719"/>
        <v>996026.34499999997</v>
      </c>
      <c r="AH1749" s="21">
        <f t="shared" ref="AH1749:AJ1749" si="2756">AH1750+AH1754+AH1758+AH1762</f>
        <v>0</v>
      </c>
      <c r="AI1749" s="21">
        <f t="shared" si="2756"/>
        <v>0</v>
      </c>
      <c r="AJ1749" s="21">
        <f t="shared" si="2756"/>
        <v>0</v>
      </c>
      <c r="AK1749" s="21">
        <f t="shared" si="2731"/>
        <v>996026.34499999997</v>
      </c>
      <c r="AL1749" s="21">
        <f t="shared" si="2732"/>
        <v>1009184.2</v>
      </c>
      <c r="AM1749" s="21">
        <f t="shared" si="2733"/>
        <v>494000</v>
      </c>
      <c r="AN1749" s="21">
        <f t="shared" ref="AN1749" si="2757">AN1750+AN1754+AN1758+AN1762</f>
        <v>0</v>
      </c>
      <c r="AO1749" s="21">
        <f t="shared" si="2688"/>
        <v>996026.34499999997</v>
      </c>
      <c r="AP1749" s="21">
        <f t="shared" si="2750"/>
        <v>0</v>
      </c>
      <c r="AQ1749" s="2"/>
    </row>
    <row r="1750" spans="1:43" ht="31.2" x14ac:dyDescent="0.3">
      <c r="A1750" s="3" t="s">
        <v>437</v>
      </c>
      <c r="B1750" s="26"/>
      <c r="C1750" s="3"/>
      <c r="D1750" s="3"/>
      <c r="E1750" s="16" t="s">
        <v>1085</v>
      </c>
      <c r="F1750" s="21">
        <f>F1751</f>
        <v>33792.699999999997</v>
      </c>
      <c r="G1750" s="21">
        <f t="shared" ref="G1750:G1752" si="2758">G1751</f>
        <v>33792.699999999997</v>
      </c>
      <c r="H1750" s="21">
        <f t="shared" ref="H1750:K1752" si="2759">H1751</f>
        <v>0</v>
      </c>
      <c r="I1750" s="21">
        <f t="shared" si="2759"/>
        <v>0</v>
      </c>
      <c r="J1750" s="21">
        <f t="shared" si="2759"/>
        <v>0</v>
      </c>
      <c r="K1750" s="21">
        <f t="shared" si="2759"/>
        <v>0</v>
      </c>
      <c r="L1750" s="21">
        <f t="shared" si="2666"/>
        <v>33792.699999999997</v>
      </c>
      <c r="M1750" s="21">
        <f t="shared" si="2667"/>
        <v>33792.699999999997</v>
      </c>
      <c r="N1750" s="21">
        <f t="shared" si="2668"/>
        <v>0</v>
      </c>
      <c r="O1750" s="21">
        <f t="shared" ref="O1750:AP1752" si="2760">O1751</f>
        <v>4081.3449999999998</v>
      </c>
      <c r="P1750" s="21">
        <f t="shared" si="2760"/>
        <v>0</v>
      </c>
      <c r="Q1750" s="21">
        <f t="shared" si="2760"/>
        <v>0</v>
      </c>
      <c r="R1750" s="21">
        <f t="shared" si="2721"/>
        <v>37874.044999999998</v>
      </c>
      <c r="S1750" s="21">
        <f t="shared" si="2722"/>
        <v>33792.699999999997</v>
      </c>
      <c r="T1750" s="21">
        <f t="shared" si="2723"/>
        <v>0</v>
      </c>
      <c r="U1750" s="21">
        <f t="shared" si="2760"/>
        <v>0</v>
      </c>
      <c r="V1750" s="21">
        <f t="shared" si="2760"/>
        <v>0</v>
      </c>
      <c r="W1750" s="21">
        <f t="shared" si="2724"/>
        <v>37874.044999999998</v>
      </c>
      <c r="X1750" s="21">
        <f t="shared" si="2725"/>
        <v>33792.699999999997</v>
      </c>
      <c r="Y1750" s="21">
        <f t="shared" si="2726"/>
        <v>0</v>
      </c>
      <c r="Z1750" s="21">
        <f t="shared" si="2760"/>
        <v>0</v>
      </c>
      <c r="AA1750" s="21">
        <f t="shared" si="2760"/>
        <v>0</v>
      </c>
      <c r="AB1750" s="21">
        <f t="shared" si="2760"/>
        <v>0</v>
      </c>
      <c r="AC1750" s="21">
        <f t="shared" si="2716"/>
        <v>37874.044999999998</v>
      </c>
      <c r="AD1750" s="21">
        <f t="shared" si="2717"/>
        <v>33792.699999999997</v>
      </c>
      <c r="AE1750" s="21">
        <f t="shared" si="2718"/>
        <v>0</v>
      </c>
      <c r="AF1750" s="21">
        <f t="shared" si="2760"/>
        <v>0</v>
      </c>
      <c r="AG1750" s="21">
        <f t="shared" si="2719"/>
        <v>37874.044999999998</v>
      </c>
      <c r="AH1750" s="21">
        <f t="shared" si="2760"/>
        <v>0</v>
      </c>
      <c r="AI1750" s="21">
        <f t="shared" si="2760"/>
        <v>0</v>
      </c>
      <c r="AJ1750" s="21">
        <f t="shared" si="2760"/>
        <v>0</v>
      </c>
      <c r="AK1750" s="21">
        <f t="shared" si="2731"/>
        <v>37874.044999999998</v>
      </c>
      <c r="AL1750" s="21">
        <f t="shared" si="2732"/>
        <v>33792.699999999997</v>
      </c>
      <c r="AM1750" s="21">
        <f t="shared" si="2733"/>
        <v>0</v>
      </c>
      <c r="AN1750" s="21">
        <f t="shared" si="2760"/>
        <v>0</v>
      </c>
      <c r="AO1750" s="21">
        <f t="shared" si="2688"/>
        <v>37874.044999999998</v>
      </c>
      <c r="AP1750" s="21">
        <f t="shared" si="2760"/>
        <v>0</v>
      </c>
      <c r="AQ1750" s="2"/>
    </row>
    <row r="1751" spans="1:43" ht="31.2" x14ac:dyDescent="0.3">
      <c r="A1751" s="3" t="s">
        <v>437</v>
      </c>
      <c r="B1751" s="26">
        <v>200</v>
      </c>
      <c r="C1751" s="3"/>
      <c r="D1751" s="3"/>
      <c r="E1751" s="16" t="s">
        <v>673</v>
      </c>
      <c r="F1751" s="21">
        <f>F1752</f>
        <v>33792.699999999997</v>
      </c>
      <c r="G1751" s="21">
        <f t="shared" si="2758"/>
        <v>33792.699999999997</v>
      </c>
      <c r="H1751" s="21">
        <f t="shared" si="2759"/>
        <v>0</v>
      </c>
      <c r="I1751" s="21">
        <f t="shared" si="2759"/>
        <v>0</v>
      </c>
      <c r="J1751" s="21">
        <f t="shared" si="2759"/>
        <v>0</v>
      </c>
      <c r="K1751" s="21">
        <f t="shared" si="2759"/>
        <v>0</v>
      </c>
      <c r="L1751" s="21">
        <f t="shared" si="2666"/>
        <v>33792.699999999997</v>
      </c>
      <c r="M1751" s="21">
        <f t="shared" si="2667"/>
        <v>33792.699999999997</v>
      </c>
      <c r="N1751" s="21">
        <f t="shared" si="2668"/>
        <v>0</v>
      </c>
      <c r="O1751" s="21">
        <f t="shared" si="2760"/>
        <v>4081.3449999999998</v>
      </c>
      <c r="P1751" s="21">
        <f t="shared" si="2760"/>
        <v>0</v>
      </c>
      <c r="Q1751" s="21">
        <f t="shared" si="2760"/>
        <v>0</v>
      </c>
      <c r="R1751" s="21">
        <f t="shared" si="2721"/>
        <v>37874.044999999998</v>
      </c>
      <c r="S1751" s="21">
        <f t="shared" si="2722"/>
        <v>33792.699999999997</v>
      </c>
      <c r="T1751" s="21">
        <f t="shared" si="2723"/>
        <v>0</v>
      </c>
      <c r="U1751" s="21">
        <f t="shared" si="2760"/>
        <v>0</v>
      </c>
      <c r="V1751" s="21">
        <f t="shared" si="2760"/>
        <v>0</v>
      </c>
      <c r="W1751" s="21">
        <f t="shared" si="2724"/>
        <v>37874.044999999998</v>
      </c>
      <c r="X1751" s="21">
        <f t="shared" si="2725"/>
        <v>33792.699999999997</v>
      </c>
      <c r="Y1751" s="21">
        <f t="shared" si="2726"/>
        <v>0</v>
      </c>
      <c r="Z1751" s="21">
        <f t="shared" si="2760"/>
        <v>0</v>
      </c>
      <c r="AA1751" s="21">
        <f t="shared" si="2760"/>
        <v>0</v>
      </c>
      <c r="AB1751" s="21">
        <f t="shared" si="2760"/>
        <v>0</v>
      </c>
      <c r="AC1751" s="21">
        <f t="shared" si="2716"/>
        <v>37874.044999999998</v>
      </c>
      <c r="AD1751" s="21">
        <f t="shared" si="2717"/>
        <v>33792.699999999997</v>
      </c>
      <c r="AE1751" s="21">
        <f t="shared" si="2718"/>
        <v>0</v>
      </c>
      <c r="AF1751" s="21">
        <f t="shared" si="2760"/>
        <v>0</v>
      </c>
      <c r="AG1751" s="21">
        <f t="shared" si="2719"/>
        <v>37874.044999999998</v>
      </c>
      <c r="AH1751" s="21">
        <f t="shared" si="2760"/>
        <v>0</v>
      </c>
      <c r="AI1751" s="21">
        <f t="shared" si="2760"/>
        <v>0</v>
      </c>
      <c r="AJ1751" s="21">
        <f t="shared" si="2760"/>
        <v>0</v>
      </c>
      <c r="AK1751" s="21">
        <f t="shared" si="2731"/>
        <v>37874.044999999998</v>
      </c>
      <c r="AL1751" s="21">
        <f t="shared" si="2732"/>
        <v>33792.699999999997</v>
      </c>
      <c r="AM1751" s="21">
        <f t="shared" si="2733"/>
        <v>0</v>
      </c>
      <c r="AN1751" s="21">
        <f t="shared" si="2760"/>
        <v>0</v>
      </c>
      <c r="AO1751" s="21">
        <f t="shared" si="2688"/>
        <v>37874.044999999998</v>
      </c>
      <c r="AP1751" s="21">
        <f t="shared" si="2760"/>
        <v>0</v>
      </c>
      <c r="AQ1751" s="2"/>
    </row>
    <row r="1752" spans="1:43" ht="46.8" x14ac:dyDescent="0.3">
      <c r="A1752" s="3" t="s">
        <v>437</v>
      </c>
      <c r="B1752" s="26">
        <v>240</v>
      </c>
      <c r="C1752" s="3"/>
      <c r="D1752" s="3"/>
      <c r="E1752" s="16" t="s">
        <v>681</v>
      </c>
      <c r="F1752" s="21">
        <f>F1753</f>
        <v>33792.699999999997</v>
      </c>
      <c r="G1752" s="21">
        <f t="shared" si="2758"/>
        <v>33792.699999999997</v>
      </c>
      <c r="H1752" s="21">
        <f t="shared" si="2759"/>
        <v>0</v>
      </c>
      <c r="I1752" s="21">
        <f t="shared" si="2759"/>
        <v>0</v>
      </c>
      <c r="J1752" s="21">
        <f t="shared" si="2759"/>
        <v>0</v>
      </c>
      <c r="K1752" s="21">
        <f t="shared" si="2759"/>
        <v>0</v>
      </c>
      <c r="L1752" s="21">
        <f t="shared" si="2666"/>
        <v>33792.699999999997</v>
      </c>
      <c r="M1752" s="21">
        <f t="shared" si="2667"/>
        <v>33792.699999999997</v>
      </c>
      <c r="N1752" s="21">
        <f t="shared" si="2668"/>
        <v>0</v>
      </c>
      <c r="O1752" s="21">
        <f t="shared" si="2760"/>
        <v>4081.3449999999998</v>
      </c>
      <c r="P1752" s="21">
        <f t="shared" si="2760"/>
        <v>0</v>
      </c>
      <c r="Q1752" s="21">
        <f t="shared" si="2760"/>
        <v>0</v>
      </c>
      <c r="R1752" s="21">
        <f t="shared" si="2721"/>
        <v>37874.044999999998</v>
      </c>
      <c r="S1752" s="21">
        <f t="shared" si="2722"/>
        <v>33792.699999999997</v>
      </c>
      <c r="T1752" s="21">
        <f t="shared" si="2723"/>
        <v>0</v>
      </c>
      <c r="U1752" s="21">
        <f t="shared" si="2760"/>
        <v>0</v>
      </c>
      <c r="V1752" s="21">
        <f t="shared" si="2760"/>
        <v>0</v>
      </c>
      <c r="W1752" s="21">
        <f t="shared" si="2724"/>
        <v>37874.044999999998</v>
      </c>
      <c r="X1752" s="21">
        <f t="shared" si="2725"/>
        <v>33792.699999999997</v>
      </c>
      <c r="Y1752" s="21">
        <f t="shared" si="2726"/>
        <v>0</v>
      </c>
      <c r="Z1752" s="21">
        <f t="shared" si="2760"/>
        <v>0</v>
      </c>
      <c r="AA1752" s="21">
        <f t="shared" si="2760"/>
        <v>0</v>
      </c>
      <c r="AB1752" s="21">
        <f t="shared" si="2760"/>
        <v>0</v>
      </c>
      <c r="AC1752" s="21">
        <f t="shared" si="2716"/>
        <v>37874.044999999998</v>
      </c>
      <c r="AD1752" s="21">
        <f t="shared" si="2717"/>
        <v>33792.699999999997</v>
      </c>
      <c r="AE1752" s="21">
        <f t="shared" si="2718"/>
        <v>0</v>
      </c>
      <c r="AF1752" s="21">
        <f t="shared" si="2760"/>
        <v>0</v>
      </c>
      <c r="AG1752" s="21">
        <f t="shared" si="2719"/>
        <v>37874.044999999998</v>
      </c>
      <c r="AH1752" s="21">
        <f t="shared" si="2760"/>
        <v>0</v>
      </c>
      <c r="AI1752" s="21">
        <f t="shared" si="2760"/>
        <v>0</v>
      </c>
      <c r="AJ1752" s="21">
        <f t="shared" si="2760"/>
        <v>0</v>
      </c>
      <c r="AK1752" s="21">
        <f t="shared" si="2731"/>
        <v>37874.044999999998</v>
      </c>
      <c r="AL1752" s="21">
        <f t="shared" si="2732"/>
        <v>33792.699999999997</v>
      </c>
      <c r="AM1752" s="21">
        <f t="shared" si="2733"/>
        <v>0</v>
      </c>
      <c r="AN1752" s="21">
        <f t="shared" si="2760"/>
        <v>0</v>
      </c>
      <c r="AO1752" s="21">
        <f t="shared" si="2688"/>
        <v>37874.044999999998</v>
      </c>
      <c r="AP1752" s="21">
        <f t="shared" si="2760"/>
        <v>0</v>
      </c>
      <c r="AQ1752" s="2"/>
    </row>
    <row r="1753" spans="1:43" x14ac:dyDescent="0.3">
      <c r="A1753" s="3" t="s">
        <v>437</v>
      </c>
      <c r="B1753" s="26">
        <v>240</v>
      </c>
      <c r="C1753" s="3" t="s">
        <v>222</v>
      </c>
      <c r="D1753" s="3" t="s">
        <v>5</v>
      </c>
      <c r="E1753" s="16" t="s">
        <v>646</v>
      </c>
      <c r="F1753" s="21">
        <v>33792.699999999997</v>
      </c>
      <c r="G1753" s="21">
        <v>33792.699999999997</v>
      </c>
      <c r="H1753" s="21">
        <v>0</v>
      </c>
      <c r="I1753" s="21"/>
      <c r="J1753" s="21"/>
      <c r="K1753" s="21"/>
      <c r="L1753" s="21">
        <f t="shared" si="2666"/>
        <v>33792.699999999997</v>
      </c>
      <c r="M1753" s="21">
        <f t="shared" si="2667"/>
        <v>33792.699999999997</v>
      </c>
      <c r="N1753" s="21">
        <f t="shared" si="2668"/>
        <v>0</v>
      </c>
      <c r="O1753" s="21">
        <v>4081.3449999999998</v>
      </c>
      <c r="P1753" s="21"/>
      <c r="Q1753" s="21"/>
      <c r="R1753" s="21">
        <f t="shared" si="2721"/>
        <v>37874.044999999998</v>
      </c>
      <c r="S1753" s="21">
        <f t="shared" si="2722"/>
        <v>33792.699999999997</v>
      </c>
      <c r="T1753" s="21">
        <f t="shared" si="2723"/>
        <v>0</v>
      </c>
      <c r="U1753" s="21"/>
      <c r="V1753" s="21"/>
      <c r="W1753" s="21">
        <f t="shared" si="2724"/>
        <v>37874.044999999998</v>
      </c>
      <c r="X1753" s="21">
        <f t="shared" si="2725"/>
        <v>33792.699999999997</v>
      </c>
      <c r="Y1753" s="21">
        <f t="shared" si="2726"/>
        <v>0</v>
      </c>
      <c r="Z1753" s="21"/>
      <c r="AA1753" s="21"/>
      <c r="AB1753" s="21"/>
      <c r="AC1753" s="21">
        <f t="shared" si="2716"/>
        <v>37874.044999999998</v>
      </c>
      <c r="AD1753" s="21">
        <f t="shared" si="2717"/>
        <v>33792.699999999997</v>
      </c>
      <c r="AE1753" s="21">
        <f t="shared" si="2718"/>
        <v>0</v>
      </c>
      <c r="AF1753" s="21"/>
      <c r="AG1753" s="21">
        <f t="shared" si="2719"/>
        <v>37874.044999999998</v>
      </c>
      <c r="AH1753" s="21"/>
      <c r="AI1753" s="21"/>
      <c r="AJ1753" s="21"/>
      <c r="AK1753" s="21">
        <f t="shared" si="2731"/>
        <v>37874.044999999998</v>
      </c>
      <c r="AL1753" s="21">
        <f t="shared" si="2732"/>
        <v>33792.699999999997</v>
      </c>
      <c r="AM1753" s="21">
        <f t="shared" si="2733"/>
        <v>0</v>
      </c>
      <c r="AN1753" s="21"/>
      <c r="AO1753" s="21">
        <f t="shared" si="2688"/>
        <v>37874.044999999998</v>
      </c>
      <c r="AP1753" s="21"/>
      <c r="AQ1753" s="2"/>
    </row>
    <row r="1754" spans="1:43" ht="78" x14ac:dyDescent="0.3">
      <c r="A1754" s="3" t="s">
        <v>438</v>
      </c>
      <c r="B1754" s="26"/>
      <c r="C1754" s="3"/>
      <c r="D1754" s="3"/>
      <c r="E1754" s="16" t="s">
        <v>1086</v>
      </c>
      <c r="F1754" s="21">
        <f>F1755</f>
        <v>100401.1</v>
      </c>
      <c r="G1754" s="21">
        <f t="shared" ref="G1754:G1756" si="2761">G1755</f>
        <v>100304.3</v>
      </c>
      <c r="H1754" s="21">
        <f t="shared" ref="H1754:K1756" si="2762">H1755</f>
        <v>0</v>
      </c>
      <c r="I1754" s="21">
        <f t="shared" si="2762"/>
        <v>0</v>
      </c>
      <c r="J1754" s="21">
        <f t="shared" si="2762"/>
        <v>0</v>
      </c>
      <c r="K1754" s="21">
        <f t="shared" si="2762"/>
        <v>0</v>
      </c>
      <c r="L1754" s="21">
        <f t="shared" si="2666"/>
        <v>100401.1</v>
      </c>
      <c r="M1754" s="21">
        <f t="shared" si="2667"/>
        <v>100304.3</v>
      </c>
      <c r="N1754" s="21">
        <f t="shared" si="2668"/>
        <v>0</v>
      </c>
      <c r="O1754" s="21">
        <f t="shared" ref="O1754:AP1756" si="2763">O1755</f>
        <v>0</v>
      </c>
      <c r="P1754" s="21">
        <f t="shared" si="2763"/>
        <v>0</v>
      </c>
      <c r="Q1754" s="21">
        <f t="shared" si="2763"/>
        <v>0</v>
      </c>
      <c r="R1754" s="21">
        <f t="shared" si="2721"/>
        <v>100401.1</v>
      </c>
      <c r="S1754" s="21">
        <f t="shared" si="2722"/>
        <v>100304.3</v>
      </c>
      <c r="T1754" s="21">
        <f t="shared" si="2723"/>
        <v>0</v>
      </c>
      <c r="U1754" s="21">
        <f t="shared" si="2763"/>
        <v>0</v>
      </c>
      <c r="V1754" s="21">
        <f t="shared" si="2763"/>
        <v>0</v>
      </c>
      <c r="W1754" s="21">
        <f t="shared" si="2724"/>
        <v>100401.1</v>
      </c>
      <c r="X1754" s="21">
        <f t="shared" si="2725"/>
        <v>100304.3</v>
      </c>
      <c r="Y1754" s="21">
        <f t="shared" si="2726"/>
        <v>0</v>
      </c>
      <c r="Z1754" s="21">
        <f t="shared" si="2763"/>
        <v>0</v>
      </c>
      <c r="AA1754" s="21">
        <f t="shared" si="2763"/>
        <v>0</v>
      </c>
      <c r="AB1754" s="21">
        <f t="shared" si="2763"/>
        <v>0</v>
      </c>
      <c r="AC1754" s="21">
        <f t="shared" si="2716"/>
        <v>100401.1</v>
      </c>
      <c r="AD1754" s="21">
        <f t="shared" si="2717"/>
        <v>100304.3</v>
      </c>
      <c r="AE1754" s="21">
        <f t="shared" si="2718"/>
        <v>0</v>
      </c>
      <c r="AF1754" s="21">
        <f t="shared" si="2763"/>
        <v>0</v>
      </c>
      <c r="AG1754" s="21">
        <f t="shared" si="2719"/>
        <v>100401.1</v>
      </c>
      <c r="AH1754" s="21">
        <f t="shared" si="2763"/>
        <v>0</v>
      </c>
      <c r="AI1754" s="21">
        <f t="shared" si="2763"/>
        <v>0</v>
      </c>
      <c r="AJ1754" s="21">
        <f t="shared" si="2763"/>
        <v>0</v>
      </c>
      <c r="AK1754" s="21">
        <f t="shared" si="2731"/>
        <v>100401.1</v>
      </c>
      <c r="AL1754" s="21">
        <f t="shared" si="2732"/>
        <v>100304.3</v>
      </c>
      <c r="AM1754" s="21">
        <f t="shared" si="2733"/>
        <v>0</v>
      </c>
      <c r="AN1754" s="21">
        <f t="shared" si="2763"/>
        <v>0</v>
      </c>
      <c r="AO1754" s="21">
        <f t="shared" si="2688"/>
        <v>100401.1</v>
      </c>
      <c r="AP1754" s="21">
        <f t="shared" si="2763"/>
        <v>0</v>
      </c>
      <c r="AQ1754" s="2"/>
    </row>
    <row r="1755" spans="1:43" ht="46.8" x14ac:dyDescent="0.3">
      <c r="A1755" s="3" t="s">
        <v>438</v>
      </c>
      <c r="B1755" s="26">
        <v>400</v>
      </c>
      <c r="C1755" s="3"/>
      <c r="D1755" s="3"/>
      <c r="E1755" s="16" t="s">
        <v>675</v>
      </c>
      <c r="F1755" s="21">
        <f>F1756</f>
        <v>100401.1</v>
      </c>
      <c r="G1755" s="21">
        <f t="shared" si="2761"/>
        <v>100304.3</v>
      </c>
      <c r="H1755" s="21">
        <f t="shared" si="2762"/>
        <v>0</v>
      </c>
      <c r="I1755" s="21">
        <f t="shared" si="2762"/>
        <v>0</v>
      </c>
      <c r="J1755" s="21">
        <f t="shared" si="2762"/>
        <v>0</v>
      </c>
      <c r="K1755" s="21">
        <f t="shared" si="2762"/>
        <v>0</v>
      </c>
      <c r="L1755" s="21">
        <f t="shared" si="2666"/>
        <v>100401.1</v>
      </c>
      <c r="M1755" s="21">
        <f t="shared" si="2667"/>
        <v>100304.3</v>
      </c>
      <c r="N1755" s="21">
        <f t="shared" si="2668"/>
        <v>0</v>
      </c>
      <c r="O1755" s="21">
        <f t="shared" si="2763"/>
        <v>0</v>
      </c>
      <c r="P1755" s="21">
        <f t="shared" si="2763"/>
        <v>0</v>
      </c>
      <c r="Q1755" s="21">
        <f t="shared" si="2763"/>
        <v>0</v>
      </c>
      <c r="R1755" s="21">
        <f t="shared" si="2721"/>
        <v>100401.1</v>
      </c>
      <c r="S1755" s="21">
        <f t="shared" si="2722"/>
        <v>100304.3</v>
      </c>
      <c r="T1755" s="21">
        <f t="shared" si="2723"/>
        <v>0</v>
      </c>
      <c r="U1755" s="21">
        <f t="shared" si="2763"/>
        <v>0</v>
      </c>
      <c r="V1755" s="21">
        <f t="shared" si="2763"/>
        <v>0</v>
      </c>
      <c r="W1755" s="21">
        <f t="shared" si="2724"/>
        <v>100401.1</v>
      </c>
      <c r="X1755" s="21">
        <f t="shared" si="2725"/>
        <v>100304.3</v>
      </c>
      <c r="Y1755" s="21">
        <f t="shared" si="2726"/>
        <v>0</v>
      </c>
      <c r="Z1755" s="21">
        <f t="shared" si="2763"/>
        <v>0</v>
      </c>
      <c r="AA1755" s="21">
        <f t="shared" si="2763"/>
        <v>0</v>
      </c>
      <c r="AB1755" s="21">
        <f t="shared" si="2763"/>
        <v>0</v>
      </c>
      <c r="AC1755" s="21">
        <f t="shared" si="2716"/>
        <v>100401.1</v>
      </c>
      <c r="AD1755" s="21">
        <f t="shared" si="2717"/>
        <v>100304.3</v>
      </c>
      <c r="AE1755" s="21">
        <f t="shared" si="2718"/>
        <v>0</v>
      </c>
      <c r="AF1755" s="21">
        <f t="shared" si="2763"/>
        <v>0</v>
      </c>
      <c r="AG1755" s="21">
        <f t="shared" si="2719"/>
        <v>100401.1</v>
      </c>
      <c r="AH1755" s="21">
        <f t="shared" si="2763"/>
        <v>0</v>
      </c>
      <c r="AI1755" s="21">
        <f t="shared" si="2763"/>
        <v>0</v>
      </c>
      <c r="AJ1755" s="21">
        <f t="shared" si="2763"/>
        <v>0</v>
      </c>
      <c r="AK1755" s="21">
        <f t="shared" si="2731"/>
        <v>100401.1</v>
      </c>
      <c r="AL1755" s="21">
        <f t="shared" si="2732"/>
        <v>100304.3</v>
      </c>
      <c r="AM1755" s="21">
        <f t="shared" si="2733"/>
        <v>0</v>
      </c>
      <c r="AN1755" s="21">
        <f t="shared" si="2763"/>
        <v>0</v>
      </c>
      <c r="AO1755" s="21">
        <f t="shared" si="2688"/>
        <v>100401.1</v>
      </c>
      <c r="AP1755" s="21">
        <f t="shared" si="2763"/>
        <v>0</v>
      </c>
      <c r="AQ1755" s="2"/>
    </row>
    <row r="1756" spans="1:43" x14ac:dyDescent="0.3">
      <c r="A1756" s="3" t="s">
        <v>438</v>
      </c>
      <c r="B1756" s="26">
        <v>410</v>
      </c>
      <c r="C1756" s="3"/>
      <c r="D1756" s="3"/>
      <c r="E1756" s="16" t="s">
        <v>688</v>
      </c>
      <c r="F1756" s="21">
        <f>F1757</f>
        <v>100401.1</v>
      </c>
      <c r="G1756" s="21">
        <f t="shared" si="2761"/>
        <v>100304.3</v>
      </c>
      <c r="H1756" s="21">
        <f t="shared" si="2762"/>
        <v>0</v>
      </c>
      <c r="I1756" s="21">
        <f t="shared" si="2762"/>
        <v>0</v>
      </c>
      <c r="J1756" s="21">
        <f t="shared" si="2762"/>
        <v>0</v>
      </c>
      <c r="K1756" s="21">
        <f t="shared" si="2762"/>
        <v>0</v>
      </c>
      <c r="L1756" s="21">
        <f t="shared" si="2666"/>
        <v>100401.1</v>
      </c>
      <c r="M1756" s="21">
        <f t="shared" si="2667"/>
        <v>100304.3</v>
      </c>
      <c r="N1756" s="21">
        <f t="shared" si="2668"/>
        <v>0</v>
      </c>
      <c r="O1756" s="21">
        <f t="shared" si="2763"/>
        <v>0</v>
      </c>
      <c r="P1756" s="21">
        <f t="shared" si="2763"/>
        <v>0</v>
      </c>
      <c r="Q1756" s="21">
        <f t="shared" si="2763"/>
        <v>0</v>
      </c>
      <c r="R1756" s="21">
        <f t="shared" si="2721"/>
        <v>100401.1</v>
      </c>
      <c r="S1756" s="21">
        <f t="shared" si="2722"/>
        <v>100304.3</v>
      </c>
      <c r="T1756" s="21">
        <f t="shared" si="2723"/>
        <v>0</v>
      </c>
      <c r="U1756" s="21">
        <f t="shared" si="2763"/>
        <v>0</v>
      </c>
      <c r="V1756" s="21">
        <f t="shared" si="2763"/>
        <v>0</v>
      </c>
      <c r="W1756" s="21">
        <f t="shared" si="2724"/>
        <v>100401.1</v>
      </c>
      <c r="X1756" s="21">
        <f t="shared" si="2725"/>
        <v>100304.3</v>
      </c>
      <c r="Y1756" s="21">
        <f t="shared" si="2726"/>
        <v>0</v>
      </c>
      <c r="Z1756" s="21">
        <f t="shared" si="2763"/>
        <v>0</v>
      </c>
      <c r="AA1756" s="21">
        <f t="shared" si="2763"/>
        <v>0</v>
      </c>
      <c r="AB1756" s="21">
        <f t="shared" si="2763"/>
        <v>0</v>
      </c>
      <c r="AC1756" s="21">
        <f t="shared" si="2716"/>
        <v>100401.1</v>
      </c>
      <c r="AD1756" s="21">
        <f t="shared" si="2717"/>
        <v>100304.3</v>
      </c>
      <c r="AE1756" s="21">
        <f t="shared" si="2718"/>
        <v>0</v>
      </c>
      <c r="AF1756" s="21">
        <f t="shared" si="2763"/>
        <v>0</v>
      </c>
      <c r="AG1756" s="21">
        <f t="shared" si="2719"/>
        <v>100401.1</v>
      </c>
      <c r="AH1756" s="21">
        <f t="shared" si="2763"/>
        <v>0</v>
      </c>
      <c r="AI1756" s="21">
        <f t="shared" si="2763"/>
        <v>0</v>
      </c>
      <c r="AJ1756" s="21">
        <f t="shared" si="2763"/>
        <v>0</v>
      </c>
      <c r="AK1756" s="21">
        <f t="shared" si="2731"/>
        <v>100401.1</v>
      </c>
      <c r="AL1756" s="21">
        <f t="shared" si="2732"/>
        <v>100304.3</v>
      </c>
      <c r="AM1756" s="21">
        <f t="shared" si="2733"/>
        <v>0</v>
      </c>
      <c r="AN1756" s="21">
        <f t="shared" si="2763"/>
        <v>0</v>
      </c>
      <c r="AO1756" s="21">
        <f t="shared" si="2688"/>
        <v>100401.1</v>
      </c>
      <c r="AP1756" s="21">
        <f t="shared" si="2763"/>
        <v>0</v>
      </c>
      <c r="AQ1756" s="2"/>
    </row>
    <row r="1757" spans="1:43" x14ac:dyDescent="0.3">
      <c r="A1757" s="3" t="s">
        <v>438</v>
      </c>
      <c r="B1757" s="26">
        <v>410</v>
      </c>
      <c r="C1757" s="3" t="s">
        <v>222</v>
      </c>
      <c r="D1757" s="3" t="s">
        <v>5</v>
      </c>
      <c r="E1757" s="16" t="s">
        <v>646</v>
      </c>
      <c r="F1757" s="21">
        <v>100401.1</v>
      </c>
      <c r="G1757" s="21">
        <v>100304.3</v>
      </c>
      <c r="H1757" s="21">
        <v>0</v>
      </c>
      <c r="I1757" s="21"/>
      <c r="J1757" s="21"/>
      <c r="K1757" s="21"/>
      <c r="L1757" s="21">
        <f t="shared" si="2666"/>
        <v>100401.1</v>
      </c>
      <c r="M1757" s="21">
        <f t="shared" si="2667"/>
        <v>100304.3</v>
      </c>
      <c r="N1757" s="21">
        <f t="shared" si="2668"/>
        <v>0</v>
      </c>
      <c r="O1757" s="21"/>
      <c r="P1757" s="21"/>
      <c r="Q1757" s="21"/>
      <c r="R1757" s="21">
        <f t="shared" si="2721"/>
        <v>100401.1</v>
      </c>
      <c r="S1757" s="21">
        <f t="shared" si="2722"/>
        <v>100304.3</v>
      </c>
      <c r="T1757" s="21">
        <f t="shared" si="2723"/>
        <v>0</v>
      </c>
      <c r="U1757" s="21"/>
      <c r="V1757" s="21"/>
      <c r="W1757" s="21">
        <f t="shared" si="2724"/>
        <v>100401.1</v>
      </c>
      <c r="X1757" s="21">
        <f t="shared" si="2725"/>
        <v>100304.3</v>
      </c>
      <c r="Y1757" s="21">
        <f t="shared" si="2726"/>
        <v>0</v>
      </c>
      <c r="Z1757" s="21"/>
      <c r="AA1757" s="21"/>
      <c r="AB1757" s="21"/>
      <c r="AC1757" s="21">
        <f t="shared" si="2716"/>
        <v>100401.1</v>
      </c>
      <c r="AD1757" s="21">
        <f t="shared" si="2717"/>
        <v>100304.3</v>
      </c>
      <c r="AE1757" s="21">
        <f t="shared" si="2718"/>
        <v>0</v>
      </c>
      <c r="AF1757" s="21"/>
      <c r="AG1757" s="21">
        <f t="shared" si="2719"/>
        <v>100401.1</v>
      </c>
      <c r="AH1757" s="21"/>
      <c r="AI1757" s="21"/>
      <c r="AJ1757" s="21"/>
      <c r="AK1757" s="21">
        <f t="shared" si="2731"/>
        <v>100401.1</v>
      </c>
      <c r="AL1757" s="21">
        <f t="shared" si="2732"/>
        <v>100304.3</v>
      </c>
      <c r="AM1757" s="21">
        <f t="shared" si="2733"/>
        <v>0</v>
      </c>
      <c r="AN1757" s="21"/>
      <c r="AO1757" s="21">
        <f t="shared" si="2688"/>
        <v>100401.1</v>
      </c>
      <c r="AP1757" s="21"/>
      <c r="AQ1757" s="2"/>
    </row>
    <row r="1758" spans="1:43" ht="46.8" x14ac:dyDescent="0.3">
      <c r="A1758" s="3" t="s">
        <v>439</v>
      </c>
      <c r="B1758" s="26"/>
      <c r="C1758" s="3"/>
      <c r="D1758" s="3"/>
      <c r="E1758" s="16" t="s">
        <v>1087</v>
      </c>
      <c r="F1758" s="21">
        <f>F1759</f>
        <v>158030.29999999999</v>
      </c>
      <c r="G1758" s="21">
        <f t="shared" ref="G1758:G1760" si="2764">G1759</f>
        <v>159167.20000000001</v>
      </c>
      <c r="H1758" s="21">
        <f t="shared" ref="H1758:K1760" si="2765">H1759</f>
        <v>400000</v>
      </c>
      <c r="I1758" s="21">
        <f t="shared" si="2765"/>
        <v>0</v>
      </c>
      <c r="J1758" s="21">
        <f t="shared" si="2765"/>
        <v>0</v>
      </c>
      <c r="K1758" s="21">
        <f t="shared" si="2765"/>
        <v>0</v>
      </c>
      <c r="L1758" s="21">
        <f t="shared" si="2666"/>
        <v>158030.29999999999</v>
      </c>
      <c r="M1758" s="21">
        <f t="shared" si="2667"/>
        <v>159167.20000000001</v>
      </c>
      <c r="N1758" s="21">
        <f t="shared" si="2668"/>
        <v>400000</v>
      </c>
      <c r="O1758" s="21">
        <f t="shared" ref="O1758:AP1760" si="2766">O1759</f>
        <v>0</v>
      </c>
      <c r="P1758" s="21">
        <f t="shared" si="2766"/>
        <v>0</v>
      </c>
      <c r="Q1758" s="21">
        <f t="shared" si="2766"/>
        <v>0</v>
      </c>
      <c r="R1758" s="21">
        <f t="shared" si="2721"/>
        <v>158030.29999999999</v>
      </c>
      <c r="S1758" s="21">
        <f t="shared" si="2722"/>
        <v>159167.20000000001</v>
      </c>
      <c r="T1758" s="21">
        <f t="shared" si="2723"/>
        <v>400000</v>
      </c>
      <c r="U1758" s="21">
        <f t="shared" si="2766"/>
        <v>0</v>
      </c>
      <c r="V1758" s="21">
        <f t="shared" si="2766"/>
        <v>0</v>
      </c>
      <c r="W1758" s="21">
        <f t="shared" si="2724"/>
        <v>158030.29999999999</v>
      </c>
      <c r="X1758" s="21">
        <f t="shared" si="2725"/>
        <v>159167.20000000001</v>
      </c>
      <c r="Y1758" s="21">
        <f t="shared" si="2726"/>
        <v>400000</v>
      </c>
      <c r="Z1758" s="21">
        <f t="shared" si="2766"/>
        <v>0</v>
      </c>
      <c r="AA1758" s="21">
        <f t="shared" si="2766"/>
        <v>0</v>
      </c>
      <c r="AB1758" s="21">
        <f t="shared" si="2766"/>
        <v>0</v>
      </c>
      <c r="AC1758" s="21">
        <f t="shared" si="2716"/>
        <v>158030.29999999999</v>
      </c>
      <c r="AD1758" s="21">
        <f t="shared" si="2717"/>
        <v>159167.20000000001</v>
      </c>
      <c r="AE1758" s="21">
        <f t="shared" si="2718"/>
        <v>400000</v>
      </c>
      <c r="AF1758" s="21">
        <f t="shared" si="2766"/>
        <v>0</v>
      </c>
      <c r="AG1758" s="21">
        <f t="shared" si="2719"/>
        <v>158030.29999999999</v>
      </c>
      <c r="AH1758" s="21">
        <f t="shared" si="2766"/>
        <v>0</v>
      </c>
      <c r="AI1758" s="21">
        <f t="shared" si="2766"/>
        <v>0</v>
      </c>
      <c r="AJ1758" s="21">
        <f t="shared" si="2766"/>
        <v>0</v>
      </c>
      <c r="AK1758" s="21">
        <f t="shared" si="2731"/>
        <v>158030.29999999999</v>
      </c>
      <c r="AL1758" s="21">
        <f t="shared" si="2732"/>
        <v>159167.20000000001</v>
      </c>
      <c r="AM1758" s="21">
        <f t="shared" si="2733"/>
        <v>400000</v>
      </c>
      <c r="AN1758" s="21">
        <f t="shared" si="2766"/>
        <v>0</v>
      </c>
      <c r="AO1758" s="21">
        <f t="shared" si="2688"/>
        <v>158030.29999999999</v>
      </c>
      <c r="AP1758" s="21">
        <f t="shared" si="2766"/>
        <v>0</v>
      </c>
      <c r="AQ1758" s="2"/>
    </row>
    <row r="1759" spans="1:43" ht="46.8" x14ac:dyDescent="0.3">
      <c r="A1759" s="3" t="s">
        <v>439</v>
      </c>
      <c r="B1759" s="26">
        <v>400</v>
      </c>
      <c r="C1759" s="3"/>
      <c r="D1759" s="3"/>
      <c r="E1759" s="16" t="s">
        <v>675</v>
      </c>
      <c r="F1759" s="21">
        <f>F1760</f>
        <v>158030.29999999999</v>
      </c>
      <c r="G1759" s="21">
        <f t="shared" si="2764"/>
        <v>159167.20000000001</v>
      </c>
      <c r="H1759" s="21">
        <f t="shared" si="2765"/>
        <v>400000</v>
      </c>
      <c r="I1759" s="21">
        <f t="shared" si="2765"/>
        <v>0</v>
      </c>
      <c r="J1759" s="21">
        <f t="shared" si="2765"/>
        <v>0</v>
      </c>
      <c r="K1759" s="21">
        <f t="shared" si="2765"/>
        <v>0</v>
      </c>
      <c r="L1759" s="21">
        <f t="shared" si="2666"/>
        <v>158030.29999999999</v>
      </c>
      <c r="M1759" s="21">
        <f t="shared" si="2667"/>
        <v>159167.20000000001</v>
      </c>
      <c r="N1759" s="21">
        <f t="shared" si="2668"/>
        <v>400000</v>
      </c>
      <c r="O1759" s="21">
        <f t="shared" si="2766"/>
        <v>0</v>
      </c>
      <c r="P1759" s="21">
        <f t="shared" si="2766"/>
        <v>0</v>
      </c>
      <c r="Q1759" s="21">
        <f t="shared" si="2766"/>
        <v>0</v>
      </c>
      <c r="R1759" s="21">
        <f t="shared" si="2721"/>
        <v>158030.29999999999</v>
      </c>
      <c r="S1759" s="21">
        <f t="shared" si="2722"/>
        <v>159167.20000000001</v>
      </c>
      <c r="T1759" s="21">
        <f t="shared" si="2723"/>
        <v>400000</v>
      </c>
      <c r="U1759" s="21">
        <f t="shared" si="2766"/>
        <v>0</v>
      </c>
      <c r="V1759" s="21">
        <f t="shared" si="2766"/>
        <v>0</v>
      </c>
      <c r="W1759" s="21">
        <f t="shared" si="2724"/>
        <v>158030.29999999999</v>
      </c>
      <c r="X1759" s="21">
        <f t="shared" si="2725"/>
        <v>159167.20000000001</v>
      </c>
      <c r="Y1759" s="21">
        <f t="shared" si="2726"/>
        <v>400000</v>
      </c>
      <c r="Z1759" s="21">
        <f t="shared" si="2766"/>
        <v>0</v>
      </c>
      <c r="AA1759" s="21">
        <f t="shared" si="2766"/>
        <v>0</v>
      </c>
      <c r="AB1759" s="21">
        <f t="shared" si="2766"/>
        <v>0</v>
      </c>
      <c r="AC1759" s="21">
        <f t="shared" si="2716"/>
        <v>158030.29999999999</v>
      </c>
      <c r="AD1759" s="21">
        <f t="shared" si="2717"/>
        <v>159167.20000000001</v>
      </c>
      <c r="AE1759" s="21">
        <f t="shared" si="2718"/>
        <v>400000</v>
      </c>
      <c r="AF1759" s="21">
        <f t="shared" si="2766"/>
        <v>0</v>
      </c>
      <c r="AG1759" s="21">
        <f t="shared" si="2719"/>
        <v>158030.29999999999</v>
      </c>
      <c r="AH1759" s="21">
        <f t="shared" si="2766"/>
        <v>0</v>
      </c>
      <c r="AI1759" s="21">
        <f t="shared" si="2766"/>
        <v>0</v>
      </c>
      <c r="AJ1759" s="21">
        <f t="shared" si="2766"/>
        <v>0</v>
      </c>
      <c r="AK1759" s="21">
        <f t="shared" si="2731"/>
        <v>158030.29999999999</v>
      </c>
      <c r="AL1759" s="21">
        <f t="shared" si="2732"/>
        <v>159167.20000000001</v>
      </c>
      <c r="AM1759" s="21">
        <f t="shared" si="2733"/>
        <v>400000</v>
      </c>
      <c r="AN1759" s="21">
        <f t="shared" si="2766"/>
        <v>0</v>
      </c>
      <c r="AO1759" s="21">
        <f t="shared" si="2688"/>
        <v>158030.29999999999</v>
      </c>
      <c r="AP1759" s="21">
        <f t="shared" si="2766"/>
        <v>0</v>
      </c>
      <c r="AQ1759" s="2"/>
    </row>
    <row r="1760" spans="1:43" x14ac:dyDescent="0.3">
      <c r="A1760" s="3" t="s">
        <v>439</v>
      </c>
      <c r="B1760" s="26">
        <v>410</v>
      </c>
      <c r="C1760" s="3"/>
      <c r="D1760" s="3"/>
      <c r="E1760" s="16" t="s">
        <v>688</v>
      </c>
      <c r="F1760" s="21">
        <f>F1761</f>
        <v>158030.29999999999</v>
      </c>
      <c r="G1760" s="21">
        <f t="shared" si="2764"/>
        <v>159167.20000000001</v>
      </c>
      <c r="H1760" s="21">
        <f t="shared" si="2765"/>
        <v>400000</v>
      </c>
      <c r="I1760" s="21">
        <f t="shared" si="2765"/>
        <v>0</v>
      </c>
      <c r="J1760" s="21">
        <f t="shared" si="2765"/>
        <v>0</v>
      </c>
      <c r="K1760" s="21">
        <f t="shared" si="2765"/>
        <v>0</v>
      </c>
      <c r="L1760" s="21">
        <f t="shared" si="2666"/>
        <v>158030.29999999999</v>
      </c>
      <c r="M1760" s="21">
        <f t="shared" si="2667"/>
        <v>159167.20000000001</v>
      </c>
      <c r="N1760" s="21">
        <f t="shared" si="2668"/>
        <v>400000</v>
      </c>
      <c r="O1760" s="21">
        <f t="shared" si="2766"/>
        <v>0</v>
      </c>
      <c r="P1760" s="21">
        <f t="shared" si="2766"/>
        <v>0</v>
      </c>
      <c r="Q1760" s="21">
        <f t="shared" si="2766"/>
        <v>0</v>
      </c>
      <c r="R1760" s="21">
        <f t="shared" si="2721"/>
        <v>158030.29999999999</v>
      </c>
      <c r="S1760" s="21">
        <f t="shared" si="2722"/>
        <v>159167.20000000001</v>
      </c>
      <c r="T1760" s="21">
        <f t="shared" si="2723"/>
        <v>400000</v>
      </c>
      <c r="U1760" s="21">
        <f t="shared" si="2766"/>
        <v>0</v>
      </c>
      <c r="V1760" s="21">
        <f t="shared" si="2766"/>
        <v>0</v>
      </c>
      <c r="W1760" s="21">
        <f t="shared" si="2724"/>
        <v>158030.29999999999</v>
      </c>
      <c r="X1760" s="21">
        <f t="shared" si="2725"/>
        <v>159167.20000000001</v>
      </c>
      <c r="Y1760" s="21">
        <f t="shared" si="2726"/>
        <v>400000</v>
      </c>
      <c r="Z1760" s="21">
        <f t="shared" si="2766"/>
        <v>0</v>
      </c>
      <c r="AA1760" s="21">
        <f t="shared" si="2766"/>
        <v>0</v>
      </c>
      <c r="AB1760" s="21">
        <f t="shared" si="2766"/>
        <v>0</v>
      </c>
      <c r="AC1760" s="21">
        <f t="shared" si="2716"/>
        <v>158030.29999999999</v>
      </c>
      <c r="AD1760" s="21">
        <f t="shared" si="2717"/>
        <v>159167.20000000001</v>
      </c>
      <c r="AE1760" s="21">
        <f t="shared" si="2718"/>
        <v>400000</v>
      </c>
      <c r="AF1760" s="21">
        <f t="shared" si="2766"/>
        <v>0</v>
      </c>
      <c r="AG1760" s="21">
        <f t="shared" si="2719"/>
        <v>158030.29999999999</v>
      </c>
      <c r="AH1760" s="21">
        <f t="shared" si="2766"/>
        <v>0</v>
      </c>
      <c r="AI1760" s="21">
        <f t="shared" si="2766"/>
        <v>0</v>
      </c>
      <c r="AJ1760" s="21">
        <f t="shared" si="2766"/>
        <v>0</v>
      </c>
      <c r="AK1760" s="21">
        <f t="shared" si="2731"/>
        <v>158030.29999999999</v>
      </c>
      <c r="AL1760" s="21">
        <f t="shared" si="2732"/>
        <v>159167.20000000001</v>
      </c>
      <c r="AM1760" s="21">
        <f t="shared" si="2733"/>
        <v>400000</v>
      </c>
      <c r="AN1760" s="21">
        <f t="shared" si="2766"/>
        <v>0</v>
      </c>
      <c r="AO1760" s="21">
        <f t="shared" si="2688"/>
        <v>158030.29999999999</v>
      </c>
      <c r="AP1760" s="21">
        <f t="shared" si="2766"/>
        <v>0</v>
      </c>
      <c r="AQ1760" s="2"/>
    </row>
    <row r="1761" spans="1:43" x14ac:dyDescent="0.3">
      <c r="A1761" s="3" t="s">
        <v>439</v>
      </c>
      <c r="B1761" s="26">
        <v>410</v>
      </c>
      <c r="C1761" s="3" t="s">
        <v>222</v>
      </c>
      <c r="D1761" s="3" t="s">
        <v>5</v>
      </c>
      <c r="E1761" s="16" t="s">
        <v>646</v>
      </c>
      <c r="F1761" s="21">
        <v>158030.29999999999</v>
      </c>
      <c r="G1761" s="21">
        <v>159167.20000000001</v>
      </c>
      <c r="H1761" s="21">
        <v>400000</v>
      </c>
      <c r="I1761" s="21"/>
      <c r="J1761" s="21"/>
      <c r="K1761" s="21"/>
      <c r="L1761" s="21">
        <f t="shared" si="2666"/>
        <v>158030.29999999999</v>
      </c>
      <c r="M1761" s="21">
        <f t="shared" si="2667"/>
        <v>159167.20000000001</v>
      </c>
      <c r="N1761" s="21">
        <f t="shared" si="2668"/>
        <v>400000</v>
      </c>
      <c r="O1761" s="21"/>
      <c r="P1761" s="21"/>
      <c r="Q1761" s="21"/>
      <c r="R1761" s="21">
        <f t="shared" si="2721"/>
        <v>158030.29999999999</v>
      </c>
      <c r="S1761" s="21">
        <f t="shared" si="2722"/>
        <v>159167.20000000001</v>
      </c>
      <c r="T1761" s="21">
        <f t="shared" si="2723"/>
        <v>400000</v>
      </c>
      <c r="U1761" s="21"/>
      <c r="V1761" s="21"/>
      <c r="W1761" s="21">
        <f t="shared" si="2724"/>
        <v>158030.29999999999</v>
      </c>
      <c r="X1761" s="21">
        <f t="shared" si="2725"/>
        <v>159167.20000000001</v>
      </c>
      <c r="Y1761" s="21">
        <f t="shared" si="2726"/>
        <v>400000</v>
      </c>
      <c r="Z1761" s="21"/>
      <c r="AA1761" s="21"/>
      <c r="AB1761" s="21"/>
      <c r="AC1761" s="21">
        <f t="shared" si="2716"/>
        <v>158030.29999999999</v>
      </c>
      <c r="AD1761" s="21">
        <f t="shared" si="2717"/>
        <v>159167.20000000001</v>
      </c>
      <c r="AE1761" s="21">
        <f t="shared" si="2718"/>
        <v>400000</v>
      </c>
      <c r="AF1761" s="21"/>
      <c r="AG1761" s="21">
        <f t="shared" si="2719"/>
        <v>158030.29999999999</v>
      </c>
      <c r="AH1761" s="21"/>
      <c r="AI1761" s="21"/>
      <c r="AJ1761" s="21"/>
      <c r="AK1761" s="21">
        <f t="shared" si="2731"/>
        <v>158030.29999999999</v>
      </c>
      <c r="AL1761" s="21">
        <f t="shared" si="2732"/>
        <v>159167.20000000001</v>
      </c>
      <c r="AM1761" s="21">
        <f t="shared" si="2733"/>
        <v>400000</v>
      </c>
      <c r="AN1761" s="21"/>
      <c r="AO1761" s="21">
        <f t="shared" si="2688"/>
        <v>158030.29999999999</v>
      </c>
      <c r="AP1761" s="21"/>
      <c r="AQ1761" s="2"/>
    </row>
    <row r="1762" spans="1:43" ht="46.8" x14ac:dyDescent="0.3">
      <c r="A1762" s="3" t="s">
        <v>440</v>
      </c>
      <c r="B1762" s="26"/>
      <c r="C1762" s="3"/>
      <c r="D1762" s="3"/>
      <c r="E1762" s="16" t="s">
        <v>1088</v>
      </c>
      <c r="F1762" s="21">
        <f>F1763</f>
        <v>699720.9</v>
      </c>
      <c r="G1762" s="21">
        <f t="shared" ref="G1762:G1764" si="2767">G1763</f>
        <v>809920</v>
      </c>
      <c r="H1762" s="21">
        <f t="shared" ref="H1762:K1764" si="2768">H1763</f>
        <v>0</v>
      </c>
      <c r="I1762" s="21">
        <f t="shared" si="2768"/>
        <v>0</v>
      </c>
      <c r="J1762" s="21">
        <f t="shared" si="2768"/>
        <v>-94000</v>
      </c>
      <c r="K1762" s="21">
        <f t="shared" si="2768"/>
        <v>94000</v>
      </c>
      <c r="L1762" s="21">
        <f t="shared" si="2666"/>
        <v>699720.9</v>
      </c>
      <c r="M1762" s="21">
        <f t="shared" si="2667"/>
        <v>715920</v>
      </c>
      <c r="N1762" s="21">
        <f t="shared" si="2668"/>
        <v>94000</v>
      </c>
      <c r="O1762" s="21">
        <f t="shared" ref="O1762:AP1764" si="2769">O1763</f>
        <v>0</v>
      </c>
      <c r="P1762" s="21">
        <f t="shared" si="2769"/>
        <v>0</v>
      </c>
      <c r="Q1762" s="21">
        <f t="shared" si="2769"/>
        <v>0</v>
      </c>
      <c r="R1762" s="21">
        <f t="shared" si="2721"/>
        <v>699720.9</v>
      </c>
      <c r="S1762" s="21">
        <f t="shared" si="2722"/>
        <v>715920</v>
      </c>
      <c r="T1762" s="21">
        <f t="shared" si="2723"/>
        <v>94000</v>
      </c>
      <c r="U1762" s="21">
        <f t="shared" si="2769"/>
        <v>0</v>
      </c>
      <c r="V1762" s="21">
        <f t="shared" si="2769"/>
        <v>0</v>
      </c>
      <c r="W1762" s="21">
        <f t="shared" si="2724"/>
        <v>699720.9</v>
      </c>
      <c r="X1762" s="21">
        <f t="shared" si="2725"/>
        <v>715920</v>
      </c>
      <c r="Y1762" s="21">
        <f t="shared" si="2726"/>
        <v>94000</v>
      </c>
      <c r="Z1762" s="21">
        <f t="shared" si="2769"/>
        <v>0</v>
      </c>
      <c r="AA1762" s="21">
        <f t="shared" si="2769"/>
        <v>0</v>
      </c>
      <c r="AB1762" s="21">
        <f t="shared" si="2769"/>
        <v>0</v>
      </c>
      <c r="AC1762" s="21">
        <f t="shared" si="2716"/>
        <v>699720.9</v>
      </c>
      <c r="AD1762" s="21">
        <f t="shared" si="2717"/>
        <v>715920</v>
      </c>
      <c r="AE1762" s="21">
        <f t="shared" si="2718"/>
        <v>94000</v>
      </c>
      <c r="AF1762" s="21">
        <f t="shared" si="2769"/>
        <v>0</v>
      </c>
      <c r="AG1762" s="21">
        <f t="shared" si="2719"/>
        <v>699720.9</v>
      </c>
      <c r="AH1762" s="21">
        <f t="shared" si="2769"/>
        <v>0</v>
      </c>
      <c r="AI1762" s="21">
        <f t="shared" si="2769"/>
        <v>0</v>
      </c>
      <c r="AJ1762" s="21">
        <f t="shared" si="2769"/>
        <v>0</v>
      </c>
      <c r="AK1762" s="21">
        <f t="shared" si="2731"/>
        <v>699720.9</v>
      </c>
      <c r="AL1762" s="21">
        <f t="shared" si="2732"/>
        <v>715920</v>
      </c>
      <c r="AM1762" s="21">
        <f t="shared" si="2733"/>
        <v>94000</v>
      </c>
      <c r="AN1762" s="21">
        <f t="shared" si="2769"/>
        <v>0</v>
      </c>
      <c r="AO1762" s="21">
        <f t="shared" si="2688"/>
        <v>699720.9</v>
      </c>
      <c r="AP1762" s="21">
        <f t="shared" si="2769"/>
        <v>0</v>
      </c>
      <c r="AQ1762" s="2"/>
    </row>
    <row r="1763" spans="1:43" ht="46.8" x14ac:dyDescent="0.3">
      <c r="A1763" s="3" t="s">
        <v>440</v>
      </c>
      <c r="B1763" s="26">
        <v>400</v>
      </c>
      <c r="C1763" s="3"/>
      <c r="D1763" s="3"/>
      <c r="E1763" s="16" t="s">
        <v>675</v>
      </c>
      <c r="F1763" s="21">
        <f>F1764</f>
        <v>699720.9</v>
      </c>
      <c r="G1763" s="21">
        <f t="shared" si="2767"/>
        <v>809920</v>
      </c>
      <c r="H1763" s="21">
        <f t="shared" si="2768"/>
        <v>0</v>
      </c>
      <c r="I1763" s="21">
        <f t="shared" si="2768"/>
        <v>0</v>
      </c>
      <c r="J1763" s="21">
        <f t="shared" si="2768"/>
        <v>-94000</v>
      </c>
      <c r="K1763" s="21">
        <f t="shared" si="2768"/>
        <v>94000</v>
      </c>
      <c r="L1763" s="21">
        <f t="shared" si="2666"/>
        <v>699720.9</v>
      </c>
      <c r="M1763" s="21">
        <f t="shared" si="2667"/>
        <v>715920</v>
      </c>
      <c r="N1763" s="21">
        <f t="shared" si="2668"/>
        <v>94000</v>
      </c>
      <c r="O1763" s="21">
        <f t="shared" si="2769"/>
        <v>0</v>
      </c>
      <c r="P1763" s="21">
        <f t="shared" si="2769"/>
        <v>0</v>
      </c>
      <c r="Q1763" s="21">
        <f t="shared" si="2769"/>
        <v>0</v>
      </c>
      <c r="R1763" s="21">
        <f t="shared" si="2721"/>
        <v>699720.9</v>
      </c>
      <c r="S1763" s="21">
        <f t="shared" si="2722"/>
        <v>715920</v>
      </c>
      <c r="T1763" s="21">
        <f t="shared" si="2723"/>
        <v>94000</v>
      </c>
      <c r="U1763" s="21">
        <f t="shared" si="2769"/>
        <v>0</v>
      </c>
      <c r="V1763" s="21">
        <f t="shared" si="2769"/>
        <v>0</v>
      </c>
      <c r="W1763" s="21">
        <f t="shared" si="2724"/>
        <v>699720.9</v>
      </c>
      <c r="X1763" s="21">
        <f t="shared" si="2725"/>
        <v>715920</v>
      </c>
      <c r="Y1763" s="21">
        <f t="shared" si="2726"/>
        <v>94000</v>
      </c>
      <c r="Z1763" s="21">
        <f t="shared" si="2769"/>
        <v>0</v>
      </c>
      <c r="AA1763" s="21">
        <f t="shared" si="2769"/>
        <v>0</v>
      </c>
      <c r="AB1763" s="21">
        <f t="shared" si="2769"/>
        <v>0</v>
      </c>
      <c r="AC1763" s="21">
        <f t="shared" si="2716"/>
        <v>699720.9</v>
      </c>
      <c r="AD1763" s="21">
        <f t="shared" si="2717"/>
        <v>715920</v>
      </c>
      <c r="AE1763" s="21">
        <f t="shared" si="2718"/>
        <v>94000</v>
      </c>
      <c r="AF1763" s="21">
        <f t="shared" si="2769"/>
        <v>0</v>
      </c>
      <c r="AG1763" s="21">
        <f t="shared" si="2719"/>
        <v>699720.9</v>
      </c>
      <c r="AH1763" s="21">
        <f t="shared" si="2769"/>
        <v>0</v>
      </c>
      <c r="AI1763" s="21">
        <f t="shared" si="2769"/>
        <v>0</v>
      </c>
      <c r="AJ1763" s="21">
        <f t="shared" si="2769"/>
        <v>0</v>
      </c>
      <c r="AK1763" s="21">
        <f t="shared" si="2731"/>
        <v>699720.9</v>
      </c>
      <c r="AL1763" s="21">
        <f t="shared" si="2732"/>
        <v>715920</v>
      </c>
      <c r="AM1763" s="21">
        <f t="shared" si="2733"/>
        <v>94000</v>
      </c>
      <c r="AN1763" s="21">
        <f t="shared" si="2769"/>
        <v>0</v>
      </c>
      <c r="AO1763" s="21">
        <f t="shared" si="2688"/>
        <v>699720.9</v>
      </c>
      <c r="AP1763" s="21">
        <f t="shared" si="2769"/>
        <v>0</v>
      </c>
      <c r="AQ1763" s="2"/>
    </row>
    <row r="1764" spans="1:43" x14ac:dyDescent="0.3">
      <c r="A1764" s="3" t="s">
        <v>440</v>
      </c>
      <c r="B1764" s="26">
        <v>410</v>
      </c>
      <c r="C1764" s="3"/>
      <c r="D1764" s="3"/>
      <c r="E1764" s="16" t="s">
        <v>688</v>
      </c>
      <c r="F1764" s="21">
        <f>F1765</f>
        <v>699720.9</v>
      </c>
      <c r="G1764" s="21">
        <f t="shared" si="2767"/>
        <v>809920</v>
      </c>
      <c r="H1764" s="21">
        <f t="shared" si="2768"/>
        <v>0</v>
      </c>
      <c r="I1764" s="21">
        <f t="shared" si="2768"/>
        <v>0</v>
      </c>
      <c r="J1764" s="21">
        <f t="shared" si="2768"/>
        <v>-94000</v>
      </c>
      <c r="K1764" s="21">
        <f t="shared" si="2768"/>
        <v>94000</v>
      </c>
      <c r="L1764" s="21">
        <f t="shared" si="2666"/>
        <v>699720.9</v>
      </c>
      <c r="M1764" s="21">
        <f t="shared" si="2667"/>
        <v>715920</v>
      </c>
      <c r="N1764" s="21">
        <f t="shared" si="2668"/>
        <v>94000</v>
      </c>
      <c r="O1764" s="21">
        <f t="shared" si="2769"/>
        <v>0</v>
      </c>
      <c r="P1764" s="21">
        <f t="shared" si="2769"/>
        <v>0</v>
      </c>
      <c r="Q1764" s="21">
        <f t="shared" si="2769"/>
        <v>0</v>
      </c>
      <c r="R1764" s="21">
        <f t="shared" si="2721"/>
        <v>699720.9</v>
      </c>
      <c r="S1764" s="21">
        <f t="shared" si="2722"/>
        <v>715920</v>
      </c>
      <c r="T1764" s="21">
        <f t="shared" si="2723"/>
        <v>94000</v>
      </c>
      <c r="U1764" s="21">
        <f t="shared" si="2769"/>
        <v>0</v>
      </c>
      <c r="V1764" s="21">
        <f t="shared" si="2769"/>
        <v>0</v>
      </c>
      <c r="W1764" s="21">
        <f t="shared" si="2724"/>
        <v>699720.9</v>
      </c>
      <c r="X1764" s="21">
        <f t="shared" si="2725"/>
        <v>715920</v>
      </c>
      <c r="Y1764" s="21">
        <f t="shared" si="2726"/>
        <v>94000</v>
      </c>
      <c r="Z1764" s="21">
        <f t="shared" si="2769"/>
        <v>0</v>
      </c>
      <c r="AA1764" s="21">
        <f t="shared" si="2769"/>
        <v>0</v>
      </c>
      <c r="AB1764" s="21">
        <f t="shared" si="2769"/>
        <v>0</v>
      </c>
      <c r="AC1764" s="21">
        <f t="shared" si="2716"/>
        <v>699720.9</v>
      </c>
      <c r="AD1764" s="21">
        <f t="shared" si="2717"/>
        <v>715920</v>
      </c>
      <c r="AE1764" s="21">
        <f t="shared" si="2718"/>
        <v>94000</v>
      </c>
      <c r="AF1764" s="21">
        <f t="shared" si="2769"/>
        <v>0</v>
      </c>
      <c r="AG1764" s="21">
        <f t="shared" si="2719"/>
        <v>699720.9</v>
      </c>
      <c r="AH1764" s="21">
        <f t="shared" si="2769"/>
        <v>0</v>
      </c>
      <c r="AI1764" s="21">
        <f t="shared" si="2769"/>
        <v>0</v>
      </c>
      <c r="AJ1764" s="21">
        <f t="shared" si="2769"/>
        <v>0</v>
      </c>
      <c r="AK1764" s="21">
        <f t="shared" si="2731"/>
        <v>699720.9</v>
      </c>
      <c r="AL1764" s="21">
        <f t="shared" si="2732"/>
        <v>715920</v>
      </c>
      <c r="AM1764" s="21">
        <f t="shared" si="2733"/>
        <v>94000</v>
      </c>
      <c r="AN1764" s="21">
        <f t="shared" si="2769"/>
        <v>0</v>
      </c>
      <c r="AO1764" s="21">
        <f t="shared" si="2688"/>
        <v>699720.9</v>
      </c>
      <c r="AP1764" s="21">
        <f t="shared" si="2769"/>
        <v>0</v>
      </c>
      <c r="AQ1764" s="2"/>
    </row>
    <row r="1765" spans="1:43" x14ac:dyDescent="0.3">
      <c r="A1765" s="3" t="s">
        <v>440</v>
      </c>
      <c r="B1765" s="26">
        <v>410</v>
      </c>
      <c r="C1765" s="3" t="s">
        <v>222</v>
      </c>
      <c r="D1765" s="3" t="s">
        <v>5</v>
      </c>
      <c r="E1765" s="16" t="s">
        <v>646</v>
      </c>
      <c r="F1765" s="21">
        <v>699720.9</v>
      </c>
      <c r="G1765" s="21">
        <v>809920</v>
      </c>
      <c r="H1765" s="21">
        <v>0</v>
      </c>
      <c r="I1765" s="21"/>
      <c r="J1765" s="21">
        <v>-94000</v>
      </c>
      <c r="K1765" s="21">
        <v>94000</v>
      </c>
      <c r="L1765" s="21">
        <f t="shared" si="2666"/>
        <v>699720.9</v>
      </c>
      <c r="M1765" s="21">
        <f t="shared" si="2667"/>
        <v>715920</v>
      </c>
      <c r="N1765" s="21">
        <f t="shared" si="2668"/>
        <v>94000</v>
      </c>
      <c r="O1765" s="21"/>
      <c r="P1765" s="21"/>
      <c r="Q1765" s="21"/>
      <c r="R1765" s="21">
        <f t="shared" si="2721"/>
        <v>699720.9</v>
      </c>
      <c r="S1765" s="21">
        <f t="shared" si="2722"/>
        <v>715920</v>
      </c>
      <c r="T1765" s="21">
        <f t="shared" si="2723"/>
        <v>94000</v>
      </c>
      <c r="U1765" s="21"/>
      <c r="V1765" s="21"/>
      <c r="W1765" s="21">
        <f t="shared" si="2724"/>
        <v>699720.9</v>
      </c>
      <c r="X1765" s="21">
        <f t="shared" si="2725"/>
        <v>715920</v>
      </c>
      <c r="Y1765" s="21">
        <f t="shared" si="2726"/>
        <v>94000</v>
      </c>
      <c r="Z1765" s="21"/>
      <c r="AA1765" s="21"/>
      <c r="AB1765" s="21"/>
      <c r="AC1765" s="21">
        <f t="shared" si="2716"/>
        <v>699720.9</v>
      </c>
      <c r="AD1765" s="21">
        <f t="shared" si="2717"/>
        <v>715920</v>
      </c>
      <c r="AE1765" s="21">
        <f t="shared" si="2718"/>
        <v>94000</v>
      </c>
      <c r="AF1765" s="21"/>
      <c r="AG1765" s="21">
        <f t="shared" si="2719"/>
        <v>699720.9</v>
      </c>
      <c r="AH1765" s="21"/>
      <c r="AI1765" s="21"/>
      <c r="AJ1765" s="21"/>
      <c r="AK1765" s="21">
        <f t="shared" si="2731"/>
        <v>699720.9</v>
      </c>
      <c r="AL1765" s="21">
        <f t="shared" si="2732"/>
        <v>715920</v>
      </c>
      <c r="AM1765" s="21">
        <f t="shared" si="2733"/>
        <v>94000</v>
      </c>
      <c r="AN1765" s="21"/>
      <c r="AO1765" s="21">
        <f t="shared" si="2688"/>
        <v>699720.9</v>
      </c>
      <c r="AP1765" s="21"/>
      <c r="AQ1765" s="2"/>
    </row>
    <row r="1766" spans="1:43" ht="46.8" x14ac:dyDescent="0.3">
      <c r="A1766" s="3" t="s">
        <v>444</v>
      </c>
      <c r="B1766" s="26"/>
      <c r="C1766" s="3"/>
      <c r="D1766" s="3"/>
      <c r="E1766" s="16" t="s">
        <v>1089</v>
      </c>
      <c r="F1766" s="21">
        <f>F1767+F1770</f>
        <v>4147.2000000000007</v>
      </c>
      <c r="G1766" s="21">
        <f t="shared" ref="G1766:AP1766" si="2770">G1767+G1770</f>
        <v>4147.2000000000007</v>
      </c>
      <c r="H1766" s="21">
        <f t="shared" si="2770"/>
        <v>4147.2</v>
      </c>
      <c r="I1766" s="21">
        <f t="shared" ref="I1766:K1766" si="2771">I1767+I1770</f>
        <v>0</v>
      </c>
      <c r="J1766" s="21">
        <f t="shared" si="2771"/>
        <v>0</v>
      </c>
      <c r="K1766" s="21">
        <f t="shared" si="2771"/>
        <v>0</v>
      </c>
      <c r="L1766" s="21">
        <f t="shared" si="2666"/>
        <v>4147.2000000000007</v>
      </c>
      <c r="M1766" s="21">
        <f t="shared" si="2667"/>
        <v>4147.2000000000007</v>
      </c>
      <c r="N1766" s="21">
        <f t="shared" si="2668"/>
        <v>4147.2</v>
      </c>
      <c r="O1766" s="21">
        <f t="shared" ref="O1766:Q1766" si="2772">O1767+O1770</f>
        <v>0</v>
      </c>
      <c r="P1766" s="21">
        <f t="shared" si="2772"/>
        <v>0</v>
      </c>
      <c r="Q1766" s="21">
        <f t="shared" si="2772"/>
        <v>0</v>
      </c>
      <c r="R1766" s="21">
        <f t="shared" si="2721"/>
        <v>4147.2000000000007</v>
      </c>
      <c r="S1766" s="21">
        <f t="shared" si="2722"/>
        <v>4147.2000000000007</v>
      </c>
      <c r="T1766" s="21">
        <f t="shared" si="2723"/>
        <v>4147.2</v>
      </c>
      <c r="U1766" s="21">
        <f t="shared" ref="U1766:V1766" si="2773">U1767+U1770</f>
        <v>0</v>
      </c>
      <c r="V1766" s="21">
        <f t="shared" si="2773"/>
        <v>0</v>
      </c>
      <c r="W1766" s="21">
        <f t="shared" si="2724"/>
        <v>4147.2000000000007</v>
      </c>
      <c r="X1766" s="21">
        <f t="shared" si="2725"/>
        <v>4147.2000000000007</v>
      </c>
      <c r="Y1766" s="21">
        <f t="shared" si="2726"/>
        <v>4147.2</v>
      </c>
      <c r="Z1766" s="21">
        <f t="shared" ref="Z1766:AB1766" si="2774">Z1767+Z1770</f>
        <v>0</v>
      </c>
      <c r="AA1766" s="21">
        <f t="shared" si="2774"/>
        <v>0</v>
      </c>
      <c r="AB1766" s="21">
        <f t="shared" si="2774"/>
        <v>0</v>
      </c>
      <c r="AC1766" s="21">
        <f t="shared" si="2716"/>
        <v>4147.2000000000007</v>
      </c>
      <c r="AD1766" s="21">
        <f t="shared" si="2717"/>
        <v>4147.2000000000007</v>
      </c>
      <c r="AE1766" s="21">
        <f t="shared" si="2718"/>
        <v>4147.2</v>
      </c>
      <c r="AF1766" s="21">
        <f t="shared" ref="AF1766" si="2775">AF1767+AF1770</f>
        <v>0</v>
      </c>
      <c r="AG1766" s="21">
        <f t="shared" si="2719"/>
        <v>4147.2000000000007</v>
      </c>
      <c r="AH1766" s="21">
        <f t="shared" ref="AH1766:AJ1766" si="2776">AH1767+AH1770</f>
        <v>0</v>
      </c>
      <c r="AI1766" s="21">
        <f t="shared" si="2776"/>
        <v>0</v>
      </c>
      <c r="AJ1766" s="21">
        <f t="shared" si="2776"/>
        <v>0</v>
      </c>
      <c r="AK1766" s="21">
        <f t="shared" si="2731"/>
        <v>4147.2000000000007</v>
      </c>
      <c r="AL1766" s="21">
        <f t="shared" si="2732"/>
        <v>4147.2000000000007</v>
      </c>
      <c r="AM1766" s="21">
        <f t="shared" si="2733"/>
        <v>4147.2</v>
      </c>
      <c r="AN1766" s="21">
        <f t="shared" ref="AN1766" si="2777">AN1767+AN1770</f>
        <v>0</v>
      </c>
      <c r="AO1766" s="21">
        <f t="shared" si="2688"/>
        <v>4147.2000000000007</v>
      </c>
      <c r="AP1766" s="21">
        <f t="shared" si="2770"/>
        <v>0</v>
      </c>
      <c r="AQ1766" s="2"/>
    </row>
    <row r="1767" spans="1:43" ht="31.2" x14ac:dyDescent="0.3">
      <c r="A1767" s="3" t="s">
        <v>444</v>
      </c>
      <c r="B1767" s="26">
        <v>200</v>
      </c>
      <c r="C1767" s="3"/>
      <c r="D1767" s="3"/>
      <c r="E1767" s="16" t="s">
        <v>673</v>
      </c>
      <c r="F1767" s="21">
        <f>F1768</f>
        <v>2569.8000000000002</v>
      </c>
      <c r="G1767" s="21">
        <f t="shared" ref="G1767:G1768" si="2778">G1768</f>
        <v>2204.8000000000002</v>
      </c>
      <c r="H1767" s="21">
        <f t="shared" ref="H1767:K1768" si="2779">H1768</f>
        <v>1970.8</v>
      </c>
      <c r="I1767" s="21">
        <f t="shared" si="2779"/>
        <v>0</v>
      </c>
      <c r="J1767" s="21">
        <f t="shared" si="2779"/>
        <v>0</v>
      </c>
      <c r="K1767" s="21">
        <f t="shared" si="2779"/>
        <v>0</v>
      </c>
      <c r="L1767" s="21">
        <f t="shared" si="2666"/>
        <v>2569.8000000000002</v>
      </c>
      <c r="M1767" s="21">
        <f t="shared" si="2667"/>
        <v>2204.8000000000002</v>
      </c>
      <c r="N1767" s="21">
        <f t="shared" si="2668"/>
        <v>1970.8</v>
      </c>
      <c r="O1767" s="21">
        <f t="shared" ref="O1767:AP1768" si="2780">O1768</f>
        <v>0</v>
      </c>
      <c r="P1767" s="21">
        <f t="shared" si="2780"/>
        <v>0</v>
      </c>
      <c r="Q1767" s="21">
        <f t="shared" si="2780"/>
        <v>0</v>
      </c>
      <c r="R1767" s="21">
        <f t="shared" si="2721"/>
        <v>2569.8000000000002</v>
      </c>
      <c r="S1767" s="21">
        <f t="shared" si="2722"/>
        <v>2204.8000000000002</v>
      </c>
      <c r="T1767" s="21">
        <f t="shared" si="2723"/>
        <v>1970.8</v>
      </c>
      <c r="U1767" s="21">
        <f t="shared" si="2780"/>
        <v>0</v>
      </c>
      <c r="V1767" s="21">
        <f t="shared" si="2780"/>
        <v>0</v>
      </c>
      <c r="W1767" s="21">
        <f t="shared" si="2724"/>
        <v>2569.8000000000002</v>
      </c>
      <c r="X1767" s="21">
        <f t="shared" si="2725"/>
        <v>2204.8000000000002</v>
      </c>
      <c r="Y1767" s="21">
        <f t="shared" si="2726"/>
        <v>1970.8</v>
      </c>
      <c r="Z1767" s="21">
        <f t="shared" si="2780"/>
        <v>0</v>
      </c>
      <c r="AA1767" s="21">
        <f t="shared" si="2780"/>
        <v>0</v>
      </c>
      <c r="AB1767" s="21">
        <f t="shared" si="2780"/>
        <v>0</v>
      </c>
      <c r="AC1767" s="21">
        <f t="shared" si="2716"/>
        <v>2569.8000000000002</v>
      </c>
      <c r="AD1767" s="21">
        <f t="shared" si="2717"/>
        <v>2204.8000000000002</v>
      </c>
      <c r="AE1767" s="21">
        <f t="shared" si="2718"/>
        <v>1970.8</v>
      </c>
      <c r="AF1767" s="21">
        <f t="shared" si="2780"/>
        <v>0</v>
      </c>
      <c r="AG1767" s="21">
        <f t="shared" si="2719"/>
        <v>2569.8000000000002</v>
      </c>
      <c r="AH1767" s="21">
        <f t="shared" si="2780"/>
        <v>0</v>
      </c>
      <c r="AI1767" s="21">
        <f t="shared" si="2780"/>
        <v>0</v>
      </c>
      <c r="AJ1767" s="21">
        <f t="shared" si="2780"/>
        <v>0</v>
      </c>
      <c r="AK1767" s="21">
        <f t="shared" si="2731"/>
        <v>2569.8000000000002</v>
      </c>
      <c r="AL1767" s="21">
        <f t="shared" si="2732"/>
        <v>2204.8000000000002</v>
      </c>
      <c r="AM1767" s="21">
        <f t="shared" si="2733"/>
        <v>1970.8</v>
      </c>
      <c r="AN1767" s="21">
        <f t="shared" si="2780"/>
        <v>0</v>
      </c>
      <c r="AO1767" s="21">
        <f t="shared" si="2688"/>
        <v>2569.8000000000002</v>
      </c>
      <c r="AP1767" s="21">
        <f t="shared" si="2780"/>
        <v>0</v>
      </c>
      <c r="AQ1767" s="2"/>
    </row>
    <row r="1768" spans="1:43" ht="46.8" x14ac:dyDescent="0.3">
      <c r="A1768" s="3" t="s">
        <v>444</v>
      </c>
      <c r="B1768" s="26">
        <v>240</v>
      </c>
      <c r="C1768" s="3"/>
      <c r="D1768" s="3"/>
      <c r="E1768" s="16" t="s">
        <v>681</v>
      </c>
      <c r="F1768" s="21">
        <f>F1769</f>
        <v>2569.8000000000002</v>
      </c>
      <c r="G1768" s="21">
        <f t="shared" si="2778"/>
        <v>2204.8000000000002</v>
      </c>
      <c r="H1768" s="21">
        <f t="shared" si="2779"/>
        <v>1970.8</v>
      </c>
      <c r="I1768" s="21">
        <f t="shared" si="2779"/>
        <v>0</v>
      </c>
      <c r="J1768" s="21">
        <f t="shared" si="2779"/>
        <v>0</v>
      </c>
      <c r="K1768" s="21">
        <f t="shared" si="2779"/>
        <v>0</v>
      </c>
      <c r="L1768" s="21">
        <f t="shared" si="2666"/>
        <v>2569.8000000000002</v>
      </c>
      <c r="M1768" s="21">
        <f t="shared" si="2667"/>
        <v>2204.8000000000002</v>
      </c>
      <c r="N1768" s="21">
        <f t="shared" si="2668"/>
        <v>1970.8</v>
      </c>
      <c r="O1768" s="21">
        <f t="shared" si="2780"/>
        <v>0</v>
      </c>
      <c r="P1768" s="21">
        <f t="shared" si="2780"/>
        <v>0</v>
      </c>
      <c r="Q1768" s="21">
        <f t="shared" si="2780"/>
        <v>0</v>
      </c>
      <c r="R1768" s="21">
        <f t="shared" si="2721"/>
        <v>2569.8000000000002</v>
      </c>
      <c r="S1768" s="21">
        <f t="shared" si="2722"/>
        <v>2204.8000000000002</v>
      </c>
      <c r="T1768" s="21">
        <f t="shared" si="2723"/>
        <v>1970.8</v>
      </c>
      <c r="U1768" s="21">
        <f t="shared" si="2780"/>
        <v>0</v>
      </c>
      <c r="V1768" s="21">
        <f t="shared" si="2780"/>
        <v>0</v>
      </c>
      <c r="W1768" s="21">
        <f t="shared" si="2724"/>
        <v>2569.8000000000002</v>
      </c>
      <c r="X1768" s="21">
        <f t="shared" si="2725"/>
        <v>2204.8000000000002</v>
      </c>
      <c r="Y1768" s="21">
        <f t="shared" si="2726"/>
        <v>1970.8</v>
      </c>
      <c r="Z1768" s="21">
        <f t="shared" si="2780"/>
        <v>0</v>
      </c>
      <c r="AA1768" s="21">
        <f t="shared" si="2780"/>
        <v>0</v>
      </c>
      <c r="AB1768" s="21">
        <f t="shared" si="2780"/>
        <v>0</v>
      </c>
      <c r="AC1768" s="21">
        <f t="shared" si="2716"/>
        <v>2569.8000000000002</v>
      </c>
      <c r="AD1768" s="21">
        <f t="shared" si="2717"/>
        <v>2204.8000000000002</v>
      </c>
      <c r="AE1768" s="21">
        <f t="shared" si="2718"/>
        <v>1970.8</v>
      </c>
      <c r="AF1768" s="21">
        <f t="shared" si="2780"/>
        <v>0</v>
      </c>
      <c r="AG1768" s="21">
        <f t="shared" si="2719"/>
        <v>2569.8000000000002</v>
      </c>
      <c r="AH1768" s="21">
        <f t="shared" si="2780"/>
        <v>0</v>
      </c>
      <c r="AI1768" s="21">
        <f t="shared" si="2780"/>
        <v>0</v>
      </c>
      <c r="AJ1768" s="21">
        <f t="shared" si="2780"/>
        <v>0</v>
      </c>
      <c r="AK1768" s="21">
        <f t="shared" si="2731"/>
        <v>2569.8000000000002</v>
      </c>
      <c r="AL1768" s="21">
        <f t="shared" si="2732"/>
        <v>2204.8000000000002</v>
      </c>
      <c r="AM1768" s="21">
        <f t="shared" si="2733"/>
        <v>1970.8</v>
      </c>
      <c r="AN1768" s="21">
        <f t="shared" si="2780"/>
        <v>0</v>
      </c>
      <c r="AO1768" s="21">
        <f t="shared" si="2688"/>
        <v>2569.8000000000002</v>
      </c>
      <c r="AP1768" s="21">
        <f t="shared" si="2780"/>
        <v>0</v>
      </c>
      <c r="AQ1768" s="2"/>
    </row>
    <row r="1769" spans="1:43" x14ac:dyDescent="0.3">
      <c r="A1769" s="3" t="s">
        <v>444</v>
      </c>
      <c r="B1769" s="26">
        <v>240</v>
      </c>
      <c r="C1769" s="3" t="s">
        <v>222</v>
      </c>
      <c r="D1769" s="3" t="s">
        <v>5</v>
      </c>
      <c r="E1769" s="16" t="s">
        <v>646</v>
      </c>
      <c r="F1769" s="21">
        <v>2569.8000000000002</v>
      </c>
      <c r="G1769" s="21">
        <v>2204.8000000000002</v>
      </c>
      <c r="H1769" s="21">
        <v>1970.8</v>
      </c>
      <c r="I1769" s="21"/>
      <c r="J1769" s="21"/>
      <c r="K1769" s="21"/>
      <c r="L1769" s="21">
        <f t="shared" si="2666"/>
        <v>2569.8000000000002</v>
      </c>
      <c r="M1769" s="21">
        <f t="shared" si="2667"/>
        <v>2204.8000000000002</v>
      </c>
      <c r="N1769" s="21">
        <f t="shared" si="2668"/>
        <v>1970.8</v>
      </c>
      <c r="O1769" s="21"/>
      <c r="P1769" s="21"/>
      <c r="Q1769" s="21"/>
      <c r="R1769" s="21">
        <f t="shared" si="2721"/>
        <v>2569.8000000000002</v>
      </c>
      <c r="S1769" s="21">
        <f t="shared" si="2722"/>
        <v>2204.8000000000002</v>
      </c>
      <c r="T1769" s="21">
        <f t="shared" si="2723"/>
        <v>1970.8</v>
      </c>
      <c r="U1769" s="21"/>
      <c r="V1769" s="21"/>
      <c r="W1769" s="21">
        <f t="shared" si="2724"/>
        <v>2569.8000000000002</v>
      </c>
      <c r="X1769" s="21">
        <f t="shared" si="2725"/>
        <v>2204.8000000000002</v>
      </c>
      <c r="Y1769" s="21">
        <f t="shared" si="2726"/>
        <v>1970.8</v>
      </c>
      <c r="Z1769" s="21"/>
      <c r="AA1769" s="21"/>
      <c r="AB1769" s="21"/>
      <c r="AC1769" s="21">
        <f t="shared" si="2716"/>
        <v>2569.8000000000002</v>
      </c>
      <c r="AD1769" s="21">
        <f t="shared" si="2717"/>
        <v>2204.8000000000002</v>
      </c>
      <c r="AE1769" s="21">
        <f t="shared" si="2718"/>
        <v>1970.8</v>
      </c>
      <c r="AF1769" s="21"/>
      <c r="AG1769" s="21">
        <f t="shared" si="2719"/>
        <v>2569.8000000000002</v>
      </c>
      <c r="AH1769" s="21"/>
      <c r="AI1769" s="21"/>
      <c r="AJ1769" s="21"/>
      <c r="AK1769" s="21">
        <f t="shared" si="2731"/>
        <v>2569.8000000000002</v>
      </c>
      <c r="AL1769" s="21">
        <f t="shared" si="2732"/>
        <v>2204.8000000000002</v>
      </c>
      <c r="AM1769" s="21">
        <f t="shared" si="2733"/>
        <v>1970.8</v>
      </c>
      <c r="AN1769" s="21"/>
      <c r="AO1769" s="21">
        <f t="shared" si="2688"/>
        <v>2569.8000000000002</v>
      </c>
      <c r="AP1769" s="21"/>
      <c r="AQ1769" s="2"/>
    </row>
    <row r="1770" spans="1:43" x14ac:dyDescent="0.3">
      <c r="A1770" s="3" t="s">
        <v>444</v>
      </c>
      <c r="B1770" s="26">
        <v>800</v>
      </c>
      <c r="C1770" s="3"/>
      <c r="D1770" s="3"/>
      <c r="E1770" s="16" t="s">
        <v>678</v>
      </c>
      <c r="F1770" s="21">
        <f>F1771</f>
        <v>1577.4</v>
      </c>
      <c r="G1770" s="21">
        <f t="shared" ref="G1770:AP1771" si="2781">G1771</f>
        <v>1942.4</v>
      </c>
      <c r="H1770" s="21">
        <f t="shared" si="2781"/>
        <v>2176.4</v>
      </c>
      <c r="I1770" s="21">
        <f t="shared" si="2781"/>
        <v>0</v>
      </c>
      <c r="J1770" s="21">
        <f t="shared" si="2781"/>
        <v>0</v>
      </c>
      <c r="K1770" s="21">
        <f t="shared" si="2781"/>
        <v>0</v>
      </c>
      <c r="L1770" s="21">
        <f t="shared" si="2666"/>
        <v>1577.4</v>
      </c>
      <c r="M1770" s="21">
        <f t="shared" si="2667"/>
        <v>1942.4</v>
      </c>
      <c r="N1770" s="21">
        <f t="shared" si="2668"/>
        <v>2176.4</v>
      </c>
      <c r="O1770" s="21">
        <f t="shared" si="2781"/>
        <v>0</v>
      </c>
      <c r="P1770" s="21">
        <f t="shared" si="2781"/>
        <v>0</v>
      </c>
      <c r="Q1770" s="21">
        <f t="shared" si="2781"/>
        <v>0</v>
      </c>
      <c r="R1770" s="21">
        <f t="shared" si="2721"/>
        <v>1577.4</v>
      </c>
      <c r="S1770" s="21">
        <f t="shared" si="2722"/>
        <v>1942.4</v>
      </c>
      <c r="T1770" s="21">
        <f t="shared" si="2723"/>
        <v>2176.4</v>
      </c>
      <c r="U1770" s="21">
        <f t="shared" si="2781"/>
        <v>0</v>
      </c>
      <c r="V1770" s="21">
        <f t="shared" si="2781"/>
        <v>0</v>
      </c>
      <c r="W1770" s="21">
        <f t="shared" si="2724"/>
        <v>1577.4</v>
      </c>
      <c r="X1770" s="21">
        <f t="shared" si="2725"/>
        <v>1942.4</v>
      </c>
      <c r="Y1770" s="21">
        <f t="shared" si="2726"/>
        <v>2176.4</v>
      </c>
      <c r="Z1770" s="21">
        <f t="shared" si="2781"/>
        <v>0</v>
      </c>
      <c r="AA1770" s="21">
        <f t="shared" si="2781"/>
        <v>0</v>
      </c>
      <c r="AB1770" s="21">
        <f t="shared" si="2781"/>
        <v>0</v>
      </c>
      <c r="AC1770" s="21">
        <f t="shared" si="2716"/>
        <v>1577.4</v>
      </c>
      <c r="AD1770" s="21">
        <f t="shared" si="2717"/>
        <v>1942.4</v>
      </c>
      <c r="AE1770" s="21">
        <f t="shared" si="2718"/>
        <v>2176.4</v>
      </c>
      <c r="AF1770" s="21">
        <f t="shared" si="2781"/>
        <v>0</v>
      </c>
      <c r="AG1770" s="21">
        <f t="shared" si="2719"/>
        <v>1577.4</v>
      </c>
      <c r="AH1770" s="21">
        <f t="shared" si="2781"/>
        <v>0</v>
      </c>
      <c r="AI1770" s="21">
        <f t="shared" si="2781"/>
        <v>0</v>
      </c>
      <c r="AJ1770" s="21">
        <f t="shared" si="2781"/>
        <v>0</v>
      </c>
      <c r="AK1770" s="21">
        <f t="shared" si="2731"/>
        <v>1577.4</v>
      </c>
      <c r="AL1770" s="21">
        <f t="shared" si="2732"/>
        <v>1942.4</v>
      </c>
      <c r="AM1770" s="21">
        <f t="shared" si="2733"/>
        <v>2176.4</v>
      </c>
      <c r="AN1770" s="21">
        <f t="shared" si="2781"/>
        <v>0</v>
      </c>
      <c r="AO1770" s="21">
        <f t="shared" si="2688"/>
        <v>1577.4</v>
      </c>
      <c r="AP1770" s="21">
        <f t="shared" si="2781"/>
        <v>0</v>
      </c>
      <c r="AQ1770" s="2"/>
    </row>
    <row r="1771" spans="1:43" x14ac:dyDescent="0.3">
      <c r="A1771" s="3" t="s">
        <v>444</v>
      </c>
      <c r="B1771" s="26">
        <v>850</v>
      </c>
      <c r="C1771" s="3"/>
      <c r="D1771" s="3"/>
      <c r="E1771" s="16" t="s">
        <v>696</v>
      </c>
      <c r="F1771" s="21">
        <f>F1772</f>
        <v>1577.4</v>
      </c>
      <c r="G1771" s="21">
        <f t="shared" si="2781"/>
        <v>1942.4</v>
      </c>
      <c r="H1771" s="21">
        <f t="shared" si="2781"/>
        <v>2176.4</v>
      </c>
      <c r="I1771" s="21">
        <f t="shared" si="2781"/>
        <v>0</v>
      </c>
      <c r="J1771" s="21">
        <f t="shared" si="2781"/>
        <v>0</v>
      </c>
      <c r="K1771" s="21">
        <f t="shared" si="2781"/>
        <v>0</v>
      </c>
      <c r="L1771" s="21">
        <f t="shared" si="2666"/>
        <v>1577.4</v>
      </c>
      <c r="M1771" s="21">
        <f t="shared" si="2667"/>
        <v>1942.4</v>
      </c>
      <c r="N1771" s="21">
        <f t="shared" si="2668"/>
        <v>2176.4</v>
      </c>
      <c r="O1771" s="21">
        <f t="shared" si="2781"/>
        <v>0</v>
      </c>
      <c r="P1771" s="21">
        <f t="shared" si="2781"/>
        <v>0</v>
      </c>
      <c r="Q1771" s="21">
        <f t="shared" si="2781"/>
        <v>0</v>
      </c>
      <c r="R1771" s="21">
        <f t="shared" si="2721"/>
        <v>1577.4</v>
      </c>
      <c r="S1771" s="21">
        <f t="shared" si="2722"/>
        <v>1942.4</v>
      </c>
      <c r="T1771" s="21">
        <f t="shared" si="2723"/>
        <v>2176.4</v>
      </c>
      <c r="U1771" s="21">
        <f t="shared" si="2781"/>
        <v>0</v>
      </c>
      <c r="V1771" s="21">
        <f t="shared" si="2781"/>
        <v>0</v>
      </c>
      <c r="W1771" s="21">
        <f t="shared" si="2724"/>
        <v>1577.4</v>
      </c>
      <c r="X1771" s="21">
        <f t="shared" si="2725"/>
        <v>1942.4</v>
      </c>
      <c r="Y1771" s="21">
        <f t="shared" si="2726"/>
        <v>2176.4</v>
      </c>
      <c r="Z1771" s="21">
        <f t="shared" si="2781"/>
        <v>0</v>
      </c>
      <c r="AA1771" s="21">
        <f t="shared" si="2781"/>
        <v>0</v>
      </c>
      <c r="AB1771" s="21">
        <f t="shared" si="2781"/>
        <v>0</v>
      </c>
      <c r="AC1771" s="21">
        <f t="shared" si="2716"/>
        <v>1577.4</v>
      </c>
      <c r="AD1771" s="21">
        <f t="shared" si="2717"/>
        <v>1942.4</v>
      </c>
      <c r="AE1771" s="21">
        <f t="shared" si="2718"/>
        <v>2176.4</v>
      </c>
      <c r="AF1771" s="21">
        <f t="shared" si="2781"/>
        <v>0</v>
      </c>
      <c r="AG1771" s="21">
        <f t="shared" si="2719"/>
        <v>1577.4</v>
      </c>
      <c r="AH1771" s="21">
        <f t="shared" si="2781"/>
        <v>0</v>
      </c>
      <c r="AI1771" s="21">
        <f t="shared" si="2781"/>
        <v>0</v>
      </c>
      <c r="AJ1771" s="21">
        <f t="shared" si="2781"/>
        <v>0</v>
      </c>
      <c r="AK1771" s="21">
        <f t="shared" si="2731"/>
        <v>1577.4</v>
      </c>
      <c r="AL1771" s="21">
        <f t="shared" si="2732"/>
        <v>1942.4</v>
      </c>
      <c r="AM1771" s="21">
        <f t="shared" si="2733"/>
        <v>2176.4</v>
      </c>
      <c r="AN1771" s="21">
        <f t="shared" si="2781"/>
        <v>0</v>
      </c>
      <c r="AO1771" s="21">
        <f t="shared" si="2688"/>
        <v>1577.4</v>
      </c>
      <c r="AP1771" s="21">
        <f t="shared" si="2781"/>
        <v>0</v>
      </c>
      <c r="AQ1771" s="2"/>
    </row>
    <row r="1772" spans="1:43" x14ac:dyDescent="0.3">
      <c r="A1772" s="3" t="s">
        <v>444</v>
      </c>
      <c r="B1772" s="26">
        <v>850</v>
      </c>
      <c r="C1772" s="3" t="s">
        <v>222</v>
      </c>
      <c r="D1772" s="3" t="s">
        <v>5</v>
      </c>
      <c r="E1772" s="16" t="s">
        <v>646</v>
      </c>
      <c r="F1772" s="21">
        <v>1577.4</v>
      </c>
      <c r="G1772" s="21">
        <v>1942.4</v>
      </c>
      <c r="H1772" s="21">
        <v>2176.4</v>
      </c>
      <c r="I1772" s="21"/>
      <c r="J1772" s="21"/>
      <c r="K1772" s="21"/>
      <c r="L1772" s="21">
        <f t="shared" si="2666"/>
        <v>1577.4</v>
      </c>
      <c r="M1772" s="21">
        <f t="shared" si="2667"/>
        <v>1942.4</v>
      </c>
      <c r="N1772" s="21">
        <f t="shared" si="2668"/>
        <v>2176.4</v>
      </c>
      <c r="O1772" s="21"/>
      <c r="P1772" s="21"/>
      <c r="Q1772" s="21"/>
      <c r="R1772" s="21">
        <f t="shared" si="2721"/>
        <v>1577.4</v>
      </c>
      <c r="S1772" s="21">
        <f t="shared" si="2722"/>
        <v>1942.4</v>
      </c>
      <c r="T1772" s="21">
        <f t="shared" si="2723"/>
        <v>2176.4</v>
      </c>
      <c r="U1772" s="21"/>
      <c r="V1772" s="21"/>
      <c r="W1772" s="21">
        <f t="shared" si="2724"/>
        <v>1577.4</v>
      </c>
      <c r="X1772" s="21">
        <f t="shared" si="2725"/>
        <v>1942.4</v>
      </c>
      <c r="Y1772" s="21">
        <f t="shared" si="2726"/>
        <v>2176.4</v>
      </c>
      <c r="Z1772" s="21"/>
      <c r="AA1772" s="21"/>
      <c r="AB1772" s="21"/>
      <c r="AC1772" s="21">
        <f t="shared" si="2716"/>
        <v>1577.4</v>
      </c>
      <c r="AD1772" s="21">
        <f t="shared" si="2717"/>
        <v>1942.4</v>
      </c>
      <c r="AE1772" s="21">
        <f t="shared" si="2718"/>
        <v>2176.4</v>
      </c>
      <c r="AF1772" s="21"/>
      <c r="AG1772" s="21">
        <f t="shared" si="2719"/>
        <v>1577.4</v>
      </c>
      <c r="AH1772" s="21"/>
      <c r="AI1772" s="21"/>
      <c r="AJ1772" s="21"/>
      <c r="AK1772" s="21">
        <f t="shared" si="2731"/>
        <v>1577.4</v>
      </c>
      <c r="AL1772" s="21">
        <f t="shared" si="2732"/>
        <v>1942.4</v>
      </c>
      <c r="AM1772" s="21">
        <f t="shared" si="2733"/>
        <v>2176.4</v>
      </c>
      <c r="AN1772" s="21"/>
      <c r="AO1772" s="21">
        <f t="shared" si="2688"/>
        <v>1577.4</v>
      </c>
      <c r="AP1772" s="21"/>
      <c r="AQ1772" s="2"/>
    </row>
    <row r="1773" spans="1:43" s="11" customFormat="1" ht="31.2" x14ac:dyDescent="0.3">
      <c r="A1773" s="10" t="s">
        <v>447</v>
      </c>
      <c r="B1773" s="19"/>
      <c r="C1773" s="10"/>
      <c r="D1773" s="10"/>
      <c r="E1773" s="18" t="s">
        <v>766</v>
      </c>
      <c r="F1773" s="20">
        <f>F1774</f>
        <v>37378.300000000003</v>
      </c>
      <c r="G1773" s="20">
        <f t="shared" ref="G1773:AP1773" si="2782">G1774</f>
        <v>36946.6</v>
      </c>
      <c r="H1773" s="20">
        <f t="shared" si="2782"/>
        <v>36946.600000000006</v>
      </c>
      <c r="I1773" s="20">
        <f t="shared" si="2782"/>
        <v>-607.6</v>
      </c>
      <c r="J1773" s="20">
        <f t="shared" si="2782"/>
        <v>-708.1</v>
      </c>
      <c r="K1773" s="20">
        <f t="shared" si="2782"/>
        <v>-205.5</v>
      </c>
      <c r="L1773" s="20">
        <f t="shared" ref="L1773:L1836" si="2783">F1773+I1773</f>
        <v>36770.700000000004</v>
      </c>
      <c r="M1773" s="20">
        <f t="shared" ref="M1773:M1836" si="2784">G1773+J1773</f>
        <v>36238.5</v>
      </c>
      <c r="N1773" s="20">
        <f t="shared" ref="N1773:N1836" si="2785">H1773+K1773</f>
        <v>36741.100000000006</v>
      </c>
      <c r="O1773" s="20">
        <f t="shared" si="2782"/>
        <v>5018.4250000000002</v>
      </c>
      <c r="P1773" s="20">
        <f t="shared" si="2782"/>
        <v>0</v>
      </c>
      <c r="Q1773" s="20">
        <f t="shared" si="2782"/>
        <v>0</v>
      </c>
      <c r="R1773" s="20">
        <f t="shared" si="2721"/>
        <v>41789.125000000007</v>
      </c>
      <c r="S1773" s="20">
        <f t="shared" si="2722"/>
        <v>36238.5</v>
      </c>
      <c r="T1773" s="20">
        <f t="shared" si="2723"/>
        <v>36741.100000000006</v>
      </c>
      <c r="U1773" s="20">
        <f t="shared" si="2782"/>
        <v>0</v>
      </c>
      <c r="V1773" s="20">
        <f t="shared" si="2782"/>
        <v>0</v>
      </c>
      <c r="W1773" s="21">
        <f t="shared" si="2724"/>
        <v>41789.125000000007</v>
      </c>
      <c r="X1773" s="21">
        <f t="shared" si="2725"/>
        <v>36238.5</v>
      </c>
      <c r="Y1773" s="21">
        <f t="shared" si="2726"/>
        <v>36741.100000000006</v>
      </c>
      <c r="Z1773" s="20">
        <f t="shared" si="2782"/>
        <v>0</v>
      </c>
      <c r="AA1773" s="20">
        <f t="shared" si="2782"/>
        <v>0</v>
      </c>
      <c r="AB1773" s="20">
        <f t="shared" si="2782"/>
        <v>0</v>
      </c>
      <c r="AC1773" s="21">
        <f t="shared" si="2716"/>
        <v>41789.125000000007</v>
      </c>
      <c r="AD1773" s="20">
        <f t="shared" si="2717"/>
        <v>36238.5</v>
      </c>
      <c r="AE1773" s="20">
        <f t="shared" si="2718"/>
        <v>36741.100000000006</v>
      </c>
      <c r="AF1773" s="20">
        <f t="shared" si="2782"/>
        <v>0</v>
      </c>
      <c r="AG1773" s="20">
        <f t="shared" si="2719"/>
        <v>41789.125000000007</v>
      </c>
      <c r="AH1773" s="20">
        <f t="shared" si="2782"/>
        <v>7210.8869999999997</v>
      </c>
      <c r="AI1773" s="20">
        <f t="shared" si="2782"/>
        <v>0</v>
      </c>
      <c r="AJ1773" s="20">
        <f t="shared" si="2782"/>
        <v>0</v>
      </c>
      <c r="AK1773" s="20">
        <f t="shared" si="2731"/>
        <v>49000.01200000001</v>
      </c>
      <c r="AL1773" s="20">
        <f t="shared" si="2732"/>
        <v>36238.5</v>
      </c>
      <c r="AM1773" s="20">
        <f t="shared" si="2733"/>
        <v>36741.100000000006</v>
      </c>
      <c r="AN1773" s="20">
        <f t="shared" si="2782"/>
        <v>0</v>
      </c>
      <c r="AO1773" s="20">
        <f t="shared" si="2688"/>
        <v>49000.01200000001</v>
      </c>
      <c r="AP1773" s="20">
        <f t="shared" si="2782"/>
        <v>0</v>
      </c>
    </row>
    <row r="1774" spans="1:43" ht="62.4" x14ac:dyDescent="0.3">
      <c r="A1774" s="3" t="s">
        <v>448</v>
      </c>
      <c r="B1774" s="26"/>
      <c r="C1774" s="3"/>
      <c r="D1774" s="3"/>
      <c r="E1774" s="16" t="s">
        <v>1090</v>
      </c>
      <c r="F1774" s="21">
        <f>F1775+F1785</f>
        <v>37378.300000000003</v>
      </c>
      <c r="G1774" s="21">
        <f t="shared" ref="G1774:AP1774" si="2786">G1775+G1785</f>
        <v>36946.6</v>
      </c>
      <c r="H1774" s="21">
        <f t="shared" si="2786"/>
        <v>36946.600000000006</v>
      </c>
      <c r="I1774" s="21">
        <f t="shared" ref="I1774:K1774" si="2787">I1775+I1785</f>
        <v>-607.6</v>
      </c>
      <c r="J1774" s="21">
        <f t="shared" si="2787"/>
        <v>-708.1</v>
      </c>
      <c r="K1774" s="21">
        <f t="shared" si="2787"/>
        <v>-205.5</v>
      </c>
      <c r="L1774" s="21">
        <f t="shared" si="2783"/>
        <v>36770.700000000004</v>
      </c>
      <c r="M1774" s="21">
        <f t="shared" si="2784"/>
        <v>36238.5</v>
      </c>
      <c r="N1774" s="21">
        <f t="shared" si="2785"/>
        <v>36741.100000000006</v>
      </c>
      <c r="O1774" s="21">
        <f t="shared" ref="O1774:Q1774" si="2788">O1775+O1785</f>
        <v>5018.4250000000002</v>
      </c>
      <c r="P1774" s="21">
        <f t="shared" si="2788"/>
        <v>0</v>
      </c>
      <c r="Q1774" s="21">
        <f t="shared" si="2788"/>
        <v>0</v>
      </c>
      <c r="R1774" s="21">
        <f t="shared" si="2721"/>
        <v>41789.125000000007</v>
      </c>
      <c r="S1774" s="21">
        <f t="shared" si="2722"/>
        <v>36238.5</v>
      </c>
      <c r="T1774" s="21">
        <f t="shared" si="2723"/>
        <v>36741.100000000006</v>
      </c>
      <c r="U1774" s="21">
        <f t="shared" ref="U1774:V1774" si="2789">U1775+U1785</f>
        <v>0</v>
      </c>
      <c r="V1774" s="21">
        <f t="shared" si="2789"/>
        <v>0</v>
      </c>
      <c r="W1774" s="21">
        <f t="shared" si="2724"/>
        <v>41789.125000000007</v>
      </c>
      <c r="X1774" s="21">
        <f t="shared" si="2725"/>
        <v>36238.5</v>
      </c>
      <c r="Y1774" s="21">
        <f t="shared" si="2726"/>
        <v>36741.100000000006</v>
      </c>
      <c r="Z1774" s="21">
        <f t="shared" ref="Z1774:AB1774" si="2790">Z1775+Z1785</f>
        <v>0</v>
      </c>
      <c r="AA1774" s="21">
        <f t="shared" si="2790"/>
        <v>0</v>
      </c>
      <c r="AB1774" s="21">
        <f t="shared" si="2790"/>
        <v>0</v>
      </c>
      <c r="AC1774" s="21">
        <f t="shared" si="2716"/>
        <v>41789.125000000007</v>
      </c>
      <c r="AD1774" s="21">
        <f t="shared" si="2717"/>
        <v>36238.5</v>
      </c>
      <c r="AE1774" s="21">
        <f t="shared" si="2718"/>
        <v>36741.100000000006</v>
      </c>
      <c r="AF1774" s="21">
        <f t="shared" ref="AF1774" si="2791">AF1775+AF1785</f>
        <v>0</v>
      </c>
      <c r="AG1774" s="21">
        <f t="shared" si="2719"/>
        <v>41789.125000000007</v>
      </c>
      <c r="AH1774" s="21">
        <f t="shared" ref="AH1774:AJ1774" si="2792">AH1775+AH1785</f>
        <v>7210.8869999999997</v>
      </c>
      <c r="AI1774" s="21">
        <f t="shared" si="2792"/>
        <v>0</v>
      </c>
      <c r="AJ1774" s="21">
        <f t="shared" si="2792"/>
        <v>0</v>
      </c>
      <c r="AK1774" s="21">
        <f t="shared" si="2731"/>
        <v>49000.01200000001</v>
      </c>
      <c r="AL1774" s="21">
        <f t="shared" si="2732"/>
        <v>36238.5</v>
      </c>
      <c r="AM1774" s="21">
        <f t="shared" si="2733"/>
        <v>36741.100000000006</v>
      </c>
      <c r="AN1774" s="21">
        <f t="shared" ref="AN1774" si="2793">AN1775+AN1785</f>
        <v>0</v>
      </c>
      <c r="AO1774" s="21">
        <f t="shared" si="2688"/>
        <v>49000.01200000001</v>
      </c>
      <c r="AP1774" s="21">
        <f t="shared" si="2786"/>
        <v>0</v>
      </c>
      <c r="AQ1774" s="2"/>
    </row>
    <row r="1775" spans="1:43" ht="46.8" x14ac:dyDescent="0.3">
      <c r="A1775" s="3" t="s">
        <v>445</v>
      </c>
      <c r="B1775" s="26"/>
      <c r="C1775" s="3"/>
      <c r="D1775" s="3"/>
      <c r="E1775" s="16" t="s">
        <v>799</v>
      </c>
      <c r="F1775" s="21">
        <f>F1776+F1779+F1782</f>
        <v>24589.7</v>
      </c>
      <c r="G1775" s="21">
        <f t="shared" ref="G1775:AP1775" si="2794">G1776+G1779+G1782</f>
        <v>24158</v>
      </c>
      <c r="H1775" s="21">
        <f t="shared" si="2794"/>
        <v>24158.000000000004</v>
      </c>
      <c r="I1775" s="21">
        <f t="shared" ref="I1775:K1775" si="2795">I1776+I1779+I1782</f>
        <v>-607.6</v>
      </c>
      <c r="J1775" s="21">
        <f t="shared" si="2795"/>
        <v>-205.5</v>
      </c>
      <c r="K1775" s="21">
        <f t="shared" si="2795"/>
        <v>-205.5</v>
      </c>
      <c r="L1775" s="21">
        <f t="shared" si="2783"/>
        <v>23982.100000000002</v>
      </c>
      <c r="M1775" s="21">
        <f t="shared" si="2784"/>
        <v>23952.5</v>
      </c>
      <c r="N1775" s="21">
        <f t="shared" si="2785"/>
        <v>23952.500000000004</v>
      </c>
      <c r="O1775" s="21">
        <f t="shared" ref="O1775:Q1775" si="2796">O1776+O1779+O1782</f>
        <v>0</v>
      </c>
      <c r="P1775" s="21">
        <f t="shared" si="2796"/>
        <v>0</v>
      </c>
      <c r="Q1775" s="21">
        <f t="shared" si="2796"/>
        <v>0</v>
      </c>
      <c r="R1775" s="21">
        <f t="shared" si="2721"/>
        <v>23982.100000000002</v>
      </c>
      <c r="S1775" s="21">
        <f t="shared" si="2722"/>
        <v>23952.5</v>
      </c>
      <c r="T1775" s="21">
        <f t="shared" si="2723"/>
        <v>23952.500000000004</v>
      </c>
      <c r="U1775" s="21">
        <f t="shared" ref="U1775:V1775" si="2797">U1776+U1779+U1782</f>
        <v>0</v>
      </c>
      <c r="V1775" s="21">
        <f t="shared" si="2797"/>
        <v>0</v>
      </c>
      <c r="W1775" s="21">
        <f t="shared" si="2724"/>
        <v>23982.100000000002</v>
      </c>
      <c r="X1775" s="21">
        <f t="shared" si="2725"/>
        <v>23952.5</v>
      </c>
      <c r="Y1775" s="21">
        <f t="shared" si="2726"/>
        <v>23952.500000000004</v>
      </c>
      <c r="Z1775" s="21">
        <f t="shared" ref="Z1775:AB1775" si="2798">Z1776+Z1779+Z1782</f>
        <v>0</v>
      </c>
      <c r="AA1775" s="21">
        <f t="shared" si="2798"/>
        <v>0</v>
      </c>
      <c r="AB1775" s="21">
        <f t="shared" si="2798"/>
        <v>0</v>
      </c>
      <c r="AC1775" s="21">
        <f t="shared" si="2716"/>
        <v>23982.100000000002</v>
      </c>
      <c r="AD1775" s="21">
        <f t="shared" si="2717"/>
        <v>23952.5</v>
      </c>
      <c r="AE1775" s="21">
        <f t="shared" si="2718"/>
        <v>23952.500000000004</v>
      </c>
      <c r="AF1775" s="21">
        <f t="shared" ref="AF1775" si="2799">AF1776+AF1779+AF1782</f>
        <v>0</v>
      </c>
      <c r="AG1775" s="21">
        <f t="shared" si="2719"/>
        <v>23982.100000000002</v>
      </c>
      <c r="AH1775" s="21">
        <f t="shared" ref="AH1775:AJ1775" si="2800">AH1776+AH1779+AH1782</f>
        <v>7210.8869999999997</v>
      </c>
      <c r="AI1775" s="21">
        <f t="shared" si="2800"/>
        <v>0</v>
      </c>
      <c r="AJ1775" s="21">
        <f t="shared" si="2800"/>
        <v>0</v>
      </c>
      <c r="AK1775" s="21">
        <f t="shared" si="2731"/>
        <v>31192.987000000001</v>
      </c>
      <c r="AL1775" s="21">
        <f t="shared" si="2732"/>
        <v>23952.5</v>
      </c>
      <c r="AM1775" s="21">
        <f t="shared" si="2733"/>
        <v>23952.500000000004</v>
      </c>
      <c r="AN1775" s="21">
        <f t="shared" ref="AN1775" si="2801">AN1776+AN1779+AN1782</f>
        <v>0</v>
      </c>
      <c r="AO1775" s="21">
        <f t="shared" si="2688"/>
        <v>31192.987000000001</v>
      </c>
      <c r="AP1775" s="21">
        <f t="shared" si="2794"/>
        <v>0</v>
      </c>
      <c r="AQ1775" s="2"/>
    </row>
    <row r="1776" spans="1:43" ht="93.6" x14ac:dyDescent="0.3">
      <c r="A1776" s="3" t="s">
        <v>445</v>
      </c>
      <c r="B1776" s="26">
        <v>100</v>
      </c>
      <c r="C1776" s="3"/>
      <c r="D1776" s="3"/>
      <c r="E1776" s="16" t="s">
        <v>672</v>
      </c>
      <c r="F1776" s="21">
        <f>F1777</f>
        <v>22022.400000000001</v>
      </c>
      <c r="G1776" s="21">
        <f t="shared" ref="G1776:G1777" si="2802">G1777</f>
        <v>21590.7</v>
      </c>
      <c r="H1776" s="21">
        <f t="shared" ref="H1776:K1777" si="2803">H1777</f>
        <v>21590.7</v>
      </c>
      <c r="I1776" s="21">
        <f t="shared" si="2803"/>
        <v>-607.6</v>
      </c>
      <c r="J1776" s="21">
        <f t="shared" si="2803"/>
        <v>-175.9</v>
      </c>
      <c r="K1776" s="21">
        <f t="shared" si="2803"/>
        <v>-175.9</v>
      </c>
      <c r="L1776" s="21">
        <f t="shared" si="2783"/>
        <v>21414.800000000003</v>
      </c>
      <c r="M1776" s="21">
        <f t="shared" si="2784"/>
        <v>21414.799999999999</v>
      </c>
      <c r="N1776" s="21">
        <f t="shared" si="2785"/>
        <v>21414.799999999999</v>
      </c>
      <c r="O1776" s="21">
        <f t="shared" ref="O1776:AP1777" si="2804">O1777</f>
        <v>0</v>
      </c>
      <c r="P1776" s="21">
        <f t="shared" si="2804"/>
        <v>0</v>
      </c>
      <c r="Q1776" s="21">
        <f t="shared" si="2804"/>
        <v>0</v>
      </c>
      <c r="R1776" s="21">
        <f t="shared" si="2721"/>
        <v>21414.800000000003</v>
      </c>
      <c r="S1776" s="21">
        <f t="shared" si="2722"/>
        <v>21414.799999999999</v>
      </c>
      <c r="T1776" s="21">
        <f t="shared" si="2723"/>
        <v>21414.799999999999</v>
      </c>
      <c r="U1776" s="21">
        <f t="shared" si="2804"/>
        <v>0</v>
      </c>
      <c r="V1776" s="21">
        <f t="shared" si="2804"/>
        <v>0</v>
      </c>
      <c r="W1776" s="21">
        <f t="shared" si="2724"/>
        <v>21414.800000000003</v>
      </c>
      <c r="X1776" s="21">
        <f t="shared" si="2725"/>
        <v>21414.799999999999</v>
      </c>
      <c r="Y1776" s="21">
        <f t="shared" si="2726"/>
        <v>21414.799999999999</v>
      </c>
      <c r="Z1776" s="21">
        <f t="shared" si="2804"/>
        <v>0</v>
      </c>
      <c r="AA1776" s="21">
        <f t="shared" si="2804"/>
        <v>0</v>
      </c>
      <c r="AB1776" s="21">
        <f t="shared" si="2804"/>
        <v>0</v>
      </c>
      <c r="AC1776" s="21">
        <f t="shared" si="2716"/>
        <v>21414.800000000003</v>
      </c>
      <c r="AD1776" s="21">
        <f t="shared" si="2717"/>
        <v>21414.799999999999</v>
      </c>
      <c r="AE1776" s="21">
        <f t="shared" si="2718"/>
        <v>21414.799999999999</v>
      </c>
      <c r="AF1776" s="21">
        <f t="shared" si="2804"/>
        <v>0</v>
      </c>
      <c r="AG1776" s="21">
        <f t="shared" si="2719"/>
        <v>21414.800000000003</v>
      </c>
      <c r="AH1776" s="21">
        <f t="shared" si="2804"/>
        <v>6937.5540000000001</v>
      </c>
      <c r="AI1776" s="21">
        <f t="shared" si="2804"/>
        <v>0</v>
      </c>
      <c r="AJ1776" s="21">
        <f t="shared" si="2804"/>
        <v>0</v>
      </c>
      <c r="AK1776" s="21">
        <f t="shared" si="2731"/>
        <v>28352.354000000003</v>
      </c>
      <c r="AL1776" s="21">
        <f t="shared" si="2732"/>
        <v>21414.799999999999</v>
      </c>
      <c r="AM1776" s="21">
        <f t="shared" si="2733"/>
        <v>21414.799999999999</v>
      </c>
      <c r="AN1776" s="21">
        <f t="shared" si="2804"/>
        <v>0</v>
      </c>
      <c r="AO1776" s="21">
        <f t="shared" si="2688"/>
        <v>28352.354000000003</v>
      </c>
      <c r="AP1776" s="21">
        <f t="shared" si="2804"/>
        <v>0</v>
      </c>
      <c r="AQ1776" s="2"/>
    </row>
    <row r="1777" spans="1:43" ht="31.2" x14ac:dyDescent="0.3">
      <c r="A1777" s="3" t="s">
        <v>445</v>
      </c>
      <c r="B1777" s="26">
        <v>110</v>
      </c>
      <c r="C1777" s="3"/>
      <c r="D1777" s="3"/>
      <c r="E1777" s="16" t="s">
        <v>679</v>
      </c>
      <c r="F1777" s="21">
        <f>F1778</f>
        <v>22022.400000000001</v>
      </c>
      <c r="G1777" s="21">
        <f t="shared" si="2802"/>
        <v>21590.7</v>
      </c>
      <c r="H1777" s="21">
        <f t="shared" si="2803"/>
        <v>21590.7</v>
      </c>
      <c r="I1777" s="21">
        <f t="shared" si="2803"/>
        <v>-607.6</v>
      </c>
      <c r="J1777" s="21">
        <f t="shared" si="2803"/>
        <v>-175.9</v>
      </c>
      <c r="K1777" s="21">
        <f t="shared" si="2803"/>
        <v>-175.9</v>
      </c>
      <c r="L1777" s="21">
        <f t="shared" si="2783"/>
        <v>21414.800000000003</v>
      </c>
      <c r="M1777" s="21">
        <f t="shared" si="2784"/>
        <v>21414.799999999999</v>
      </c>
      <c r="N1777" s="21">
        <f t="shared" si="2785"/>
        <v>21414.799999999999</v>
      </c>
      <c r="O1777" s="21">
        <f t="shared" si="2804"/>
        <v>0</v>
      </c>
      <c r="P1777" s="21">
        <f t="shared" si="2804"/>
        <v>0</v>
      </c>
      <c r="Q1777" s="21">
        <f t="shared" si="2804"/>
        <v>0</v>
      </c>
      <c r="R1777" s="21">
        <f t="shared" si="2721"/>
        <v>21414.800000000003</v>
      </c>
      <c r="S1777" s="21">
        <f t="shared" si="2722"/>
        <v>21414.799999999999</v>
      </c>
      <c r="T1777" s="21">
        <f t="shared" si="2723"/>
        <v>21414.799999999999</v>
      </c>
      <c r="U1777" s="21">
        <f t="shared" si="2804"/>
        <v>0</v>
      </c>
      <c r="V1777" s="21">
        <f t="shared" si="2804"/>
        <v>0</v>
      </c>
      <c r="W1777" s="21">
        <f t="shared" si="2724"/>
        <v>21414.800000000003</v>
      </c>
      <c r="X1777" s="21">
        <f t="shared" si="2725"/>
        <v>21414.799999999999</v>
      </c>
      <c r="Y1777" s="21">
        <f t="shared" si="2726"/>
        <v>21414.799999999999</v>
      </c>
      <c r="Z1777" s="21">
        <f t="shared" si="2804"/>
        <v>0</v>
      </c>
      <c r="AA1777" s="21">
        <f t="shared" si="2804"/>
        <v>0</v>
      </c>
      <c r="AB1777" s="21">
        <f t="shared" si="2804"/>
        <v>0</v>
      </c>
      <c r="AC1777" s="21">
        <f t="shared" si="2716"/>
        <v>21414.800000000003</v>
      </c>
      <c r="AD1777" s="21">
        <f t="shared" si="2717"/>
        <v>21414.799999999999</v>
      </c>
      <c r="AE1777" s="21">
        <f t="shared" si="2718"/>
        <v>21414.799999999999</v>
      </c>
      <c r="AF1777" s="21">
        <f t="shared" si="2804"/>
        <v>0</v>
      </c>
      <c r="AG1777" s="21">
        <f t="shared" si="2719"/>
        <v>21414.800000000003</v>
      </c>
      <c r="AH1777" s="21">
        <f t="shared" si="2804"/>
        <v>6937.5540000000001</v>
      </c>
      <c r="AI1777" s="21">
        <f t="shared" si="2804"/>
        <v>0</v>
      </c>
      <c r="AJ1777" s="21">
        <f t="shared" si="2804"/>
        <v>0</v>
      </c>
      <c r="AK1777" s="21">
        <f t="shared" si="2731"/>
        <v>28352.354000000003</v>
      </c>
      <c r="AL1777" s="21">
        <f t="shared" si="2732"/>
        <v>21414.799999999999</v>
      </c>
      <c r="AM1777" s="21">
        <f t="shared" si="2733"/>
        <v>21414.799999999999</v>
      </c>
      <c r="AN1777" s="21">
        <f t="shared" si="2804"/>
        <v>0</v>
      </c>
      <c r="AO1777" s="21">
        <f t="shared" si="2688"/>
        <v>28352.354000000003</v>
      </c>
      <c r="AP1777" s="21">
        <f t="shared" si="2804"/>
        <v>0</v>
      </c>
      <c r="AQ1777" s="2"/>
    </row>
    <row r="1778" spans="1:43" ht="31.2" x14ac:dyDescent="0.3">
      <c r="A1778" s="3" t="s">
        <v>445</v>
      </c>
      <c r="B1778" s="26">
        <v>110</v>
      </c>
      <c r="C1778" s="3" t="s">
        <v>222</v>
      </c>
      <c r="D1778" s="3" t="s">
        <v>222</v>
      </c>
      <c r="E1778" s="16" t="s">
        <v>649</v>
      </c>
      <c r="F1778" s="21">
        <v>22022.400000000001</v>
      </c>
      <c r="G1778" s="21">
        <v>21590.7</v>
      </c>
      <c r="H1778" s="21">
        <v>21590.7</v>
      </c>
      <c r="I1778" s="21">
        <v>-607.6</v>
      </c>
      <c r="J1778" s="21">
        <v>-175.9</v>
      </c>
      <c r="K1778" s="21">
        <v>-175.9</v>
      </c>
      <c r="L1778" s="21">
        <f t="shared" si="2783"/>
        <v>21414.800000000003</v>
      </c>
      <c r="M1778" s="21">
        <f t="shared" si="2784"/>
        <v>21414.799999999999</v>
      </c>
      <c r="N1778" s="21">
        <f t="shared" si="2785"/>
        <v>21414.799999999999</v>
      </c>
      <c r="O1778" s="21"/>
      <c r="P1778" s="21"/>
      <c r="Q1778" s="21"/>
      <c r="R1778" s="21">
        <f t="shared" si="2721"/>
        <v>21414.800000000003</v>
      </c>
      <c r="S1778" s="21">
        <f t="shared" si="2722"/>
        <v>21414.799999999999</v>
      </c>
      <c r="T1778" s="21">
        <f t="shared" si="2723"/>
        <v>21414.799999999999</v>
      </c>
      <c r="U1778" s="21"/>
      <c r="V1778" s="21"/>
      <c r="W1778" s="21">
        <f t="shared" si="2724"/>
        <v>21414.800000000003</v>
      </c>
      <c r="X1778" s="21">
        <f t="shared" si="2725"/>
        <v>21414.799999999999</v>
      </c>
      <c r="Y1778" s="21">
        <f t="shared" si="2726"/>
        <v>21414.799999999999</v>
      </c>
      <c r="Z1778" s="21"/>
      <c r="AA1778" s="21"/>
      <c r="AB1778" s="21"/>
      <c r="AC1778" s="21">
        <f t="shared" si="2716"/>
        <v>21414.800000000003</v>
      </c>
      <c r="AD1778" s="21">
        <f t="shared" si="2717"/>
        <v>21414.799999999999</v>
      </c>
      <c r="AE1778" s="21">
        <f t="shared" si="2718"/>
        <v>21414.799999999999</v>
      </c>
      <c r="AF1778" s="21"/>
      <c r="AG1778" s="21">
        <f t="shared" si="2719"/>
        <v>21414.800000000003</v>
      </c>
      <c r="AH1778" s="21">
        <v>6937.5540000000001</v>
      </c>
      <c r="AI1778" s="21"/>
      <c r="AJ1778" s="21"/>
      <c r="AK1778" s="21">
        <f t="shared" si="2731"/>
        <v>28352.354000000003</v>
      </c>
      <c r="AL1778" s="21">
        <f t="shared" si="2732"/>
        <v>21414.799999999999</v>
      </c>
      <c r="AM1778" s="21">
        <f t="shared" si="2733"/>
        <v>21414.799999999999</v>
      </c>
      <c r="AN1778" s="21"/>
      <c r="AO1778" s="21">
        <f t="shared" si="2688"/>
        <v>28352.354000000003</v>
      </c>
      <c r="AP1778" s="21"/>
      <c r="AQ1778" s="2"/>
    </row>
    <row r="1779" spans="1:43" ht="31.2" x14ac:dyDescent="0.3">
      <c r="A1779" s="3" t="s">
        <v>445</v>
      </c>
      <c r="B1779" s="26">
        <v>200</v>
      </c>
      <c r="C1779" s="3"/>
      <c r="D1779" s="3"/>
      <c r="E1779" s="16" t="s">
        <v>673</v>
      </c>
      <c r="F1779" s="21">
        <f>F1780</f>
        <v>2505.1999999999998</v>
      </c>
      <c r="G1779" s="21">
        <f t="shared" ref="G1779:G1780" si="2805">G1780</f>
        <v>2516.1999999999998</v>
      </c>
      <c r="H1779" s="21">
        <f t="shared" ref="H1779:K1780" si="2806">H1780</f>
        <v>2536.9</v>
      </c>
      <c r="I1779" s="21">
        <f t="shared" si="2806"/>
        <v>0</v>
      </c>
      <c r="J1779" s="21">
        <f t="shared" si="2806"/>
        <v>-29.6</v>
      </c>
      <c r="K1779" s="21">
        <f t="shared" si="2806"/>
        <v>-29.6</v>
      </c>
      <c r="L1779" s="21">
        <f t="shared" si="2783"/>
        <v>2505.1999999999998</v>
      </c>
      <c r="M1779" s="21">
        <f t="shared" si="2784"/>
        <v>2486.6</v>
      </c>
      <c r="N1779" s="21">
        <f t="shared" si="2785"/>
        <v>2507.3000000000002</v>
      </c>
      <c r="O1779" s="21">
        <f t="shared" ref="O1779:AP1780" si="2807">O1780</f>
        <v>0</v>
      </c>
      <c r="P1779" s="21">
        <f t="shared" si="2807"/>
        <v>0</v>
      </c>
      <c r="Q1779" s="21">
        <f t="shared" si="2807"/>
        <v>0</v>
      </c>
      <c r="R1779" s="21">
        <f t="shared" si="2721"/>
        <v>2505.1999999999998</v>
      </c>
      <c r="S1779" s="21">
        <f t="shared" si="2722"/>
        <v>2486.6</v>
      </c>
      <c r="T1779" s="21">
        <f t="shared" si="2723"/>
        <v>2507.3000000000002</v>
      </c>
      <c r="U1779" s="21">
        <f t="shared" si="2807"/>
        <v>0</v>
      </c>
      <c r="V1779" s="21">
        <f t="shared" si="2807"/>
        <v>0</v>
      </c>
      <c r="W1779" s="21">
        <f t="shared" si="2724"/>
        <v>2505.1999999999998</v>
      </c>
      <c r="X1779" s="21">
        <f t="shared" si="2725"/>
        <v>2486.6</v>
      </c>
      <c r="Y1779" s="21">
        <f t="shared" si="2726"/>
        <v>2507.3000000000002</v>
      </c>
      <c r="Z1779" s="21">
        <f t="shared" si="2807"/>
        <v>0</v>
      </c>
      <c r="AA1779" s="21">
        <f t="shared" si="2807"/>
        <v>0</v>
      </c>
      <c r="AB1779" s="21">
        <f t="shared" si="2807"/>
        <v>0</v>
      </c>
      <c r="AC1779" s="21">
        <f t="shared" si="2716"/>
        <v>2505.1999999999998</v>
      </c>
      <c r="AD1779" s="21">
        <f t="shared" si="2717"/>
        <v>2486.6</v>
      </c>
      <c r="AE1779" s="21">
        <f t="shared" si="2718"/>
        <v>2507.3000000000002</v>
      </c>
      <c r="AF1779" s="21">
        <f t="shared" si="2807"/>
        <v>0</v>
      </c>
      <c r="AG1779" s="21">
        <f t="shared" si="2719"/>
        <v>2505.1999999999998</v>
      </c>
      <c r="AH1779" s="21">
        <f t="shared" si="2807"/>
        <v>273.33300000000003</v>
      </c>
      <c r="AI1779" s="21">
        <f t="shared" si="2807"/>
        <v>0</v>
      </c>
      <c r="AJ1779" s="21">
        <f t="shared" si="2807"/>
        <v>0</v>
      </c>
      <c r="AK1779" s="21">
        <f t="shared" si="2731"/>
        <v>2778.5329999999999</v>
      </c>
      <c r="AL1779" s="21">
        <f t="shared" si="2732"/>
        <v>2486.6</v>
      </c>
      <c r="AM1779" s="21">
        <f t="shared" si="2733"/>
        <v>2507.3000000000002</v>
      </c>
      <c r="AN1779" s="21">
        <f t="shared" si="2807"/>
        <v>0</v>
      </c>
      <c r="AO1779" s="21">
        <f t="shared" si="2688"/>
        <v>2778.5329999999999</v>
      </c>
      <c r="AP1779" s="21">
        <f t="shared" si="2807"/>
        <v>0</v>
      </c>
      <c r="AQ1779" s="2"/>
    </row>
    <row r="1780" spans="1:43" ht="46.8" x14ac:dyDescent="0.3">
      <c r="A1780" s="3" t="s">
        <v>445</v>
      </c>
      <c r="B1780" s="26">
        <v>240</v>
      </c>
      <c r="C1780" s="3"/>
      <c r="D1780" s="3"/>
      <c r="E1780" s="16" t="s">
        <v>681</v>
      </c>
      <c r="F1780" s="21">
        <f>F1781</f>
        <v>2505.1999999999998</v>
      </c>
      <c r="G1780" s="21">
        <f t="shared" si="2805"/>
        <v>2516.1999999999998</v>
      </c>
      <c r="H1780" s="21">
        <f t="shared" si="2806"/>
        <v>2536.9</v>
      </c>
      <c r="I1780" s="21">
        <f t="shared" si="2806"/>
        <v>0</v>
      </c>
      <c r="J1780" s="21">
        <f t="shared" si="2806"/>
        <v>-29.6</v>
      </c>
      <c r="K1780" s="21">
        <f t="shared" si="2806"/>
        <v>-29.6</v>
      </c>
      <c r="L1780" s="21">
        <f t="shared" si="2783"/>
        <v>2505.1999999999998</v>
      </c>
      <c r="M1780" s="21">
        <f t="shared" si="2784"/>
        <v>2486.6</v>
      </c>
      <c r="N1780" s="21">
        <f t="shared" si="2785"/>
        <v>2507.3000000000002</v>
      </c>
      <c r="O1780" s="21">
        <f t="shared" si="2807"/>
        <v>0</v>
      </c>
      <c r="P1780" s="21">
        <f t="shared" si="2807"/>
        <v>0</v>
      </c>
      <c r="Q1780" s="21">
        <f t="shared" si="2807"/>
        <v>0</v>
      </c>
      <c r="R1780" s="21">
        <f t="shared" si="2721"/>
        <v>2505.1999999999998</v>
      </c>
      <c r="S1780" s="21">
        <f t="shared" si="2722"/>
        <v>2486.6</v>
      </c>
      <c r="T1780" s="21">
        <f t="shared" si="2723"/>
        <v>2507.3000000000002</v>
      </c>
      <c r="U1780" s="21">
        <f t="shared" si="2807"/>
        <v>0</v>
      </c>
      <c r="V1780" s="21">
        <f t="shared" si="2807"/>
        <v>0</v>
      </c>
      <c r="W1780" s="21">
        <f t="shared" si="2724"/>
        <v>2505.1999999999998</v>
      </c>
      <c r="X1780" s="21">
        <f t="shared" si="2725"/>
        <v>2486.6</v>
      </c>
      <c r="Y1780" s="21">
        <f t="shared" si="2726"/>
        <v>2507.3000000000002</v>
      </c>
      <c r="Z1780" s="21">
        <f t="shared" si="2807"/>
        <v>0</v>
      </c>
      <c r="AA1780" s="21">
        <f t="shared" si="2807"/>
        <v>0</v>
      </c>
      <c r="AB1780" s="21">
        <f t="shared" si="2807"/>
        <v>0</v>
      </c>
      <c r="AC1780" s="21">
        <f t="shared" si="2716"/>
        <v>2505.1999999999998</v>
      </c>
      <c r="AD1780" s="21">
        <f t="shared" si="2717"/>
        <v>2486.6</v>
      </c>
      <c r="AE1780" s="21">
        <f t="shared" si="2718"/>
        <v>2507.3000000000002</v>
      </c>
      <c r="AF1780" s="21">
        <f t="shared" si="2807"/>
        <v>0</v>
      </c>
      <c r="AG1780" s="21">
        <f t="shared" si="2719"/>
        <v>2505.1999999999998</v>
      </c>
      <c r="AH1780" s="21">
        <f t="shared" si="2807"/>
        <v>273.33300000000003</v>
      </c>
      <c r="AI1780" s="21">
        <f t="shared" si="2807"/>
        <v>0</v>
      </c>
      <c r="AJ1780" s="21">
        <f t="shared" si="2807"/>
        <v>0</v>
      </c>
      <c r="AK1780" s="21">
        <f t="shared" si="2731"/>
        <v>2778.5329999999999</v>
      </c>
      <c r="AL1780" s="21">
        <f t="shared" si="2732"/>
        <v>2486.6</v>
      </c>
      <c r="AM1780" s="21">
        <f t="shared" si="2733"/>
        <v>2507.3000000000002</v>
      </c>
      <c r="AN1780" s="21">
        <f t="shared" si="2807"/>
        <v>0</v>
      </c>
      <c r="AO1780" s="21">
        <f t="shared" si="2688"/>
        <v>2778.5329999999999</v>
      </c>
      <c r="AP1780" s="21">
        <f t="shared" si="2807"/>
        <v>0</v>
      </c>
      <c r="AQ1780" s="2"/>
    </row>
    <row r="1781" spans="1:43" ht="31.2" x14ac:dyDescent="0.3">
      <c r="A1781" s="3" t="s">
        <v>445</v>
      </c>
      <c r="B1781" s="26">
        <v>240</v>
      </c>
      <c r="C1781" s="3" t="s">
        <v>222</v>
      </c>
      <c r="D1781" s="3" t="s">
        <v>222</v>
      </c>
      <c r="E1781" s="16" t="s">
        <v>649</v>
      </c>
      <c r="F1781" s="21">
        <v>2505.1999999999998</v>
      </c>
      <c r="G1781" s="21">
        <v>2516.1999999999998</v>
      </c>
      <c r="H1781" s="21">
        <v>2536.9</v>
      </c>
      <c r="I1781" s="21"/>
      <c r="J1781" s="21">
        <v>-29.6</v>
      </c>
      <c r="K1781" s="21">
        <v>-29.6</v>
      </c>
      <c r="L1781" s="21">
        <f t="shared" si="2783"/>
        <v>2505.1999999999998</v>
      </c>
      <c r="M1781" s="21">
        <f t="shared" si="2784"/>
        <v>2486.6</v>
      </c>
      <c r="N1781" s="21">
        <f t="shared" si="2785"/>
        <v>2507.3000000000002</v>
      </c>
      <c r="O1781" s="21"/>
      <c r="P1781" s="21"/>
      <c r="Q1781" s="21"/>
      <c r="R1781" s="21">
        <f t="shared" si="2721"/>
        <v>2505.1999999999998</v>
      </c>
      <c r="S1781" s="21">
        <f t="shared" si="2722"/>
        <v>2486.6</v>
      </c>
      <c r="T1781" s="21">
        <f t="shared" si="2723"/>
        <v>2507.3000000000002</v>
      </c>
      <c r="U1781" s="21"/>
      <c r="V1781" s="21"/>
      <c r="W1781" s="21">
        <f t="shared" si="2724"/>
        <v>2505.1999999999998</v>
      </c>
      <c r="X1781" s="21">
        <f t="shared" si="2725"/>
        <v>2486.6</v>
      </c>
      <c r="Y1781" s="21">
        <f t="shared" si="2726"/>
        <v>2507.3000000000002</v>
      </c>
      <c r="Z1781" s="21"/>
      <c r="AA1781" s="21"/>
      <c r="AB1781" s="21"/>
      <c r="AC1781" s="21">
        <f t="shared" si="2716"/>
        <v>2505.1999999999998</v>
      </c>
      <c r="AD1781" s="21">
        <f t="shared" si="2717"/>
        <v>2486.6</v>
      </c>
      <c r="AE1781" s="21">
        <f t="shared" si="2718"/>
        <v>2507.3000000000002</v>
      </c>
      <c r="AF1781" s="21"/>
      <c r="AG1781" s="21">
        <f t="shared" si="2719"/>
        <v>2505.1999999999998</v>
      </c>
      <c r="AH1781" s="21">
        <v>273.33300000000003</v>
      </c>
      <c r="AI1781" s="21"/>
      <c r="AJ1781" s="21"/>
      <c r="AK1781" s="21">
        <f t="shared" si="2731"/>
        <v>2778.5329999999999</v>
      </c>
      <c r="AL1781" s="21">
        <f t="shared" si="2732"/>
        <v>2486.6</v>
      </c>
      <c r="AM1781" s="21">
        <f t="shared" si="2733"/>
        <v>2507.3000000000002</v>
      </c>
      <c r="AN1781" s="21"/>
      <c r="AO1781" s="21">
        <f t="shared" si="2688"/>
        <v>2778.5329999999999</v>
      </c>
      <c r="AP1781" s="21"/>
      <c r="AQ1781" s="2"/>
    </row>
    <row r="1782" spans="1:43" x14ac:dyDescent="0.3">
      <c r="A1782" s="3" t="s">
        <v>445</v>
      </c>
      <c r="B1782" s="26">
        <v>800</v>
      </c>
      <c r="C1782" s="3"/>
      <c r="D1782" s="3"/>
      <c r="E1782" s="16" t="s">
        <v>678</v>
      </c>
      <c r="F1782" s="21">
        <f>F1783</f>
        <v>62.1</v>
      </c>
      <c r="G1782" s="21">
        <f t="shared" ref="G1782:G1783" si="2808">G1783</f>
        <v>51.099999999999994</v>
      </c>
      <c r="H1782" s="21">
        <f t="shared" ref="H1782:K1783" si="2809">H1783</f>
        <v>30.4</v>
      </c>
      <c r="I1782" s="21">
        <f t="shared" si="2809"/>
        <v>0</v>
      </c>
      <c r="J1782" s="21">
        <f t="shared" si="2809"/>
        <v>0</v>
      </c>
      <c r="K1782" s="21">
        <f t="shared" si="2809"/>
        <v>0</v>
      </c>
      <c r="L1782" s="21">
        <f t="shared" si="2783"/>
        <v>62.1</v>
      </c>
      <c r="M1782" s="21">
        <f t="shared" si="2784"/>
        <v>51.099999999999994</v>
      </c>
      <c r="N1782" s="21">
        <f t="shared" si="2785"/>
        <v>30.4</v>
      </c>
      <c r="O1782" s="21">
        <f t="shared" ref="O1782:AP1783" si="2810">O1783</f>
        <v>0</v>
      </c>
      <c r="P1782" s="21">
        <f t="shared" si="2810"/>
        <v>0</v>
      </c>
      <c r="Q1782" s="21">
        <f t="shared" si="2810"/>
        <v>0</v>
      </c>
      <c r="R1782" s="21">
        <f t="shared" si="2721"/>
        <v>62.1</v>
      </c>
      <c r="S1782" s="21">
        <f t="shared" si="2722"/>
        <v>51.099999999999994</v>
      </c>
      <c r="T1782" s="21">
        <f t="shared" si="2723"/>
        <v>30.4</v>
      </c>
      <c r="U1782" s="21">
        <f t="shared" si="2810"/>
        <v>0</v>
      </c>
      <c r="V1782" s="21">
        <f t="shared" si="2810"/>
        <v>0</v>
      </c>
      <c r="W1782" s="21">
        <f t="shared" si="2724"/>
        <v>62.1</v>
      </c>
      <c r="X1782" s="21">
        <f t="shared" si="2725"/>
        <v>51.099999999999994</v>
      </c>
      <c r="Y1782" s="21">
        <f t="shared" si="2726"/>
        <v>30.4</v>
      </c>
      <c r="Z1782" s="21">
        <f t="shared" si="2810"/>
        <v>0</v>
      </c>
      <c r="AA1782" s="21">
        <f t="shared" si="2810"/>
        <v>0</v>
      </c>
      <c r="AB1782" s="21">
        <f t="shared" si="2810"/>
        <v>0</v>
      </c>
      <c r="AC1782" s="21">
        <f t="shared" si="2716"/>
        <v>62.1</v>
      </c>
      <c r="AD1782" s="21">
        <f t="shared" si="2717"/>
        <v>51.099999999999994</v>
      </c>
      <c r="AE1782" s="21">
        <f t="shared" si="2718"/>
        <v>30.4</v>
      </c>
      <c r="AF1782" s="21">
        <f t="shared" si="2810"/>
        <v>0</v>
      </c>
      <c r="AG1782" s="21">
        <f t="shared" si="2719"/>
        <v>62.1</v>
      </c>
      <c r="AH1782" s="21">
        <f t="shared" si="2810"/>
        <v>0</v>
      </c>
      <c r="AI1782" s="21">
        <f t="shared" si="2810"/>
        <v>0</v>
      </c>
      <c r="AJ1782" s="21">
        <f t="shared" si="2810"/>
        <v>0</v>
      </c>
      <c r="AK1782" s="21">
        <f t="shared" si="2731"/>
        <v>62.1</v>
      </c>
      <c r="AL1782" s="21">
        <f t="shared" si="2732"/>
        <v>51.099999999999994</v>
      </c>
      <c r="AM1782" s="21">
        <f t="shared" si="2733"/>
        <v>30.4</v>
      </c>
      <c r="AN1782" s="21">
        <f t="shared" si="2810"/>
        <v>0</v>
      </c>
      <c r="AO1782" s="21">
        <f t="shared" si="2688"/>
        <v>62.1</v>
      </c>
      <c r="AP1782" s="21">
        <f t="shared" si="2810"/>
        <v>0</v>
      </c>
      <c r="AQ1782" s="2"/>
    </row>
    <row r="1783" spans="1:43" x14ac:dyDescent="0.3">
      <c r="A1783" s="3" t="s">
        <v>445</v>
      </c>
      <c r="B1783" s="26">
        <v>850</v>
      </c>
      <c r="C1783" s="3"/>
      <c r="D1783" s="3"/>
      <c r="E1783" s="16" t="s">
        <v>696</v>
      </c>
      <c r="F1783" s="21">
        <f>F1784</f>
        <v>62.1</v>
      </c>
      <c r="G1783" s="21">
        <f t="shared" si="2808"/>
        <v>51.099999999999994</v>
      </c>
      <c r="H1783" s="21">
        <f t="shared" si="2809"/>
        <v>30.4</v>
      </c>
      <c r="I1783" s="21">
        <f t="shared" si="2809"/>
        <v>0</v>
      </c>
      <c r="J1783" s="21">
        <f t="shared" si="2809"/>
        <v>0</v>
      </c>
      <c r="K1783" s="21">
        <f t="shared" si="2809"/>
        <v>0</v>
      </c>
      <c r="L1783" s="21">
        <f t="shared" si="2783"/>
        <v>62.1</v>
      </c>
      <c r="M1783" s="21">
        <f t="shared" si="2784"/>
        <v>51.099999999999994</v>
      </c>
      <c r="N1783" s="21">
        <f t="shared" si="2785"/>
        <v>30.4</v>
      </c>
      <c r="O1783" s="21">
        <f t="shared" si="2810"/>
        <v>0</v>
      </c>
      <c r="P1783" s="21">
        <f t="shared" si="2810"/>
        <v>0</v>
      </c>
      <c r="Q1783" s="21">
        <f t="shared" si="2810"/>
        <v>0</v>
      </c>
      <c r="R1783" s="21">
        <f t="shared" si="2721"/>
        <v>62.1</v>
      </c>
      <c r="S1783" s="21">
        <f t="shared" si="2722"/>
        <v>51.099999999999994</v>
      </c>
      <c r="T1783" s="21">
        <f t="shared" si="2723"/>
        <v>30.4</v>
      </c>
      <c r="U1783" s="21">
        <f t="shared" si="2810"/>
        <v>0</v>
      </c>
      <c r="V1783" s="21">
        <f t="shared" si="2810"/>
        <v>0</v>
      </c>
      <c r="W1783" s="21">
        <f t="shared" si="2724"/>
        <v>62.1</v>
      </c>
      <c r="X1783" s="21">
        <f t="shared" si="2725"/>
        <v>51.099999999999994</v>
      </c>
      <c r="Y1783" s="21">
        <f t="shared" si="2726"/>
        <v>30.4</v>
      </c>
      <c r="Z1783" s="21">
        <f t="shared" si="2810"/>
        <v>0</v>
      </c>
      <c r="AA1783" s="21">
        <f t="shared" si="2810"/>
        <v>0</v>
      </c>
      <c r="AB1783" s="21">
        <f t="shared" si="2810"/>
        <v>0</v>
      </c>
      <c r="AC1783" s="21">
        <f t="shared" si="2716"/>
        <v>62.1</v>
      </c>
      <c r="AD1783" s="21">
        <f t="shared" si="2717"/>
        <v>51.099999999999994</v>
      </c>
      <c r="AE1783" s="21">
        <f t="shared" si="2718"/>
        <v>30.4</v>
      </c>
      <c r="AF1783" s="21">
        <f t="shared" si="2810"/>
        <v>0</v>
      </c>
      <c r="AG1783" s="21">
        <f t="shared" si="2719"/>
        <v>62.1</v>
      </c>
      <c r="AH1783" s="21">
        <f t="shared" si="2810"/>
        <v>0</v>
      </c>
      <c r="AI1783" s="21">
        <f t="shared" si="2810"/>
        <v>0</v>
      </c>
      <c r="AJ1783" s="21">
        <f t="shared" si="2810"/>
        <v>0</v>
      </c>
      <c r="AK1783" s="21">
        <f t="shared" si="2731"/>
        <v>62.1</v>
      </c>
      <c r="AL1783" s="21">
        <f t="shared" si="2732"/>
        <v>51.099999999999994</v>
      </c>
      <c r="AM1783" s="21">
        <f t="shared" si="2733"/>
        <v>30.4</v>
      </c>
      <c r="AN1783" s="21">
        <f t="shared" si="2810"/>
        <v>0</v>
      </c>
      <c r="AO1783" s="21">
        <f t="shared" si="2688"/>
        <v>62.1</v>
      </c>
      <c r="AP1783" s="21">
        <f t="shared" si="2810"/>
        <v>0</v>
      </c>
      <c r="AQ1783" s="2"/>
    </row>
    <row r="1784" spans="1:43" ht="31.2" x14ac:dyDescent="0.3">
      <c r="A1784" s="3" t="s">
        <v>445</v>
      </c>
      <c r="B1784" s="26">
        <v>850</v>
      </c>
      <c r="C1784" s="3" t="s">
        <v>222</v>
      </c>
      <c r="D1784" s="3" t="s">
        <v>222</v>
      </c>
      <c r="E1784" s="16" t="s">
        <v>649</v>
      </c>
      <c r="F1784" s="21">
        <v>62.1</v>
      </c>
      <c r="G1784" s="21">
        <v>51.099999999999994</v>
      </c>
      <c r="H1784" s="21">
        <v>30.4</v>
      </c>
      <c r="I1784" s="21"/>
      <c r="J1784" s="21"/>
      <c r="K1784" s="21"/>
      <c r="L1784" s="21">
        <f t="shared" si="2783"/>
        <v>62.1</v>
      </c>
      <c r="M1784" s="21">
        <f t="shared" si="2784"/>
        <v>51.099999999999994</v>
      </c>
      <c r="N1784" s="21">
        <f t="shared" si="2785"/>
        <v>30.4</v>
      </c>
      <c r="O1784" s="21"/>
      <c r="P1784" s="21"/>
      <c r="Q1784" s="21"/>
      <c r="R1784" s="21">
        <f t="shared" si="2721"/>
        <v>62.1</v>
      </c>
      <c r="S1784" s="21">
        <f t="shared" si="2722"/>
        <v>51.099999999999994</v>
      </c>
      <c r="T1784" s="21">
        <f t="shared" si="2723"/>
        <v>30.4</v>
      </c>
      <c r="U1784" s="21"/>
      <c r="V1784" s="21"/>
      <c r="W1784" s="21">
        <f t="shared" si="2724"/>
        <v>62.1</v>
      </c>
      <c r="X1784" s="21">
        <f t="shared" si="2725"/>
        <v>51.099999999999994</v>
      </c>
      <c r="Y1784" s="21">
        <f t="shared" si="2726"/>
        <v>30.4</v>
      </c>
      <c r="Z1784" s="21"/>
      <c r="AA1784" s="21"/>
      <c r="AB1784" s="21"/>
      <c r="AC1784" s="21">
        <f t="shared" si="2716"/>
        <v>62.1</v>
      </c>
      <c r="AD1784" s="21">
        <f t="shared" si="2717"/>
        <v>51.099999999999994</v>
      </c>
      <c r="AE1784" s="21">
        <f t="shared" si="2718"/>
        <v>30.4</v>
      </c>
      <c r="AF1784" s="21"/>
      <c r="AG1784" s="21">
        <f t="shared" si="2719"/>
        <v>62.1</v>
      </c>
      <c r="AH1784" s="21"/>
      <c r="AI1784" s="21"/>
      <c r="AJ1784" s="21"/>
      <c r="AK1784" s="21">
        <f t="shared" si="2731"/>
        <v>62.1</v>
      </c>
      <c r="AL1784" s="21">
        <f t="shared" si="2732"/>
        <v>51.099999999999994</v>
      </c>
      <c r="AM1784" s="21">
        <f t="shared" si="2733"/>
        <v>30.4</v>
      </c>
      <c r="AN1784" s="21"/>
      <c r="AO1784" s="21">
        <f t="shared" si="2688"/>
        <v>62.1</v>
      </c>
      <c r="AP1784" s="21"/>
      <c r="AQ1784" s="2"/>
    </row>
    <row r="1785" spans="1:43" ht="31.2" x14ac:dyDescent="0.3">
      <c r="A1785" s="3" t="s">
        <v>446</v>
      </c>
      <c r="B1785" s="26"/>
      <c r="C1785" s="3"/>
      <c r="D1785" s="3"/>
      <c r="E1785" s="16" t="s">
        <v>1091</v>
      </c>
      <c r="F1785" s="21">
        <f>F1786+F1789</f>
        <v>12788.6</v>
      </c>
      <c r="G1785" s="21">
        <f t="shared" ref="G1785:AP1785" si="2811">G1786+G1789</f>
        <v>12788.6</v>
      </c>
      <c r="H1785" s="21">
        <f t="shared" si="2811"/>
        <v>12788.6</v>
      </c>
      <c r="I1785" s="21">
        <f t="shared" ref="I1785:K1785" si="2812">I1786+I1789</f>
        <v>0</v>
      </c>
      <c r="J1785" s="21">
        <f t="shared" si="2812"/>
        <v>-502.6</v>
      </c>
      <c r="K1785" s="21">
        <f t="shared" si="2812"/>
        <v>0</v>
      </c>
      <c r="L1785" s="21">
        <f t="shared" si="2783"/>
        <v>12788.6</v>
      </c>
      <c r="M1785" s="21">
        <f t="shared" si="2784"/>
        <v>12286</v>
      </c>
      <c r="N1785" s="21">
        <f t="shared" si="2785"/>
        <v>12788.6</v>
      </c>
      <c r="O1785" s="21">
        <f t="shared" ref="O1785:Q1785" si="2813">O1786+O1789</f>
        <v>5018.4250000000002</v>
      </c>
      <c r="P1785" s="21">
        <f t="shared" si="2813"/>
        <v>0</v>
      </c>
      <c r="Q1785" s="21">
        <f t="shared" si="2813"/>
        <v>0</v>
      </c>
      <c r="R1785" s="21">
        <f t="shared" si="2721"/>
        <v>17807.025000000001</v>
      </c>
      <c r="S1785" s="21">
        <f t="shared" si="2722"/>
        <v>12286</v>
      </c>
      <c r="T1785" s="21">
        <f t="shared" si="2723"/>
        <v>12788.6</v>
      </c>
      <c r="U1785" s="21">
        <f t="shared" ref="U1785:V1785" si="2814">U1786+U1789</f>
        <v>0</v>
      </c>
      <c r="V1785" s="21">
        <f t="shared" si="2814"/>
        <v>0</v>
      </c>
      <c r="W1785" s="21">
        <f t="shared" si="2724"/>
        <v>17807.025000000001</v>
      </c>
      <c r="X1785" s="21">
        <f t="shared" si="2725"/>
        <v>12286</v>
      </c>
      <c r="Y1785" s="21">
        <f t="shared" si="2726"/>
        <v>12788.6</v>
      </c>
      <c r="Z1785" s="21">
        <f t="shared" ref="Z1785:AB1785" si="2815">Z1786+Z1789</f>
        <v>0</v>
      </c>
      <c r="AA1785" s="21">
        <f t="shared" si="2815"/>
        <v>0</v>
      </c>
      <c r="AB1785" s="21">
        <f t="shared" si="2815"/>
        <v>0</v>
      </c>
      <c r="AC1785" s="21">
        <f t="shared" si="2716"/>
        <v>17807.025000000001</v>
      </c>
      <c r="AD1785" s="21">
        <f t="shared" si="2717"/>
        <v>12286</v>
      </c>
      <c r="AE1785" s="21">
        <f t="shared" si="2718"/>
        <v>12788.6</v>
      </c>
      <c r="AF1785" s="21">
        <f t="shared" ref="AF1785" si="2816">AF1786+AF1789</f>
        <v>0</v>
      </c>
      <c r="AG1785" s="21">
        <f t="shared" si="2719"/>
        <v>17807.025000000001</v>
      </c>
      <c r="AH1785" s="21">
        <f t="shared" ref="AH1785:AJ1785" si="2817">AH1786+AH1789</f>
        <v>0</v>
      </c>
      <c r="AI1785" s="21">
        <f t="shared" si="2817"/>
        <v>0</v>
      </c>
      <c r="AJ1785" s="21">
        <f t="shared" si="2817"/>
        <v>0</v>
      </c>
      <c r="AK1785" s="21">
        <f t="shared" si="2731"/>
        <v>17807.025000000001</v>
      </c>
      <c r="AL1785" s="21">
        <f t="shared" si="2732"/>
        <v>12286</v>
      </c>
      <c r="AM1785" s="21">
        <f t="shared" si="2733"/>
        <v>12788.6</v>
      </c>
      <c r="AN1785" s="21">
        <f t="shared" ref="AN1785" si="2818">AN1786+AN1789</f>
        <v>0</v>
      </c>
      <c r="AO1785" s="21">
        <f t="shared" si="2688"/>
        <v>17807.025000000001</v>
      </c>
      <c r="AP1785" s="21">
        <f t="shared" si="2811"/>
        <v>0</v>
      </c>
      <c r="AQ1785" s="2"/>
    </row>
    <row r="1786" spans="1:43" ht="31.2" x14ac:dyDescent="0.3">
      <c r="A1786" s="3" t="s">
        <v>446</v>
      </c>
      <c r="B1786" s="26">
        <v>200</v>
      </c>
      <c r="C1786" s="3"/>
      <c r="D1786" s="3"/>
      <c r="E1786" s="16" t="s">
        <v>673</v>
      </c>
      <c r="F1786" s="21">
        <f>F1787</f>
        <v>12522.2</v>
      </c>
      <c r="G1786" s="21">
        <f t="shared" ref="G1786:G1787" si="2819">G1787</f>
        <v>12522.2</v>
      </c>
      <c r="H1786" s="21">
        <f t="shared" ref="H1786:K1787" si="2820">H1787</f>
        <v>12522.2</v>
      </c>
      <c r="I1786" s="21">
        <f t="shared" si="2820"/>
        <v>0</v>
      </c>
      <c r="J1786" s="21">
        <f t="shared" si="2820"/>
        <v>-502.6</v>
      </c>
      <c r="K1786" s="21">
        <f t="shared" si="2820"/>
        <v>0</v>
      </c>
      <c r="L1786" s="21">
        <f t="shared" si="2783"/>
        <v>12522.2</v>
      </c>
      <c r="M1786" s="21">
        <f t="shared" si="2784"/>
        <v>12019.6</v>
      </c>
      <c r="N1786" s="21">
        <f t="shared" si="2785"/>
        <v>12522.2</v>
      </c>
      <c r="O1786" s="21">
        <f t="shared" ref="O1786:AP1787" si="2821">O1787</f>
        <v>5018.4250000000002</v>
      </c>
      <c r="P1786" s="21">
        <f t="shared" si="2821"/>
        <v>0</v>
      </c>
      <c r="Q1786" s="21">
        <f t="shared" si="2821"/>
        <v>0</v>
      </c>
      <c r="R1786" s="21">
        <f t="shared" si="2721"/>
        <v>17540.625</v>
      </c>
      <c r="S1786" s="21">
        <f t="shared" si="2722"/>
        <v>12019.6</v>
      </c>
      <c r="T1786" s="21">
        <f t="shared" si="2723"/>
        <v>12522.2</v>
      </c>
      <c r="U1786" s="21">
        <f t="shared" si="2821"/>
        <v>0</v>
      </c>
      <c r="V1786" s="21">
        <f t="shared" si="2821"/>
        <v>0</v>
      </c>
      <c r="W1786" s="21">
        <f t="shared" si="2724"/>
        <v>17540.625</v>
      </c>
      <c r="X1786" s="21">
        <f t="shared" si="2725"/>
        <v>12019.6</v>
      </c>
      <c r="Y1786" s="21">
        <f t="shared" si="2726"/>
        <v>12522.2</v>
      </c>
      <c r="Z1786" s="21">
        <f t="shared" si="2821"/>
        <v>0</v>
      </c>
      <c r="AA1786" s="21">
        <f t="shared" si="2821"/>
        <v>0</v>
      </c>
      <c r="AB1786" s="21">
        <f t="shared" si="2821"/>
        <v>0</v>
      </c>
      <c r="AC1786" s="21">
        <f t="shared" si="2716"/>
        <v>17540.625</v>
      </c>
      <c r="AD1786" s="21">
        <f t="shared" si="2717"/>
        <v>12019.6</v>
      </c>
      <c r="AE1786" s="21">
        <f t="shared" si="2718"/>
        <v>12522.2</v>
      </c>
      <c r="AF1786" s="21">
        <f t="shared" si="2821"/>
        <v>0</v>
      </c>
      <c r="AG1786" s="21">
        <f t="shared" si="2719"/>
        <v>17540.625</v>
      </c>
      <c r="AH1786" s="21">
        <f t="shared" si="2821"/>
        <v>0</v>
      </c>
      <c r="AI1786" s="21">
        <f t="shared" si="2821"/>
        <v>0</v>
      </c>
      <c r="AJ1786" s="21">
        <f t="shared" si="2821"/>
        <v>0</v>
      </c>
      <c r="AK1786" s="21">
        <f t="shared" si="2731"/>
        <v>17540.625</v>
      </c>
      <c r="AL1786" s="21">
        <f t="shared" si="2732"/>
        <v>12019.6</v>
      </c>
      <c r="AM1786" s="21">
        <f t="shared" si="2733"/>
        <v>12522.2</v>
      </c>
      <c r="AN1786" s="21">
        <f t="shared" si="2821"/>
        <v>0</v>
      </c>
      <c r="AO1786" s="21">
        <f t="shared" ref="AO1786:AO1849" si="2822">AK1786+AN1786</f>
        <v>17540.625</v>
      </c>
      <c r="AP1786" s="21">
        <f t="shared" si="2821"/>
        <v>0</v>
      </c>
      <c r="AQ1786" s="2"/>
    </row>
    <row r="1787" spans="1:43" ht="46.8" x14ac:dyDescent="0.3">
      <c r="A1787" s="3" t="s">
        <v>446</v>
      </c>
      <c r="B1787" s="26">
        <v>240</v>
      </c>
      <c r="C1787" s="3"/>
      <c r="D1787" s="3"/>
      <c r="E1787" s="16" t="s">
        <v>681</v>
      </c>
      <c r="F1787" s="21">
        <f>F1788</f>
        <v>12522.2</v>
      </c>
      <c r="G1787" s="21">
        <f t="shared" si="2819"/>
        <v>12522.2</v>
      </c>
      <c r="H1787" s="21">
        <f t="shared" si="2820"/>
        <v>12522.2</v>
      </c>
      <c r="I1787" s="21">
        <f t="shared" si="2820"/>
        <v>0</v>
      </c>
      <c r="J1787" s="21">
        <f t="shared" si="2820"/>
        <v>-502.6</v>
      </c>
      <c r="K1787" s="21">
        <f t="shared" si="2820"/>
        <v>0</v>
      </c>
      <c r="L1787" s="21">
        <f t="shared" si="2783"/>
        <v>12522.2</v>
      </c>
      <c r="M1787" s="21">
        <f t="shared" si="2784"/>
        <v>12019.6</v>
      </c>
      <c r="N1787" s="21">
        <f t="shared" si="2785"/>
        <v>12522.2</v>
      </c>
      <c r="O1787" s="21">
        <f t="shared" si="2821"/>
        <v>5018.4250000000002</v>
      </c>
      <c r="P1787" s="21">
        <f t="shared" si="2821"/>
        <v>0</v>
      </c>
      <c r="Q1787" s="21">
        <f t="shared" si="2821"/>
        <v>0</v>
      </c>
      <c r="R1787" s="21">
        <f t="shared" si="2721"/>
        <v>17540.625</v>
      </c>
      <c r="S1787" s="21">
        <f t="shared" si="2722"/>
        <v>12019.6</v>
      </c>
      <c r="T1787" s="21">
        <f t="shared" si="2723"/>
        <v>12522.2</v>
      </c>
      <c r="U1787" s="21">
        <f t="shared" si="2821"/>
        <v>0</v>
      </c>
      <c r="V1787" s="21">
        <f t="shared" si="2821"/>
        <v>0</v>
      </c>
      <c r="W1787" s="21">
        <f t="shared" si="2724"/>
        <v>17540.625</v>
      </c>
      <c r="X1787" s="21">
        <f t="shared" si="2725"/>
        <v>12019.6</v>
      </c>
      <c r="Y1787" s="21">
        <f t="shared" si="2726"/>
        <v>12522.2</v>
      </c>
      <c r="Z1787" s="21">
        <f t="shared" si="2821"/>
        <v>0</v>
      </c>
      <c r="AA1787" s="21">
        <f t="shared" si="2821"/>
        <v>0</v>
      </c>
      <c r="AB1787" s="21">
        <f t="shared" si="2821"/>
        <v>0</v>
      </c>
      <c r="AC1787" s="21">
        <f t="shared" si="2716"/>
        <v>17540.625</v>
      </c>
      <c r="AD1787" s="21">
        <f t="shared" si="2717"/>
        <v>12019.6</v>
      </c>
      <c r="AE1787" s="21">
        <f t="shared" si="2718"/>
        <v>12522.2</v>
      </c>
      <c r="AF1787" s="21">
        <f t="shared" si="2821"/>
        <v>0</v>
      </c>
      <c r="AG1787" s="21">
        <f t="shared" si="2719"/>
        <v>17540.625</v>
      </c>
      <c r="AH1787" s="21">
        <f t="shared" si="2821"/>
        <v>0</v>
      </c>
      <c r="AI1787" s="21">
        <f t="shared" si="2821"/>
        <v>0</v>
      </c>
      <c r="AJ1787" s="21">
        <f t="shared" si="2821"/>
        <v>0</v>
      </c>
      <c r="AK1787" s="21">
        <f t="shared" si="2731"/>
        <v>17540.625</v>
      </c>
      <c r="AL1787" s="21">
        <f t="shared" si="2732"/>
        <v>12019.6</v>
      </c>
      <c r="AM1787" s="21">
        <f t="shared" si="2733"/>
        <v>12522.2</v>
      </c>
      <c r="AN1787" s="21">
        <f t="shared" si="2821"/>
        <v>0</v>
      </c>
      <c r="AO1787" s="21">
        <f t="shared" si="2822"/>
        <v>17540.625</v>
      </c>
      <c r="AP1787" s="21">
        <f t="shared" si="2821"/>
        <v>0</v>
      </c>
      <c r="AQ1787" s="2"/>
    </row>
    <row r="1788" spans="1:43" x14ac:dyDescent="0.3">
      <c r="A1788" s="3" t="s">
        <v>446</v>
      </c>
      <c r="B1788" s="26">
        <v>240</v>
      </c>
      <c r="C1788" s="3" t="s">
        <v>222</v>
      </c>
      <c r="D1788" s="3" t="s">
        <v>5</v>
      </c>
      <c r="E1788" s="16" t="s">
        <v>646</v>
      </c>
      <c r="F1788" s="21">
        <v>12522.2</v>
      </c>
      <c r="G1788" s="21">
        <v>12522.2</v>
      </c>
      <c r="H1788" s="21">
        <v>12522.2</v>
      </c>
      <c r="I1788" s="21"/>
      <c r="J1788" s="21">
        <v>-502.6</v>
      </c>
      <c r="K1788" s="21"/>
      <c r="L1788" s="21">
        <f t="shared" si="2783"/>
        <v>12522.2</v>
      </c>
      <c r="M1788" s="21">
        <f t="shared" si="2784"/>
        <v>12019.6</v>
      </c>
      <c r="N1788" s="21">
        <f t="shared" si="2785"/>
        <v>12522.2</v>
      </c>
      <c r="O1788" s="21">
        <v>5018.4250000000002</v>
      </c>
      <c r="P1788" s="21"/>
      <c r="Q1788" s="21"/>
      <c r="R1788" s="21">
        <f t="shared" si="2721"/>
        <v>17540.625</v>
      </c>
      <c r="S1788" s="21">
        <f t="shared" si="2722"/>
        <v>12019.6</v>
      </c>
      <c r="T1788" s="21">
        <f t="shared" si="2723"/>
        <v>12522.2</v>
      </c>
      <c r="U1788" s="21"/>
      <c r="V1788" s="21"/>
      <c r="W1788" s="21">
        <f t="shared" si="2724"/>
        <v>17540.625</v>
      </c>
      <c r="X1788" s="21">
        <f t="shared" si="2725"/>
        <v>12019.6</v>
      </c>
      <c r="Y1788" s="21">
        <f t="shared" si="2726"/>
        <v>12522.2</v>
      </c>
      <c r="Z1788" s="21"/>
      <c r="AA1788" s="21"/>
      <c r="AB1788" s="21"/>
      <c r="AC1788" s="21">
        <f t="shared" si="2716"/>
        <v>17540.625</v>
      </c>
      <c r="AD1788" s="21">
        <f t="shared" si="2717"/>
        <v>12019.6</v>
      </c>
      <c r="AE1788" s="21">
        <f t="shared" si="2718"/>
        <v>12522.2</v>
      </c>
      <c r="AF1788" s="21"/>
      <c r="AG1788" s="21">
        <f t="shared" si="2719"/>
        <v>17540.625</v>
      </c>
      <c r="AH1788" s="21"/>
      <c r="AI1788" s="21"/>
      <c r="AJ1788" s="21"/>
      <c r="AK1788" s="21">
        <f t="shared" si="2731"/>
        <v>17540.625</v>
      </c>
      <c r="AL1788" s="21">
        <f t="shared" si="2732"/>
        <v>12019.6</v>
      </c>
      <c r="AM1788" s="21">
        <f t="shared" si="2733"/>
        <v>12522.2</v>
      </c>
      <c r="AN1788" s="21"/>
      <c r="AO1788" s="21">
        <f t="shared" si="2822"/>
        <v>17540.625</v>
      </c>
      <c r="AP1788" s="21"/>
      <c r="AQ1788" s="2"/>
    </row>
    <row r="1789" spans="1:43" x14ac:dyDescent="0.3">
      <c r="A1789" s="3" t="s">
        <v>446</v>
      </c>
      <c r="B1789" s="26">
        <v>800</v>
      </c>
      <c r="C1789" s="3"/>
      <c r="D1789" s="3"/>
      <c r="E1789" s="16" t="s">
        <v>678</v>
      </c>
      <c r="F1789" s="21">
        <f>F1790</f>
        <v>266.39999999999998</v>
      </c>
      <c r="G1789" s="21">
        <f t="shared" ref="G1789:G1790" si="2823">G1790</f>
        <v>266.39999999999998</v>
      </c>
      <c r="H1789" s="21">
        <f t="shared" ref="H1789:K1790" si="2824">H1790</f>
        <v>266.39999999999998</v>
      </c>
      <c r="I1789" s="21">
        <f t="shared" si="2824"/>
        <v>0</v>
      </c>
      <c r="J1789" s="21">
        <f t="shared" si="2824"/>
        <v>0</v>
      </c>
      <c r="K1789" s="21">
        <f t="shared" si="2824"/>
        <v>0</v>
      </c>
      <c r="L1789" s="21">
        <f t="shared" si="2783"/>
        <v>266.39999999999998</v>
      </c>
      <c r="M1789" s="21">
        <f t="shared" si="2784"/>
        <v>266.39999999999998</v>
      </c>
      <c r="N1789" s="21">
        <f t="shared" si="2785"/>
        <v>266.39999999999998</v>
      </c>
      <c r="O1789" s="21">
        <f t="shared" ref="O1789:AP1790" si="2825">O1790</f>
        <v>0</v>
      </c>
      <c r="P1789" s="21">
        <f t="shared" si="2825"/>
        <v>0</v>
      </c>
      <c r="Q1789" s="21">
        <f t="shared" si="2825"/>
        <v>0</v>
      </c>
      <c r="R1789" s="21">
        <f t="shared" si="2721"/>
        <v>266.39999999999998</v>
      </c>
      <c r="S1789" s="21">
        <f t="shared" si="2722"/>
        <v>266.39999999999998</v>
      </c>
      <c r="T1789" s="21">
        <f t="shared" si="2723"/>
        <v>266.39999999999998</v>
      </c>
      <c r="U1789" s="21">
        <f t="shared" si="2825"/>
        <v>0</v>
      </c>
      <c r="V1789" s="21">
        <f t="shared" si="2825"/>
        <v>0</v>
      </c>
      <c r="W1789" s="21">
        <f t="shared" si="2724"/>
        <v>266.39999999999998</v>
      </c>
      <c r="X1789" s="21">
        <f t="shared" si="2725"/>
        <v>266.39999999999998</v>
      </c>
      <c r="Y1789" s="21">
        <f t="shared" si="2726"/>
        <v>266.39999999999998</v>
      </c>
      <c r="Z1789" s="21">
        <f t="shared" si="2825"/>
        <v>0</v>
      </c>
      <c r="AA1789" s="21">
        <f t="shared" si="2825"/>
        <v>0</v>
      </c>
      <c r="AB1789" s="21">
        <f t="shared" si="2825"/>
        <v>0</v>
      </c>
      <c r="AC1789" s="21">
        <f t="shared" si="2716"/>
        <v>266.39999999999998</v>
      </c>
      <c r="AD1789" s="21">
        <f t="shared" si="2717"/>
        <v>266.39999999999998</v>
      </c>
      <c r="AE1789" s="21">
        <f t="shared" si="2718"/>
        <v>266.39999999999998</v>
      </c>
      <c r="AF1789" s="21">
        <f t="shared" si="2825"/>
        <v>0</v>
      </c>
      <c r="AG1789" s="21">
        <f t="shared" si="2719"/>
        <v>266.39999999999998</v>
      </c>
      <c r="AH1789" s="21">
        <f t="shared" si="2825"/>
        <v>0</v>
      </c>
      <c r="AI1789" s="21">
        <f t="shared" si="2825"/>
        <v>0</v>
      </c>
      <c r="AJ1789" s="21">
        <f t="shared" si="2825"/>
        <v>0</v>
      </c>
      <c r="AK1789" s="21">
        <f t="shared" si="2731"/>
        <v>266.39999999999998</v>
      </c>
      <c r="AL1789" s="21">
        <f t="shared" si="2732"/>
        <v>266.39999999999998</v>
      </c>
      <c r="AM1789" s="21">
        <f t="shared" si="2733"/>
        <v>266.39999999999998</v>
      </c>
      <c r="AN1789" s="21">
        <f t="shared" si="2825"/>
        <v>0</v>
      </c>
      <c r="AO1789" s="21">
        <f t="shared" si="2822"/>
        <v>266.39999999999998</v>
      </c>
      <c r="AP1789" s="21">
        <f t="shared" si="2825"/>
        <v>0</v>
      </c>
      <c r="AQ1789" s="2"/>
    </row>
    <row r="1790" spans="1:43" x14ac:dyDescent="0.3">
      <c r="A1790" s="3" t="s">
        <v>446</v>
      </c>
      <c r="B1790" s="26">
        <v>850</v>
      </c>
      <c r="C1790" s="3"/>
      <c r="D1790" s="3"/>
      <c r="E1790" s="16" t="s">
        <v>696</v>
      </c>
      <c r="F1790" s="21">
        <f>F1791</f>
        <v>266.39999999999998</v>
      </c>
      <c r="G1790" s="21">
        <f t="shared" si="2823"/>
        <v>266.39999999999998</v>
      </c>
      <c r="H1790" s="21">
        <f t="shared" si="2824"/>
        <v>266.39999999999998</v>
      </c>
      <c r="I1790" s="21">
        <f t="shared" si="2824"/>
        <v>0</v>
      </c>
      <c r="J1790" s="21">
        <f t="shared" si="2824"/>
        <v>0</v>
      </c>
      <c r="K1790" s="21">
        <f t="shared" si="2824"/>
        <v>0</v>
      </c>
      <c r="L1790" s="21">
        <f t="shared" si="2783"/>
        <v>266.39999999999998</v>
      </c>
      <c r="M1790" s="21">
        <f t="shared" si="2784"/>
        <v>266.39999999999998</v>
      </c>
      <c r="N1790" s="21">
        <f t="shared" si="2785"/>
        <v>266.39999999999998</v>
      </c>
      <c r="O1790" s="21">
        <f t="shared" si="2825"/>
        <v>0</v>
      </c>
      <c r="P1790" s="21">
        <f t="shared" si="2825"/>
        <v>0</v>
      </c>
      <c r="Q1790" s="21">
        <f t="shared" si="2825"/>
        <v>0</v>
      </c>
      <c r="R1790" s="21">
        <f t="shared" si="2721"/>
        <v>266.39999999999998</v>
      </c>
      <c r="S1790" s="21">
        <f t="shared" si="2722"/>
        <v>266.39999999999998</v>
      </c>
      <c r="T1790" s="21">
        <f t="shared" si="2723"/>
        <v>266.39999999999998</v>
      </c>
      <c r="U1790" s="21">
        <f t="shared" si="2825"/>
        <v>0</v>
      </c>
      <c r="V1790" s="21">
        <f t="shared" si="2825"/>
        <v>0</v>
      </c>
      <c r="W1790" s="21">
        <f t="shared" si="2724"/>
        <v>266.39999999999998</v>
      </c>
      <c r="X1790" s="21">
        <f t="shared" si="2725"/>
        <v>266.39999999999998</v>
      </c>
      <c r="Y1790" s="21">
        <f t="shared" si="2726"/>
        <v>266.39999999999998</v>
      </c>
      <c r="Z1790" s="21">
        <f t="shared" si="2825"/>
        <v>0</v>
      </c>
      <c r="AA1790" s="21">
        <f t="shared" si="2825"/>
        <v>0</v>
      </c>
      <c r="AB1790" s="21">
        <f t="shared" si="2825"/>
        <v>0</v>
      </c>
      <c r="AC1790" s="21">
        <f t="shared" si="2716"/>
        <v>266.39999999999998</v>
      </c>
      <c r="AD1790" s="21">
        <f t="shared" si="2717"/>
        <v>266.39999999999998</v>
      </c>
      <c r="AE1790" s="21">
        <f t="shared" si="2718"/>
        <v>266.39999999999998</v>
      </c>
      <c r="AF1790" s="21">
        <f t="shared" si="2825"/>
        <v>0</v>
      </c>
      <c r="AG1790" s="21">
        <f t="shared" si="2719"/>
        <v>266.39999999999998</v>
      </c>
      <c r="AH1790" s="21">
        <f t="shared" si="2825"/>
        <v>0</v>
      </c>
      <c r="AI1790" s="21">
        <f t="shared" si="2825"/>
        <v>0</v>
      </c>
      <c r="AJ1790" s="21">
        <f t="shared" si="2825"/>
        <v>0</v>
      </c>
      <c r="AK1790" s="21">
        <f t="shared" si="2731"/>
        <v>266.39999999999998</v>
      </c>
      <c r="AL1790" s="21">
        <f t="shared" si="2732"/>
        <v>266.39999999999998</v>
      </c>
      <c r="AM1790" s="21">
        <f t="shared" si="2733"/>
        <v>266.39999999999998</v>
      </c>
      <c r="AN1790" s="21">
        <f t="shared" si="2825"/>
        <v>0</v>
      </c>
      <c r="AO1790" s="21">
        <f t="shared" si="2822"/>
        <v>266.39999999999998</v>
      </c>
      <c r="AP1790" s="21">
        <f t="shared" si="2825"/>
        <v>0</v>
      </c>
      <c r="AQ1790" s="2"/>
    </row>
    <row r="1791" spans="1:43" x14ac:dyDescent="0.3">
      <c r="A1791" s="3" t="s">
        <v>446</v>
      </c>
      <c r="B1791" s="26">
        <v>850</v>
      </c>
      <c r="C1791" s="3" t="s">
        <v>222</v>
      </c>
      <c r="D1791" s="3" t="s">
        <v>5</v>
      </c>
      <c r="E1791" s="16" t="s">
        <v>646</v>
      </c>
      <c r="F1791" s="21">
        <v>266.39999999999998</v>
      </c>
      <c r="G1791" s="21">
        <v>266.39999999999998</v>
      </c>
      <c r="H1791" s="21">
        <v>266.39999999999998</v>
      </c>
      <c r="I1791" s="21"/>
      <c r="J1791" s="21"/>
      <c r="K1791" s="21"/>
      <c r="L1791" s="21">
        <f t="shared" si="2783"/>
        <v>266.39999999999998</v>
      </c>
      <c r="M1791" s="21">
        <f t="shared" si="2784"/>
        <v>266.39999999999998</v>
      </c>
      <c r="N1791" s="21">
        <f t="shared" si="2785"/>
        <v>266.39999999999998</v>
      </c>
      <c r="O1791" s="21"/>
      <c r="P1791" s="21"/>
      <c r="Q1791" s="21"/>
      <c r="R1791" s="21">
        <f t="shared" si="2721"/>
        <v>266.39999999999998</v>
      </c>
      <c r="S1791" s="21">
        <f t="shared" si="2722"/>
        <v>266.39999999999998</v>
      </c>
      <c r="T1791" s="21">
        <f t="shared" si="2723"/>
        <v>266.39999999999998</v>
      </c>
      <c r="U1791" s="21"/>
      <c r="V1791" s="21"/>
      <c r="W1791" s="21">
        <f t="shared" si="2724"/>
        <v>266.39999999999998</v>
      </c>
      <c r="X1791" s="21">
        <f t="shared" si="2725"/>
        <v>266.39999999999998</v>
      </c>
      <c r="Y1791" s="21">
        <f t="shared" si="2726"/>
        <v>266.39999999999998</v>
      </c>
      <c r="Z1791" s="21"/>
      <c r="AA1791" s="21"/>
      <c r="AB1791" s="21"/>
      <c r="AC1791" s="21">
        <f t="shared" si="2716"/>
        <v>266.39999999999998</v>
      </c>
      <c r="AD1791" s="21">
        <f t="shared" si="2717"/>
        <v>266.39999999999998</v>
      </c>
      <c r="AE1791" s="21">
        <f t="shared" si="2718"/>
        <v>266.39999999999998</v>
      </c>
      <c r="AF1791" s="21"/>
      <c r="AG1791" s="21">
        <f t="shared" si="2719"/>
        <v>266.39999999999998</v>
      </c>
      <c r="AH1791" s="21"/>
      <c r="AI1791" s="21"/>
      <c r="AJ1791" s="21"/>
      <c r="AK1791" s="21">
        <f t="shared" si="2731"/>
        <v>266.39999999999998</v>
      </c>
      <c r="AL1791" s="21">
        <f t="shared" si="2732"/>
        <v>266.39999999999998</v>
      </c>
      <c r="AM1791" s="21">
        <f t="shared" si="2733"/>
        <v>266.39999999999998</v>
      </c>
      <c r="AN1791" s="21"/>
      <c r="AO1791" s="21">
        <f t="shared" si="2822"/>
        <v>266.39999999999998</v>
      </c>
      <c r="AP1791" s="21"/>
      <c r="AQ1791" s="2"/>
    </row>
    <row r="1792" spans="1:43" s="11" customFormat="1" ht="31.2" x14ac:dyDescent="0.3">
      <c r="A1792" s="10" t="s">
        <v>450</v>
      </c>
      <c r="B1792" s="19"/>
      <c r="C1792" s="10"/>
      <c r="D1792" s="10"/>
      <c r="E1792" s="18" t="s">
        <v>767</v>
      </c>
      <c r="F1792" s="20">
        <f>F1793+F1800+F1813</f>
        <v>248209.5</v>
      </c>
      <c r="G1792" s="20">
        <f>G1793+G1800+G1813</f>
        <v>189893.2</v>
      </c>
      <c r="H1792" s="20">
        <f>H1793+H1800+H1813</f>
        <v>184826.6</v>
      </c>
      <c r="I1792" s="20">
        <f t="shared" ref="I1792:K1792" si="2826">I1793+I1800+I1813</f>
        <v>154442.9</v>
      </c>
      <c r="J1792" s="20">
        <f t="shared" si="2826"/>
        <v>167539.9</v>
      </c>
      <c r="K1792" s="20">
        <f t="shared" si="2826"/>
        <v>171175.2</v>
      </c>
      <c r="L1792" s="20">
        <f t="shared" si="2783"/>
        <v>402652.4</v>
      </c>
      <c r="M1792" s="20">
        <f t="shared" si="2784"/>
        <v>357433.1</v>
      </c>
      <c r="N1792" s="20">
        <f t="shared" si="2785"/>
        <v>356001.80000000005</v>
      </c>
      <c r="O1792" s="20">
        <f>O1793+O1800+O1813</f>
        <v>0</v>
      </c>
      <c r="P1792" s="20">
        <f t="shared" ref="P1792:Q1792" si="2827">P1793+P1800+P1813</f>
        <v>0</v>
      </c>
      <c r="Q1792" s="20">
        <f t="shared" si="2827"/>
        <v>0</v>
      </c>
      <c r="R1792" s="20">
        <f t="shared" si="2721"/>
        <v>402652.4</v>
      </c>
      <c r="S1792" s="20">
        <f t="shared" si="2722"/>
        <v>357433.1</v>
      </c>
      <c r="T1792" s="20">
        <f t="shared" si="2723"/>
        <v>356001.80000000005</v>
      </c>
      <c r="U1792" s="20">
        <f t="shared" ref="U1792:V1792" si="2828">U1793+U1800+U1813</f>
        <v>0</v>
      </c>
      <c r="V1792" s="20">
        <f t="shared" si="2828"/>
        <v>0</v>
      </c>
      <c r="W1792" s="21">
        <f t="shared" si="2724"/>
        <v>402652.4</v>
      </c>
      <c r="X1792" s="21">
        <f t="shared" si="2725"/>
        <v>357433.1</v>
      </c>
      <c r="Y1792" s="21">
        <f t="shared" si="2726"/>
        <v>356001.80000000005</v>
      </c>
      <c r="Z1792" s="20">
        <f>Z1793+Z1800+Z1813</f>
        <v>0</v>
      </c>
      <c r="AA1792" s="20">
        <f t="shared" ref="AA1792" si="2829">AA1793+AA1800+AA1813</f>
        <v>0</v>
      </c>
      <c r="AB1792" s="20">
        <f t="shared" ref="AB1792" si="2830">AB1793+AB1800+AB1813</f>
        <v>0</v>
      </c>
      <c r="AC1792" s="21">
        <f t="shared" si="2716"/>
        <v>402652.4</v>
      </c>
      <c r="AD1792" s="20">
        <f t="shared" si="2717"/>
        <v>357433.1</v>
      </c>
      <c r="AE1792" s="20">
        <f t="shared" si="2718"/>
        <v>356001.80000000005</v>
      </c>
      <c r="AF1792" s="20">
        <f>AF1793+AF1800+AF1813</f>
        <v>0</v>
      </c>
      <c r="AG1792" s="20">
        <f t="shared" si="2719"/>
        <v>402652.4</v>
      </c>
      <c r="AH1792" s="20">
        <f>AH1793+AH1800+AH1813</f>
        <v>0</v>
      </c>
      <c r="AI1792" s="20">
        <f t="shared" ref="AI1792:AJ1792" si="2831">AI1793+AI1800+AI1813</f>
        <v>0</v>
      </c>
      <c r="AJ1792" s="20">
        <f t="shared" si="2831"/>
        <v>0</v>
      </c>
      <c r="AK1792" s="20">
        <f t="shared" si="2731"/>
        <v>402652.4</v>
      </c>
      <c r="AL1792" s="20">
        <f t="shared" si="2732"/>
        <v>357433.1</v>
      </c>
      <c r="AM1792" s="20">
        <f t="shared" si="2733"/>
        <v>356001.80000000005</v>
      </c>
      <c r="AN1792" s="20">
        <f>AN1793+AN1800+AN1813</f>
        <v>0</v>
      </c>
      <c r="AO1792" s="20">
        <f t="shared" si="2822"/>
        <v>402652.4</v>
      </c>
      <c r="AP1792" s="20">
        <f>AP1793+AP1800+AP1813</f>
        <v>0</v>
      </c>
    </row>
    <row r="1793" spans="1:43" ht="46.8" x14ac:dyDescent="0.3">
      <c r="A1793" s="3" t="s">
        <v>449</v>
      </c>
      <c r="B1793" s="26"/>
      <c r="C1793" s="3"/>
      <c r="D1793" s="3"/>
      <c r="E1793" s="16" t="s">
        <v>1092</v>
      </c>
      <c r="F1793" s="21">
        <f>F1794+F1797</f>
        <v>49024.9</v>
      </c>
      <c r="G1793" s="21">
        <f t="shared" ref="G1793:AP1793" si="2832">G1794+G1797</f>
        <v>0</v>
      </c>
      <c r="H1793" s="21">
        <f t="shared" si="2832"/>
        <v>0</v>
      </c>
      <c r="I1793" s="21">
        <f t="shared" ref="I1793:K1793" si="2833">I1794+I1797</f>
        <v>0</v>
      </c>
      <c r="J1793" s="21">
        <f t="shared" si="2833"/>
        <v>0</v>
      </c>
      <c r="K1793" s="21">
        <f t="shared" si="2833"/>
        <v>0</v>
      </c>
      <c r="L1793" s="21">
        <f t="shared" si="2783"/>
        <v>49024.9</v>
      </c>
      <c r="M1793" s="21">
        <f t="shared" si="2784"/>
        <v>0</v>
      </c>
      <c r="N1793" s="21">
        <f t="shared" si="2785"/>
        <v>0</v>
      </c>
      <c r="O1793" s="21">
        <f t="shared" ref="O1793:Q1793" si="2834">O1794+O1797</f>
        <v>0</v>
      </c>
      <c r="P1793" s="21">
        <f t="shared" si="2834"/>
        <v>0</v>
      </c>
      <c r="Q1793" s="21">
        <f t="shared" si="2834"/>
        <v>0</v>
      </c>
      <c r="R1793" s="21">
        <f t="shared" si="2721"/>
        <v>49024.9</v>
      </c>
      <c r="S1793" s="21">
        <f t="shared" si="2722"/>
        <v>0</v>
      </c>
      <c r="T1793" s="21">
        <f t="shared" si="2723"/>
        <v>0</v>
      </c>
      <c r="U1793" s="21">
        <f t="shared" ref="U1793:V1793" si="2835">U1794+U1797</f>
        <v>0</v>
      </c>
      <c r="V1793" s="21">
        <f t="shared" si="2835"/>
        <v>0</v>
      </c>
      <c r="W1793" s="21">
        <f t="shared" si="2724"/>
        <v>49024.9</v>
      </c>
      <c r="X1793" s="21">
        <f t="shared" si="2725"/>
        <v>0</v>
      </c>
      <c r="Y1793" s="21">
        <f t="shared" si="2726"/>
        <v>0</v>
      </c>
      <c r="Z1793" s="21">
        <f t="shared" ref="Z1793:AB1793" si="2836">Z1794+Z1797</f>
        <v>0</v>
      </c>
      <c r="AA1793" s="21">
        <f t="shared" si="2836"/>
        <v>0</v>
      </c>
      <c r="AB1793" s="21">
        <f t="shared" si="2836"/>
        <v>0</v>
      </c>
      <c r="AC1793" s="21">
        <f t="shared" si="2716"/>
        <v>49024.9</v>
      </c>
      <c r="AD1793" s="21">
        <f t="shared" si="2717"/>
        <v>0</v>
      </c>
      <c r="AE1793" s="21">
        <f t="shared" si="2718"/>
        <v>0</v>
      </c>
      <c r="AF1793" s="21">
        <f t="shared" ref="AF1793" si="2837">AF1794+AF1797</f>
        <v>0</v>
      </c>
      <c r="AG1793" s="21">
        <f t="shared" si="2719"/>
        <v>49024.9</v>
      </c>
      <c r="AH1793" s="21">
        <f t="shared" ref="AH1793:AJ1793" si="2838">AH1794+AH1797</f>
        <v>0</v>
      </c>
      <c r="AI1793" s="21">
        <f t="shared" si="2838"/>
        <v>0</v>
      </c>
      <c r="AJ1793" s="21">
        <f t="shared" si="2838"/>
        <v>0</v>
      </c>
      <c r="AK1793" s="21">
        <f t="shared" si="2731"/>
        <v>49024.9</v>
      </c>
      <c r="AL1793" s="21">
        <f t="shared" si="2732"/>
        <v>0</v>
      </c>
      <c r="AM1793" s="21">
        <f t="shared" si="2733"/>
        <v>0</v>
      </c>
      <c r="AN1793" s="21">
        <f t="shared" ref="AN1793" si="2839">AN1794+AN1797</f>
        <v>0</v>
      </c>
      <c r="AO1793" s="21">
        <f t="shared" si="2822"/>
        <v>49024.9</v>
      </c>
      <c r="AP1793" s="21">
        <f t="shared" si="2832"/>
        <v>0</v>
      </c>
      <c r="AQ1793" s="2"/>
    </row>
    <row r="1794" spans="1:43" ht="46.8" x14ac:dyDescent="0.3">
      <c r="A1794" s="3" t="s">
        <v>449</v>
      </c>
      <c r="B1794" s="26">
        <v>400</v>
      </c>
      <c r="C1794" s="3"/>
      <c r="D1794" s="3"/>
      <c r="E1794" s="16" t="s">
        <v>675</v>
      </c>
      <c r="F1794" s="21">
        <f>F1795</f>
        <v>48724.9</v>
      </c>
      <c r="G1794" s="21">
        <f t="shared" ref="G1794:G1795" si="2840">G1795</f>
        <v>0</v>
      </c>
      <c r="H1794" s="21">
        <f t="shared" ref="H1794:K1795" si="2841">H1795</f>
        <v>0</v>
      </c>
      <c r="I1794" s="21">
        <f t="shared" si="2841"/>
        <v>0</v>
      </c>
      <c r="J1794" s="21">
        <f t="shared" si="2841"/>
        <v>0</v>
      </c>
      <c r="K1794" s="21">
        <f t="shared" si="2841"/>
        <v>0</v>
      </c>
      <c r="L1794" s="21">
        <f t="shared" si="2783"/>
        <v>48724.9</v>
      </c>
      <c r="M1794" s="21">
        <f t="shared" si="2784"/>
        <v>0</v>
      </c>
      <c r="N1794" s="21">
        <f t="shared" si="2785"/>
        <v>0</v>
      </c>
      <c r="O1794" s="21">
        <f t="shared" ref="O1794:AP1795" si="2842">O1795</f>
        <v>0</v>
      </c>
      <c r="P1794" s="21">
        <f t="shared" si="2842"/>
        <v>0</v>
      </c>
      <c r="Q1794" s="21">
        <f t="shared" si="2842"/>
        <v>0</v>
      </c>
      <c r="R1794" s="21">
        <f t="shared" si="2721"/>
        <v>48724.9</v>
      </c>
      <c r="S1794" s="21">
        <f t="shared" si="2722"/>
        <v>0</v>
      </c>
      <c r="T1794" s="21">
        <f t="shared" si="2723"/>
        <v>0</v>
      </c>
      <c r="U1794" s="21">
        <f t="shared" si="2842"/>
        <v>0</v>
      </c>
      <c r="V1794" s="21">
        <f t="shared" si="2842"/>
        <v>0</v>
      </c>
      <c r="W1794" s="21">
        <f t="shared" si="2724"/>
        <v>48724.9</v>
      </c>
      <c r="X1794" s="21">
        <f t="shared" si="2725"/>
        <v>0</v>
      </c>
      <c r="Y1794" s="21">
        <f t="shared" si="2726"/>
        <v>0</v>
      </c>
      <c r="Z1794" s="21">
        <f t="shared" si="2842"/>
        <v>0</v>
      </c>
      <c r="AA1794" s="21">
        <f t="shared" si="2842"/>
        <v>0</v>
      </c>
      <c r="AB1794" s="21">
        <f t="shared" si="2842"/>
        <v>0</v>
      </c>
      <c r="AC1794" s="21">
        <f t="shared" si="2716"/>
        <v>48724.9</v>
      </c>
      <c r="AD1794" s="21">
        <f t="shared" si="2717"/>
        <v>0</v>
      </c>
      <c r="AE1794" s="21">
        <f t="shared" si="2718"/>
        <v>0</v>
      </c>
      <c r="AF1794" s="21">
        <f t="shared" si="2842"/>
        <v>0</v>
      </c>
      <c r="AG1794" s="21">
        <f t="shared" si="2719"/>
        <v>48724.9</v>
      </c>
      <c r="AH1794" s="21">
        <f t="shared" si="2842"/>
        <v>0</v>
      </c>
      <c r="AI1794" s="21">
        <f t="shared" si="2842"/>
        <v>0</v>
      </c>
      <c r="AJ1794" s="21">
        <f t="shared" si="2842"/>
        <v>0</v>
      </c>
      <c r="AK1794" s="21">
        <f t="shared" si="2731"/>
        <v>48724.9</v>
      </c>
      <c r="AL1794" s="21">
        <f t="shared" si="2732"/>
        <v>0</v>
      </c>
      <c r="AM1794" s="21">
        <f t="shared" si="2733"/>
        <v>0</v>
      </c>
      <c r="AN1794" s="21">
        <f t="shared" si="2842"/>
        <v>0</v>
      </c>
      <c r="AO1794" s="21">
        <f t="shared" si="2822"/>
        <v>48724.9</v>
      </c>
      <c r="AP1794" s="21">
        <f t="shared" si="2842"/>
        <v>0</v>
      </c>
      <c r="AQ1794" s="2"/>
    </row>
    <row r="1795" spans="1:43" x14ac:dyDescent="0.3">
      <c r="A1795" s="3" t="s">
        <v>449</v>
      </c>
      <c r="B1795" s="26">
        <v>410</v>
      </c>
      <c r="C1795" s="3"/>
      <c r="D1795" s="3"/>
      <c r="E1795" s="16" t="s">
        <v>688</v>
      </c>
      <c r="F1795" s="21">
        <f>F1796</f>
        <v>48724.9</v>
      </c>
      <c r="G1795" s="21">
        <f t="shared" si="2840"/>
        <v>0</v>
      </c>
      <c r="H1795" s="21">
        <f t="shared" si="2841"/>
        <v>0</v>
      </c>
      <c r="I1795" s="21">
        <f t="shared" si="2841"/>
        <v>0</v>
      </c>
      <c r="J1795" s="21">
        <f t="shared" si="2841"/>
        <v>0</v>
      </c>
      <c r="K1795" s="21">
        <f t="shared" si="2841"/>
        <v>0</v>
      </c>
      <c r="L1795" s="21">
        <f t="shared" si="2783"/>
        <v>48724.9</v>
      </c>
      <c r="M1795" s="21">
        <f t="shared" si="2784"/>
        <v>0</v>
      </c>
      <c r="N1795" s="21">
        <f t="shared" si="2785"/>
        <v>0</v>
      </c>
      <c r="O1795" s="21">
        <f t="shared" si="2842"/>
        <v>0</v>
      </c>
      <c r="P1795" s="21">
        <f t="shared" si="2842"/>
        <v>0</v>
      </c>
      <c r="Q1795" s="21">
        <f t="shared" si="2842"/>
        <v>0</v>
      </c>
      <c r="R1795" s="21">
        <f t="shared" si="2721"/>
        <v>48724.9</v>
      </c>
      <c r="S1795" s="21">
        <f t="shared" si="2722"/>
        <v>0</v>
      </c>
      <c r="T1795" s="21">
        <f t="shared" si="2723"/>
        <v>0</v>
      </c>
      <c r="U1795" s="21">
        <f t="shared" si="2842"/>
        <v>0</v>
      </c>
      <c r="V1795" s="21">
        <f t="shared" si="2842"/>
        <v>0</v>
      </c>
      <c r="W1795" s="21">
        <f t="shared" si="2724"/>
        <v>48724.9</v>
      </c>
      <c r="X1795" s="21">
        <f t="shared" si="2725"/>
        <v>0</v>
      </c>
      <c r="Y1795" s="21">
        <f t="shared" si="2726"/>
        <v>0</v>
      </c>
      <c r="Z1795" s="21">
        <f t="shared" si="2842"/>
        <v>0</v>
      </c>
      <c r="AA1795" s="21">
        <f t="shared" si="2842"/>
        <v>0</v>
      </c>
      <c r="AB1795" s="21">
        <f t="shared" si="2842"/>
        <v>0</v>
      </c>
      <c r="AC1795" s="21">
        <f t="shared" si="2716"/>
        <v>48724.9</v>
      </c>
      <c r="AD1795" s="21">
        <f t="shared" si="2717"/>
        <v>0</v>
      </c>
      <c r="AE1795" s="21">
        <f t="shared" si="2718"/>
        <v>0</v>
      </c>
      <c r="AF1795" s="21">
        <f t="shared" si="2842"/>
        <v>0</v>
      </c>
      <c r="AG1795" s="21">
        <f t="shared" si="2719"/>
        <v>48724.9</v>
      </c>
      <c r="AH1795" s="21">
        <f t="shared" si="2842"/>
        <v>0</v>
      </c>
      <c r="AI1795" s="21">
        <f t="shared" si="2842"/>
        <v>0</v>
      </c>
      <c r="AJ1795" s="21">
        <f t="shared" si="2842"/>
        <v>0</v>
      </c>
      <c r="AK1795" s="21">
        <f t="shared" si="2731"/>
        <v>48724.9</v>
      </c>
      <c r="AL1795" s="21">
        <f t="shared" si="2732"/>
        <v>0</v>
      </c>
      <c r="AM1795" s="21">
        <f t="shared" si="2733"/>
        <v>0</v>
      </c>
      <c r="AN1795" s="21">
        <f t="shared" si="2842"/>
        <v>0</v>
      </c>
      <c r="AO1795" s="21">
        <f t="shared" si="2822"/>
        <v>48724.9</v>
      </c>
      <c r="AP1795" s="21">
        <f t="shared" si="2842"/>
        <v>0</v>
      </c>
      <c r="AQ1795" s="2"/>
    </row>
    <row r="1796" spans="1:43" x14ac:dyDescent="0.3">
      <c r="A1796" s="3" t="s">
        <v>449</v>
      </c>
      <c r="B1796" s="26">
        <v>410</v>
      </c>
      <c r="C1796" s="3" t="s">
        <v>222</v>
      </c>
      <c r="D1796" s="3" t="s">
        <v>5</v>
      </c>
      <c r="E1796" s="16" t="s">
        <v>646</v>
      </c>
      <c r="F1796" s="21">
        <v>48724.9</v>
      </c>
      <c r="G1796" s="21">
        <v>0</v>
      </c>
      <c r="H1796" s="21">
        <v>0</v>
      </c>
      <c r="I1796" s="21"/>
      <c r="J1796" s="21"/>
      <c r="K1796" s="21"/>
      <c r="L1796" s="21">
        <f t="shared" si="2783"/>
        <v>48724.9</v>
      </c>
      <c r="M1796" s="21">
        <f t="shared" si="2784"/>
        <v>0</v>
      </c>
      <c r="N1796" s="21">
        <f t="shared" si="2785"/>
        <v>0</v>
      </c>
      <c r="O1796" s="21"/>
      <c r="P1796" s="21"/>
      <c r="Q1796" s="21"/>
      <c r="R1796" s="21">
        <f t="shared" si="2721"/>
        <v>48724.9</v>
      </c>
      <c r="S1796" s="21">
        <f t="shared" si="2722"/>
        <v>0</v>
      </c>
      <c r="T1796" s="21">
        <f t="shared" si="2723"/>
        <v>0</v>
      </c>
      <c r="U1796" s="21"/>
      <c r="V1796" s="21"/>
      <c r="W1796" s="21">
        <f t="shared" si="2724"/>
        <v>48724.9</v>
      </c>
      <c r="X1796" s="21">
        <f t="shared" si="2725"/>
        <v>0</v>
      </c>
      <c r="Y1796" s="21">
        <f t="shared" si="2726"/>
        <v>0</v>
      </c>
      <c r="Z1796" s="21"/>
      <c r="AA1796" s="21"/>
      <c r="AB1796" s="21"/>
      <c r="AC1796" s="21">
        <f t="shared" si="2716"/>
        <v>48724.9</v>
      </c>
      <c r="AD1796" s="21">
        <f t="shared" si="2717"/>
        <v>0</v>
      </c>
      <c r="AE1796" s="21">
        <f t="shared" si="2718"/>
        <v>0</v>
      </c>
      <c r="AF1796" s="21"/>
      <c r="AG1796" s="21">
        <f t="shared" si="2719"/>
        <v>48724.9</v>
      </c>
      <c r="AH1796" s="21"/>
      <c r="AI1796" s="21"/>
      <c r="AJ1796" s="21"/>
      <c r="AK1796" s="21">
        <f t="shared" si="2731"/>
        <v>48724.9</v>
      </c>
      <c r="AL1796" s="21">
        <f t="shared" si="2732"/>
        <v>0</v>
      </c>
      <c r="AM1796" s="21">
        <f t="shared" si="2733"/>
        <v>0</v>
      </c>
      <c r="AN1796" s="21"/>
      <c r="AO1796" s="21">
        <f t="shared" si="2822"/>
        <v>48724.9</v>
      </c>
      <c r="AP1796" s="21"/>
      <c r="AQ1796" s="2"/>
    </row>
    <row r="1797" spans="1:43" x14ac:dyDescent="0.3">
      <c r="A1797" s="3" t="s">
        <v>449</v>
      </c>
      <c r="B1797" s="26">
        <v>800</v>
      </c>
      <c r="C1797" s="3"/>
      <c r="D1797" s="3"/>
      <c r="E1797" s="16" t="s">
        <v>678</v>
      </c>
      <c r="F1797" s="21">
        <f>F1798</f>
        <v>300</v>
      </c>
      <c r="G1797" s="21">
        <f t="shared" ref="G1797:G1798" si="2843">G1798</f>
        <v>0</v>
      </c>
      <c r="H1797" s="21">
        <f t="shared" ref="H1797:K1798" si="2844">H1798</f>
        <v>0</v>
      </c>
      <c r="I1797" s="21">
        <f t="shared" si="2844"/>
        <v>0</v>
      </c>
      <c r="J1797" s="21">
        <f t="shared" si="2844"/>
        <v>0</v>
      </c>
      <c r="K1797" s="21">
        <f t="shared" si="2844"/>
        <v>0</v>
      </c>
      <c r="L1797" s="21">
        <f t="shared" si="2783"/>
        <v>300</v>
      </c>
      <c r="M1797" s="21">
        <f t="shared" si="2784"/>
        <v>0</v>
      </c>
      <c r="N1797" s="21">
        <f t="shared" si="2785"/>
        <v>0</v>
      </c>
      <c r="O1797" s="21">
        <f t="shared" ref="O1797:AP1798" si="2845">O1798</f>
        <v>0</v>
      </c>
      <c r="P1797" s="21">
        <f t="shared" si="2845"/>
        <v>0</v>
      </c>
      <c r="Q1797" s="21">
        <f t="shared" si="2845"/>
        <v>0</v>
      </c>
      <c r="R1797" s="21">
        <f t="shared" si="2721"/>
        <v>300</v>
      </c>
      <c r="S1797" s="21">
        <f t="shared" si="2722"/>
        <v>0</v>
      </c>
      <c r="T1797" s="21">
        <f t="shared" si="2723"/>
        <v>0</v>
      </c>
      <c r="U1797" s="21">
        <f t="shared" si="2845"/>
        <v>0</v>
      </c>
      <c r="V1797" s="21">
        <f t="shared" si="2845"/>
        <v>0</v>
      </c>
      <c r="W1797" s="21">
        <f t="shared" si="2724"/>
        <v>300</v>
      </c>
      <c r="X1797" s="21">
        <f t="shared" si="2725"/>
        <v>0</v>
      </c>
      <c r="Y1797" s="21">
        <f t="shared" si="2726"/>
        <v>0</v>
      </c>
      <c r="Z1797" s="21">
        <f t="shared" si="2845"/>
        <v>0</v>
      </c>
      <c r="AA1797" s="21">
        <f t="shared" si="2845"/>
        <v>0</v>
      </c>
      <c r="AB1797" s="21">
        <f t="shared" si="2845"/>
        <v>0</v>
      </c>
      <c r="AC1797" s="21">
        <f t="shared" si="2716"/>
        <v>300</v>
      </c>
      <c r="AD1797" s="21">
        <f t="shared" si="2717"/>
        <v>0</v>
      </c>
      <c r="AE1797" s="21">
        <f t="shared" si="2718"/>
        <v>0</v>
      </c>
      <c r="AF1797" s="21">
        <f t="shared" si="2845"/>
        <v>0</v>
      </c>
      <c r="AG1797" s="21">
        <f t="shared" si="2719"/>
        <v>300</v>
      </c>
      <c r="AH1797" s="21">
        <f t="shared" si="2845"/>
        <v>0</v>
      </c>
      <c r="AI1797" s="21">
        <f t="shared" si="2845"/>
        <v>0</v>
      </c>
      <c r="AJ1797" s="21">
        <f t="shared" si="2845"/>
        <v>0</v>
      </c>
      <c r="AK1797" s="21">
        <f t="shared" si="2731"/>
        <v>300</v>
      </c>
      <c r="AL1797" s="21">
        <f t="shared" si="2732"/>
        <v>0</v>
      </c>
      <c r="AM1797" s="21">
        <f t="shared" si="2733"/>
        <v>0</v>
      </c>
      <c r="AN1797" s="21">
        <f t="shared" si="2845"/>
        <v>0</v>
      </c>
      <c r="AO1797" s="21">
        <f t="shared" si="2822"/>
        <v>300</v>
      </c>
      <c r="AP1797" s="21">
        <f t="shared" si="2845"/>
        <v>0</v>
      </c>
      <c r="AQ1797" s="2"/>
    </row>
    <row r="1798" spans="1:43" x14ac:dyDescent="0.3">
      <c r="A1798" s="3" t="s">
        <v>449</v>
      </c>
      <c r="B1798" s="26">
        <v>830</v>
      </c>
      <c r="C1798" s="3"/>
      <c r="D1798" s="3"/>
      <c r="E1798" s="16" t="s">
        <v>695</v>
      </c>
      <c r="F1798" s="21">
        <f>F1799</f>
        <v>300</v>
      </c>
      <c r="G1798" s="21">
        <f t="shared" si="2843"/>
        <v>0</v>
      </c>
      <c r="H1798" s="21">
        <f t="shared" si="2844"/>
        <v>0</v>
      </c>
      <c r="I1798" s="21">
        <f t="shared" si="2844"/>
        <v>0</v>
      </c>
      <c r="J1798" s="21">
        <f t="shared" si="2844"/>
        <v>0</v>
      </c>
      <c r="K1798" s="21">
        <f t="shared" si="2844"/>
        <v>0</v>
      </c>
      <c r="L1798" s="21">
        <f t="shared" si="2783"/>
        <v>300</v>
      </c>
      <c r="M1798" s="21">
        <f t="shared" si="2784"/>
        <v>0</v>
      </c>
      <c r="N1798" s="21">
        <f t="shared" si="2785"/>
        <v>0</v>
      </c>
      <c r="O1798" s="21">
        <f t="shared" si="2845"/>
        <v>0</v>
      </c>
      <c r="P1798" s="21">
        <f t="shared" si="2845"/>
        <v>0</v>
      </c>
      <c r="Q1798" s="21">
        <f t="shared" si="2845"/>
        <v>0</v>
      </c>
      <c r="R1798" s="21">
        <f t="shared" si="2721"/>
        <v>300</v>
      </c>
      <c r="S1798" s="21">
        <f t="shared" si="2722"/>
        <v>0</v>
      </c>
      <c r="T1798" s="21">
        <f t="shared" si="2723"/>
        <v>0</v>
      </c>
      <c r="U1798" s="21">
        <f t="shared" si="2845"/>
        <v>0</v>
      </c>
      <c r="V1798" s="21">
        <f t="shared" si="2845"/>
        <v>0</v>
      </c>
      <c r="W1798" s="21">
        <f t="shared" si="2724"/>
        <v>300</v>
      </c>
      <c r="X1798" s="21">
        <f t="shared" si="2725"/>
        <v>0</v>
      </c>
      <c r="Y1798" s="21">
        <f t="shared" si="2726"/>
        <v>0</v>
      </c>
      <c r="Z1798" s="21">
        <f t="shared" si="2845"/>
        <v>0</v>
      </c>
      <c r="AA1798" s="21">
        <f t="shared" si="2845"/>
        <v>0</v>
      </c>
      <c r="AB1798" s="21">
        <f t="shared" si="2845"/>
        <v>0</v>
      </c>
      <c r="AC1798" s="21">
        <f t="shared" si="2716"/>
        <v>300</v>
      </c>
      <c r="AD1798" s="21">
        <f t="shared" si="2717"/>
        <v>0</v>
      </c>
      <c r="AE1798" s="21">
        <f t="shared" si="2718"/>
        <v>0</v>
      </c>
      <c r="AF1798" s="21">
        <f t="shared" si="2845"/>
        <v>0</v>
      </c>
      <c r="AG1798" s="21">
        <f t="shared" si="2719"/>
        <v>300</v>
      </c>
      <c r="AH1798" s="21">
        <f t="shared" si="2845"/>
        <v>0</v>
      </c>
      <c r="AI1798" s="21">
        <f t="shared" si="2845"/>
        <v>0</v>
      </c>
      <c r="AJ1798" s="21">
        <f t="shared" si="2845"/>
        <v>0</v>
      </c>
      <c r="AK1798" s="21">
        <f t="shared" si="2731"/>
        <v>300</v>
      </c>
      <c r="AL1798" s="21">
        <f t="shared" si="2732"/>
        <v>0</v>
      </c>
      <c r="AM1798" s="21">
        <f t="shared" si="2733"/>
        <v>0</v>
      </c>
      <c r="AN1798" s="21">
        <f t="shared" si="2845"/>
        <v>0</v>
      </c>
      <c r="AO1798" s="21">
        <f t="shared" si="2822"/>
        <v>300</v>
      </c>
      <c r="AP1798" s="21">
        <f t="shared" si="2845"/>
        <v>0</v>
      </c>
      <c r="AQ1798" s="2"/>
    </row>
    <row r="1799" spans="1:43" x14ac:dyDescent="0.3">
      <c r="A1799" s="3" t="s">
        <v>449</v>
      </c>
      <c r="B1799" s="26">
        <v>830</v>
      </c>
      <c r="C1799" s="3" t="s">
        <v>222</v>
      </c>
      <c r="D1799" s="3" t="s">
        <v>5</v>
      </c>
      <c r="E1799" s="16" t="s">
        <v>646</v>
      </c>
      <c r="F1799" s="21">
        <v>300</v>
      </c>
      <c r="G1799" s="21">
        <v>0</v>
      </c>
      <c r="H1799" s="21">
        <v>0</v>
      </c>
      <c r="I1799" s="21"/>
      <c r="J1799" s="21"/>
      <c r="K1799" s="21"/>
      <c r="L1799" s="21">
        <f t="shared" si="2783"/>
        <v>300</v>
      </c>
      <c r="M1799" s="21">
        <f t="shared" si="2784"/>
        <v>0</v>
      </c>
      <c r="N1799" s="21">
        <f t="shared" si="2785"/>
        <v>0</v>
      </c>
      <c r="O1799" s="21"/>
      <c r="P1799" s="21"/>
      <c r="Q1799" s="21"/>
      <c r="R1799" s="21">
        <f t="shared" si="2721"/>
        <v>300</v>
      </c>
      <c r="S1799" s="21">
        <f t="shared" si="2722"/>
        <v>0</v>
      </c>
      <c r="T1799" s="21">
        <f t="shared" si="2723"/>
        <v>0</v>
      </c>
      <c r="U1799" s="21"/>
      <c r="V1799" s="21"/>
      <c r="W1799" s="21">
        <f t="shared" si="2724"/>
        <v>300</v>
      </c>
      <c r="X1799" s="21">
        <f t="shared" si="2725"/>
        <v>0</v>
      </c>
      <c r="Y1799" s="21">
        <f t="shared" si="2726"/>
        <v>0</v>
      </c>
      <c r="Z1799" s="21"/>
      <c r="AA1799" s="21"/>
      <c r="AB1799" s="21"/>
      <c r="AC1799" s="21">
        <f t="shared" si="2716"/>
        <v>300</v>
      </c>
      <c r="AD1799" s="21">
        <f t="shared" si="2717"/>
        <v>0</v>
      </c>
      <c r="AE1799" s="21">
        <f t="shared" si="2718"/>
        <v>0</v>
      </c>
      <c r="AF1799" s="21"/>
      <c r="AG1799" s="21">
        <f t="shared" si="2719"/>
        <v>300</v>
      </c>
      <c r="AH1799" s="21"/>
      <c r="AI1799" s="21"/>
      <c r="AJ1799" s="21"/>
      <c r="AK1799" s="21">
        <f t="shared" si="2731"/>
        <v>300</v>
      </c>
      <c r="AL1799" s="21">
        <f t="shared" si="2732"/>
        <v>0</v>
      </c>
      <c r="AM1799" s="21">
        <f t="shared" si="2733"/>
        <v>0</v>
      </c>
      <c r="AN1799" s="21"/>
      <c r="AO1799" s="21">
        <f t="shared" si="2822"/>
        <v>300</v>
      </c>
      <c r="AP1799" s="21"/>
      <c r="AQ1799" s="2"/>
    </row>
    <row r="1800" spans="1:43" ht="78" x14ac:dyDescent="0.3">
      <c r="A1800" s="3" t="s">
        <v>454</v>
      </c>
      <c r="B1800" s="26"/>
      <c r="C1800" s="3"/>
      <c r="D1800" s="3"/>
      <c r="E1800" s="16" t="s">
        <v>1093</v>
      </c>
      <c r="F1800" s="21">
        <f>F1801+F1805+F1809</f>
        <v>171805.7</v>
      </c>
      <c r="G1800" s="21">
        <f t="shared" ref="G1800:AP1800" si="2846">G1801+G1805+G1809</f>
        <v>163560.20000000001</v>
      </c>
      <c r="H1800" s="21">
        <f t="shared" si="2846"/>
        <v>159539.5</v>
      </c>
      <c r="I1800" s="21">
        <f t="shared" ref="I1800:K1800" si="2847">I1801+I1805+I1809</f>
        <v>131056.5</v>
      </c>
      <c r="J1800" s="21">
        <f t="shared" si="2847"/>
        <v>136143.4</v>
      </c>
      <c r="K1800" s="21">
        <f t="shared" si="2847"/>
        <v>136143.4</v>
      </c>
      <c r="L1800" s="21">
        <f t="shared" si="2783"/>
        <v>302862.2</v>
      </c>
      <c r="M1800" s="21">
        <f t="shared" si="2784"/>
        <v>299703.59999999998</v>
      </c>
      <c r="N1800" s="21">
        <f t="shared" si="2785"/>
        <v>295682.90000000002</v>
      </c>
      <c r="O1800" s="21">
        <f t="shared" ref="O1800:Q1800" si="2848">O1801+O1805+O1809</f>
        <v>0</v>
      </c>
      <c r="P1800" s="21">
        <f t="shared" si="2848"/>
        <v>0</v>
      </c>
      <c r="Q1800" s="21">
        <f t="shared" si="2848"/>
        <v>0</v>
      </c>
      <c r="R1800" s="21">
        <f t="shared" si="2721"/>
        <v>302862.2</v>
      </c>
      <c r="S1800" s="21">
        <f t="shared" si="2722"/>
        <v>299703.59999999998</v>
      </c>
      <c r="T1800" s="21">
        <f t="shared" si="2723"/>
        <v>295682.90000000002</v>
      </c>
      <c r="U1800" s="21">
        <f t="shared" ref="U1800:V1800" si="2849">U1801+U1805+U1809</f>
        <v>0</v>
      </c>
      <c r="V1800" s="21">
        <f t="shared" si="2849"/>
        <v>0</v>
      </c>
      <c r="W1800" s="21">
        <f t="shared" si="2724"/>
        <v>302862.2</v>
      </c>
      <c r="X1800" s="21">
        <f t="shared" si="2725"/>
        <v>299703.59999999998</v>
      </c>
      <c r="Y1800" s="21">
        <f t="shared" si="2726"/>
        <v>295682.90000000002</v>
      </c>
      <c r="Z1800" s="21">
        <f t="shared" ref="Z1800:AB1800" si="2850">Z1801+Z1805+Z1809</f>
        <v>0</v>
      </c>
      <c r="AA1800" s="21">
        <f t="shared" si="2850"/>
        <v>0</v>
      </c>
      <c r="AB1800" s="21">
        <f t="shared" si="2850"/>
        <v>0</v>
      </c>
      <c r="AC1800" s="21">
        <f t="shared" si="2716"/>
        <v>302862.2</v>
      </c>
      <c r="AD1800" s="21">
        <f t="shared" si="2717"/>
        <v>299703.59999999998</v>
      </c>
      <c r="AE1800" s="21">
        <f t="shared" si="2718"/>
        <v>295682.90000000002</v>
      </c>
      <c r="AF1800" s="21">
        <f t="shared" ref="AF1800" si="2851">AF1801+AF1805+AF1809</f>
        <v>0</v>
      </c>
      <c r="AG1800" s="21">
        <f t="shared" si="2719"/>
        <v>302862.2</v>
      </c>
      <c r="AH1800" s="21">
        <f t="shared" ref="AH1800:AJ1800" si="2852">AH1801+AH1805+AH1809</f>
        <v>0</v>
      </c>
      <c r="AI1800" s="21">
        <f t="shared" si="2852"/>
        <v>0</v>
      </c>
      <c r="AJ1800" s="21">
        <f t="shared" si="2852"/>
        <v>0</v>
      </c>
      <c r="AK1800" s="21">
        <f t="shared" si="2731"/>
        <v>302862.2</v>
      </c>
      <c r="AL1800" s="21">
        <f t="shared" si="2732"/>
        <v>299703.59999999998</v>
      </c>
      <c r="AM1800" s="21">
        <f t="shared" si="2733"/>
        <v>295682.90000000002</v>
      </c>
      <c r="AN1800" s="21">
        <f t="shared" ref="AN1800" si="2853">AN1801+AN1805+AN1809</f>
        <v>0</v>
      </c>
      <c r="AO1800" s="21">
        <f t="shared" si="2822"/>
        <v>302862.2</v>
      </c>
      <c r="AP1800" s="21">
        <f t="shared" si="2846"/>
        <v>0</v>
      </c>
      <c r="AQ1800" s="2"/>
    </row>
    <row r="1801" spans="1:43" ht="62.4" x14ac:dyDescent="0.3">
      <c r="A1801" s="3" t="s">
        <v>451</v>
      </c>
      <c r="B1801" s="26"/>
      <c r="C1801" s="3"/>
      <c r="D1801" s="3"/>
      <c r="E1801" s="16" t="s">
        <v>1094</v>
      </c>
      <c r="F1801" s="21">
        <f>F1802</f>
        <v>4949.6000000000004</v>
      </c>
      <c r="G1801" s="21">
        <f t="shared" ref="G1801:G1803" si="2854">G1802</f>
        <v>5275.4</v>
      </c>
      <c r="H1801" s="21">
        <f t="shared" ref="H1801:K1803" si="2855">H1802</f>
        <v>4739</v>
      </c>
      <c r="I1801" s="21">
        <f t="shared" si="2855"/>
        <v>0</v>
      </c>
      <c r="J1801" s="21">
        <f t="shared" si="2855"/>
        <v>0</v>
      </c>
      <c r="K1801" s="21">
        <f t="shared" si="2855"/>
        <v>0</v>
      </c>
      <c r="L1801" s="21">
        <f t="shared" si="2783"/>
        <v>4949.6000000000004</v>
      </c>
      <c r="M1801" s="21">
        <f t="shared" si="2784"/>
        <v>5275.4</v>
      </c>
      <c r="N1801" s="21">
        <f t="shared" si="2785"/>
        <v>4739</v>
      </c>
      <c r="O1801" s="21">
        <f t="shared" ref="O1801:AP1803" si="2856">O1802</f>
        <v>0</v>
      </c>
      <c r="P1801" s="21">
        <f t="shared" si="2856"/>
        <v>0</v>
      </c>
      <c r="Q1801" s="21">
        <f t="shared" si="2856"/>
        <v>0</v>
      </c>
      <c r="R1801" s="21">
        <f t="shared" si="2721"/>
        <v>4949.6000000000004</v>
      </c>
      <c r="S1801" s="21">
        <f t="shared" si="2722"/>
        <v>5275.4</v>
      </c>
      <c r="T1801" s="21">
        <f t="shared" si="2723"/>
        <v>4739</v>
      </c>
      <c r="U1801" s="21">
        <f t="shared" si="2856"/>
        <v>0</v>
      </c>
      <c r="V1801" s="21">
        <f t="shared" si="2856"/>
        <v>0</v>
      </c>
      <c r="W1801" s="21">
        <f t="shared" si="2724"/>
        <v>4949.6000000000004</v>
      </c>
      <c r="X1801" s="21">
        <f t="shared" si="2725"/>
        <v>5275.4</v>
      </c>
      <c r="Y1801" s="21">
        <f t="shared" si="2726"/>
        <v>4739</v>
      </c>
      <c r="Z1801" s="21">
        <f t="shared" si="2856"/>
        <v>0</v>
      </c>
      <c r="AA1801" s="21">
        <f t="shared" si="2856"/>
        <v>0</v>
      </c>
      <c r="AB1801" s="21">
        <f t="shared" si="2856"/>
        <v>0</v>
      </c>
      <c r="AC1801" s="21">
        <f t="shared" si="2716"/>
        <v>4949.6000000000004</v>
      </c>
      <c r="AD1801" s="21">
        <f t="shared" si="2717"/>
        <v>5275.4</v>
      </c>
      <c r="AE1801" s="21">
        <f t="shared" si="2718"/>
        <v>4739</v>
      </c>
      <c r="AF1801" s="21">
        <f t="shared" si="2856"/>
        <v>0</v>
      </c>
      <c r="AG1801" s="21">
        <f t="shared" si="2719"/>
        <v>4949.6000000000004</v>
      </c>
      <c r="AH1801" s="21">
        <f t="shared" si="2856"/>
        <v>0</v>
      </c>
      <c r="AI1801" s="21">
        <f t="shared" si="2856"/>
        <v>0</v>
      </c>
      <c r="AJ1801" s="21">
        <f t="shared" si="2856"/>
        <v>0</v>
      </c>
      <c r="AK1801" s="21">
        <f t="shared" si="2731"/>
        <v>4949.6000000000004</v>
      </c>
      <c r="AL1801" s="21">
        <f t="shared" si="2732"/>
        <v>5275.4</v>
      </c>
      <c r="AM1801" s="21">
        <f t="shared" si="2733"/>
        <v>4739</v>
      </c>
      <c r="AN1801" s="21">
        <f t="shared" si="2856"/>
        <v>0</v>
      </c>
      <c r="AO1801" s="21">
        <f t="shared" si="2822"/>
        <v>4949.6000000000004</v>
      </c>
      <c r="AP1801" s="21">
        <f t="shared" si="2856"/>
        <v>0</v>
      </c>
      <c r="AQ1801" s="2"/>
    </row>
    <row r="1802" spans="1:43" ht="31.2" x14ac:dyDescent="0.3">
      <c r="A1802" s="3" t="s">
        <v>451</v>
      </c>
      <c r="B1802" s="26">
        <v>200</v>
      </c>
      <c r="C1802" s="3"/>
      <c r="D1802" s="3"/>
      <c r="E1802" s="16" t="s">
        <v>673</v>
      </c>
      <c r="F1802" s="21">
        <f>F1803</f>
        <v>4949.6000000000004</v>
      </c>
      <c r="G1802" s="21">
        <f t="shared" si="2854"/>
        <v>5275.4</v>
      </c>
      <c r="H1802" s="21">
        <f t="shared" si="2855"/>
        <v>4739</v>
      </c>
      <c r="I1802" s="21">
        <f t="shared" si="2855"/>
        <v>0</v>
      </c>
      <c r="J1802" s="21">
        <f t="shared" si="2855"/>
        <v>0</v>
      </c>
      <c r="K1802" s="21">
        <f t="shared" si="2855"/>
        <v>0</v>
      </c>
      <c r="L1802" s="21">
        <f t="shared" si="2783"/>
        <v>4949.6000000000004</v>
      </c>
      <c r="M1802" s="21">
        <f t="shared" si="2784"/>
        <v>5275.4</v>
      </c>
      <c r="N1802" s="21">
        <f t="shared" si="2785"/>
        <v>4739</v>
      </c>
      <c r="O1802" s="21">
        <f t="shared" si="2856"/>
        <v>0</v>
      </c>
      <c r="P1802" s="21">
        <f t="shared" si="2856"/>
        <v>0</v>
      </c>
      <c r="Q1802" s="21">
        <f t="shared" si="2856"/>
        <v>0</v>
      </c>
      <c r="R1802" s="21">
        <f t="shared" si="2721"/>
        <v>4949.6000000000004</v>
      </c>
      <c r="S1802" s="21">
        <f t="shared" si="2722"/>
        <v>5275.4</v>
      </c>
      <c r="T1802" s="21">
        <f t="shared" si="2723"/>
        <v>4739</v>
      </c>
      <c r="U1802" s="21">
        <f t="shared" si="2856"/>
        <v>0</v>
      </c>
      <c r="V1802" s="21">
        <f t="shared" si="2856"/>
        <v>0</v>
      </c>
      <c r="W1802" s="21">
        <f t="shared" si="2724"/>
        <v>4949.6000000000004</v>
      </c>
      <c r="X1802" s="21">
        <f t="shared" si="2725"/>
        <v>5275.4</v>
      </c>
      <c r="Y1802" s="21">
        <f t="shared" si="2726"/>
        <v>4739</v>
      </c>
      <c r="Z1802" s="21">
        <f t="shared" si="2856"/>
        <v>0</v>
      </c>
      <c r="AA1802" s="21">
        <f t="shared" si="2856"/>
        <v>0</v>
      </c>
      <c r="AB1802" s="21">
        <f t="shared" si="2856"/>
        <v>0</v>
      </c>
      <c r="AC1802" s="21">
        <f t="shared" si="2716"/>
        <v>4949.6000000000004</v>
      </c>
      <c r="AD1802" s="21">
        <f t="shared" si="2717"/>
        <v>5275.4</v>
      </c>
      <c r="AE1802" s="21">
        <f t="shared" si="2718"/>
        <v>4739</v>
      </c>
      <c r="AF1802" s="21">
        <f t="shared" si="2856"/>
        <v>0</v>
      </c>
      <c r="AG1802" s="21">
        <f t="shared" si="2719"/>
        <v>4949.6000000000004</v>
      </c>
      <c r="AH1802" s="21">
        <f t="shared" si="2856"/>
        <v>0</v>
      </c>
      <c r="AI1802" s="21">
        <f t="shared" si="2856"/>
        <v>0</v>
      </c>
      <c r="AJ1802" s="21">
        <f t="shared" si="2856"/>
        <v>0</v>
      </c>
      <c r="AK1802" s="21">
        <f t="shared" si="2731"/>
        <v>4949.6000000000004</v>
      </c>
      <c r="AL1802" s="21">
        <f t="shared" si="2732"/>
        <v>5275.4</v>
      </c>
      <c r="AM1802" s="21">
        <f t="shared" si="2733"/>
        <v>4739</v>
      </c>
      <c r="AN1802" s="21">
        <f t="shared" si="2856"/>
        <v>0</v>
      </c>
      <c r="AO1802" s="21">
        <f t="shared" si="2822"/>
        <v>4949.6000000000004</v>
      </c>
      <c r="AP1802" s="21">
        <f t="shared" si="2856"/>
        <v>0</v>
      </c>
      <c r="AQ1802" s="2"/>
    </row>
    <row r="1803" spans="1:43" ht="46.8" x14ac:dyDescent="0.3">
      <c r="A1803" s="3" t="s">
        <v>451</v>
      </c>
      <c r="B1803" s="26">
        <v>240</v>
      </c>
      <c r="C1803" s="3"/>
      <c r="D1803" s="3"/>
      <c r="E1803" s="16" t="s">
        <v>681</v>
      </c>
      <c r="F1803" s="21">
        <f>F1804</f>
        <v>4949.6000000000004</v>
      </c>
      <c r="G1803" s="21">
        <f t="shared" si="2854"/>
        <v>5275.4</v>
      </c>
      <c r="H1803" s="21">
        <f t="shared" si="2855"/>
        <v>4739</v>
      </c>
      <c r="I1803" s="21">
        <f t="shared" si="2855"/>
        <v>0</v>
      </c>
      <c r="J1803" s="21">
        <f t="shared" si="2855"/>
        <v>0</v>
      </c>
      <c r="K1803" s="21">
        <f t="shared" si="2855"/>
        <v>0</v>
      </c>
      <c r="L1803" s="21">
        <f t="shared" si="2783"/>
        <v>4949.6000000000004</v>
      </c>
      <c r="M1803" s="21">
        <f t="shared" si="2784"/>
        <v>5275.4</v>
      </c>
      <c r="N1803" s="21">
        <f t="shared" si="2785"/>
        <v>4739</v>
      </c>
      <c r="O1803" s="21">
        <f t="shared" si="2856"/>
        <v>0</v>
      </c>
      <c r="P1803" s="21">
        <f t="shared" si="2856"/>
        <v>0</v>
      </c>
      <c r="Q1803" s="21">
        <f t="shared" si="2856"/>
        <v>0</v>
      </c>
      <c r="R1803" s="21">
        <f t="shared" si="2721"/>
        <v>4949.6000000000004</v>
      </c>
      <c r="S1803" s="21">
        <f t="shared" si="2722"/>
        <v>5275.4</v>
      </c>
      <c r="T1803" s="21">
        <f t="shared" si="2723"/>
        <v>4739</v>
      </c>
      <c r="U1803" s="21">
        <f t="shared" si="2856"/>
        <v>0</v>
      </c>
      <c r="V1803" s="21">
        <f t="shared" si="2856"/>
        <v>0</v>
      </c>
      <c r="W1803" s="21">
        <f t="shared" si="2724"/>
        <v>4949.6000000000004</v>
      </c>
      <c r="X1803" s="21">
        <f t="shared" si="2725"/>
        <v>5275.4</v>
      </c>
      <c r="Y1803" s="21">
        <f t="shared" si="2726"/>
        <v>4739</v>
      </c>
      <c r="Z1803" s="21">
        <f t="shared" si="2856"/>
        <v>0</v>
      </c>
      <c r="AA1803" s="21">
        <f t="shared" si="2856"/>
        <v>0</v>
      </c>
      <c r="AB1803" s="21">
        <f t="shared" si="2856"/>
        <v>0</v>
      </c>
      <c r="AC1803" s="21">
        <f t="shared" si="2716"/>
        <v>4949.6000000000004</v>
      </c>
      <c r="AD1803" s="21">
        <f t="shared" si="2717"/>
        <v>5275.4</v>
      </c>
      <c r="AE1803" s="21">
        <f t="shared" si="2718"/>
        <v>4739</v>
      </c>
      <c r="AF1803" s="21">
        <f t="shared" si="2856"/>
        <v>0</v>
      </c>
      <c r="AG1803" s="21">
        <f t="shared" si="2719"/>
        <v>4949.6000000000004</v>
      </c>
      <c r="AH1803" s="21">
        <f t="shared" si="2856"/>
        <v>0</v>
      </c>
      <c r="AI1803" s="21">
        <f t="shared" si="2856"/>
        <v>0</v>
      </c>
      <c r="AJ1803" s="21">
        <f t="shared" si="2856"/>
        <v>0</v>
      </c>
      <c r="AK1803" s="21">
        <f t="shared" si="2731"/>
        <v>4949.6000000000004</v>
      </c>
      <c r="AL1803" s="21">
        <f t="shared" si="2732"/>
        <v>5275.4</v>
      </c>
      <c r="AM1803" s="21">
        <f t="shared" si="2733"/>
        <v>4739</v>
      </c>
      <c r="AN1803" s="21">
        <f t="shared" si="2856"/>
        <v>0</v>
      </c>
      <c r="AO1803" s="21">
        <f t="shared" si="2822"/>
        <v>4949.6000000000004</v>
      </c>
      <c r="AP1803" s="21">
        <f t="shared" si="2856"/>
        <v>0</v>
      </c>
      <c r="AQ1803" s="2"/>
    </row>
    <row r="1804" spans="1:43" x14ac:dyDescent="0.3">
      <c r="A1804" s="3" t="s">
        <v>451</v>
      </c>
      <c r="B1804" s="26">
        <v>240</v>
      </c>
      <c r="C1804" s="3" t="s">
        <v>63</v>
      </c>
      <c r="D1804" s="3" t="s">
        <v>160</v>
      </c>
      <c r="E1804" s="16" t="s">
        <v>664</v>
      </c>
      <c r="F1804" s="21">
        <v>4949.6000000000004</v>
      </c>
      <c r="G1804" s="21">
        <v>5275.4</v>
      </c>
      <c r="H1804" s="21">
        <v>4739</v>
      </c>
      <c r="I1804" s="21"/>
      <c r="J1804" s="21"/>
      <c r="K1804" s="21"/>
      <c r="L1804" s="21">
        <f t="shared" si="2783"/>
        <v>4949.6000000000004</v>
      </c>
      <c r="M1804" s="21">
        <f t="shared" si="2784"/>
        <v>5275.4</v>
      </c>
      <c r="N1804" s="21">
        <f t="shared" si="2785"/>
        <v>4739</v>
      </c>
      <c r="O1804" s="21"/>
      <c r="P1804" s="21"/>
      <c r="Q1804" s="21"/>
      <c r="R1804" s="21">
        <f t="shared" si="2721"/>
        <v>4949.6000000000004</v>
      </c>
      <c r="S1804" s="21">
        <f t="shared" si="2722"/>
        <v>5275.4</v>
      </c>
      <c r="T1804" s="21">
        <f t="shared" si="2723"/>
        <v>4739</v>
      </c>
      <c r="U1804" s="21"/>
      <c r="V1804" s="21"/>
      <c r="W1804" s="21">
        <f t="shared" si="2724"/>
        <v>4949.6000000000004</v>
      </c>
      <c r="X1804" s="21">
        <f t="shared" si="2725"/>
        <v>5275.4</v>
      </c>
      <c r="Y1804" s="21">
        <f t="shared" si="2726"/>
        <v>4739</v>
      </c>
      <c r="Z1804" s="21"/>
      <c r="AA1804" s="21"/>
      <c r="AB1804" s="21"/>
      <c r="AC1804" s="21">
        <f t="shared" si="2716"/>
        <v>4949.6000000000004</v>
      </c>
      <c r="AD1804" s="21">
        <f t="shared" si="2717"/>
        <v>5275.4</v>
      </c>
      <c r="AE1804" s="21">
        <f t="shared" si="2718"/>
        <v>4739</v>
      </c>
      <c r="AF1804" s="21"/>
      <c r="AG1804" s="21">
        <f t="shared" si="2719"/>
        <v>4949.6000000000004</v>
      </c>
      <c r="AH1804" s="21"/>
      <c r="AI1804" s="21"/>
      <c r="AJ1804" s="21"/>
      <c r="AK1804" s="21">
        <f t="shared" si="2731"/>
        <v>4949.6000000000004</v>
      </c>
      <c r="AL1804" s="21">
        <f t="shared" si="2732"/>
        <v>5275.4</v>
      </c>
      <c r="AM1804" s="21">
        <f t="shared" si="2733"/>
        <v>4739</v>
      </c>
      <c r="AN1804" s="21"/>
      <c r="AO1804" s="21">
        <f t="shared" si="2822"/>
        <v>4949.6000000000004</v>
      </c>
      <c r="AP1804" s="21"/>
      <c r="AQ1804" s="2"/>
    </row>
    <row r="1805" spans="1:43" ht="140.4" x14ac:dyDescent="0.3">
      <c r="A1805" s="3" t="s">
        <v>452</v>
      </c>
      <c r="B1805" s="26"/>
      <c r="C1805" s="3"/>
      <c r="D1805" s="3"/>
      <c r="E1805" s="16" t="s">
        <v>1095</v>
      </c>
      <c r="F1805" s="21">
        <f>F1806</f>
        <v>118383.2</v>
      </c>
      <c r="G1805" s="21">
        <f t="shared" ref="G1805:G1807" si="2857">G1806</f>
        <v>107930.5</v>
      </c>
      <c r="H1805" s="21">
        <f t="shared" ref="H1805:K1807" si="2858">H1806</f>
        <v>104446.2</v>
      </c>
      <c r="I1805" s="21">
        <f t="shared" si="2858"/>
        <v>-936</v>
      </c>
      <c r="J1805" s="21">
        <f t="shared" si="2858"/>
        <v>-973.6</v>
      </c>
      <c r="K1805" s="21">
        <f t="shared" si="2858"/>
        <v>-973.6</v>
      </c>
      <c r="L1805" s="21">
        <f t="shared" si="2783"/>
        <v>117447.2</v>
      </c>
      <c r="M1805" s="21">
        <f t="shared" si="2784"/>
        <v>106956.9</v>
      </c>
      <c r="N1805" s="21">
        <f t="shared" si="2785"/>
        <v>103472.59999999999</v>
      </c>
      <c r="O1805" s="21">
        <f t="shared" ref="O1805:AP1807" si="2859">O1806</f>
        <v>0</v>
      </c>
      <c r="P1805" s="21">
        <f t="shared" si="2859"/>
        <v>0</v>
      </c>
      <c r="Q1805" s="21">
        <f t="shared" si="2859"/>
        <v>0</v>
      </c>
      <c r="R1805" s="21">
        <f t="shared" si="2721"/>
        <v>117447.2</v>
      </c>
      <c r="S1805" s="21">
        <f t="shared" si="2722"/>
        <v>106956.9</v>
      </c>
      <c r="T1805" s="21">
        <f t="shared" si="2723"/>
        <v>103472.59999999999</v>
      </c>
      <c r="U1805" s="21">
        <f t="shared" si="2859"/>
        <v>0</v>
      </c>
      <c r="V1805" s="21">
        <f t="shared" si="2859"/>
        <v>0</v>
      </c>
      <c r="W1805" s="21">
        <f t="shared" si="2724"/>
        <v>117447.2</v>
      </c>
      <c r="X1805" s="21">
        <f t="shared" si="2725"/>
        <v>106956.9</v>
      </c>
      <c r="Y1805" s="21">
        <f t="shared" si="2726"/>
        <v>103472.59999999999</v>
      </c>
      <c r="Z1805" s="21">
        <f t="shared" si="2859"/>
        <v>0</v>
      </c>
      <c r="AA1805" s="21">
        <f t="shared" si="2859"/>
        <v>0</v>
      </c>
      <c r="AB1805" s="21">
        <f t="shared" si="2859"/>
        <v>0</v>
      </c>
      <c r="AC1805" s="21">
        <f t="shared" si="2716"/>
        <v>117447.2</v>
      </c>
      <c r="AD1805" s="21">
        <f t="shared" si="2717"/>
        <v>106956.9</v>
      </c>
      <c r="AE1805" s="21">
        <f t="shared" si="2718"/>
        <v>103472.59999999999</v>
      </c>
      <c r="AF1805" s="21">
        <f t="shared" si="2859"/>
        <v>0</v>
      </c>
      <c r="AG1805" s="21">
        <f t="shared" si="2719"/>
        <v>117447.2</v>
      </c>
      <c r="AH1805" s="21">
        <f t="shared" si="2859"/>
        <v>0</v>
      </c>
      <c r="AI1805" s="21">
        <f t="shared" si="2859"/>
        <v>0</v>
      </c>
      <c r="AJ1805" s="21">
        <f t="shared" si="2859"/>
        <v>0</v>
      </c>
      <c r="AK1805" s="21">
        <f t="shared" si="2731"/>
        <v>117447.2</v>
      </c>
      <c r="AL1805" s="21">
        <f t="shared" si="2732"/>
        <v>106956.9</v>
      </c>
      <c r="AM1805" s="21">
        <f t="shared" si="2733"/>
        <v>103472.59999999999</v>
      </c>
      <c r="AN1805" s="21">
        <f t="shared" si="2859"/>
        <v>0</v>
      </c>
      <c r="AO1805" s="21">
        <f t="shared" si="2822"/>
        <v>117447.2</v>
      </c>
      <c r="AP1805" s="21">
        <f t="shared" si="2859"/>
        <v>0</v>
      </c>
      <c r="AQ1805" s="2"/>
    </row>
    <row r="1806" spans="1:43" ht="46.8" x14ac:dyDescent="0.3">
      <c r="A1806" s="3" t="s">
        <v>452</v>
      </c>
      <c r="B1806" s="26">
        <v>400</v>
      </c>
      <c r="C1806" s="3"/>
      <c r="D1806" s="3"/>
      <c r="E1806" s="16" t="s">
        <v>675</v>
      </c>
      <c r="F1806" s="21">
        <f>F1807</f>
        <v>118383.2</v>
      </c>
      <c r="G1806" s="21">
        <f t="shared" si="2857"/>
        <v>107930.5</v>
      </c>
      <c r="H1806" s="21">
        <f t="shared" si="2858"/>
        <v>104446.2</v>
      </c>
      <c r="I1806" s="21">
        <f t="shared" si="2858"/>
        <v>-936</v>
      </c>
      <c r="J1806" s="21">
        <f t="shared" si="2858"/>
        <v>-973.6</v>
      </c>
      <c r="K1806" s="21">
        <f t="shared" si="2858"/>
        <v>-973.6</v>
      </c>
      <c r="L1806" s="21">
        <f t="shared" si="2783"/>
        <v>117447.2</v>
      </c>
      <c r="M1806" s="21">
        <f t="shared" si="2784"/>
        <v>106956.9</v>
      </c>
      <c r="N1806" s="21">
        <f t="shared" si="2785"/>
        <v>103472.59999999999</v>
      </c>
      <c r="O1806" s="21">
        <f t="shared" si="2859"/>
        <v>0</v>
      </c>
      <c r="P1806" s="21">
        <f t="shared" si="2859"/>
        <v>0</v>
      </c>
      <c r="Q1806" s="21">
        <f t="shared" si="2859"/>
        <v>0</v>
      </c>
      <c r="R1806" s="21">
        <f t="shared" si="2721"/>
        <v>117447.2</v>
      </c>
      <c r="S1806" s="21">
        <f t="shared" si="2722"/>
        <v>106956.9</v>
      </c>
      <c r="T1806" s="21">
        <f t="shared" si="2723"/>
        <v>103472.59999999999</v>
      </c>
      <c r="U1806" s="21">
        <f t="shared" si="2859"/>
        <v>0</v>
      </c>
      <c r="V1806" s="21">
        <f t="shared" si="2859"/>
        <v>0</v>
      </c>
      <c r="W1806" s="21">
        <f t="shared" si="2724"/>
        <v>117447.2</v>
      </c>
      <c r="X1806" s="21">
        <f t="shared" si="2725"/>
        <v>106956.9</v>
      </c>
      <c r="Y1806" s="21">
        <f t="shared" si="2726"/>
        <v>103472.59999999999</v>
      </c>
      <c r="Z1806" s="21">
        <f t="shared" si="2859"/>
        <v>0</v>
      </c>
      <c r="AA1806" s="21">
        <f t="shared" si="2859"/>
        <v>0</v>
      </c>
      <c r="AB1806" s="21">
        <f t="shared" si="2859"/>
        <v>0</v>
      </c>
      <c r="AC1806" s="21">
        <f t="shared" ref="AC1806:AC1869" si="2860">W1806+Z1806</f>
        <v>117447.2</v>
      </c>
      <c r="AD1806" s="21">
        <f t="shared" ref="AD1806:AD1869" si="2861">X1806+AA1806</f>
        <v>106956.9</v>
      </c>
      <c r="AE1806" s="21">
        <f t="shared" ref="AE1806:AE1869" si="2862">Y1806+AB1806</f>
        <v>103472.59999999999</v>
      </c>
      <c r="AF1806" s="21">
        <f t="shared" si="2859"/>
        <v>0</v>
      </c>
      <c r="AG1806" s="21">
        <f t="shared" ref="AG1806:AG1869" si="2863">AC1806+AF1806</f>
        <v>117447.2</v>
      </c>
      <c r="AH1806" s="21">
        <f t="shared" si="2859"/>
        <v>0</v>
      </c>
      <c r="AI1806" s="21">
        <f t="shared" si="2859"/>
        <v>0</v>
      </c>
      <c r="AJ1806" s="21">
        <f t="shared" si="2859"/>
        <v>0</v>
      </c>
      <c r="AK1806" s="21">
        <f t="shared" si="2731"/>
        <v>117447.2</v>
      </c>
      <c r="AL1806" s="21">
        <f t="shared" si="2732"/>
        <v>106956.9</v>
      </c>
      <c r="AM1806" s="21">
        <f t="shared" si="2733"/>
        <v>103472.59999999999</v>
      </c>
      <c r="AN1806" s="21">
        <f t="shared" si="2859"/>
        <v>0</v>
      </c>
      <c r="AO1806" s="21">
        <f t="shared" si="2822"/>
        <v>117447.2</v>
      </c>
      <c r="AP1806" s="21">
        <f t="shared" si="2859"/>
        <v>0</v>
      </c>
      <c r="AQ1806" s="2"/>
    </row>
    <row r="1807" spans="1:43" x14ac:dyDescent="0.3">
      <c r="A1807" s="3" t="s">
        <v>452</v>
      </c>
      <c r="B1807" s="26">
        <v>410</v>
      </c>
      <c r="C1807" s="3"/>
      <c r="D1807" s="3"/>
      <c r="E1807" s="16" t="s">
        <v>688</v>
      </c>
      <c r="F1807" s="21">
        <f>F1808</f>
        <v>118383.2</v>
      </c>
      <c r="G1807" s="21">
        <f t="shared" si="2857"/>
        <v>107930.5</v>
      </c>
      <c r="H1807" s="21">
        <f t="shared" si="2858"/>
        <v>104446.2</v>
      </c>
      <c r="I1807" s="21">
        <f t="shared" si="2858"/>
        <v>-936</v>
      </c>
      <c r="J1807" s="21">
        <f t="shared" si="2858"/>
        <v>-973.6</v>
      </c>
      <c r="K1807" s="21">
        <f t="shared" si="2858"/>
        <v>-973.6</v>
      </c>
      <c r="L1807" s="21">
        <f t="shared" si="2783"/>
        <v>117447.2</v>
      </c>
      <c r="M1807" s="21">
        <f t="shared" si="2784"/>
        <v>106956.9</v>
      </c>
      <c r="N1807" s="21">
        <f t="shared" si="2785"/>
        <v>103472.59999999999</v>
      </c>
      <c r="O1807" s="21">
        <f t="shared" si="2859"/>
        <v>0</v>
      </c>
      <c r="P1807" s="21">
        <f t="shared" si="2859"/>
        <v>0</v>
      </c>
      <c r="Q1807" s="21">
        <f t="shared" si="2859"/>
        <v>0</v>
      </c>
      <c r="R1807" s="21">
        <f t="shared" si="2721"/>
        <v>117447.2</v>
      </c>
      <c r="S1807" s="21">
        <f t="shared" si="2722"/>
        <v>106956.9</v>
      </c>
      <c r="T1807" s="21">
        <f t="shared" si="2723"/>
        <v>103472.59999999999</v>
      </c>
      <c r="U1807" s="21">
        <f t="shared" si="2859"/>
        <v>0</v>
      </c>
      <c r="V1807" s="21">
        <f t="shared" si="2859"/>
        <v>0</v>
      </c>
      <c r="W1807" s="21">
        <f t="shared" si="2724"/>
        <v>117447.2</v>
      </c>
      <c r="X1807" s="21">
        <f t="shared" si="2725"/>
        <v>106956.9</v>
      </c>
      <c r="Y1807" s="21">
        <f t="shared" si="2726"/>
        <v>103472.59999999999</v>
      </c>
      <c r="Z1807" s="21">
        <f t="shared" si="2859"/>
        <v>0</v>
      </c>
      <c r="AA1807" s="21">
        <f t="shared" si="2859"/>
        <v>0</v>
      </c>
      <c r="AB1807" s="21">
        <f t="shared" si="2859"/>
        <v>0</v>
      </c>
      <c r="AC1807" s="21">
        <f t="shared" si="2860"/>
        <v>117447.2</v>
      </c>
      <c r="AD1807" s="21">
        <f t="shared" si="2861"/>
        <v>106956.9</v>
      </c>
      <c r="AE1807" s="21">
        <f t="shared" si="2862"/>
        <v>103472.59999999999</v>
      </c>
      <c r="AF1807" s="21">
        <f t="shared" si="2859"/>
        <v>0</v>
      </c>
      <c r="AG1807" s="21">
        <f t="shared" si="2863"/>
        <v>117447.2</v>
      </c>
      <c r="AH1807" s="21">
        <f t="shared" si="2859"/>
        <v>0</v>
      </c>
      <c r="AI1807" s="21">
        <f t="shared" si="2859"/>
        <v>0</v>
      </c>
      <c r="AJ1807" s="21">
        <f t="shared" si="2859"/>
        <v>0</v>
      </c>
      <c r="AK1807" s="21">
        <f t="shared" si="2731"/>
        <v>117447.2</v>
      </c>
      <c r="AL1807" s="21">
        <f t="shared" si="2732"/>
        <v>106956.9</v>
      </c>
      <c r="AM1807" s="21">
        <f t="shared" si="2733"/>
        <v>103472.59999999999</v>
      </c>
      <c r="AN1807" s="21">
        <f t="shared" si="2859"/>
        <v>0</v>
      </c>
      <c r="AO1807" s="21">
        <f t="shared" si="2822"/>
        <v>117447.2</v>
      </c>
      <c r="AP1807" s="21">
        <f t="shared" si="2859"/>
        <v>0</v>
      </c>
      <c r="AQ1807" s="2"/>
    </row>
    <row r="1808" spans="1:43" x14ac:dyDescent="0.3">
      <c r="A1808" s="3" t="s">
        <v>452</v>
      </c>
      <c r="B1808" s="26">
        <v>410</v>
      </c>
      <c r="C1808" s="3" t="s">
        <v>63</v>
      </c>
      <c r="D1808" s="3" t="s">
        <v>169</v>
      </c>
      <c r="E1808" s="16" t="s">
        <v>663</v>
      </c>
      <c r="F1808" s="21">
        <v>118383.2</v>
      </c>
      <c r="G1808" s="21">
        <v>107930.5</v>
      </c>
      <c r="H1808" s="21">
        <v>104446.2</v>
      </c>
      <c r="I1808" s="21">
        <v>-936</v>
      </c>
      <c r="J1808" s="21">
        <v>-973.6</v>
      </c>
      <c r="K1808" s="21">
        <v>-973.6</v>
      </c>
      <c r="L1808" s="21">
        <f t="shared" si="2783"/>
        <v>117447.2</v>
      </c>
      <c r="M1808" s="21">
        <f t="shared" si="2784"/>
        <v>106956.9</v>
      </c>
      <c r="N1808" s="21">
        <f t="shared" si="2785"/>
        <v>103472.59999999999</v>
      </c>
      <c r="O1808" s="21"/>
      <c r="P1808" s="21"/>
      <c r="Q1808" s="21"/>
      <c r="R1808" s="21">
        <f t="shared" ref="R1808:R1871" si="2864">L1808+O1808</f>
        <v>117447.2</v>
      </c>
      <c r="S1808" s="21">
        <f t="shared" ref="S1808:S1871" si="2865">M1808+P1808</f>
        <v>106956.9</v>
      </c>
      <c r="T1808" s="21">
        <f t="shared" ref="T1808:T1871" si="2866">N1808+Q1808</f>
        <v>103472.59999999999</v>
      </c>
      <c r="U1808" s="21"/>
      <c r="V1808" s="21"/>
      <c r="W1808" s="21">
        <f t="shared" ref="W1808:W1871" si="2867">R1808+U1808</f>
        <v>117447.2</v>
      </c>
      <c r="X1808" s="21">
        <f t="shared" ref="X1808:X1871" si="2868">S1808</f>
        <v>106956.9</v>
      </c>
      <c r="Y1808" s="21">
        <f t="shared" ref="Y1808:Y1871" si="2869">T1808+V1808</f>
        <v>103472.59999999999</v>
      </c>
      <c r="Z1808" s="21"/>
      <c r="AA1808" s="21"/>
      <c r="AB1808" s="21"/>
      <c r="AC1808" s="21">
        <f t="shared" si="2860"/>
        <v>117447.2</v>
      </c>
      <c r="AD1808" s="21">
        <f t="shared" si="2861"/>
        <v>106956.9</v>
      </c>
      <c r="AE1808" s="21">
        <f t="shared" si="2862"/>
        <v>103472.59999999999</v>
      </c>
      <c r="AF1808" s="21"/>
      <c r="AG1808" s="21">
        <f t="shared" si="2863"/>
        <v>117447.2</v>
      </c>
      <c r="AH1808" s="21"/>
      <c r="AI1808" s="21"/>
      <c r="AJ1808" s="21"/>
      <c r="AK1808" s="21">
        <f t="shared" si="2731"/>
        <v>117447.2</v>
      </c>
      <c r="AL1808" s="21">
        <f t="shared" si="2732"/>
        <v>106956.9</v>
      </c>
      <c r="AM1808" s="21">
        <f t="shared" si="2733"/>
        <v>103472.59999999999</v>
      </c>
      <c r="AN1808" s="21"/>
      <c r="AO1808" s="21">
        <f t="shared" si="2822"/>
        <v>117447.2</v>
      </c>
      <c r="AP1808" s="21"/>
      <c r="AQ1808" s="2"/>
    </row>
    <row r="1809" spans="1:43" ht="62.4" x14ac:dyDescent="0.3">
      <c r="A1809" s="3" t="s">
        <v>453</v>
      </c>
      <c r="B1809" s="26"/>
      <c r="C1809" s="3"/>
      <c r="D1809" s="3"/>
      <c r="E1809" s="16" t="s">
        <v>1096</v>
      </c>
      <c r="F1809" s="21">
        <f>F1810</f>
        <v>48472.9</v>
      </c>
      <c r="G1809" s="21">
        <f t="shared" ref="G1809:G1811" si="2870">G1810</f>
        <v>50354.3</v>
      </c>
      <c r="H1809" s="21">
        <f t="shared" ref="H1809:K1811" si="2871">H1810</f>
        <v>50354.3</v>
      </c>
      <c r="I1809" s="21">
        <f t="shared" si="2871"/>
        <v>131992.5</v>
      </c>
      <c r="J1809" s="21">
        <f t="shared" si="2871"/>
        <v>137117</v>
      </c>
      <c r="K1809" s="21">
        <f t="shared" si="2871"/>
        <v>137117</v>
      </c>
      <c r="L1809" s="21">
        <f t="shared" si="2783"/>
        <v>180465.4</v>
      </c>
      <c r="M1809" s="21">
        <f t="shared" si="2784"/>
        <v>187471.3</v>
      </c>
      <c r="N1809" s="21">
        <f t="shared" si="2785"/>
        <v>187471.3</v>
      </c>
      <c r="O1809" s="21">
        <f t="shared" ref="O1809:AP1811" si="2872">O1810</f>
        <v>0</v>
      </c>
      <c r="P1809" s="21">
        <f t="shared" si="2872"/>
        <v>0</v>
      </c>
      <c r="Q1809" s="21">
        <f t="shared" si="2872"/>
        <v>0</v>
      </c>
      <c r="R1809" s="21">
        <f t="shared" si="2864"/>
        <v>180465.4</v>
      </c>
      <c r="S1809" s="21">
        <f t="shared" si="2865"/>
        <v>187471.3</v>
      </c>
      <c r="T1809" s="21">
        <f t="shared" si="2866"/>
        <v>187471.3</v>
      </c>
      <c r="U1809" s="21">
        <f t="shared" si="2872"/>
        <v>0</v>
      </c>
      <c r="V1809" s="21">
        <f t="shared" si="2872"/>
        <v>0</v>
      </c>
      <c r="W1809" s="21">
        <f t="shared" si="2867"/>
        <v>180465.4</v>
      </c>
      <c r="X1809" s="21">
        <f t="shared" si="2868"/>
        <v>187471.3</v>
      </c>
      <c r="Y1809" s="21">
        <f t="shared" si="2869"/>
        <v>187471.3</v>
      </c>
      <c r="Z1809" s="21">
        <f t="shared" si="2872"/>
        <v>0</v>
      </c>
      <c r="AA1809" s="21">
        <f t="shared" si="2872"/>
        <v>0</v>
      </c>
      <c r="AB1809" s="21">
        <f t="shared" si="2872"/>
        <v>0</v>
      </c>
      <c r="AC1809" s="21">
        <f t="shared" si="2860"/>
        <v>180465.4</v>
      </c>
      <c r="AD1809" s="21">
        <f t="shared" si="2861"/>
        <v>187471.3</v>
      </c>
      <c r="AE1809" s="21">
        <f t="shared" si="2862"/>
        <v>187471.3</v>
      </c>
      <c r="AF1809" s="21">
        <f t="shared" si="2872"/>
        <v>0</v>
      </c>
      <c r="AG1809" s="21">
        <f t="shared" si="2863"/>
        <v>180465.4</v>
      </c>
      <c r="AH1809" s="21">
        <f t="shared" si="2872"/>
        <v>0</v>
      </c>
      <c r="AI1809" s="21">
        <f t="shared" si="2872"/>
        <v>0</v>
      </c>
      <c r="AJ1809" s="21">
        <f t="shared" si="2872"/>
        <v>0</v>
      </c>
      <c r="AK1809" s="21">
        <f t="shared" ref="AK1809:AK1872" si="2873">AG1809+AH1809</f>
        <v>180465.4</v>
      </c>
      <c r="AL1809" s="21">
        <f t="shared" ref="AL1809:AL1872" si="2874">AD1809+AI1809</f>
        <v>187471.3</v>
      </c>
      <c r="AM1809" s="21">
        <f t="shared" ref="AM1809:AM1872" si="2875">AE1809+AJ1809</f>
        <v>187471.3</v>
      </c>
      <c r="AN1809" s="21">
        <f t="shared" si="2872"/>
        <v>0</v>
      </c>
      <c r="AO1809" s="21">
        <f t="shared" si="2822"/>
        <v>180465.4</v>
      </c>
      <c r="AP1809" s="21">
        <f t="shared" si="2872"/>
        <v>0</v>
      </c>
      <c r="AQ1809" s="2"/>
    </row>
    <row r="1810" spans="1:43" ht="46.8" x14ac:dyDescent="0.3">
      <c r="A1810" s="3" t="s">
        <v>453</v>
      </c>
      <c r="B1810" s="26">
        <v>400</v>
      </c>
      <c r="C1810" s="3"/>
      <c r="D1810" s="3"/>
      <c r="E1810" s="16" t="s">
        <v>675</v>
      </c>
      <c r="F1810" s="21">
        <f>F1811</f>
        <v>48472.9</v>
      </c>
      <c r="G1810" s="21">
        <f t="shared" si="2870"/>
        <v>50354.3</v>
      </c>
      <c r="H1810" s="21">
        <f t="shared" si="2871"/>
        <v>50354.3</v>
      </c>
      <c r="I1810" s="21">
        <f t="shared" si="2871"/>
        <v>131992.5</v>
      </c>
      <c r="J1810" s="21">
        <f t="shared" si="2871"/>
        <v>137117</v>
      </c>
      <c r="K1810" s="21">
        <f t="shared" si="2871"/>
        <v>137117</v>
      </c>
      <c r="L1810" s="21">
        <f t="shared" si="2783"/>
        <v>180465.4</v>
      </c>
      <c r="M1810" s="21">
        <f t="shared" si="2784"/>
        <v>187471.3</v>
      </c>
      <c r="N1810" s="21">
        <f t="shared" si="2785"/>
        <v>187471.3</v>
      </c>
      <c r="O1810" s="21">
        <f t="shared" si="2872"/>
        <v>0</v>
      </c>
      <c r="P1810" s="21">
        <f t="shared" si="2872"/>
        <v>0</v>
      </c>
      <c r="Q1810" s="21">
        <f t="shared" si="2872"/>
        <v>0</v>
      </c>
      <c r="R1810" s="21">
        <f t="shared" si="2864"/>
        <v>180465.4</v>
      </c>
      <c r="S1810" s="21">
        <f t="shared" si="2865"/>
        <v>187471.3</v>
      </c>
      <c r="T1810" s="21">
        <f t="shared" si="2866"/>
        <v>187471.3</v>
      </c>
      <c r="U1810" s="21">
        <f t="shared" si="2872"/>
        <v>0</v>
      </c>
      <c r="V1810" s="21">
        <f t="shared" si="2872"/>
        <v>0</v>
      </c>
      <c r="W1810" s="21">
        <f t="shared" si="2867"/>
        <v>180465.4</v>
      </c>
      <c r="X1810" s="21">
        <f t="shared" si="2868"/>
        <v>187471.3</v>
      </c>
      <c r="Y1810" s="21">
        <f t="shared" si="2869"/>
        <v>187471.3</v>
      </c>
      <c r="Z1810" s="21">
        <f t="shared" si="2872"/>
        <v>0</v>
      </c>
      <c r="AA1810" s="21">
        <f t="shared" si="2872"/>
        <v>0</v>
      </c>
      <c r="AB1810" s="21">
        <f t="shared" si="2872"/>
        <v>0</v>
      </c>
      <c r="AC1810" s="21">
        <f t="shared" si="2860"/>
        <v>180465.4</v>
      </c>
      <c r="AD1810" s="21">
        <f t="shared" si="2861"/>
        <v>187471.3</v>
      </c>
      <c r="AE1810" s="21">
        <f t="shared" si="2862"/>
        <v>187471.3</v>
      </c>
      <c r="AF1810" s="21">
        <f t="shared" si="2872"/>
        <v>0</v>
      </c>
      <c r="AG1810" s="21">
        <f t="shared" si="2863"/>
        <v>180465.4</v>
      </c>
      <c r="AH1810" s="21">
        <f t="shared" si="2872"/>
        <v>0</v>
      </c>
      <c r="AI1810" s="21">
        <f t="shared" si="2872"/>
        <v>0</v>
      </c>
      <c r="AJ1810" s="21">
        <f t="shared" si="2872"/>
        <v>0</v>
      </c>
      <c r="AK1810" s="21">
        <f t="shared" si="2873"/>
        <v>180465.4</v>
      </c>
      <c r="AL1810" s="21">
        <f t="shared" si="2874"/>
        <v>187471.3</v>
      </c>
      <c r="AM1810" s="21">
        <f t="shared" si="2875"/>
        <v>187471.3</v>
      </c>
      <c r="AN1810" s="21">
        <f t="shared" si="2872"/>
        <v>0</v>
      </c>
      <c r="AO1810" s="21">
        <f t="shared" si="2822"/>
        <v>180465.4</v>
      </c>
      <c r="AP1810" s="21">
        <f t="shared" si="2872"/>
        <v>0</v>
      </c>
      <c r="AQ1810" s="2"/>
    </row>
    <row r="1811" spans="1:43" x14ac:dyDescent="0.3">
      <c r="A1811" s="3" t="s">
        <v>453</v>
      </c>
      <c r="B1811" s="26">
        <v>410</v>
      </c>
      <c r="C1811" s="3"/>
      <c r="D1811" s="3"/>
      <c r="E1811" s="16" t="s">
        <v>688</v>
      </c>
      <c r="F1811" s="21">
        <f>F1812</f>
        <v>48472.9</v>
      </c>
      <c r="G1811" s="21">
        <f t="shared" si="2870"/>
        <v>50354.3</v>
      </c>
      <c r="H1811" s="21">
        <f t="shared" si="2871"/>
        <v>50354.3</v>
      </c>
      <c r="I1811" s="21">
        <f t="shared" si="2871"/>
        <v>131992.5</v>
      </c>
      <c r="J1811" s="21">
        <f t="shared" si="2871"/>
        <v>137117</v>
      </c>
      <c r="K1811" s="21">
        <f t="shared" si="2871"/>
        <v>137117</v>
      </c>
      <c r="L1811" s="21">
        <f t="shared" si="2783"/>
        <v>180465.4</v>
      </c>
      <c r="M1811" s="21">
        <f t="shared" si="2784"/>
        <v>187471.3</v>
      </c>
      <c r="N1811" s="21">
        <f t="shared" si="2785"/>
        <v>187471.3</v>
      </c>
      <c r="O1811" s="21">
        <f t="shared" si="2872"/>
        <v>0</v>
      </c>
      <c r="P1811" s="21">
        <f t="shared" si="2872"/>
        <v>0</v>
      </c>
      <c r="Q1811" s="21">
        <f t="shared" si="2872"/>
        <v>0</v>
      </c>
      <c r="R1811" s="21">
        <f t="shared" si="2864"/>
        <v>180465.4</v>
      </c>
      <c r="S1811" s="21">
        <f t="shared" si="2865"/>
        <v>187471.3</v>
      </c>
      <c r="T1811" s="21">
        <f t="shared" si="2866"/>
        <v>187471.3</v>
      </c>
      <c r="U1811" s="21">
        <f t="shared" si="2872"/>
        <v>0</v>
      </c>
      <c r="V1811" s="21">
        <f t="shared" si="2872"/>
        <v>0</v>
      </c>
      <c r="W1811" s="21">
        <f t="shared" si="2867"/>
        <v>180465.4</v>
      </c>
      <c r="X1811" s="21">
        <f t="shared" si="2868"/>
        <v>187471.3</v>
      </c>
      <c r="Y1811" s="21">
        <f t="shared" si="2869"/>
        <v>187471.3</v>
      </c>
      <c r="Z1811" s="21">
        <f t="shared" si="2872"/>
        <v>0</v>
      </c>
      <c r="AA1811" s="21">
        <f t="shared" si="2872"/>
        <v>0</v>
      </c>
      <c r="AB1811" s="21">
        <f t="shared" si="2872"/>
        <v>0</v>
      </c>
      <c r="AC1811" s="21">
        <f t="shared" si="2860"/>
        <v>180465.4</v>
      </c>
      <c r="AD1811" s="21">
        <f t="shared" si="2861"/>
        <v>187471.3</v>
      </c>
      <c r="AE1811" s="21">
        <f t="shared" si="2862"/>
        <v>187471.3</v>
      </c>
      <c r="AF1811" s="21">
        <f t="shared" si="2872"/>
        <v>0</v>
      </c>
      <c r="AG1811" s="21">
        <f t="shared" si="2863"/>
        <v>180465.4</v>
      </c>
      <c r="AH1811" s="21">
        <f t="shared" si="2872"/>
        <v>0</v>
      </c>
      <c r="AI1811" s="21">
        <f t="shared" si="2872"/>
        <v>0</v>
      </c>
      <c r="AJ1811" s="21">
        <f t="shared" si="2872"/>
        <v>0</v>
      </c>
      <c r="AK1811" s="21">
        <f t="shared" si="2873"/>
        <v>180465.4</v>
      </c>
      <c r="AL1811" s="21">
        <f t="shared" si="2874"/>
        <v>187471.3</v>
      </c>
      <c r="AM1811" s="21">
        <f t="shared" si="2875"/>
        <v>187471.3</v>
      </c>
      <c r="AN1811" s="21">
        <f t="shared" si="2872"/>
        <v>0</v>
      </c>
      <c r="AO1811" s="21">
        <f t="shared" si="2822"/>
        <v>180465.4</v>
      </c>
      <c r="AP1811" s="21">
        <f t="shared" si="2872"/>
        <v>0</v>
      </c>
      <c r="AQ1811" s="2"/>
    </row>
    <row r="1812" spans="1:43" x14ac:dyDescent="0.3">
      <c r="A1812" s="3" t="s">
        <v>453</v>
      </c>
      <c r="B1812" s="26">
        <v>410</v>
      </c>
      <c r="C1812" s="3" t="s">
        <v>63</v>
      </c>
      <c r="D1812" s="3" t="s">
        <v>169</v>
      </c>
      <c r="E1812" s="16" t="s">
        <v>663</v>
      </c>
      <c r="F1812" s="21">
        <v>48472.9</v>
      </c>
      <c r="G1812" s="21">
        <v>50354.3</v>
      </c>
      <c r="H1812" s="21">
        <v>50354.3</v>
      </c>
      <c r="I1812" s="21">
        <v>131992.5</v>
      </c>
      <c r="J1812" s="21">
        <v>137117</v>
      </c>
      <c r="K1812" s="21">
        <v>137117</v>
      </c>
      <c r="L1812" s="21">
        <f t="shared" si="2783"/>
        <v>180465.4</v>
      </c>
      <c r="M1812" s="21">
        <f t="shared" si="2784"/>
        <v>187471.3</v>
      </c>
      <c r="N1812" s="21">
        <f t="shared" si="2785"/>
        <v>187471.3</v>
      </c>
      <c r="O1812" s="21"/>
      <c r="P1812" s="21"/>
      <c r="Q1812" s="21"/>
      <c r="R1812" s="21">
        <f t="shared" si="2864"/>
        <v>180465.4</v>
      </c>
      <c r="S1812" s="21">
        <f t="shared" si="2865"/>
        <v>187471.3</v>
      </c>
      <c r="T1812" s="21">
        <f t="shared" si="2866"/>
        <v>187471.3</v>
      </c>
      <c r="U1812" s="21"/>
      <c r="V1812" s="21"/>
      <c r="W1812" s="21">
        <f t="shared" si="2867"/>
        <v>180465.4</v>
      </c>
      <c r="X1812" s="21">
        <f t="shared" si="2868"/>
        <v>187471.3</v>
      </c>
      <c r="Y1812" s="21">
        <f t="shared" si="2869"/>
        <v>187471.3</v>
      </c>
      <c r="Z1812" s="21"/>
      <c r="AA1812" s="21"/>
      <c r="AB1812" s="21"/>
      <c r="AC1812" s="21">
        <f t="shared" si="2860"/>
        <v>180465.4</v>
      </c>
      <c r="AD1812" s="21">
        <f t="shared" si="2861"/>
        <v>187471.3</v>
      </c>
      <c r="AE1812" s="21">
        <f t="shared" si="2862"/>
        <v>187471.3</v>
      </c>
      <c r="AF1812" s="21"/>
      <c r="AG1812" s="21">
        <f t="shared" si="2863"/>
        <v>180465.4</v>
      </c>
      <c r="AH1812" s="21"/>
      <c r="AI1812" s="21"/>
      <c r="AJ1812" s="21"/>
      <c r="AK1812" s="21">
        <f t="shared" si="2873"/>
        <v>180465.4</v>
      </c>
      <c r="AL1812" s="21">
        <f t="shared" si="2874"/>
        <v>187471.3</v>
      </c>
      <c r="AM1812" s="21">
        <f t="shared" si="2875"/>
        <v>187471.3</v>
      </c>
      <c r="AN1812" s="21"/>
      <c r="AO1812" s="21">
        <f t="shared" si="2822"/>
        <v>180465.4</v>
      </c>
      <c r="AP1812" s="21"/>
      <c r="AQ1812" s="2"/>
    </row>
    <row r="1813" spans="1:43" ht="46.8" x14ac:dyDescent="0.3">
      <c r="A1813" s="3" t="s">
        <v>457</v>
      </c>
      <c r="B1813" s="26"/>
      <c r="C1813" s="3"/>
      <c r="D1813" s="3"/>
      <c r="E1813" s="16" t="s">
        <v>1097</v>
      </c>
      <c r="F1813" s="21">
        <f>F1814+F1830+F1818+F1822+F1826</f>
        <v>27378.9</v>
      </c>
      <c r="G1813" s="21">
        <f t="shared" ref="G1813:K1813" si="2876">G1814+G1830+G1818+G1822+G1826</f>
        <v>26333</v>
      </c>
      <c r="H1813" s="21">
        <f t="shared" si="2876"/>
        <v>25287.1</v>
      </c>
      <c r="I1813" s="21">
        <f t="shared" si="2876"/>
        <v>23386.400000000001</v>
      </c>
      <c r="J1813" s="21">
        <f t="shared" si="2876"/>
        <v>31396.5</v>
      </c>
      <c r="K1813" s="21">
        <f t="shared" si="2876"/>
        <v>35031.800000000003</v>
      </c>
      <c r="L1813" s="21">
        <f t="shared" si="2783"/>
        <v>50765.3</v>
      </c>
      <c r="M1813" s="21">
        <f t="shared" si="2784"/>
        <v>57729.5</v>
      </c>
      <c r="N1813" s="21">
        <f t="shared" si="2785"/>
        <v>60318.9</v>
      </c>
      <c r="O1813" s="21">
        <f t="shared" ref="O1813:AP1813" si="2877">O1814+O1830+O1818+O1822+O1826</f>
        <v>0</v>
      </c>
      <c r="P1813" s="21">
        <f t="shared" ref="P1813:Q1813" si="2878">P1814+P1830+P1818+P1822+P1826</f>
        <v>0</v>
      </c>
      <c r="Q1813" s="21">
        <f t="shared" si="2878"/>
        <v>0</v>
      </c>
      <c r="R1813" s="21">
        <f t="shared" si="2864"/>
        <v>50765.3</v>
      </c>
      <c r="S1813" s="21">
        <f t="shared" si="2865"/>
        <v>57729.5</v>
      </c>
      <c r="T1813" s="21">
        <f t="shared" si="2866"/>
        <v>60318.9</v>
      </c>
      <c r="U1813" s="21">
        <f t="shared" ref="U1813:V1813" si="2879">U1814+U1830+U1818+U1822+U1826</f>
        <v>0</v>
      </c>
      <c r="V1813" s="21">
        <f t="shared" si="2879"/>
        <v>0</v>
      </c>
      <c r="W1813" s="21">
        <f t="shared" si="2867"/>
        <v>50765.3</v>
      </c>
      <c r="X1813" s="21">
        <f t="shared" si="2868"/>
        <v>57729.5</v>
      </c>
      <c r="Y1813" s="21">
        <f t="shared" si="2869"/>
        <v>60318.9</v>
      </c>
      <c r="Z1813" s="21">
        <f t="shared" ref="Z1813:AB1813" si="2880">Z1814+Z1830+Z1818+Z1822+Z1826</f>
        <v>0</v>
      </c>
      <c r="AA1813" s="21">
        <f t="shared" si="2880"/>
        <v>0</v>
      </c>
      <c r="AB1813" s="21">
        <f t="shared" si="2880"/>
        <v>0</v>
      </c>
      <c r="AC1813" s="21">
        <f t="shared" si="2860"/>
        <v>50765.3</v>
      </c>
      <c r="AD1813" s="21">
        <f t="shared" si="2861"/>
        <v>57729.5</v>
      </c>
      <c r="AE1813" s="21">
        <f t="shared" si="2862"/>
        <v>60318.9</v>
      </c>
      <c r="AF1813" s="21">
        <f t="shared" ref="AF1813" si="2881">AF1814+AF1830+AF1818+AF1822+AF1826</f>
        <v>0</v>
      </c>
      <c r="AG1813" s="21">
        <f t="shared" si="2863"/>
        <v>50765.3</v>
      </c>
      <c r="AH1813" s="21">
        <f t="shared" ref="AH1813:AJ1813" si="2882">AH1814+AH1830+AH1818+AH1822+AH1826</f>
        <v>0</v>
      </c>
      <c r="AI1813" s="21">
        <f t="shared" si="2882"/>
        <v>0</v>
      </c>
      <c r="AJ1813" s="21">
        <f t="shared" si="2882"/>
        <v>0</v>
      </c>
      <c r="AK1813" s="21">
        <f t="shared" si="2873"/>
        <v>50765.3</v>
      </c>
      <c r="AL1813" s="21">
        <f t="shared" si="2874"/>
        <v>57729.5</v>
      </c>
      <c r="AM1813" s="21">
        <f t="shared" si="2875"/>
        <v>60318.9</v>
      </c>
      <c r="AN1813" s="21">
        <f t="shared" ref="AN1813" si="2883">AN1814+AN1830+AN1818+AN1822+AN1826</f>
        <v>0</v>
      </c>
      <c r="AO1813" s="21">
        <f t="shared" si="2822"/>
        <v>50765.3</v>
      </c>
      <c r="AP1813" s="21">
        <f t="shared" si="2877"/>
        <v>0</v>
      </c>
      <c r="AQ1813" s="2"/>
    </row>
    <row r="1814" spans="1:43" ht="62.4" x14ac:dyDescent="0.3">
      <c r="A1814" s="3" t="s">
        <v>455</v>
      </c>
      <c r="B1814" s="26"/>
      <c r="C1814" s="3"/>
      <c r="D1814" s="3"/>
      <c r="E1814" s="16" t="s">
        <v>1098</v>
      </c>
      <c r="F1814" s="21">
        <f>F1815</f>
        <v>5378.9</v>
      </c>
      <c r="G1814" s="21">
        <f t="shared" ref="G1814:G1816" si="2884">G1815</f>
        <v>4333</v>
      </c>
      <c r="H1814" s="21">
        <f t="shared" ref="H1814:K1816" si="2885">H1815</f>
        <v>3287.1</v>
      </c>
      <c r="I1814" s="21">
        <f t="shared" si="2885"/>
        <v>53.8</v>
      </c>
      <c r="J1814" s="21">
        <f t="shared" si="2885"/>
        <v>43.3</v>
      </c>
      <c r="K1814" s="21">
        <f t="shared" si="2885"/>
        <v>32.9</v>
      </c>
      <c r="L1814" s="21">
        <f t="shared" si="2783"/>
        <v>5432.7</v>
      </c>
      <c r="M1814" s="21">
        <f t="shared" si="2784"/>
        <v>4376.3</v>
      </c>
      <c r="N1814" s="21">
        <f t="shared" si="2785"/>
        <v>3320</v>
      </c>
      <c r="O1814" s="21">
        <f t="shared" ref="O1814:AP1816" si="2886">O1815</f>
        <v>0</v>
      </c>
      <c r="P1814" s="21">
        <f t="shared" si="2886"/>
        <v>0</v>
      </c>
      <c r="Q1814" s="21">
        <f t="shared" si="2886"/>
        <v>0</v>
      </c>
      <c r="R1814" s="21">
        <f t="shared" si="2864"/>
        <v>5432.7</v>
      </c>
      <c r="S1814" s="21">
        <f t="shared" si="2865"/>
        <v>4376.3</v>
      </c>
      <c r="T1814" s="21">
        <f t="shared" si="2866"/>
        <v>3320</v>
      </c>
      <c r="U1814" s="21">
        <f t="shared" si="2886"/>
        <v>0</v>
      </c>
      <c r="V1814" s="21">
        <f t="shared" si="2886"/>
        <v>0</v>
      </c>
      <c r="W1814" s="21">
        <f t="shared" si="2867"/>
        <v>5432.7</v>
      </c>
      <c r="X1814" s="21">
        <f t="shared" si="2868"/>
        <v>4376.3</v>
      </c>
      <c r="Y1814" s="21">
        <f t="shared" si="2869"/>
        <v>3320</v>
      </c>
      <c r="Z1814" s="21">
        <f t="shared" si="2886"/>
        <v>0</v>
      </c>
      <c r="AA1814" s="21">
        <f t="shared" si="2886"/>
        <v>0</v>
      </c>
      <c r="AB1814" s="21">
        <f t="shared" si="2886"/>
        <v>0</v>
      </c>
      <c r="AC1814" s="21">
        <f t="shared" si="2860"/>
        <v>5432.7</v>
      </c>
      <c r="AD1814" s="21">
        <f t="shared" si="2861"/>
        <v>4376.3</v>
      </c>
      <c r="AE1814" s="21">
        <f t="shared" si="2862"/>
        <v>3320</v>
      </c>
      <c r="AF1814" s="21">
        <f t="shared" si="2886"/>
        <v>0</v>
      </c>
      <c r="AG1814" s="21">
        <f t="shared" si="2863"/>
        <v>5432.7</v>
      </c>
      <c r="AH1814" s="21">
        <f t="shared" si="2886"/>
        <v>0</v>
      </c>
      <c r="AI1814" s="21">
        <f t="shared" si="2886"/>
        <v>0</v>
      </c>
      <c r="AJ1814" s="21">
        <f t="shared" si="2886"/>
        <v>0</v>
      </c>
      <c r="AK1814" s="21">
        <f t="shared" si="2873"/>
        <v>5432.7</v>
      </c>
      <c r="AL1814" s="21">
        <f t="shared" si="2874"/>
        <v>4376.3</v>
      </c>
      <c r="AM1814" s="21">
        <f t="shared" si="2875"/>
        <v>3320</v>
      </c>
      <c r="AN1814" s="21">
        <f t="shared" si="2886"/>
        <v>0</v>
      </c>
      <c r="AO1814" s="21">
        <f t="shared" si="2822"/>
        <v>5432.7</v>
      </c>
      <c r="AP1814" s="21">
        <f t="shared" si="2886"/>
        <v>0</v>
      </c>
      <c r="AQ1814" s="2"/>
    </row>
    <row r="1815" spans="1:43" ht="31.2" x14ac:dyDescent="0.3">
      <c r="A1815" s="3" t="s">
        <v>455</v>
      </c>
      <c r="B1815" s="26">
        <v>300</v>
      </c>
      <c r="C1815" s="3"/>
      <c r="D1815" s="3"/>
      <c r="E1815" s="16" t="s">
        <v>674</v>
      </c>
      <c r="F1815" s="21">
        <f>F1816</f>
        <v>5378.9</v>
      </c>
      <c r="G1815" s="21">
        <f t="shared" si="2884"/>
        <v>4333</v>
      </c>
      <c r="H1815" s="21">
        <f t="shared" si="2885"/>
        <v>3287.1</v>
      </c>
      <c r="I1815" s="21">
        <f t="shared" si="2885"/>
        <v>53.8</v>
      </c>
      <c r="J1815" s="21">
        <f t="shared" si="2885"/>
        <v>43.3</v>
      </c>
      <c r="K1815" s="21">
        <f t="shared" si="2885"/>
        <v>32.9</v>
      </c>
      <c r="L1815" s="21">
        <f t="shared" si="2783"/>
        <v>5432.7</v>
      </c>
      <c r="M1815" s="21">
        <f t="shared" si="2784"/>
        <v>4376.3</v>
      </c>
      <c r="N1815" s="21">
        <f t="shared" si="2785"/>
        <v>3320</v>
      </c>
      <c r="O1815" s="21">
        <f t="shared" si="2886"/>
        <v>0</v>
      </c>
      <c r="P1815" s="21">
        <f t="shared" si="2886"/>
        <v>0</v>
      </c>
      <c r="Q1815" s="21">
        <f t="shared" si="2886"/>
        <v>0</v>
      </c>
      <c r="R1815" s="21">
        <f t="shared" si="2864"/>
        <v>5432.7</v>
      </c>
      <c r="S1815" s="21">
        <f t="shared" si="2865"/>
        <v>4376.3</v>
      </c>
      <c r="T1815" s="21">
        <f t="shared" si="2866"/>
        <v>3320</v>
      </c>
      <c r="U1815" s="21">
        <f t="shared" si="2886"/>
        <v>0</v>
      </c>
      <c r="V1815" s="21">
        <f t="shared" si="2886"/>
        <v>0</v>
      </c>
      <c r="W1815" s="21">
        <f t="shared" si="2867"/>
        <v>5432.7</v>
      </c>
      <c r="X1815" s="21">
        <f t="shared" si="2868"/>
        <v>4376.3</v>
      </c>
      <c r="Y1815" s="21">
        <f t="shared" si="2869"/>
        <v>3320</v>
      </c>
      <c r="Z1815" s="21">
        <f t="shared" si="2886"/>
        <v>0</v>
      </c>
      <c r="AA1815" s="21">
        <f t="shared" si="2886"/>
        <v>0</v>
      </c>
      <c r="AB1815" s="21">
        <f t="shared" si="2886"/>
        <v>0</v>
      </c>
      <c r="AC1815" s="21">
        <f t="shared" si="2860"/>
        <v>5432.7</v>
      </c>
      <c r="AD1815" s="21">
        <f t="shared" si="2861"/>
        <v>4376.3</v>
      </c>
      <c r="AE1815" s="21">
        <f t="shared" si="2862"/>
        <v>3320</v>
      </c>
      <c r="AF1815" s="21">
        <f t="shared" si="2886"/>
        <v>0</v>
      </c>
      <c r="AG1815" s="21">
        <f t="shared" si="2863"/>
        <v>5432.7</v>
      </c>
      <c r="AH1815" s="21">
        <f t="shared" si="2886"/>
        <v>0</v>
      </c>
      <c r="AI1815" s="21">
        <f t="shared" si="2886"/>
        <v>0</v>
      </c>
      <c r="AJ1815" s="21">
        <f t="shared" si="2886"/>
        <v>0</v>
      </c>
      <c r="AK1815" s="21">
        <f t="shared" si="2873"/>
        <v>5432.7</v>
      </c>
      <c r="AL1815" s="21">
        <f t="shared" si="2874"/>
        <v>4376.3</v>
      </c>
      <c r="AM1815" s="21">
        <f t="shared" si="2875"/>
        <v>3320</v>
      </c>
      <c r="AN1815" s="21">
        <f t="shared" si="2886"/>
        <v>0</v>
      </c>
      <c r="AO1815" s="21">
        <f t="shared" si="2822"/>
        <v>5432.7</v>
      </c>
      <c r="AP1815" s="21">
        <f t="shared" si="2886"/>
        <v>0</v>
      </c>
      <c r="AQ1815" s="2"/>
    </row>
    <row r="1816" spans="1:43" ht="31.2" x14ac:dyDescent="0.3">
      <c r="A1816" s="3" t="s">
        <v>455</v>
      </c>
      <c r="B1816" s="26">
        <v>320</v>
      </c>
      <c r="C1816" s="3"/>
      <c r="D1816" s="3"/>
      <c r="E1816" s="16" t="s">
        <v>683</v>
      </c>
      <c r="F1816" s="21">
        <f>F1817</f>
        <v>5378.9</v>
      </c>
      <c r="G1816" s="21">
        <f t="shared" si="2884"/>
        <v>4333</v>
      </c>
      <c r="H1816" s="21">
        <f t="shared" si="2885"/>
        <v>3287.1</v>
      </c>
      <c r="I1816" s="21">
        <f t="shared" si="2885"/>
        <v>53.8</v>
      </c>
      <c r="J1816" s="21">
        <f t="shared" si="2885"/>
        <v>43.3</v>
      </c>
      <c r="K1816" s="21">
        <f t="shared" si="2885"/>
        <v>32.9</v>
      </c>
      <c r="L1816" s="21">
        <f t="shared" si="2783"/>
        <v>5432.7</v>
      </c>
      <c r="M1816" s="21">
        <f t="shared" si="2784"/>
        <v>4376.3</v>
      </c>
      <c r="N1816" s="21">
        <f t="shared" si="2785"/>
        <v>3320</v>
      </c>
      <c r="O1816" s="21">
        <f t="shared" si="2886"/>
        <v>0</v>
      </c>
      <c r="P1816" s="21">
        <f t="shared" si="2886"/>
        <v>0</v>
      </c>
      <c r="Q1816" s="21">
        <f t="shared" si="2886"/>
        <v>0</v>
      </c>
      <c r="R1816" s="21">
        <f t="shared" si="2864"/>
        <v>5432.7</v>
      </c>
      <c r="S1816" s="21">
        <f t="shared" si="2865"/>
        <v>4376.3</v>
      </c>
      <c r="T1816" s="21">
        <f t="shared" si="2866"/>
        <v>3320</v>
      </c>
      <c r="U1816" s="21">
        <f t="shared" si="2886"/>
        <v>0</v>
      </c>
      <c r="V1816" s="21">
        <f t="shared" si="2886"/>
        <v>0</v>
      </c>
      <c r="W1816" s="21">
        <f t="shared" si="2867"/>
        <v>5432.7</v>
      </c>
      <c r="X1816" s="21">
        <f t="shared" si="2868"/>
        <v>4376.3</v>
      </c>
      <c r="Y1816" s="21">
        <f t="shared" si="2869"/>
        <v>3320</v>
      </c>
      <c r="Z1816" s="21">
        <f t="shared" si="2886"/>
        <v>0</v>
      </c>
      <c r="AA1816" s="21">
        <f t="shared" si="2886"/>
        <v>0</v>
      </c>
      <c r="AB1816" s="21">
        <f t="shared" si="2886"/>
        <v>0</v>
      </c>
      <c r="AC1816" s="21">
        <f t="shared" si="2860"/>
        <v>5432.7</v>
      </c>
      <c r="AD1816" s="21">
        <f t="shared" si="2861"/>
        <v>4376.3</v>
      </c>
      <c r="AE1816" s="21">
        <f t="shared" si="2862"/>
        <v>3320</v>
      </c>
      <c r="AF1816" s="21">
        <f t="shared" si="2886"/>
        <v>0</v>
      </c>
      <c r="AG1816" s="21">
        <f t="shared" si="2863"/>
        <v>5432.7</v>
      </c>
      <c r="AH1816" s="21">
        <f t="shared" si="2886"/>
        <v>0</v>
      </c>
      <c r="AI1816" s="21">
        <f t="shared" si="2886"/>
        <v>0</v>
      </c>
      <c r="AJ1816" s="21">
        <f t="shared" si="2886"/>
        <v>0</v>
      </c>
      <c r="AK1816" s="21">
        <f t="shared" si="2873"/>
        <v>5432.7</v>
      </c>
      <c r="AL1816" s="21">
        <f t="shared" si="2874"/>
        <v>4376.3</v>
      </c>
      <c r="AM1816" s="21">
        <f t="shared" si="2875"/>
        <v>3320</v>
      </c>
      <c r="AN1816" s="21">
        <f t="shared" si="2886"/>
        <v>0</v>
      </c>
      <c r="AO1816" s="21">
        <f t="shared" si="2822"/>
        <v>5432.7</v>
      </c>
      <c r="AP1816" s="21">
        <f t="shared" si="2886"/>
        <v>0</v>
      </c>
      <c r="AQ1816" s="2"/>
    </row>
    <row r="1817" spans="1:43" x14ac:dyDescent="0.3">
      <c r="A1817" s="3" t="s">
        <v>455</v>
      </c>
      <c r="B1817" s="26">
        <v>320</v>
      </c>
      <c r="C1817" s="3" t="s">
        <v>63</v>
      </c>
      <c r="D1817" s="3" t="s">
        <v>21</v>
      </c>
      <c r="E1817" s="16" t="s">
        <v>662</v>
      </c>
      <c r="F1817" s="21">
        <v>5378.9</v>
      </c>
      <c r="G1817" s="21">
        <v>4333</v>
      </c>
      <c r="H1817" s="21">
        <v>3287.1</v>
      </c>
      <c r="I1817" s="21">
        <v>53.8</v>
      </c>
      <c r="J1817" s="21">
        <v>43.3</v>
      </c>
      <c r="K1817" s="21">
        <v>32.9</v>
      </c>
      <c r="L1817" s="21">
        <f t="shared" si="2783"/>
        <v>5432.7</v>
      </c>
      <c r="M1817" s="21">
        <f t="shared" si="2784"/>
        <v>4376.3</v>
      </c>
      <c r="N1817" s="21">
        <f t="shared" si="2785"/>
        <v>3320</v>
      </c>
      <c r="O1817" s="21"/>
      <c r="P1817" s="21"/>
      <c r="Q1817" s="21"/>
      <c r="R1817" s="21">
        <f t="shared" si="2864"/>
        <v>5432.7</v>
      </c>
      <c r="S1817" s="21">
        <f t="shared" si="2865"/>
        <v>4376.3</v>
      </c>
      <c r="T1817" s="21">
        <f t="shared" si="2866"/>
        <v>3320</v>
      </c>
      <c r="U1817" s="21"/>
      <c r="V1817" s="21"/>
      <c r="W1817" s="21">
        <f t="shared" si="2867"/>
        <v>5432.7</v>
      </c>
      <c r="X1817" s="21">
        <f t="shared" si="2868"/>
        <v>4376.3</v>
      </c>
      <c r="Y1817" s="21">
        <f t="shared" si="2869"/>
        <v>3320</v>
      </c>
      <c r="Z1817" s="21"/>
      <c r="AA1817" s="21"/>
      <c r="AB1817" s="21"/>
      <c r="AC1817" s="21">
        <f t="shared" si="2860"/>
        <v>5432.7</v>
      </c>
      <c r="AD1817" s="21">
        <f t="shared" si="2861"/>
        <v>4376.3</v>
      </c>
      <c r="AE1817" s="21">
        <f t="shared" si="2862"/>
        <v>3320</v>
      </c>
      <c r="AF1817" s="21"/>
      <c r="AG1817" s="21">
        <f t="shared" si="2863"/>
        <v>5432.7</v>
      </c>
      <c r="AH1817" s="21"/>
      <c r="AI1817" s="21"/>
      <c r="AJ1817" s="21"/>
      <c r="AK1817" s="21">
        <f t="shared" si="2873"/>
        <v>5432.7</v>
      </c>
      <c r="AL1817" s="21">
        <f t="shared" si="2874"/>
        <v>4376.3</v>
      </c>
      <c r="AM1817" s="21">
        <f t="shared" si="2875"/>
        <v>3320</v>
      </c>
      <c r="AN1817" s="21"/>
      <c r="AO1817" s="21">
        <f t="shared" si="2822"/>
        <v>5432.7</v>
      </c>
      <c r="AP1817" s="21"/>
      <c r="AQ1817" s="2"/>
    </row>
    <row r="1818" spans="1:43" ht="109.2" x14ac:dyDescent="0.3">
      <c r="A1818" s="3" t="s">
        <v>1251</v>
      </c>
      <c r="B1818" s="26"/>
      <c r="C1818" s="3"/>
      <c r="D1818" s="3"/>
      <c r="E1818" s="16" t="s">
        <v>1252</v>
      </c>
      <c r="F1818" s="21">
        <f>F1819</f>
        <v>0</v>
      </c>
      <c r="G1818" s="21">
        <f t="shared" ref="G1818:K1820" si="2887">G1819</f>
        <v>0</v>
      </c>
      <c r="H1818" s="21">
        <f t="shared" si="2887"/>
        <v>0</v>
      </c>
      <c r="I1818" s="21">
        <f t="shared" si="2887"/>
        <v>1458.3</v>
      </c>
      <c r="J1818" s="21">
        <f t="shared" si="2887"/>
        <v>0</v>
      </c>
      <c r="K1818" s="21">
        <f t="shared" si="2887"/>
        <v>0</v>
      </c>
      <c r="L1818" s="21">
        <f t="shared" si="2783"/>
        <v>1458.3</v>
      </c>
      <c r="M1818" s="21">
        <f t="shared" si="2784"/>
        <v>0</v>
      </c>
      <c r="N1818" s="21">
        <f t="shared" si="2785"/>
        <v>0</v>
      </c>
      <c r="O1818" s="21">
        <f t="shared" ref="O1818:AP1820" si="2888">O1819</f>
        <v>0</v>
      </c>
      <c r="P1818" s="21">
        <f t="shared" si="2888"/>
        <v>0</v>
      </c>
      <c r="Q1818" s="21">
        <f t="shared" si="2888"/>
        <v>0</v>
      </c>
      <c r="R1818" s="21">
        <f t="shared" si="2864"/>
        <v>1458.3</v>
      </c>
      <c r="S1818" s="21">
        <f t="shared" si="2865"/>
        <v>0</v>
      </c>
      <c r="T1818" s="21">
        <f t="shared" si="2866"/>
        <v>0</v>
      </c>
      <c r="U1818" s="21">
        <f t="shared" si="2888"/>
        <v>0</v>
      </c>
      <c r="V1818" s="21">
        <f t="shared" si="2888"/>
        <v>0</v>
      </c>
      <c r="W1818" s="21">
        <f t="shared" si="2867"/>
        <v>1458.3</v>
      </c>
      <c r="X1818" s="21">
        <f t="shared" si="2868"/>
        <v>0</v>
      </c>
      <c r="Y1818" s="21">
        <f t="shared" si="2869"/>
        <v>0</v>
      </c>
      <c r="Z1818" s="21">
        <f t="shared" si="2888"/>
        <v>0</v>
      </c>
      <c r="AA1818" s="21">
        <f t="shared" si="2888"/>
        <v>0</v>
      </c>
      <c r="AB1818" s="21">
        <f t="shared" si="2888"/>
        <v>0</v>
      </c>
      <c r="AC1818" s="21">
        <f t="shared" si="2860"/>
        <v>1458.3</v>
      </c>
      <c r="AD1818" s="21">
        <f t="shared" si="2861"/>
        <v>0</v>
      </c>
      <c r="AE1818" s="21">
        <f t="shared" si="2862"/>
        <v>0</v>
      </c>
      <c r="AF1818" s="21">
        <f t="shared" si="2888"/>
        <v>0</v>
      </c>
      <c r="AG1818" s="21">
        <f t="shared" si="2863"/>
        <v>1458.3</v>
      </c>
      <c r="AH1818" s="21">
        <f t="shared" si="2888"/>
        <v>0</v>
      </c>
      <c r="AI1818" s="21">
        <f t="shared" si="2888"/>
        <v>0</v>
      </c>
      <c r="AJ1818" s="21">
        <f t="shared" si="2888"/>
        <v>0</v>
      </c>
      <c r="AK1818" s="21">
        <f t="shared" si="2873"/>
        <v>1458.3</v>
      </c>
      <c r="AL1818" s="21">
        <f t="shared" si="2874"/>
        <v>0</v>
      </c>
      <c r="AM1818" s="21">
        <f t="shared" si="2875"/>
        <v>0</v>
      </c>
      <c r="AN1818" s="21">
        <f t="shared" si="2888"/>
        <v>0</v>
      </c>
      <c r="AO1818" s="21">
        <f t="shared" si="2822"/>
        <v>1458.3</v>
      </c>
      <c r="AP1818" s="21">
        <f t="shared" si="2888"/>
        <v>0</v>
      </c>
      <c r="AQ1818" s="2"/>
    </row>
    <row r="1819" spans="1:43" ht="31.2" x14ac:dyDescent="0.3">
      <c r="A1819" s="3" t="s">
        <v>1251</v>
      </c>
      <c r="B1819" s="26">
        <v>300</v>
      </c>
      <c r="C1819" s="3"/>
      <c r="D1819" s="3"/>
      <c r="E1819" s="16" t="s">
        <v>674</v>
      </c>
      <c r="F1819" s="21">
        <f>F1820</f>
        <v>0</v>
      </c>
      <c r="G1819" s="21">
        <f t="shared" si="2887"/>
        <v>0</v>
      </c>
      <c r="H1819" s="21">
        <f t="shared" si="2887"/>
        <v>0</v>
      </c>
      <c r="I1819" s="21">
        <f t="shared" si="2887"/>
        <v>1458.3</v>
      </c>
      <c r="J1819" s="21">
        <f t="shared" si="2887"/>
        <v>0</v>
      </c>
      <c r="K1819" s="21">
        <f t="shared" si="2887"/>
        <v>0</v>
      </c>
      <c r="L1819" s="21">
        <f t="shared" si="2783"/>
        <v>1458.3</v>
      </c>
      <c r="M1819" s="21">
        <f t="shared" si="2784"/>
        <v>0</v>
      </c>
      <c r="N1819" s="21">
        <f t="shared" si="2785"/>
        <v>0</v>
      </c>
      <c r="O1819" s="21">
        <f t="shared" si="2888"/>
        <v>0</v>
      </c>
      <c r="P1819" s="21">
        <f t="shared" si="2888"/>
        <v>0</v>
      </c>
      <c r="Q1819" s="21">
        <f t="shared" si="2888"/>
        <v>0</v>
      </c>
      <c r="R1819" s="21">
        <f t="shared" si="2864"/>
        <v>1458.3</v>
      </c>
      <c r="S1819" s="21">
        <f t="shared" si="2865"/>
        <v>0</v>
      </c>
      <c r="T1819" s="21">
        <f t="shared" si="2866"/>
        <v>0</v>
      </c>
      <c r="U1819" s="21">
        <f t="shared" si="2888"/>
        <v>0</v>
      </c>
      <c r="V1819" s="21">
        <f t="shared" si="2888"/>
        <v>0</v>
      </c>
      <c r="W1819" s="21">
        <f t="shared" si="2867"/>
        <v>1458.3</v>
      </c>
      <c r="X1819" s="21">
        <f t="shared" si="2868"/>
        <v>0</v>
      </c>
      <c r="Y1819" s="21">
        <f t="shared" si="2869"/>
        <v>0</v>
      </c>
      <c r="Z1819" s="21">
        <f t="shared" si="2888"/>
        <v>0</v>
      </c>
      <c r="AA1819" s="21">
        <f t="shared" si="2888"/>
        <v>0</v>
      </c>
      <c r="AB1819" s="21">
        <f t="shared" si="2888"/>
        <v>0</v>
      </c>
      <c r="AC1819" s="21">
        <f t="shared" si="2860"/>
        <v>1458.3</v>
      </c>
      <c r="AD1819" s="21">
        <f t="shared" si="2861"/>
        <v>0</v>
      </c>
      <c r="AE1819" s="21">
        <f t="shared" si="2862"/>
        <v>0</v>
      </c>
      <c r="AF1819" s="21">
        <f t="shared" si="2888"/>
        <v>0</v>
      </c>
      <c r="AG1819" s="21">
        <f t="shared" si="2863"/>
        <v>1458.3</v>
      </c>
      <c r="AH1819" s="21">
        <f t="shared" si="2888"/>
        <v>0</v>
      </c>
      <c r="AI1819" s="21">
        <f t="shared" si="2888"/>
        <v>0</v>
      </c>
      <c r="AJ1819" s="21">
        <f t="shared" si="2888"/>
        <v>0</v>
      </c>
      <c r="AK1819" s="21">
        <f t="shared" si="2873"/>
        <v>1458.3</v>
      </c>
      <c r="AL1819" s="21">
        <f t="shared" si="2874"/>
        <v>0</v>
      </c>
      <c r="AM1819" s="21">
        <f t="shared" si="2875"/>
        <v>0</v>
      </c>
      <c r="AN1819" s="21">
        <f t="shared" si="2888"/>
        <v>0</v>
      </c>
      <c r="AO1819" s="21">
        <f t="shared" si="2822"/>
        <v>1458.3</v>
      </c>
      <c r="AP1819" s="21">
        <f t="shared" si="2888"/>
        <v>0</v>
      </c>
      <c r="AQ1819" s="2"/>
    </row>
    <row r="1820" spans="1:43" ht="31.2" x14ac:dyDescent="0.3">
      <c r="A1820" s="3" t="s">
        <v>1251</v>
      </c>
      <c r="B1820" s="26">
        <v>320</v>
      </c>
      <c r="C1820" s="3"/>
      <c r="D1820" s="3"/>
      <c r="E1820" s="16" t="s">
        <v>683</v>
      </c>
      <c r="F1820" s="21">
        <f>F1821</f>
        <v>0</v>
      </c>
      <c r="G1820" s="21">
        <f t="shared" si="2887"/>
        <v>0</v>
      </c>
      <c r="H1820" s="21">
        <f t="shared" si="2887"/>
        <v>0</v>
      </c>
      <c r="I1820" s="21">
        <f t="shared" si="2887"/>
        <v>1458.3</v>
      </c>
      <c r="J1820" s="21">
        <f t="shared" si="2887"/>
        <v>0</v>
      </c>
      <c r="K1820" s="21">
        <f t="shared" si="2887"/>
        <v>0</v>
      </c>
      <c r="L1820" s="21">
        <f t="shared" si="2783"/>
        <v>1458.3</v>
      </c>
      <c r="M1820" s="21">
        <f t="shared" si="2784"/>
        <v>0</v>
      </c>
      <c r="N1820" s="21">
        <f t="shared" si="2785"/>
        <v>0</v>
      </c>
      <c r="O1820" s="21">
        <f t="shared" si="2888"/>
        <v>0</v>
      </c>
      <c r="P1820" s="21">
        <f t="shared" si="2888"/>
        <v>0</v>
      </c>
      <c r="Q1820" s="21">
        <f t="shared" si="2888"/>
        <v>0</v>
      </c>
      <c r="R1820" s="21">
        <f t="shared" si="2864"/>
        <v>1458.3</v>
      </c>
      <c r="S1820" s="21">
        <f t="shared" si="2865"/>
        <v>0</v>
      </c>
      <c r="T1820" s="21">
        <f t="shared" si="2866"/>
        <v>0</v>
      </c>
      <c r="U1820" s="21">
        <f t="shared" si="2888"/>
        <v>0</v>
      </c>
      <c r="V1820" s="21">
        <f t="shared" si="2888"/>
        <v>0</v>
      </c>
      <c r="W1820" s="21">
        <f t="shared" si="2867"/>
        <v>1458.3</v>
      </c>
      <c r="X1820" s="21">
        <f t="shared" si="2868"/>
        <v>0</v>
      </c>
      <c r="Y1820" s="21">
        <f t="shared" si="2869"/>
        <v>0</v>
      </c>
      <c r="Z1820" s="21">
        <f t="shared" si="2888"/>
        <v>0</v>
      </c>
      <c r="AA1820" s="21">
        <f t="shared" si="2888"/>
        <v>0</v>
      </c>
      <c r="AB1820" s="21">
        <f t="shared" si="2888"/>
        <v>0</v>
      </c>
      <c r="AC1820" s="21">
        <f t="shared" si="2860"/>
        <v>1458.3</v>
      </c>
      <c r="AD1820" s="21">
        <f t="shared" si="2861"/>
        <v>0</v>
      </c>
      <c r="AE1820" s="21">
        <f t="shared" si="2862"/>
        <v>0</v>
      </c>
      <c r="AF1820" s="21">
        <f t="shared" si="2888"/>
        <v>0</v>
      </c>
      <c r="AG1820" s="21">
        <f t="shared" si="2863"/>
        <v>1458.3</v>
      </c>
      <c r="AH1820" s="21">
        <f t="shared" si="2888"/>
        <v>0</v>
      </c>
      <c r="AI1820" s="21">
        <f t="shared" si="2888"/>
        <v>0</v>
      </c>
      <c r="AJ1820" s="21">
        <f t="shared" si="2888"/>
        <v>0</v>
      </c>
      <c r="AK1820" s="21">
        <f t="shared" si="2873"/>
        <v>1458.3</v>
      </c>
      <c r="AL1820" s="21">
        <f t="shared" si="2874"/>
        <v>0</v>
      </c>
      <c r="AM1820" s="21">
        <f t="shared" si="2875"/>
        <v>0</v>
      </c>
      <c r="AN1820" s="21">
        <f t="shared" si="2888"/>
        <v>0</v>
      </c>
      <c r="AO1820" s="21">
        <f t="shared" si="2822"/>
        <v>1458.3</v>
      </c>
      <c r="AP1820" s="21">
        <f t="shared" si="2888"/>
        <v>0</v>
      </c>
      <c r="AQ1820" s="2"/>
    </row>
    <row r="1821" spans="1:43" x14ac:dyDescent="0.3">
      <c r="A1821" s="3" t="s">
        <v>1251</v>
      </c>
      <c r="B1821" s="26">
        <v>320</v>
      </c>
      <c r="C1821" s="3" t="s">
        <v>63</v>
      </c>
      <c r="D1821" s="3" t="s">
        <v>21</v>
      </c>
      <c r="E1821" s="16" t="s">
        <v>662</v>
      </c>
      <c r="F1821" s="21">
        <v>0</v>
      </c>
      <c r="G1821" s="21">
        <v>0</v>
      </c>
      <c r="H1821" s="21">
        <v>0</v>
      </c>
      <c r="I1821" s="21">
        <v>1458.3</v>
      </c>
      <c r="J1821" s="21"/>
      <c r="K1821" s="21"/>
      <c r="L1821" s="21">
        <f t="shared" si="2783"/>
        <v>1458.3</v>
      </c>
      <c r="M1821" s="21">
        <f t="shared" si="2784"/>
        <v>0</v>
      </c>
      <c r="N1821" s="21">
        <f t="shared" si="2785"/>
        <v>0</v>
      </c>
      <c r="O1821" s="21"/>
      <c r="P1821" s="21"/>
      <c r="Q1821" s="21"/>
      <c r="R1821" s="21">
        <f t="shared" si="2864"/>
        <v>1458.3</v>
      </c>
      <c r="S1821" s="21">
        <f t="shared" si="2865"/>
        <v>0</v>
      </c>
      <c r="T1821" s="21">
        <f t="shared" si="2866"/>
        <v>0</v>
      </c>
      <c r="U1821" s="21"/>
      <c r="V1821" s="21"/>
      <c r="W1821" s="21">
        <f t="shared" si="2867"/>
        <v>1458.3</v>
      </c>
      <c r="X1821" s="21">
        <f t="shared" si="2868"/>
        <v>0</v>
      </c>
      <c r="Y1821" s="21">
        <f t="shared" si="2869"/>
        <v>0</v>
      </c>
      <c r="Z1821" s="21"/>
      <c r="AA1821" s="21"/>
      <c r="AB1821" s="21"/>
      <c r="AC1821" s="21">
        <f t="shared" si="2860"/>
        <v>1458.3</v>
      </c>
      <c r="AD1821" s="21">
        <f t="shared" si="2861"/>
        <v>0</v>
      </c>
      <c r="AE1821" s="21">
        <f t="shared" si="2862"/>
        <v>0</v>
      </c>
      <c r="AF1821" s="21"/>
      <c r="AG1821" s="21">
        <f t="shared" si="2863"/>
        <v>1458.3</v>
      </c>
      <c r="AH1821" s="21"/>
      <c r="AI1821" s="21"/>
      <c r="AJ1821" s="21"/>
      <c r="AK1821" s="21">
        <f t="shared" si="2873"/>
        <v>1458.3</v>
      </c>
      <c r="AL1821" s="21">
        <f t="shared" si="2874"/>
        <v>0</v>
      </c>
      <c r="AM1821" s="21">
        <f t="shared" si="2875"/>
        <v>0</v>
      </c>
      <c r="AN1821" s="21"/>
      <c r="AO1821" s="21">
        <f t="shared" si="2822"/>
        <v>1458.3</v>
      </c>
      <c r="AP1821" s="21"/>
      <c r="AQ1821" s="2"/>
    </row>
    <row r="1822" spans="1:43" ht="46.8" x14ac:dyDescent="0.3">
      <c r="A1822" s="3" t="s">
        <v>1253</v>
      </c>
      <c r="B1822" s="26"/>
      <c r="C1822" s="3"/>
      <c r="D1822" s="3"/>
      <c r="E1822" s="16" t="s">
        <v>1254</v>
      </c>
      <c r="F1822" s="21">
        <f>F1823</f>
        <v>0</v>
      </c>
      <c r="G1822" s="21">
        <f t="shared" ref="G1822:K1824" si="2889">G1823</f>
        <v>0</v>
      </c>
      <c r="H1822" s="21">
        <f t="shared" si="2889"/>
        <v>0</v>
      </c>
      <c r="I1822" s="21">
        <f t="shared" si="2889"/>
        <v>8020.6</v>
      </c>
      <c r="J1822" s="21">
        <f t="shared" si="2889"/>
        <v>10937.2</v>
      </c>
      <c r="K1822" s="21">
        <f t="shared" si="2889"/>
        <v>13124.6</v>
      </c>
      <c r="L1822" s="21">
        <f t="shared" si="2783"/>
        <v>8020.6</v>
      </c>
      <c r="M1822" s="21">
        <f t="shared" si="2784"/>
        <v>10937.2</v>
      </c>
      <c r="N1822" s="21">
        <f t="shared" si="2785"/>
        <v>13124.6</v>
      </c>
      <c r="O1822" s="21">
        <f t="shared" ref="O1822:AP1824" si="2890">O1823</f>
        <v>0</v>
      </c>
      <c r="P1822" s="21">
        <f t="shared" si="2890"/>
        <v>0</v>
      </c>
      <c r="Q1822" s="21">
        <f t="shared" si="2890"/>
        <v>0</v>
      </c>
      <c r="R1822" s="21">
        <f t="shared" si="2864"/>
        <v>8020.6</v>
      </c>
      <c r="S1822" s="21">
        <f t="shared" si="2865"/>
        <v>10937.2</v>
      </c>
      <c r="T1822" s="21">
        <f t="shared" si="2866"/>
        <v>13124.6</v>
      </c>
      <c r="U1822" s="21">
        <f t="shared" si="2890"/>
        <v>0</v>
      </c>
      <c r="V1822" s="21">
        <f t="shared" si="2890"/>
        <v>0</v>
      </c>
      <c r="W1822" s="21">
        <f t="shared" si="2867"/>
        <v>8020.6</v>
      </c>
      <c r="X1822" s="21">
        <f t="shared" si="2868"/>
        <v>10937.2</v>
      </c>
      <c r="Y1822" s="21">
        <f t="shared" si="2869"/>
        <v>13124.6</v>
      </c>
      <c r="Z1822" s="21">
        <f t="shared" si="2890"/>
        <v>0</v>
      </c>
      <c r="AA1822" s="21">
        <f t="shared" si="2890"/>
        <v>0</v>
      </c>
      <c r="AB1822" s="21">
        <f t="shared" si="2890"/>
        <v>0</v>
      </c>
      <c r="AC1822" s="21">
        <f t="shared" si="2860"/>
        <v>8020.6</v>
      </c>
      <c r="AD1822" s="21">
        <f t="shared" si="2861"/>
        <v>10937.2</v>
      </c>
      <c r="AE1822" s="21">
        <f t="shared" si="2862"/>
        <v>13124.6</v>
      </c>
      <c r="AF1822" s="21">
        <f t="shared" si="2890"/>
        <v>0</v>
      </c>
      <c r="AG1822" s="21">
        <f t="shared" si="2863"/>
        <v>8020.6</v>
      </c>
      <c r="AH1822" s="21">
        <f t="shared" si="2890"/>
        <v>0</v>
      </c>
      <c r="AI1822" s="21">
        <f t="shared" si="2890"/>
        <v>0</v>
      </c>
      <c r="AJ1822" s="21">
        <f t="shared" si="2890"/>
        <v>0</v>
      </c>
      <c r="AK1822" s="21">
        <f t="shared" si="2873"/>
        <v>8020.6</v>
      </c>
      <c r="AL1822" s="21">
        <f t="shared" si="2874"/>
        <v>10937.2</v>
      </c>
      <c r="AM1822" s="21">
        <f t="shared" si="2875"/>
        <v>13124.6</v>
      </c>
      <c r="AN1822" s="21">
        <f t="shared" si="2890"/>
        <v>0</v>
      </c>
      <c r="AO1822" s="21">
        <f t="shared" si="2822"/>
        <v>8020.6</v>
      </c>
      <c r="AP1822" s="21">
        <f t="shared" si="2890"/>
        <v>0</v>
      </c>
      <c r="AQ1822" s="2"/>
    </row>
    <row r="1823" spans="1:43" ht="31.2" x14ac:dyDescent="0.3">
      <c r="A1823" s="3" t="s">
        <v>1253</v>
      </c>
      <c r="B1823" s="26">
        <v>300</v>
      </c>
      <c r="C1823" s="3"/>
      <c r="D1823" s="3"/>
      <c r="E1823" s="16" t="s">
        <v>674</v>
      </c>
      <c r="F1823" s="21">
        <f>F1824</f>
        <v>0</v>
      </c>
      <c r="G1823" s="21">
        <f t="shared" si="2889"/>
        <v>0</v>
      </c>
      <c r="H1823" s="21">
        <f t="shared" si="2889"/>
        <v>0</v>
      </c>
      <c r="I1823" s="21">
        <f t="shared" si="2889"/>
        <v>8020.6</v>
      </c>
      <c r="J1823" s="21">
        <f t="shared" si="2889"/>
        <v>10937.2</v>
      </c>
      <c r="K1823" s="21">
        <f t="shared" si="2889"/>
        <v>13124.6</v>
      </c>
      <c r="L1823" s="21">
        <f t="shared" si="2783"/>
        <v>8020.6</v>
      </c>
      <c r="M1823" s="21">
        <f t="shared" si="2784"/>
        <v>10937.2</v>
      </c>
      <c r="N1823" s="21">
        <f t="shared" si="2785"/>
        <v>13124.6</v>
      </c>
      <c r="O1823" s="21">
        <f t="shared" si="2890"/>
        <v>0</v>
      </c>
      <c r="P1823" s="21">
        <f t="shared" si="2890"/>
        <v>0</v>
      </c>
      <c r="Q1823" s="21">
        <f t="shared" si="2890"/>
        <v>0</v>
      </c>
      <c r="R1823" s="21">
        <f t="shared" si="2864"/>
        <v>8020.6</v>
      </c>
      <c r="S1823" s="21">
        <f t="shared" si="2865"/>
        <v>10937.2</v>
      </c>
      <c r="T1823" s="21">
        <f t="shared" si="2866"/>
        <v>13124.6</v>
      </c>
      <c r="U1823" s="21">
        <f t="shared" si="2890"/>
        <v>0</v>
      </c>
      <c r="V1823" s="21">
        <f t="shared" si="2890"/>
        <v>0</v>
      </c>
      <c r="W1823" s="21">
        <f t="shared" si="2867"/>
        <v>8020.6</v>
      </c>
      <c r="X1823" s="21">
        <f t="shared" si="2868"/>
        <v>10937.2</v>
      </c>
      <c r="Y1823" s="21">
        <f t="shared" si="2869"/>
        <v>13124.6</v>
      </c>
      <c r="Z1823" s="21">
        <f t="shared" si="2890"/>
        <v>0</v>
      </c>
      <c r="AA1823" s="21">
        <f t="shared" si="2890"/>
        <v>0</v>
      </c>
      <c r="AB1823" s="21">
        <f t="shared" si="2890"/>
        <v>0</v>
      </c>
      <c r="AC1823" s="21">
        <f t="shared" si="2860"/>
        <v>8020.6</v>
      </c>
      <c r="AD1823" s="21">
        <f t="shared" si="2861"/>
        <v>10937.2</v>
      </c>
      <c r="AE1823" s="21">
        <f t="shared" si="2862"/>
        <v>13124.6</v>
      </c>
      <c r="AF1823" s="21">
        <f t="shared" si="2890"/>
        <v>0</v>
      </c>
      <c r="AG1823" s="21">
        <f t="shared" si="2863"/>
        <v>8020.6</v>
      </c>
      <c r="AH1823" s="21">
        <f t="shared" si="2890"/>
        <v>0</v>
      </c>
      <c r="AI1823" s="21">
        <f t="shared" si="2890"/>
        <v>0</v>
      </c>
      <c r="AJ1823" s="21">
        <f t="shared" si="2890"/>
        <v>0</v>
      </c>
      <c r="AK1823" s="21">
        <f t="shared" si="2873"/>
        <v>8020.6</v>
      </c>
      <c r="AL1823" s="21">
        <f t="shared" si="2874"/>
        <v>10937.2</v>
      </c>
      <c r="AM1823" s="21">
        <f t="shared" si="2875"/>
        <v>13124.6</v>
      </c>
      <c r="AN1823" s="21">
        <f t="shared" si="2890"/>
        <v>0</v>
      </c>
      <c r="AO1823" s="21">
        <f t="shared" si="2822"/>
        <v>8020.6</v>
      </c>
      <c r="AP1823" s="21">
        <f t="shared" si="2890"/>
        <v>0</v>
      </c>
      <c r="AQ1823" s="2"/>
    </row>
    <row r="1824" spans="1:43" ht="31.2" x14ac:dyDescent="0.3">
      <c r="A1824" s="3" t="s">
        <v>1253</v>
      </c>
      <c r="B1824" s="26">
        <v>320</v>
      </c>
      <c r="C1824" s="3"/>
      <c r="D1824" s="3"/>
      <c r="E1824" s="16" t="s">
        <v>683</v>
      </c>
      <c r="F1824" s="21">
        <f>F1825</f>
        <v>0</v>
      </c>
      <c r="G1824" s="21">
        <f t="shared" si="2889"/>
        <v>0</v>
      </c>
      <c r="H1824" s="21">
        <f t="shared" si="2889"/>
        <v>0</v>
      </c>
      <c r="I1824" s="21">
        <f t="shared" si="2889"/>
        <v>8020.6</v>
      </c>
      <c r="J1824" s="21">
        <f t="shared" si="2889"/>
        <v>10937.2</v>
      </c>
      <c r="K1824" s="21">
        <f t="shared" si="2889"/>
        <v>13124.6</v>
      </c>
      <c r="L1824" s="21">
        <f t="shared" si="2783"/>
        <v>8020.6</v>
      </c>
      <c r="M1824" s="21">
        <f t="shared" si="2784"/>
        <v>10937.2</v>
      </c>
      <c r="N1824" s="21">
        <f t="shared" si="2785"/>
        <v>13124.6</v>
      </c>
      <c r="O1824" s="21">
        <f t="shared" si="2890"/>
        <v>0</v>
      </c>
      <c r="P1824" s="21">
        <f t="shared" si="2890"/>
        <v>0</v>
      </c>
      <c r="Q1824" s="21">
        <f t="shared" si="2890"/>
        <v>0</v>
      </c>
      <c r="R1824" s="21">
        <f t="shared" si="2864"/>
        <v>8020.6</v>
      </c>
      <c r="S1824" s="21">
        <f t="shared" si="2865"/>
        <v>10937.2</v>
      </c>
      <c r="T1824" s="21">
        <f t="shared" si="2866"/>
        <v>13124.6</v>
      </c>
      <c r="U1824" s="21">
        <f t="shared" si="2890"/>
        <v>0</v>
      </c>
      <c r="V1824" s="21">
        <f t="shared" si="2890"/>
        <v>0</v>
      </c>
      <c r="W1824" s="21">
        <f t="shared" si="2867"/>
        <v>8020.6</v>
      </c>
      <c r="X1824" s="21">
        <f t="shared" si="2868"/>
        <v>10937.2</v>
      </c>
      <c r="Y1824" s="21">
        <f t="shared" si="2869"/>
        <v>13124.6</v>
      </c>
      <c r="Z1824" s="21">
        <f t="shared" si="2890"/>
        <v>0</v>
      </c>
      <c r="AA1824" s="21">
        <f t="shared" si="2890"/>
        <v>0</v>
      </c>
      <c r="AB1824" s="21">
        <f t="shared" si="2890"/>
        <v>0</v>
      </c>
      <c r="AC1824" s="21">
        <f t="shared" si="2860"/>
        <v>8020.6</v>
      </c>
      <c r="AD1824" s="21">
        <f t="shared" si="2861"/>
        <v>10937.2</v>
      </c>
      <c r="AE1824" s="21">
        <f t="shared" si="2862"/>
        <v>13124.6</v>
      </c>
      <c r="AF1824" s="21">
        <f t="shared" si="2890"/>
        <v>0</v>
      </c>
      <c r="AG1824" s="21">
        <f t="shared" si="2863"/>
        <v>8020.6</v>
      </c>
      <c r="AH1824" s="21">
        <f t="shared" si="2890"/>
        <v>0</v>
      </c>
      <c r="AI1824" s="21">
        <f t="shared" si="2890"/>
        <v>0</v>
      </c>
      <c r="AJ1824" s="21">
        <f t="shared" si="2890"/>
        <v>0</v>
      </c>
      <c r="AK1824" s="21">
        <f t="shared" si="2873"/>
        <v>8020.6</v>
      </c>
      <c r="AL1824" s="21">
        <f t="shared" si="2874"/>
        <v>10937.2</v>
      </c>
      <c r="AM1824" s="21">
        <f t="shared" si="2875"/>
        <v>13124.6</v>
      </c>
      <c r="AN1824" s="21">
        <f t="shared" si="2890"/>
        <v>0</v>
      </c>
      <c r="AO1824" s="21">
        <f t="shared" si="2822"/>
        <v>8020.6</v>
      </c>
      <c r="AP1824" s="21">
        <f t="shared" si="2890"/>
        <v>0</v>
      </c>
      <c r="AQ1824" s="2"/>
    </row>
    <row r="1825" spans="1:43" x14ac:dyDescent="0.3">
      <c r="A1825" s="3" t="s">
        <v>1253</v>
      </c>
      <c r="B1825" s="26">
        <v>320</v>
      </c>
      <c r="C1825" s="3" t="s">
        <v>63</v>
      </c>
      <c r="D1825" s="3" t="s">
        <v>21</v>
      </c>
      <c r="E1825" s="16" t="s">
        <v>662</v>
      </c>
      <c r="F1825" s="21">
        <v>0</v>
      </c>
      <c r="G1825" s="21">
        <v>0</v>
      </c>
      <c r="H1825" s="21">
        <v>0</v>
      </c>
      <c r="I1825" s="21">
        <v>8020.6</v>
      </c>
      <c r="J1825" s="21">
        <v>10937.2</v>
      </c>
      <c r="K1825" s="21">
        <v>13124.6</v>
      </c>
      <c r="L1825" s="21">
        <f t="shared" si="2783"/>
        <v>8020.6</v>
      </c>
      <c r="M1825" s="21">
        <f t="shared" si="2784"/>
        <v>10937.2</v>
      </c>
      <c r="N1825" s="21">
        <f t="shared" si="2785"/>
        <v>13124.6</v>
      </c>
      <c r="O1825" s="21"/>
      <c r="P1825" s="21"/>
      <c r="Q1825" s="21"/>
      <c r="R1825" s="21">
        <f t="shared" si="2864"/>
        <v>8020.6</v>
      </c>
      <c r="S1825" s="21">
        <f t="shared" si="2865"/>
        <v>10937.2</v>
      </c>
      <c r="T1825" s="21">
        <f t="shared" si="2866"/>
        <v>13124.6</v>
      </c>
      <c r="U1825" s="21"/>
      <c r="V1825" s="21"/>
      <c r="W1825" s="21">
        <f t="shared" si="2867"/>
        <v>8020.6</v>
      </c>
      <c r="X1825" s="21">
        <f t="shared" si="2868"/>
        <v>10937.2</v>
      </c>
      <c r="Y1825" s="21">
        <f t="shared" si="2869"/>
        <v>13124.6</v>
      </c>
      <c r="Z1825" s="21"/>
      <c r="AA1825" s="21"/>
      <c r="AB1825" s="21"/>
      <c r="AC1825" s="21">
        <f t="shared" si="2860"/>
        <v>8020.6</v>
      </c>
      <c r="AD1825" s="21">
        <f t="shared" si="2861"/>
        <v>10937.2</v>
      </c>
      <c r="AE1825" s="21">
        <f t="shared" si="2862"/>
        <v>13124.6</v>
      </c>
      <c r="AF1825" s="21"/>
      <c r="AG1825" s="21">
        <f t="shared" si="2863"/>
        <v>8020.6</v>
      </c>
      <c r="AH1825" s="21"/>
      <c r="AI1825" s="21"/>
      <c r="AJ1825" s="21"/>
      <c r="AK1825" s="21">
        <f t="shared" si="2873"/>
        <v>8020.6</v>
      </c>
      <c r="AL1825" s="21">
        <f t="shared" si="2874"/>
        <v>10937.2</v>
      </c>
      <c r="AM1825" s="21">
        <f t="shared" si="2875"/>
        <v>13124.6</v>
      </c>
      <c r="AN1825" s="21"/>
      <c r="AO1825" s="21">
        <f t="shared" si="2822"/>
        <v>8020.6</v>
      </c>
      <c r="AP1825" s="21"/>
      <c r="AQ1825" s="2"/>
    </row>
    <row r="1826" spans="1:43" ht="62.4" x14ac:dyDescent="0.3">
      <c r="A1826" s="3" t="s">
        <v>1255</v>
      </c>
      <c r="B1826" s="26"/>
      <c r="C1826" s="3"/>
      <c r="D1826" s="3"/>
      <c r="E1826" s="16" t="s">
        <v>1256</v>
      </c>
      <c r="F1826" s="21">
        <f>F1827</f>
        <v>0</v>
      </c>
      <c r="G1826" s="21">
        <f t="shared" ref="G1826:K1828" si="2891">G1827</f>
        <v>0</v>
      </c>
      <c r="H1826" s="21">
        <f t="shared" si="2891"/>
        <v>0</v>
      </c>
      <c r="I1826" s="21">
        <f t="shared" si="2891"/>
        <v>13853.7</v>
      </c>
      <c r="J1826" s="21">
        <f t="shared" si="2891"/>
        <v>20416</v>
      </c>
      <c r="K1826" s="21">
        <f t="shared" si="2891"/>
        <v>21874.3</v>
      </c>
      <c r="L1826" s="21">
        <f t="shared" si="2783"/>
        <v>13853.7</v>
      </c>
      <c r="M1826" s="21">
        <f t="shared" si="2784"/>
        <v>20416</v>
      </c>
      <c r="N1826" s="21">
        <f t="shared" si="2785"/>
        <v>21874.3</v>
      </c>
      <c r="O1826" s="21">
        <f t="shared" ref="O1826:AP1828" si="2892">O1827</f>
        <v>0</v>
      </c>
      <c r="P1826" s="21">
        <f t="shared" si="2892"/>
        <v>0</v>
      </c>
      <c r="Q1826" s="21">
        <f t="shared" si="2892"/>
        <v>0</v>
      </c>
      <c r="R1826" s="21">
        <f t="shared" si="2864"/>
        <v>13853.7</v>
      </c>
      <c r="S1826" s="21">
        <f t="shared" si="2865"/>
        <v>20416</v>
      </c>
      <c r="T1826" s="21">
        <f t="shared" si="2866"/>
        <v>21874.3</v>
      </c>
      <c r="U1826" s="21">
        <f t="shared" si="2892"/>
        <v>0</v>
      </c>
      <c r="V1826" s="21">
        <f t="shared" si="2892"/>
        <v>0</v>
      </c>
      <c r="W1826" s="21">
        <f t="shared" si="2867"/>
        <v>13853.7</v>
      </c>
      <c r="X1826" s="21">
        <f t="shared" si="2868"/>
        <v>20416</v>
      </c>
      <c r="Y1826" s="21">
        <f t="shared" si="2869"/>
        <v>21874.3</v>
      </c>
      <c r="Z1826" s="21">
        <f t="shared" si="2892"/>
        <v>0</v>
      </c>
      <c r="AA1826" s="21">
        <f t="shared" si="2892"/>
        <v>0</v>
      </c>
      <c r="AB1826" s="21">
        <f t="shared" si="2892"/>
        <v>0</v>
      </c>
      <c r="AC1826" s="21">
        <f t="shared" si="2860"/>
        <v>13853.7</v>
      </c>
      <c r="AD1826" s="21">
        <f t="shared" si="2861"/>
        <v>20416</v>
      </c>
      <c r="AE1826" s="21">
        <f t="shared" si="2862"/>
        <v>21874.3</v>
      </c>
      <c r="AF1826" s="21">
        <f t="shared" si="2892"/>
        <v>0</v>
      </c>
      <c r="AG1826" s="21">
        <f t="shared" si="2863"/>
        <v>13853.7</v>
      </c>
      <c r="AH1826" s="21">
        <f t="shared" si="2892"/>
        <v>0</v>
      </c>
      <c r="AI1826" s="21">
        <f t="shared" si="2892"/>
        <v>0</v>
      </c>
      <c r="AJ1826" s="21">
        <f t="shared" si="2892"/>
        <v>0</v>
      </c>
      <c r="AK1826" s="21">
        <f t="shared" si="2873"/>
        <v>13853.7</v>
      </c>
      <c r="AL1826" s="21">
        <f t="shared" si="2874"/>
        <v>20416</v>
      </c>
      <c r="AM1826" s="21">
        <f t="shared" si="2875"/>
        <v>21874.3</v>
      </c>
      <c r="AN1826" s="21">
        <f t="shared" si="2892"/>
        <v>0</v>
      </c>
      <c r="AO1826" s="21">
        <f t="shared" si="2822"/>
        <v>13853.7</v>
      </c>
      <c r="AP1826" s="21">
        <f t="shared" si="2892"/>
        <v>0</v>
      </c>
      <c r="AQ1826" s="2"/>
    </row>
    <row r="1827" spans="1:43" ht="31.2" x14ac:dyDescent="0.3">
      <c r="A1827" s="3" t="s">
        <v>1255</v>
      </c>
      <c r="B1827" s="26">
        <v>300</v>
      </c>
      <c r="C1827" s="3"/>
      <c r="D1827" s="3"/>
      <c r="E1827" s="16" t="s">
        <v>674</v>
      </c>
      <c r="F1827" s="21">
        <f>F1828</f>
        <v>0</v>
      </c>
      <c r="G1827" s="21">
        <f t="shared" si="2891"/>
        <v>0</v>
      </c>
      <c r="H1827" s="21">
        <f t="shared" si="2891"/>
        <v>0</v>
      </c>
      <c r="I1827" s="21">
        <f t="shared" si="2891"/>
        <v>13853.7</v>
      </c>
      <c r="J1827" s="21">
        <f t="shared" si="2891"/>
        <v>20416</v>
      </c>
      <c r="K1827" s="21">
        <f t="shared" si="2891"/>
        <v>21874.3</v>
      </c>
      <c r="L1827" s="21">
        <f t="shared" si="2783"/>
        <v>13853.7</v>
      </c>
      <c r="M1827" s="21">
        <f t="shared" si="2784"/>
        <v>20416</v>
      </c>
      <c r="N1827" s="21">
        <f t="shared" si="2785"/>
        <v>21874.3</v>
      </c>
      <c r="O1827" s="21">
        <f t="shared" si="2892"/>
        <v>0</v>
      </c>
      <c r="P1827" s="21">
        <f t="shared" si="2892"/>
        <v>0</v>
      </c>
      <c r="Q1827" s="21">
        <f t="shared" si="2892"/>
        <v>0</v>
      </c>
      <c r="R1827" s="21">
        <f t="shared" si="2864"/>
        <v>13853.7</v>
      </c>
      <c r="S1827" s="21">
        <f t="shared" si="2865"/>
        <v>20416</v>
      </c>
      <c r="T1827" s="21">
        <f t="shared" si="2866"/>
        <v>21874.3</v>
      </c>
      <c r="U1827" s="21">
        <f t="shared" si="2892"/>
        <v>0</v>
      </c>
      <c r="V1827" s="21">
        <f t="shared" si="2892"/>
        <v>0</v>
      </c>
      <c r="W1827" s="21">
        <f t="shared" si="2867"/>
        <v>13853.7</v>
      </c>
      <c r="X1827" s="21">
        <f t="shared" si="2868"/>
        <v>20416</v>
      </c>
      <c r="Y1827" s="21">
        <f t="shared" si="2869"/>
        <v>21874.3</v>
      </c>
      <c r="Z1827" s="21">
        <f t="shared" si="2892"/>
        <v>0</v>
      </c>
      <c r="AA1827" s="21">
        <f t="shared" si="2892"/>
        <v>0</v>
      </c>
      <c r="AB1827" s="21">
        <f t="shared" si="2892"/>
        <v>0</v>
      </c>
      <c r="AC1827" s="21">
        <f t="shared" si="2860"/>
        <v>13853.7</v>
      </c>
      <c r="AD1827" s="21">
        <f t="shared" si="2861"/>
        <v>20416</v>
      </c>
      <c r="AE1827" s="21">
        <f t="shared" si="2862"/>
        <v>21874.3</v>
      </c>
      <c r="AF1827" s="21">
        <f t="shared" si="2892"/>
        <v>0</v>
      </c>
      <c r="AG1827" s="21">
        <f t="shared" si="2863"/>
        <v>13853.7</v>
      </c>
      <c r="AH1827" s="21">
        <f t="shared" si="2892"/>
        <v>0</v>
      </c>
      <c r="AI1827" s="21">
        <f t="shared" si="2892"/>
        <v>0</v>
      </c>
      <c r="AJ1827" s="21">
        <f t="shared" si="2892"/>
        <v>0</v>
      </c>
      <c r="AK1827" s="21">
        <f t="shared" si="2873"/>
        <v>13853.7</v>
      </c>
      <c r="AL1827" s="21">
        <f t="shared" si="2874"/>
        <v>20416</v>
      </c>
      <c r="AM1827" s="21">
        <f t="shared" si="2875"/>
        <v>21874.3</v>
      </c>
      <c r="AN1827" s="21">
        <f t="shared" si="2892"/>
        <v>0</v>
      </c>
      <c r="AO1827" s="21">
        <f t="shared" si="2822"/>
        <v>13853.7</v>
      </c>
      <c r="AP1827" s="21">
        <f t="shared" si="2892"/>
        <v>0</v>
      </c>
      <c r="AQ1827" s="2"/>
    </row>
    <row r="1828" spans="1:43" ht="31.2" x14ac:dyDescent="0.3">
      <c r="A1828" s="3" t="s">
        <v>1255</v>
      </c>
      <c r="B1828" s="26">
        <v>320</v>
      </c>
      <c r="C1828" s="3"/>
      <c r="D1828" s="3"/>
      <c r="E1828" s="16" t="s">
        <v>683</v>
      </c>
      <c r="F1828" s="21">
        <f>F1829</f>
        <v>0</v>
      </c>
      <c r="G1828" s="21">
        <f t="shared" si="2891"/>
        <v>0</v>
      </c>
      <c r="H1828" s="21">
        <f t="shared" si="2891"/>
        <v>0</v>
      </c>
      <c r="I1828" s="21">
        <f t="shared" si="2891"/>
        <v>13853.7</v>
      </c>
      <c r="J1828" s="21">
        <f t="shared" si="2891"/>
        <v>20416</v>
      </c>
      <c r="K1828" s="21">
        <f t="shared" si="2891"/>
        <v>21874.3</v>
      </c>
      <c r="L1828" s="21">
        <f t="shared" si="2783"/>
        <v>13853.7</v>
      </c>
      <c r="M1828" s="21">
        <f t="shared" si="2784"/>
        <v>20416</v>
      </c>
      <c r="N1828" s="21">
        <f t="shared" si="2785"/>
        <v>21874.3</v>
      </c>
      <c r="O1828" s="21">
        <f t="shared" si="2892"/>
        <v>0</v>
      </c>
      <c r="P1828" s="21">
        <f t="shared" si="2892"/>
        <v>0</v>
      </c>
      <c r="Q1828" s="21">
        <f t="shared" si="2892"/>
        <v>0</v>
      </c>
      <c r="R1828" s="21">
        <f t="shared" si="2864"/>
        <v>13853.7</v>
      </c>
      <c r="S1828" s="21">
        <f t="shared" si="2865"/>
        <v>20416</v>
      </c>
      <c r="T1828" s="21">
        <f t="shared" si="2866"/>
        <v>21874.3</v>
      </c>
      <c r="U1828" s="21">
        <f t="shared" si="2892"/>
        <v>0</v>
      </c>
      <c r="V1828" s="21">
        <f t="shared" si="2892"/>
        <v>0</v>
      </c>
      <c r="W1828" s="21">
        <f t="shared" si="2867"/>
        <v>13853.7</v>
      </c>
      <c r="X1828" s="21">
        <f t="shared" si="2868"/>
        <v>20416</v>
      </c>
      <c r="Y1828" s="21">
        <f t="shared" si="2869"/>
        <v>21874.3</v>
      </c>
      <c r="Z1828" s="21">
        <f t="shared" si="2892"/>
        <v>0</v>
      </c>
      <c r="AA1828" s="21">
        <f t="shared" si="2892"/>
        <v>0</v>
      </c>
      <c r="AB1828" s="21">
        <f t="shared" si="2892"/>
        <v>0</v>
      </c>
      <c r="AC1828" s="21">
        <f t="shared" si="2860"/>
        <v>13853.7</v>
      </c>
      <c r="AD1828" s="21">
        <f t="shared" si="2861"/>
        <v>20416</v>
      </c>
      <c r="AE1828" s="21">
        <f t="shared" si="2862"/>
        <v>21874.3</v>
      </c>
      <c r="AF1828" s="21">
        <f t="shared" si="2892"/>
        <v>0</v>
      </c>
      <c r="AG1828" s="21">
        <f t="shared" si="2863"/>
        <v>13853.7</v>
      </c>
      <c r="AH1828" s="21">
        <f t="shared" si="2892"/>
        <v>0</v>
      </c>
      <c r="AI1828" s="21">
        <f t="shared" si="2892"/>
        <v>0</v>
      </c>
      <c r="AJ1828" s="21">
        <f t="shared" si="2892"/>
        <v>0</v>
      </c>
      <c r="AK1828" s="21">
        <f t="shared" si="2873"/>
        <v>13853.7</v>
      </c>
      <c r="AL1828" s="21">
        <f t="shared" si="2874"/>
        <v>20416</v>
      </c>
      <c r="AM1828" s="21">
        <f t="shared" si="2875"/>
        <v>21874.3</v>
      </c>
      <c r="AN1828" s="21">
        <f t="shared" si="2892"/>
        <v>0</v>
      </c>
      <c r="AO1828" s="21">
        <f t="shared" si="2822"/>
        <v>13853.7</v>
      </c>
      <c r="AP1828" s="21">
        <f t="shared" si="2892"/>
        <v>0</v>
      </c>
      <c r="AQ1828" s="2"/>
    </row>
    <row r="1829" spans="1:43" x14ac:dyDescent="0.3">
      <c r="A1829" s="3" t="s">
        <v>1255</v>
      </c>
      <c r="B1829" s="26">
        <v>320</v>
      </c>
      <c r="C1829" s="3" t="s">
        <v>63</v>
      </c>
      <c r="D1829" s="3" t="s">
        <v>21</v>
      </c>
      <c r="E1829" s="16" t="s">
        <v>662</v>
      </c>
      <c r="F1829" s="21">
        <v>0</v>
      </c>
      <c r="G1829" s="21">
        <v>0</v>
      </c>
      <c r="H1829" s="21">
        <v>0</v>
      </c>
      <c r="I1829" s="21">
        <v>13853.7</v>
      </c>
      <c r="J1829" s="21">
        <v>20416</v>
      </c>
      <c r="K1829" s="21">
        <v>21874.3</v>
      </c>
      <c r="L1829" s="21">
        <f t="shared" si="2783"/>
        <v>13853.7</v>
      </c>
      <c r="M1829" s="21">
        <f t="shared" si="2784"/>
        <v>20416</v>
      </c>
      <c r="N1829" s="21">
        <f t="shared" si="2785"/>
        <v>21874.3</v>
      </c>
      <c r="O1829" s="21"/>
      <c r="P1829" s="21"/>
      <c r="Q1829" s="21"/>
      <c r="R1829" s="21">
        <f t="shared" si="2864"/>
        <v>13853.7</v>
      </c>
      <c r="S1829" s="21">
        <f t="shared" si="2865"/>
        <v>20416</v>
      </c>
      <c r="T1829" s="21">
        <f t="shared" si="2866"/>
        <v>21874.3</v>
      </c>
      <c r="U1829" s="21"/>
      <c r="V1829" s="21"/>
      <c r="W1829" s="21">
        <f t="shared" si="2867"/>
        <v>13853.7</v>
      </c>
      <c r="X1829" s="21">
        <f t="shared" si="2868"/>
        <v>20416</v>
      </c>
      <c r="Y1829" s="21">
        <f t="shared" si="2869"/>
        <v>21874.3</v>
      </c>
      <c r="Z1829" s="21"/>
      <c r="AA1829" s="21"/>
      <c r="AB1829" s="21"/>
      <c r="AC1829" s="21">
        <f t="shared" si="2860"/>
        <v>13853.7</v>
      </c>
      <c r="AD1829" s="21">
        <f t="shared" si="2861"/>
        <v>20416</v>
      </c>
      <c r="AE1829" s="21">
        <f t="shared" si="2862"/>
        <v>21874.3</v>
      </c>
      <c r="AF1829" s="21"/>
      <c r="AG1829" s="21">
        <f t="shared" si="2863"/>
        <v>13853.7</v>
      </c>
      <c r="AH1829" s="21"/>
      <c r="AI1829" s="21"/>
      <c r="AJ1829" s="21"/>
      <c r="AK1829" s="21">
        <f t="shared" si="2873"/>
        <v>13853.7</v>
      </c>
      <c r="AL1829" s="21">
        <f t="shared" si="2874"/>
        <v>20416</v>
      </c>
      <c r="AM1829" s="21">
        <f t="shared" si="2875"/>
        <v>21874.3</v>
      </c>
      <c r="AN1829" s="21"/>
      <c r="AO1829" s="21">
        <f t="shared" si="2822"/>
        <v>13853.7</v>
      </c>
      <c r="AP1829" s="21"/>
      <c r="AQ1829" s="2"/>
    </row>
    <row r="1830" spans="1:43" ht="93.6" x14ac:dyDescent="0.3">
      <c r="A1830" s="3" t="s">
        <v>456</v>
      </c>
      <c r="B1830" s="26"/>
      <c r="C1830" s="3"/>
      <c r="D1830" s="3"/>
      <c r="E1830" s="16" t="s">
        <v>1099</v>
      </c>
      <c r="F1830" s="21">
        <f>F1831</f>
        <v>22000</v>
      </c>
      <c r="G1830" s="21">
        <f t="shared" ref="G1830:G1832" si="2893">G1831</f>
        <v>22000</v>
      </c>
      <c r="H1830" s="21">
        <f t="shared" ref="H1830:K1832" si="2894">H1831</f>
        <v>22000</v>
      </c>
      <c r="I1830" s="21">
        <f t="shared" si="2894"/>
        <v>0</v>
      </c>
      <c r="J1830" s="21">
        <f t="shared" si="2894"/>
        <v>0</v>
      </c>
      <c r="K1830" s="21">
        <f t="shared" si="2894"/>
        <v>0</v>
      </c>
      <c r="L1830" s="21">
        <f t="shared" si="2783"/>
        <v>22000</v>
      </c>
      <c r="M1830" s="21">
        <f t="shared" si="2784"/>
        <v>22000</v>
      </c>
      <c r="N1830" s="21">
        <f t="shared" si="2785"/>
        <v>22000</v>
      </c>
      <c r="O1830" s="21">
        <f t="shared" ref="O1830:AP1832" si="2895">O1831</f>
        <v>0</v>
      </c>
      <c r="P1830" s="21">
        <f t="shared" si="2895"/>
        <v>0</v>
      </c>
      <c r="Q1830" s="21">
        <f t="shared" si="2895"/>
        <v>0</v>
      </c>
      <c r="R1830" s="21">
        <f t="shared" si="2864"/>
        <v>22000</v>
      </c>
      <c r="S1830" s="21">
        <f t="shared" si="2865"/>
        <v>22000</v>
      </c>
      <c r="T1830" s="21">
        <f t="shared" si="2866"/>
        <v>22000</v>
      </c>
      <c r="U1830" s="21">
        <f t="shared" si="2895"/>
        <v>0</v>
      </c>
      <c r="V1830" s="21">
        <f t="shared" si="2895"/>
        <v>0</v>
      </c>
      <c r="W1830" s="21">
        <f t="shared" si="2867"/>
        <v>22000</v>
      </c>
      <c r="X1830" s="21">
        <f t="shared" si="2868"/>
        <v>22000</v>
      </c>
      <c r="Y1830" s="21">
        <f t="shared" si="2869"/>
        <v>22000</v>
      </c>
      <c r="Z1830" s="21">
        <f t="shared" si="2895"/>
        <v>0</v>
      </c>
      <c r="AA1830" s="21">
        <f t="shared" si="2895"/>
        <v>0</v>
      </c>
      <c r="AB1830" s="21">
        <f t="shared" si="2895"/>
        <v>0</v>
      </c>
      <c r="AC1830" s="21">
        <f t="shared" si="2860"/>
        <v>22000</v>
      </c>
      <c r="AD1830" s="21">
        <f t="shared" si="2861"/>
        <v>22000</v>
      </c>
      <c r="AE1830" s="21">
        <f t="shared" si="2862"/>
        <v>22000</v>
      </c>
      <c r="AF1830" s="21">
        <f t="shared" si="2895"/>
        <v>0</v>
      </c>
      <c r="AG1830" s="21">
        <f t="shared" si="2863"/>
        <v>22000</v>
      </c>
      <c r="AH1830" s="21">
        <f t="shared" si="2895"/>
        <v>0</v>
      </c>
      <c r="AI1830" s="21">
        <f t="shared" si="2895"/>
        <v>0</v>
      </c>
      <c r="AJ1830" s="21">
        <f t="shared" si="2895"/>
        <v>0</v>
      </c>
      <c r="AK1830" s="21">
        <f t="shared" si="2873"/>
        <v>22000</v>
      </c>
      <c r="AL1830" s="21">
        <f t="shared" si="2874"/>
        <v>22000</v>
      </c>
      <c r="AM1830" s="21">
        <f t="shared" si="2875"/>
        <v>22000</v>
      </c>
      <c r="AN1830" s="21">
        <f t="shared" si="2895"/>
        <v>0</v>
      </c>
      <c r="AO1830" s="21">
        <f t="shared" si="2822"/>
        <v>22000</v>
      </c>
      <c r="AP1830" s="21">
        <f t="shared" si="2895"/>
        <v>0</v>
      </c>
      <c r="AQ1830" s="2"/>
    </row>
    <row r="1831" spans="1:43" ht="31.2" x14ac:dyDescent="0.3">
      <c r="A1831" s="3" t="s">
        <v>456</v>
      </c>
      <c r="B1831" s="26">
        <v>300</v>
      </c>
      <c r="C1831" s="3"/>
      <c r="D1831" s="3"/>
      <c r="E1831" s="16" t="s">
        <v>674</v>
      </c>
      <c r="F1831" s="21">
        <f>F1832</f>
        <v>22000</v>
      </c>
      <c r="G1831" s="21">
        <f t="shared" si="2893"/>
        <v>22000</v>
      </c>
      <c r="H1831" s="21">
        <f t="shared" si="2894"/>
        <v>22000</v>
      </c>
      <c r="I1831" s="21">
        <f t="shared" si="2894"/>
        <v>0</v>
      </c>
      <c r="J1831" s="21">
        <f t="shared" si="2894"/>
        <v>0</v>
      </c>
      <c r="K1831" s="21">
        <f t="shared" si="2894"/>
        <v>0</v>
      </c>
      <c r="L1831" s="21">
        <f t="shared" si="2783"/>
        <v>22000</v>
      </c>
      <c r="M1831" s="21">
        <f t="shared" si="2784"/>
        <v>22000</v>
      </c>
      <c r="N1831" s="21">
        <f t="shared" si="2785"/>
        <v>22000</v>
      </c>
      <c r="O1831" s="21">
        <f t="shared" si="2895"/>
        <v>0</v>
      </c>
      <c r="P1831" s="21">
        <f t="shared" si="2895"/>
        <v>0</v>
      </c>
      <c r="Q1831" s="21">
        <f t="shared" si="2895"/>
        <v>0</v>
      </c>
      <c r="R1831" s="21">
        <f t="shared" si="2864"/>
        <v>22000</v>
      </c>
      <c r="S1831" s="21">
        <f t="shared" si="2865"/>
        <v>22000</v>
      </c>
      <c r="T1831" s="21">
        <f t="shared" si="2866"/>
        <v>22000</v>
      </c>
      <c r="U1831" s="21">
        <f t="shared" si="2895"/>
        <v>0</v>
      </c>
      <c r="V1831" s="21">
        <f t="shared" si="2895"/>
        <v>0</v>
      </c>
      <c r="W1831" s="21">
        <f t="shared" si="2867"/>
        <v>22000</v>
      </c>
      <c r="X1831" s="21">
        <f t="shared" si="2868"/>
        <v>22000</v>
      </c>
      <c r="Y1831" s="21">
        <f t="shared" si="2869"/>
        <v>22000</v>
      </c>
      <c r="Z1831" s="21">
        <f t="shared" si="2895"/>
        <v>0</v>
      </c>
      <c r="AA1831" s="21">
        <f t="shared" si="2895"/>
        <v>0</v>
      </c>
      <c r="AB1831" s="21">
        <f t="shared" si="2895"/>
        <v>0</v>
      </c>
      <c r="AC1831" s="21">
        <f t="shared" si="2860"/>
        <v>22000</v>
      </c>
      <c r="AD1831" s="21">
        <f t="shared" si="2861"/>
        <v>22000</v>
      </c>
      <c r="AE1831" s="21">
        <f t="shared" si="2862"/>
        <v>22000</v>
      </c>
      <c r="AF1831" s="21">
        <f t="shared" si="2895"/>
        <v>0</v>
      </c>
      <c r="AG1831" s="21">
        <f t="shared" si="2863"/>
        <v>22000</v>
      </c>
      <c r="AH1831" s="21">
        <f t="shared" si="2895"/>
        <v>0</v>
      </c>
      <c r="AI1831" s="21">
        <f t="shared" si="2895"/>
        <v>0</v>
      </c>
      <c r="AJ1831" s="21">
        <f t="shared" si="2895"/>
        <v>0</v>
      </c>
      <c r="AK1831" s="21">
        <f t="shared" si="2873"/>
        <v>22000</v>
      </c>
      <c r="AL1831" s="21">
        <f t="shared" si="2874"/>
        <v>22000</v>
      </c>
      <c r="AM1831" s="21">
        <f t="shared" si="2875"/>
        <v>22000</v>
      </c>
      <c r="AN1831" s="21">
        <f t="shared" si="2895"/>
        <v>0</v>
      </c>
      <c r="AO1831" s="21">
        <f t="shared" si="2822"/>
        <v>22000</v>
      </c>
      <c r="AP1831" s="21">
        <f t="shared" si="2895"/>
        <v>0</v>
      </c>
      <c r="AQ1831" s="2"/>
    </row>
    <row r="1832" spans="1:43" ht="31.2" x14ac:dyDescent="0.3">
      <c r="A1832" s="3" t="s">
        <v>456</v>
      </c>
      <c r="B1832" s="26">
        <v>320</v>
      </c>
      <c r="C1832" s="3"/>
      <c r="D1832" s="3"/>
      <c r="E1832" s="16" t="s">
        <v>683</v>
      </c>
      <c r="F1832" s="21">
        <f>F1833</f>
        <v>22000</v>
      </c>
      <c r="G1832" s="21">
        <f t="shared" si="2893"/>
        <v>22000</v>
      </c>
      <c r="H1832" s="21">
        <f t="shared" si="2894"/>
        <v>22000</v>
      </c>
      <c r="I1832" s="21">
        <f t="shared" si="2894"/>
        <v>0</v>
      </c>
      <c r="J1832" s="21">
        <f t="shared" si="2894"/>
        <v>0</v>
      </c>
      <c r="K1832" s="21">
        <f t="shared" si="2894"/>
        <v>0</v>
      </c>
      <c r="L1832" s="21">
        <f t="shared" si="2783"/>
        <v>22000</v>
      </c>
      <c r="M1832" s="21">
        <f t="shared" si="2784"/>
        <v>22000</v>
      </c>
      <c r="N1832" s="21">
        <f t="shared" si="2785"/>
        <v>22000</v>
      </c>
      <c r="O1832" s="21">
        <f t="shared" si="2895"/>
        <v>0</v>
      </c>
      <c r="P1832" s="21">
        <f t="shared" si="2895"/>
        <v>0</v>
      </c>
      <c r="Q1832" s="21">
        <f t="shared" si="2895"/>
        <v>0</v>
      </c>
      <c r="R1832" s="21">
        <f t="shared" si="2864"/>
        <v>22000</v>
      </c>
      <c r="S1832" s="21">
        <f t="shared" si="2865"/>
        <v>22000</v>
      </c>
      <c r="T1832" s="21">
        <f t="shared" si="2866"/>
        <v>22000</v>
      </c>
      <c r="U1832" s="21">
        <f t="shared" si="2895"/>
        <v>0</v>
      </c>
      <c r="V1832" s="21">
        <f t="shared" si="2895"/>
        <v>0</v>
      </c>
      <c r="W1832" s="21">
        <f t="shared" si="2867"/>
        <v>22000</v>
      </c>
      <c r="X1832" s="21">
        <f t="shared" si="2868"/>
        <v>22000</v>
      </c>
      <c r="Y1832" s="21">
        <f t="shared" si="2869"/>
        <v>22000</v>
      </c>
      <c r="Z1832" s="21">
        <f t="shared" si="2895"/>
        <v>0</v>
      </c>
      <c r="AA1832" s="21">
        <f t="shared" si="2895"/>
        <v>0</v>
      </c>
      <c r="AB1832" s="21">
        <f t="shared" si="2895"/>
        <v>0</v>
      </c>
      <c r="AC1832" s="21">
        <f t="shared" si="2860"/>
        <v>22000</v>
      </c>
      <c r="AD1832" s="21">
        <f t="shared" si="2861"/>
        <v>22000</v>
      </c>
      <c r="AE1832" s="21">
        <f t="shared" si="2862"/>
        <v>22000</v>
      </c>
      <c r="AF1832" s="21">
        <f t="shared" si="2895"/>
        <v>0</v>
      </c>
      <c r="AG1832" s="21">
        <f t="shared" si="2863"/>
        <v>22000</v>
      </c>
      <c r="AH1832" s="21">
        <f t="shared" si="2895"/>
        <v>0</v>
      </c>
      <c r="AI1832" s="21">
        <f t="shared" si="2895"/>
        <v>0</v>
      </c>
      <c r="AJ1832" s="21">
        <f t="shared" si="2895"/>
        <v>0</v>
      </c>
      <c r="AK1832" s="21">
        <f t="shared" si="2873"/>
        <v>22000</v>
      </c>
      <c r="AL1832" s="21">
        <f t="shared" si="2874"/>
        <v>22000</v>
      </c>
      <c r="AM1832" s="21">
        <f t="shared" si="2875"/>
        <v>22000</v>
      </c>
      <c r="AN1832" s="21">
        <f t="shared" si="2895"/>
        <v>0</v>
      </c>
      <c r="AO1832" s="21">
        <f t="shared" si="2822"/>
        <v>22000</v>
      </c>
      <c r="AP1832" s="21">
        <f t="shared" si="2895"/>
        <v>0</v>
      </c>
      <c r="AQ1832" s="2"/>
    </row>
    <row r="1833" spans="1:43" x14ac:dyDescent="0.3">
      <c r="A1833" s="3" t="s">
        <v>456</v>
      </c>
      <c r="B1833" s="26">
        <v>320</v>
      </c>
      <c r="C1833" s="3" t="s">
        <v>63</v>
      </c>
      <c r="D1833" s="3" t="s">
        <v>21</v>
      </c>
      <c r="E1833" s="16" t="s">
        <v>662</v>
      </c>
      <c r="F1833" s="21">
        <v>22000</v>
      </c>
      <c r="G1833" s="21">
        <v>22000</v>
      </c>
      <c r="H1833" s="21">
        <v>22000</v>
      </c>
      <c r="I1833" s="21"/>
      <c r="J1833" s="21"/>
      <c r="K1833" s="21"/>
      <c r="L1833" s="21">
        <f t="shared" si="2783"/>
        <v>22000</v>
      </c>
      <c r="M1833" s="21">
        <f t="shared" si="2784"/>
        <v>22000</v>
      </c>
      <c r="N1833" s="21">
        <f t="shared" si="2785"/>
        <v>22000</v>
      </c>
      <c r="O1833" s="21"/>
      <c r="P1833" s="21"/>
      <c r="Q1833" s="21"/>
      <c r="R1833" s="21">
        <f t="shared" si="2864"/>
        <v>22000</v>
      </c>
      <c r="S1833" s="21">
        <f t="shared" si="2865"/>
        <v>22000</v>
      </c>
      <c r="T1833" s="21">
        <f t="shared" si="2866"/>
        <v>22000</v>
      </c>
      <c r="U1833" s="21"/>
      <c r="V1833" s="21"/>
      <c r="W1833" s="21">
        <f t="shared" si="2867"/>
        <v>22000</v>
      </c>
      <c r="X1833" s="21">
        <f t="shared" si="2868"/>
        <v>22000</v>
      </c>
      <c r="Y1833" s="21">
        <f t="shared" si="2869"/>
        <v>22000</v>
      </c>
      <c r="Z1833" s="21"/>
      <c r="AA1833" s="21"/>
      <c r="AB1833" s="21"/>
      <c r="AC1833" s="21">
        <f t="shared" si="2860"/>
        <v>22000</v>
      </c>
      <c r="AD1833" s="21">
        <f t="shared" si="2861"/>
        <v>22000</v>
      </c>
      <c r="AE1833" s="21">
        <f t="shared" si="2862"/>
        <v>22000</v>
      </c>
      <c r="AF1833" s="21"/>
      <c r="AG1833" s="21">
        <f t="shared" si="2863"/>
        <v>22000</v>
      </c>
      <c r="AH1833" s="21"/>
      <c r="AI1833" s="21"/>
      <c r="AJ1833" s="21"/>
      <c r="AK1833" s="21">
        <f t="shared" si="2873"/>
        <v>22000</v>
      </c>
      <c r="AL1833" s="21">
        <f t="shared" si="2874"/>
        <v>22000</v>
      </c>
      <c r="AM1833" s="21">
        <f t="shared" si="2875"/>
        <v>22000</v>
      </c>
      <c r="AN1833" s="21"/>
      <c r="AO1833" s="21">
        <f t="shared" si="2822"/>
        <v>22000</v>
      </c>
      <c r="AP1833" s="21"/>
      <c r="AQ1833" s="2"/>
    </row>
    <row r="1834" spans="1:43" s="9" customFormat="1" ht="31.2" x14ac:dyDescent="0.3">
      <c r="A1834" s="8" t="s">
        <v>460</v>
      </c>
      <c r="B1834" s="14"/>
      <c r="C1834" s="8"/>
      <c r="D1834" s="8"/>
      <c r="E1834" s="17" t="s">
        <v>714</v>
      </c>
      <c r="F1834" s="12">
        <f>F1835+F1848</f>
        <v>102313.2</v>
      </c>
      <c r="G1834" s="12">
        <f t="shared" ref="G1834:AP1834" si="2896">G1835+G1848</f>
        <v>79218.5</v>
      </c>
      <c r="H1834" s="12">
        <f t="shared" si="2896"/>
        <v>79218.5</v>
      </c>
      <c r="I1834" s="12">
        <f t="shared" ref="I1834:K1834" si="2897">I1835+I1848</f>
        <v>17695.2</v>
      </c>
      <c r="J1834" s="12">
        <f t="shared" si="2897"/>
        <v>-90.1</v>
      </c>
      <c r="K1834" s="12">
        <f t="shared" si="2897"/>
        <v>-180.3</v>
      </c>
      <c r="L1834" s="12">
        <f t="shared" si="2783"/>
        <v>120008.4</v>
      </c>
      <c r="M1834" s="12">
        <f t="shared" si="2784"/>
        <v>79128.399999999994</v>
      </c>
      <c r="N1834" s="12">
        <f t="shared" si="2785"/>
        <v>79038.2</v>
      </c>
      <c r="O1834" s="12">
        <f t="shared" ref="O1834:Q1834" si="2898">O1835+O1848</f>
        <v>-6966.2989999999991</v>
      </c>
      <c r="P1834" s="12">
        <f t="shared" si="2898"/>
        <v>0</v>
      </c>
      <c r="Q1834" s="12">
        <f t="shared" si="2898"/>
        <v>0</v>
      </c>
      <c r="R1834" s="12">
        <f t="shared" si="2864"/>
        <v>113042.101</v>
      </c>
      <c r="S1834" s="12">
        <f t="shared" si="2865"/>
        <v>79128.399999999994</v>
      </c>
      <c r="T1834" s="12">
        <f t="shared" si="2866"/>
        <v>79038.2</v>
      </c>
      <c r="U1834" s="12">
        <f t="shared" ref="U1834:V1834" si="2899">U1835+U1848</f>
        <v>0</v>
      </c>
      <c r="V1834" s="12">
        <f t="shared" si="2899"/>
        <v>0</v>
      </c>
      <c r="W1834" s="21">
        <f t="shared" si="2867"/>
        <v>113042.101</v>
      </c>
      <c r="X1834" s="21">
        <f t="shared" si="2868"/>
        <v>79128.399999999994</v>
      </c>
      <c r="Y1834" s="21">
        <f t="shared" si="2869"/>
        <v>79038.2</v>
      </c>
      <c r="Z1834" s="12">
        <f t="shared" ref="Z1834:AB1834" si="2900">Z1835+Z1848</f>
        <v>-382.5</v>
      </c>
      <c r="AA1834" s="12">
        <f t="shared" si="2900"/>
        <v>0</v>
      </c>
      <c r="AB1834" s="12">
        <f t="shared" si="2900"/>
        <v>0</v>
      </c>
      <c r="AC1834" s="21">
        <f t="shared" si="2860"/>
        <v>112659.601</v>
      </c>
      <c r="AD1834" s="12">
        <f t="shared" si="2861"/>
        <v>79128.399999999994</v>
      </c>
      <c r="AE1834" s="12">
        <f t="shared" si="2862"/>
        <v>79038.2</v>
      </c>
      <c r="AF1834" s="12">
        <f t="shared" ref="AF1834" si="2901">AF1835+AF1848</f>
        <v>0</v>
      </c>
      <c r="AG1834" s="12">
        <f t="shared" si="2863"/>
        <v>112659.601</v>
      </c>
      <c r="AH1834" s="12">
        <f t="shared" ref="AH1834:AJ1834" si="2902">AH1835+AH1848</f>
        <v>-542.09500000000003</v>
      </c>
      <c r="AI1834" s="12">
        <f t="shared" si="2902"/>
        <v>0</v>
      </c>
      <c r="AJ1834" s="12">
        <f t="shared" si="2902"/>
        <v>0</v>
      </c>
      <c r="AK1834" s="12">
        <f t="shared" si="2873"/>
        <v>112117.50599999999</v>
      </c>
      <c r="AL1834" s="12">
        <f t="shared" si="2874"/>
        <v>79128.399999999994</v>
      </c>
      <c r="AM1834" s="12">
        <f t="shared" si="2875"/>
        <v>79038.2</v>
      </c>
      <c r="AN1834" s="12">
        <f t="shared" ref="AN1834" si="2903">AN1835+AN1848</f>
        <v>0</v>
      </c>
      <c r="AO1834" s="12">
        <f t="shared" si="2822"/>
        <v>112117.50599999999</v>
      </c>
      <c r="AP1834" s="12">
        <f t="shared" si="2896"/>
        <v>0</v>
      </c>
    </row>
    <row r="1835" spans="1:43" s="11" customFormat="1" ht="31.2" x14ac:dyDescent="0.3">
      <c r="A1835" s="10" t="s">
        <v>461</v>
      </c>
      <c r="B1835" s="19"/>
      <c r="C1835" s="10"/>
      <c r="D1835" s="10"/>
      <c r="E1835" s="18" t="s">
        <v>768</v>
      </c>
      <c r="F1835" s="20">
        <f>F1836</f>
        <v>6111.2</v>
      </c>
      <c r="G1835" s="20">
        <f t="shared" ref="G1835:AP1835" si="2904">G1836</f>
        <v>4672.2</v>
      </c>
      <c r="H1835" s="20">
        <f t="shared" si="2904"/>
        <v>4672.2</v>
      </c>
      <c r="I1835" s="20">
        <f t="shared" si="2904"/>
        <v>0</v>
      </c>
      <c r="J1835" s="20">
        <f t="shared" si="2904"/>
        <v>0</v>
      </c>
      <c r="K1835" s="20">
        <f t="shared" si="2904"/>
        <v>0</v>
      </c>
      <c r="L1835" s="20">
        <f t="shared" si="2783"/>
        <v>6111.2</v>
      </c>
      <c r="M1835" s="20">
        <f t="shared" si="2784"/>
        <v>4672.2</v>
      </c>
      <c r="N1835" s="20">
        <f t="shared" si="2785"/>
        <v>4672.2</v>
      </c>
      <c r="O1835" s="20">
        <f t="shared" si="2904"/>
        <v>7280</v>
      </c>
      <c r="P1835" s="20">
        <f t="shared" si="2904"/>
        <v>0</v>
      </c>
      <c r="Q1835" s="20">
        <f t="shared" si="2904"/>
        <v>0</v>
      </c>
      <c r="R1835" s="20">
        <f t="shared" si="2864"/>
        <v>13391.2</v>
      </c>
      <c r="S1835" s="20">
        <f t="shared" si="2865"/>
        <v>4672.2</v>
      </c>
      <c r="T1835" s="20">
        <f t="shared" si="2866"/>
        <v>4672.2</v>
      </c>
      <c r="U1835" s="20">
        <f t="shared" si="2904"/>
        <v>0</v>
      </c>
      <c r="V1835" s="20">
        <f t="shared" si="2904"/>
        <v>0</v>
      </c>
      <c r="W1835" s="21">
        <f t="shared" si="2867"/>
        <v>13391.2</v>
      </c>
      <c r="X1835" s="21">
        <f t="shared" si="2868"/>
        <v>4672.2</v>
      </c>
      <c r="Y1835" s="21">
        <f t="shared" si="2869"/>
        <v>4672.2</v>
      </c>
      <c r="Z1835" s="20">
        <f t="shared" si="2904"/>
        <v>0</v>
      </c>
      <c r="AA1835" s="20">
        <f t="shared" si="2904"/>
        <v>0</v>
      </c>
      <c r="AB1835" s="20">
        <f t="shared" si="2904"/>
        <v>0</v>
      </c>
      <c r="AC1835" s="21">
        <f t="shared" si="2860"/>
        <v>13391.2</v>
      </c>
      <c r="AD1835" s="20">
        <f t="shared" si="2861"/>
        <v>4672.2</v>
      </c>
      <c r="AE1835" s="20">
        <f t="shared" si="2862"/>
        <v>4672.2</v>
      </c>
      <c r="AF1835" s="20">
        <f t="shared" si="2904"/>
        <v>0</v>
      </c>
      <c r="AG1835" s="20">
        <f t="shared" si="2863"/>
        <v>13391.2</v>
      </c>
      <c r="AH1835" s="20">
        <f t="shared" si="2904"/>
        <v>0</v>
      </c>
      <c r="AI1835" s="20">
        <f t="shared" si="2904"/>
        <v>0</v>
      </c>
      <c r="AJ1835" s="20">
        <f t="shared" si="2904"/>
        <v>0</v>
      </c>
      <c r="AK1835" s="20">
        <f t="shared" si="2873"/>
        <v>13391.2</v>
      </c>
      <c r="AL1835" s="20">
        <f t="shared" si="2874"/>
        <v>4672.2</v>
      </c>
      <c r="AM1835" s="20">
        <f t="shared" si="2875"/>
        <v>4672.2</v>
      </c>
      <c r="AN1835" s="20">
        <f t="shared" si="2904"/>
        <v>0</v>
      </c>
      <c r="AO1835" s="20">
        <f t="shared" si="2822"/>
        <v>13391.2</v>
      </c>
      <c r="AP1835" s="20">
        <f t="shared" si="2904"/>
        <v>0</v>
      </c>
    </row>
    <row r="1836" spans="1:43" ht="78" x14ac:dyDescent="0.3">
      <c r="A1836" s="3" t="s">
        <v>462</v>
      </c>
      <c r="B1836" s="26"/>
      <c r="C1836" s="3"/>
      <c r="D1836" s="3"/>
      <c r="E1836" s="16" t="s">
        <v>1100</v>
      </c>
      <c r="F1836" s="21">
        <f>F1837+F1841</f>
        <v>6111.2</v>
      </c>
      <c r="G1836" s="21">
        <f t="shared" ref="G1836:AP1836" si="2905">G1837+G1841</f>
        <v>4672.2</v>
      </c>
      <c r="H1836" s="21">
        <f t="shared" si="2905"/>
        <v>4672.2</v>
      </c>
      <c r="I1836" s="21">
        <f t="shared" ref="I1836:K1836" si="2906">I1837+I1841</f>
        <v>0</v>
      </c>
      <c r="J1836" s="21">
        <f t="shared" si="2906"/>
        <v>0</v>
      </c>
      <c r="K1836" s="21">
        <f t="shared" si="2906"/>
        <v>0</v>
      </c>
      <c r="L1836" s="21">
        <f t="shared" si="2783"/>
        <v>6111.2</v>
      </c>
      <c r="M1836" s="21">
        <f t="shared" si="2784"/>
        <v>4672.2</v>
      </c>
      <c r="N1836" s="21">
        <f t="shared" si="2785"/>
        <v>4672.2</v>
      </c>
      <c r="O1836" s="21">
        <f t="shared" ref="O1836:Q1836" si="2907">O1837+O1841</f>
        <v>7280</v>
      </c>
      <c r="P1836" s="21">
        <f t="shared" si="2907"/>
        <v>0</v>
      </c>
      <c r="Q1836" s="21">
        <f t="shared" si="2907"/>
        <v>0</v>
      </c>
      <c r="R1836" s="21">
        <f t="shared" si="2864"/>
        <v>13391.2</v>
      </c>
      <c r="S1836" s="21">
        <f t="shared" si="2865"/>
        <v>4672.2</v>
      </c>
      <c r="T1836" s="21">
        <f t="shared" si="2866"/>
        <v>4672.2</v>
      </c>
      <c r="U1836" s="21">
        <f t="shared" ref="U1836:V1836" si="2908">U1837+U1841</f>
        <v>0</v>
      </c>
      <c r="V1836" s="21">
        <f t="shared" si="2908"/>
        <v>0</v>
      </c>
      <c r="W1836" s="21">
        <f t="shared" si="2867"/>
        <v>13391.2</v>
      </c>
      <c r="X1836" s="21">
        <f t="shared" si="2868"/>
        <v>4672.2</v>
      </c>
      <c r="Y1836" s="21">
        <f t="shared" si="2869"/>
        <v>4672.2</v>
      </c>
      <c r="Z1836" s="21">
        <f t="shared" ref="Z1836:AB1836" si="2909">Z1837+Z1841</f>
        <v>0</v>
      </c>
      <c r="AA1836" s="21">
        <f t="shared" si="2909"/>
        <v>0</v>
      </c>
      <c r="AB1836" s="21">
        <f t="shared" si="2909"/>
        <v>0</v>
      </c>
      <c r="AC1836" s="21">
        <f t="shared" si="2860"/>
        <v>13391.2</v>
      </c>
      <c r="AD1836" s="21">
        <f t="shared" si="2861"/>
        <v>4672.2</v>
      </c>
      <c r="AE1836" s="21">
        <f t="shared" si="2862"/>
        <v>4672.2</v>
      </c>
      <c r="AF1836" s="21">
        <f t="shared" ref="AF1836" si="2910">AF1837+AF1841</f>
        <v>0</v>
      </c>
      <c r="AG1836" s="21">
        <f t="shared" si="2863"/>
        <v>13391.2</v>
      </c>
      <c r="AH1836" s="21">
        <f t="shared" ref="AH1836:AJ1836" si="2911">AH1837+AH1841</f>
        <v>0</v>
      </c>
      <c r="AI1836" s="21">
        <f t="shared" si="2911"/>
        <v>0</v>
      </c>
      <c r="AJ1836" s="21">
        <f t="shared" si="2911"/>
        <v>0</v>
      </c>
      <c r="AK1836" s="21">
        <f t="shared" si="2873"/>
        <v>13391.2</v>
      </c>
      <c r="AL1836" s="21">
        <f t="shared" si="2874"/>
        <v>4672.2</v>
      </c>
      <c r="AM1836" s="21">
        <f t="shared" si="2875"/>
        <v>4672.2</v>
      </c>
      <c r="AN1836" s="21">
        <f t="shared" ref="AN1836" si="2912">AN1837+AN1841</f>
        <v>0</v>
      </c>
      <c r="AO1836" s="21">
        <f t="shared" si="2822"/>
        <v>13391.2</v>
      </c>
      <c r="AP1836" s="21">
        <f t="shared" si="2905"/>
        <v>0</v>
      </c>
      <c r="AQ1836" s="2"/>
    </row>
    <row r="1837" spans="1:43" ht="31.2" x14ac:dyDescent="0.3">
      <c r="A1837" s="3" t="s">
        <v>458</v>
      </c>
      <c r="B1837" s="26"/>
      <c r="C1837" s="3"/>
      <c r="D1837" s="3"/>
      <c r="E1837" s="16" t="s">
        <v>1101</v>
      </c>
      <c r="F1837" s="21">
        <f>F1838</f>
        <v>460.7</v>
      </c>
      <c r="G1837" s="21">
        <f t="shared" ref="G1837:G1839" si="2913">G1838</f>
        <v>460.7</v>
      </c>
      <c r="H1837" s="21">
        <f t="shared" ref="H1837:K1839" si="2914">H1838</f>
        <v>460.7</v>
      </c>
      <c r="I1837" s="21">
        <f t="shared" si="2914"/>
        <v>0</v>
      </c>
      <c r="J1837" s="21">
        <f t="shared" si="2914"/>
        <v>0</v>
      </c>
      <c r="K1837" s="21">
        <f t="shared" si="2914"/>
        <v>0</v>
      </c>
      <c r="L1837" s="21">
        <f t="shared" ref="L1837:L1904" si="2915">F1837+I1837</f>
        <v>460.7</v>
      </c>
      <c r="M1837" s="21">
        <f t="shared" ref="M1837:M1904" si="2916">G1837+J1837</f>
        <v>460.7</v>
      </c>
      <c r="N1837" s="21">
        <f t="shared" ref="N1837:N1904" si="2917">H1837+K1837</f>
        <v>460.7</v>
      </c>
      <c r="O1837" s="21">
        <f t="shared" ref="O1837:AP1839" si="2918">O1838</f>
        <v>0</v>
      </c>
      <c r="P1837" s="21">
        <f t="shared" si="2918"/>
        <v>0</v>
      </c>
      <c r="Q1837" s="21">
        <f t="shared" si="2918"/>
        <v>0</v>
      </c>
      <c r="R1837" s="21">
        <f t="shared" si="2864"/>
        <v>460.7</v>
      </c>
      <c r="S1837" s="21">
        <f t="shared" si="2865"/>
        <v>460.7</v>
      </c>
      <c r="T1837" s="21">
        <f t="shared" si="2866"/>
        <v>460.7</v>
      </c>
      <c r="U1837" s="21">
        <f t="shared" si="2918"/>
        <v>0</v>
      </c>
      <c r="V1837" s="21">
        <f t="shared" si="2918"/>
        <v>0</v>
      </c>
      <c r="W1837" s="21">
        <f t="shared" si="2867"/>
        <v>460.7</v>
      </c>
      <c r="X1837" s="21">
        <f t="shared" si="2868"/>
        <v>460.7</v>
      </c>
      <c r="Y1837" s="21">
        <f t="shared" si="2869"/>
        <v>460.7</v>
      </c>
      <c r="Z1837" s="21">
        <f t="shared" si="2918"/>
        <v>0</v>
      </c>
      <c r="AA1837" s="21">
        <f t="shared" si="2918"/>
        <v>0</v>
      </c>
      <c r="AB1837" s="21">
        <f t="shared" si="2918"/>
        <v>0</v>
      </c>
      <c r="AC1837" s="21">
        <f t="shared" si="2860"/>
        <v>460.7</v>
      </c>
      <c r="AD1837" s="21">
        <f t="shared" si="2861"/>
        <v>460.7</v>
      </c>
      <c r="AE1837" s="21">
        <f t="shared" si="2862"/>
        <v>460.7</v>
      </c>
      <c r="AF1837" s="21">
        <f t="shared" si="2918"/>
        <v>0</v>
      </c>
      <c r="AG1837" s="21">
        <f t="shared" si="2863"/>
        <v>460.7</v>
      </c>
      <c r="AH1837" s="21">
        <f t="shared" si="2918"/>
        <v>0</v>
      </c>
      <c r="AI1837" s="21">
        <f t="shared" si="2918"/>
        <v>0</v>
      </c>
      <c r="AJ1837" s="21">
        <f t="shared" si="2918"/>
        <v>0</v>
      </c>
      <c r="AK1837" s="21">
        <f t="shared" si="2873"/>
        <v>460.7</v>
      </c>
      <c r="AL1837" s="21">
        <f t="shared" si="2874"/>
        <v>460.7</v>
      </c>
      <c r="AM1837" s="21">
        <f t="shared" si="2875"/>
        <v>460.7</v>
      </c>
      <c r="AN1837" s="21">
        <f t="shared" si="2918"/>
        <v>0</v>
      </c>
      <c r="AO1837" s="21">
        <f t="shared" si="2822"/>
        <v>460.7</v>
      </c>
      <c r="AP1837" s="21">
        <f t="shared" si="2918"/>
        <v>0</v>
      </c>
      <c r="AQ1837" s="2"/>
    </row>
    <row r="1838" spans="1:43" ht="31.2" x14ac:dyDescent="0.3">
      <c r="A1838" s="3" t="s">
        <v>458</v>
      </c>
      <c r="B1838" s="26">
        <v>200</v>
      </c>
      <c r="C1838" s="3"/>
      <c r="D1838" s="3"/>
      <c r="E1838" s="16" t="s">
        <v>673</v>
      </c>
      <c r="F1838" s="21">
        <f>F1839</f>
        <v>460.7</v>
      </c>
      <c r="G1838" s="21">
        <f t="shared" si="2913"/>
        <v>460.7</v>
      </c>
      <c r="H1838" s="21">
        <f t="shared" si="2914"/>
        <v>460.7</v>
      </c>
      <c r="I1838" s="21">
        <f t="shared" si="2914"/>
        <v>0</v>
      </c>
      <c r="J1838" s="21">
        <f t="shared" si="2914"/>
        <v>0</v>
      </c>
      <c r="K1838" s="21">
        <f t="shared" si="2914"/>
        <v>0</v>
      </c>
      <c r="L1838" s="21">
        <f t="shared" si="2915"/>
        <v>460.7</v>
      </c>
      <c r="M1838" s="21">
        <f t="shared" si="2916"/>
        <v>460.7</v>
      </c>
      <c r="N1838" s="21">
        <f t="shared" si="2917"/>
        <v>460.7</v>
      </c>
      <c r="O1838" s="21">
        <f t="shared" si="2918"/>
        <v>0</v>
      </c>
      <c r="P1838" s="21">
        <f t="shared" si="2918"/>
        <v>0</v>
      </c>
      <c r="Q1838" s="21">
        <f t="shared" si="2918"/>
        <v>0</v>
      </c>
      <c r="R1838" s="21">
        <f t="shared" si="2864"/>
        <v>460.7</v>
      </c>
      <c r="S1838" s="21">
        <f t="shared" si="2865"/>
        <v>460.7</v>
      </c>
      <c r="T1838" s="21">
        <f t="shared" si="2866"/>
        <v>460.7</v>
      </c>
      <c r="U1838" s="21">
        <f t="shared" si="2918"/>
        <v>0</v>
      </c>
      <c r="V1838" s="21">
        <f t="shared" si="2918"/>
        <v>0</v>
      </c>
      <c r="W1838" s="21">
        <f t="shared" si="2867"/>
        <v>460.7</v>
      </c>
      <c r="X1838" s="21">
        <f t="shared" si="2868"/>
        <v>460.7</v>
      </c>
      <c r="Y1838" s="21">
        <f t="shared" si="2869"/>
        <v>460.7</v>
      </c>
      <c r="Z1838" s="21">
        <f t="shared" si="2918"/>
        <v>0</v>
      </c>
      <c r="AA1838" s="21">
        <f t="shared" si="2918"/>
        <v>0</v>
      </c>
      <c r="AB1838" s="21">
        <f t="shared" si="2918"/>
        <v>0</v>
      </c>
      <c r="AC1838" s="21">
        <f t="shared" si="2860"/>
        <v>460.7</v>
      </c>
      <c r="AD1838" s="21">
        <f t="shared" si="2861"/>
        <v>460.7</v>
      </c>
      <c r="AE1838" s="21">
        <f t="shared" si="2862"/>
        <v>460.7</v>
      </c>
      <c r="AF1838" s="21">
        <f t="shared" si="2918"/>
        <v>0</v>
      </c>
      <c r="AG1838" s="21">
        <f t="shared" si="2863"/>
        <v>460.7</v>
      </c>
      <c r="AH1838" s="21">
        <f t="shared" si="2918"/>
        <v>0</v>
      </c>
      <c r="AI1838" s="21">
        <f t="shared" si="2918"/>
        <v>0</v>
      </c>
      <c r="AJ1838" s="21">
        <f t="shared" si="2918"/>
        <v>0</v>
      </c>
      <c r="AK1838" s="21">
        <f t="shared" si="2873"/>
        <v>460.7</v>
      </c>
      <c r="AL1838" s="21">
        <f t="shared" si="2874"/>
        <v>460.7</v>
      </c>
      <c r="AM1838" s="21">
        <f t="shared" si="2875"/>
        <v>460.7</v>
      </c>
      <c r="AN1838" s="21">
        <f t="shared" si="2918"/>
        <v>0</v>
      </c>
      <c r="AO1838" s="21">
        <f t="shared" si="2822"/>
        <v>460.7</v>
      </c>
      <c r="AP1838" s="21">
        <f t="shared" si="2918"/>
        <v>0</v>
      </c>
      <c r="AQ1838" s="2"/>
    </row>
    <row r="1839" spans="1:43" ht="46.8" x14ac:dyDescent="0.3">
      <c r="A1839" s="3" t="s">
        <v>458</v>
      </c>
      <c r="B1839" s="26">
        <v>240</v>
      </c>
      <c r="C1839" s="3"/>
      <c r="D1839" s="3"/>
      <c r="E1839" s="16" t="s">
        <v>681</v>
      </c>
      <c r="F1839" s="21">
        <f>F1840</f>
        <v>460.7</v>
      </c>
      <c r="G1839" s="21">
        <f t="shared" si="2913"/>
        <v>460.7</v>
      </c>
      <c r="H1839" s="21">
        <f t="shared" si="2914"/>
        <v>460.7</v>
      </c>
      <c r="I1839" s="21">
        <f t="shared" si="2914"/>
        <v>0</v>
      </c>
      <c r="J1839" s="21">
        <f t="shared" si="2914"/>
        <v>0</v>
      </c>
      <c r="K1839" s="21">
        <f t="shared" si="2914"/>
        <v>0</v>
      </c>
      <c r="L1839" s="21">
        <f t="shared" si="2915"/>
        <v>460.7</v>
      </c>
      <c r="M1839" s="21">
        <f t="shared" si="2916"/>
        <v>460.7</v>
      </c>
      <c r="N1839" s="21">
        <f t="shared" si="2917"/>
        <v>460.7</v>
      </c>
      <c r="O1839" s="21">
        <f t="shared" si="2918"/>
        <v>0</v>
      </c>
      <c r="P1839" s="21">
        <f t="shared" si="2918"/>
        <v>0</v>
      </c>
      <c r="Q1839" s="21">
        <f t="shared" si="2918"/>
        <v>0</v>
      </c>
      <c r="R1839" s="21">
        <f t="shared" si="2864"/>
        <v>460.7</v>
      </c>
      <c r="S1839" s="21">
        <f t="shared" si="2865"/>
        <v>460.7</v>
      </c>
      <c r="T1839" s="21">
        <f t="shared" si="2866"/>
        <v>460.7</v>
      </c>
      <c r="U1839" s="21">
        <f t="shared" si="2918"/>
        <v>0</v>
      </c>
      <c r="V1839" s="21">
        <f t="shared" si="2918"/>
        <v>0</v>
      </c>
      <c r="W1839" s="21">
        <f t="shared" si="2867"/>
        <v>460.7</v>
      </c>
      <c r="X1839" s="21">
        <f t="shared" si="2868"/>
        <v>460.7</v>
      </c>
      <c r="Y1839" s="21">
        <f t="shared" si="2869"/>
        <v>460.7</v>
      </c>
      <c r="Z1839" s="21">
        <f t="shared" si="2918"/>
        <v>0</v>
      </c>
      <c r="AA1839" s="21">
        <f t="shared" si="2918"/>
        <v>0</v>
      </c>
      <c r="AB1839" s="21">
        <f t="shared" si="2918"/>
        <v>0</v>
      </c>
      <c r="AC1839" s="21">
        <f t="shared" si="2860"/>
        <v>460.7</v>
      </c>
      <c r="AD1839" s="21">
        <f t="shared" si="2861"/>
        <v>460.7</v>
      </c>
      <c r="AE1839" s="21">
        <f t="shared" si="2862"/>
        <v>460.7</v>
      </c>
      <c r="AF1839" s="21">
        <f t="shared" si="2918"/>
        <v>0</v>
      </c>
      <c r="AG1839" s="21">
        <f t="shared" si="2863"/>
        <v>460.7</v>
      </c>
      <c r="AH1839" s="21">
        <f t="shared" si="2918"/>
        <v>0</v>
      </c>
      <c r="AI1839" s="21">
        <f t="shared" si="2918"/>
        <v>0</v>
      </c>
      <c r="AJ1839" s="21">
        <f t="shared" si="2918"/>
        <v>0</v>
      </c>
      <c r="AK1839" s="21">
        <f t="shared" si="2873"/>
        <v>460.7</v>
      </c>
      <c r="AL1839" s="21">
        <f t="shared" si="2874"/>
        <v>460.7</v>
      </c>
      <c r="AM1839" s="21">
        <f t="shared" si="2875"/>
        <v>460.7</v>
      </c>
      <c r="AN1839" s="21">
        <f t="shared" si="2918"/>
        <v>0</v>
      </c>
      <c r="AO1839" s="21">
        <f t="shared" si="2822"/>
        <v>460.7</v>
      </c>
      <c r="AP1839" s="21">
        <f t="shared" si="2918"/>
        <v>0</v>
      </c>
      <c r="AQ1839" s="2"/>
    </row>
    <row r="1840" spans="1:43" x14ac:dyDescent="0.3">
      <c r="A1840" s="3" t="s">
        <v>458</v>
      </c>
      <c r="B1840" s="26">
        <v>240</v>
      </c>
      <c r="C1840" s="3" t="s">
        <v>5</v>
      </c>
      <c r="D1840" s="3" t="s">
        <v>6</v>
      </c>
      <c r="E1840" s="16" t="s">
        <v>638</v>
      </c>
      <c r="F1840" s="21">
        <v>460.7</v>
      </c>
      <c r="G1840" s="21">
        <v>460.7</v>
      </c>
      <c r="H1840" s="21">
        <v>460.7</v>
      </c>
      <c r="I1840" s="21"/>
      <c r="J1840" s="21"/>
      <c r="K1840" s="21"/>
      <c r="L1840" s="21">
        <f t="shared" si="2915"/>
        <v>460.7</v>
      </c>
      <c r="M1840" s="21">
        <f t="shared" si="2916"/>
        <v>460.7</v>
      </c>
      <c r="N1840" s="21">
        <f t="shared" si="2917"/>
        <v>460.7</v>
      </c>
      <c r="O1840" s="21"/>
      <c r="P1840" s="21"/>
      <c r="Q1840" s="21"/>
      <c r="R1840" s="21">
        <f t="shared" si="2864"/>
        <v>460.7</v>
      </c>
      <c r="S1840" s="21">
        <f t="shared" si="2865"/>
        <v>460.7</v>
      </c>
      <c r="T1840" s="21">
        <f t="shared" si="2866"/>
        <v>460.7</v>
      </c>
      <c r="U1840" s="21"/>
      <c r="V1840" s="21"/>
      <c r="W1840" s="21">
        <f t="shared" si="2867"/>
        <v>460.7</v>
      </c>
      <c r="X1840" s="21">
        <f t="shared" si="2868"/>
        <v>460.7</v>
      </c>
      <c r="Y1840" s="21">
        <f t="shared" si="2869"/>
        <v>460.7</v>
      </c>
      <c r="Z1840" s="21"/>
      <c r="AA1840" s="21"/>
      <c r="AB1840" s="21"/>
      <c r="AC1840" s="21">
        <f t="shared" si="2860"/>
        <v>460.7</v>
      </c>
      <c r="AD1840" s="21">
        <f t="shared" si="2861"/>
        <v>460.7</v>
      </c>
      <c r="AE1840" s="21">
        <f t="shared" si="2862"/>
        <v>460.7</v>
      </c>
      <c r="AF1840" s="21"/>
      <c r="AG1840" s="21">
        <f t="shared" si="2863"/>
        <v>460.7</v>
      </c>
      <c r="AH1840" s="21"/>
      <c r="AI1840" s="21"/>
      <c r="AJ1840" s="21"/>
      <c r="AK1840" s="21">
        <f t="shared" si="2873"/>
        <v>460.7</v>
      </c>
      <c r="AL1840" s="21">
        <f t="shared" si="2874"/>
        <v>460.7</v>
      </c>
      <c r="AM1840" s="21">
        <f t="shared" si="2875"/>
        <v>460.7</v>
      </c>
      <c r="AN1840" s="21"/>
      <c r="AO1840" s="21">
        <f t="shared" si="2822"/>
        <v>460.7</v>
      </c>
      <c r="AP1840" s="21"/>
      <c r="AQ1840" s="2"/>
    </row>
    <row r="1841" spans="1:43" ht="62.4" x14ac:dyDescent="0.3">
      <c r="A1841" s="3" t="s">
        <v>459</v>
      </c>
      <c r="B1841" s="26"/>
      <c r="C1841" s="3"/>
      <c r="D1841" s="3"/>
      <c r="E1841" s="16" t="s">
        <v>1102</v>
      </c>
      <c r="F1841" s="21">
        <f>F1842+F1845</f>
        <v>5650.5</v>
      </c>
      <c r="G1841" s="21">
        <f t="shared" ref="G1841:AP1841" si="2919">G1842+G1845</f>
        <v>4211.5</v>
      </c>
      <c r="H1841" s="21">
        <f t="shared" si="2919"/>
        <v>4211.5</v>
      </c>
      <c r="I1841" s="21">
        <f t="shared" ref="I1841:K1841" si="2920">I1842+I1845</f>
        <v>0</v>
      </c>
      <c r="J1841" s="21">
        <f t="shared" si="2920"/>
        <v>0</v>
      </c>
      <c r="K1841" s="21">
        <f t="shared" si="2920"/>
        <v>0</v>
      </c>
      <c r="L1841" s="21">
        <f t="shared" si="2915"/>
        <v>5650.5</v>
      </c>
      <c r="M1841" s="21">
        <f t="shared" si="2916"/>
        <v>4211.5</v>
      </c>
      <c r="N1841" s="21">
        <f t="shared" si="2917"/>
        <v>4211.5</v>
      </c>
      <c r="O1841" s="21">
        <f t="shared" ref="O1841:Q1841" si="2921">O1842+O1845</f>
        <v>7280</v>
      </c>
      <c r="P1841" s="21">
        <f t="shared" si="2921"/>
        <v>0</v>
      </c>
      <c r="Q1841" s="21">
        <f t="shared" si="2921"/>
        <v>0</v>
      </c>
      <c r="R1841" s="21">
        <f t="shared" si="2864"/>
        <v>12930.5</v>
      </c>
      <c r="S1841" s="21">
        <f t="shared" si="2865"/>
        <v>4211.5</v>
      </c>
      <c r="T1841" s="21">
        <f t="shared" si="2866"/>
        <v>4211.5</v>
      </c>
      <c r="U1841" s="21">
        <f t="shared" ref="U1841:V1841" si="2922">U1842+U1845</f>
        <v>0</v>
      </c>
      <c r="V1841" s="21">
        <f t="shared" si="2922"/>
        <v>0</v>
      </c>
      <c r="W1841" s="21">
        <f t="shared" si="2867"/>
        <v>12930.5</v>
      </c>
      <c r="X1841" s="21">
        <f t="shared" si="2868"/>
        <v>4211.5</v>
      </c>
      <c r="Y1841" s="21">
        <f t="shared" si="2869"/>
        <v>4211.5</v>
      </c>
      <c r="Z1841" s="21">
        <f t="shared" ref="Z1841:AB1841" si="2923">Z1842+Z1845</f>
        <v>0</v>
      </c>
      <c r="AA1841" s="21">
        <f t="shared" si="2923"/>
        <v>0</v>
      </c>
      <c r="AB1841" s="21">
        <f t="shared" si="2923"/>
        <v>0</v>
      </c>
      <c r="AC1841" s="21">
        <f t="shared" si="2860"/>
        <v>12930.5</v>
      </c>
      <c r="AD1841" s="21">
        <f t="shared" si="2861"/>
        <v>4211.5</v>
      </c>
      <c r="AE1841" s="21">
        <f t="shared" si="2862"/>
        <v>4211.5</v>
      </c>
      <c r="AF1841" s="21">
        <f t="shared" ref="AF1841" si="2924">AF1842+AF1845</f>
        <v>0</v>
      </c>
      <c r="AG1841" s="21">
        <f t="shared" si="2863"/>
        <v>12930.5</v>
      </c>
      <c r="AH1841" s="21">
        <f t="shared" ref="AH1841:AJ1841" si="2925">AH1842+AH1845</f>
        <v>0</v>
      </c>
      <c r="AI1841" s="21">
        <f t="shared" si="2925"/>
        <v>0</v>
      </c>
      <c r="AJ1841" s="21">
        <f t="shared" si="2925"/>
        <v>0</v>
      </c>
      <c r="AK1841" s="21">
        <f t="shared" si="2873"/>
        <v>12930.5</v>
      </c>
      <c r="AL1841" s="21">
        <f t="shared" si="2874"/>
        <v>4211.5</v>
      </c>
      <c r="AM1841" s="21">
        <f t="shared" si="2875"/>
        <v>4211.5</v>
      </c>
      <c r="AN1841" s="21">
        <f t="shared" ref="AN1841" si="2926">AN1842+AN1845</f>
        <v>0</v>
      </c>
      <c r="AO1841" s="21">
        <f t="shared" si="2822"/>
        <v>12930.5</v>
      </c>
      <c r="AP1841" s="21">
        <f t="shared" si="2919"/>
        <v>0</v>
      </c>
      <c r="AQ1841" s="2"/>
    </row>
    <row r="1842" spans="1:43" ht="31.2" x14ac:dyDescent="0.3">
      <c r="A1842" s="3" t="s">
        <v>459</v>
      </c>
      <c r="B1842" s="26">
        <v>200</v>
      </c>
      <c r="C1842" s="3"/>
      <c r="D1842" s="3"/>
      <c r="E1842" s="16" t="s">
        <v>673</v>
      </c>
      <c r="F1842" s="21">
        <f>F1843</f>
        <v>4110.5</v>
      </c>
      <c r="G1842" s="21">
        <f t="shared" ref="G1842:G1843" si="2927">G1843</f>
        <v>2671.5</v>
      </c>
      <c r="H1842" s="21">
        <f t="shared" ref="H1842:K1843" si="2928">H1843</f>
        <v>2671.5</v>
      </c>
      <c r="I1842" s="21">
        <f t="shared" si="2928"/>
        <v>0</v>
      </c>
      <c r="J1842" s="21">
        <f t="shared" si="2928"/>
        <v>0</v>
      </c>
      <c r="K1842" s="21">
        <f t="shared" si="2928"/>
        <v>0</v>
      </c>
      <c r="L1842" s="21">
        <f t="shared" si="2915"/>
        <v>4110.5</v>
      </c>
      <c r="M1842" s="21">
        <f t="shared" si="2916"/>
        <v>2671.5</v>
      </c>
      <c r="N1842" s="21">
        <f t="shared" si="2917"/>
        <v>2671.5</v>
      </c>
      <c r="O1842" s="21">
        <f t="shared" ref="O1842:AP1843" si="2929">O1843</f>
        <v>7280</v>
      </c>
      <c r="P1842" s="21">
        <f t="shared" si="2929"/>
        <v>0</v>
      </c>
      <c r="Q1842" s="21">
        <f t="shared" si="2929"/>
        <v>0</v>
      </c>
      <c r="R1842" s="21">
        <f t="shared" si="2864"/>
        <v>11390.5</v>
      </c>
      <c r="S1842" s="21">
        <f t="shared" si="2865"/>
        <v>2671.5</v>
      </c>
      <c r="T1842" s="21">
        <f t="shared" si="2866"/>
        <v>2671.5</v>
      </c>
      <c r="U1842" s="21">
        <f t="shared" si="2929"/>
        <v>0</v>
      </c>
      <c r="V1842" s="21">
        <f t="shared" si="2929"/>
        <v>0</v>
      </c>
      <c r="W1842" s="21">
        <f t="shared" si="2867"/>
        <v>11390.5</v>
      </c>
      <c r="X1842" s="21">
        <f t="shared" si="2868"/>
        <v>2671.5</v>
      </c>
      <c r="Y1842" s="21">
        <f t="shared" si="2869"/>
        <v>2671.5</v>
      </c>
      <c r="Z1842" s="21">
        <f t="shared" si="2929"/>
        <v>0</v>
      </c>
      <c r="AA1842" s="21">
        <f t="shared" si="2929"/>
        <v>0</v>
      </c>
      <c r="AB1842" s="21">
        <f t="shared" si="2929"/>
        <v>0</v>
      </c>
      <c r="AC1842" s="21">
        <f t="shared" si="2860"/>
        <v>11390.5</v>
      </c>
      <c r="AD1842" s="21">
        <f t="shared" si="2861"/>
        <v>2671.5</v>
      </c>
      <c r="AE1842" s="21">
        <f t="shared" si="2862"/>
        <v>2671.5</v>
      </c>
      <c r="AF1842" s="21">
        <f t="shared" si="2929"/>
        <v>0</v>
      </c>
      <c r="AG1842" s="21">
        <f t="shared" si="2863"/>
        <v>11390.5</v>
      </c>
      <c r="AH1842" s="21">
        <f t="shared" si="2929"/>
        <v>0</v>
      </c>
      <c r="AI1842" s="21">
        <f t="shared" si="2929"/>
        <v>0</v>
      </c>
      <c r="AJ1842" s="21">
        <f t="shared" si="2929"/>
        <v>0</v>
      </c>
      <c r="AK1842" s="21">
        <f t="shared" si="2873"/>
        <v>11390.5</v>
      </c>
      <c r="AL1842" s="21">
        <f t="shared" si="2874"/>
        <v>2671.5</v>
      </c>
      <c r="AM1842" s="21">
        <f t="shared" si="2875"/>
        <v>2671.5</v>
      </c>
      <c r="AN1842" s="21">
        <f t="shared" si="2929"/>
        <v>0</v>
      </c>
      <c r="AO1842" s="21">
        <f t="shared" si="2822"/>
        <v>11390.5</v>
      </c>
      <c r="AP1842" s="21">
        <f t="shared" si="2929"/>
        <v>0</v>
      </c>
      <c r="AQ1842" s="2"/>
    </row>
    <row r="1843" spans="1:43" ht="46.8" x14ac:dyDescent="0.3">
      <c r="A1843" s="3" t="s">
        <v>459</v>
      </c>
      <c r="B1843" s="26">
        <v>240</v>
      </c>
      <c r="C1843" s="3"/>
      <c r="D1843" s="3"/>
      <c r="E1843" s="16" t="s">
        <v>681</v>
      </c>
      <c r="F1843" s="21">
        <f>F1844</f>
        <v>4110.5</v>
      </c>
      <c r="G1843" s="21">
        <f t="shared" si="2927"/>
        <v>2671.5</v>
      </c>
      <c r="H1843" s="21">
        <f t="shared" si="2928"/>
        <v>2671.5</v>
      </c>
      <c r="I1843" s="21">
        <f t="shared" si="2928"/>
        <v>0</v>
      </c>
      <c r="J1843" s="21">
        <f t="shared" si="2928"/>
        <v>0</v>
      </c>
      <c r="K1843" s="21">
        <f t="shared" si="2928"/>
        <v>0</v>
      </c>
      <c r="L1843" s="21">
        <f t="shared" si="2915"/>
        <v>4110.5</v>
      </c>
      <c r="M1843" s="21">
        <f t="shared" si="2916"/>
        <v>2671.5</v>
      </c>
      <c r="N1843" s="21">
        <f t="shared" si="2917"/>
        <v>2671.5</v>
      </c>
      <c r="O1843" s="21">
        <f t="shared" si="2929"/>
        <v>7280</v>
      </c>
      <c r="P1843" s="21">
        <f t="shared" si="2929"/>
        <v>0</v>
      </c>
      <c r="Q1843" s="21">
        <f t="shared" si="2929"/>
        <v>0</v>
      </c>
      <c r="R1843" s="21">
        <f t="shared" si="2864"/>
        <v>11390.5</v>
      </c>
      <c r="S1843" s="21">
        <f t="shared" si="2865"/>
        <v>2671.5</v>
      </c>
      <c r="T1843" s="21">
        <f t="shared" si="2866"/>
        <v>2671.5</v>
      </c>
      <c r="U1843" s="21">
        <f t="shared" si="2929"/>
        <v>0</v>
      </c>
      <c r="V1843" s="21">
        <f t="shared" si="2929"/>
        <v>0</v>
      </c>
      <c r="W1843" s="21">
        <f t="shared" si="2867"/>
        <v>11390.5</v>
      </c>
      <c r="X1843" s="21">
        <f t="shared" si="2868"/>
        <v>2671.5</v>
      </c>
      <c r="Y1843" s="21">
        <f t="shared" si="2869"/>
        <v>2671.5</v>
      </c>
      <c r="Z1843" s="21">
        <f t="shared" si="2929"/>
        <v>0</v>
      </c>
      <c r="AA1843" s="21">
        <f t="shared" si="2929"/>
        <v>0</v>
      </c>
      <c r="AB1843" s="21">
        <f t="shared" si="2929"/>
        <v>0</v>
      </c>
      <c r="AC1843" s="21">
        <f t="shared" si="2860"/>
        <v>11390.5</v>
      </c>
      <c r="AD1843" s="21">
        <f t="shared" si="2861"/>
        <v>2671.5</v>
      </c>
      <c r="AE1843" s="21">
        <f t="shared" si="2862"/>
        <v>2671.5</v>
      </c>
      <c r="AF1843" s="21">
        <f t="shared" si="2929"/>
        <v>0</v>
      </c>
      <c r="AG1843" s="21">
        <f t="shared" si="2863"/>
        <v>11390.5</v>
      </c>
      <c r="AH1843" s="21">
        <f t="shared" si="2929"/>
        <v>0</v>
      </c>
      <c r="AI1843" s="21">
        <f t="shared" si="2929"/>
        <v>0</v>
      </c>
      <c r="AJ1843" s="21">
        <f t="shared" si="2929"/>
        <v>0</v>
      </c>
      <c r="AK1843" s="21">
        <f t="shared" si="2873"/>
        <v>11390.5</v>
      </c>
      <c r="AL1843" s="21">
        <f t="shared" si="2874"/>
        <v>2671.5</v>
      </c>
      <c r="AM1843" s="21">
        <f t="shared" si="2875"/>
        <v>2671.5</v>
      </c>
      <c r="AN1843" s="21">
        <f t="shared" si="2929"/>
        <v>0</v>
      </c>
      <c r="AO1843" s="21">
        <f t="shared" si="2822"/>
        <v>11390.5</v>
      </c>
      <c r="AP1843" s="21">
        <f t="shared" si="2929"/>
        <v>0</v>
      </c>
      <c r="AQ1843" s="2"/>
    </row>
    <row r="1844" spans="1:43" x14ac:dyDescent="0.3">
      <c r="A1844" s="3" t="s">
        <v>459</v>
      </c>
      <c r="B1844" s="26">
        <v>240</v>
      </c>
      <c r="C1844" s="3" t="s">
        <v>5</v>
      </c>
      <c r="D1844" s="3" t="s">
        <v>6</v>
      </c>
      <c r="E1844" s="16" t="s">
        <v>638</v>
      </c>
      <c r="F1844" s="21">
        <v>4110.5</v>
      </c>
      <c r="G1844" s="21">
        <v>2671.5</v>
      </c>
      <c r="H1844" s="21">
        <v>2671.5</v>
      </c>
      <c r="I1844" s="21"/>
      <c r="J1844" s="21"/>
      <c r="K1844" s="21"/>
      <c r="L1844" s="21">
        <f t="shared" si="2915"/>
        <v>4110.5</v>
      </c>
      <c r="M1844" s="21">
        <f t="shared" si="2916"/>
        <v>2671.5</v>
      </c>
      <c r="N1844" s="21">
        <f t="shared" si="2917"/>
        <v>2671.5</v>
      </c>
      <c r="O1844" s="21">
        <v>7280</v>
      </c>
      <c r="P1844" s="21"/>
      <c r="Q1844" s="21"/>
      <c r="R1844" s="21">
        <f t="shared" si="2864"/>
        <v>11390.5</v>
      </c>
      <c r="S1844" s="21">
        <f t="shared" si="2865"/>
        <v>2671.5</v>
      </c>
      <c r="T1844" s="21">
        <f t="shared" si="2866"/>
        <v>2671.5</v>
      </c>
      <c r="U1844" s="21"/>
      <c r="V1844" s="21"/>
      <c r="W1844" s="21">
        <f t="shared" si="2867"/>
        <v>11390.5</v>
      </c>
      <c r="X1844" s="21">
        <f t="shared" si="2868"/>
        <v>2671.5</v>
      </c>
      <c r="Y1844" s="21">
        <f t="shared" si="2869"/>
        <v>2671.5</v>
      </c>
      <c r="Z1844" s="21"/>
      <c r="AA1844" s="21"/>
      <c r="AB1844" s="21"/>
      <c r="AC1844" s="21">
        <f t="shared" si="2860"/>
        <v>11390.5</v>
      </c>
      <c r="AD1844" s="21">
        <f t="shared" si="2861"/>
        <v>2671.5</v>
      </c>
      <c r="AE1844" s="21">
        <f t="shared" si="2862"/>
        <v>2671.5</v>
      </c>
      <c r="AF1844" s="21"/>
      <c r="AG1844" s="21">
        <f t="shared" si="2863"/>
        <v>11390.5</v>
      </c>
      <c r="AH1844" s="21"/>
      <c r="AI1844" s="21"/>
      <c r="AJ1844" s="21"/>
      <c r="AK1844" s="21">
        <f t="shared" si="2873"/>
        <v>11390.5</v>
      </c>
      <c r="AL1844" s="21">
        <f t="shared" si="2874"/>
        <v>2671.5</v>
      </c>
      <c r="AM1844" s="21">
        <f t="shared" si="2875"/>
        <v>2671.5</v>
      </c>
      <c r="AN1844" s="21"/>
      <c r="AO1844" s="21">
        <f t="shared" si="2822"/>
        <v>11390.5</v>
      </c>
      <c r="AP1844" s="21"/>
      <c r="AQ1844" s="2"/>
    </row>
    <row r="1845" spans="1:43" x14ac:dyDescent="0.3">
      <c r="A1845" s="3" t="s">
        <v>459</v>
      </c>
      <c r="B1845" s="26">
        <v>800</v>
      </c>
      <c r="C1845" s="3"/>
      <c r="D1845" s="3"/>
      <c r="E1845" s="16" t="s">
        <v>678</v>
      </c>
      <c r="F1845" s="21">
        <f>F1846</f>
        <v>1540</v>
      </c>
      <c r="G1845" s="21">
        <f t="shared" ref="G1845:G1846" si="2930">G1846</f>
        <v>1540</v>
      </c>
      <c r="H1845" s="21">
        <f t="shared" ref="H1845:K1846" si="2931">H1846</f>
        <v>1540</v>
      </c>
      <c r="I1845" s="21">
        <f t="shared" si="2931"/>
        <v>0</v>
      </c>
      <c r="J1845" s="21">
        <f t="shared" si="2931"/>
        <v>0</v>
      </c>
      <c r="K1845" s="21">
        <f t="shared" si="2931"/>
        <v>0</v>
      </c>
      <c r="L1845" s="21">
        <f t="shared" si="2915"/>
        <v>1540</v>
      </c>
      <c r="M1845" s="21">
        <f t="shared" si="2916"/>
        <v>1540</v>
      </c>
      <c r="N1845" s="21">
        <f t="shared" si="2917"/>
        <v>1540</v>
      </c>
      <c r="O1845" s="21">
        <f t="shared" ref="O1845:AP1846" si="2932">O1846</f>
        <v>0</v>
      </c>
      <c r="P1845" s="21">
        <f t="shared" si="2932"/>
        <v>0</v>
      </c>
      <c r="Q1845" s="21">
        <f t="shared" si="2932"/>
        <v>0</v>
      </c>
      <c r="R1845" s="21">
        <f t="shared" si="2864"/>
        <v>1540</v>
      </c>
      <c r="S1845" s="21">
        <f t="shared" si="2865"/>
        <v>1540</v>
      </c>
      <c r="T1845" s="21">
        <f t="shared" si="2866"/>
        <v>1540</v>
      </c>
      <c r="U1845" s="21">
        <f t="shared" si="2932"/>
        <v>0</v>
      </c>
      <c r="V1845" s="21">
        <f t="shared" si="2932"/>
        <v>0</v>
      </c>
      <c r="W1845" s="21">
        <f t="shared" si="2867"/>
        <v>1540</v>
      </c>
      <c r="X1845" s="21">
        <f t="shared" si="2868"/>
        <v>1540</v>
      </c>
      <c r="Y1845" s="21">
        <f t="shared" si="2869"/>
        <v>1540</v>
      </c>
      <c r="Z1845" s="21">
        <f t="shared" si="2932"/>
        <v>0</v>
      </c>
      <c r="AA1845" s="21">
        <f t="shared" si="2932"/>
        <v>0</v>
      </c>
      <c r="AB1845" s="21">
        <f t="shared" si="2932"/>
        <v>0</v>
      </c>
      <c r="AC1845" s="21">
        <f t="shared" si="2860"/>
        <v>1540</v>
      </c>
      <c r="AD1845" s="21">
        <f t="shared" si="2861"/>
        <v>1540</v>
      </c>
      <c r="AE1845" s="21">
        <f t="shared" si="2862"/>
        <v>1540</v>
      </c>
      <c r="AF1845" s="21">
        <f t="shared" si="2932"/>
        <v>0</v>
      </c>
      <c r="AG1845" s="21">
        <f t="shared" si="2863"/>
        <v>1540</v>
      </c>
      <c r="AH1845" s="21">
        <f t="shared" si="2932"/>
        <v>0</v>
      </c>
      <c r="AI1845" s="21">
        <f t="shared" si="2932"/>
        <v>0</v>
      </c>
      <c r="AJ1845" s="21">
        <f t="shared" si="2932"/>
        <v>0</v>
      </c>
      <c r="AK1845" s="21">
        <f t="shared" si="2873"/>
        <v>1540</v>
      </c>
      <c r="AL1845" s="21">
        <f t="shared" si="2874"/>
        <v>1540</v>
      </c>
      <c r="AM1845" s="21">
        <f t="shared" si="2875"/>
        <v>1540</v>
      </c>
      <c r="AN1845" s="21">
        <f t="shared" si="2932"/>
        <v>0</v>
      </c>
      <c r="AO1845" s="21">
        <f t="shared" si="2822"/>
        <v>1540</v>
      </c>
      <c r="AP1845" s="21">
        <f t="shared" si="2932"/>
        <v>0</v>
      </c>
      <c r="AQ1845" s="2"/>
    </row>
    <row r="1846" spans="1:43" x14ac:dyDescent="0.3">
      <c r="A1846" s="3" t="s">
        <v>459</v>
      </c>
      <c r="B1846" s="26">
        <v>830</v>
      </c>
      <c r="C1846" s="3"/>
      <c r="D1846" s="3"/>
      <c r="E1846" s="16" t="s">
        <v>695</v>
      </c>
      <c r="F1846" s="21">
        <f>F1847</f>
        <v>1540</v>
      </c>
      <c r="G1846" s="21">
        <f t="shared" si="2930"/>
        <v>1540</v>
      </c>
      <c r="H1846" s="21">
        <f t="shared" si="2931"/>
        <v>1540</v>
      </c>
      <c r="I1846" s="21">
        <f t="shared" si="2931"/>
        <v>0</v>
      </c>
      <c r="J1846" s="21">
        <f t="shared" si="2931"/>
        <v>0</v>
      </c>
      <c r="K1846" s="21">
        <f t="shared" si="2931"/>
        <v>0</v>
      </c>
      <c r="L1846" s="21">
        <f t="shared" si="2915"/>
        <v>1540</v>
      </c>
      <c r="M1846" s="21">
        <f t="shared" si="2916"/>
        <v>1540</v>
      </c>
      <c r="N1846" s="21">
        <f t="shared" si="2917"/>
        <v>1540</v>
      </c>
      <c r="O1846" s="21">
        <f t="shared" si="2932"/>
        <v>0</v>
      </c>
      <c r="P1846" s="21">
        <f t="shared" si="2932"/>
        <v>0</v>
      </c>
      <c r="Q1846" s="21">
        <f t="shared" si="2932"/>
        <v>0</v>
      </c>
      <c r="R1846" s="21">
        <f t="shared" si="2864"/>
        <v>1540</v>
      </c>
      <c r="S1846" s="21">
        <f t="shared" si="2865"/>
        <v>1540</v>
      </c>
      <c r="T1846" s="21">
        <f t="shared" si="2866"/>
        <v>1540</v>
      </c>
      <c r="U1846" s="21">
        <f t="shared" si="2932"/>
        <v>0</v>
      </c>
      <c r="V1846" s="21">
        <f t="shared" si="2932"/>
        <v>0</v>
      </c>
      <c r="W1846" s="21">
        <f t="shared" si="2867"/>
        <v>1540</v>
      </c>
      <c r="X1846" s="21">
        <f t="shared" si="2868"/>
        <v>1540</v>
      </c>
      <c r="Y1846" s="21">
        <f t="shared" si="2869"/>
        <v>1540</v>
      </c>
      <c r="Z1846" s="21">
        <f t="shared" si="2932"/>
        <v>0</v>
      </c>
      <c r="AA1846" s="21">
        <f t="shared" si="2932"/>
        <v>0</v>
      </c>
      <c r="AB1846" s="21">
        <f t="shared" si="2932"/>
        <v>0</v>
      </c>
      <c r="AC1846" s="21">
        <f t="shared" si="2860"/>
        <v>1540</v>
      </c>
      <c r="AD1846" s="21">
        <f t="shared" si="2861"/>
        <v>1540</v>
      </c>
      <c r="AE1846" s="21">
        <f t="shared" si="2862"/>
        <v>1540</v>
      </c>
      <c r="AF1846" s="21">
        <f t="shared" si="2932"/>
        <v>0</v>
      </c>
      <c r="AG1846" s="21">
        <f t="shared" si="2863"/>
        <v>1540</v>
      </c>
      <c r="AH1846" s="21">
        <f t="shared" si="2932"/>
        <v>0</v>
      </c>
      <c r="AI1846" s="21">
        <f t="shared" si="2932"/>
        <v>0</v>
      </c>
      <c r="AJ1846" s="21">
        <f t="shared" si="2932"/>
        <v>0</v>
      </c>
      <c r="AK1846" s="21">
        <f t="shared" si="2873"/>
        <v>1540</v>
      </c>
      <c r="AL1846" s="21">
        <f t="shared" si="2874"/>
        <v>1540</v>
      </c>
      <c r="AM1846" s="21">
        <f t="shared" si="2875"/>
        <v>1540</v>
      </c>
      <c r="AN1846" s="21">
        <f t="shared" si="2932"/>
        <v>0</v>
      </c>
      <c r="AO1846" s="21">
        <f t="shared" si="2822"/>
        <v>1540</v>
      </c>
      <c r="AP1846" s="21">
        <f t="shared" si="2932"/>
        <v>0</v>
      </c>
      <c r="AQ1846" s="2"/>
    </row>
    <row r="1847" spans="1:43" x14ac:dyDescent="0.3">
      <c r="A1847" s="3" t="s">
        <v>459</v>
      </c>
      <c r="B1847" s="26">
        <v>830</v>
      </c>
      <c r="C1847" s="3" t="s">
        <v>5</v>
      </c>
      <c r="D1847" s="3" t="s">
        <v>6</v>
      </c>
      <c r="E1847" s="16" t="s">
        <v>638</v>
      </c>
      <c r="F1847" s="21">
        <v>1540</v>
      </c>
      <c r="G1847" s="21">
        <v>1540</v>
      </c>
      <c r="H1847" s="21">
        <v>1540</v>
      </c>
      <c r="I1847" s="21"/>
      <c r="J1847" s="21"/>
      <c r="K1847" s="21"/>
      <c r="L1847" s="21">
        <f t="shared" si="2915"/>
        <v>1540</v>
      </c>
      <c r="M1847" s="21">
        <f t="shared" si="2916"/>
        <v>1540</v>
      </c>
      <c r="N1847" s="21">
        <f t="shared" si="2917"/>
        <v>1540</v>
      </c>
      <c r="O1847" s="21"/>
      <c r="P1847" s="21"/>
      <c r="Q1847" s="21"/>
      <c r="R1847" s="21">
        <f t="shared" si="2864"/>
        <v>1540</v>
      </c>
      <c r="S1847" s="21">
        <f t="shared" si="2865"/>
        <v>1540</v>
      </c>
      <c r="T1847" s="21">
        <f t="shared" si="2866"/>
        <v>1540</v>
      </c>
      <c r="U1847" s="21"/>
      <c r="V1847" s="21"/>
      <c r="W1847" s="21">
        <f t="shared" si="2867"/>
        <v>1540</v>
      </c>
      <c r="X1847" s="21">
        <f t="shared" si="2868"/>
        <v>1540</v>
      </c>
      <c r="Y1847" s="21">
        <f t="shared" si="2869"/>
        <v>1540</v>
      </c>
      <c r="Z1847" s="21"/>
      <c r="AA1847" s="21"/>
      <c r="AB1847" s="21"/>
      <c r="AC1847" s="21">
        <f t="shared" si="2860"/>
        <v>1540</v>
      </c>
      <c r="AD1847" s="21">
        <f t="shared" si="2861"/>
        <v>1540</v>
      </c>
      <c r="AE1847" s="21">
        <f t="shared" si="2862"/>
        <v>1540</v>
      </c>
      <c r="AF1847" s="21"/>
      <c r="AG1847" s="21">
        <f t="shared" si="2863"/>
        <v>1540</v>
      </c>
      <c r="AH1847" s="21"/>
      <c r="AI1847" s="21"/>
      <c r="AJ1847" s="21"/>
      <c r="AK1847" s="21">
        <f t="shared" si="2873"/>
        <v>1540</v>
      </c>
      <c r="AL1847" s="21">
        <f t="shared" si="2874"/>
        <v>1540</v>
      </c>
      <c r="AM1847" s="21">
        <f t="shared" si="2875"/>
        <v>1540</v>
      </c>
      <c r="AN1847" s="21"/>
      <c r="AO1847" s="21">
        <f t="shared" si="2822"/>
        <v>1540</v>
      </c>
      <c r="AP1847" s="21"/>
      <c r="AQ1847" s="2"/>
    </row>
    <row r="1848" spans="1:43" s="11" customFormat="1" ht="31.2" x14ac:dyDescent="0.3">
      <c r="A1848" s="10" t="s">
        <v>465</v>
      </c>
      <c r="B1848" s="19"/>
      <c r="C1848" s="10"/>
      <c r="D1848" s="10"/>
      <c r="E1848" s="18" t="s">
        <v>769</v>
      </c>
      <c r="F1848" s="20">
        <f>F1849</f>
        <v>96202</v>
      </c>
      <c r="G1848" s="20">
        <f t="shared" ref="G1848:AP1848" si="2933">G1849</f>
        <v>74546.3</v>
      </c>
      <c r="H1848" s="20">
        <f t="shared" si="2933"/>
        <v>74546.3</v>
      </c>
      <c r="I1848" s="20">
        <f t="shared" si="2933"/>
        <v>17695.2</v>
      </c>
      <c r="J1848" s="20">
        <f t="shared" si="2933"/>
        <v>-90.1</v>
      </c>
      <c r="K1848" s="20">
        <f t="shared" si="2933"/>
        <v>-180.3</v>
      </c>
      <c r="L1848" s="20">
        <f t="shared" si="2915"/>
        <v>113897.2</v>
      </c>
      <c r="M1848" s="20">
        <f t="shared" si="2916"/>
        <v>74456.2</v>
      </c>
      <c r="N1848" s="20">
        <f t="shared" si="2917"/>
        <v>74366</v>
      </c>
      <c r="O1848" s="20">
        <f t="shared" si="2933"/>
        <v>-14246.298999999999</v>
      </c>
      <c r="P1848" s="20">
        <f t="shared" si="2933"/>
        <v>0</v>
      </c>
      <c r="Q1848" s="20">
        <f t="shared" si="2933"/>
        <v>0</v>
      </c>
      <c r="R1848" s="20">
        <f t="shared" si="2864"/>
        <v>99650.900999999998</v>
      </c>
      <c r="S1848" s="20">
        <f t="shared" si="2865"/>
        <v>74456.2</v>
      </c>
      <c r="T1848" s="20">
        <f t="shared" si="2866"/>
        <v>74366</v>
      </c>
      <c r="U1848" s="20">
        <f t="shared" si="2933"/>
        <v>0</v>
      </c>
      <c r="V1848" s="20">
        <f t="shared" si="2933"/>
        <v>0</v>
      </c>
      <c r="W1848" s="21">
        <f t="shared" si="2867"/>
        <v>99650.900999999998</v>
      </c>
      <c r="X1848" s="21">
        <f t="shared" si="2868"/>
        <v>74456.2</v>
      </c>
      <c r="Y1848" s="21">
        <f t="shared" si="2869"/>
        <v>74366</v>
      </c>
      <c r="Z1848" s="20">
        <f t="shared" si="2933"/>
        <v>-382.5</v>
      </c>
      <c r="AA1848" s="20">
        <f t="shared" si="2933"/>
        <v>0</v>
      </c>
      <c r="AB1848" s="20">
        <f t="shared" si="2933"/>
        <v>0</v>
      </c>
      <c r="AC1848" s="21">
        <f t="shared" si="2860"/>
        <v>99268.400999999998</v>
      </c>
      <c r="AD1848" s="20">
        <f t="shared" si="2861"/>
        <v>74456.2</v>
      </c>
      <c r="AE1848" s="20">
        <f t="shared" si="2862"/>
        <v>74366</v>
      </c>
      <c r="AF1848" s="20">
        <f t="shared" si="2933"/>
        <v>0</v>
      </c>
      <c r="AG1848" s="20">
        <f t="shared" si="2863"/>
        <v>99268.400999999998</v>
      </c>
      <c r="AH1848" s="20">
        <f t="shared" si="2933"/>
        <v>-542.09500000000003</v>
      </c>
      <c r="AI1848" s="20">
        <f t="shared" si="2933"/>
        <v>0</v>
      </c>
      <c r="AJ1848" s="20">
        <f t="shared" si="2933"/>
        <v>0</v>
      </c>
      <c r="AK1848" s="20">
        <f t="shared" si="2873"/>
        <v>98726.305999999997</v>
      </c>
      <c r="AL1848" s="20">
        <f t="shared" si="2874"/>
        <v>74456.2</v>
      </c>
      <c r="AM1848" s="20">
        <f t="shared" si="2875"/>
        <v>74366</v>
      </c>
      <c r="AN1848" s="20">
        <f t="shared" si="2933"/>
        <v>0</v>
      </c>
      <c r="AO1848" s="20">
        <f t="shared" si="2822"/>
        <v>98726.305999999997</v>
      </c>
      <c r="AP1848" s="20">
        <f t="shared" si="2933"/>
        <v>0</v>
      </c>
    </row>
    <row r="1849" spans="1:43" ht="46.8" x14ac:dyDescent="0.3">
      <c r="A1849" s="3" t="s">
        <v>466</v>
      </c>
      <c r="B1849" s="26"/>
      <c r="C1849" s="3"/>
      <c r="D1849" s="3"/>
      <c r="E1849" s="16" t="s">
        <v>1103</v>
      </c>
      <c r="F1849" s="21">
        <f>F1850+F1860</f>
        <v>96202</v>
      </c>
      <c r="G1849" s="21">
        <f t="shared" ref="G1849:AP1849" si="2934">G1850+G1860</f>
        <v>74546.3</v>
      </c>
      <c r="H1849" s="21">
        <f t="shared" si="2934"/>
        <v>74546.3</v>
      </c>
      <c r="I1849" s="21">
        <f t="shared" ref="I1849:K1849" si="2935">I1850+I1860</f>
        <v>17695.2</v>
      </c>
      <c r="J1849" s="21">
        <f t="shared" si="2935"/>
        <v>-90.1</v>
      </c>
      <c r="K1849" s="21">
        <f t="shared" si="2935"/>
        <v>-180.3</v>
      </c>
      <c r="L1849" s="21">
        <f t="shared" si="2915"/>
        <v>113897.2</v>
      </c>
      <c r="M1849" s="21">
        <f t="shared" si="2916"/>
        <v>74456.2</v>
      </c>
      <c r="N1849" s="21">
        <f t="shared" si="2917"/>
        <v>74366</v>
      </c>
      <c r="O1849" s="21">
        <f t="shared" ref="O1849:Q1849" si="2936">O1850+O1860</f>
        <v>-14246.298999999999</v>
      </c>
      <c r="P1849" s="21">
        <f t="shared" si="2936"/>
        <v>0</v>
      </c>
      <c r="Q1849" s="21">
        <f t="shared" si="2936"/>
        <v>0</v>
      </c>
      <c r="R1849" s="21">
        <f t="shared" si="2864"/>
        <v>99650.900999999998</v>
      </c>
      <c r="S1849" s="21">
        <f t="shared" si="2865"/>
        <v>74456.2</v>
      </c>
      <c r="T1849" s="21">
        <f t="shared" si="2866"/>
        <v>74366</v>
      </c>
      <c r="U1849" s="21">
        <f t="shared" ref="U1849:V1849" si="2937">U1850+U1860</f>
        <v>0</v>
      </c>
      <c r="V1849" s="21">
        <f t="shared" si="2937"/>
        <v>0</v>
      </c>
      <c r="W1849" s="21">
        <f t="shared" si="2867"/>
        <v>99650.900999999998</v>
      </c>
      <c r="X1849" s="21">
        <f t="shared" si="2868"/>
        <v>74456.2</v>
      </c>
      <c r="Y1849" s="21">
        <f t="shared" si="2869"/>
        <v>74366</v>
      </c>
      <c r="Z1849" s="21">
        <f t="shared" ref="Z1849:AB1849" si="2938">Z1850+Z1860</f>
        <v>-382.5</v>
      </c>
      <c r="AA1849" s="21">
        <f t="shared" si="2938"/>
        <v>0</v>
      </c>
      <c r="AB1849" s="21">
        <f t="shared" si="2938"/>
        <v>0</v>
      </c>
      <c r="AC1849" s="21">
        <f t="shared" si="2860"/>
        <v>99268.400999999998</v>
      </c>
      <c r="AD1849" s="21">
        <f t="shared" si="2861"/>
        <v>74456.2</v>
      </c>
      <c r="AE1849" s="21">
        <f t="shared" si="2862"/>
        <v>74366</v>
      </c>
      <c r="AF1849" s="21">
        <f t="shared" ref="AF1849" si="2939">AF1850+AF1860</f>
        <v>0</v>
      </c>
      <c r="AG1849" s="21">
        <f t="shared" si="2863"/>
        <v>99268.400999999998</v>
      </c>
      <c r="AH1849" s="21">
        <f t="shared" ref="AH1849:AJ1849" si="2940">AH1850+AH1860</f>
        <v>-542.09500000000003</v>
      </c>
      <c r="AI1849" s="21">
        <f t="shared" si="2940"/>
        <v>0</v>
      </c>
      <c r="AJ1849" s="21">
        <f t="shared" si="2940"/>
        <v>0</v>
      </c>
      <c r="AK1849" s="21">
        <f t="shared" si="2873"/>
        <v>98726.305999999997</v>
      </c>
      <c r="AL1849" s="21">
        <f t="shared" si="2874"/>
        <v>74456.2</v>
      </c>
      <c r="AM1849" s="21">
        <f t="shared" si="2875"/>
        <v>74366</v>
      </c>
      <c r="AN1849" s="21">
        <f t="shared" ref="AN1849" si="2941">AN1850+AN1860</f>
        <v>0</v>
      </c>
      <c r="AO1849" s="21">
        <f t="shared" si="2822"/>
        <v>98726.305999999997</v>
      </c>
      <c r="AP1849" s="21">
        <f t="shared" si="2934"/>
        <v>0</v>
      </c>
      <c r="AQ1849" s="2"/>
    </row>
    <row r="1850" spans="1:43" ht="46.8" x14ac:dyDescent="0.3">
      <c r="A1850" s="3" t="s">
        <v>463</v>
      </c>
      <c r="B1850" s="26"/>
      <c r="C1850" s="3"/>
      <c r="D1850" s="3"/>
      <c r="E1850" s="16" t="s">
        <v>799</v>
      </c>
      <c r="F1850" s="21">
        <f>F1851+F1854+F1857</f>
        <v>21828</v>
      </c>
      <c r="G1850" s="21">
        <f t="shared" ref="G1850:AP1850" si="2942">G1851+G1854+G1857</f>
        <v>21457.000000000004</v>
      </c>
      <c r="H1850" s="21">
        <f t="shared" si="2942"/>
        <v>21457.000000000004</v>
      </c>
      <c r="I1850" s="21">
        <f t="shared" ref="I1850:K1850" si="2943">I1851+I1854+I1857</f>
        <v>18000</v>
      </c>
      <c r="J1850" s="21">
        <f t="shared" si="2943"/>
        <v>0</v>
      </c>
      <c r="K1850" s="21">
        <f t="shared" si="2943"/>
        <v>0</v>
      </c>
      <c r="L1850" s="21">
        <f t="shared" si="2915"/>
        <v>39828</v>
      </c>
      <c r="M1850" s="21">
        <f t="shared" si="2916"/>
        <v>21457.000000000004</v>
      </c>
      <c r="N1850" s="21">
        <f t="shared" si="2917"/>
        <v>21457.000000000004</v>
      </c>
      <c r="O1850" s="21">
        <f t="shared" ref="O1850:Q1850" si="2944">O1851+O1854+O1857</f>
        <v>0</v>
      </c>
      <c r="P1850" s="21">
        <f t="shared" si="2944"/>
        <v>0</v>
      </c>
      <c r="Q1850" s="21">
        <f t="shared" si="2944"/>
        <v>0</v>
      </c>
      <c r="R1850" s="21">
        <f t="shared" si="2864"/>
        <v>39828</v>
      </c>
      <c r="S1850" s="21">
        <f t="shared" si="2865"/>
        <v>21457.000000000004</v>
      </c>
      <c r="T1850" s="21">
        <f t="shared" si="2866"/>
        <v>21457.000000000004</v>
      </c>
      <c r="U1850" s="21">
        <f t="shared" ref="U1850:V1850" si="2945">U1851+U1854+U1857</f>
        <v>0</v>
      </c>
      <c r="V1850" s="21">
        <f t="shared" si="2945"/>
        <v>0</v>
      </c>
      <c r="W1850" s="21">
        <f t="shared" si="2867"/>
        <v>39828</v>
      </c>
      <c r="X1850" s="21">
        <f t="shared" si="2868"/>
        <v>21457.000000000004</v>
      </c>
      <c r="Y1850" s="21">
        <f t="shared" si="2869"/>
        <v>21457.000000000004</v>
      </c>
      <c r="Z1850" s="21">
        <f t="shared" ref="Z1850:AB1850" si="2946">Z1851+Z1854+Z1857</f>
        <v>-90.9</v>
      </c>
      <c r="AA1850" s="21">
        <f t="shared" si="2946"/>
        <v>0</v>
      </c>
      <c r="AB1850" s="21">
        <f t="shared" si="2946"/>
        <v>0</v>
      </c>
      <c r="AC1850" s="21">
        <f t="shared" si="2860"/>
        <v>39737.1</v>
      </c>
      <c r="AD1850" s="21">
        <f t="shared" si="2861"/>
        <v>21457.000000000004</v>
      </c>
      <c r="AE1850" s="21">
        <f t="shared" si="2862"/>
        <v>21457.000000000004</v>
      </c>
      <c r="AF1850" s="21">
        <f t="shared" ref="AF1850" si="2947">AF1851+AF1854+AF1857</f>
        <v>0</v>
      </c>
      <c r="AG1850" s="21">
        <f t="shared" si="2863"/>
        <v>39737.1</v>
      </c>
      <c r="AH1850" s="21">
        <f t="shared" ref="AH1850:AJ1850" si="2948">AH1851+AH1854+AH1857</f>
        <v>0</v>
      </c>
      <c r="AI1850" s="21">
        <f t="shared" si="2948"/>
        <v>0</v>
      </c>
      <c r="AJ1850" s="21">
        <f t="shared" si="2948"/>
        <v>0</v>
      </c>
      <c r="AK1850" s="21">
        <f t="shared" si="2873"/>
        <v>39737.1</v>
      </c>
      <c r="AL1850" s="21">
        <f t="shared" si="2874"/>
        <v>21457.000000000004</v>
      </c>
      <c r="AM1850" s="21">
        <f t="shared" si="2875"/>
        <v>21457.000000000004</v>
      </c>
      <c r="AN1850" s="21">
        <f t="shared" ref="AN1850" si="2949">AN1851+AN1854+AN1857</f>
        <v>0</v>
      </c>
      <c r="AO1850" s="21">
        <f t="shared" ref="AO1850:AO1882" si="2950">AK1850+AN1850</f>
        <v>39737.1</v>
      </c>
      <c r="AP1850" s="21">
        <f t="shared" si="2942"/>
        <v>0</v>
      </c>
      <c r="AQ1850" s="2"/>
    </row>
    <row r="1851" spans="1:43" ht="93.6" x14ac:dyDescent="0.3">
      <c r="A1851" s="3" t="s">
        <v>463</v>
      </c>
      <c r="B1851" s="26">
        <v>100</v>
      </c>
      <c r="C1851" s="3"/>
      <c r="D1851" s="3"/>
      <c r="E1851" s="16" t="s">
        <v>672</v>
      </c>
      <c r="F1851" s="21">
        <f>F1852</f>
        <v>18922.7</v>
      </c>
      <c r="G1851" s="21">
        <f t="shared" ref="G1851:G1852" si="2951">G1852</f>
        <v>18549.600000000002</v>
      </c>
      <c r="H1851" s="21">
        <f t="shared" ref="H1851:K1852" si="2952">H1852</f>
        <v>18549.300000000003</v>
      </c>
      <c r="I1851" s="21">
        <f t="shared" si="2952"/>
        <v>8092.848</v>
      </c>
      <c r="J1851" s="21">
        <f t="shared" si="2952"/>
        <v>0</v>
      </c>
      <c r="K1851" s="21">
        <f t="shared" si="2952"/>
        <v>0</v>
      </c>
      <c r="L1851" s="21">
        <f t="shared" si="2915"/>
        <v>27015.548000000003</v>
      </c>
      <c r="M1851" s="21">
        <f t="shared" si="2916"/>
        <v>18549.600000000002</v>
      </c>
      <c r="N1851" s="21">
        <f t="shared" si="2917"/>
        <v>18549.300000000003</v>
      </c>
      <c r="O1851" s="21">
        <f t="shared" ref="O1851:AP1852" si="2953">O1852</f>
        <v>0</v>
      </c>
      <c r="P1851" s="21">
        <f t="shared" si="2953"/>
        <v>0</v>
      </c>
      <c r="Q1851" s="21">
        <f t="shared" si="2953"/>
        <v>0</v>
      </c>
      <c r="R1851" s="21">
        <f t="shared" si="2864"/>
        <v>27015.548000000003</v>
      </c>
      <c r="S1851" s="21">
        <f t="shared" si="2865"/>
        <v>18549.600000000002</v>
      </c>
      <c r="T1851" s="21">
        <f t="shared" si="2866"/>
        <v>18549.300000000003</v>
      </c>
      <c r="U1851" s="21">
        <f t="shared" si="2953"/>
        <v>0</v>
      </c>
      <c r="V1851" s="21">
        <f t="shared" si="2953"/>
        <v>0</v>
      </c>
      <c r="W1851" s="21">
        <f t="shared" si="2867"/>
        <v>27015.548000000003</v>
      </c>
      <c r="X1851" s="21">
        <f t="shared" si="2868"/>
        <v>18549.600000000002</v>
      </c>
      <c r="Y1851" s="21">
        <f t="shared" si="2869"/>
        <v>18549.300000000003</v>
      </c>
      <c r="Z1851" s="21">
        <f t="shared" si="2953"/>
        <v>0</v>
      </c>
      <c r="AA1851" s="21">
        <f t="shared" si="2953"/>
        <v>0</v>
      </c>
      <c r="AB1851" s="21">
        <f t="shared" si="2953"/>
        <v>0</v>
      </c>
      <c r="AC1851" s="21">
        <f t="shared" si="2860"/>
        <v>27015.548000000003</v>
      </c>
      <c r="AD1851" s="21">
        <f t="shared" si="2861"/>
        <v>18549.600000000002</v>
      </c>
      <c r="AE1851" s="21">
        <f t="shared" si="2862"/>
        <v>18549.300000000003</v>
      </c>
      <c r="AF1851" s="21">
        <f t="shared" si="2953"/>
        <v>0</v>
      </c>
      <c r="AG1851" s="21">
        <f t="shared" si="2863"/>
        <v>27015.548000000003</v>
      </c>
      <c r="AH1851" s="21">
        <f t="shared" si="2953"/>
        <v>0</v>
      </c>
      <c r="AI1851" s="21">
        <f t="shared" si="2953"/>
        <v>0</v>
      </c>
      <c r="AJ1851" s="21">
        <f t="shared" si="2953"/>
        <v>0</v>
      </c>
      <c r="AK1851" s="21">
        <f t="shared" si="2873"/>
        <v>27015.548000000003</v>
      </c>
      <c r="AL1851" s="21">
        <f t="shared" si="2874"/>
        <v>18549.600000000002</v>
      </c>
      <c r="AM1851" s="21">
        <f t="shared" si="2875"/>
        <v>18549.300000000003</v>
      </c>
      <c r="AN1851" s="21">
        <f t="shared" si="2953"/>
        <v>0</v>
      </c>
      <c r="AO1851" s="21">
        <f t="shared" si="2950"/>
        <v>27015.548000000003</v>
      </c>
      <c r="AP1851" s="21">
        <f t="shared" si="2953"/>
        <v>0</v>
      </c>
      <c r="AQ1851" s="2"/>
    </row>
    <row r="1852" spans="1:43" ht="31.2" x14ac:dyDescent="0.3">
      <c r="A1852" s="3" t="s">
        <v>463</v>
      </c>
      <c r="B1852" s="26">
        <v>110</v>
      </c>
      <c r="C1852" s="3"/>
      <c r="D1852" s="3"/>
      <c r="E1852" s="16" t="s">
        <v>679</v>
      </c>
      <c r="F1852" s="21">
        <f>F1853</f>
        <v>18922.7</v>
      </c>
      <c r="G1852" s="21">
        <f t="shared" si="2951"/>
        <v>18549.600000000002</v>
      </c>
      <c r="H1852" s="21">
        <f t="shared" si="2952"/>
        <v>18549.300000000003</v>
      </c>
      <c r="I1852" s="21">
        <f t="shared" si="2952"/>
        <v>8092.848</v>
      </c>
      <c r="J1852" s="21">
        <f t="shared" si="2952"/>
        <v>0</v>
      </c>
      <c r="K1852" s="21">
        <f t="shared" si="2952"/>
        <v>0</v>
      </c>
      <c r="L1852" s="21">
        <f t="shared" si="2915"/>
        <v>27015.548000000003</v>
      </c>
      <c r="M1852" s="21">
        <f t="shared" si="2916"/>
        <v>18549.600000000002</v>
      </c>
      <c r="N1852" s="21">
        <f t="shared" si="2917"/>
        <v>18549.300000000003</v>
      </c>
      <c r="O1852" s="21">
        <f t="shared" si="2953"/>
        <v>0</v>
      </c>
      <c r="P1852" s="21">
        <f t="shared" si="2953"/>
        <v>0</v>
      </c>
      <c r="Q1852" s="21">
        <f t="shared" si="2953"/>
        <v>0</v>
      </c>
      <c r="R1852" s="21">
        <f t="shared" si="2864"/>
        <v>27015.548000000003</v>
      </c>
      <c r="S1852" s="21">
        <f t="shared" si="2865"/>
        <v>18549.600000000002</v>
      </c>
      <c r="T1852" s="21">
        <f t="shared" si="2866"/>
        <v>18549.300000000003</v>
      </c>
      <c r="U1852" s="21">
        <f t="shared" si="2953"/>
        <v>0</v>
      </c>
      <c r="V1852" s="21">
        <f t="shared" si="2953"/>
        <v>0</v>
      </c>
      <c r="W1852" s="21">
        <f t="shared" si="2867"/>
        <v>27015.548000000003</v>
      </c>
      <c r="X1852" s="21">
        <f t="shared" si="2868"/>
        <v>18549.600000000002</v>
      </c>
      <c r="Y1852" s="21">
        <f t="shared" si="2869"/>
        <v>18549.300000000003</v>
      </c>
      <c r="Z1852" s="21">
        <f t="shared" si="2953"/>
        <v>0</v>
      </c>
      <c r="AA1852" s="21">
        <f t="shared" si="2953"/>
        <v>0</v>
      </c>
      <c r="AB1852" s="21">
        <f t="shared" si="2953"/>
        <v>0</v>
      </c>
      <c r="AC1852" s="21">
        <f t="shared" si="2860"/>
        <v>27015.548000000003</v>
      </c>
      <c r="AD1852" s="21">
        <f t="shared" si="2861"/>
        <v>18549.600000000002</v>
      </c>
      <c r="AE1852" s="21">
        <f t="shared" si="2862"/>
        <v>18549.300000000003</v>
      </c>
      <c r="AF1852" s="21">
        <f t="shared" si="2953"/>
        <v>0</v>
      </c>
      <c r="AG1852" s="21">
        <f t="shared" si="2863"/>
        <v>27015.548000000003</v>
      </c>
      <c r="AH1852" s="21">
        <f t="shared" si="2953"/>
        <v>0</v>
      </c>
      <c r="AI1852" s="21">
        <f t="shared" si="2953"/>
        <v>0</v>
      </c>
      <c r="AJ1852" s="21">
        <f t="shared" si="2953"/>
        <v>0</v>
      </c>
      <c r="AK1852" s="21">
        <f t="shared" si="2873"/>
        <v>27015.548000000003</v>
      </c>
      <c r="AL1852" s="21">
        <f t="shared" si="2874"/>
        <v>18549.600000000002</v>
      </c>
      <c r="AM1852" s="21">
        <f t="shared" si="2875"/>
        <v>18549.300000000003</v>
      </c>
      <c r="AN1852" s="21">
        <f t="shared" si="2953"/>
        <v>0</v>
      </c>
      <c r="AO1852" s="21">
        <f t="shared" si="2950"/>
        <v>27015.548000000003</v>
      </c>
      <c r="AP1852" s="21">
        <f t="shared" si="2953"/>
        <v>0</v>
      </c>
      <c r="AQ1852" s="2"/>
    </row>
    <row r="1853" spans="1:43" x14ac:dyDescent="0.3">
      <c r="A1853" s="3" t="s">
        <v>463</v>
      </c>
      <c r="B1853" s="26">
        <v>110</v>
      </c>
      <c r="C1853" s="3" t="s">
        <v>5</v>
      </c>
      <c r="D1853" s="3" t="s">
        <v>6</v>
      </c>
      <c r="E1853" s="16" t="s">
        <v>638</v>
      </c>
      <c r="F1853" s="21">
        <v>18922.7</v>
      </c>
      <c r="G1853" s="21">
        <v>18549.600000000002</v>
      </c>
      <c r="H1853" s="21">
        <v>18549.300000000003</v>
      </c>
      <c r="I1853" s="21">
        <v>8092.848</v>
      </c>
      <c r="J1853" s="21"/>
      <c r="K1853" s="21"/>
      <c r="L1853" s="21">
        <f t="shared" si="2915"/>
        <v>27015.548000000003</v>
      </c>
      <c r="M1853" s="21">
        <f t="shared" si="2916"/>
        <v>18549.600000000002</v>
      </c>
      <c r="N1853" s="21">
        <f t="shared" si="2917"/>
        <v>18549.300000000003</v>
      </c>
      <c r="O1853" s="21"/>
      <c r="P1853" s="21"/>
      <c r="Q1853" s="21"/>
      <c r="R1853" s="21">
        <f t="shared" si="2864"/>
        <v>27015.548000000003</v>
      </c>
      <c r="S1853" s="21">
        <f t="shared" si="2865"/>
        <v>18549.600000000002</v>
      </c>
      <c r="T1853" s="21">
        <f t="shared" si="2866"/>
        <v>18549.300000000003</v>
      </c>
      <c r="U1853" s="21"/>
      <c r="V1853" s="21"/>
      <c r="W1853" s="21">
        <f t="shared" si="2867"/>
        <v>27015.548000000003</v>
      </c>
      <c r="X1853" s="21">
        <f t="shared" si="2868"/>
        <v>18549.600000000002</v>
      </c>
      <c r="Y1853" s="21">
        <f t="shared" si="2869"/>
        <v>18549.300000000003</v>
      </c>
      <c r="Z1853" s="21"/>
      <c r="AA1853" s="21"/>
      <c r="AB1853" s="21"/>
      <c r="AC1853" s="21">
        <f t="shared" si="2860"/>
        <v>27015.548000000003</v>
      </c>
      <c r="AD1853" s="21">
        <f t="shared" si="2861"/>
        <v>18549.600000000002</v>
      </c>
      <c r="AE1853" s="21">
        <f t="shared" si="2862"/>
        <v>18549.300000000003</v>
      </c>
      <c r="AF1853" s="21"/>
      <c r="AG1853" s="21">
        <f t="shared" si="2863"/>
        <v>27015.548000000003</v>
      </c>
      <c r="AH1853" s="21"/>
      <c r="AI1853" s="21"/>
      <c r="AJ1853" s="21"/>
      <c r="AK1853" s="21">
        <f t="shared" si="2873"/>
        <v>27015.548000000003</v>
      </c>
      <c r="AL1853" s="21">
        <f t="shared" si="2874"/>
        <v>18549.600000000002</v>
      </c>
      <c r="AM1853" s="21">
        <f t="shared" si="2875"/>
        <v>18549.300000000003</v>
      </c>
      <c r="AN1853" s="21"/>
      <c r="AO1853" s="21">
        <f t="shared" si="2950"/>
        <v>27015.548000000003</v>
      </c>
      <c r="AP1853" s="21"/>
      <c r="AQ1853" s="2"/>
    </row>
    <row r="1854" spans="1:43" ht="31.2" x14ac:dyDescent="0.3">
      <c r="A1854" s="3" t="s">
        <v>463</v>
      </c>
      <c r="B1854" s="26">
        <v>200</v>
      </c>
      <c r="C1854" s="3"/>
      <c r="D1854" s="3"/>
      <c r="E1854" s="16" t="s">
        <v>673</v>
      </c>
      <c r="F1854" s="21">
        <f>F1855</f>
        <v>2760.1</v>
      </c>
      <c r="G1854" s="21">
        <f t="shared" ref="G1854:G1855" si="2954">G1855</f>
        <v>2762.2</v>
      </c>
      <c r="H1854" s="21">
        <f t="shared" ref="H1854:K1855" si="2955">H1855</f>
        <v>2762.5</v>
      </c>
      <c r="I1854" s="21">
        <f t="shared" si="2955"/>
        <v>9498.2520000000004</v>
      </c>
      <c r="J1854" s="21">
        <f t="shared" si="2955"/>
        <v>0</v>
      </c>
      <c r="K1854" s="21">
        <f t="shared" si="2955"/>
        <v>0</v>
      </c>
      <c r="L1854" s="21">
        <f t="shared" si="2915"/>
        <v>12258.352000000001</v>
      </c>
      <c r="M1854" s="21">
        <f t="shared" si="2916"/>
        <v>2762.2</v>
      </c>
      <c r="N1854" s="21">
        <f t="shared" si="2917"/>
        <v>2762.5</v>
      </c>
      <c r="O1854" s="21">
        <f t="shared" ref="O1854:AP1855" si="2956">O1855</f>
        <v>0</v>
      </c>
      <c r="P1854" s="21">
        <f t="shared" si="2956"/>
        <v>0</v>
      </c>
      <c r="Q1854" s="21">
        <f t="shared" si="2956"/>
        <v>0</v>
      </c>
      <c r="R1854" s="21">
        <f t="shared" si="2864"/>
        <v>12258.352000000001</v>
      </c>
      <c r="S1854" s="21">
        <f t="shared" si="2865"/>
        <v>2762.2</v>
      </c>
      <c r="T1854" s="21">
        <f t="shared" si="2866"/>
        <v>2762.5</v>
      </c>
      <c r="U1854" s="21">
        <f t="shared" si="2956"/>
        <v>0</v>
      </c>
      <c r="V1854" s="21">
        <f t="shared" si="2956"/>
        <v>0</v>
      </c>
      <c r="W1854" s="21">
        <f t="shared" si="2867"/>
        <v>12258.352000000001</v>
      </c>
      <c r="X1854" s="21">
        <f t="shared" si="2868"/>
        <v>2762.2</v>
      </c>
      <c r="Y1854" s="21">
        <f t="shared" si="2869"/>
        <v>2762.5</v>
      </c>
      <c r="Z1854" s="21">
        <f t="shared" si="2956"/>
        <v>-90.9</v>
      </c>
      <c r="AA1854" s="21">
        <f t="shared" si="2956"/>
        <v>0</v>
      </c>
      <c r="AB1854" s="21">
        <f t="shared" si="2956"/>
        <v>0</v>
      </c>
      <c r="AC1854" s="21">
        <f t="shared" si="2860"/>
        <v>12167.452000000001</v>
      </c>
      <c r="AD1854" s="21">
        <f t="shared" si="2861"/>
        <v>2762.2</v>
      </c>
      <c r="AE1854" s="21">
        <f t="shared" si="2862"/>
        <v>2762.5</v>
      </c>
      <c r="AF1854" s="21">
        <f t="shared" si="2956"/>
        <v>0</v>
      </c>
      <c r="AG1854" s="21">
        <f t="shared" si="2863"/>
        <v>12167.452000000001</v>
      </c>
      <c r="AH1854" s="21">
        <f t="shared" si="2956"/>
        <v>0</v>
      </c>
      <c r="AI1854" s="21">
        <f t="shared" si="2956"/>
        <v>0</v>
      </c>
      <c r="AJ1854" s="21">
        <f t="shared" si="2956"/>
        <v>0</v>
      </c>
      <c r="AK1854" s="21">
        <f t="shared" si="2873"/>
        <v>12167.452000000001</v>
      </c>
      <c r="AL1854" s="21">
        <f t="shared" si="2874"/>
        <v>2762.2</v>
      </c>
      <c r="AM1854" s="21">
        <f t="shared" si="2875"/>
        <v>2762.5</v>
      </c>
      <c r="AN1854" s="21">
        <f t="shared" si="2956"/>
        <v>0</v>
      </c>
      <c r="AO1854" s="21">
        <f t="shared" si="2950"/>
        <v>12167.452000000001</v>
      </c>
      <c r="AP1854" s="21">
        <f t="shared" si="2956"/>
        <v>0</v>
      </c>
      <c r="AQ1854" s="2"/>
    </row>
    <row r="1855" spans="1:43" ht="46.8" x14ac:dyDescent="0.3">
      <c r="A1855" s="3" t="s">
        <v>463</v>
      </c>
      <c r="B1855" s="26">
        <v>240</v>
      </c>
      <c r="C1855" s="3"/>
      <c r="D1855" s="3"/>
      <c r="E1855" s="16" t="s">
        <v>681</v>
      </c>
      <c r="F1855" s="21">
        <f>F1856</f>
        <v>2760.1</v>
      </c>
      <c r="G1855" s="21">
        <f t="shared" si="2954"/>
        <v>2762.2</v>
      </c>
      <c r="H1855" s="21">
        <f t="shared" si="2955"/>
        <v>2762.5</v>
      </c>
      <c r="I1855" s="21">
        <f t="shared" si="2955"/>
        <v>9498.2520000000004</v>
      </c>
      <c r="J1855" s="21">
        <f t="shared" si="2955"/>
        <v>0</v>
      </c>
      <c r="K1855" s="21">
        <f t="shared" si="2955"/>
        <v>0</v>
      </c>
      <c r="L1855" s="21">
        <f t="shared" si="2915"/>
        <v>12258.352000000001</v>
      </c>
      <c r="M1855" s="21">
        <f t="shared" si="2916"/>
        <v>2762.2</v>
      </c>
      <c r="N1855" s="21">
        <f t="shared" si="2917"/>
        <v>2762.5</v>
      </c>
      <c r="O1855" s="21">
        <f t="shared" si="2956"/>
        <v>0</v>
      </c>
      <c r="P1855" s="21">
        <f t="shared" si="2956"/>
        <v>0</v>
      </c>
      <c r="Q1855" s="21">
        <f t="shared" si="2956"/>
        <v>0</v>
      </c>
      <c r="R1855" s="21">
        <f t="shared" si="2864"/>
        <v>12258.352000000001</v>
      </c>
      <c r="S1855" s="21">
        <f t="shared" si="2865"/>
        <v>2762.2</v>
      </c>
      <c r="T1855" s="21">
        <f t="shared" si="2866"/>
        <v>2762.5</v>
      </c>
      <c r="U1855" s="21">
        <f t="shared" si="2956"/>
        <v>0</v>
      </c>
      <c r="V1855" s="21">
        <f t="shared" si="2956"/>
        <v>0</v>
      </c>
      <c r="W1855" s="21">
        <f t="shared" si="2867"/>
        <v>12258.352000000001</v>
      </c>
      <c r="X1855" s="21">
        <f t="shared" si="2868"/>
        <v>2762.2</v>
      </c>
      <c r="Y1855" s="21">
        <f t="shared" si="2869"/>
        <v>2762.5</v>
      </c>
      <c r="Z1855" s="21">
        <f t="shared" si="2956"/>
        <v>-90.9</v>
      </c>
      <c r="AA1855" s="21">
        <f t="shared" si="2956"/>
        <v>0</v>
      </c>
      <c r="AB1855" s="21">
        <f t="shared" si="2956"/>
        <v>0</v>
      </c>
      <c r="AC1855" s="21">
        <f t="shared" si="2860"/>
        <v>12167.452000000001</v>
      </c>
      <c r="AD1855" s="21">
        <f t="shared" si="2861"/>
        <v>2762.2</v>
      </c>
      <c r="AE1855" s="21">
        <f t="shared" si="2862"/>
        <v>2762.5</v>
      </c>
      <c r="AF1855" s="21">
        <f t="shared" si="2956"/>
        <v>0</v>
      </c>
      <c r="AG1855" s="21">
        <f t="shared" si="2863"/>
        <v>12167.452000000001</v>
      </c>
      <c r="AH1855" s="21">
        <f t="shared" si="2956"/>
        <v>0</v>
      </c>
      <c r="AI1855" s="21">
        <f t="shared" si="2956"/>
        <v>0</v>
      </c>
      <c r="AJ1855" s="21">
        <f t="shared" si="2956"/>
        <v>0</v>
      </c>
      <c r="AK1855" s="21">
        <f t="shared" si="2873"/>
        <v>12167.452000000001</v>
      </c>
      <c r="AL1855" s="21">
        <f t="shared" si="2874"/>
        <v>2762.2</v>
      </c>
      <c r="AM1855" s="21">
        <f t="shared" si="2875"/>
        <v>2762.5</v>
      </c>
      <c r="AN1855" s="21">
        <f t="shared" si="2956"/>
        <v>0</v>
      </c>
      <c r="AO1855" s="21">
        <f t="shared" si="2950"/>
        <v>12167.452000000001</v>
      </c>
      <c r="AP1855" s="21">
        <f t="shared" si="2956"/>
        <v>0</v>
      </c>
      <c r="AQ1855" s="2"/>
    </row>
    <row r="1856" spans="1:43" x14ac:dyDescent="0.3">
      <c r="A1856" s="3" t="s">
        <v>463</v>
      </c>
      <c r="B1856" s="26">
        <v>240</v>
      </c>
      <c r="C1856" s="3" t="s">
        <v>5</v>
      </c>
      <c r="D1856" s="3" t="s">
        <v>6</v>
      </c>
      <c r="E1856" s="16" t="s">
        <v>638</v>
      </c>
      <c r="F1856" s="21">
        <v>2760.1</v>
      </c>
      <c r="G1856" s="21">
        <v>2762.2</v>
      </c>
      <c r="H1856" s="21">
        <v>2762.5</v>
      </c>
      <c r="I1856" s="21">
        <v>9498.2520000000004</v>
      </c>
      <c r="J1856" s="21"/>
      <c r="K1856" s="21"/>
      <c r="L1856" s="21">
        <f t="shared" si="2915"/>
        <v>12258.352000000001</v>
      </c>
      <c r="M1856" s="21">
        <f t="shared" si="2916"/>
        <v>2762.2</v>
      </c>
      <c r="N1856" s="21">
        <f t="shared" si="2917"/>
        <v>2762.5</v>
      </c>
      <c r="O1856" s="21"/>
      <c r="P1856" s="21"/>
      <c r="Q1856" s="21"/>
      <c r="R1856" s="21">
        <f t="shared" si="2864"/>
        <v>12258.352000000001</v>
      </c>
      <c r="S1856" s="21">
        <f t="shared" si="2865"/>
        <v>2762.2</v>
      </c>
      <c r="T1856" s="21">
        <f t="shared" si="2866"/>
        <v>2762.5</v>
      </c>
      <c r="U1856" s="21"/>
      <c r="V1856" s="21"/>
      <c r="W1856" s="21">
        <f t="shared" si="2867"/>
        <v>12258.352000000001</v>
      </c>
      <c r="X1856" s="21">
        <f t="shared" si="2868"/>
        <v>2762.2</v>
      </c>
      <c r="Y1856" s="21">
        <f t="shared" si="2869"/>
        <v>2762.5</v>
      </c>
      <c r="Z1856" s="21">
        <v>-90.9</v>
      </c>
      <c r="AA1856" s="21"/>
      <c r="AB1856" s="21"/>
      <c r="AC1856" s="21">
        <f t="shared" si="2860"/>
        <v>12167.452000000001</v>
      </c>
      <c r="AD1856" s="21">
        <f t="shared" si="2861"/>
        <v>2762.2</v>
      </c>
      <c r="AE1856" s="21">
        <f t="shared" si="2862"/>
        <v>2762.5</v>
      </c>
      <c r="AF1856" s="21"/>
      <c r="AG1856" s="21">
        <f t="shared" si="2863"/>
        <v>12167.452000000001</v>
      </c>
      <c r="AH1856" s="21"/>
      <c r="AI1856" s="21"/>
      <c r="AJ1856" s="21"/>
      <c r="AK1856" s="21">
        <f t="shared" si="2873"/>
        <v>12167.452000000001</v>
      </c>
      <c r="AL1856" s="21">
        <f t="shared" si="2874"/>
        <v>2762.2</v>
      </c>
      <c r="AM1856" s="21">
        <f t="shared" si="2875"/>
        <v>2762.5</v>
      </c>
      <c r="AN1856" s="21"/>
      <c r="AO1856" s="21">
        <f t="shared" si="2950"/>
        <v>12167.452000000001</v>
      </c>
      <c r="AP1856" s="21"/>
      <c r="AQ1856" s="2"/>
    </row>
    <row r="1857" spans="1:43" x14ac:dyDescent="0.3">
      <c r="A1857" s="3" t="s">
        <v>463</v>
      </c>
      <c r="B1857" s="26">
        <v>800</v>
      </c>
      <c r="C1857" s="3"/>
      <c r="D1857" s="3"/>
      <c r="E1857" s="16" t="s">
        <v>678</v>
      </c>
      <c r="F1857" s="21">
        <f>F1858</f>
        <v>145.19999999999999</v>
      </c>
      <c r="G1857" s="21">
        <f t="shared" ref="G1857:G1858" si="2957">G1858</f>
        <v>145.19999999999999</v>
      </c>
      <c r="H1857" s="21">
        <f t="shared" ref="H1857:K1858" si="2958">H1858</f>
        <v>145.19999999999999</v>
      </c>
      <c r="I1857" s="21">
        <f t="shared" si="2958"/>
        <v>408.9</v>
      </c>
      <c r="J1857" s="21">
        <f t="shared" si="2958"/>
        <v>0</v>
      </c>
      <c r="K1857" s="21">
        <f t="shared" si="2958"/>
        <v>0</v>
      </c>
      <c r="L1857" s="21">
        <f t="shared" si="2915"/>
        <v>554.09999999999991</v>
      </c>
      <c r="M1857" s="21">
        <f t="shared" si="2916"/>
        <v>145.19999999999999</v>
      </c>
      <c r="N1857" s="21">
        <f t="shared" si="2917"/>
        <v>145.19999999999999</v>
      </c>
      <c r="O1857" s="21">
        <f t="shared" ref="O1857:AP1858" si="2959">O1858</f>
        <v>0</v>
      </c>
      <c r="P1857" s="21">
        <f t="shared" si="2959"/>
        <v>0</v>
      </c>
      <c r="Q1857" s="21">
        <f t="shared" si="2959"/>
        <v>0</v>
      </c>
      <c r="R1857" s="21">
        <f t="shared" si="2864"/>
        <v>554.09999999999991</v>
      </c>
      <c r="S1857" s="21">
        <f t="shared" si="2865"/>
        <v>145.19999999999999</v>
      </c>
      <c r="T1857" s="21">
        <f t="shared" si="2866"/>
        <v>145.19999999999999</v>
      </c>
      <c r="U1857" s="21">
        <f t="shared" si="2959"/>
        <v>0</v>
      </c>
      <c r="V1857" s="21">
        <f t="shared" si="2959"/>
        <v>0</v>
      </c>
      <c r="W1857" s="21">
        <f t="shared" si="2867"/>
        <v>554.09999999999991</v>
      </c>
      <c r="X1857" s="21">
        <f t="shared" si="2868"/>
        <v>145.19999999999999</v>
      </c>
      <c r="Y1857" s="21">
        <f t="shared" si="2869"/>
        <v>145.19999999999999</v>
      </c>
      <c r="Z1857" s="21">
        <f t="shared" si="2959"/>
        <v>0</v>
      </c>
      <c r="AA1857" s="21">
        <f t="shared" si="2959"/>
        <v>0</v>
      </c>
      <c r="AB1857" s="21">
        <f t="shared" si="2959"/>
        <v>0</v>
      </c>
      <c r="AC1857" s="21">
        <f t="shared" si="2860"/>
        <v>554.09999999999991</v>
      </c>
      <c r="AD1857" s="21">
        <f t="shared" si="2861"/>
        <v>145.19999999999999</v>
      </c>
      <c r="AE1857" s="21">
        <f t="shared" si="2862"/>
        <v>145.19999999999999</v>
      </c>
      <c r="AF1857" s="21">
        <f t="shared" si="2959"/>
        <v>0</v>
      </c>
      <c r="AG1857" s="21">
        <f t="shared" si="2863"/>
        <v>554.09999999999991</v>
      </c>
      <c r="AH1857" s="21">
        <f t="shared" si="2959"/>
        <v>0</v>
      </c>
      <c r="AI1857" s="21">
        <f t="shared" si="2959"/>
        <v>0</v>
      </c>
      <c r="AJ1857" s="21">
        <f t="shared" si="2959"/>
        <v>0</v>
      </c>
      <c r="AK1857" s="21">
        <f t="shared" si="2873"/>
        <v>554.09999999999991</v>
      </c>
      <c r="AL1857" s="21">
        <f t="shared" si="2874"/>
        <v>145.19999999999999</v>
      </c>
      <c r="AM1857" s="21">
        <f t="shared" si="2875"/>
        <v>145.19999999999999</v>
      </c>
      <c r="AN1857" s="21">
        <f t="shared" si="2959"/>
        <v>0</v>
      </c>
      <c r="AO1857" s="21">
        <f t="shared" si="2950"/>
        <v>554.09999999999991</v>
      </c>
      <c r="AP1857" s="21">
        <f t="shared" si="2959"/>
        <v>0</v>
      </c>
      <c r="AQ1857" s="2"/>
    </row>
    <row r="1858" spans="1:43" x14ac:dyDescent="0.3">
      <c r="A1858" s="3" t="s">
        <v>463</v>
      </c>
      <c r="B1858" s="26">
        <v>850</v>
      </c>
      <c r="C1858" s="3"/>
      <c r="D1858" s="3"/>
      <c r="E1858" s="16" t="s">
        <v>696</v>
      </c>
      <c r="F1858" s="21">
        <f>F1859</f>
        <v>145.19999999999999</v>
      </c>
      <c r="G1858" s="21">
        <f t="shared" si="2957"/>
        <v>145.19999999999999</v>
      </c>
      <c r="H1858" s="21">
        <f t="shared" si="2958"/>
        <v>145.19999999999999</v>
      </c>
      <c r="I1858" s="21">
        <f t="shared" si="2958"/>
        <v>408.9</v>
      </c>
      <c r="J1858" s="21">
        <f t="shared" si="2958"/>
        <v>0</v>
      </c>
      <c r="K1858" s="21">
        <f t="shared" si="2958"/>
        <v>0</v>
      </c>
      <c r="L1858" s="21">
        <f t="shared" si="2915"/>
        <v>554.09999999999991</v>
      </c>
      <c r="M1858" s="21">
        <f t="shared" si="2916"/>
        <v>145.19999999999999</v>
      </c>
      <c r="N1858" s="21">
        <f t="shared" si="2917"/>
        <v>145.19999999999999</v>
      </c>
      <c r="O1858" s="21">
        <f t="shared" si="2959"/>
        <v>0</v>
      </c>
      <c r="P1858" s="21">
        <f t="shared" si="2959"/>
        <v>0</v>
      </c>
      <c r="Q1858" s="21">
        <f t="shared" si="2959"/>
        <v>0</v>
      </c>
      <c r="R1858" s="21">
        <f t="shared" si="2864"/>
        <v>554.09999999999991</v>
      </c>
      <c r="S1858" s="21">
        <f t="shared" si="2865"/>
        <v>145.19999999999999</v>
      </c>
      <c r="T1858" s="21">
        <f t="shared" si="2866"/>
        <v>145.19999999999999</v>
      </c>
      <c r="U1858" s="21">
        <f t="shared" si="2959"/>
        <v>0</v>
      </c>
      <c r="V1858" s="21">
        <f t="shared" si="2959"/>
        <v>0</v>
      </c>
      <c r="W1858" s="21">
        <f t="shared" si="2867"/>
        <v>554.09999999999991</v>
      </c>
      <c r="X1858" s="21">
        <f t="shared" si="2868"/>
        <v>145.19999999999999</v>
      </c>
      <c r="Y1858" s="21">
        <f t="shared" si="2869"/>
        <v>145.19999999999999</v>
      </c>
      <c r="Z1858" s="21">
        <f t="shared" si="2959"/>
        <v>0</v>
      </c>
      <c r="AA1858" s="21">
        <f t="shared" si="2959"/>
        <v>0</v>
      </c>
      <c r="AB1858" s="21">
        <f t="shared" si="2959"/>
        <v>0</v>
      </c>
      <c r="AC1858" s="21">
        <f t="shared" si="2860"/>
        <v>554.09999999999991</v>
      </c>
      <c r="AD1858" s="21">
        <f t="shared" si="2861"/>
        <v>145.19999999999999</v>
      </c>
      <c r="AE1858" s="21">
        <f t="shared" si="2862"/>
        <v>145.19999999999999</v>
      </c>
      <c r="AF1858" s="21">
        <f t="shared" si="2959"/>
        <v>0</v>
      </c>
      <c r="AG1858" s="21">
        <f t="shared" si="2863"/>
        <v>554.09999999999991</v>
      </c>
      <c r="AH1858" s="21">
        <f t="shared" si="2959"/>
        <v>0</v>
      </c>
      <c r="AI1858" s="21">
        <f t="shared" si="2959"/>
        <v>0</v>
      </c>
      <c r="AJ1858" s="21">
        <f t="shared" si="2959"/>
        <v>0</v>
      </c>
      <c r="AK1858" s="21">
        <f t="shared" si="2873"/>
        <v>554.09999999999991</v>
      </c>
      <c r="AL1858" s="21">
        <f t="shared" si="2874"/>
        <v>145.19999999999999</v>
      </c>
      <c r="AM1858" s="21">
        <f t="shared" si="2875"/>
        <v>145.19999999999999</v>
      </c>
      <c r="AN1858" s="21">
        <f t="shared" si="2959"/>
        <v>0</v>
      </c>
      <c r="AO1858" s="21">
        <f t="shared" si="2950"/>
        <v>554.09999999999991</v>
      </c>
      <c r="AP1858" s="21">
        <f t="shared" si="2959"/>
        <v>0</v>
      </c>
      <c r="AQ1858" s="2"/>
    </row>
    <row r="1859" spans="1:43" x14ac:dyDescent="0.3">
      <c r="A1859" s="3" t="s">
        <v>463</v>
      </c>
      <c r="B1859" s="26">
        <v>850</v>
      </c>
      <c r="C1859" s="3" t="s">
        <v>5</v>
      </c>
      <c r="D1859" s="3" t="s">
        <v>6</v>
      </c>
      <c r="E1859" s="16" t="s">
        <v>638</v>
      </c>
      <c r="F1859" s="21">
        <v>145.19999999999999</v>
      </c>
      <c r="G1859" s="21">
        <v>145.19999999999999</v>
      </c>
      <c r="H1859" s="21">
        <v>145.19999999999999</v>
      </c>
      <c r="I1859" s="21">
        <v>408.9</v>
      </c>
      <c r="J1859" s="21"/>
      <c r="K1859" s="21"/>
      <c r="L1859" s="21">
        <f t="shared" si="2915"/>
        <v>554.09999999999991</v>
      </c>
      <c r="M1859" s="21">
        <f t="shared" si="2916"/>
        <v>145.19999999999999</v>
      </c>
      <c r="N1859" s="21">
        <f t="shared" si="2917"/>
        <v>145.19999999999999</v>
      </c>
      <c r="O1859" s="21"/>
      <c r="P1859" s="21"/>
      <c r="Q1859" s="21"/>
      <c r="R1859" s="21">
        <f t="shared" si="2864"/>
        <v>554.09999999999991</v>
      </c>
      <c r="S1859" s="21">
        <f t="shared" si="2865"/>
        <v>145.19999999999999</v>
      </c>
      <c r="T1859" s="21">
        <f t="shared" si="2866"/>
        <v>145.19999999999999</v>
      </c>
      <c r="U1859" s="21"/>
      <c r="V1859" s="21"/>
      <c r="W1859" s="21">
        <f t="shared" si="2867"/>
        <v>554.09999999999991</v>
      </c>
      <c r="X1859" s="21">
        <f t="shared" si="2868"/>
        <v>145.19999999999999</v>
      </c>
      <c r="Y1859" s="21">
        <f t="shared" si="2869"/>
        <v>145.19999999999999</v>
      </c>
      <c r="Z1859" s="21"/>
      <c r="AA1859" s="21"/>
      <c r="AB1859" s="21"/>
      <c r="AC1859" s="21">
        <f t="shared" si="2860"/>
        <v>554.09999999999991</v>
      </c>
      <c r="AD1859" s="21">
        <f t="shared" si="2861"/>
        <v>145.19999999999999</v>
      </c>
      <c r="AE1859" s="21">
        <f t="shared" si="2862"/>
        <v>145.19999999999999</v>
      </c>
      <c r="AF1859" s="21"/>
      <c r="AG1859" s="21">
        <f t="shared" si="2863"/>
        <v>554.09999999999991</v>
      </c>
      <c r="AH1859" s="21"/>
      <c r="AI1859" s="21"/>
      <c r="AJ1859" s="21"/>
      <c r="AK1859" s="21">
        <f t="shared" si="2873"/>
        <v>554.09999999999991</v>
      </c>
      <c r="AL1859" s="21">
        <f t="shared" si="2874"/>
        <v>145.19999999999999</v>
      </c>
      <c r="AM1859" s="21">
        <f t="shared" si="2875"/>
        <v>145.19999999999999</v>
      </c>
      <c r="AN1859" s="21"/>
      <c r="AO1859" s="21">
        <f t="shared" si="2950"/>
        <v>554.09999999999991</v>
      </c>
      <c r="AP1859" s="21"/>
      <c r="AQ1859" s="2"/>
    </row>
    <row r="1860" spans="1:43" ht="46.8" x14ac:dyDescent="0.3">
      <c r="A1860" s="3" t="s">
        <v>464</v>
      </c>
      <c r="B1860" s="26"/>
      <c r="C1860" s="3"/>
      <c r="D1860" s="3"/>
      <c r="E1860" s="16" t="s">
        <v>1104</v>
      </c>
      <c r="F1860" s="21">
        <f>F1861</f>
        <v>74374</v>
      </c>
      <c r="G1860" s="21">
        <f t="shared" ref="G1860:AP1862" si="2960">G1861</f>
        <v>53089.3</v>
      </c>
      <c r="H1860" s="21">
        <f t="shared" si="2960"/>
        <v>53089.3</v>
      </c>
      <c r="I1860" s="21">
        <f t="shared" si="2960"/>
        <v>-304.8</v>
      </c>
      <c r="J1860" s="21">
        <f t="shared" si="2960"/>
        <v>-90.1</v>
      </c>
      <c r="K1860" s="21">
        <f t="shared" si="2960"/>
        <v>-180.3</v>
      </c>
      <c r="L1860" s="21">
        <f t="shared" si="2915"/>
        <v>74069.2</v>
      </c>
      <c r="M1860" s="21">
        <f t="shared" si="2916"/>
        <v>52999.200000000004</v>
      </c>
      <c r="N1860" s="21">
        <f t="shared" si="2917"/>
        <v>52909</v>
      </c>
      <c r="O1860" s="21">
        <f t="shared" si="2960"/>
        <v>-14246.298999999999</v>
      </c>
      <c r="P1860" s="21">
        <f t="shared" si="2960"/>
        <v>0</v>
      </c>
      <c r="Q1860" s="21">
        <f t="shared" si="2960"/>
        <v>0</v>
      </c>
      <c r="R1860" s="21">
        <f t="shared" si="2864"/>
        <v>59822.900999999998</v>
      </c>
      <c r="S1860" s="21">
        <f t="shared" si="2865"/>
        <v>52999.200000000004</v>
      </c>
      <c r="T1860" s="21">
        <f t="shared" si="2866"/>
        <v>52909</v>
      </c>
      <c r="U1860" s="21">
        <f t="shared" si="2960"/>
        <v>0</v>
      </c>
      <c r="V1860" s="21">
        <f t="shared" si="2960"/>
        <v>0</v>
      </c>
      <c r="W1860" s="21">
        <f t="shared" si="2867"/>
        <v>59822.900999999998</v>
      </c>
      <c r="X1860" s="21">
        <f t="shared" si="2868"/>
        <v>52999.200000000004</v>
      </c>
      <c r="Y1860" s="21">
        <f t="shared" si="2869"/>
        <v>52909</v>
      </c>
      <c r="Z1860" s="21">
        <f t="shared" si="2960"/>
        <v>-291.60000000000002</v>
      </c>
      <c r="AA1860" s="21">
        <f t="shared" si="2960"/>
        <v>0</v>
      </c>
      <c r="AB1860" s="21">
        <f t="shared" si="2960"/>
        <v>0</v>
      </c>
      <c r="AC1860" s="21">
        <f t="shared" si="2860"/>
        <v>59531.300999999999</v>
      </c>
      <c r="AD1860" s="21">
        <f t="shared" si="2861"/>
        <v>52999.200000000004</v>
      </c>
      <c r="AE1860" s="21">
        <f t="shared" si="2862"/>
        <v>52909</v>
      </c>
      <c r="AF1860" s="21">
        <f t="shared" si="2960"/>
        <v>0</v>
      </c>
      <c r="AG1860" s="21">
        <f t="shared" si="2863"/>
        <v>59531.300999999999</v>
      </c>
      <c r="AH1860" s="21">
        <f t="shared" si="2960"/>
        <v>-542.09500000000003</v>
      </c>
      <c r="AI1860" s="21">
        <f t="shared" si="2960"/>
        <v>0</v>
      </c>
      <c r="AJ1860" s="21">
        <f t="shared" si="2960"/>
        <v>0</v>
      </c>
      <c r="AK1860" s="21">
        <f t="shared" si="2873"/>
        <v>58989.205999999998</v>
      </c>
      <c r="AL1860" s="21">
        <f t="shared" si="2874"/>
        <v>52999.200000000004</v>
      </c>
      <c r="AM1860" s="21">
        <f t="shared" si="2875"/>
        <v>52909</v>
      </c>
      <c r="AN1860" s="21">
        <f t="shared" si="2960"/>
        <v>0</v>
      </c>
      <c r="AO1860" s="21">
        <f t="shared" si="2950"/>
        <v>58989.205999999998</v>
      </c>
      <c r="AP1860" s="21">
        <f t="shared" si="2960"/>
        <v>0</v>
      </c>
      <c r="AQ1860" s="2"/>
    </row>
    <row r="1861" spans="1:43" ht="31.2" x14ac:dyDescent="0.3">
      <c r="A1861" s="3" t="s">
        <v>464</v>
      </c>
      <c r="B1861" s="26">
        <v>200</v>
      </c>
      <c r="C1861" s="3"/>
      <c r="D1861" s="3"/>
      <c r="E1861" s="16" t="s">
        <v>673</v>
      </c>
      <c r="F1861" s="21">
        <f>F1862</f>
        <v>74374</v>
      </c>
      <c r="G1861" s="21">
        <f t="shared" ref="G1861:G1862" si="2961">G1862</f>
        <v>53089.3</v>
      </c>
      <c r="H1861" s="21">
        <f t="shared" ref="H1861:H1862" si="2962">H1862</f>
        <v>53089.3</v>
      </c>
      <c r="I1861" s="21">
        <f t="shared" si="2960"/>
        <v>-304.8</v>
      </c>
      <c r="J1861" s="21">
        <f t="shared" si="2960"/>
        <v>-90.1</v>
      </c>
      <c r="K1861" s="21">
        <f t="shared" si="2960"/>
        <v>-180.3</v>
      </c>
      <c r="L1861" s="21">
        <f t="shared" si="2915"/>
        <v>74069.2</v>
      </c>
      <c r="M1861" s="21">
        <f t="shared" si="2916"/>
        <v>52999.200000000004</v>
      </c>
      <c r="N1861" s="21">
        <f t="shared" si="2917"/>
        <v>52909</v>
      </c>
      <c r="O1861" s="21">
        <f t="shared" ref="O1861:AP1862" si="2963">O1862</f>
        <v>-14246.298999999999</v>
      </c>
      <c r="P1861" s="21">
        <f t="shared" si="2963"/>
        <v>0</v>
      </c>
      <c r="Q1861" s="21">
        <f t="shared" si="2963"/>
        <v>0</v>
      </c>
      <c r="R1861" s="21">
        <f t="shared" si="2864"/>
        <v>59822.900999999998</v>
      </c>
      <c r="S1861" s="21">
        <f t="shared" si="2865"/>
        <v>52999.200000000004</v>
      </c>
      <c r="T1861" s="21">
        <f t="shared" si="2866"/>
        <v>52909</v>
      </c>
      <c r="U1861" s="21">
        <f t="shared" si="2963"/>
        <v>0</v>
      </c>
      <c r="V1861" s="21">
        <f t="shared" si="2963"/>
        <v>0</v>
      </c>
      <c r="W1861" s="21">
        <f t="shared" si="2867"/>
        <v>59822.900999999998</v>
      </c>
      <c r="X1861" s="21">
        <f t="shared" si="2868"/>
        <v>52999.200000000004</v>
      </c>
      <c r="Y1861" s="21">
        <f t="shared" si="2869"/>
        <v>52909</v>
      </c>
      <c r="Z1861" s="21">
        <f t="shared" si="2963"/>
        <v>-291.60000000000002</v>
      </c>
      <c r="AA1861" s="21">
        <f t="shared" si="2963"/>
        <v>0</v>
      </c>
      <c r="AB1861" s="21">
        <f t="shared" si="2963"/>
        <v>0</v>
      </c>
      <c r="AC1861" s="21">
        <f t="shared" si="2860"/>
        <v>59531.300999999999</v>
      </c>
      <c r="AD1861" s="21">
        <f t="shared" si="2861"/>
        <v>52999.200000000004</v>
      </c>
      <c r="AE1861" s="21">
        <f t="shared" si="2862"/>
        <v>52909</v>
      </c>
      <c r="AF1861" s="21">
        <f t="shared" si="2963"/>
        <v>0</v>
      </c>
      <c r="AG1861" s="21">
        <f t="shared" si="2863"/>
        <v>59531.300999999999</v>
      </c>
      <c r="AH1861" s="21">
        <f t="shared" si="2963"/>
        <v>-542.09500000000003</v>
      </c>
      <c r="AI1861" s="21">
        <f t="shared" si="2963"/>
        <v>0</v>
      </c>
      <c r="AJ1861" s="21">
        <f t="shared" si="2963"/>
        <v>0</v>
      </c>
      <c r="AK1861" s="21">
        <f t="shared" si="2873"/>
        <v>58989.205999999998</v>
      </c>
      <c r="AL1861" s="21">
        <f t="shared" si="2874"/>
        <v>52999.200000000004</v>
      </c>
      <c r="AM1861" s="21">
        <f t="shared" si="2875"/>
        <v>52909</v>
      </c>
      <c r="AN1861" s="21">
        <f t="shared" si="2963"/>
        <v>0</v>
      </c>
      <c r="AO1861" s="21">
        <f t="shared" si="2950"/>
        <v>58989.205999999998</v>
      </c>
      <c r="AP1861" s="21">
        <f t="shared" si="2963"/>
        <v>0</v>
      </c>
      <c r="AQ1861" s="2"/>
    </row>
    <row r="1862" spans="1:43" ht="46.8" x14ac:dyDescent="0.3">
      <c r="A1862" s="3" t="s">
        <v>464</v>
      </c>
      <c r="B1862" s="26">
        <v>240</v>
      </c>
      <c r="C1862" s="3"/>
      <c r="D1862" s="3"/>
      <c r="E1862" s="16" t="s">
        <v>681</v>
      </c>
      <c r="F1862" s="21">
        <f>F1863</f>
        <v>74374</v>
      </c>
      <c r="G1862" s="21">
        <f t="shared" si="2961"/>
        <v>53089.3</v>
      </c>
      <c r="H1862" s="21">
        <f t="shared" si="2962"/>
        <v>53089.3</v>
      </c>
      <c r="I1862" s="21">
        <f t="shared" si="2960"/>
        <v>-304.8</v>
      </c>
      <c r="J1862" s="21">
        <f t="shared" si="2960"/>
        <v>-90.1</v>
      </c>
      <c r="K1862" s="21">
        <f t="shared" si="2960"/>
        <v>-180.3</v>
      </c>
      <c r="L1862" s="21">
        <f t="shared" si="2915"/>
        <v>74069.2</v>
      </c>
      <c r="M1862" s="21">
        <f t="shared" si="2916"/>
        <v>52999.200000000004</v>
      </c>
      <c r="N1862" s="21">
        <f t="shared" si="2917"/>
        <v>52909</v>
      </c>
      <c r="O1862" s="21">
        <f t="shared" si="2963"/>
        <v>-14246.298999999999</v>
      </c>
      <c r="P1862" s="21">
        <f t="shared" si="2963"/>
        <v>0</v>
      </c>
      <c r="Q1862" s="21">
        <f t="shared" si="2963"/>
        <v>0</v>
      </c>
      <c r="R1862" s="21">
        <f t="shared" si="2864"/>
        <v>59822.900999999998</v>
      </c>
      <c r="S1862" s="21">
        <f t="shared" si="2865"/>
        <v>52999.200000000004</v>
      </c>
      <c r="T1862" s="21">
        <f t="shared" si="2866"/>
        <v>52909</v>
      </c>
      <c r="U1862" s="21">
        <f t="shared" si="2963"/>
        <v>0</v>
      </c>
      <c r="V1862" s="21">
        <f t="shared" si="2963"/>
        <v>0</v>
      </c>
      <c r="W1862" s="21">
        <f t="shared" si="2867"/>
        <v>59822.900999999998</v>
      </c>
      <c r="X1862" s="21">
        <f t="shared" si="2868"/>
        <v>52999.200000000004</v>
      </c>
      <c r="Y1862" s="21">
        <f t="shared" si="2869"/>
        <v>52909</v>
      </c>
      <c r="Z1862" s="21">
        <f t="shared" si="2963"/>
        <v>-291.60000000000002</v>
      </c>
      <c r="AA1862" s="21">
        <f t="shared" si="2963"/>
        <v>0</v>
      </c>
      <c r="AB1862" s="21">
        <f t="shared" si="2963"/>
        <v>0</v>
      </c>
      <c r="AC1862" s="21">
        <f t="shared" si="2860"/>
        <v>59531.300999999999</v>
      </c>
      <c r="AD1862" s="21">
        <f t="shared" si="2861"/>
        <v>52999.200000000004</v>
      </c>
      <c r="AE1862" s="21">
        <f t="shared" si="2862"/>
        <v>52909</v>
      </c>
      <c r="AF1862" s="21">
        <f t="shared" si="2963"/>
        <v>0</v>
      </c>
      <c r="AG1862" s="21">
        <f t="shared" si="2863"/>
        <v>59531.300999999999</v>
      </c>
      <c r="AH1862" s="21">
        <f t="shared" si="2963"/>
        <v>-542.09500000000003</v>
      </c>
      <c r="AI1862" s="21">
        <f t="shared" si="2963"/>
        <v>0</v>
      </c>
      <c r="AJ1862" s="21">
        <f t="shared" si="2963"/>
        <v>0</v>
      </c>
      <c r="AK1862" s="21">
        <f t="shared" si="2873"/>
        <v>58989.205999999998</v>
      </c>
      <c r="AL1862" s="21">
        <f t="shared" si="2874"/>
        <v>52999.200000000004</v>
      </c>
      <c r="AM1862" s="21">
        <f t="shared" si="2875"/>
        <v>52909</v>
      </c>
      <c r="AN1862" s="21">
        <f t="shared" si="2963"/>
        <v>0</v>
      </c>
      <c r="AO1862" s="21">
        <f t="shared" si="2950"/>
        <v>58989.205999999998</v>
      </c>
      <c r="AP1862" s="21">
        <f t="shared" si="2963"/>
        <v>0</v>
      </c>
      <c r="AQ1862" s="2"/>
    </row>
    <row r="1863" spans="1:43" x14ac:dyDescent="0.3">
      <c r="A1863" s="3" t="s">
        <v>464</v>
      </c>
      <c r="B1863" s="26">
        <v>240</v>
      </c>
      <c r="C1863" s="3" t="s">
        <v>5</v>
      </c>
      <c r="D1863" s="3" t="s">
        <v>6</v>
      </c>
      <c r="E1863" s="16" t="s">
        <v>638</v>
      </c>
      <c r="F1863" s="21">
        <v>74374</v>
      </c>
      <c r="G1863" s="21">
        <v>53089.3</v>
      </c>
      <c r="H1863" s="21">
        <v>53089.3</v>
      </c>
      <c r="I1863" s="21">
        <v>-304.8</v>
      </c>
      <c r="J1863" s="21">
        <v>-90.1</v>
      </c>
      <c r="K1863" s="21">
        <v>-180.3</v>
      </c>
      <c r="L1863" s="21">
        <f t="shared" si="2915"/>
        <v>74069.2</v>
      </c>
      <c r="M1863" s="21">
        <f t="shared" si="2916"/>
        <v>52999.200000000004</v>
      </c>
      <c r="N1863" s="21">
        <f t="shared" si="2917"/>
        <v>52909</v>
      </c>
      <c r="O1863" s="21">
        <f>521.601-14767.9</f>
        <v>-14246.298999999999</v>
      </c>
      <c r="P1863" s="21"/>
      <c r="Q1863" s="21"/>
      <c r="R1863" s="21">
        <f t="shared" si="2864"/>
        <v>59822.900999999998</v>
      </c>
      <c r="S1863" s="21">
        <f t="shared" si="2865"/>
        <v>52999.200000000004</v>
      </c>
      <c r="T1863" s="21">
        <f t="shared" si="2866"/>
        <v>52909</v>
      </c>
      <c r="U1863" s="21"/>
      <c r="V1863" s="21"/>
      <c r="W1863" s="21">
        <f t="shared" si="2867"/>
        <v>59822.900999999998</v>
      </c>
      <c r="X1863" s="21">
        <f t="shared" si="2868"/>
        <v>52999.200000000004</v>
      </c>
      <c r="Y1863" s="21">
        <f t="shared" si="2869"/>
        <v>52909</v>
      </c>
      <c r="Z1863" s="21">
        <v>-291.60000000000002</v>
      </c>
      <c r="AA1863" s="21"/>
      <c r="AB1863" s="21"/>
      <c r="AC1863" s="21">
        <f t="shared" si="2860"/>
        <v>59531.300999999999</v>
      </c>
      <c r="AD1863" s="21">
        <f t="shared" si="2861"/>
        <v>52999.200000000004</v>
      </c>
      <c r="AE1863" s="21">
        <f t="shared" si="2862"/>
        <v>52909</v>
      </c>
      <c r="AF1863" s="21"/>
      <c r="AG1863" s="21">
        <f t="shared" si="2863"/>
        <v>59531.300999999999</v>
      </c>
      <c r="AH1863" s="21">
        <v>-542.09500000000003</v>
      </c>
      <c r="AI1863" s="21"/>
      <c r="AJ1863" s="21"/>
      <c r="AK1863" s="21">
        <f t="shared" si="2873"/>
        <v>58989.205999999998</v>
      </c>
      <c r="AL1863" s="21">
        <f t="shared" si="2874"/>
        <v>52999.200000000004</v>
      </c>
      <c r="AM1863" s="21">
        <f t="shared" si="2875"/>
        <v>52909</v>
      </c>
      <c r="AN1863" s="21"/>
      <c r="AO1863" s="21">
        <f t="shared" si="2950"/>
        <v>58989.205999999998</v>
      </c>
      <c r="AP1863" s="21"/>
      <c r="AQ1863" s="2"/>
    </row>
    <row r="1864" spans="1:43" s="9" customFormat="1" ht="46.8" x14ac:dyDescent="0.3">
      <c r="A1864" s="8" t="s">
        <v>479</v>
      </c>
      <c r="B1864" s="14"/>
      <c r="C1864" s="8"/>
      <c r="D1864" s="8"/>
      <c r="E1864" s="17" t="s">
        <v>715</v>
      </c>
      <c r="F1864" s="12">
        <f>F1865+F1957+F1968+F1994+F2018+F2037</f>
        <v>614527.9</v>
      </c>
      <c r="G1864" s="12">
        <f t="shared" ref="G1864:AP1864" si="2964">G1865+G1957+G1968+G1994+G2018+G2037</f>
        <v>860481.2</v>
      </c>
      <c r="H1864" s="12">
        <f t="shared" si="2964"/>
        <v>673248</v>
      </c>
      <c r="I1864" s="12">
        <f t="shared" ref="I1864:K1864" si="2965">I1865+I1957+I1968+I1994+I2018+I2037</f>
        <v>-112368.12699999999</v>
      </c>
      <c r="J1864" s="12">
        <f t="shared" si="2965"/>
        <v>-25410.041999999994</v>
      </c>
      <c r="K1864" s="12">
        <f t="shared" si="2965"/>
        <v>102221.158</v>
      </c>
      <c r="L1864" s="12">
        <f t="shared" si="2915"/>
        <v>502159.77300000004</v>
      </c>
      <c r="M1864" s="12">
        <f t="shared" si="2916"/>
        <v>835071.15799999994</v>
      </c>
      <c r="N1864" s="12">
        <f t="shared" si="2917"/>
        <v>775469.15800000005</v>
      </c>
      <c r="O1864" s="12">
        <f t="shared" ref="O1864:Q1864" si="2966">O1865+O1957+O1968+O1994+O2018+O2037</f>
        <v>87502.481000000014</v>
      </c>
      <c r="P1864" s="12">
        <f t="shared" si="2966"/>
        <v>20792.259999999998</v>
      </c>
      <c r="Q1864" s="12">
        <f t="shared" si="2966"/>
        <v>45846.603999999999</v>
      </c>
      <c r="R1864" s="12">
        <f t="shared" si="2864"/>
        <v>589662.25400000007</v>
      </c>
      <c r="S1864" s="12">
        <f t="shared" si="2865"/>
        <v>855863.41799999995</v>
      </c>
      <c r="T1864" s="12">
        <f t="shared" si="2866"/>
        <v>821315.7620000001</v>
      </c>
      <c r="U1864" s="12">
        <f t="shared" ref="U1864:V1864" si="2967">U1865+U1957+U1968+U1994+U2018+U2037</f>
        <v>0</v>
      </c>
      <c r="V1864" s="12">
        <f t="shared" si="2967"/>
        <v>-39449.546999999999</v>
      </c>
      <c r="W1864" s="21">
        <f t="shared" si="2867"/>
        <v>589662.25400000007</v>
      </c>
      <c r="X1864" s="21">
        <f t="shared" si="2868"/>
        <v>855863.41799999995</v>
      </c>
      <c r="Y1864" s="21">
        <f t="shared" si="2869"/>
        <v>781866.21500000008</v>
      </c>
      <c r="Z1864" s="12">
        <f t="shared" ref="Z1864:AB1864" si="2968">Z1865+Z1957+Z1968+Z1994+Z2018+Z2037</f>
        <v>0</v>
      </c>
      <c r="AA1864" s="12">
        <f t="shared" si="2968"/>
        <v>0</v>
      </c>
      <c r="AB1864" s="12">
        <f t="shared" si="2968"/>
        <v>0</v>
      </c>
      <c r="AC1864" s="21">
        <f t="shared" si="2860"/>
        <v>589662.25400000007</v>
      </c>
      <c r="AD1864" s="12">
        <f t="shared" si="2861"/>
        <v>855863.41799999995</v>
      </c>
      <c r="AE1864" s="12">
        <f t="shared" si="2862"/>
        <v>781866.21500000008</v>
      </c>
      <c r="AF1864" s="12">
        <f t="shared" ref="AF1864" si="2969">AF1865+AF1957+AF1968+AF1994+AF2018+AF2037</f>
        <v>0</v>
      </c>
      <c r="AG1864" s="12">
        <f t="shared" si="2863"/>
        <v>589662.25400000007</v>
      </c>
      <c r="AH1864" s="12">
        <f t="shared" ref="AH1864:AJ1864" si="2970">AH1865+AH1957+AH1968+AH1994+AH2018+AH2037</f>
        <v>-12351.236999999997</v>
      </c>
      <c r="AI1864" s="12">
        <f t="shared" si="2970"/>
        <v>0</v>
      </c>
      <c r="AJ1864" s="12">
        <f t="shared" si="2970"/>
        <v>0</v>
      </c>
      <c r="AK1864" s="12">
        <f t="shared" si="2873"/>
        <v>577311.01700000011</v>
      </c>
      <c r="AL1864" s="12">
        <f t="shared" si="2874"/>
        <v>855863.41799999995</v>
      </c>
      <c r="AM1864" s="12">
        <f t="shared" si="2875"/>
        <v>781866.21500000008</v>
      </c>
      <c r="AN1864" s="12">
        <f t="shared" ref="AN1864" si="2971">AN1865+AN1957+AN1968+AN1994+AN2018+AN2037</f>
        <v>8185.34</v>
      </c>
      <c r="AO1864" s="12">
        <f t="shared" si="2950"/>
        <v>585496.35700000008</v>
      </c>
      <c r="AP1864" s="12">
        <f t="shared" si="2964"/>
        <v>0</v>
      </c>
    </row>
    <row r="1865" spans="1:43" s="11" customFormat="1" ht="46.8" x14ac:dyDescent="0.3">
      <c r="A1865" s="10" t="s">
        <v>480</v>
      </c>
      <c r="B1865" s="19"/>
      <c r="C1865" s="10"/>
      <c r="D1865" s="10"/>
      <c r="E1865" s="18" t="s">
        <v>770</v>
      </c>
      <c r="F1865" s="20">
        <f>F1866+F1919+F1924+F1933+F1942</f>
        <v>228489.5</v>
      </c>
      <c r="G1865" s="20">
        <f t="shared" ref="G1865:H1865" si="2972">G1866+G1919+G1924+G1933+G1942</f>
        <v>425888.3</v>
      </c>
      <c r="H1865" s="20">
        <f t="shared" si="2972"/>
        <v>160655.1</v>
      </c>
      <c r="I1865" s="20">
        <f t="shared" ref="I1865:K1865" si="2973">I1866+I1919+I1924+I1933+I1942</f>
        <v>-124824.99999999999</v>
      </c>
      <c r="J1865" s="20">
        <f t="shared" si="2973"/>
        <v>-5719.9999999999973</v>
      </c>
      <c r="K1865" s="20">
        <f t="shared" si="2973"/>
        <v>126911.2</v>
      </c>
      <c r="L1865" s="20">
        <f t="shared" si="2915"/>
        <v>103664.50000000001</v>
      </c>
      <c r="M1865" s="20">
        <f t="shared" si="2916"/>
        <v>420168.3</v>
      </c>
      <c r="N1865" s="20">
        <f t="shared" si="2917"/>
        <v>287566.3</v>
      </c>
      <c r="O1865" s="20">
        <f>O1866+O1919+O1924+O1933+O1942+O1947</f>
        <v>66348.784</v>
      </c>
      <c r="P1865" s="20">
        <f t="shared" ref="P1865:Q1865" si="2974">P1866+P1919+P1924+P1933+P1942+P1947</f>
        <v>14395.203</v>
      </c>
      <c r="Q1865" s="20">
        <f t="shared" si="2974"/>
        <v>39449.546999999999</v>
      </c>
      <c r="R1865" s="20">
        <f t="shared" si="2864"/>
        <v>170013.28400000001</v>
      </c>
      <c r="S1865" s="20">
        <f t="shared" si="2865"/>
        <v>434563.50299999997</v>
      </c>
      <c r="T1865" s="20">
        <f t="shared" si="2866"/>
        <v>327015.84700000001</v>
      </c>
      <c r="U1865" s="20">
        <f t="shared" ref="U1865:V1865" si="2975">U1866+U1919+U1924+U1933+U1942+U1947</f>
        <v>0</v>
      </c>
      <c r="V1865" s="20">
        <f t="shared" si="2975"/>
        <v>-39449.546999999999</v>
      </c>
      <c r="W1865" s="21">
        <f t="shared" si="2867"/>
        <v>170013.28400000001</v>
      </c>
      <c r="X1865" s="21">
        <f t="shared" si="2868"/>
        <v>434563.50299999997</v>
      </c>
      <c r="Y1865" s="21">
        <f t="shared" si="2869"/>
        <v>287566.3</v>
      </c>
      <c r="Z1865" s="20">
        <f t="shared" ref="Z1865:AB1865" si="2976">Z1866+Z1919+Z1924+Z1933+Z1942+Z1947</f>
        <v>0</v>
      </c>
      <c r="AA1865" s="20">
        <f t="shared" si="2976"/>
        <v>0</v>
      </c>
      <c r="AB1865" s="20">
        <f t="shared" si="2976"/>
        <v>0</v>
      </c>
      <c r="AC1865" s="21">
        <f t="shared" si="2860"/>
        <v>170013.28400000001</v>
      </c>
      <c r="AD1865" s="20">
        <f t="shared" si="2861"/>
        <v>434563.50299999997</v>
      </c>
      <c r="AE1865" s="20">
        <f t="shared" si="2862"/>
        <v>287566.3</v>
      </c>
      <c r="AF1865" s="20">
        <f t="shared" ref="AF1865" si="2977">AF1866+AF1919+AF1924+AF1933+AF1942+AF1947</f>
        <v>0</v>
      </c>
      <c r="AG1865" s="20">
        <f t="shared" si="2863"/>
        <v>170013.28400000001</v>
      </c>
      <c r="AH1865" s="20">
        <f>AH1866+AH1919+AH1924+AH1933+AH1942+AH1947+AH1952</f>
        <v>-13086.919999999998</v>
      </c>
      <c r="AI1865" s="20">
        <f t="shared" ref="AI1865:AP1865" si="2978">AI1866+AI1919+AI1924+AI1933+AI1942+AI1947+AI1952</f>
        <v>-31539.026000000002</v>
      </c>
      <c r="AJ1865" s="20">
        <f t="shared" si="2978"/>
        <v>0</v>
      </c>
      <c r="AK1865" s="20">
        <f t="shared" si="2873"/>
        <v>156926.364</v>
      </c>
      <c r="AL1865" s="20">
        <f t="shared" si="2874"/>
        <v>403024.47699999996</v>
      </c>
      <c r="AM1865" s="20">
        <f t="shared" si="2875"/>
        <v>287566.3</v>
      </c>
      <c r="AN1865" s="20">
        <f t="shared" ref="AN1865" si="2979">AN1866+AN1919+AN1924+AN1933+AN1942+AN1947+AN1952</f>
        <v>-15000</v>
      </c>
      <c r="AO1865" s="20">
        <f t="shared" si="2950"/>
        <v>141926.364</v>
      </c>
      <c r="AP1865" s="20">
        <f t="shared" si="2978"/>
        <v>0</v>
      </c>
    </row>
    <row r="1866" spans="1:43" ht="46.8" x14ac:dyDescent="0.3">
      <c r="A1866" s="3" t="s">
        <v>481</v>
      </c>
      <c r="B1866" s="26"/>
      <c r="C1866" s="3"/>
      <c r="D1866" s="3"/>
      <c r="E1866" s="16" t="s">
        <v>1105</v>
      </c>
      <c r="F1866" s="21">
        <f>F1867+F1871+F1879+F1883+F1887+F1891+F1895+F1899+F1903+F1907+F1911+F1915</f>
        <v>152519.29999999999</v>
      </c>
      <c r="G1866" s="21">
        <f t="shared" ref="G1866:H1866" si="2980">G1867+G1871+G1879+G1883+G1887+G1891+G1895+G1899+G1903+G1907+G1911+G1915</f>
        <v>379254.6</v>
      </c>
      <c r="H1866" s="21">
        <f t="shared" si="2980"/>
        <v>140765</v>
      </c>
      <c r="I1866" s="21">
        <f t="shared" ref="I1866:K1866" si="2981">I1867+I1871+I1879+I1883+I1887+I1891+I1895+I1899+I1903+I1907+I1911+I1915</f>
        <v>-122025.79999999999</v>
      </c>
      <c r="J1866" s="21">
        <f t="shared" si="2981"/>
        <v>-7799.1999999999971</v>
      </c>
      <c r="K1866" s="21">
        <f t="shared" si="2981"/>
        <v>129825</v>
      </c>
      <c r="L1866" s="21">
        <f t="shared" si="2915"/>
        <v>30493.5</v>
      </c>
      <c r="M1866" s="21">
        <f t="shared" si="2916"/>
        <v>371455.39999999997</v>
      </c>
      <c r="N1866" s="21">
        <f t="shared" si="2917"/>
        <v>270590</v>
      </c>
      <c r="O1866" s="21">
        <f>O1867+O1871+O1879+O1883+O1887+O1891+O1895+O1899+O1903+O1907+O1911+O1915+O1875</f>
        <v>26740.418999999998</v>
      </c>
      <c r="P1866" s="21">
        <f t="shared" ref="P1866:AP1866" si="2982">P1867+P1871+P1879+P1883+P1887+P1891+P1895+P1899+P1903+P1907+P1911+P1915+P1875</f>
        <v>0</v>
      </c>
      <c r="Q1866" s="21">
        <f t="shared" si="2982"/>
        <v>39449.546999999999</v>
      </c>
      <c r="R1866" s="21">
        <f t="shared" si="2864"/>
        <v>57233.918999999994</v>
      </c>
      <c r="S1866" s="21">
        <f t="shared" si="2865"/>
        <v>371455.39999999997</v>
      </c>
      <c r="T1866" s="21">
        <f t="shared" si="2866"/>
        <v>310039.54700000002</v>
      </c>
      <c r="U1866" s="21">
        <f t="shared" ref="U1866:V1866" si="2983">U1867+U1871+U1879+U1883+U1887+U1891+U1895+U1899+U1903+U1907+U1911+U1915+U1875</f>
        <v>0</v>
      </c>
      <c r="V1866" s="21">
        <f t="shared" si="2983"/>
        <v>-39449.546999999999</v>
      </c>
      <c r="W1866" s="21">
        <f t="shared" si="2867"/>
        <v>57233.918999999994</v>
      </c>
      <c r="X1866" s="21">
        <f t="shared" si="2868"/>
        <v>371455.39999999997</v>
      </c>
      <c r="Y1866" s="21">
        <f t="shared" si="2869"/>
        <v>270590</v>
      </c>
      <c r="Z1866" s="21">
        <f t="shared" ref="Z1866:AB1866" si="2984">Z1867+Z1871+Z1879+Z1883+Z1887+Z1891+Z1895+Z1899+Z1903+Z1907+Z1911+Z1915+Z1875</f>
        <v>0</v>
      </c>
      <c r="AA1866" s="21">
        <f t="shared" si="2984"/>
        <v>0</v>
      </c>
      <c r="AB1866" s="21">
        <f t="shared" si="2984"/>
        <v>0</v>
      </c>
      <c r="AC1866" s="21">
        <f t="shared" si="2860"/>
        <v>57233.918999999994</v>
      </c>
      <c r="AD1866" s="21">
        <f t="shared" si="2861"/>
        <v>371455.39999999997</v>
      </c>
      <c r="AE1866" s="21">
        <f t="shared" si="2862"/>
        <v>270590</v>
      </c>
      <c r="AF1866" s="21">
        <f t="shared" ref="AF1866" si="2985">AF1867+AF1871+AF1879+AF1883+AF1887+AF1891+AF1895+AF1899+AF1903+AF1907+AF1911+AF1915+AF1875</f>
        <v>0</v>
      </c>
      <c r="AG1866" s="21">
        <f t="shared" si="2863"/>
        <v>57233.918999999994</v>
      </c>
      <c r="AH1866" s="21">
        <f t="shared" ref="AH1866:AJ1866" si="2986">AH1867+AH1871+AH1879+AH1883+AH1887+AH1891+AH1895+AH1899+AH1903+AH1907+AH1911+AH1915+AH1875</f>
        <v>-29206.92</v>
      </c>
      <c r="AI1866" s="21">
        <f t="shared" si="2986"/>
        <v>-31539.026000000002</v>
      </c>
      <c r="AJ1866" s="21">
        <f t="shared" si="2986"/>
        <v>0</v>
      </c>
      <c r="AK1866" s="21">
        <f t="shared" si="2873"/>
        <v>28026.998999999996</v>
      </c>
      <c r="AL1866" s="21">
        <f t="shared" si="2874"/>
        <v>339916.37399999995</v>
      </c>
      <c r="AM1866" s="21">
        <f t="shared" si="2875"/>
        <v>270590</v>
      </c>
      <c r="AN1866" s="21">
        <f t="shared" ref="AN1866" si="2987">AN1867+AN1871+AN1879+AN1883+AN1887+AN1891+AN1895+AN1899+AN1903+AN1907+AN1911+AN1915+AN1875</f>
        <v>0</v>
      </c>
      <c r="AO1866" s="21">
        <f t="shared" si="2950"/>
        <v>28026.998999999996</v>
      </c>
      <c r="AP1866" s="21">
        <f t="shared" si="2982"/>
        <v>0</v>
      </c>
      <c r="AQ1866" s="2"/>
    </row>
    <row r="1867" spans="1:43" ht="46.8" x14ac:dyDescent="0.3">
      <c r="A1867" s="3" t="s">
        <v>467</v>
      </c>
      <c r="B1867" s="26"/>
      <c r="C1867" s="3"/>
      <c r="D1867" s="3"/>
      <c r="E1867" s="16" t="s">
        <v>1106</v>
      </c>
      <c r="F1867" s="21">
        <f>F1868</f>
        <v>0</v>
      </c>
      <c r="G1867" s="21">
        <f t="shared" ref="G1867:G1869" si="2988">G1868</f>
        <v>34448</v>
      </c>
      <c r="H1867" s="21">
        <f t="shared" ref="H1867:K1869" si="2989">H1868</f>
        <v>0</v>
      </c>
      <c r="I1867" s="21">
        <f t="shared" si="2989"/>
        <v>0</v>
      </c>
      <c r="J1867" s="21">
        <f t="shared" si="2989"/>
        <v>0</v>
      </c>
      <c r="K1867" s="21">
        <f t="shared" si="2989"/>
        <v>0</v>
      </c>
      <c r="L1867" s="21">
        <f t="shared" si="2915"/>
        <v>0</v>
      </c>
      <c r="M1867" s="21">
        <f t="shared" si="2916"/>
        <v>34448</v>
      </c>
      <c r="N1867" s="21">
        <f t="shared" si="2917"/>
        <v>0</v>
      </c>
      <c r="O1867" s="21">
        <f t="shared" ref="O1867:AP1869" si="2990">O1868</f>
        <v>6000</v>
      </c>
      <c r="P1867" s="21">
        <f t="shared" si="2990"/>
        <v>0</v>
      </c>
      <c r="Q1867" s="21">
        <f t="shared" si="2990"/>
        <v>39449.546999999999</v>
      </c>
      <c r="R1867" s="21">
        <f t="shared" si="2864"/>
        <v>6000</v>
      </c>
      <c r="S1867" s="21">
        <f t="shared" si="2865"/>
        <v>34448</v>
      </c>
      <c r="T1867" s="21">
        <f t="shared" si="2866"/>
        <v>39449.546999999999</v>
      </c>
      <c r="U1867" s="21">
        <f t="shared" si="2990"/>
        <v>0</v>
      </c>
      <c r="V1867" s="21">
        <f t="shared" si="2990"/>
        <v>-39449.546999999999</v>
      </c>
      <c r="W1867" s="21">
        <f t="shared" si="2867"/>
        <v>6000</v>
      </c>
      <c r="X1867" s="21">
        <f t="shared" si="2868"/>
        <v>34448</v>
      </c>
      <c r="Y1867" s="21">
        <f t="shared" si="2869"/>
        <v>0</v>
      </c>
      <c r="Z1867" s="21">
        <f t="shared" si="2990"/>
        <v>0</v>
      </c>
      <c r="AA1867" s="21">
        <f t="shared" si="2990"/>
        <v>0</v>
      </c>
      <c r="AB1867" s="21">
        <f t="shared" si="2990"/>
        <v>0</v>
      </c>
      <c r="AC1867" s="21">
        <f t="shared" si="2860"/>
        <v>6000</v>
      </c>
      <c r="AD1867" s="21">
        <f t="shared" si="2861"/>
        <v>34448</v>
      </c>
      <c r="AE1867" s="21">
        <f t="shared" si="2862"/>
        <v>0</v>
      </c>
      <c r="AF1867" s="21">
        <f t="shared" si="2990"/>
        <v>0</v>
      </c>
      <c r="AG1867" s="21">
        <f t="shared" si="2863"/>
        <v>6000</v>
      </c>
      <c r="AH1867" s="21">
        <f t="shared" si="2990"/>
        <v>0</v>
      </c>
      <c r="AI1867" s="21">
        <f t="shared" si="2990"/>
        <v>0</v>
      </c>
      <c r="AJ1867" s="21">
        <f t="shared" si="2990"/>
        <v>0</v>
      </c>
      <c r="AK1867" s="21">
        <f t="shared" si="2873"/>
        <v>6000</v>
      </c>
      <c r="AL1867" s="21">
        <f t="shared" si="2874"/>
        <v>34448</v>
      </c>
      <c r="AM1867" s="21">
        <f t="shared" si="2875"/>
        <v>0</v>
      </c>
      <c r="AN1867" s="21">
        <f t="shared" si="2990"/>
        <v>0</v>
      </c>
      <c r="AO1867" s="21">
        <f t="shared" si="2950"/>
        <v>6000</v>
      </c>
      <c r="AP1867" s="21">
        <f t="shared" si="2990"/>
        <v>0</v>
      </c>
      <c r="AQ1867" s="2"/>
    </row>
    <row r="1868" spans="1:43" ht="46.8" x14ac:dyDescent="0.3">
      <c r="A1868" s="3" t="s">
        <v>467</v>
      </c>
      <c r="B1868" s="26">
        <v>400</v>
      </c>
      <c r="C1868" s="3"/>
      <c r="D1868" s="3"/>
      <c r="E1868" s="16" t="s">
        <v>675</v>
      </c>
      <c r="F1868" s="21">
        <f>F1869</f>
        <v>0</v>
      </c>
      <c r="G1868" s="21">
        <f t="shared" si="2988"/>
        <v>34448</v>
      </c>
      <c r="H1868" s="21">
        <f t="shared" si="2989"/>
        <v>0</v>
      </c>
      <c r="I1868" s="21">
        <f t="shared" si="2989"/>
        <v>0</v>
      </c>
      <c r="J1868" s="21">
        <f t="shared" si="2989"/>
        <v>0</v>
      </c>
      <c r="K1868" s="21">
        <f t="shared" si="2989"/>
        <v>0</v>
      </c>
      <c r="L1868" s="21">
        <f t="shared" si="2915"/>
        <v>0</v>
      </c>
      <c r="M1868" s="21">
        <f t="shared" si="2916"/>
        <v>34448</v>
      </c>
      <c r="N1868" s="21">
        <f t="shared" si="2917"/>
        <v>0</v>
      </c>
      <c r="O1868" s="21">
        <f t="shared" si="2990"/>
        <v>6000</v>
      </c>
      <c r="P1868" s="21">
        <f t="shared" si="2990"/>
        <v>0</v>
      </c>
      <c r="Q1868" s="21">
        <f t="shared" si="2990"/>
        <v>39449.546999999999</v>
      </c>
      <c r="R1868" s="21">
        <f t="shared" si="2864"/>
        <v>6000</v>
      </c>
      <c r="S1868" s="21">
        <f t="shared" si="2865"/>
        <v>34448</v>
      </c>
      <c r="T1868" s="21">
        <f t="shared" si="2866"/>
        <v>39449.546999999999</v>
      </c>
      <c r="U1868" s="21">
        <f t="shared" si="2990"/>
        <v>0</v>
      </c>
      <c r="V1868" s="21">
        <f t="shared" si="2990"/>
        <v>-39449.546999999999</v>
      </c>
      <c r="W1868" s="21">
        <f t="shared" si="2867"/>
        <v>6000</v>
      </c>
      <c r="X1868" s="21">
        <f t="shared" si="2868"/>
        <v>34448</v>
      </c>
      <c r="Y1868" s="21">
        <f t="shared" si="2869"/>
        <v>0</v>
      </c>
      <c r="Z1868" s="21">
        <f t="shared" si="2990"/>
        <v>0</v>
      </c>
      <c r="AA1868" s="21">
        <f t="shared" si="2990"/>
        <v>0</v>
      </c>
      <c r="AB1868" s="21">
        <f t="shared" si="2990"/>
        <v>0</v>
      </c>
      <c r="AC1868" s="21">
        <f t="shared" si="2860"/>
        <v>6000</v>
      </c>
      <c r="AD1868" s="21">
        <f t="shared" si="2861"/>
        <v>34448</v>
      </c>
      <c r="AE1868" s="21">
        <f t="shared" si="2862"/>
        <v>0</v>
      </c>
      <c r="AF1868" s="21">
        <f t="shared" si="2990"/>
        <v>0</v>
      </c>
      <c r="AG1868" s="21">
        <f t="shared" si="2863"/>
        <v>6000</v>
      </c>
      <c r="AH1868" s="21">
        <f t="shared" si="2990"/>
        <v>0</v>
      </c>
      <c r="AI1868" s="21">
        <f t="shared" si="2990"/>
        <v>0</v>
      </c>
      <c r="AJ1868" s="21">
        <f t="shared" si="2990"/>
        <v>0</v>
      </c>
      <c r="AK1868" s="21">
        <f t="shared" si="2873"/>
        <v>6000</v>
      </c>
      <c r="AL1868" s="21">
        <f t="shared" si="2874"/>
        <v>34448</v>
      </c>
      <c r="AM1868" s="21">
        <f t="shared" si="2875"/>
        <v>0</v>
      </c>
      <c r="AN1868" s="21">
        <f t="shared" si="2990"/>
        <v>0</v>
      </c>
      <c r="AO1868" s="21">
        <f t="shared" si="2950"/>
        <v>6000</v>
      </c>
      <c r="AP1868" s="21">
        <f t="shared" si="2990"/>
        <v>0</v>
      </c>
      <c r="AQ1868" s="2"/>
    </row>
    <row r="1869" spans="1:43" x14ac:dyDescent="0.3">
      <c r="A1869" s="3" t="s">
        <v>467</v>
      </c>
      <c r="B1869" s="26">
        <v>410</v>
      </c>
      <c r="C1869" s="3"/>
      <c r="D1869" s="3"/>
      <c r="E1869" s="16" t="s">
        <v>688</v>
      </c>
      <c r="F1869" s="21">
        <f>F1870</f>
        <v>0</v>
      </c>
      <c r="G1869" s="21">
        <f t="shared" si="2988"/>
        <v>34448</v>
      </c>
      <c r="H1869" s="21">
        <f t="shared" si="2989"/>
        <v>0</v>
      </c>
      <c r="I1869" s="21">
        <f t="shared" si="2989"/>
        <v>0</v>
      </c>
      <c r="J1869" s="21">
        <f t="shared" si="2989"/>
        <v>0</v>
      </c>
      <c r="K1869" s="21">
        <f t="shared" si="2989"/>
        <v>0</v>
      </c>
      <c r="L1869" s="21">
        <f t="shared" si="2915"/>
        <v>0</v>
      </c>
      <c r="M1869" s="21">
        <f t="shared" si="2916"/>
        <v>34448</v>
      </c>
      <c r="N1869" s="21">
        <f t="shared" si="2917"/>
        <v>0</v>
      </c>
      <c r="O1869" s="21">
        <f t="shared" si="2990"/>
        <v>6000</v>
      </c>
      <c r="P1869" s="21">
        <f t="shared" si="2990"/>
        <v>0</v>
      </c>
      <c r="Q1869" s="21">
        <f t="shared" si="2990"/>
        <v>39449.546999999999</v>
      </c>
      <c r="R1869" s="21">
        <f t="shared" si="2864"/>
        <v>6000</v>
      </c>
      <c r="S1869" s="21">
        <f t="shared" si="2865"/>
        <v>34448</v>
      </c>
      <c r="T1869" s="21">
        <f t="shared" si="2866"/>
        <v>39449.546999999999</v>
      </c>
      <c r="U1869" s="21">
        <f t="shared" si="2990"/>
        <v>0</v>
      </c>
      <c r="V1869" s="21">
        <f t="shared" si="2990"/>
        <v>-39449.546999999999</v>
      </c>
      <c r="W1869" s="21">
        <f t="shared" si="2867"/>
        <v>6000</v>
      </c>
      <c r="X1869" s="21">
        <f t="shared" si="2868"/>
        <v>34448</v>
      </c>
      <c r="Y1869" s="21">
        <f t="shared" si="2869"/>
        <v>0</v>
      </c>
      <c r="Z1869" s="21">
        <f t="shared" si="2990"/>
        <v>0</v>
      </c>
      <c r="AA1869" s="21">
        <f t="shared" si="2990"/>
        <v>0</v>
      </c>
      <c r="AB1869" s="21">
        <f t="shared" si="2990"/>
        <v>0</v>
      </c>
      <c r="AC1869" s="21">
        <f t="shared" si="2860"/>
        <v>6000</v>
      </c>
      <c r="AD1869" s="21">
        <f t="shared" si="2861"/>
        <v>34448</v>
      </c>
      <c r="AE1869" s="21">
        <f t="shared" si="2862"/>
        <v>0</v>
      </c>
      <c r="AF1869" s="21">
        <f t="shared" si="2990"/>
        <v>0</v>
      </c>
      <c r="AG1869" s="21">
        <f t="shared" si="2863"/>
        <v>6000</v>
      </c>
      <c r="AH1869" s="21">
        <f t="shared" si="2990"/>
        <v>0</v>
      </c>
      <c r="AI1869" s="21">
        <f t="shared" si="2990"/>
        <v>0</v>
      </c>
      <c r="AJ1869" s="21">
        <f t="shared" si="2990"/>
        <v>0</v>
      </c>
      <c r="AK1869" s="21">
        <f t="shared" si="2873"/>
        <v>6000</v>
      </c>
      <c r="AL1869" s="21">
        <f t="shared" si="2874"/>
        <v>34448</v>
      </c>
      <c r="AM1869" s="21">
        <f t="shared" si="2875"/>
        <v>0</v>
      </c>
      <c r="AN1869" s="21">
        <f t="shared" si="2990"/>
        <v>0</v>
      </c>
      <c r="AO1869" s="21">
        <f t="shared" si="2950"/>
        <v>6000</v>
      </c>
      <c r="AP1869" s="21">
        <f t="shared" si="2990"/>
        <v>0</v>
      </c>
      <c r="AQ1869" s="2"/>
    </row>
    <row r="1870" spans="1:43" x14ac:dyDescent="0.3">
      <c r="A1870" s="3" t="s">
        <v>467</v>
      </c>
      <c r="B1870" s="26">
        <v>410</v>
      </c>
      <c r="C1870" s="3" t="s">
        <v>222</v>
      </c>
      <c r="D1870" s="3" t="s">
        <v>126</v>
      </c>
      <c r="E1870" s="16" t="s">
        <v>647</v>
      </c>
      <c r="F1870" s="21">
        <v>0</v>
      </c>
      <c r="G1870" s="21">
        <v>34448</v>
      </c>
      <c r="H1870" s="21">
        <v>0</v>
      </c>
      <c r="I1870" s="21"/>
      <c r="J1870" s="21"/>
      <c r="K1870" s="21"/>
      <c r="L1870" s="21">
        <f t="shared" si="2915"/>
        <v>0</v>
      </c>
      <c r="M1870" s="21">
        <f t="shared" si="2916"/>
        <v>34448</v>
      </c>
      <c r="N1870" s="21">
        <f t="shared" si="2917"/>
        <v>0</v>
      </c>
      <c r="O1870" s="21">
        <v>6000</v>
      </c>
      <c r="P1870" s="21"/>
      <c r="Q1870" s="21">
        <v>39449.546999999999</v>
      </c>
      <c r="R1870" s="21">
        <f t="shared" si="2864"/>
        <v>6000</v>
      </c>
      <c r="S1870" s="21">
        <f t="shared" si="2865"/>
        <v>34448</v>
      </c>
      <c r="T1870" s="21">
        <f t="shared" si="2866"/>
        <v>39449.546999999999</v>
      </c>
      <c r="U1870" s="21"/>
      <c r="V1870" s="21">
        <v>-39449.546999999999</v>
      </c>
      <c r="W1870" s="21">
        <f t="shared" si="2867"/>
        <v>6000</v>
      </c>
      <c r="X1870" s="21">
        <f t="shared" si="2868"/>
        <v>34448</v>
      </c>
      <c r="Y1870" s="21">
        <f t="shared" si="2869"/>
        <v>0</v>
      </c>
      <c r="Z1870" s="21"/>
      <c r="AA1870" s="21"/>
      <c r="AB1870" s="21"/>
      <c r="AC1870" s="21">
        <f t="shared" ref="AC1870:AC1933" si="2991">W1870+Z1870</f>
        <v>6000</v>
      </c>
      <c r="AD1870" s="21">
        <f t="shared" ref="AD1870:AD1933" si="2992">X1870+AA1870</f>
        <v>34448</v>
      </c>
      <c r="AE1870" s="21">
        <f t="shared" ref="AE1870:AE1933" si="2993">Y1870+AB1870</f>
        <v>0</v>
      </c>
      <c r="AF1870" s="21"/>
      <c r="AG1870" s="21">
        <f t="shared" ref="AG1870:AG1933" si="2994">AC1870+AF1870</f>
        <v>6000</v>
      </c>
      <c r="AH1870" s="21"/>
      <c r="AI1870" s="21"/>
      <c r="AJ1870" s="21"/>
      <c r="AK1870" s="21">
        <f t="shared" si="2873"/>
        <v>6000</v>
      </c>
      <c r="AL1870" s="21">
        <f t="shared" si="2874"/>
        <v>34448</v>
      </c>
      <c r="AM1870" s="21">
        <f t="shared" si="2875"/>
        <v>0</v>
      </c>
      <c r="AN1870" s="21"/>
      <c r="AO1870" s="21">
        <f t="shared" si="2950"/>
        <v>6000</v>
      </c>
      <c r="AP1870" s="21"/>
      <c r="AQ1870" s="2"/>
    </row>
    <row r="1871" spans="1:43" ht="31.2" x14ac:dyDescent="0.3">
      <c r="A1871" s="3" t="s">
        <v>468</v>
      </c>
      <c r="B1871" s="26"/>
      <c r="C1871" s="3"/>
      <c r="D1871" s="3"/>
      <c r="E1871" s="16" t="s">
        <v>1107</v>
      </c>
      <c r="F1871" s="21">
        <f>F1872</f>
        <v>79002.5</v>
      </c>
      <c r="G1871" s="21">
        <f t="shared" ref="G1871:G1873" si="2995">G1872</f>
        <v>108206.8</v>
      </c>
      <c r="H1871" s="21">
        <f t="shared" ref="H1871:K1873" si="2996">H1872</f>
        <v>50000</v>
      </c>
      <c r="I1871" s="21">
        <f t="shared" si="2996"/>
        <v>-49000</v>
      </c>
      <c r="J1871" s="21">
        <f t="shared" si="2996"/>
        <v>0</v>
      </c>
      <c r="K1871" s="21">
        <f t="shared" si="2996"/>
        <v>49000</v>
      </c>
      <c r="L1871" s="21">
        <f t="shared" si="2915"/>
        <v>30002.5</v>
      </c>
      <c r="M1871" s="21">
        <f t="shared" si="2916"/>
        <v>108206.8</v>
      </c>
      <c r="N1871" s="21">
        <f t="shared" si="2917"/>
        <v>99000</v>
      </c>
      <c r="O1871" s="21">
        <f t="shared" ref="O1871:AP1873" si="2997">O1872</f>
        <v>7955.8180000000002</v>
      </c>
      <c r="P1871" s="21">
        <f t="shared" si="2997"/>
        <v>0</v>
      </c>
      <c r="Q1871" s="21">
        <f t="shared" si="2997"/>
        <v>0</v>
      </c>
      <c r="R1871" s="21">
        <f t="shared" si="2864"/>
        <v>37958.317999999999</v>
      </c>
      <c r="S1871" s="21">
        <f t="shared" si="2865"/>
        <v>108206.8</v>
      </c>
      <c r="T1871" s="21">
        <f t="shared" si="2866"/>
        <v>99000</v>
      </c>
      <c r="U1871" s="21">
        <f t="shared" si="2997"/>
        <v>0</v>
      </c>
      <c r="V1871" s="21">
        <f t="shared" si="2997"/>
        <v>0</v>
      </c>
      <c r="W1871" s="21">
        <f t="shared" si="2867"/>
        <v>37958.317999999999</v>
      </c>
      <c r="X1871" s="21">
        <f t="shared" si="2868"/>
        <v>108206.8</v>
      </c>
      <c r="Y1871" s="21">
        <f t="shared" si="2869"/>
        <v>99000</v>
      </c>
      <c r="Z1871" s="21">
        <f t="shared" si="2997"/>
        <v>0</v>
      </c>
      <c r="AA1871" s="21">
        <f t="shared" si="2997"/>
        <v>0</v>
      </c>
      <c r="AB1871" s="21">
        <f t="shared" si="2997"/>
        <v>0</v>
      </c>
      <c r="AC1871" s="21">
        <f t="shared" si="2991"/>
        <v>37958.317999999999</v>
      </c>
      <c r="AD1871" s="21">
        <f t="shared" si="2992"/>
        <v>108206.8</v>
      </c>
      <c r="AE1871" s="21">
        <f t="shared" si="2993"/>
        <v>99000</v>
      </c>
      <c r="AF1871" s="21">
        <f t="shared" si="2997"/>
        <v>0</v>
      </c>
      <c r="AG1871" s="21">
        <f t="shared" si="2994"/>
        <v>37958.317999999999</v>
      </c>
      <c r="AH1871" s="21">
        <f t="shared" si="2997"/>
        <v>-29206.92</v>
      </c>
      <c r="AI1871" s="21">
        <f t="shared" si="2997"/>
        <v>-31539.026000000002</v>
      </c>
      <c r="AJ1871" s="21">
        <f t="shared" si="2997"/>
        <v>0</v>
      </c>
      <c r="AK1871" s="21">
        <f t="shared" si="2873"/>
        <v>8751.398000000001</v>
      </c>
      <c r="AL1871" s="21">
        <f t="shared" si="2874"/>
        <v>76667.774000000005</v>
      </c>
      <c r="AM1871" s="21">
        <f t="shared" si="2875"/>
        <v>99000</v>
      </c>
      <c r="AN1871" s="21">
        <f t="shared" si="2997"/>
        <v>0</v>
      </c>
      <c r="AO1871" s="21">
        <f t="shared" si="2950"/>
        <v>8751.398000000001</v>
      </c>
      <c r="AP1871" s="21">
        <f t="shared" si="2997"/>
        <v>0</v>
      </c>
      <c r="AQ1871" s="2"/>
    </row>
    <row r="1872" spans="1:43" ht="46.8" x14ac:dyDescent="0.3">
      <c r="A1872" s="3" t="s">
        <v>468</v>
      </c>
      <c r="B1872" s="26">
        <v>400</v>
      </c>
      <c r="C1872" s="3"/>
      <c r="D1872" s="3"/>
      <c r="E1872" s="16" t="s">
        <v>675</v>
      </c>
      <c r="F1872" s="21">
        <f>F1873</f>
        <v>79002.5</v>
      </c>
      <c r="G1872" s="21">
        <f t="shared" si="2995"/>
        <v>108206.8</v>
      </c>
      <c r="H1872" s="21">
        <f t="shared" si="2996"/>
        <v>50000</v>
      </c>
      <c r="I1872" s="21">
        <f t="shared" si="2996"/>
        <v>-49000</v>
      </c>
      <c r="J1872" s="21">
        <f t="shared" si="2996"/>
        <v>0</v>
      </c>
      <c r="K1872" s="21">
        <f t="shared" si="2996"/>
        <v>49000</v>
      </c>
      <c r="L1872" s="21">
        <f t="shared" si="2915"/>
        <v>30002.5</v>
      </c>
      <c r="M1872" s="21">
        <f t="shared" si="2916"/>
        <v>108206.8</v>
      </c>
      <c r="N1872" s="21">
        <f t="shared" si="2917"/>
        <v>99000</v>
      </c>
      <c r="O1872" s="21">
        <f t="shared" si="2997"/>
        <v>7955.8180000000002</v>
      </c>
      <c r="P1872" s="21">
        <f t="shared" si="2997"/>
        <v>0</v>
      </c>
      <c r="Q1872" s="21">
        <f t="shared" si="2997"/>
        <v>0</v>
      </c>
      <c r="R1872" s="21">
        <f t="shared" ref="R1872:R1935" si="2998">L1872+O1872</f>
        <v>37958.317999999999</v>
      </c>
      <c r="S1872" s="21">
        <f t="shared" ref="S1872:S1935" si="2999">M1872+P1872</f>
        <v>108206.8</v>
      </c>
      <c r="T1872" s="21">
        <f t="shared" ref="T1872:T1935" si="3000">N1872+Q1872</f>
        <v>99000</v>
      </c>
      <c r="U1872" s="21">
        <f t="shared" si="2997"/>
        <v>0</v>
      </c>
      <c r="V1872" s="21">
        <f t="shared" si="2997"/>
        <v>0</v>
      </c>
      <c r="W1872" s="21">
        <f t="shared" ref="W1872:W1935" si="3001">R1872+U1872</f>
        <v>37958.317999999999</v>
      </c>
      <c r="X1872" s="21">
        <f t="shared" ref="X1872:X1935" si="3002">S1872</f>
        <v>108206.8</v>
      </c>
      <c r="Y1872" s="21">
        <f t="shared" ref="Y1872:Y1935" si="3003">T1872+V1872</f>
        <v>99000</v>
      </c>
      <c r="Z1872" s="21">
        <f t="shared" si="2997"/>
        <v>0</v>
      </c>
      <c r="AA1872" s="21">
        <f t="shared" si="2997"/>
        <v>0</v>
      </c>
      <c r="AB1872" s="21">
        <f t="shared" si="2997"/>
        <v>0</v>
      </c>
      <c r="AC1872" s="21">
        <f t="shared" si="2991"/>
        <v>37958.317999999999</v>
      </c>
      <c r="AD1872" s="21">
        <f t="shared" si="2992"/>
        <v>108206.8</v>
      </c>
      <c r="AE1872" s="21">
        <f t="shared" si="2993"/>
        <v>99000</v>
      </c>
      <c r="AF1872" s="21">
        <f t="shared" si="2997"/>
        <v>0</v>
      </c>
      <c r="AG1872" s="21">
        <f t="shared" si="2994"/>
        <v>37958.317999999999</v>
      </c>
      <c r="AH1872" s="21">
        <f t="shared" si="2997"/>
        <v>-29206.92</v>
      </c>
      <c r="AI1872" s="21">
        <f t="shared" si="2997"/>
        <v>-31539.026000000002</v>
      </c>
      <c r="AJ1872" s="21">
        <f t="shared" si="2997"/>
        <v>0</v>
      </c>
      <c r="AK1872" s="21">
        <f t="shared" si="2873"/>
        <v>8751.398000000001</v>
      </c>
      <c r="AL1872" s="21">
        <f t="shared" si="2874"/>
        <v>76667.774000000005</v>
      </c>
      <c r="AM1872" s="21">
        <f t="shared" si="2875"/>
        <v>99000</v>
      </c>
      <c r="AN1872" s="21">
        <f t="shared" si="2997"/>
        <v>0</v>
      </c>
      <c r="AO1872" s="21">
        <f t="shared" si="2950"/>
        <v>8751.398000000001</v>
      </c>
      <c r="AP1872" s="21">
        <f t="shared" si="2997"/>
        <v>0</v>
      </c>
      <c r="AQ1872" s="2"/>
    </row>
    <row r="1873" spans="1:43" x14ac:dyDescent="0.3">
      <c r="A1873" s="3" t="s">
        <v>468</v>
      </c>
      <c r="B1873" s="26">
        <v>410</v>
      </c>
      <c r="C1873" s="3"/>
      <c r="D1873" s="3"/>
      <c r="E1873" s="16" t="s">
        <v>688</v>
      </c>
      <c r="F1873" s="21">
        <f>F1874</f>
        <v>79002.5</v>
      </c>
      <c r="G1873" s="21">
        <f t="shared" si="2995"/>
        <v>108206.8</v>
      </c>
      <c r="H1873" s="21">
        <f t="shared" si="2996"/>
        <v>50000</v>
      </c>
      <c r="I1873" s="21">
        <f t="shared" si="2996"/>
        <v>-49000</v>
      </c>
      <c r="J1873" s="21">
        <f t="shared" si="2996"/>
        <v>0</v>
      </c>
      <c r="K1873" s="21">
        <f t="shared" si="2996"/>
        <v>49000</v>
      </c>
      <c r="L1873" s="21">
        <f t="shared" si="2915"/>
        <v>30002.5</v>
      </c>
      <c r="M1873" s="21">
        <f t="shared" si="2916"/>
        <v>108206.8</v>
      </c>
      <c r="N1873" s="21">
        <f t="shared" si="2917"/>
        <v>99000</v>
      </c>
      <c r="O1873" s="21">
        <f t="shared" si="2997"/>
        <v>7955.8180000000002</v>
      </c>
      <c r="P1873" s="21">
        <f t="shared" si="2997"/>
        <v>0</v>
      </c>
      <c r="Q1873" s="21">
        <f t="shared" si="2997"/>
        <v>0</v>
      </c>
      <c r="R1873" s="21">
        <f t="shared" si="2998"/>
        <v>37958.317999999999</v>
      </c>
      <c r="S1873" s="21">
        <f t="shared" si="2999"/>
        <v>108206.8</v>
      </c>
      <c r="T1873" s="21">
        <f t="shared" si="3000"/>
        <v>99000</v>
      </c>
      <c r="U1873" s="21">
        <f t="shared" si="2997"/>
        <v>0</v>
      </c>
      <c r="V1873" s="21">
        <f t="shared" si="2997"/>
        <v>0</v>
      </c>
      <c r="W1873" s="21">
        <f t="shared" si="3001"/>
        <v>37958.317999999999</v>
      </c>
      <c r="X1873" s="21">
        <f t="shared" si="3002"/>
        <v>108206.8</v>
      </c>
      <c r="Y1873" s="21">
        <f t="shared" si="3003"/>
        <v>99000</v>
      </c>
      <c r="Z1873" s="21">
        <f t="shared" si="2997"/>
        <v>0</v>
      </c>
      <c r="AA1873" s="21">
        <f t="shared" si="2997"/>
        <v>0</v>
      </c>
      <c r="AB1873" s="21">
        <f t="shared" si="2997"/>
        <v>0</v>
      </c>
      <c r="AC1873" s="21">
        <f t="shared" si="2991"/>
        <v>37958.317999999999</v>
      </c>
      <c r="AD1873" s="21">
        <f t="shared" si="2992"/>
        <v>108206.8</v>
      </c>
      <c r="AE1873" s="21">
        <f t="shared" si="2993"/>
        <v>99000</v>
      </c>
      <c r="AF1873" s="21">
        <f t="shared" si="2997"/>
        <v>0</v>
      </c>
      <c r="AG1873" s="21">
        <f t="shared" si="2994"/>
        <v>37958.317999999999</v>
      </c>
      <c r="AH1873" s="21">
        <f t="shared" si="2997"/>
        <v>-29206.92</v>
      </c>
      <c r="AI1873" s="21">
        <f t="shared" si="2997"/>
        <v>-31539.026000000002</v>
      </c>
      <c r="AJ1873" s="21">
        <f t="shared" si="2997"/>
        <v>0</v>
      </c>
      <c r="AK1873" s="21">
        <f t="shared" ref="AK1873:AK1936" si="3004">AG1873+AH1873</f>
        <v>8751.398000000001</v>
      </c>
      <c r="AL1873" s="21">
        <f t="shared" ref="AL1873:AL1936" si="3005">AD1873+AI1873</f>
        <v>76667.774000000005</v>
      </c>
      <c r="AM1873" s="21">
        <f t="shared" ref="AM1873:AM1936" si="3006">AE1873+AJ1873</f>
        <v>99000</v>
      </c>
      <c r="AN1873" s="21">
        <f t="shared" si="2997"/>
        <v>0</v>
      </c>
      <c r="AO1873" s="21">
        <f t="shared" si="2950"/>
        <v>8751.398000000001</v>
      </c>
      <c r="AP1873" s="21">
        <f t="shared" si="2997"/>
        <v>0</v>
      </c>
      <c r="AQ1873" s="2"/>
    </row>
    <row r="1874" spans="1:43" x14ac:dyDescent="0.3">
      <c r="A1874" s="3" t="s">
        <v>468</v>
      </c>
      <c r="B1874" s="26">
        <v>410</v>
      </c>
      <c r="C1874" s="3" t="s">
        <v>222</v>
      </c>
      <c r="D1874" s="3" t="s">
        <v>126</v>
      </c>
      <c r="E1874" s="16" t="s">
        <v>647</v>
      </c>
      <c r="F1874" s="21">
        <v>79002.5</v>
      </c>
      <c r="G1874" s="21">
        <v>108206.8</v>
      </c>
      <c r="H1874" s="21">
        <v>50000</v>
      </c>
      <c r="I1874" s="21">
        <v>-49000</v>
      </c>
      <c r="J1874" s="21"/>
      <c r="K1874" s="21">
        <v>49000</v>
      </c>
      <c r="L1874" s="21">
        <f t="shared" si="2915"/>
        <v>30002.5</v>
      </c>
      <c r="M1874" s="21">
        <f t="shared" si="2916"/>
        <v>108206.8</v>
      </c>
      <c r="N1874" s="21">
        <f t="shared" si="2917"/>
        <v>99000</v>
      </c>
      <c r="O1874" s="21">
        <v>7955.8180000000002</v>
      </c>
      <c r="P1874" s="21"/>
      <c r="Q1874" s="21"/>
      <c r="R1874" s="21">
        <f t="shared" si="2998"/>
        <v>37958.317999999999</v>
      </c>
      <c r="S1874" s="21">
        <f t="shared" si="2999"/>
        <v>108206.8</v>
      </c>
      <c r="T1874" s="21">
        <f t="shared" si="3000"/>
        <v>99000</v>
      </c>
      <c r="U1874" s="21"/>
      <c r="V1874" s="21"/>
      <c r="W1874" s="21">
        <f t="shared" si="3001"/>
        <v>37958.317999999999</v>
      </c>
      <c r="X1874" s="21">
        <f t="shared" si="3002"/>
        <v>108206.8</v>
      </c>
      <c r="Y1874" s="21">
        <f t="shared" si="3003"/>
        <v>99000</v>
      </c>
      <c r="Z1874" s="21"/>
      <c r="AA1874" s="21"/>
      <c r="AB1874" s="21"/>
      <c r="AC1874" s="21">
        <f t="shared" si="2991"/>
        <v>37958.317999999999</v>
      </c>
      <c r="AD1874" s="21">
        <f t="shared" si="2992"/>
        <v>108206.8</v>
      </c>
      <c r="AE1874" s="21">
        <f t="shared" si="2993"/>
        <v>99000</v>
      </c>
      <c r="AF1874" s="21"/>
      <c r="AG1874" s="21">
        <f t="shared" si="2994"/>
        <v>37958.317999999999</v>
      </c>
      <c r="AH1874" s="21">
        <v>-29206.92</v>
      </c>
      <c r="AI1874" s="21">
        <v>-31539.026000000002</v>
      </c>
      <c r="AJ1874" s="21"/>
      <c r="AK1874" s="21">
        <f t="shared" si="3004"/>
        <v>8751.398000000001</v>
      </c>
      <c r="AL1874" s="21">
        <f t="shared" si="3005"/>
        <v>76667.774000000005</v>
      </c>
      <c r="AM1874" s="21">
        <f t="shared" si="3006"/>
        <v>99000</v>
      </c>
      <c r="AN1874" s="21"/>
      <c r="AO1874" s="21">
        <f t="shared" si="2950"/>
        <v>8751.398000000001</v>
      </c>
      <c r="AP1874" s="21"/>
      <c r="AQ1874" s="2"/>
    </row>
    <row r="1875" spans="1:43" ht="46.8" x14ac:dyDescent="0.3">
      <c r="A1875" s="3" t="s">
        <v>1298</v>
      </c>
      <c r="B1875" s="26"/>
      <c r="C1875" s="3"/>
      <c r="D1875" s="3"/>
      <c r="E1875" s="16" t="s">
        <v>1332</v>
      </c>
      <c r="F1875" s="21"/>
      <c r="G1875" s="21"/>
      <c r="H1875" s="21"/>
      <c r="I1875" s="21"/>
      <c r="J1875" s="21"/>
      <c r="K1875" s="21"/>
      <c r="L1875" s="21">
        <f>L1876</f>
        <v>0</v>
      </c>
      <c r="M1875" s="21">
        <f t="shared" ref="M1875:AP1877" si="3007">M1876</f>
        <v>0</v>
      </c>
      <c r="N1875" s="21">
        <f t="shared" si="3007"/>
        <v>0</v>
      </c>
      <c r="O1875" s="21">
        <f t="shared" si="3007"/>
        <v>110.801</v>
      </c>
      <c r="P1875" s="21">
        <f t="shared" si="3007"/>
        <v>0</v>
      </c>
      <c r="Q1875" s="21">
        <f t="shared" si="3007"/>
        <v>0</v>
      </c>
      <c r="R1875" s="21">
        <f t="shared" si="2998"/>
        <v>110.801</v>
      </c>
      <c r="S1875" s="21">
        <f t="shared" si="2999"/>
        <v>0</v>
      </c>
      <c r="T1875" s="21">
        <f t="shared" si="3000"/>
        <v>0</v>
      </c>
      <c r="U1875" s="21">
        <f t="shared" si="3007"/>
        <v>0</v>
      </c>
      <c r="V1875" s="21">
        <f t="shared" si="3007"/>
        <v>0</v>
      </c>
      <c r="W1875" s="21">
        <f t="shared" si="3001"/>
        <v>110.801</v>
      </c>
      <c r="X1875" s="21">
        <f t="shared" si="3002"/>
        <v>0</v>
      </c>
      <c r="Y1875" s="21">
        <f t="shared" si="3003"/>
        <v>0</v>
      </c>
      <c r="Z1875" s="21">
        <f t="shared" si="3007"/>
        <v>0</v>
      </c>
      <c r="AA1875" s="21">
        <f t="shared" si="3007"/>
        <v>0</v>
      </c>
      <c r="AB1875" s="21">
        <f t="shared" si="3007"/>
        <v>0</v>
      </c>
      <c r="AC1875" s="21">
        <f t="shared" si="2991"/>
        <v>110.801</v>
      </c>
      <c r="AD1875" s="21">
        <f t="shared" si="2992"/>
        <v>0</v>
      </c>
      <c r="AE1875" s="21">
        <f t="shared" si="2993"/>
        <v>0</v>
      </c>
      <c r="AF1875" s="21">
        <f t="shared" si="3007"/>
        <v>0</v>
      </c>
      <c r="AG1875" s="21">
        <f t="shared" si="2994"/>
        <v>110.801</v>
      </c>
      <c r="AH1875" s="21">
        <f t="shared" si="3007"/>
        <v>0</v>
      </c>
      <c r="AI1875" s="21">
        <f t="shared" si="3007"/>
        <v>0</v>
      </c>
      <c r="AJ1875" s="21">
        <f t="shared" si="3007"/>
        <v>0</v>
      </c>
      <c r="AK1875" s="21">
        <f t="shared" si="3004"/>
        <v>110.801</v>
      </c>
      <c r="AL1875" s="21">
        <f t="shared" si="3005"/>
        <v>0</v>
      </c>
      <c r="AM1875" s="21">
        <f t="shared" si="3006"/>
        <v>0</v>
      </c>
      <c r="AN1875" s="21">
        <f t="shared" si="3007"/>
        <v>0</v>
      </c>
      <c r="AO1875" s="21">
        <f t="shared" si="2950"/>
        <v>110.801</v>
      </c>
      <c r="AP1875" s="21">
        <f t="shared" si="3007"/>
        <v>0</v>
      </c>
      <c r="AQ1875" s="2"/>
    </row>
    <row r="1876" spans="1:43" ht="46.8" x14ac:dyDescent="0.3">
      <c r="A1876" s="3" t="s">
        <v>1298</v>
      </c>
      <c r="B1876" s="26">
        <v>400</v>
      </c>
      <c r="C1876" s="3"/>
      <c r="D1876" s="3"/>
      <c r="E1876" s="16" t="s">
        <v>675</v>
      </c>
      <c r="F1876" s="21"/>
      <c r="G1876" s="21"/>
      <c r="H1876" s="21"/>
      <c r="I1876" s="21"/>
      <c r="J1876" s="21"/>
      <c r="K1876" s="21"/>
      <c r="L1876" s="21">
        <f>L1877</f>
        <v>0</v>
      </c>
      <c r="M1876" s="21">
        <f t="shared" si="3007"/>
        <v>0</v>
      </c>
      <c r="N1876" s="21">
        <f t="shared" si="3007"/>
        <v>0</v>
      </c>
      <c r="O1876" s="21">
        <f t="shared" si="3007"/>
        <v>110.801</v>
      </c>
      <c r="P1876" s="21">
        <f t="shared" si="3007"/>
        <v>0</v>
      </c>
      <c r="Q1876" s="21">
        <f t="shared" si="3007"/>
        <v>0</v>
      </c>
      <c r="R1876" s="21">
        <f t="shared" si="2998"/>
        <v>110.801</v>
      </c>
      <c r="S1876" s="21">
        <f t="shared" si="2999"/>
        <v>0</v>
      </c>
      <c r="T1876" s="21">
        <f t="shared" si="3000"/>
        <v>0</v>
      </c>
      <c r="U1876" s="21">
        <f t="shared" si="3007"/>
        <v>0</v>
      </c>
      <c r="V1876" s="21">
        <f t="shared" si="3007"/>
        <v>0</v>
      </c>
      <c r="W1876" s="21">
        <f t="shared" si="3001"/>
        <v>110.801</v>
      </c>
      <c r="X1876" s="21">
        <f t="shared" si="3002"/>
        <v>0</v>
      </c>
      <c r="Y1876" s="21">
        <f t="shared" si="3003"/>
        <v>0</v>
      </c>
      <c r="Z1876" s="21">
        <f t="shared" si="3007"/>
        <v>0</v>
      </c>
      <c r="AA1876" s="21">
        <f t="shared" si="3007"/>
        <v>0</v>
      </c>
      <c r="AB1876" s="21">
        <f t="shared" si="3007"/>
        <v>0</v>
      </c>
      <c r="AC1876" s="21">
        <f t="shared" si="2991"/>
        <v>110.801</v>
      </c>
      <c r="AD1876" s="21">
        <f t="shared" si="2992"/>
        <v>0</v>
      </c>
      <c r="AE1876" s="21">
        <f t="shared" si="2993"/>
        <v>0</v>
      </c>
      <c r="AF1876" s="21">
        <f t="shared" si="3007"/>
        <v>0</v>
      </c>
      <c r="AG1876" s="21">
        <f t="shared" si="2994"/>
        <v>110.801</v>
      </c>
      <c r="AH1876" s="21">
        <f t="shared" si="3007"/>
        <v>0</v>
      </c>
      <c r="AI1876" s="21">
        <f t="shared" si="3007"/>
        <v>0</v>
      </c>
      <c r="AJ1876" s="21">
        <f t="shared" si="3007"/>
        <v>0</v>
      </c>
      <c r="AK1876" s="21">
        <f t="shared" si="3004"/>
        <v>110.801</v>
      </c>
      <c r="AL1876" s="21">
        <f t="shared" si="3005"/>
        <v>0</v>
      </c>
      <c r="AM1876" s="21">
        <f t="shared" si="3006"/>
        <v>0</v>
      </c>
      <c r="AN1876" s="21">
        <f t="shared" si="3007"/>
        <v>0</v>
      </c>
      <c r="AO1876" s="21">
        <f t="shared" si="2950"/>
        <v>110.801</v>
      </c>
      <c r="AP1876" s="21">
        <f t="shared" si="3007"/>
        <v>0</v>
      </c>
      <c r="AQ1876" s="2"/>
    </row>
    <row r="1877" spans="1:43" x14ac:dyDescent="0.3">
      <c r="A1877" s="3" t="s">
        <v>1298</v>
      </c>
      <c r="B1877" s="26">
        <v>410</v>
      </c>
      <c r="C1877" s="3"/>
      <c r="D1877" s="3"/>
      <c r="E1877" s="16" t="s">
        <v>688</v>
      </c>
      <c r="F1877" s="21"/>
      <c r="G1877" s="21"/>
      <c r="H1877" s="21"/>
      <c r="I1877" s="21"/>
      <c r="J1877" s="21"/>
      <c r="K1877" s="21"/>
      <c r="L1877" s="21">
        <f>L1878</f>
        <v>0</v>
      </c>
      <c r="M1877" s="21">
        <f t="shared" si="3007"/>
        <v>0</v>
      </c>
      <c r="N1877" s="21">
        <f t="shared" si="3007"/>
        <v>0</v>
      </c>
      <c r="O1877" s="21">
        <f t="shared" si="3007"/>
        <v>110.801</v>
      </c>
      <c r="P1877" s="21">
        <f t="shared" si="3007"/>
        <v>0</v>
      </c>
      <c r="Q1877" s="21">
        <f t="shared" si="3007"/>
        <v>0</v>
      </c>
      <c r="R1877" s="21">
        <f t="shared" si="2998"/>
        <v>110.801</v>
      </c>
      <c r="S1877" s="21">
        <f t="shared" si="2999"/>
        <v>0</v>
      </c>
      <c r="T1877" s="21">
        <f t="shared" si="3000"/>
        <v>0</v>
      </c>
      <c r="U1877" s="21">
        <f t="shared" si="3007"/>
        <v>0</v>
      </c>
      <c r="V1877" s="21">
        <f t="shared" si="3007"/>
        <v>0</v>
      </c>
      <c r="W1877" s="21">
        <f t="shared" si="3001"/>
        <v>110.801</v>
      </c>
      <c r="X1877" s="21">
        <f t="shared" si="3002"/>
        <v>0</v>
      </c>
      <c r="Y1877" s="21">
        <f t="shared" si="3003"/>
        <v>0</v>
      </c>
      <c r="Z1877" s="21">
        <f t="shared" si="3007"/>
        <v>0</v>
      </c>
      <c r="AA1877" s="21">
        <f t="shared" si="3007"/>
        <v>0</v>
      </c>
      <c r="AB1877" s="21">
        <f t="shared" si="3007"/>
        <v>0</v>
      </c>
      <c r="AC1877" s="21">
        <f t="shared" si="2991"/>
        <v>110.801</v>
      </c>
      <c r="AD1877" s="21">
        <f t="shared" si="2992"/>
        <v>0</v>
      </c>
      <c r="AE1877" s="21">
        <f t="shared" si="2993"/>
        <v>0</v>
      </c>
      <c r="AF1877" s="21">
        <f t="shared" si="3007"/>
        <v>0</v>
      </c>
      <c r="AG1877" s="21">
        <f t="shared" si="2994"/>
        <v>110.801</v>
      </c>
      <c r="AH1877" s="21">
        <f t="shared" si="3007"/>
        <v>0</v>
      </c>
      <c r="AI1877" s="21">
        <f t="shared" si="3007"/>
        <v>0</v>
      </c>
      <c r="AJ1877" s="21">
        <f t="shared" si="3007"/>
        <v>0</v>
      </c>
      <c r="AK1877" s="21">
        <f t="shared" si="3004"/>
        <v>110.801</v>
      </c>
      <c r="AL1877" s="21">
        <f t="shared" si="3005"/>
        <v>0</v>
      </c>
      <c r="AM1877" s="21">
        <f t="shared" si="3006"/>
        <v>0</v>
      </c>
      <c r="AN1877" s="21">
        <f t="shared" si="3007"/>
        <v>0</v>
      </c>
      <c r="AO1877" s="21">
        <f t="shared" si="2950"/>
        <v>110.801</v>
      </c>
      <c r="AP1877" s="21">
        <f t="shared" si="3007"/>
        <v>0</v>
      </c>
      <c r="AQ1877" s="2"/>
    </row>
    <row r="1878" spans="1:43" x14ac:dyDescent="0.3">
      <c r="A1878" s="3" t="s">
        <v>1298</v>
      </c>
      <c r="B1878" s="26">
        <v>410</v>
      </c>
      <c r="C1878" s="3" t="s">
        <v>222</v>
      </c>
      <c r="D1878" s="3" t="s">
        <v>126</v>
      </c>
      <c r="E1878" s="16" t="s">
        <v>647</v>
      </c>
      <c r="F1878" s="21"/>
      <c r="G1878" s="21"/>
      <c r="H1878" s="21"/>
      <c r="I1878" s="21"/>
      <c r="J1878" s="21"/>
      <c r="K1878" s="21"/>
      <c r="L1878" s="21">
        <v>0</v>
      </c>
      <c r="M1878" s="21">
        <v>0</v>
      </c>
      <c r="N1878" s="21">
        <v>0</v>
      </c>
      <c r="O1878" s="21">
        <v>110.801</v>
      </c>
      <c r="P1878" s="21"/>
      <c r="Q1878" s="21"/>
      <c r="R1878" s="21">
        <f t="shared" si="2998"/>
        <v>110.801</v>
      </c>
      <c r="S1878" s="21">
        <f t="shared" si="2999"/>
        <v>0</v>
      </c>
      <c r="T1878" s="21">
        <f t="shared" si="3000"/>
        <v>0</v>
      </c>
      <c r="U1878" s="21"/>
      <c r="V1878" s="21"/>
      <c r="W1878" s="21">
        <f t="shared" si="3001"/>
        <v>110.801</v>
      </c>
      <c r="X1878" s="21">
        <f t="shared" si="3002"/>
        <v>0</v>
      </c>
      <c r="Y1878" s="21">
        <f t="shared" si="3003"/>
        <v>0</v>
      </c>
      <c r="Z1878" s="21"/>
      <c r="AA1878" s="21"/>
      <c r="AB1878" s="21"/>
      <c r="AC1878" s="21">
        <f t="shared" si="2991"/>
        <v>110.801</v>
      </c>
      <c r="AD1878" s="21">
        <f t="shared" si="2992"/>
        <v>0</v>
      </c>
      <c r="AE1878" s="21">
        <f t="shared" si="2993"/>
        <v>0</v>
      </c>
      <c r="AF1878" s="21"/>
      <c r="AG1878" s="21">
        <f t="shared" si="2994"/>
        <v>110.801</v>
      </c>
      <c r="AH1878" s="21"/>
      <c r="AI1878" s="21"/>
      <c r="AJ1878" s="21"/>
      <c r="AK1878" s="21">
        <f t="shared" si="3004"/>
        <v>110.801</v>
      </c>
      <c r="AL1878" s="21">
        <f t="shared" si="3005"/>
        <v>0</v>
      </c>
      <c r="AM1878" s="21">
        <f t="shared" si="3006"/>
        <v>0</v>
      </c>
      <c r="AN1878" s="21"/>
      <c r="AO1878" s="21">
        <f t="shared" si="2950"/>
        <v>110.801</v>
      </c>
      <c r="AP1878" s="21"/>
      <c r="AQ1878" s="2"/>
    </row>
    <row r="1879" spans="1:43" ht="46.8" x14ac:dyDescent="0.3">
      <c r="A1879" s="3" t="s">
        <v>469</v>
      </c>
      <c r="B1879" s="26"/>
      <c r="C1879" s="3"/>
      <c r="D1879" s="3"/>
      <c r="E1879" s="16" t="s">
        <v>1108</v>
      </c>
      <c r="F1879" s="21">
        <f>F1880</f>
        <v>0</v>
      </c>
      <c r="G1879" s="21">
        <f t="shared" ref="G1879:G1881" si="3008">G1880</f>
        <v>30419.7</v>
      </c>
      <c r="H1879" s="21">
        <f t="shared" ref="H1879:K1881" si="3009">H1880</f>
        <v>0</v>
      </c>
      <c r="I1879" s="21">
        <f t="shared" si="3009"/>
        <v>0</v>
      </c>
      <c r="J1879" s="21">
        <f t="shared" si="3009"/>
        <v>0</v>
      </c>
      <c r="K1879" s="21">
        <f t="shared" si="3009"/>
        <v>0</v>
      </c>
      <c r="L1879" s="21">
        <f t="shared" si="2915"/>
        <v>0</v>
      </c>
      <c r="M1879" s="21">
        <f t="shared" si="2916"/>
        <v>30419.7</v>
      </c>
      <c r="N1879" s="21">
        <f t="shared" si="2917"/>
        <v>0</v>
      </c>
      <c r="O1879" s="21">
        <f t="shared" ref="O1879:AP1881" si="3010">O1880</f>
        <v>2284.5</v>
      </c>
      <c r="P1879" s="21">
        <f t="shared" si="3010"/>
        <v>0</v>
      </c>
      <c r="Q1879" s="21">
        <f t="shared" si="3010"/>
        <v>0</v>
      </c>
      <c r="R1879" s="21">
        <f t="shared" si="2998"/>
        <v>2284.5</v>
      </c>
      <c r="S1879" s="21">
        <f t="shared" si="2999"/>
        <v>30419.7</v>
      </c>
      <c r="T1879" s="21">
        <f t="shared" si="3000"/>
        <v>0</v>
      </c>
      <c r="U1879" s="21">
        <f t="shared" si="3010"/>
        <v>0</v>
      </c>
      <c r="V1879" s="21">
        <f t="shared" si="3010"/>
        <v>0</v>
      </c>
      <c r="W1879" s="21">
        <f t="shared" si="3001"/>
        <v>2284.5</v>
      </c>
      <c r="X1879" s="21">
        <f t="shared" si="3002"/>
        <v>30419.7</v>
      </c>
      <c r="Y1879" s="21">
        <f t="shared" si="3003"/>
        <v>0</v>
      </c>
      <c r="Z1879" s="21">
        <f t="shared" si="3010"/>
        <v>0</v>
      </c>
      <c r="AA1879" s="21">
        <f t="shared" si="3010"/>
        <v>0</v>
      </c>
      <c r="AB1879" s="21">
        <f t="shared" si="3010"/>
        <v>0</v>
      </c>
      <c r="AC1879" s="21">
        <f t="shared" si="2991"/>
        <v>2284.5</v>
      </c>
      <c r="AD1879" s="21">
        <f t="shared" si="2992"/>
        <v>30419.7</v>
      </c>
      <c r="AE1879" s="21">
        <f t="shared" si="2993"/>
        <v>0</v>
      </c>
      <c r="AF1879" s="21">
        <f t="shared" si="3010"/>
        <v>0</v>
      </c>
      <c r="AG1879" s="21">
        <f t="shared" si="2994"/>
        <v>2284.5</v>
      </c>
      <c r="AH1879" s="21">
        <f t="shared" si="3010"/>
        <v>0</v>
      </c>
      <c r="AI1879" s="21">
        <f t="shared" si="3010"/>
        <v>0</v>
      </c>
      <c r="AJ1879" s="21">
        <f t="shared" si="3010"/>
        <v>0</v>
      </c>
      <c r="AK1879" s="21">
        <f t="shared" si="3004"/>
        <v>2284.5</v>
      </c>
      <c r="AL1879" s="21">
        <f t="shared" si="3005"/>
        <v>30419.7</v>
      </c>
      <c r="AM1879" s="21">
        <f t="shared" si="3006"/>
        <v>0</v>
      </c>
      <c r="AN1879" s="21">
        <f t="shared" si="3010"/>
        <v>0</v>
      </c>
      <c r="AO1879" s="21">
        <f t="shared" si="2950"/>
        <v>2284.5</v>
      </c>
      <c r="AP1879" s="21">
        <f t="shared" si="3010"/>
        <v>0</v>
      </c>
      <c r="AQ1879" s="2"/>
    </row>
    <row r="1880" spans="1:43" ht="46.8" x14ac:dyDescent="0.3">
      <c r="A1880" s="3" t="s">
        <v>469</v>
      </c>
      <c r="B1880" s="26">
        <v>400</v>
      </c>
      <c r="C1880" s="3"/>
      <c r="D1880" s="3"/>
      <c r="E1880" s="16" t="s">
        <v>675</v>
      </c>
      <c r="F1880" s="21">
        <f>F1881</f>
        <v>0</v>
      </c>
      <c r="G1880" s="21">
        <f t="shared" si="3008"/>
        <v>30419.7</v>
      </c>
      <c r="H1880" s="21">
        <f t="shared" si="3009"/>
        <v>0</v>
      </c>
      <c r="I1880" s="21">
        <f t="shared" si="3009"/>
        <v>0</v>
      </c>
      <c r="J1880" s="21">
        <f t="shared" si="3009"/>
        <v>0</v>
      </c>
      <c r="K1880" s="21">
        <f t="shared" si="3009"/>
        <v>0</v>
      </c>
      <c r="L1880" s="21">
        <f t="shared" si="2915"/>
        <v>0</v>
      </c>
      <c r="M1880" s="21">
        <f t="shared" si="2916"/>
        <v>30419.7</v>
      </c>
      <c r="N1880" s="21">
        <f t="shared" si="2917"/>
        <v>0</v>
      </c>
      <c r="O1880" s="21">
        <f t="shared" si="3010"/>
        <v>2284.5</v>
      </c>
      <c r="P1880" s="21">
        <f t="shared" si="3010"/>
        <v>0</v>
      </c>
      <c r="Q1880" s="21">
        <f t="shared" si="3010"/>
        <v>0</v>
      </c>
      <c r="R1880" s="21">
        <f t="shared" si="2998"/>
        <v>2284.5</v>
      </c>
      <c r="S1880" s="21">
        <f t="shared" si="2999"/>
        <v>30419.7</v>
      </c>
      <c r="T1880" s="21">
        <f t="shared" si="3000"/>
        <v>0</v>
      </c>
      <c r="U1880" s="21">
        <f t="shared" si="3010"/>
        <v>0</v>
      </c>
      <c r="V1880" s="21">
        <f t="shared" si="3010"/>
        <v>0</v>
      </c>
      <c r="W1880" s="21">
        <f t="shared" si="3001"/>
        <v>2284.5</v>
      </c>
      <c r="X1880" s="21">
        <f t="shared" si="3002"/>
        <v>30419.7</v>
      </c>
      <c r="Y1880" s="21">
        <f t="shared" si="3003"/>
        <v>0</v>
      </c>
      <c r="Z1880" s="21">
        <f t="shared" si="3010"/>
        <v>0</v>
      </c>
      <c r="AA1880" s="21">
        <f t="shared" si="3010"/>
        <v>0</v>
      </c>
      <c r="AB1880" s="21">
        <f t="shared" si="3010"/>
        <v>0</v>
      </c>
      <c r="AC1880" s="21">
        <f t="shared" si="2991"/>
        <v>2284.5</v>
      </c>
      <c r="AD1880" s="21">
        <f t="shared" si="2992"/>
        <v>30419.7</v>
      </c>
      <c r="AE1880" s="21">
        <f t="shared" si="2993"/>
        <v>0</v>
      </c>
      <c r="AF1880" s="21">
        <f t="shared" si="3010"/>
        <v>0</v>
      </c>
      <c r="AG1880" s="21">
        <f t="shared" si="2994"/>
        <v>2284.5</v>
      </c>
      <c r="AH1880" s="21">
        <f t="shared" si="3010"/>
        <v>0</v>
      </c>
      <c r="AI1880" s="21">
        <f t="shared" si="3010"/>
        <v>0</v>
      </c>
      <c r="AJ1880" s="21">
        <f t="shared" si="3010"/>
        <v>0</v>
      </c>
      <c r="AK1880" s="21">
        <f t="shared" si="3004"/>
        <v>2284.5</v>
      </c>
      <c r="AL1880" s="21">
        <f t="shared" si="3005"/>
        <v>30419.7</v>
      </c>
      <c r="AM1880" s="21">
        <f t="shared" si="3006"/>
        <v>0</v>
      </c>
      <c r="AN1880" s="21">
        <f t="shared" si="3010"/>
        <v>0</v>
      </c>
      <c r="AO1880" s="21">
        <f t="shared" si="2950"/>
        <v>2284.5</v>
      </c>
      <c r="AP1880" s="21">
        <f t="shared" si="3010"/>
        <v>0</v>
      </c>
      <c r="AQ1880" s="2"/>
    </row>
    <row r="1881" spans="1:43" x14ac:dyDescent="0.3">
      <c r="A1881" s="3" t="s">
        <v>469</v>
      </c>
      <c r="B1881" s="26">
        <v>410</v>
      </c>
      <c r="C1881" s="3"/>
      <c r="D1881" s="3"/>
      <c r="E1881" s="16" t="s">
        <v>688</v>
      </c>
      <c r="F1881" s="21">
        <f>F1882</f>
        <v>0</v>
      </c>
      <c r="G1881" s="21">
        <f t="shared" si="3008"/>
        <v>30419.7</v>
      </c>
      <c r="H1881" s="21">
        <f t="shared" si="3009"/>
        <v>0</v>
      </c>
      <c r="I1881" s="21">
        <f t="shared" si="3009"/>
        <v>0</v>
      </c>
      <c r="J1881" s="21">
        <f t="shared" si="3009"/>
        <v>0</v>
      </c>
      <c r="K1881" s="21">
        <f t="shared" si="3009"/>
        <v>0</v>
      </c>
      <c r="L1881" s="21">
        <f t="shared" si="2915"/>
        <v>0</v>
      </c>
      <c r="M1881" s="21">
        <f t="shared" si="2916"/>
        <v>30419.7</v>
      </c>
      <c r="N1881" s="21">
        <f t="shared" si="2917"/>
        <v>0</v>
      </c>
      <c r="O1881" s="21">
        <f t="shared" si="3010"/>
        <v>2284.5</v>
      </c>
      <c r="P1881" s="21">
        <f t="shared" si="3010"/>
        <v>0</v>
      </c>
      <c r="Q1881" s="21">
        <f t="shared" si="3010"/>
        <v>0</v>
      </c>
      <c r="R1881" s="21">
        <f t="shared" si="2998"/>
        <v>2284.5</v>
      </c>
      <c r="S1881" s="21">
        <f t="shared" si="2999"/>
        <v>30419.7</v>
      </c>
      <c r="T1881" s="21">
        <f t="shared" si="3000"/>
        <v>0</v>
      </c>
      <c r="U1881" s="21">
        <f t="shared" si="3010"/>
        <v>0</v>
      </c>
      <c r="V1881" s="21">
        <f t="shared" si="3010"/>
        <v>0</v>
      </c>
      <c r="W1881" s="21">
        <f t="shared" si="3001"/>
        <v>2284.5</v>
      </c>
      <c r="X1881" s="21">
        <f t="shared" si="3002"/>
        <v>30419.7</v>
      </c>
      <c r="Y1881" s="21">
        <f t="shared" si="3003"/>
        <v>0</v>
      </c>
      <c r="Z1881" s="21">
        <f t="shared" si="3010"/>
        <v>0</v>
      </c>
      <c r="AA1881" s="21">
        <f t="shared" si="3010"/>
        <v>0</v>
      </c>
      <c r="AB1881" s="21">
        <f t="shared" si="3010"/>
        <v>0</v>
      </c>
      <c r="AC1881" s="21">
        <f t="shared" si="2991"/>
        <v>2284.5</v>
      </c>
      <c r="AD1881" s="21">
        <f t="shared" si="2992"/>
        <v>30419.7</v>
      </c>
      <c r="AE1881" s="21">
        <f t="shared" si="2993"/>
        <v>0</v>
      </c>
      <c r="AF1881" s="21">
        <f t="shared" si="3010"/>
        <v>0</v>
      </c>
      <c r="AG1881" s="21">
        <f t="shared" si="2994"/>
        <v>2284.5</v>
      </c>
      <c r="AH1881" s="21">
        <f t="shared" si="3010"/>
        <v>0</v>
      </c>
      <c r="AI1881" s="21">
        <f t="shared" si="3010"/>
        <v>0</v>
      </c>
      <c r="AJ1881" s="21">
        <f t="shared" si="3010"/>
        <v>0</v>
      </c>
      <c r="AK1881" s="21">
        <f t="shared" si="3004"/>
        <v>2284.5</v>
      </c>
      <c r="AL1881" s="21">
        <f t="shared" si="3005"/>
        <v>30419.7</v>
      </c>
      <c r="AM1881" s="21">
        <f t="shared" si="3006"/>
        <v>0</v>
      </c>
      <c r="AN1881" s="21">
        <f t="shared" si="3010"/>
        <v>0</v>
      </c>
      <c r="AO1881" s="21">
        <f t="shared" si="2950"/>
        <v>2284.5</v>
      </c>
      <c r="AP1881" s="21">
        <f t="shared" si="3010"/>
        <v>0</v>
      </c>
      <c r="AQ1881" s="2"/>
    </row>
    <row r="1882" spans="1:43" x14ac:dyDescent="0.3">
      <c r="A1882" s="3" t="s">
        <v>469</v>
      </c>
      <c r="B1882" s="26">
        <v>410</v>
      </c>
      <c r="C1882" s="3" t="s">
        <v>222</v>
      </c>
      <c r="D1882" s="3" t="s">
        <v>126</v>
      </c>
      <c r="E1882" s="16" t="s">
        <v>647</v>
      </c>
      <c r="F1882" s="21">
        <v>0</v>
      </c>
      <c r="G1882" s="21">
        <v>30419.7</v>
      </c>
      <c r="H1882" s="21">
        <v>0</v>
      </c>
      <c r="I1882" s="21"/>
      <c r="J1882" s="21"/>
      <c r="K1882" s="21"/>
      <c r="L1882" s="21">
        <f t="shared" si="2915"/>
        <v>0</v>
      </c>
      <c r="M1882" s="21">
        <f t="shared" si="2916"/>
        <v>30419.7</v>
      </c>
      <c r="N1882" s="21">
        <f t="shared" si="2917"/>
        <v>0</v>
      </c>
      <c r="O1882" s="21">
        <v>2284.5</v>
      </c>
      <c r="P1882" s="21"/>
      <c r="Q1882" s="21"/>
      <c r="R1882" s="21">
        <f t="shared" si="2998"/>
        <v>2284.5</v>
      </c>
      <c r="S1882" s="21">
        <f t="shared" si="2999"/>
        <v>30419.7</v>
      </c>
      <c r="T1882" s="21">
        <f t="shared" si="3000"/>
        <v>0</v>
      </c>
      <c r="U1882" s="21"/>
      <c r="V1882" s="21"/>
      <c r="W1882" s="21">
        <f t="shared" si="3001"/>
        <v>2284.5</v>
      </c>
      <c r="X1882" s="21">
        <f t="shared" si="3002"/>
        <v>30419.7</v>
      </c>
      <c r="Y1882" s="21">
        <f t="shared" si="3003"/>
        <v>0</v>
      </c>
      <c r="Z1882" s="21"/>
      <c r="AA1882" s="21"/>
      <c r="AB1882" s="21"/>
      <c r="AC1882" s="21">
        <f t="shared" si="2991"/>
        <v>2284.5</v>
      </c>
      <c r="AD1882" s="21">
        <f t="shared" si="2992"/>
        <v>30419.7</v>
      </c>
      <c r="AE1882" s="21">
        <f t="shared" si="2993"/>
        <v>0</v>
      </c>
      <c r="AF1882" s="21"/>
      <c r="AG1882" s="21">
        <f t="shared" si="2994"/>
        <v>2284.5</v>
      </c>
      <c r="AH1882" s="21"/>
      <c r="AI1882" s="21"/>
      <c r="AJ1882" s="21"/>
      <c r="AK1882" s="21">
        <f t="shared" si="3004"/>
        <v>2284.5</v>
      </c>
      <c r="AL1882" s="21">
        <f t="shared" si="3005"/>
        <v>30419.7</v>
      </c>
      <c r="AM1882" s="21">
        <f t="shared" si="3006"/>
        <v>0</v>
      </c>
      <c r="AN1882" s="21"/>
      <c r="AO1882" s="21">
        <f t="shared" si="2950"/>
        <v>2284.5</v>
      </c>
      <c r="AP1882" s="21"/>
      <c r="AQ1882" s="2"/>
    </row>
    <row r="1883" spans="1:43" ht="46.8" hidden="1" x14ac:dyDescent="0.3">
      <c r="A1883" s="3" t="s">
        <v>470</v>
      </c>
      <c r="B1883" s="23"/>
      <c r="C1883" s="3"/>
      <c r="D1883" s="3"/>
      <c r="E1883" s="16" t="s">
        <v>1109</v>
      </c>
      <c r="F1883" s="21">
        <f>F1884</f>
        <v>13479.7</v>
      </c>
      <c r="G1883" s="21">
        <f t="shared" ref="G1883:G1885" si="3011">G1884</f>
        <v>0</v>
      </c>
      <c r="H1883" s="21">
        <f t="shared" ref="H1883:K1885" si="3012">H1884</f>
        <v>0</v>
      </c>
      <c r="I1883" s="21">
        <f t="shared" si="3012"/>
        <v>-13479.7</v>
      </c>
      <c r="J1883" s="21">
        <f t="shared" si="3012"/>
        <v>13479.7</v>
      </c>
      <c r="K1883" s="21">
        <f t="shared" si="3012"/>
        <v>0</v>
      </c>
      <c r="L1883" s="21">
        <f t="shared" si="2915"/>
        <v>0</v>
      </c>
      <c r="M1883" s="21">
        <f t="shared" si="2916"/>
        <v>13479.7</v>
      </c>
      <c r="N1883" s="21">
        <f t="shared" si="2917"/>
        <v>0</v>
      </c>
      <c r="O1883" s="21">
        <f t="shared" ref="O1883:AP1885" si="3013">O1884</f>
        <v>0</v>
      </c>
      <c r="P1883" s="21">
        <f t="shared" si="3013"/>
        <v>0</v>
      </c>
      <c r="Q1883" s="21">
        <f t="shared" si="3013"/>
        <v>0</v>
      </c>
      <c r="R1883" s="21">
        <f t="shared" si="2998"/>
        <v>0</v>
      </c>
      <c r="S1883" s="21">
        <f t="shared" si="2999"/>
        <v>13479.7</v>
      </c>
      <c r="T1883" s="21">
        <f t="shared" si="3000"/>
        <v>0</v>
      </c>
      <c r="U1883" s="21">
        <f t="shared" si="3013"/>
        <v>0</v>
      </c>
      <c r="V1883" s="21">
        <f t="shared" si="3013"/>
        <v>0</v>
      </c>
      <c r="W1883" s="21">
        <f t="shared" si="3001"/>
        <v>0</v>
      </c>
      <c r="X1883" s="21">
        <f t="shared" si="3002"/>
        <v>13479.7</v>
      </c>
      <c r="Y1883" s="21">
        <f t="shared" si="3003"/>
        <v>0</v>
      </c>
      <c r="Z1883" s="21">
        <f t="shared" si="3013"/>
        <v>0</v>
      </c>
      <c r="AA1883" s="21">
        <f t="shared" si="3013"/>
        <v>0</v>
      </c>
      <c r="AB1883" s="21">
        <f t="shared" si="3013"/>
        <v>0</v>
      </c>
      <c r="AC1883" s="21">
        <f t="shared" si="2991"/>
        <v>0</v>
      </c>
      <c r="AD1883" s="21">
        <f t="shared" si="2992"/>
        <v>13479.7</v>
      </c>
      <c r="AE1883" s="21">
        <f t="shared" si="2993"/>
        <v>0</v>
      </c>
      <c r="AF1883" s="21">
        <f t="shared" si="3013"/>
        <v>0</v>
      </c>
      <c r="AG1883" s="21">
        <f t="shared" si="2994"/>
        <v>0</v>
      </c>
      <c r="AH1883" s="21">
        <f t="shared" si="3013"/>
        <v>0</v>
      </c>
      <c r="AI1883" s="21">
        <f t="shared" si="3013"/>
        <v>0</v>
      </c>
      <c r="AJ1883" s="21">
        <f t="shared" si="3013"/>
        <v>0</v>
      </c>
      <c r="AK1883" s="21">
        <f t="shared" si="3004"/>
        <v>0</v>
      </c>
      <c r="AL1883" s="21">
        <f t="shared" si="3005"/>
        <v>13479.7</v>
      </c>
      <c r="AM1883" s="21">
        <f t="shared" si="3006"/>
        <v>0</v>
      </c>
      <c r="AN1883" s="21">
        <f t="shared" si="3013"/>
        <v>0</v>
      </c>
      <c r="AO1883" s="21"/>
      <c r="AP1883" s="21">
        <f t="shared" si="3013"/>
        <v>0</v>
      </c>
      <c r="AQ1883" s="9">
        <v>0</v>
      </c>
    </row>
    <row r="1884" spans="1:43" ht="46.8" hidden="1" x14ac:dyDescent="0.3">
      <c r="A1884" s="3" t="s">
        <v>470</v>
      </c>
      <c r="B1884" s="23">
        <v>400</v>
      </c>
      <c r="C1884" s="3"/>
      <c r="D1884" s="3"/>
      <c r="E1884" s="16" t="s">
        <v>675</v>
      </c>
      <c r="F1884" s="21">
        <f>F1885</f>
        <v>13479.7</v>
      </c>
      <c r="G1884" s="21">
        <f t="shared" si="3011"/>
        <v>0</v>
      </c>
      <c r="H1884" s="21">
        <f t="shared" si="3012"/>
        <v>0</v>
      </c>
      <c r="I1884" s="21">
        <f t="shared" si="3012"/>
        <v>-13479.7</v>
      </c>
      <c r="J1884" s="21">
        <f t="shared" si="3012"/>
        <v>13479.7</v>
      </c>
      <c r="K1884" s="21">
        <f t="shared" si="3012"/>
        <v>0</v>
      </c>
      <c r="L1884" s="21">
        <f t="shared" si="2915"/>
        <v>0</v>
      </c>
      <c r="M1884" s="21">
        <f t="shared" si="2916"/>
        <v>13479.7</v>
      </c>
      <c r="N1884" s="21">
        <f t="shared" si="2917"/>
        <v>0</v>
      </c>
      <c r="O1884" s="21">
        <f t="shared" si="3013"/>
        <v>0</v>
      </c>
      <c r="P1884" s="21">
        <f t="shared" si="3013"/>
        <v>0</v>
      </c>
      <c r="Q1884" s="21">
        <f t="shared" si="3013"/>
        <v>0</v>
      </c>
      <c r="R1884" s="21">
        <f t="shared" si="2998"/>
        <v>0</v>
      </c>
      <c r="S1884" s="21">
        <f t="shared" si="2999"/>
        <v>13479.7</v>
      </c>
      <c r="T1884" s="21">
        <f t="shared" si="3000"/>
        <v>0</v>
      </c>
      <c r="U1884" s="21">
        <f t="shared" si="3013"/>
        <v>0</v>
      </c>
      <c r="V1884" s="21">
        <f t="shared" si="3013"/>
        <v>0</v>
      </c>
      <c r="W1884" s="21">
        <f t="shared" si="3001"/>
        <v>0</v>
      </c>
      <c r="X1884" s="21">
        <f t="shared" si="3002"/>
        <v>13479.7</v>
      </c>
      <c r="Y1884" s="21">
        <f t="shared" si="3003"/>
        <v>0</v>
      </c>
      <c r="Z1884" s="21">
        <f t="shared" si="3013"/>
        <v>0</v>
      </c>
      <c r="AA1884" s="21">
        <f t="shared" si="3013"/>
        <v>0</v>
      </c>
      <c r="AB1884" s="21">
        <f t="shared" si="3013"/>
        <v>0</v>
      </c>
      <c r="AC1884" s="21">
        <f t="shared" si="2991"/>
        <v>0</v>
      </c>
      <c r="AD1884" s="21">
        <f t="shared" si="2992"/>
        <v>13479.7</v>
      </c>
      <c r="AE1884" s="21">
        <f t="shared" si="2993"/>
        <v>0</v>
      </c>
      <c r="AF1884" s="21">
        <f t="shared" si="3013"/>
        <v>0</v>
      </c>
      <c r="AG1884" s="21">
        <f t="shared" si="2994"/>
        <v>0</v>
      </c>
      <c r="AH1884" s="21">
        <f t="shared" si="3013"/>
        <v>0</v>
      </c>
      <c r="AI1884" s="21">
        <f t="shared" si="3013"/>
        <v>0</v>
      </c>
      <c r="AJ1884" s="21">
        <f t="shared" si="3013"/>
        <v>0</v>
      </c>
      <c r="AK1884" s="21">
        <f t="shared" si="3004"/>
        <v>0</v>
      </c>
      <c r="AL1884" s="21">
        <f t="shared" si="3005"/>
        <v>13479.7</v>
      </c>
      <c r="AM1884" s="21">
        <f t="shared" si="3006"/>
        <v>0</v>
      </c>
      <c r="AN1884" s="21">
        <f t="shared" si="3013"/>
        <v>0</v>
      </c>
      <c r="AO1884" s="21"/>
      <c r="AP1884" s="21">
        <f t="shared" si="3013"/>
        <v>0</v>
      </c>
      <c r="AQ1884" s="9">
        <v>0</v>
      </c>
    </row>
    <row r="1885" spans="1:43" hidden="1" x14ac:dyDescent="0.3">
      <c r="A1885" s="3" t="s">
        <v>470</v>
      </c>
      <c r="B1885" s="23">
        <v>410</v>
      </c>
      <c r="C1885" s="3"/>
      <c r="D1885" s="3"/>
      <c r="E1885" s="16" t="s">
        <v>688</v>
      </c>
      <c r="F1885" s="21">
        <f>F1886</f>
        <v>13479.7</v>
      </c>
      <c r="G1885" s="21">
        <f t="shared" si="3011"/>
        <v>0</v>
      </c>
      <c r="H1885" s="21">
        <f t="shared" si="3012"/>
        <v>0</v>
      </c>
      <c r="I1885" s="21">
        <f t="shared" si="3012"/>
        <v>-13479.7</v>
      </c>
      <c r="J1885" s="21">
        <f t="shared" si="3012"/>
        <v>13479.7</v>
      </c>
      <c r="K1885" s="21">
        <f t="shared" si="3012"/>
        <v>0</v>
      </c>
      <c r="L1885" s="21">
        <f t="shared" si="2915"/>
        <v>0</v>
      </c>
      <c r="M1885" s="21">
        <f t="shared" si="2916"/>
        <v>13479.7</v>
      </c>
      <c r="N1885" s="21">
        <f t="shared" si="2917"/>
        <v>0</v>
      </c>
      <c r="O1885" s="21">
        <f t="shared" si="3013"/>
        <v>0</v>
      </c>
      <c r="P1885" s="21">
        <f t="shared" si="3013"/>
        <v>0</v>
      </c>
      <c r="Q1885" s="21">
        <f t="shared" si="3013"/>
        <v>0</v>
      </c>
      <c r="R1885" s="21">
        <f t="shared" si="2998"/>
        <v>0</v>
      </c>
      <c r="S1885" s="21">
        <f t="shared" si="2999"/>
        <v>13479.7</v>
      </c>
      <c r="T1885" s="21">
        <f t="shared" si="3000"/>
        <v>0</v>
      </c>
      <c r="U1885" s="21">
        <f t="shared" si="3013"/>
        <v>0</v>
      </c>
      <c r="V1885" s="21">
        <f t="shared" si="3013"/>
        <v>0</v>
      </c>
      <c r="W1885" s="21">
        <f t="shared" si="3001"/>
        <v>0</v>
      </c>
      <c r="X1885" s="21">
        <f t="shared" si="3002"/>
        <v>13479.7</v>
      </c>
      <c r="Y1885" s="21">
        <f t="shared" si="3003"/>
        <v>0</v>
      </c>
      <c r="Z1885" s="21">
        <f t="shared" si="3013"/>
        <v>0</v>
      </c>
      <c r="AA1885" s="21">
        <f t="shared" si="3013"/>
        <v>0</v>
      </c>
      <c r="AB1885" s="21">
        <f t="shared" si="3013"/>
        <v>0</v>
      </c>
      <c r="AC1885" s="21">
        <f t="shared" si="2991"/>
        <v>0</v>
      </c>
      <c r="AD1885" s="21">
        <f t="shared" si="2992"/>
        <v>13479.7</v>
      </c>
      <c r="AE1885" s="21">
        <f t="shared" si="2993"/>
        <v>0</v>
      </c>
      <c r="AF1885" s="21">
        <f t="shared" si="3013"/>
        <v>0</v>
      </c>
      <c r="AG1885" s="21">
        <f t="shared" si="2994"/>
        <v>0</v>
      </c>
      <c r="AH1885" s="21">
        <f t="shared" si="3013"/>
        <v>0</v>
      </c>
      <c r="AI1885" s="21">
        <f t="shared" si="3013"/>
        <v>0</v>
      </c>
      <c r="AJ1885" s="21">
        <f t="shared" si="3013"/>
        <v>0</v>
      </c>
      <c r="AK1885" s="21">
        <f t="shared" si="3004"/>
        <v>0</v>
      </c>
      <c r="AL1885" s="21">
        <f t="shared" si="3005"/>
        <v>13479.7</v>
      </c>
      <c r="AM1885" s="21">
        <f t="shared" si="3006"/>
        <v>0</v>
      </c>
      <c r="AN1885" s="21">
        <f t="shared" si="3013"/>
        <v>0</v>
      </c>
      <c r="AO1885" s="21"/>
      <c r="AP1885" s="21">
        <f t="shared" si="3013"/>
        <v>0</v>
      </c>
      <c r="AQ1885" s="9">
        <v>0</v>
      </c>
    </row>
    <row r="1886" spans="1:43" hidden="1" x14ac:dyDescent="0.3">
      <c r="A1886" s="3" t="s">
        <v>470</v>
      </c>
      <c r="B1886" s="23">
        <v>410</v>
      </c>
      <c r="C1886" s="3" t="s">
        <v>222</v>
      </c>
      <c r="D1886" s="3" t="s">
        <v>126</v>
      </c>
      <c r="E1886" s="16" t="s">
        <v>647</v>
      </c>
      <c r="F1886" s="21">
        <v>13479.7</v>
      </c>
      <c r="G1886" s="21">
        <v>0</v>
      </c>
      <c r="H1886" s="21">
        <v>0</v>
      </c>
      <c r="I1886" s="21">
        <v>-13479.7</v>
      </c>
      <c r="J1886" s="21">
        <v>13479.7</v>
      </c>
      <c r="K1886" s="21"/>
      <c r="L1886" s="21">
        <f t="shared" si="2915"/>
        <v>0</v>
      </c>
      <c r="M1886" s="21">
        <f t="shared" si="2916"/>
        <v>13479.7</v>
      </c>
      <c r="N1886" s="21">
        <f t="shared" si="2917"/>
        <v>0</v>
      </c>
      <c r="O1886" s="21"/>
      <c r="P1886" s="21"/>
      <c r="Q1886" s="21"/>
      <c r="R1886" s="21">
        <f t="shared" si="2998"/>
        <v>0</v>
      </c>
      <c r="S1886" s="21">
        <f t="shared" si="2999"/>
        <v>13479.7</v>
      </c>
      <c r="T1886" s="21">
        <f t="shared" si="3000"/>
        <v>0</v>
      </c>
      <c r="U1886" s="21"/>
      <c r="V1886" s="21"/>
      <c r="W1886" s="21">
        <f t="shared" si="3001"/>
        <v>0</v>
      </c>
      <c r="X1886" s="21">
        <f t="shared" si="3002"/>
        <v>13479.7</v>
      </c>
      <c r="Y1886" s="21">
        <f t="shared" si="3003"/>
        <v>0</v>
      </c>
      <c r="Z1886" s="21"/>
      <c r="AA1886" s="21"/>
      <c r="AB1886" s="21"/>
      <c r="AC1886" s="21">
        <f t="shared" si="2991"/>
        <v>0</v>
      </c>
      <c r="AD1886" s="21">
        <f t="shared" si="2992"/>
        <v>13479.7</v>
      </c>
      <c r="AE1886" s="21">
        <f t="shared" si="2993"/>
        <v>0</v>
      </c>
      <c r="AF1886" s="21"/>
      <c r="AG1886" s="21">
        <f t="shared" si="2994"/>
        <v>0</v>
      </c>
      <c r="AH1886" s="21"/>
      <c r="AI1886" s="21"/>
      <c r="AJ1886" s="21"/>
      <c r="AK1886" s="21">
        <f t="shared" si="3004"/>
        <v>0</v>
      </c>
      <c r="AL1886" s="21">
        <f t="shared" si="3005"/>
        <v>13479.7</v>
      </c>
      <c r="AM1886" s="21">
        <f t="shared" si="3006"/>
        <v>0</v>
      </c>
      <c r="AN1886" s="21"/>
      <c r="AO1886" s="21"/>
      <c r="AP1886" s="21"/>
      <c r="AQ1886" s="9">
        <v>0</v>
      </c>
    </row>
    <row r="1887" spans="1:43" ht="62.4" x14ac:dyDescent="0.3">
      <c r="A1887" s="3" t="s">
        <v>471</v>
      </c>
      <c r="B1887" s="26"/>
      <c r="C1887" s="3"/>
      <c r="D1887" s="3"/>
      <c r="E1887" s="16" t="s">
        <v>1110</v>
      </c>
      <c r="F1887" s="21">
        <f>F1888</f>
        <v>9847.7000000000007</v>
      </c>
      <c r="G1887" s="21">
        <f t="shared" ref="G1887:G1889" si="3014">G1888</f>
        <v>0</v>
      </c>
      <c r="H1887" s="21">
        <f t="shared" ref="H1887:K1889" si="3015">H1888</f>
        <v>0</v>
      </c>
      <c r="I1887" s="21">
        <f t="shared" si="3015"/>
        <v>-9847.7000000000007</v>
      </c>
      <c r="J1887" s="21">
        <f t="shared" si="3015"/>
        <v>9847.7000000000007</v>
      </c>
      <c r="K1887" s="21">
        <f t="shared" si="3015"/>
        <v>0</v>
      </c>
      <c r="L1887" s="21">
        <f t="shared" si="2915"/>
        <v>0</v>
      </c>
      <c r="M1887" s="21">
        <f t="shared" si="2916"/>
        <v>9847.7000000000007</v>
      </c>
      <c r="N1887" s="21">
        <f t="shared" si="2917"/>
        <v>0</v>
      </c>
      <c r="O1887" s="21">
        <f t="shared" ref="O1887:AP1889" si="3016">O1888</f>
        <v>1039.3</v>
      </c>
      <c r="P1887" s="21">
        <f t="shared" si="3016"/>
        <v>0</v>
      </c>
      <c r="Q1887" s="21">
        <f t="shared" si="3016"/>
        <v>0</v>
      </c>
      <c r="R1887" s="21">
        <f t="shared" si="2998"/>
        <v>1039.3</v>
      </c>
      <c r="S1887" s="21">
        <f t="shared" si="2999"/>
        <v>9847.7000000000007</v>
      </c>
      <c r="T1887" s="21">
        <f t="shared" si="3000"/>
        <v>0</v>
      </c>
      <c r="U1887" s="21">
        <f t="shared" si="3016"/>
        <v>0</v>
      </c>
      <c r="V1887" s="21">
        <f t="shared" si="3016"/>
        <v>0</v>
      </c>
      <c r="W1887" s="21">
        <f t="shared" si="3001"/>
        <v>1039.3</v>
      </c>
      <c r="X1887" s="21">
        <f t="shared" si="3002"/>
        <v>9847.7000000000007</v>
      </c>
      <c r="Y1887" s="21">
        <f t="shared" si="3003"/>
        <v>0</v>
      </c>
      <c r="Z1887" s="21">
        <f t="shared" si="3016"/>
        <v>0</v>
      </c>
      <c r="AA1887" s="21">
        <f t="shared" si="3016"/>
        <v>0</v>
      </c>
      <c r="AB1887" s="21">
        <f t="shared" si="3016"/>
        <v>0</v>
      </c>
      <c r="AC1887" s="21">
        <f t="shared" si="2991"/>
        <v>1039.3</v>
      </c>
      <c r="AD1887" s="21">
        <f t="shared" si="2992"/>
        <v>9847.7000000000007</v>
      </c>
      <c r="AE1887" s="21">
        <f t="shared" si="2993"/>
        <v>0</v>
      </c>
      <c r="AF1887" s="21">
        <f t="shared" si="3016"/>
        <v>0</v>
      </c>
      <c r="AG1887" s="21">
        <f t="shared" si="2994"/>
        <v>1039.3</v>
      </c>
      <c r="AH1887" s="21">
        <f t="shared" si="3016"/>
        <v>0</v>
      </c>
      <c r="AI1887" s="21">
        <f t="shared" si="3016"/>
        <v>0</v>
      </c>
      <c r="AJ1887" s="21">
        <f t="shared" si="3016"/>
        <v>0</v>
      </c>
      <c r="AK1887" s="21">
        <f t="shared" si="3004"/>
        <v>1039.3</v>
      </c>
      <c r="AL1887" s="21">
        <f t="shared" si="3005"/>
        <v>9847.7000000000007</v>
      </c>
      <c r="AM1887" s="21">
        <f t="shared" si="3006"/>
        <v>0</v>
      </c>
      <c r="AN1887" s="21">
        <f t="shared" si="3016"/>
        <v>0</v>
      </c>
      <c r="AO1887" s="21">
        <f t="shared" ref="AO1887:AO1890" si="3017">AK1887+AN1887</f>
        <v>1039.3</v>
      </c>
      <c r="AP1887" s="21">
        <f t="shared" si="3016"/>
        <v>0</v>
      </c>
      <c r="AQ1887" s="2"/>
    </row>
    <row r="1888" spans="1:43" ht="46.8" x14ac:dyDescent="0.3">
      <c r="A1888" s="3" t="s">
        <v>471</v>
      </c>
      <c r="B1888" s="26">
        <v>400</v>
      </c>
      <c r="C1888" s="3"/>
      <c r="D1888" s="3"/>
      <c r="E1888" s="16" t="s">
        <v>675</v>
      </c>
      <c r="F1888" s="21">
        <f>F1889</f>
        <v>9847.7000000000007</v>
      </c>
      <c r="G1888" s="21">
        <f t="shared" si="3014"/>
        <v>0</v>
      </c>
      <c r="H1888" s="21">
        <f t="shared" si="3015"/>
        <v>0</v>
      </c>
      <c r="I1888" s="21">
        <f t="shared" si="3015"/>
        <v>-9847.7000000000007</v>
      </c>
      <c r="J1888" s="21">
        <f t="shared" si="3015"/>
        <v>9847.7000000000007</v>
      </c>
      <c r="K1888" s="21">
        <f t="shared" si="3015"/>
        <v>0</v>
      </c>
      <c r="L1888" s="21">
        <f t="shared" si="2915"/>
        <v>0</v>
      </c>
      <c r="M1888" s="21">
        <f t="shared" si="2916"/>
        <v>9847.7000000000007</v>
      </c>
      <c r="N1888" s="21">
        <f t="shared" si="2917"/>
        <v>0</v>
      </c>
      <c r="O1888" s="21">
        <f t="shared" si="3016"/>
        <v>1039.3</v>
      </c>
      <c r="P1888" s="21">
        <f t="shared" si="3016"/>
        <v>0</v>
      </c>
      <c r="Q1888" s="21">
        <f t="shared" si="3016"/>
        <v>0</v>
      </c>
      <c r="R1888" s="21">
        <f t="shared" si="2998"/>
        <v>1039.3</v>
      </c>
      <c r="S1888" s="21">
        <f t="shared" si="2999"/>
        <v>9847.7000000000007</v>
      </c>
      <c r="T1888" s="21">
        <f t="shared" si="3000"/>
        <v>0</v>
      </c>
      <c r="U1888" s="21">
        <f t="shared" si="3016"/>
        <v>0</v>
      </c>
      <c r="V1888" s="21">
        <f t="shared" si="3016"/>
        <v>0</v>
      </c>
      <c r="W1888" s="21">
        <f t="shared" si="3001"/>
        <v>1039.3</v>
      </c>
      <c r="X1888" s="21">
        <f t="shared" si="3002"/>
        <v>9847.7000000000007</v>
      </c>
      <c r="Y1888" s="21">
        <f t="shared" si="3003"/>
        <v>0</v>
      </c>
      <c r="Z1888" s="21">
        <f t="shared" si="3016"/>
        <v>0</v>
      </c>
      <c r="AA1888" s="21">
        <f t="shared" si="3016"/>
        <v>0</v>
      </c>
      <c r="AB1888" s="21">
        <f t="shared" si="3016"/>
        <v>0</v>
      </c>
      <c r="AC1888" s="21">
        <f t="shared" si="2991"/>
        <v>1039.3</v>
      </c>
      <c r="AD1888" s="21">
        <f t="shared" si="2992"/>
        <v>9847.7000000000007</v>
      </c>
      <c r="AE1888" s="21">
        <f t="shared" si="2993"/>
        <v>0</v>
      </c>
      <c r="AF1888" s="21">
        <f t="shared" si="3016"/>
        <v>0</v>
      </c>
      <c r="AG1888" s="21">
        <f t="shared" si="2994"/>
        <v>1039.3</v>
      </c>
      <c r="AH1888" s="21">
        <f t="shared" si="3016"/>
        <v>0</v>
      </c>
      <c r="AI1888" s="21">
        <f t="shared" si="3016"/>
        <v>0</v>
      </c>
      <c r="AJ1888" s="21">
        <f t="shared" si="3016"/>
        <v>0</v>
      </c>
      <c r="AK1888" s="21">
        <f t="shared" si="3004"/>
        <v>1039.3</v>
      </c>
      <c r="AL1888" s="21">
        <f t="shared" si="3005"/>
        <v>9847.7000000000007</v>
      </c>
      <c r="AM1888" s="21">
        <f t="shared" si="3006"/>
        <v>0</v>
      </c>
      <c r="AN1888" s="21">
        <f t="shared" si="3016"/>
        <v>0</v>
      </c>
      <c r="AO1888" s="21">
        <f t="shared" si="3017"/>
        <v>1039.3</v>
      </c>
      <c r="AP1888" s="21">
        <f t="shared" si="3016"/>
        <v>0</v>
      </c>
      <c r="AQ1888" s="2"/>
    </row>
    <row r="1889" spans="1:43" x14ac:dyDescent="0.3">
      <c r="A1889" s="3" t="s">
        <v>471</v>
      </c>
      <c r="B1889" s="26">
        <v>410</v>
      </c>
      <c r="C1889" s="3"/>
      <c r="D1889" s="3"/>
      <c r="E1889" s="16" t="s">
        <v>688</v>
      </c>
      <c r="F1889" s="21">
        <f>F1890</f>
        <v>9847.7000000000007</v>
      </c>
      <c r="G1889" s="21">
        <f t="shared" si="3014"/>
        <v>0</v>
      </c>
      <c r="H1889" s="21">
        <f t="shared" si="3015"/>
        <v>0</v>
      </c>
      <c r="I1889" s="21">
        <f t="shared" si="3015"/>
        <v>-9847.7000000000007</v>
      </c>
      <c r="J1889" s="21">
        <f t="shared" si="3015"/>
        <v>9847.7000000000007</v>
      </c>
      <c r="K1889" s="21">
        <f t="shared" si="3015"/>
        <v>0</v>
      </c>
      <c r="L1889" s="21">
        <f t="shared" si="2915"/>
        <v>0</v>
      </c>
      <c r="M1889" s="21">
        <f t="shared" si="2916"/>
        <v>9847.7000000000007</v>
      </c>
      <c r="N1889" s="21">
        <f t="shared" si="2917"/>
        <v>0</v>
      </c>
      <c r="O1889" s="21">
        <f t="shared" si="3016"/>
        <v>1039.3</v>
      </c>
      <c r="P1889" s="21">
        <f t="shared" si="3016"/>
        <v>0</v>
      </c>
      <c r="Q1889" s="21">
        <f t="shared" si="3016"/>
        <v>0</v>
      </c>
      <c r="R1889" s="21">
        <f t="shared" si="2998"/>
        <v>1039.3</v>
      </c>
      <c r="S1889" s="21">
        <f t="shared" si="2999"/>
        <v>9847.7000000000007</v>
      </c>
      <c r="T1889" s="21">
        <f t="shared" si="3000"/>
        <v>0</v>
      </c>
      <c r="U1889" s="21">
        <f t="shared" si="3016"/>
        <v>0</v>
      </c>
      <c r="V1889" s="21">
        <f t="shared" si="3016"/>
        <v>0</v>
      </c>
      <c r="W1889" s="21">
        <f t="shared" si="3001"/>
        <v>1039.3</v>
      </c>
      <c r="X1889" s="21">
        <f t="shared" si="3002"/>
        <v>9847.7000000000007</v>
      </c>
      <c r="Y1889" s="21">
        <f t="shared" si="3003"/>
        <v>0</v>
      </c>
      <c r="Z1889" s="21">
        <f t="shared" si="3016"/>
        <v>0</v>
      </c>
      <c r="AA1889" s="21">
        <f t="shared" si="3016"/>
        <v>0</v>
      </c>
      <c r="AB1889" s="21">
        <f t="shared" si="3016"/>
        <v>0</v>
      </c>
      <c r="AC1889" s="21">
        <f t="shared" si="2991"/>
        <v>1039.3</v>
      </c>
      <c r="AD1889" s="21">
        <f t="shared" si="2992"/>
        <v>9847.7000000000007</v>
      </c>
      <c r="AE1889" s="21">
        <f t="shared" si="2993"/>
        <v>0</v>
      </c>
      <c r="AF1889" s="21">
        <f t="shared" si="3016"/>
        <v>0</v>
      </c>
      <c r="AG1889" s="21">
        <f t="shared" si="2994"/>
        <v>1039.3</v>
      </c>
      <c r="AH1889" s="21">
        <f t="shared" si="3016"/>
        <v>0</v>
      </c>
      <c r="AI1889" s="21">
        <f t="shared" si="3016"/>
        <v>0</v>
      </c>
      <c r="AJ1889" s="21">
        <f t="shared" si="3016"/>
        <v>0</v>
      </c>
      <c r="AK1889" s="21">
        <f t="shared" si="3004"/>
        <v>1039.3</v>
      </c>
      <c r="AL1889" s="21">
        <f t="shared" si="3005"/>
        <v>9847.7000000000007</v>
      </c>
      <c r="AM1889" s="21">
        <f t="shared" si="3006"/>
        <v>0</v>
      </c>
      <c r="AN1889" s="21">
        <f t="shared" si="3016"/>
        <v>0</v>
      </c>
      <c r="AO1889" s="21">
        <f t="shared" si="3017"/>
        <v>1039.3</v>
      </c>
      <c r="AP1889" s="21">
        <f t="shared" si="3016"/>
        <v>0</v>
      </c>
      <c r="AQ1889" s="2"/>
    </row>
    <row r="1890" spans="1:43" x14ac:dyDescent="0.3">
      <c r="A1890" s="3" t="s">
        <v>471</v>
      </c>
      <c r="B1890" s="26">
        <v>410</v>
      </c>
      <c r="C1890" s="3" t="s">
        <v>222</v>
      </c>
      <c r="D1890" s="3" t="s">
        <v>126</v>
      </c>
      <c r="E1890" s="16" t="s">
        <v>647</v>
      </c>
      <c r="F1890" s="21">
        <v>9847.7000000000007</v>
      </c>
      <c r="G1890" s="21">
        <v>0</v>
      </c>
      <c r="H1890" s="21">
        <v>0</v>
      </c>
      <c r="I1890" s="21">
        <v>-9847.7000000000007</v>
      </c>
      <c r="J1890" s="21">
        <v>9847.7000000000007</v>
      </c>
      <c r="K1890" s="21"/>
      <c r="L1890" s="21">
        <f t="shared" si="2915"/>
        <v>0</v>
      </c>
      <c r="M1890" s="21">
        <f t="shared" si="2916"/>
        <v>9847.7000000000007</v>
      </c>
      <c r="N1890" s="21">
        <f t="shared" si="2917"/>
        <v>0</v>
      </c>
      <c r="O1890" s="21">
        <v>1039.3</v>
      </c>
      <c r="P1890" s="21"/>
      <c r="Q1890" s="21"/>
      <c r="R1890" s="21">
        <f t="shared" si="2998"/>
        <v>1039.3</v>
      </c>
      <c r="S1890" s="21">
        <f t="shared" si="2999"/>
        <v>9847.7000000000007</v>
      </c>
      <c r="T1890" s="21">
        <f t="shared" si="3000"/>
        <v>0</v>
      </c>
      <c r="U1890" s="21"/>
      <c r="V1890" s="21"/>
      <c r="W1890" s="21">
        <f t="shared" si="3001"/>
        <v>1039.3</v>
      </c>
      <c r="X1890" s="21">
        <f t="shared" si="3002"/>
        <v>9847.7000000000007</v>
      </c>
      <c r="Y1890" s="21">
        <f t="shared" si="3003"/>
        <v>0</v>
      </c>
      <c r="Z1890" s="21"/>
      <c r="AA1890" s="21"/>
      <c r="AB1890" s="21"/>
      <c r="AC1890" s="21">
        <f t="shared" si="2991"/>
        <v>1039.3</v>
      </c>
      <c r="AD1890" s="21">
        <f t="shared" si="2992"/>
        <v>9847.7000000000007</v>
      </c>
      <c r="AE1890" s="21">
        <f t="shared" si="2993"/>
        <v>0</v>
      </c>
      <c r="AF1890" s="21"/>
      <c r="AG1890" s="21">
        <f t="shared" si="2994"/>
        <v>1039.3</v>
      </c>
      <c r="AH1890" s="21"/>
      <c r="AI1890" s="21"/>
      <c r="AJ1890" s="21"/>
      <c r="AK1890" s="21">
        <f t="shared" si="3004"/>
        <v>1039.3</v>
      </c>
      <c r="AL1890" s="21">
        <f t="shared" si="3005"/>
        <v>9847.7000000000007</v>
      </c>
      <c r="AM1890" s="21">
        <f t="shared" si="3006"/>
        <v>0</v>
      </c>
      <c r="AN1890" s="21"/>
      <c r="AO1890" s="21">
        <f t="shared" si="3017"/>
        <v>1039.3</v>
      </c>
      <c r="AP1890" s="21"/>
      <c r="AQ1890" s="2"/>
    </row>
    <row r="1891" spans="1:43" ht="46.8" hidden="1" x14ac:dyDescent="0.3">
      <c r="A1891" s="3" t="s">
        <v>472</v>
      </c>
      <c r="B1891" s="23"/>
      <c r="C1891" s="3"/>
      <c r="D1891" s="3"/>
      <c r="E1891" s="16" t="s">
        <v>1111</v>
      </c>
      <c r="F1891" s="21">
        <f>F1892</f>
        <v>0</v>
      </c>
      <c r="G1891" s="21">
        <f t="shared" ref="G1891:G1893" si="3018">G1892</f>
        <v>40000</v>
      </c>
      <c r="H1891" s="21">
        <f t="shared" ref="H1891:K1893" si="3019">H1892</f>
        <v>70000</v>
      </c>
      <c r="I1891" s="21">
        <f t="shared" si="3019"/>
        <v>0</v>
      </c>
      <c r="J1891" s="21">
        <f t="shared" si="3019"/>
        <v>-20000</v>
      </c>
      <c r="K1891" s="21">
        <f t="shared" si="3019"/>
        <v>20000</v>
      </c>
      <c r="L1891" s="21">
        <f t="shared" si="2915"/>
        <v>0</v>
      </c>
      <c r="M1891" s="21">
        <f t="shared" si="2916"/>
        <v>20000</v>
      </c>
      <c r="N1891" s="21">
        <f t="shared" si="2917"/>
        <v>90000</v>
      </c>
      <c r="O1891" s="21">
        <f t="shared" ref="O1891:AP1893" si="3020">O1892</f>
        <v>0</v>
      </c>
      <c r="P1891" s="21">
        <f t="shared" si="3020"/>
        <v>0</v>
      </c>
      <c r="Q1891" s="21">
        <f t="shared" si="3020"/>
        <v>0</v>
      </c>
      <c r="R1891" s="21">
        <f t="shared" si="2998"/>
        <v>0</v>
      </c>
      <c r="S1891" s="21">
        <f t="shared" si="2999"/>
        <v>20000</v>
      </c>
      <c r="T1891" s="21">
        <f t="shared" si="3000"/>
        <v>90000</v>
      </c>
      <c r="U1891" s="21">
        <f t="shared" si="3020"/>
        <v>0</v>
      </c>
      <c r="V1891" s="21">
        <f t="shared" si="3020"/>
        <v>0</v>
      </c>
      <c r="W1891" s="21">
        <f t="shared" si="3001"/>
        <v>0</v>
      </c>
      <c r="X1891" s="21">
        <f t="shared" si="3002"/>
        <v>20000</v>
      </c>
      <c r="Y1891" s="21">
        <f t="shared" si="3003"/>
        <v>90000</v>
      </c>
      <c r="Z1891" s="21">
        <f t="shared" si="3020"/>
        <v>0</v>
      </c>
      <c r="AA1891" s="21">
        <f t="shared" si="3020"/>
        <v>0</v>
      </c>
      <c r="AB1891" s="21">
        <f t="shared" si="3020"/>
        <v>0</v>
      </c>
      <c r="AC1891" s="21">
        <f t="shared" si="2991"/>
        <v>0</v>
      </c>
      <c r="AD1891" s="21">
        <f t="shared" si="2992"/>
        <v>20000</v>
      </c>
      <c r="AE1891" s="21">
        <f t="shared" si="2993"/>
        <v>90000</v>
      </c>
      <c r="AF1891" s="21">
        <f t="shared" si="3020"/>
        <v>0</v>
      </c>
      <c r="AG1891" s="21">
        <f t="shared" si="2994"/>
        <v>0</v>
      </c>
      <c r="AH1891" s="21">
        <f t="shared" si="3020"/>
        <v>0</v>
      </c>
      <c r="AI1891" s="21">
        <f t="shared" si="3020"/>
        <v>0</v>
      </c>
      <c r="AJ1891" s="21">
        <f t="shared" si="3020"/>
        <v>0</v>
      </c>
      <c r="AK1891" s="21">
        <f t="shared" si="3004"/>
        <v>0</v>
      </c>
      <c r="AL1891" s="21">
        <f t="shared" si="3005"/>
        <v>20000</v>
      </c>
      <c r="AM1891" s="21">
        <f t="shared" si="3006"/>
        <v>90000</v>
      </c>
      <c r="AN1891" s="21">
        <f t="shared" si="3020"/>
        <v>0</v>
      </c>
      <c r="AO1891" s="21"/>
      <c r="AP1891" s="21">
        <f t="shared" si="3020"/>
        <v>0</v>
      </c>
      <c r="AQ1891" s="9">
        <v>0</v>
      </c>
    </row>
    <row r="1892" spans="1:43" ht="46.8" hidden="1" x14ac:dyDescent="0.3">
      <c r="A1892" s="3" t="s">
        <v>472</v>
      </c>
      <c r="B1892" s="23">
        <v>400</v>
      </c>
      <c r="C1892" s="3"/>
      <c r="D1892" s="3"/>
      <c r="E1892" s="16" t="s">
        <v>675</v>
      </c>
      <c r="F1892" s="21">
        <f>F1893</f>
        <v>0</v>
      </c>
      <c r="G1892" s="21">
        <f t="shared" si="3018"/>
        <v>40000</v>
      </c>
      <c r="H1892" s="21">
        <f t="shared" si="3019"/>
        <v>70000</v>
      </c>
      <c r="I1892" s="21">
        <f t="shared" si="3019"/>
        <v>0</v>
      </c>
      <c r="J1892" s="21">
        <f t="shared" si="3019"/>
        <v>-20000</v>
      </c>
      <c r="K1892" s="21">
        <f t="shared" si="3019"/>
        <v>20000</v>
      </c>
      <c r="L1892" s="21">
        <f t="shared" si="2915"/>
        <v>0</v>
      </c>
      <c r="M1892" s="21">
        <f t="shared" si="2916"/>
        <v>20000</v>
      </c>
      <c r="N1892" s="21">
        <f t="shared" si="2917"/>
        <v>90000</v>
      </c>
      <c r="O1892" s="21">
        <f t="shared" si="3020"/>
        <v>0</v>
      </c>
      <c r="P1892" s="21">
        <f t="shared" si="3020"/>
        <v>0</v>
      </c>
      <c r="Q1892" s="21">
        <f t="shared" si="3020"/>
        <v>0</v>
      </c>
      <c r="R1892" s="21">
        <f t="shared" si="2998"/>
        <v>0</v>
      </c>
      <c r="S1892" s="21">
        <f t="shared" si="2999"/>
        <v>20000</v>
      </c>
      <c r="T1892" s="21">
        <f t="shared" si="3000"/>
        <v>90000</v>
      </c>
      <c r="U1892" s="21">
        <f t="shared" si="3020"/>
        <v>0</v>
      </c>
      <c r="V1892" s="21">
        <f t="shared" si="3020"/>
        <v>0</v>
      </c>
      <c r="W1892" s="21">
        <f t="shared" si="3001"/>
        <v>0</v>
      </c>
      <c r="X1892" s="21">
        <f t="shared" si="3002"/>
        <v>20000</v>
      </c>
      <c r="Y1892" s="21">
        <f t="shared" si="3003"/>
        <v>90000</v>
      </c>
      <c r="Z1892" s="21">
        <f t="shared" si="3020"/>
        <v>0</v>
      </c>
      <c r="AA1892" s="21">
        <f t="shared" si="3020"/>
        <v>0</v>
      </c>
      <c r="AB1892" s="21">
        <f t="shared" si="3020"/>
        <v>0</v>
      </c>
      <c r="AC1892" s="21">
        <f t="shared" si="2991"/>
        <v>0</v>
      </c>
      <c r="AD1892" s="21">
        <f t="shared" si="2992"/>
        <v>20000</v>
      </c>
      <c r="AE1892" s="21">
        <f t="shared" si="2993"/>
        <v>90000</v>
      </c>
      <c r="AF1892" s="21">
        <f t="shared" si="3020"/>
        <v>0</v>
      </c>
      <c r="AG1892" s="21">
        <f t="shared" si="2994"/>
        <v>0</v>
      </c>
      <c r="AH1892" s="21">
        <f t="shared" si="3020"/>
        <v>0</v>
      </c>
      <c r="AI1892" s="21">
        <f t="shared" si="3020"/>
        <v>0</v>
      </c>
      <c r="AJ1892" s="21">
        <f t="shared" si="3020"/>
        <v>0</v>
      </c>
      <c r="AK1892" s="21">
        <f t="shared" si="3004"/>
        <v>0</v>
      </c>
      <c r="AL1892" s="21">
        <f t="shared" si="3005"/>
        <v>20000</v>
      </c>
      <c r="AM1892" s="21">
        <f t="shared" si="3006"/>
        <v>90000</v>
      </c>
      <c r="AN1892" s="21">
        <f t="shared" si="3020"/>
        <v>0</v>
      </c>
      <c r="AO1892" s="21"/>
      <c r="AP1892" s="21">
        <f t="shared" si="3020"/>
        <v>0</v>
      </c>
      <c r="AQ1892" s="9">
        <v>0</v>
      </c>
    </row>
    <row r="1893" spans="1:43" hidden="1" x14ac:dyDescent="0.3">
      <c r="A1893" s="3" t="s">
        <v>472</v>
      </c>
      <c r="B1893" s="23">
        <v>410</v>
      </c>
      <c r="C1893" s="3"/>
      <c r="D1893" s="3"/>
      <c r="E1893" s="16" t="s">
        <v>688</v>
      </c>
      <c r="F1893" s="21">
        <f>F1894</f>
        <v>0</v>
      </c>
      <c r="G1893" s="21">
        <f t="shared" si="3018"/>
        <v>40000</v>
      </c>
      <c r="H1893" s="21">
        <f t="shared" si="3019"/>
        <v>70000</v>
      </c>
      <c r="I1893" s="21">
        <f t="shared" si="3019"/>
        <v>0</v>
      </c>
      <c r="J1893" s="21">
        <f t="shared" si="3019"/>
        <v>-20000</v>
      </c>
      <c r="K1893" s="21">
        <f t="shared" si="3019"/>
        <v>20000</v>
      </c>
      <c r="L1893" s="21">
        <f t="shared" si="2915"/>
        <v>0</v>
      </c>
      <c r="M1893" s="21">
        <f t="shared" si="2916"/>
        <v>20000</v>
      </c>
      <c r="N1893" s="21">
        <f t="shared" si="2917"/>
        <v>90000</v>
      </c>
      <c r="O1893" s="21">
        <f t="shared" si="3020"/>
        <v>0</v>
      </c>
      <c r="P1893" s="21">
        <f t="shared" si="3020"/>
        <v>0</v>
      </c>
      <c r="Q1893" s="21">
        <f t="shared" si="3020"/>
        <v>0</v>
      </c>
      <c r="R1893" s="21">
        <f t="shared" si="2998"/>
        <v>0</v>
      </c>
      <c r="S1893" s="21">
        <f t="shared" si="2999"/>
        <v>20000</v>
      </c>
      <c r="T1893" s="21">
        <f t="shared" si="3000"/>
        <v>90000</v>
      </c>
      <c r="U1893" s="21">
        <f t="shared" si="3020"/>
        <v>0</v>
      </c>
      <c r="V1893" s="21">
        <f t="shared" si="3020"/>
        <v>0</v>
      </c>
      <c r="W1893" s="21">
        <f t="shared" si="3001"/>
        <v>0</v>
      </c>
      <c r="X1893" s="21">
        <f t="shared" si="3002"/>
        <v>20000</v>
      </c>
      <c r="Y1893" s="21">
        <f t="shared" si="3003"/>
        <v>90000</v>
      </c>
      <c r="Z1893" s="21">
        <f t="shared" si="3020"/>
        <v>0</v>
      </c>
      <c r="AA1893" s="21">
        <f t="shared" si="3020"/>
        <v>0</v>
      </c>
      <c r="AB1893" s="21">
        <f t="shared" si="3020"/>
        <v>0</v>
      </c>
      <c r="AC1893" s="21">
        <f t="shared" si="2991"/>
        <v>0</v>
      </c>
      <c r="AD1893" s="21">
        <f t="shared" si="2992"/>
        <v>20000</v>
      </c>
      <c r="AE1893" s="21">
        <f t="shared" si="2993"/>
        <v>90000</v>
      </c>
      <c r="AF1893" s="21">
        <f t="shared" si="3020"/>
        <v>0</v>
      </c>
      <c r="AG1893" s="21">
        <f t="shared" si="2994"/>
        <v>0</v>
      </c>
      <c r="AH1893" s="21">
        <f t="shared" si="3020"/>
        <v>0</v>
      </c>
      <c r="AI1893" s="21">
        <f t="shared" si="3020"/>
        <v>0</v>
      </c>
      <c r="AJ1893" s="21">
        <f t="shared" si="3020"/>
        <v>0</v>
      </c>
      <c r="AK1893" s="21">
        <f t="shared" si="3004"/>
        <v>0</v>
      </c>
      <c r="AL1893" s="21">
        <f t="shared" si="3005"/>
        <v>20000</v>
      </c>
      <c r="AM1893" s="21">
        <f t="shared" si="3006"/>
        <v>90000</v>
      </c>
      <c r="AN1893" s="21">
        <f t="shared" si="3020"/>
        <v>0</v>
      </c>
      <c r="AO1893" s="21"/>
      <c r="AP1893" s="21">
        <f t="shared" si="3020"/>
        <v>0</v>
      </c>
      <c r="AQ1893" s="9">
        <v>0</v>
      </c>
    </row>
    <row r="1894" spans="1:43" hidden="1" x14ac:dyDescent="0.3">
      <c r="A1894" s="3" t="s">
        <v>472</v>
      </c>
      <c r="B1894" s="23">
        <v>410</v>
      </c>
      <c r="C1894" s="3" t="s">
        <v>222</v>
      </c>
      <c r="D1894" s="3" t="s">
        <v>126</v>
      </c>
      <c r="E1894" s="16" t="s">
        <v>647</v>
      </c>
      <c r="F1894" s="21">
        <v>0</v>
      </c>
      <c r="G1894" s="21">
        <v>40000</v>
      </c>
      <c r="H1894" s="21">
        <v>70000</v>
      </c>
      <c r="I1894" s="21"/>
      <c r="J1894" s="21">
        <v>-20000</v>
      </c>
      <c r="K1894" s="21">
        <v>20000</v>
      </c>
      <c r="L1894" s="21">
        <f t="shared" si="2915"/>
        <v>0</v>
      </c>
      <c r="M1894" s="21">
        <f t="shared" si="2916"/>
        <v>20000</v>
      </c>
      <c r="N1894" s="21">
        <f t="shared" si="2917"/>
        <v>90000</v>
      </c>
      <c r="O1894" s="21"/>
      <c r="P1894" s="21"/>
      <c r="Q1894" s="21"/>
      <c r="R1894" s="21">
        <f t="shared" si="2998"/>
        <v>0</v>
      </c>
      <c r="S1894" s="21">
        <f t="shared" si="2999"/>
        <v>20000</v>
      </c>
      <c r="T1894" s="21">
        <f t="shared" si="3000"/>
        <v>90000</v>
      </c>
      <c r="U1894" s="21"/>
      <c r="V1894" s="21"/>
      <c r="W1894" s="21">
        <f t="shared" si="3001"/>
        <v>0</v>
      </c>
      <c r="X1894" s="21">
        <f t="shared" si="3002"/>
        <v>20000</v>
      </c>
      <c r="Y1894" s="21">
        <f t="shared" si="3003"/>
        <v>90000</v>
      </c>
      <c r="Z1894" s="21"/>
      <c r="AA1894" s="21"/>
      <c r="AB1894" s="21"/>
      <c r="AC1894" s="21">
        <f t="shared" si="2991"/>
        <v>0</v>
      </c>
      <c r="AD1894" s="21">
        <f t="shared" si="2992"/>
        <v>20000</v>
      </c>
      <c r="AE1894" s="21">
        <f t="shared" si="2993"/>
        <v>90000</v>
      </c>
      <c r="AF1894" s="21"/>
      <c r="AG1894" s="21">
        <f t="shared" si="2994"/>
        <v>0</v>
      </c>
      <c r="AH1894" s="21"/>
      <c r="AI1894" s="21"/>
      <c r="AJ1894" s="21"/>
      <c r="AK1894" s="21">
        <f t="shared" si="3004"/>
        <v>0</v>
      </c>
      <c r="AL1894" s="21">
        <f t="shared" si="3005"/>
        <v>20000</v>
      </c>
      <c r="AM1894" s="21">
        <f t="shared" si="3006"/>
        <v>90000</v>
      </c>
      <c r="AN1894" s="21"/>
      <c r="AO1894" s="21"/>
      <c r="AP1894" s="21"/>
      <c r="AQ1894" s="9">
        <v>0</v>
      </c>
    </row>
    <row r="1895" spans="1:43" ht="31.2" x14ac:dyDescent="0.3">
      <c r="A1895" s="3" t="s">
        <v>473</v>
      </c>
      <c r="B1895" s="26"/>
      <c r="C1895" s="3"/>
      <c r="D1895" s="3"/>
      <c r="E1895" s="16" t="s">
        <v>1112</v>
      </c>
      <c r="F1895" s="21">
        <f>F1896</f>
        <v>37555.4</v>
      </c>
      <c r="G1895" s="21">
        <f t="shared" ref="G1895:G1897" si="3021">G1896</f>
        <v>52469</v>
      </c>
      <c r="H1895" s="21">
        <f t="shared" ref="H1895:K1897" si="3022">H1896</f>
        <v>20765</v>
      </c>
      <c r="I1895" s="21">
        <f t="shared" si="3022"/>
        <v>-37555.4</v>
      </c>
      <c r="J1895" s="21">
        <f t="shared" si="3022"/>
        <v>0</v>
      </c>
      <c r="K1895" s="21">
        <f t="shared" si="3022"/>
        <v>37555.4</v>
      </c>
      <c r="L1895" s="21">
        <f t="shared" si="2915"/>
        <v>0</v>
      </c>
      <c r="M1895" s="21">
        <f t="shared" si="2916"/>
        <v>52469</v>
      </c>
      <c r="N1895" s="21">
        <f t="shared" si="2917"/>
        <v>58320.4</v>
      </c>
      <c r="O1895" s="21">
        <f t="shared" ref="O1895:AP1897" si="3023">O1896</f>
        <v>9350</v>
      </c>
      <c r="P1895" s="21">
        <f t="shared" si="3023"/>
        <v>0</v>
      </c>
      <c r="Q1895" s="21">
        <f t="shared" si="3023"/>
        <v>0</v>
      </c>
      <c r="R1895" s="21">
        <f t="shared" si="2998"/>
        <v>9350</v>
      </c>
      <c r="S1895" s="21">
        <f t="shared" si="2999"/>
        <v>52469</v>
      </c>
      <c r="T1895" s="21">
        <f t="shared" si="3000"/>
        <v>58320.4</v>
      </c>
      <c r="U1895" s="21">
        <f t="shared" si="3023"/>
        <v>0</v>
      </c>
      <c r="V1895" s="21">
        <f t="shared" si="3023"/>
        <v>0</v>
      </c>
      <c r="W1895" s="21">
        <f t="shared" si="3001"/>
        <v>9350</v>
      </c>
      <c r="X1895" s="21">
        <f t="shared" si="3002"/>
        <v>52469</v>
      </c>
      <c r="Y1895" s="21">
        <f t="shared" si="3003"/>
        <v>58320.4</v>
      </c>
      <c r="Z1895" s="21">
        <f t="shared" si="3023"/>
        <v>0</v>
      </c>
      <c r="AA1895" s="21">
        <f t="shared" si="3023"/>
        <v>0</v>
      </c>
      <c r="AB1895" s="21">
        <f t="shared" si="3023"/>
        <v>0</v>
      </c>
      <c r="AC1895" s="21">
        <f t="shared" si="2991"/>
        <v>9350</v>
      </c>
      <c r="AD1895" s="21">
        <f t="shared" si="2992"/>
        <v>52469</v>
      </c>
      <c r="AE1895" s="21">
        <f t="shared" si="2993"/>
        <v>58320.4</v>
      </c>
      <c r="AF1895" s="21">
        <f t="shared" si="3023"/>
        <v>0</v>
      </c>
      <c r="AG1895" s="21">
        <f t="shared" si="2994"/>
        <v>9350</v>
      </c>
      <c r="AH1895" s="21">
        <f t="shared" si="3023"/>
        <v>0</v>
      </c>
      <c r="AI1895" s="21">
        <f t="shared" si="3023"/>
        <v>0</v>
      </c>
      <c r="AJ1895" s="21">
        <f t="shared" si="3023"/>
        <v>0</v>
      </c>
      <c r="AK1895" s="21">
        <f t="shared" si="3004"/>
        <v>9350</v>
      </c>
      <c r="AL1895" s="21">
        <f t="shared" si="3005"/>
        <v>52469</v>
      </c>
      <c r="AM1895" s="21">
        <f t="shared" si="3006"/>
        <v>58320.4</v>
      </c>
      <c r="AN1895" s="21">
        <f t="shared" si="3023"/>
        <v>0</v>
      </c>
      <c r="AO1895" s="21">
        <f t="shared" ref="AO1895:AO1898" si="3024">AK1895+AN1895</f>
        <v>9350</v>
      </c>
      <c r="AP1895" s="21">
        <f t="shared" si="3023"/>
        <v>0</v>
      </c>
      <c r="AQ1895" s="2"/>
    </row>
    <row r="1896" spans="1:43" ht="46.8" x14ac:dyDescent="0.3">
      <c r="A1896" s="3" t="s">
        <v>473</v>
      </c>
      <c r="B1896" s="26">
        <v>400</v>
      </c>
      <c r="C1896" s="3"/>
      <c r="D1896" s="3"/>
      <c r="E1896" s="16" t="s">
        <v>675</v>
      </c>
      <c r="F1896" s="21">
        <f>F1897</f>
        <v>37555.4</v>
      </c>
      <c r="G1896" s="21">
        <f t="shared" si="3021"/>
        <v>52469</v>
      </c>
      <c r="H1896" s="21">
        <f t="shared" si="3022"/>
        <v>20765</v>
      </c>
      <c r="I1896" s="21">
        <f t="shared" si="3022"/>
        <v>-37555.4</v>
      </c>
      <c r="J1896" s="21">
        <f t="shared" si="3022"/>
        <v>0</v>
      </c>
      <c r="K1896" s="21">
        <f t="shared" si="3022"/>
        <v>37555.4</v>
      </c>
      <c r="L1896" s="21">
        <f t="shared" si="2915"/>
        <v>0</v>
      </c>
      <c r="M1896" s="21">
        <f t="shared" si="2916"/>
        <v>52469</v>
      </c>
      <c r="N1896" s="21">
        <f t="shared" si="2917"/>
        <v>58320.4</v>
      </c>
      <c r="O1896" s="21">
        <f t="shared" si="3023"/>
        <v>9350</v>
      </c>
      <c r="P1896" s="21">
        <f t="shared" si="3023"/>
        <v>0</v>
      </c>
      <c r="Q1896" s="21">
        <f t="shared" si="3023"/>
        <v>0</v>
      </c>
      <c r="R1896" s="21">
        <f t="shared" si="2998"/>
        <v>9350</v>
      </c>
      <c r="S1896" s="21">
        <f t="shared" si="2999"/>
        <v>52469</v>
      </c>
      <c r="T1896" s="21">
        <f t="shared" si="3000"/>
        <v>58320.4</v>
      </c>
      <c r="U1896" s="21">
        <f t="shared" si="3023"/>
        <v>0</v>
      </c>
      <c r="V1896" s="21">
        <f t="shared" si="3023"/>
        <v>0</v>
      </c>
      <c r="W1896" s="21">
        <f t="shared" si="3001"/>
        <v>9350</v>
      </c>
      <c r="X1896" s="21">
        <f t="shared" si="3002"/>
        <v>52469</v>
      </c>
      <c r="Y1896" s="21">
        <f t="shared" si="3003"/>
        <v>58320.4</v>
      </c>
      <c r="Z1896" s="21">
        <f t="shared" si="3023"/>
        <v>0</v>
      </c>
      <c r="AA1896" s="21">
        <f t="shared" si="3023"/>
        <v>0</v>
      </c>
      <c r="AB1896" s="21">
        <f t="shared" si="3023"/>
        <v>0</v>
      </c>
      <c r="AC1896" s="21">
        <f t="shared" si="2991"/>
        <v>9350</v>
      </c>
      <c r="AD1896" s="21">
        <f t="shared" si="2992"/>
        <v>52469</v>
      </c>
      <c r="AE1896" s="21">
        <f t="shared" si="2993"/>
        <v>58320.4</v>
      </c>
      <c r="AF1896" s="21">
        <f t="shared" si="3023"/>
        <v>0</v>
      </c>
      <c r="AG1896" s="21">
        <f t="shared" si="2994"/>
        <v>9350</v>
      </c>
      <c r="AH1896" s="21">
        <f t="shared" si="3023"/>
        <v>0</v>
      </c>
      <c r="AI1896" s="21">
        <f t="shared" si="3023"/>
        <v>0</v>
      </c>
      <c r="AJ1896" s="21">
        <f t="shared" si="3023"/>
        <v>0</v>
      </c>
      <c r="AK1896" s="21">
        <f t="shared" si="3004"/>
        <v>9350</v>
      </c>
      <c r="AL1896" s="21">
        <f t="shared" si="3005"/>
        <v>52469</v>
      </c>
      <c r="AM1896" s="21">
        <f t="shared" si="3006"/>
        <v>58320.4</v>
      </c>
      <c r="AN1896" s="21">
        <f t="shared" si="3023"/>
        <v>0</v>
      </c>
      <c r="AO1896" s="21">
        <f t="shared" si="3024"/>
        <v>9350</v>
      </c>
      <c r="AP1896" s="21">
        <f t="shared" si="3023"/>
        <v>0</v>
      </c>
      <c r="AQ1896" s="2"/>
    </row>
    <row r="1897" spans="1:43" x14ac:dyDescent="0.3">
      <c r="A1897" s="3" t="s">
        <v>473</v>
      </c>
      <c r="B1897" s="26">
        <v>410</v>
      </c>
      <c r="C1897" s="3"/>
      <c r="D1897" s="3"/>
      <c r="E1897" s="16" t="s">
        <v>688</v>
      </c>
      <c r="F1897" s="21">
        <f>F1898</f>
        <v>37555.4</v>
      </c>
      <c r="G1897" s="21">
        <f t="shared" si="3021"/>
        <v>52469</v>
      </c>
      <c r="H1897" s="21">
        <f t="shared" si="3022"/>
        <v>20765</v>
      </c>
      <c r="I1897" s="21">
        <f t="shared" si="3022"/>
        <v>-37555.4</v>
      </c>
      <c r="J1897" s="21">
        <f t="shared" si="3022"/>
        <v>0</v>
      </c>
      <c r="K1897" s="21">
        <f t="shared" si="3022"/>
        <v>37555.4</v>
      </c>
      <c r="L1897" s="21">
        <f t="shared" si="2915"/>
        <v>0</v>
      </c>
      <c r="M1897" s="21">
        <f t="shared" si="2916"/>
        <v>52469</v>
      </c>
      <c r="N1897" s="21">
        <f t="shared" si="2917"/>
        <v>58320.4</v>
      </c>
      <c r="O1897" s="21">
        <f t="shared" si="3023"/>
        <v>9350</v>
      </c>
      <c r="P1897" s="21">
        <f t="shared" si="3023"/>
        <v>0</v>
      </c>
      <c r="Q1897" s="21">
        <f t="shared" si="3023"/>
        <v>0</v>
      </c>
      <c r="R1897" s="21">
        <f t="shared" si="2998"/>
        <v>9350</v>
      </c>
      <c r="S1897" s="21">
        <f t="shared" si="2999"/>
        <v>52469</v>
      </c>
      <c r="T1897" s="21">
        <f t="shared" si="3000"/>
        <v>58320.4</v>
      </c>
      <c r="U1897" s="21">
        <f t="shared" si="3023"/>
        <v>0</v>
      </c>
      <c r="V1897" s="21">
        <f t="shared" si="3023"/>
        <v>0</v>
      </c>
      <c r="W1897" s="21">
        <f t="shared" si="3001"/>
        <v>9350</v>
      </c>
      <c r="X1897" s="21">
        <f t="shared" si="3002"/>
        <v>52469</v>
      </c>
      <c r="Y1897" s="21">
        <f t="shared" si="3003"/>
        <v>58320.4</v>
      </c>
      <c r="Z1897" s="21">
        <f t="shared" si="3023"/>
        <v>0</v>
      </c>
      <c r="AA1897" s="21">
        <f t="shared" si="3023"/>
        <v>0</v>
      </c>
      <c r="AB1897" s="21">
        <f t="shared" si="3023"/>
        <v>0</v>
      </c>
      <c r="AC1897" s="21">
        <f t="shared" si="2991"/>
        <v>9350</v>
      </c>
      <c r="AD1897" s="21">
        <f t="shared" si="2992"/>
        <v>52469</v>
      </c>
      <c r="AE1897" s="21">
        <f t="shared" si="2993"/>
        <v>58320.4</v>
      </c>
      <c r="AF1897" s="21">
        <f t="shared" si="3023"/>
        <v>0</v>
      </c>
      <c r="AG1897" s="21">
        <f t="shared" si="2994"/>
        <v>9350</v>
      </c>
      <c r="AH1897" s="21">
        <f t="shared" si="3023"/>
        <v>0</v>
      </c>
      <c r="AI1897" s="21">
        <f t="shared" si="3023"/>
        <v>0</v>
      </c>
      <c r="AJ1897" s="21">
        <f t="shared" si="3023"/>
        <v>0</v>
      </c>
      <c r="AK1897" s="21">
        <f t="shared" si="3004"/>
        <v>9350</v>
      </c>
      <c r="AL1897" s="21">
        <f t="shared" si="3005"/>
        <v>52469</v>
      </c>
      <c r="AM1897" s="21">
        <f t="shared" si="3006"/>
        <v>58320.4</v>
      </c>
      <c r="AN1897" s="21">
        <f t="shared" si="3023"/>
        <v>0</v>
      </c>
      <c r="AO1897" s="21">
        <f t="shared" si="3024"/>
        <v>9350</v>
      </c>
      <c r="AP1897" s="21">
        <f t="shared" si="3023"/>
        <v>0</v>
      </c>
      <c r="AQ1897" s="2"/>
    </row>
    <row r="1898" spans="1:43" x14ac:dyDescent="0.3">
      <c r="A1898" s="3" t="s">
        <v>473</v>
      </c>
      <c r="B1898" s="26">
        <v>410</v>
      </c>
      <c r="C1898" s="3" t="s">
        <v>222</v>
      </c>
      <c r="D1898" s="3" t="s">
        <v>126</v>
      </c>
      <c r="E1898" s="16" t="s">
        <v>647</v>
      </c>
      <c r="F1898" s="21">
        <v>37555.4</v>
      </c>
      <c r="G1898" s="21">
        <v>52469</v>
      </c>
      <c r="H1898" s="21">
        <v>20765</v>
      </c>
      <c r="I1898" s="21">
        <v>-37555.4</v>
      </c>
      <c r="J1898" s="21"/>
      <c r="K1898" s="21">
        <v>37555.4</v>
      </c>
      <c r="L1898" s="21">
        <f t="shared" si="2915"/>
        <v>0</v>
      </c>
      <c r="M1898" s="21">
        <f t="shared" si="2916"/>
        <v>52469</v>
      </c>
      <c r="N1898" s="21">
        <f t="shared" si="2917"/>
        <v>58320.4</v>
      </c>
      <c r="O1898" s="21">
        <v>9350</v>
      </c>
      <c r="P1898" s="21"/>
      <c r="Q1898" s="21"/>
      <c r="R1898" s="21">
        <f t="shared" si="2998"/>
        <v>9350</v>
      </c>
      <c r="S1898" s="21">
        <f t="shared" si="2999"/>
        <v>52469</v>
      </c>
      <c r="T1898" s="21">
        <f t="shared" si="3000"/>
        <v>58320.4</v>
      </c>
      <c r="U1898" s="21"/>
      <c r="V1898" s="21"/>
      <c r="W1898" s="21">
        <f t="shared" si="3001"/>
        <v>9350</v>
      </c>
      <c r="X1898" s="21">
        <f t="shared" si="3002"/>
        <v>52469</v>
      </c>
      <c r="Y1898" s="21">
        <f t="shared" si="3003"/>
        <v>58320.4</v>
      </c>
      <c r="Z1898" s="21"/>
      <c r="AA1898" s="21"/>
      <c r="AB1898" s="21"/>
      <c r="AC1898" s="21">
        <f t="shared" si="2991"/>
        <v>9350</v>
      </c>
      <c r="AD1898" s="21">
        <f t="shared" si="2992"/>
        <v>52469</v>
      </c>
      <c r="AE1898" s="21">
        <f t="shared" si="2993"/>
        <v>58320.4</v>
      </c>
      <c r="AF1898" s="21"/>
      <c r="AG1898" s="21">
        <f t="shared" si="2994"/>
        <v>9350</v>
      </c>
      <c r="AH1898" s="21"/>
      <c r="AI1898" s="21"/>
      <c r="AJ1898" s="21"/>
      <c r="AK1898" s="21">
        <f t="shared" si="3004"/>
        <v>9350</v>
      </c>
      <c r="AL1898" s="21">
        <f t="shared" si="3005"/>
        <v>52469</v>
      </c>
      <c r="AM1898" s="21">
        <f t="shared" si="3006"/>
        <v>58320.4</v>
      </c>
      <c r="AN1898" s="21"/>
      <c r="AO1898" s="21">
        <f t="shared" si="3024"/>
        <v>9350</v>
      </c>
      <c r="AP1898" s="21"/>
      <c r="AQ1898" s="2"/>
    </row>
    <row r="1899" spans="1:43" ht="31.2" hidden="1" x14ac:dyDescent="0.3">
      <c r="A1899" s="3" t="s">
        <v>474</v>
      </c>
      <c r="B1899" s="23"/>
      <c r="C1899" s="3"/>
      <c r="D1899" s="3"/>
      <c r="E1899" s="16" t="s">
        <v>1113</v>
      </c>
      <c r="F1899" s="21">
        <f>F1900</f>
        <v>2840</v>
      </c>
      <c r="G1899" s="21">
        <f t="shared" ref="G1899:G1901" si="3025">G1900</f>
        <v>25565.1</v>
      </c>
      <c r="H1899" s="21">
        <f t="shared" ref="H1899:K1901" si="3026">H1900</f>
        <v>0</v>
      </c>
      <c r="I1899" s="21">
        <f t="shared" si="3026"/>
        <v>-2840</v>
      </c>
      <c r="J1899" s="21">
        <f t="shared" si="3026"/>
        <v>2840</v>
      </c>
      <c r="K1899" s="21">
        <f t="shared" si="3026"/>
        <v>0</v>
      </c>
      <c r="L1899" s="21">
        <f t="shared" si="2915"/>
        <v>0</v>
      </c>
      <c r="M1899" s="21">
        <f t="shared" si="2916"/>
        <v>28405.1</v>
      </c>
      <c r="N1899" s="21">
        <f t="shared" si="2917"/>
        <v>0</v>
      </c>
      <c r="O1899" s="21">
        <f t="shared" ref="O1899:AP1901" si="3027">O1900</f>
        <v>0</v>
      </c>
      <c r="P1899" s="21">
        <f t="shared" si="3027"/>
        <v>0</v>
      </c>
      <c r="Q1899" s="21">
        <f t="shared" si="3027"/>
        <v>0</v>
      </c>
      <c r="R1899" s="21">
        <f t="shared" si="2998"/>
        <v>0</v>
      </c>
      <c r="S1899" s="21">
        <f t="shared" si="2999"/>
        <v>28405.1</v>
      </c>
      <c r="T1899" s="21">
        <f t="shared" si="3000"/>
        <v>0</v>
      </c>
      <c r="U1899" s="21">
        <f t="shared" si="3027"/>
        <v>0</v>
      </c>
      <c r="V1899" s="21">
        <f t="shared" si="3027"/>
        <v>0</v>
      </c>
      <c r="W1899" s="21">
        <f t="shared" si="3001"/>
        <v>0</v>
      </c>
      <c r="X1899" s="21">
        <f t="shared" si="3002"/>
        <v>28405.1</v>
      </c>
      <c r="Y1899" s="21">
        <f t="shared" si="3003"/>
        <v>0</v>
      </c>
      <c r="Z1899" s="21">
        <f t="shared" si="3027"/>
        <v>0</v>
      </c>
      <c r="AA1899" s="21">
        <f t="shared" si="3027"/>
        <v>0</v>
      </c>
      <c r="AB1899" s="21">
        <f t="shared" si="3027"/>
        <v>0</v>
      </c>
      <c r="AC1899" s="21">
        <f t="shared" si="2991"/>
        <v>0</v>
      </c>
      <c r="AD1899" s="21">
        <f t="shared" si="2992"/>
        <v>28405.1</v>
      </c>
      <c r="AE1899" s="21">
        <f t="shared" si="2993"/>
        <v>0</v>
      </c>
      <c r="AF1899" s="21">
        <f t="shared" si="3027"/>
        <v>0</v>
      </c>
      <c r="AG1899" s="21">
        <f t="shared" si="2994"/>
        <v>0</v>
      </c>
      <c r="AH1899" s="21">
        <f t="shared" si="3027"/>
        <v>0</v>
      </c>
      <c r="AI1899" s="21">
        <f t="shared" si="3027"/>
        <v>0</v>
      </c>
      <c r="AJ1899" s="21">
        <f t="shared" si="3027"/>
        <v>0</v>
      </c>
      <c r="AK1899" s="21">
        <f t="shared" si="3004"/>
        <v>0</v>
      </c>
      <c r="AL1899" s="21">
        <f t="shared" si="3005"/>
        <v>28405.1</v>
      </c>
      <c r="AM1899" s="21">
        <f t="shared" si="3006"/>
        <v>0</v>
      </c>
      <c r="AN1899" s="21">
        <f t="shared" si="3027"/>
        <v>0</v>
      </c>
      <c r="AO1899" s="21"/>
      <c r="AP1899" s="21">
        <f t="shared" si="3027"/>
        <v>0</v>
      </c>
      <c r="AQ1899" s="9">
        <v>0</v>
      </c>
    </row>
    <row r="1900" spans="1:43" ht="46.8" hidden="1" x14ac:dyDescent="0.3">
      <c r="A1900" s="3" t="s">
        <v>474</v>
      </c>
      <c r="B1900" s="23">
        <v>400</v>
      </c>
      <c r="C1900" s="3"/>
      <c r="D1900" s="3"/>
      <c r="E1900" s="16" t="s">
        <v>675</v>
      </c>
      <c r="F1900" s="21">
        <f>F1901</f>
        <v>2840</v>
      </c>
      <c r="G1900" s="21">
        <f t="shared" si="3025"/>
        <v>25565.1</v>
      </c>
      <c r="H1900" s="21">
        <f t="shared" si="3026"/>
        <v>0</v>
      </c>
      <c r="I1900" s="21">
        <f t="shared" si="3026"/>
        <v>-2840</v>
      </c>
      <c r="J1900" s="21">
        <f t="shared" si="3026"/>
        <v>2840</v>
      </c>
      <c r="K1900" s="21">
        <f t="shared" si="3026"/>
        <v>0</v>
      </c>
      <c r="L1900" s="21">
        <f t="shared" si="2915"/>
        <v>0</v>
      </c>
      <c r="M1900" s="21">
        <f t="shared" si="2916"/>
        <v>28405.1</v>
      </c>
      <c r="N1900" s="21">
        <f t="shared" si="2917"/>
        <v>0</v>
      </c>
      <c r="O1900" s="21">
        <f t="shared" si="3027"/>
        <v>0</v>
      </c>
      <c r="P1900" s="21">
        <f t="shared" si="3027"/>
        <v>0</v>
      </c>
      <c r="Q1900" s="21">
        <f t="shared" si="3027"/>
        <v>0</v>
      </c>
      <c r="R1900" s="21">
        <f t="shared" si="2998"/>
        <v>0</v>
      </c>
      <c r="S1900" s="21">
        <f t="shared" si="2999"/>
        <v>28405.1</v>
      </c>
      <c r="T1900" s="21">
        <f t="shared" si="3000"/>
        <v>0</v>
      </c>
      <c r="U1900" s="21">
        <f t="shared" si="3027"/>
        <v>0</v>
      </c>
      <c r="V1900" s="21">
        <f t="shared" si="3027"/>
        <v>0</v>
      </c>
      <c r="W1900" s="21">
        <f t="shared" si="3001"/>
        <v>0</v>
      </c>
      <c r="X1900" s="21">
        <f t="shared" si="3002"/>
        <v>28405.1</v>
      </c>
      <c r="Y1900" s="21">
        <f t="shared" si="3003"/>
        <v>0</v>
      </c>
      <c r="Z1900" s="21">
        <f t="shared" si="3027"/>
        <v>0</v>
      </c>
      <c r="AA1900" s="21">
        <f t="shared" si="3027"/>
        <v>0</v>
      </c>
      <c r="AB1900" s="21">
        <f t="shared" si="3027"/>
        <v>0</v>
      </c>
      <c r="AC1900" s="21">
        <f t="shared" si="2991"/>
        <v>0</v>
      </c>
      <c r="AD1900" s="21">
        <f t="shared" si="2992"/>
        <v>28405.1</v>
      </c>
      <c r="AE1900" s="21">
        <f t="shared" si="2993"/>
        <v>0</v>
      </c>
      <c r="AF1900" s="21">
        <f t="shared" si="3027"/>
        <v>0</v>
      </c>
      <c r="AG1900" s="21">
        <f t="shared" si="2994"/>
        <v>0</v>
      </c>
      <c r="AH1900" s="21">
        <f t="shared" si="3027"/>
        <v>0</v>
      </c>
      <c r="AI1900" s="21">
        <f t="shared" si="3027"/>
        <v>0</v>
      </c>
      <c r="AJ1900" s="21">
        <f t="shared" si="3027"/>
        <v>0</v>
      </c>
      <c r="AK1900" s="21">
        <f t="shared" si="3004"/>
        <v>0</v>
      </c>
      <c r="AL1900" s="21">
        <f t="shared" si="3005"/>
        <v>28405.1</v>
      </c>
      <c r="AM1900" s="21">
        <f t="shared" si="3006"/>
        <v>0</v>
      </c>
      <c r="AN1900" s="21">
        <f t="shared" si="3027"/>
        <v>0</v>
      </c>
      <c r="AO1900" s="21"/>
      <c r="AP1900" s="21">
        <f t="shared" si="3027"/>
        <v>0</v>
      </c>
      <c r="AQ1900" s="9">
        <v>0</v>
      </c>
    </row>
    <row r="1901" spans="1:43" hidden="1" x14ac:dyDescent="0.3">
      <c r="A1901" s="3" t="s">
        <v>474</v>
      </c>
      <c r="B1901" s="23">
        <v>410</v>
      </c>
      <c r="C1901" s="3"/>
      <c r="D1901" s="3"/>
      <c r="E1901" s="16" t="s">
        <v>688</v>
      </c>
      <c r="F1901" s="21">
        <f>F1902</f>
        <v>2840</v>
      </c>
      <c r="G1901" s="21">
        <f t="shared" si="3025"/>
        <v>25565.1</v>
      </c>
      <c r="H1901" s="21">
        <f t="shared" si="3026"/>
        <v>0</v>
      </c>
      <c r="I1901" s="21">
        <f t="shared" si="3026"/>
        <v>-2840</v>
      </c>
      <c r="J1901" s="21">
        <f t="shared" si="3026"/>
        <v>2840</v>
      </c>
      <c r="K1901" s="21">
        <f t="shared" si="3026"/>
        <v>0</v>
      </c>
      <c r="L1901" s="21">
        <f t="shared" si="2915"/>
        <v>0</v>
      </c>
      <c r="M1901" s="21">
        <f t="shared" si="2916"/>
        <v>28405.1</v>
      </c>
      <c r="N1901" s="21">
        <f t="shared" si="2917"/>
        <v>0</v>
      </c>
      <c r="O1901" s="21">
        <f t="shared" si="3027"/>
        <v>0</v>
      </c>
      <c r="P1901" s="21">
        <f t="shared" si="3027"/>
        <v>0</v>
      </c>
      <c r="Q1901" s="21">
        <f t="shared" si="3027"/>
        <v>0</v>
      </c>
      <c r="R1901" s="21">
        <f t="shared" si="2998"/>
        <v>0</v>
      </c>
      <c r="S1901" s="21">
        <f t="shared" si="2999"/>
        <v>28405.1</v>
      </c>
      <c r="T1901" s="21">
        <f t="shared" si="3000"/>
        <v>0</v>
      </c>
      <c r="U1901" s="21">
        <f t="shared" si="3027"/>
        <v>0</v>
      </c>
      <c r="V1901" s="21">
        <f t="shared" si="3027"/>
        <v>0</v>
      </c>
      <c r="W1901" s="21">
        <f t="shared" si="3001"/>
        <v>0</v>
      </c>
      <c r="X1901" s="21">
        <f t="shared" si="3002"/>
        <v>28405.1</v>
      </c>
      <c r="Y1901" s="21">
        <f t="shared" si="3003"/>
        <v>0</v>
      </c>
      <c r="Z1901" s="21">
        <f t="shared" si="3027"/>
        <v>0</v>
      </c>
      <c r="AA1901" s="21">
        <f t="shared" si="3027"/>
        <v>0</v>
      </c>
      <c r="AB1901" s="21">
        <f t="shared" si="3027"/>
        <v>0</v>
      </c>
      <c r="AC1901" s="21">
        <f t="shared" si="2991"/>
        <v>0</v>
      </c>
      <c r="AD1901" s="21">
        <f t="shared" si="2992"/>
        <v>28405.1</v>
      </c>
      <c r="AE1901" s="21">
        <f t="shared" si="2993"/>
        <v>0</v>
      </c>
      <c r="AF1901" s="21">
        <f t="shared" si="3027"/>
        <v>0</v>
      </c>
      <c r="AG1901" s="21">
        <f t="shared" si="2994"/>
        <v>0</v>
      </c>
      <c r="AH1901" s="21">
        <f t="shared" si="3027"/>
        <v>0</v>
      </c>
      <c r="AI1901" s="21">
        <f t="shared" si="3027"/>
        <v>0</v>
      </c>
      <c r="AJ1901" s="21">
        <f t="shared" si="3027"/>
        <v>0</v>
      </c>
      <c r="AK1901" s="21">
        <f t="shared" si="3004"/>
        <v>0</v>
      </c>
      <c r="AL1901" s="21">
        <f t="shared" si="3005"/>
        <v>28405.1</v>
      </c>
      <c r="AM1901" s="21">
        <f t="shared" si="3006"/>
        <v>0</v>
      </c>
      <c r="AN1901" s="21">
        <f t="shared" si="3027"/>
        <v>0</v>
      </c>
      <c r="AO1901" s="21"/>
      <c r="AP1901" s="21">
        <f t="shared" si="3027"/>
        <v>0</v>
      </c>
      <c r="AQ1901" s="9">
        <v>0</v>
      </c>
    </row>
    <row r="1902" spans="1:43" hidden="1" x14ac:dyDescent="0.3">
      <c r="A1902" s="3" t="s">
        <v>474</v>
      </c>
      <c r="B1902" s="23">
        <v>410</v>
      </c>
      <c r="C1902" s="3" t="s">
        <v>222</v>
      </c>
      <c r="D1902" s="3" t="s">
        <v>126</v>
      </c>
      <c r="E1902" s="16" t="s">
        <v>647</v>
      </c>
      <c r="F1902" s="21">
        <v>2840</v>
      </c>
      <c r="G1902" s="21">
        <v>25565.1</v>
      </c>
      <c r="H1902" s="21">
        <v>0</v>
      </c>
      <c r="I1902" s="21">
        <v>-2840</v>
      </c>
      <c r="J1902" s="21">
        <v>2840</v>
      </c>
      <c r="K1902" s="21"/>
      <c r="L1902" s="21">
        <f t="shared" si="2915"/>
        <v>0</v>
      </c>
      <c r="M1902" s="21">
        <f t="shared" si="2916"/>
        <v>28405.1</v>
      </c>
      <c r="N1902" s="21">
        <f t="shared" si="2917"/>
        <v>0</v>
      </c>
      <c r="O1902" s="21"/>
      <c r="P1902" s="21"/>
      <c r="Q1902" s="21"/>
      <c r="R1902" s="21">
        <f t="shared" si="2998"/>
        <v>0</v>
      </c>
      <c r="S1902" s="21">
        <f t="shared" si="2999"/>
        <v>28405.1</v>
      </c>
      <c r="T1902" s="21">
        <f t="shared" si="3000"/>
        <v>0</v>
      </c>
      <c r="U1902" s="21"/>
      <c r="V1902" s="21"/>
      <c r="W1902" s="21">
        <f t="shared" si="3001"/>
        <v>0</v>
      </c>
      <c r="X1902" s="21">
        <f t="shared" si="3002"/>
        <v>28405.1</v>
      </c>
      <c r="Y1902" s="21">
        <f t="shared" si="3003"/>
        <v>0</v>
      </c>
      <c r="Z1902" s="21"/>
      <c r="AA1902" s="21"/>
      <c r="AB1902" s="21"/>
      <c r="AC1902" s="21">
        <f t="shared" si="2991"/>
        <v>0</v>
      </c>
      <c r="AD1902" s="21">
        <f t="shared" si="2992"/>
        <v>28405.1</v>
      </c>
      <c r="AE1902" s="21">
        <f t="shared" si="2993"/>
        <v>0</v>
      </c>
      <c r="AF1902" s="21"/>
      <c r="AG1902" s="21">
        <f t="shared" si="2994"/>
        <v>0</v>
      </c>
      <c r="AH1902" s="21"/>
      <c r="AI1902" s="21"/>
      <c r="AJ1902" s="21"/>
      <c r="AK1902" s="21">
        <f t="shared" si="3004"/>
        <v>0</v>
      </c>
      <c r="AL1902" s="21">
        <f t="shared" si="3005"/>
        <v>28405.1</v>
      </c>
      <c r="AM1902" s="21">
        <f t="shared" si="3006"/>
        <v>0</v>
      </c>
      <c r="AN1902" s="21"/>
      <c r="AO1902" s="21"/>
      <c r="AP1902" s="21"/>
      <c r="AQ1902" s="9">
        <v>0</v>
      </c>
    </row>
    <row r="1903" spans="1:43" ht="62.4" x14ac:dyDescent="0.3">
      <c r="A1903" s="3" t="s">
        <v>475</v>
      </c>
      <c r="B1903" s="26"/>
      <c r="C1903" s="3"/>
      <c r="D1903" s="3"/>
      <c r="E1903" s="16" t="s">
        <v>1240</v>
      </c>
      <c r="F1903" s="21">
        <f>F1904</f>
        <v>58</v>
      </c>
      <c r="G1903" s="21">
        <f t="shared" ref="G1903:G1905" si="3028">G1904</f>
        <v>522</v>
      </c>
      <c r="H1903" s="21">
        <f t="shared" ref="H1903:K1905" si="3029">H1904</f>
        <v>0</v>
      </c>
      <c r="I1903" s="21">
        <f t="shared" si="3029"/>
        <v>0</v>
      </c>
      <c r="J1903" s="21">
        <f t="shared" si="3029"/>
        <v>0</v>
      </c>
      <c r="K1903" s="21">
        <f t="shared" si="3029"/>
        <v>0</v>
      </c>
      <c r="L1903" s="21">
        <f t="shared" si="2915"/>
        <v>58</v>
      </c>
      <c r="M1903" s="21">
        <f t="shared" si="2916"/>
        <v>522</v>
      </c>
      <c r="N1903" s="21">
        <f t="shared" si="2917"/>
        <v>0</v>
      </c>
      <c r="O1903" s="21">
        <f t="shared" ref="O1903:AP1905" si="3030">O1904</f>
        <v>0</v>
      </c>
      <c r="P1903" s="21">
        <f t="shared" si="3030"/>
        <v>0</v>
      </c>
      <c r="Q1903" s="21">
        <f t="shared" si="3030"/>
        <v>0</v>
      </c>
      <c r="R1903" s="21">
        <f t="shared" si="2998"/>
        <v>58</v>
      </c>
      <c r="S1903" s="21">
        <f t="shared" si="2999"/>
        <v>522</v>
      </c>
      <c r="T1903" s="21">
        <f t="shared" si="3000"/>
        <v>0</v>
      </c>
      <c r="U1903" s="21">
        <f t="shared" si="3030"/>
        <v>0</v>
      </c>
      <c r="V1903" s="21">
        <f t="shared" si="3030"/>
        <v>0</v>
      </c>
      <c r="W1903" s="21">
        <f t="shared" si="3001"/>
        <v>58</v>
      </c>
      <c r="X1903" s="21">
        <f t="shared" si="3002"/>
        <v>522</v>
      </c>
      <c r="Y1903" s="21">
        <f t="shared" si="3003"/>
        <v>0</v>
      </c>
      <c r="Z1903" s="21">
        <f t="shared" si="3030"/>
        <v>0</v>
      </c>
      <c r="AA1903" s="21">
        <f t="shared" si="3030"/>
        <v>0</v>
      </c>
      <c r="AB1903" s="21">
        <f t="shared" si="3030"/>
        <v>0</v>
      </c>
      <c r="AC1903" s="21">
        <f t="shared" si="2991"/>
        <v>58</v>
      </c>
      <c r="AD1903" s="21">
        <f t="shared" si="2992"/>
        <v>522</v>
      </c>
      <c r="AE1903" s="21">
        <f t="shared" si="2993"/>
        <v>0</v>
      </c>
      <c r="AF1903" s="21">
        <f t="shared" si="3030"/>
        <v>0</v>
      </c>
      <c r="AG1903" s="21">
        <f t="shared" si="2994"/>
        <v>58</v>
      </c>
      <c r="AH1903" s="21">
        <f t="shared" si="3030"/>
        <v>0</v>
      </c>
      <c r="AI1903" s="21">
        <f t="shared" si="3030"/>
        <v>0</v>
      </c>
      <c r="AJ1903" s="21">
        <f t="shared" si="3030"/>
        <v>0</v>
      </c>
      <c r="AK1903" s="21">
        <f t="shared" si="3004"/>
        <v>58</v>
      </c>
      <c r="AL1903" s="21">
        <f t="shared" si="3005"/>
        <v>522</v>
      </c>
      <c r="AM1903" s="21">
        <f t="shared" si="3006"/>
        <v>0</v>
      </c>
      <c r="AN1903" s="21">
        <f t="shared" si="3030"/>
        <v>0</v>
      </c>
      <c r="AO1903" s="21">
        <f t="shared" ref="AO1903:AO1910" si="3031">AK1903+AN1903</f>
        <v>58</v>
      </c>
      <c r="AP1903" s="21">
        <f t="shared" si="3030"/>
        <v>0</v>
      </c>
      <c r="AQ1903" s="2"/>
    </row>
    <row r="1904" spans="1:43" ht="46.8" x14ac:dyDescent="0.3">
      <c r="A1904" s="3" t="s">
        <v>475</v>
      </c>
      <c r="B1904" s="26">
        <v>400</v>
      </c>
      <c r="C1904" s="3"/>
      <c r="D1904" s="3"/>
      <c r="E1904" s="16" t="s">
        <v>675</v>
      </c>
      <c r="F1904" s="21">
        <f>F1905</f>
        <v>58</v>
      </c>
      <c r="G1904" s="21">
        <f t="shared" si="3028"/>
        <v>522</v>
      </c>
      <c r="H1904" s="21">
        <f t="shared" si="3029"/>
        <v>0</v>
      </c>
      <c r="I1904" s="21">
        <f t="shared" si="3029"/>
        <v>0</v>
      </c>
      <c r="J1904" s="21">
        <f t="shared" si="3029"/>
        <v>0</v>
      </c>
      <c r="K1904" s="21">
        <f t="shared" si="3029"/>
        <v>0</v>
      </c>
      <c r="L1904" s="21">
        <f t="shared" si="2915"/>
        <v>58</v>
      </c>
      <c r="M1904" s="21">
        <f t="shared" si="2916"/>
        <v>522</v>
      </c>
      <c r="N1904" s="21">
        <f t="shared" si="2917"/>
        <v>0</v>
      </c>
      <c r="O1904" s="21">
        <f t="shared" si="3030"/>
        <v>0</v>
      </c>
      <c r="P1904" s="21">
        <f t="shared" si="3030"/>
        <v>0</v>
      </c>
      <c r="Q1904" s="21">
        <f t="shared" si="3030"/>
        <v>0</v>
      </c>
      <c r="R1904" s="21">
        <f t="shared" si="2998"/>
        <v>58</v>
      </c>
      <c r="S1904" s="21">
        <f t="shared" si="2999"/>
        <v>522</v>
      </c>
      <c r="T1904" s="21">
        <f t="shared" si="3000"/>
        <v>0</v>
      </c>
      <c r="U1904" s="21">
        <f t="shared" si="3030"/>
        <v>0</v>
      </c>
      <c r="V1904" s="21">
        <f t="shared" si="3030"/>
        <v>0</v>
      </c>
      <c r="W1904" s="21">
        <f t="shared" si="3001"/>
        <v>58</v>
      </c>
      <c r="X1904" s="21">
        <f t="shared" si="3002"/>
        <v>522</v>
      </c>
      <c r="Y1904" s="21">
        <f t="shared" si="3003"/>
        <v>0</v>
      </c>
      <c r="Z1904" s="21">
        <f t="shared" si="3030"/>
        <v>0</v>
      </c>
      <c r="AA1904" s="21">
        <f t="shared" si="3030"/>
        <v>0</v>
      </c>
      <c r="AB1904" s="21">
        <f t="shared" si="3030"/>
        <v>0</v>
      </c>
      <c r="AC1904" s="21">
        <f t="shared" si="2991"/>
        <v>58</v>
      </c>
      <c r="AD1904" s="21">
        <f t="shared" si="2992"/>
        <v>522</v>
      </c>
      <c r="AE1904" s="21">
        <f t="shared" si="2993"/>
        <v>0</v>
      </c>
      <c r="AF1904" s="21">
        <f t="shared" si="3030"/>
        <v>0</v>
      </c>
      <c r="AG1904" s="21">
        <f t="shared" si="2994"/>
        <v>58</v>
      </c>
      <c r="AH1904" s="21">
        <f t="shared" si="3030"/>
        <v>0</v>
      </c>
      <c r="AI1904" s="21">
        <f t="shared" si="3030"/>
        <v>0</v>
      </c>
      <c r="AJ1904" s="21">
        <f t="shared" si="3030"/>
        <v>0</v>
      </c>
      <c r="AK1904" s="21">
        <f t="shared" si="3004"/>
        <v>58</v>
      </c>
      <c r="AL1904" s="21">
        <f t="shared" si="3005"/>
        <v>522</v>
      </c>
      <c r="AM1904" s="21">
        <f t="shared" si="3006"/>
        <v>0</v>
      </c>
      <c r="AN1904" s="21">
        <f t="shared" si="3030"/>
        <v>0</v>
      </c>
      <c r="AO1904" s="21">
        <f t="shared" si="3031"/>
        <v>58</v>
      </c>
      <c r="AP1904" s="21">
        <f t="shared" si="3030"/>
        <v>0</v>
      </c>
      <c r="AQ1904" s="2"/>
    </row>
    <row r="1905" spans="1:43" x14ac:dyDescent="0.3">
      <c r="A1905" s="3" t="s">
        <v>475</v>
      </c>
      <c r="B1905" s="26">
        <v>410</v>
      </c>
      <c r="C1905" s="3"/>
      <c r="D1905" s="3"/>
      <c r="E1905" s="16" t="s">
        <v>688</v>
      </c>
      <c r="F1905" s="21">
        <f>F1906</f>
        <v>58</v>
      </c>
      <c r="G1905" s="21">
        <f t="shared" si="3028"/>
        <v>522</v>
      </c>
      <c r="H1905" s="21">
        <f t="shared" si="3029"/>
        <v>0</v>
      </c>
      <c r="I1905" s="21">
        <f t="shared" si="3029"/>
        <v>0</v>
      </c>
      <c r="J1905" s="21">
        <f t="shared" si="3029"/>
        <v>0</v>
      </c>
      <c r="K1905" s="21">
        <f t="shared" si="3029"/>
        <v>0</v>
      </c>
      <c r="L1905" s="21">
        <f t="shared" ref="L1905:L1983" si="3032">F1905+I1905</f>
        <v>58</v>
      </c>
      <c r="M1905" s="21">
        <f t="shared" ref="M1905:M1983" si="3033">G1905+J1905</f>
        <v>522</v>
      </c>
      <c r="N1905" s="21">
        <f t="shared" ref="N1905:N1983" si="3034">H1905+K1905</f>
        <v>0</v>
      </c>
      <c r="O1905" s="21">
        <f t="shared" si="3030"/>
        <v>0</v>
      </c>
      <c r="P1905" s="21">
        <f t="shared" si="3030"/>
        <v>0</v>
      </c>
      <c r="Q1905" s="21">
        <f t="shared" si="3030"/>
        <v>0</v>
      </c>
      <c r="R1905" s="21">
        <f t="shared" si="2998"/>
        <v>58</v>
      </c>
      <c r="S1905" s="21">
        <f t="shared" si="2999"/>
        <v>522</v>
      </c>
      <c r="T1905" s="21">
        <f t="shared" si="3000"/>
        <v>0</v>
      </c>
      <c r="U1905" s="21">
        <f t="shared" si="3030"/>
        <v>0</v>
      </c>
      <c r="V1905" s="21">
        <f t="shared" si="3030"/>
        <v>0</v>
      </c>
      <c r="W1905" s="21">
        <f t="shared" si="3001"/>
        <v>58</v>
      </c>
      <c r="X1905" s="21">
        <f t="shared" si="3002"/>
        <v>522</v>
      </c>
      <c r="Y1905" s="21">
        <f t="shared" si="3003"/>
        <v>0</v>
      </c>
      <c r="Z1905" s="21">
        <f t="shared" si="3030"/>
        <v>0</v>
      </c>
      <c r="AA1905" s="21">
        <f t="shared" si="3030"/>
        <v>0</v>
      </c>
      <c r="AB1905" s="21">
        <f t="shared" si="3030"/>
        <v>0</v>
      </c>
      <c r="AC1905" s="21">
        <f t="shared" si="2991"/>
        <v>58</v>
      </c>
      <c r="AD1905" s="21">
        <f t="shared" si="2992"/>
        <v>522</v>
      </c>
      <c r="AE1905" s="21">
        <f t="shared" si="2993"/>
        <v>0</v>
      </c>
      <c r="AF1905" s="21">
        <f t="shared" si="3030"/>
        <v>0</v>
      </c>
      <c r="AG1905" s="21">
        <f t="shared" si="2994"/>
        <v>58</v>
      </c>
      <c r="AH1905" s="21">
        <f t="shared" si="3030"/>
        <v>0</v>
      </c>
      <c r="AI1905" s="21">
        <f t="shared" si="3030"/>
        <v>0</v>
      </c>
      <c r="AJ1905" s="21">
        <f t="shared" si="3030"/>
        <v>0</v>
      </c>
      <c r="AK1905" s="21">
        <f t="shared" si="3004"/>
        <v>58</v>
      </c>
      <c r="AL1905" s="21">
        <f t="shared" si="3005"/>
        <v>522</v>
      </c>
      <c r="AM1905" s="21">
        <f t="shared" si="3006"/>
        <v>0</v>
      </c>
      <c r="AN1905" s="21">
        <f t="shared" si="3030"/>
        <v>0</v>
      </c>
      <c r="AO1905" s="21">
        <f t="shared" si="3031"/>
        <v>58</v>
      </c>
      <c r="AP1905" s="21">
        <f t="shared" si="3030"/>
        <v>0</v>
      </c>
      <c r="AQ1905" s="2"/>
    </row>
    <row r="1906" spans="1:43" x14ac:dyDescent="0.3">
      <c r="A1906" s="3" t="s">
        <v>475</v>
      </c>
      <c r="B1906" s="26">
        <v>410</v>
      </c>
      <c r="C1906" s="3" t="s">
        <v>222</v>
      </c>
      <c r="D1906" s="3" t="s">
        <v>126</v>
      </c>
      <c r="E1906" s="16" t="s">
        <v>647</v>
      </c>
      <c r="F1906" s="21">
        <v>58</v>
      </c>
      <c r="G1906" s="21">
        <v>522</v>
      </c>
      <c r="H1906" s="21">
        <v>0</v>
      </c>
      <c r="I1906" s="21"/>
      <c r="J1906" s="21"/>
      <c r="K1906" s="21"/>
      <c r="L1906" s="21">
        <f t="shared" si="3032"/>
        <v>58</v>
      </c>
      <c r="M1906" s="21">
        <f t="shared" si="3033"/>
        <v>522</v>
      </c>
      <c r="N1906" s="21">
        <f t="shared" si="3034"/>
        <v>0</v>
      </c>
      <c r="O1906" s="21"/>
      <c r="P1906" s="21"/>
      <c r="Q1906" s="21"/>
      <c r="R1906" s="21">
        <f t="shared" si="2998"/>
        <v>58</v>
      </c>
      <c r="S1906" s="21">
        <f t="shared" si="2999"/>
        <v>522</v>
      </c>
      <c r="T1906" s="21">
        <f t="shared" si="3000"/>
        <v>0</v>
      </c>
      <c r="U1906" s="21"/>
      <c r="V1906" s="21"/>
      <c r="W1906" s="21">
        <f t="shared" si="3001"/>
        <v>58</v>
      </c>
      <c r="X1906" s="21">
        <f t="shared" si="3002"/>
        <v>522</v>
      </c>
      <c r="Y1906" s="21">
        <f t="shared" si="3003"/>
        <v>0</v>
      </c>
      <c r="Z1906" s="21"/>
      <c r="AA1906" s="21"/>
      <c r="AB1906" s="21"/>
      <c r="AC1906" s="21">
        <f t="shared" si="2991"/>
        <v>58</v>
      </c>
      <c r="AD1906" s="21">
        <f t="shared" si="2992"/>
        <v>522</v>
      </c>
      <c r="AE1906" s="21">
        <f t="shared" si="2993"/>
        <v>0</v>
      </c>
      <c r="AF1906" s="21"/>
      <c r="AG1906" s="21">
        <f t="shared" si="2994"/>
        <v>58</v>
      </c>
      <c r="AH1906" s="21"/>
      <c r="AI1906" s="21"/>
      <c r="AJ1906" s="21"/>
      <c r="AK1906" s="21">
        <f t="shared" si="3004"/>
        <v>58</v>
      </c>
      <c r="AL1906" s="21">
        <f t="shared" si="3005"/>
        <v>522</v>
      </c>
      <c r="AM1906" s="21">
        <f t="shared" si="3006"/>
        <v>0</v>
      </c>
      <c r="AN1906" s="21"/>
      <c r="AO1906" s="21">
        <f t="shared" si="3031"/>
        <v>58</v>
      </c>
      <c r="AP1906" s="21"/>
      <c r="AQ1906" s="2"/>
    </row>
    <row r="1907" spans="1:43" ht="46.8" x14ac:dyDescent="0.3">
      <c r="A1907" s="3" t="s">
        <v>476</v>
      </c>
      <c r="B1907" s="26"/>
      <c r="C1907" s="3"/>
      <c r="D1907" s="3"/>
      <c r="E1907" s="16" t="s">
        <v>1114</v>
      </c>
      <c r="F1907" s="21">
        <f>F1908</f>
        <v>433</v>
      </c>
      <c r="G1907" s="21">
        <f t="shared" ref="G1907:G1909" si="3035">G1908</f>
        <v>3897</v>
      </c>
      <c r="H1907" s="21">
        <f t="shared" ref="H1907:K1909" si="3036">H1908</f>
        <v>0</v>
      </c>
      <c r="I1907" s="21">
        <f t="shared" si="3036"/>
        <v>0</v>
      </c>
      <c r="J1907" s="21">
        <f t="shared" si="3036"/>
        <v>0</v>
      </c>
      <c r="K1907" s="21">
        <f t="shared" si="3036"/>
        <v>0</v>
      </c>
      <c r="L1907" s="21">
        <f t="shared" si="3032"/>
        <v>433</v>
      </c>
      <c r="M1907" s="21">
        <f t="shared" si="3033"/>
        <v>3897</v>
      </c>
      <c r="N1907" s="21">
        <f t="shared" si="3034"/>
        <v>0</v>
      </c>
      <c r="O1907" s="21">
        <f t="shared" ref="O1907:AP1909" si="3037">O1908</f>
        <v>0</v>
      </c>
      <c r="P1907" s="21">
        <f t="shared" si="3037"/>
        <v>0</v>
      </c>
      <c r="Q1907" s="21">
        <f t="shared" si="3037"/>
        <v>0</v>
      </c>
      <c r="R1907" s="21">
        <f t="shared" si="2998"/>
        <v>433</v>
      </c>
      <c r="S1907" s="21">
        <f t="shared" si="2999"/>
        <v>3897</v>
      </c>
      <c r="T1907" s="21">
        <f t="shared" si="3000"/>
        <v>0</v>
      </c>
      <c r="U1907" s="21">
        <f t="shared" si="3037"/>
        <v>0</v>
      </c>
      <c r="V1907" s="21">
        <f t="shared" si="3037"/>
        <v>0</v>
      </c>
      <c r="W1907" s="21">
        <f t="shared" si="3001"/>
        <v>433</v>
      </c>
      <c r="X1907" s="21">
        <f t="shared" si="3002"/>
        <v>3897</v>
      </c>
      <c r="Y1907" s="21">
        <f t="shared" si="3003"/>
        <v>0</v>
      </c>
      <c r="Z1907" s="21">
        <f t="shared" si="3037"/>
        <v>0</v>
      </c>
      <c r="AA1907" s="21">
        <f t="shared" si="3037"/>
        <v>0</v>
      </c>
      <c r="AB1907" s="21">
        <f t="shared" si="3037"/>
        <v>0</v>
      </c>
      <c r="AC1907" s="21">
        <f t="shared" si="2991"/>
        <v>433</v>
      </c>
      <c r="AD1907" s="21">
        <f t="shared" si="2992"/>
        <v>3897</v>
      </c>
      <c r="AE1907" s="21">
        <f t="shared" si="2993"/>
        <v>0</v>
      </c>
      <c r="AF1907" s="21">
        <f t="shared" si="3037"/>
        <v>0</v>
      </c>
      <c r="AG1907" s="21">
        <f t="shared" si="2994"/>
        <v>433</v>
      </c>
      <c r="AH1907" s="21">
        <f t="shared" si="3037"/>
        <v>0</v>
      </c>
      <c r="AI1907" s="21">
        <f t="shared" si="3037"/>
        <v>0</v>
      </c>
      <c r="AJ1907" s="21">
        <f t="shared" si="3037"/>
        <v>0</v>
      </c>
      <c r="AK1907" s="21">
        <f t="shared" si="3004"/>
        <v>433</v>
      </c>
      <c r="AL1907" s="21">
        <f t="shared" si="3005"/>
        <v>3897</v>
      </c>
      <c r="AM1907" s="21">
        <f t="shared" si="3006"/>
        <v>0</v>
      </c>
      <c r="AN1907" s="21">
        <f t="shared" si="3037"/>
        <v>0</v>
      </c>
      <c r="AO1907" s="21">
        <f t="shared" si="3031"/>
        <v>433</v>
      </c>
      <c r="AP1907" s="21">
        <f t="shared" si="3037"/>
        <v>0</v>
      </c>
      <c r="AQ1907" s="2"/>
    </row>
    <row r="1908" spans="1:43" ht="46.8" x14ac:dyDescent="0.3">
      <c r="A1908" s="3" t="s">
        <v>476</v>
      </c>
      <c r="B1908" s="26">
        <v>400</v>
      </c>
      <c r="C1908" s="3"/>
      <c r="D1908" s="3"/>
      <c r="E1908" s="16" t="s">
        <v>675</v>
      </c>
      <c r="F1908" s="21">
        <f>F1909</f>
        <v>433</v>
      </c>
      <c r="G1908" s="21">
        <f t="shared" si="3035"/>
        <v>3897</v>
      </c>
      <c r="H1908" s="21">
        <f t="shared" si="3036"/>
        <v>0</v>
      </c>
      <c r="I1908" s="21">
        <f t="shared" si="3036"/>
        <v>0</v>
      </c>
      <c r="J1908" s="21">
        <f t="shared" si="3036"/>
        <v>0</v>
      </c>
      <c r="K1908" s="21">
        <f t="shared" si="3036"/>
        <v>0</v>
      </c>
      <c r="L1908" s="21">
        <f t="shared" si="3032"/>
        <v>433</v>
      </c>
      <c r="M1908" s="21">
        <f t="shared" si="3033"/>
        <v>3897</v>
      </c>
      <c r="N1908" s="21">
        <f t="shared" si="3034"/>
        <v>0</v>
      </c>
      <c r="O1908" s="21">
        <f t="shared" si="3037"/>
        <v>0</v>
      </c>
      <c r="P1908" s="21">
        <f t="shared" si="3037"/>
        <v>0</v>
      </c>
      <c r="Q1908" s="21">
        <f t="shared" si="3037"/>
        <v>0</v>
      </c>
      <c r="R1908" s="21">
        <f t="shared" si="2998"/>
        <v>433</v>
      </c>
      <c r="S1908" s="21">
        <f t="shared" si="2999"/>
        <v>3897</v>
      </c>
      <c r="T1908" s="21">
        <f t="shared" si="3000"/>
        <v>0</v>
      </c>
      <c r="U1908" s="21">
        <f t="shared" si="3037"/>
        <v>0</v>
      </c>
      <c r="V1908" s="21">
        <f t="shared" si="3037"/>
        <v>0</v>
      </c>
      <c r="W1908" s="21">
        <f t="shared" si="3001"/>
        <v>433</v>
      </c>
      <c r="X1908" s="21">
        <f t="shared" si="3002"/>
        <v>3897</v>
      </c>
      <c r="Y1908" s="21">
        <f t="shared" si="3003"/>
        <v>0</v>
      </c>
      <c r="Z1908" s="21">
        <f t="shared" si="3037"/>
        <v>0</v>
      </c>
      <c r="AA1908" s="21">
        <f t="shared" si="3037"/>
        <v>0</v>
      </c>
      <c r="AB1908" s="21">
        <f t="shared" si="3037"/>
        <v>0</v>
      </c>
      <c r="AC1908" s="21">
        <f t="shared" si="2991"/>
        <v>433</v>
      </c>
      <c r="AD1908" s="21">
        <f t="shared" si="2992"/>
        <v>3897</v>
      </c>
      <c r="AE1908" s="21">
        <f t="shared" si="2993"/>
        <v>0</v>
      </c>
      <c r="AF1908" s="21">
        <f t="shared" si="3037"/>
        <v>0</v>
      </c>
      <c r="AG1908" s="21">
        <f t="shared" si="2994"/>
        <v>433</v>
      </c>
      <c r="AH1908" s="21">
        <f t="shared" si="3037"/>
        <v>0</v>
      </c>
      <c r="AI1908" s="21">
        <f t="shared" si="3037"/>
        <v>0</v>
      </c>
      <c r="AJ1908" s="21">
        <f t="shared" si="3037"/>
        <v>0</v>
      </c>
      <c r="AK1908" s="21">
        <f t="shared" si="3004"/>
        <v>433</v>
      </c>
      <c r="AL1908" s="21">
        <f t="shared" si="3005"/>
        <v>3897</v>
      </c>
      <c r="AM1908" s="21">
        <f t="shared" si="3006"/>
        <v>0</v>
      </c>
      <c r="AN1908" s="21">
        <f t="shared" si="3037"/>
        <v>0</v>
      </c>
      <c r="AO1908" s="21">
        <f t="shared" si="3031"/>
        <v>433</v>
      </c>
      <c r="AP1908" s="21">
        <f t="shared" si="3037"/>
        <v>0</v>
      </c>
      <c r="AQ1908" s="2"/>
    </row>
    <row r="1909" spans="1:43" x14ac:dyDescent="0.3">
      <c r="A1909" s="3" t="s">
        <v>476</v>
      </c>
      <c r="B1909" s="26">
        <v>410</v>
      </c>
      <c r="C1909" s="3"/>
      <c r="D1909" s="3"/>
      <c r="E1909" s="16" t="s">
        <v>688</v>
      </c>
      <c r="F1909" s="21">
        <f>F1910</f>
        <v>433</v>
      </c>
      <c r="G1909" s="21">
        <f t="shared" si="3035"/>
        <v>3897</v>
      </c>
      <c r="H1909" s="21">
        <f t="shared" si="3036"/>
        <v>0</v>
      </c>
      <c r="I1909" s="21">
        <f t="shared" si="3036"/>
        <v>0</v>
      </c>
      <c r="J1909" s="21">
        <f t="shared" si="3036"/>
        <v>0</v>
      </c>
      <c r="K1909" s="21">
        <f t="shared" si="3036"/>
        <v>0</v>
      </c>
      <c r="L1909" s="21">
        <f t="shared" si="3032"/>
        <v>433</v>
      </c>
      <c r="M1909" s="21">
        <f t="shared" si="3033"/>
        <v>3897</v>
      </c>
      <c r="N1909" s="21">
        <f t="shared" si="3034"/>
        <v>0</v>
      </c>
      <c r="O1909" s="21">
        <f t="shared" si="3037"/>
        <v>0</v>
      </c>
      <c r="P1909" s="21">
        <f t="shared" si="3037"/>
        <v>0</v>
      </c>
      <c r="Q1909" s="21">
        <f t="shared" si="3037"/>
        <v>0</v>
      </c>
      <c r="R1909" s="21">
        <f t="shared" si="2998"/>
        <v>433</v>
      </c>
      <c r="S1909" s="21">
        <f t="shared" si="2999"/>
        <v>3897</v>
      </c>
      <c r="T1909" s="21">
        <f t="shared" si="3000"/>
        <v>0</v>
      </c>
      <c r="U1909" s="21">
        <f t="shared" si="3037"/>
        <v>0</v>
      </c>
      <c r="V1909" s="21">
        <f t="shared" si="3037"/>
        <v>0</v>
      </c>
      <c r="W1909" s="21">
        <f t="shared" si="3001"/>
        <v>433</v>
      </c>
      <c r="X1909" s="21">
        <f t="shared" si="3002"/>
        <v>3897</v>
      </c>
      <c r="Y1909" s="21">
        <f t="shared" si="3003"/>
        <v>0</v>
      </c>
      <c r="Z1909" s="21">
        <f t="shared" si="3037"/>
        <v>0</v>
      </c>
      <c r="AA1909" s="21">
        <f t="shared" si="3037"/>
        <v>0</v>
      </c>
      <c r="AB1909" s="21">
        <f t="shared" si="3037"/>
        <v>0</v>
      </c>
      <c r="AC1909" s="21">
        <f t="shared" si="2991"/>
        <v>433</v>
      </c>
      <c r="AD1909" s="21">
        <f t="shared" si="2992"/>
        <v>3897</v>
      </c>
      <c r="AE1909" s="21">
        <f t="shared" si="2993"/>
        <v>0</v>
      </c>
      <c r="AF1909" s="21">
        <f t="shared" si="3037"/>
        <v>0</v>
      </c>
      <c r="AG1909" s="21">
        <f t="shared" si="2994"/>
        <v>433</v>
      </c>
      <c r="AH1909" s="21">
        <f t="shared" si="3037"/>
        <v>0</v>
      </c>
      <c r="AI1909" s="21">
        <f t="shared" si="3037"/>
        <v>0</v>
      </c>
      <c r="AJ1909" s="21">
        <f t="shared" si="3037"/>
        <v>0</v>
      </c>
      <c r="AK1909" s="21">
        <f t="shared" si="3004"/>
        <v>433</v>
      </c>
      <c r="AL1909" s="21">
        <f t="shared" si="3005"/>
        <v>3897</v>
      </c>
      <c r="AM1909" s="21">
        <f t="shared" si="3006"/>
        <v>0</v>
      </c>
      <c r="AN1909" s="21">
        <f t="shared" si="3037"/>
        <v>0</v>
      </c>
      <c r="AO1909" s="21">
        <f t="shared" si="3031"/>
        <v>433</v>
      </c>
      <c r="AP1909" s="21">
        <f t="shared" si="3037"/>
        <v>0</v>
      </c>
      <c r="AQ1909" s="2"/>
    </row>
    <row r="1910" spans="1:43" x14ac:dyDescent="0.3">
      <c r="A1910" s="3" t="s">
        <v>476</v>
      </c>
      <c r="B1910" s="26">
        <v>410</v>
      </c>
      <c r="C1910" s="3" t="s">
        <v>222</v>
      </c>
      <c r="D1910" s="3" t="s">
        <v>126</v>
      </c>
      <c r="E1910" s="16" t="s">
        <v>647</v>
      </c>
      <c r="F1910" s="21">
        <v>433</v>
      </c>
      <c r="G1910" s="21">
        <v>3897</v>
      </c>
      <c r="H1910" s="21">
        <v>0</v>
      </c>
      <c r="I1910" s="21"/>
      <c r="J1910" s="21"/>
      <c r="K1910" s="21"/>
      <c r="L1910" s="21">
        <f t="shared" si="3032"/>
        <v>433</v>
      </c>
      <c r="M1910" s="21">
        <f t="shared" si="3033"/>
        <v>3897</v>
      </c>
      <c r="N1910" s="21">
        <f t="shared" si="3034"/>
        <v>0</v>
      </c>
      <c r="O1910" s="21"/>
      <c r="P1910" s="21"/>
      <c r="Q1910" s="21"/>
      <c r="R1910" s="21">
        <f t="shared" si="2998"/>
        <v>433</v>
      </c>
      <c r="S1910" s="21">
        <f t="shared" si="2999"/>
        <v>3897</v>
      </c>
      <c r="T1910" s="21">
        <f t="shared" si="3000"/>
        <v>0</v>
      </c>
      <c r="U1910" s="21"/>
      <c r="V1910" s="21"/>
      <c r="W1910" s="21">
        <f t="shared" si="3001"/>
        <v>433</v>
      </c>
      <c r="X1910" s="21">
        <f t="shared" si="3002"/>
        <v>3897</v>
      </c>
      <c r="Y1910" s="21">
        <f t="shared" si="3003"/>
        <v>0</v>
      </c>
      <c r="Z1910" s="21"/>
      <c r="AA1910" s="21"/>
      <c r="AB1910" s="21"/>
      <c r="AC1910" s="21">
        <f t="shared" si="2991"/>
        <v>433</v>
      </c>
      <c r="AD1910" s="21">
        <f t="shared" si="2992"/>
        <v>3897</v>
      </c>
      <c r="AE1910" s="21">
        <f t="shared" si="2993"/>
        <v>0</v>
      </c>
      <c r="AF1910" s="21"/>
      <c r="AG1910" s="21">
        <f t="shared" si="2994"/>
        <v>433</v>
      </c>
      <c r="AH1910" s="21"/>
      <c r="AI1910" s="21"/>
      <c r="AJ1910" s="21"/>
      <c r="AK1910" s="21">
        <f t="shared" si="3004"/>
        <v>433</v>
      </c>
      <c r="AL1910" s="21">
        <f t="shared" si="3005"/>
        <v>3897</v>
      </c>
      <c r="AM1910" s="21">
        <f t="shared" si="3006"/>
        <v>0</v>
      </c>
      <c r="AN1910" s="21"/>
      <c r="AO1910" s="21">
        <f t="shared" si="3031"/>
        <v>433</v>
      </c>
      <c r="AP1910" s="21"/>
      <c r="AQ1910" s="2"/>
    </row>
    <row r="1911" spans="1:43" ht="46.8" hidden="1" x14ac:dyDescent="0.3">
      <c r="A1911" s="3" t="s">
        <v>477</v>
      </c>
      <c r="B1911" s="23"/>
      <c r="C1911" s="3"/>
      <c r="D1911" s="3"/>
      <c r="E1911" s="16" t="s">
        <v>1115</v>
      </c>
      <c r="F1911" s="21">
        <f>F1912</f>
        <v>2500</v>
      </c>
      <c r="G1911" s="21">
        <f t="shared" ref="G1911:G1913" si="3038">G1912</f>
        <v>22500</v>
      </c>
      <c r="H1911" s="21">
        <f t="shared" ref="H1911:K1913" si="3039">H1912</f>
        <v>0</v>
      </c>
      <c r="I1911" s="21">
        <f t="shared" si="3039"/>
        <v>-2500</v>
      </c>
      <c r="J1911" s="21">
        <f t="shared" si="3039"/>
        <v>2500</v>
      </c>
      <c r="K1911" s="21">
        <f t="shared" si="3039"/>
        <v>0</v>
      </c>
      <c r="L1911" s="21">
        <f t="shared" si="3032"/>
        <v>0</v>
      </c>
      <c r="M1911" s="21">
        <f t="shared" si="3033"/>
        <v>25000</v>
      </c>
      <c r="N1911" s="21">
        <f t="shared" si="3034"/>
        <v>0</v>
      </c>
      <c r="O1911" s="21">
        <f t="shared" ref="O1911:AP1913" si="3040">O1912</f>
        <v>0</v>
      </c>
      <c r="P1911" s="21">
        <f t="shared" si="3040"/>
        <v>0</v>
      </c>
      <c r="Q1911" s="21">
        <f t="shared" si="3040"/>
        <v>0</v>
      </c>
      <c r="R1911" s="21">
        <f t="shared" si="2998"/>
        <v>0</v>
      </c>
      <c r="S1911" s="21">
        <f t="shared" si="2999"/>
        <v>25000</v>
      </c>
      <c r="T1911" s="21">
        <f t="shared" si="3000"/>
        <v>0</v>
      </c>
      <c r="U1911" s="21">
        <f t="shared" si="3040"/>
        <v>0</v>
      </c>
      <c r="V1911" s="21">
        <f t="shared" si="3040"/>
        <v>0</v>
      </c>
      <c r="W1911" s="21">
        <f t="shared" si="3001"/>
        <v>0</v>
      </c>
      <c r="X1911" s="21">
        <f t="shared" si="3002"/>
        <v>25000</v>
      </c>
      <c r="Y1911" s="21">
        <f t="shared" si="3003"/>
        <v>0</v>
      </c>
      <c r="Z1911" s="21">
        <f t="shared" si="3040"/>
        <v>0</v>
      </c>
      <c r="AA1911" s="21">
        <f t="shared" si="3040"/>
        <v>0</v>
      </c>
      <c r="AB1911" s="21">
        <f t="shared" si="3040"/>
        <v>0</v>
      </c>
      <c r="AC1911" s="21">
        <f t="shared" si="2991"/>
        <v>0</v>
      </c>
      <c r="AD1911" s="21">
        <f t="shared" si="2992"/>
        <v>25000</v>
      </c>
      <c r="AE1911" s="21">
        <f t="shared" si="2993"/>
        <v>0</v>
      </c>
      <c r="AF1911" s="21">
        <f t="shared" si="3040"/>
        <v>0</v>
      </c>
      <c r="AG1911" s="21">
        <f t="shared" si="2994"/>
        <v>0</v>
      </c>
      <c r="AH1911" s="21">
        <f t="shared" si="3040"/>
        <v>0</v>
      </c>
      <c r="AI1911" s="21">
        <f t="shared" si="3040"/>
        <v>0</v>
      </c>
      <c r="AJ1911" s="21">
        <f t="shared" si="3040"/>
        <v>0</v>
      </c>
      <c r="AK1911" s="21">
        <f t="shared" si="3004"/>
        <v>0</v>
      </c>
      <c r="AL1911" s="21">
        <f t="shared" si="3005"/>
        <v>25000</v>
      </c>
      <c r="AM1911" s="21">
        <f t="shared" si="3006"/>
        <v>0</v>
      </c>
      <c r="AN1911" s="21">
        <f t="shared" si="3040"/>
        <v>0</v>
      </c>
      <c r="AO1911" s="21"/>
      <c r="AP1911" s="21">
        <f t="shared" si="3040"/>
        <v>0</v>
      </c>
      <c r="AQ1911" s="9">
        <v>0</v>
      </c>
    </row>
    <row r="1912" spans="1:43" ht="46.8" hidden="1" x14ac:dyDescent="0.3">
      <c r="A1912" s="3" t="s">
        <v>477</v>
      </c>
      <c r="B1912" s="23">
        <v>400</v>
      </c>
      <c r="C1912" s="3"/>
      <c r="D1912" s="3"/>
      <c r="E1912" s="16" t="s">
        <v>675</v>
      </c>
      <c r="F1912" s="21">
        <f>F1913</f>
        <v>2500</v>
      </c>
      <c r="G1912" s="21">
        <f t="shared" si="3038"/>
        <v>22500</v>
      </c>
      <c r="H1912" s="21">
        <f t="shared" si="3039"/>
        <v>0</v>
      </c>
      <c r="I1912" s="21">
        <f t="shared" si="3039"/>
        <v>-2500</v>
      </c>
      <c r="J1912" s="21">
        <f t="shared" si="3039"/>
        <v>2500</v>
      </c>
      <c r="K1912" s="21">
        <f t="shared" si="3039"/>
        <v>0</v>
      </c>
      <c r="L1912" s="21">
        <f t="shared" si="3032"/>
        <v>0</v>
      </c>
      <c r="M1912" s="21">
        <f t="shared" si="3033"/>
        <v>25000</v>
      </c>
      <c r="N1912" s="21">
        <f t="shared" si="3034"/>
        <v>0</v>
      </c>
      <c r="O1912" s="21">
        <f t="shared" si="3040"/>
        <v>0</v>
      </c>
      <c r="P1912" s="21">
        <f t="shared" si="3040"/>
        <v>0</v>
      </c>
      <c r="Q1912" s="21">
        <f t="shared" si="3040"/>
        <v>0</v>
      </c>
      <c r="R1912" s="21">
        <f t="shared" si="2998"/>
        <v>0</v>
      </c>
      <c r="S1912" s="21">
        <f t="shared" si="2999"/>
        <v>25000</v>
      </c>
      <c r="T1912" s="21">
        <f t="shared" si="3000"/>
        <v>0</v>
      </c>
      <c r="U1912" s="21">
        <f t="shared" si="3040"/>
        <v>0</v>
      </c>
      <c r="V1912" s="21">
        <f t="shared" si="3040"/>
        <v>0</v>
      </c>
      <c r="W1912" s="21">
        <f t="shared" si="3001"/>
        <v>0</v>
      </c>
      <c r="X1912" s="21">
        <f t="shared" si="3002"/>
        <v>25000</v>
      </c>
      <c r="Y1912" s="21">
        <f t="shared" si="3003"/>
        <v>0</v>
      </c>
      <c r="Z1912" s="21">
        <f t="shared" si="3040"/>
        <v>0</v>
      </c>
      <c r="AA1912" s="21">
        <f t="shared" si="3040"/>
        <v>0</v>
      </c>
      <c r="AB1912" s="21">
        <f t="shared" si="3040"/>
        <v>0</v>
      </c>
      <c r="AC1912" s="21">
        <f t="shared" si="2991"/>
        <v>0</v>
      </c>
      <c r="AD1912" s="21">
        <f t="shared" si="2992"/>
        <v>25000</v>
      </c>
      <c r="AE1912" s="21">
        <f t="shared" si="2993"/>
        <v>0</v>
      </c>
      <c r="AF1912" s="21">
        <f t="shared" si="3040"/>
        <v>0</v>
      </c>
      <c r="AG1912" s="21">
        <f t="shared" si="2994"/>
        <v>0</v>
      </c>
      <c r="AH1912" s="21">
        <f t="shared" si="3040"/>
        <v>0</v>
      </c>
      <c r="AI1912" s="21">
        <f t="shared" si="3040"/>
        <v>0</v>
      </c>
      <c r="AJ1912" s="21">
        <f t="shared" si="3040"/>
        <v>0</v>
      </c>
      <c r="AK1912" s="21">
        <f t="shared" si="3004"/>
        <v>0</v>
      </c>
      <c r="AL1912" s="21">
        <f t="shared" si="3005"/>
        <v>25000</v>
      </c>
      <c r="AM1912" s="21">
        <f t="shared" si="3006"/>
        <v>0</v>
      </c>
      <c r="AN1912" s="21">
        <f t="shared" si="3040"/>
        <v>0</v>
      </c>
      <c r="AO1912" s="21"/>
      <c r="AP1912" s="21">
        <f t="shared" si="3040"/>
        <v>0</v>
      </c>
      <c r="AQ1912" s="9">
        <v>0</v>
      </c>
    </row>
    <row r="1913" spans="1:43" hidden="1" x14ac:dyDescent="0.3">
      <c r="A1913" s="3" t="s">
        <v>477</v>
      </c>
      <c r="B1913" s="23">
        <v>410</v>
      </c>
      <c r="C1913" s="3"/>
      <c r="D1913" s="3"/>
      <c r="E1913" s="16" t="s">
        <v>688</v>
      </c>
      <c r="F1913" s="21">
        <f>F1914</f>
        <v>2500</v>
      </c>
      <c r="G1913" s="21">
        <f t="shared" si="3038"/>
        <v>22500</v>
      </c>
      <c r="H1913" s="21">
        <f t="shared" si="3039"/>
        <v>0</v>
      </c>
      <c r="I1913" s="21">
        <f t="shared" si="3039"/>
        <v>-2500</v>
      </c>
      <c r="J1913" s="21">
        <f t="shared" si="3039"/>
        <v>2500</v>
      </c>
      <c r="K1913" s="21">
        <f t="shared" si="3039"/>
        <v>0</v>
      </c>
      <c r="L1913" s="21">
        <f t="shared" si="3032"/>
        <v>0</v>
      </c>
      <c r="M1913" s="21">
        <f t="shared" si="3033"/>
        <v>25000</v>
      </c>
      <c r="N1913" s="21">
        <f t="shared" si="3034"/>
        <v>0</v>
      </c>
      <c r="O1913" s="21">
        <f t="shared" si="3040"/>
        <v>0</v>
      </c>
      <c r="P1913" s="21">
        <f t="shared" si="3040"/>
        <v>0</v>
      </c>
      <c r="Q1913" s="21">
        <f t="shared" si="3040"/>
        <v>0</v>
      </c>
      <c r="R1913" s="21">
        <f t="shared" si="2998"/>
        <v>0</v>
      </c>
      <c r="S1913" s="21">
        <f t="shared" si="2999"/>
        <v>25000</v>
      </c>
      <c r="T1913" s="21">
        <f t="shared" si="3000"/>
        <v>0</v>
      </c>
      <c r="U1913" s="21">
        <f t="shared" si="3040"/>
        <v>0</v>
      </c>
      <c r="V1913" s="21">
        <f t="shared" si="3040"/>
        <v>0</v>
      </c>
      <c r="W1913" s="21">
        <f t="shared" si="3001"/>
        <v>0</v>
      </c>
      <c r="X1913" s="21">
        <f t="shared" si="3002"/>
        <v>25000</v>
      </c>
      <c r="Y1913" s="21">
        <f t="shared" si="3003"/>
        <v>0</v>
      </c>
      <c r="Z1913" s="21">
        <f t="shared" si="3040"/>
        <v>0</v>
      </c>
      <c r="AA1913" s="21">
        <f t="shared" si="3040"/>
        <v>0</v>
      </c>
      <c r="AB1913" s="21">
        <f t="shared" si="3040"/>
        <v>0</v>
      </c>
      <c r="AC1913" s="21">
        <f t="shared" si="2991"/>
        <v>0</v>
      </c>
      <c r="AD1913" s="21">
        <f t="shared" si="2992"/>
        <v>25000</v>
      </c>
      <c r="AE1913" s="21">
        <f t="shared" si="2993"/>
        <v>0</v>
      </c>
      <c r="AF1913" s="21">
        <f t="shared" si="3040"/>
        <v>0</v>
      </c>
      <c r="AG1913" s="21">
        <f t="shared" si="2994"/>
        <v>0</v>
      </c>
      <c r="AH1913" s="21">
        <f t="shared" si="3040"/>
        <v>0</v>
      </c>
      <c r="AI1913" s="21">
        <f t="shared" si="3040"/>
        <v>0</v>
      </c>
      <c r="AJ1913" s="21">
        <f t="shared" si="3040"/>
        <v>0</v>
      </c>
      <c r="AK1913" s="21">
        <f t="shared" si="3004"/>
        <v>0</v>
      </c>
      <c r="AL1913" s="21">
        <f t="shared" si="3005"/>
        <v>25000</v>
      </c>
      <c r="AM1913" s="21">
        <f t="shared" si="3006"/>
        <v>0</v>
      </c>
      <c r="AN1913" s="21">
        <f t="shared" si="3040"/>
        <v>0</v>
      </c>
      <c r="AO1913" s="21"/>
      <c r="AP1913" s="21">
        <f t="shared" si="3040"/>
        <v>0</v>
      </c>
      <c r="AQ1913" s="9">
        <v>0</v>
      </c>
    </row>
    <row r="1914" spans="1:43" hidden="1" x14ac:dyDescent="0.3">
      <c r="A1914" s="3" t="s">
        <v>477</v>
      </c>
      <c r="B1914" s="23">
        <v>410</v>
      </c>
      <c r="C1914" s="3" t="s">
        <v>222</v>
      </c>
      <c r="D1914" s="3" t="s">
        <v>126</v>
      </c>
      <c r="E1914" s="16" t="s">
        <v>647</v>
      </c>
      <c r="F1914" s="21">
        <v>2500</v>
      </c>
      <c r="G1914" s="21">
        <v>22500</v>
      </c>
      <c r="H1914" s="21">
        <v>0</v>
      </c>
      <c r="I1914" s="21">
        <v>-2500</v>
      </c>
      <c r="J1914" s="21">
        <v>2500</v>
      </c>
      <c r="K1914" s="21"/>
      <c r="L1914" s="21">
        <f t="shared" si="3032"/>
        <v>0</v>
      </c>
      <c r="M1914" s="21">
        <f t="shared" si="3033"/>
        <v>25000</v>
      </c>
      <c r="N1914" s="21">
        <f t="shared" si="3034"/>
        <v>0</v>
      </c>
      <c r="O1914" s="21"/>
      <c r="P1914" s="21"/>
      <c r="Q1914" s="21"/>
      <c r="R1914" s="21">
        <f t="shared" si="2998"/>
        <v>0</v>
      </c>
      <c r="S1914" s="21">
        <f t="shared" si="2999"/>
        <v>25000</v>
      </c>
      <c r="T1914" s="21">
        <f t="shared" si="3000"/>
        <v>0</v>
      </c>
      <c r="U1914" s="21"/>
      <c r="V1914" s="21"/>
      <c r="W1914" s="21">
        <f t="shared" si="3001"/>
        <v>0</v>
      </c>
      <c r="X1914" s="21">
        <f t="shared" si="3002"/>
        <v>25000</v>
      </c>
      <c r="Y1914" s="21">
        <f t="shared" si="3003"/>
        <v>0</v>
      </c>
      <c r="Z1914" s="21"/>
      <c r="AA1914" s="21"/>
      <c r="AB1914" s="21"/>
      <c r="AC1914" s="21">
        <f t="shared" si="2991"/>
        <v>0</v>
      </c>
      <c r="AD1914" s="21">
        <f t="shared" si="2992"/>
        <v>25000</v>
      </c>
      <c r="AE1914" s="21">
        <f t="shared" si="2993"/>
        <v>0</v>
      </c>
      <c r="AF1914" s="21"/>
      <c r="AG1914" s="21">
        <f t="shared" si="2994"/>
        <v>0</v>
      </c>
      <c r="AH1914" s="21"/>
      <c r="AI1914" s="21"/>
      <c r="AJ1914" s="21"/>
      <c r="AK1914" s="21">
        <f t="shared" si="3004"/>
        <v>0</v>
      </c>
      <c r="AL1914" s="21">
        <f t="shared" si="3005"/>
        <v>25000</v>
      </c>
      <c r="AM1914" s="21">
        <f t="shared" si="3006"/>
        <v>0</v>
      </c>
      <c r="AN1914" s="21"/>
      <c r="AO1914" s="21"/>
      <c r="AP1914" s="21"/>
      <c r="AQ1914" s="9">
        <v>0</v>
      </c>
    </row>
    <row r="1915" spans="1:43" ht="46.8" hidden="1" x14ac:dyDescent="0.3">
      <c r="A1915" s="3" t="s">
        <v>478</v>
      </c>
      <c r="B1915" s="23"/>
      <c r="C1915" s="3"/>
      <c r="D1915" s="3"/>
      <c r="E1915" s="16" t="s">
        <v>1116</v>
      </c>
      <c r="F1915" s="21">
        <f>F1916</f>
        <v>6803</v>
      </c>
      <c r="G1915" s="21">
        <f t="shared" ref="G1915:AP1917" si="3041">G1916</f>
        <v>61227</v>
      </c>
      <c r="H1915" s="21">
        <f t="shared" si="3041"/>
        <v>0</v>
      </c>
      <c r="I1915" s="21">
        <f t="shared" si="3041"/>
        <v>-6803</v>
      </c>
      <c r="J1915" s="21">
        <f t="shared" si="3041"/>
        <v>-16466.599999999999</v>
      </c>
      <c r="K1915" s="21">
        <f t="shared" si="3041"/>
        <v>23269.599999999999</v>
      </c>
      <c r="L1915" s="21">
        <f t="shared" si="3032"/>
        <v>0</v>
      </c>
      <c r="M1915" s="21">
        <f t="shared" si="3033"/>
        <v>44760.4</v>
      </c>
      <c r="N1915" s="21">
        <f t="shared" si="3034"/>
        <v>23269.599999999999</v>
      </c>
      <c r="O1915" s="21">
        <f t="shared" si="3041"/>
        <v>0</v>
      </c>
      <c r="P1915" s="21">
        <f t="shared" si="3041"/>
        <v>0</v>
      </c>
      <c r="Q1915" s="21">
        <f t="shared" si="3041"/>
        <v>0</v>
      </c>
      <c r="R1915" s="21">
        <f t="shared" si="2998"/>
        <v>0</v>
      </c>
      <c r="S1915" s="21">
        <f t="shared" si="2999"/>
        <v>44760.4</v>
      </c>
      <c r="T1915" s="21">
        <f t="shared" si="3000"/>
        <v>23269.599999999999</v>
      </c>
      <c r="U1915" s="21">
        <f t="shared" si="3041"/>
        <v>0</v>
      </c>
      <c r="V1915" s="21">
        <f t="shared" si="3041"/>
        <v>0</v>
      </c>
      <c r="W1915" s="21">
        <f t="shared" si="3001"/>
        <v>0</v>
      </c>
      <c r="X1915" s="21">
        <f t="shared" si="3002"/>
        <v>44760.4</v>
      </c>
      <c r="Y1915" s="21">
        <f t="shared" si="3003"/>
        <v>23269.599999999999</v>
      </c>
      <c r="Z1915" s="21">
        <f t="shared" si="3041"/>
        <v>0</v>
      </c>
      <c r="AA1915" s="21">
        <f t="shared" si="3041"/>
        <v>0</v>
      </c>
      <c r="AB1915" s="21">
        <f t="shared" si="3041"/>
        <v>0</v>
      </c>
      <c r="AC1915" s="21">
        <f t="shared" si="2991"/>
        <v>0</v>
      </c>
      <c r="AD1915" s="21">
        <f t="shared" si="2992"/>
        <v>44760.4</v>
      </c>
      <c r="AE1915" s="21">
        <f t="shared" si="2993"/>
        <v>23269.599999999999</v>
      </c>
      <c r="AF1915" s="21">
        <f t="shared" si="3041"/>
        <v>0</v>
      </c>
      <c r="AG1915" s="21">
        <f t="shared" si="2994"/>
        <v>0</v>
      </c>
      <c r="AH1915" s="21">
        <f t="shared" si="3041"/>
        <v>0</v>
      </c>
      <c r="AI1915" s="21">
        <f t="shared" si="3041"/>
        <v>0</v>
      </c>
      <c r="AJ1915" s="21">
        <f t="shared" si="3041"/>
        <v>0</v>
      </c>
      <c r="AK1915" s="21">
        <f t="shared" si="3004"/>
        <v>0</v>
      </c>
      <c r="AL1915" s="21">
        <f t="shared" si="3005"/>
        <v>44760.4</v>
      </c>
      <c r="AM1915" s="21">
        <f t="shared" si="3006"/>
        <v>23269.599999999999</v>
      </c>
      <c r="AN1915" s="21">
        <f t="shared" si="3041"/>
        <v>0</v>
      </c>
      <c r="AO1915" s="21"/>
      <c r="AP1915" s="21">
        <f t="shared" si="3041"/>
        <v>0</v>
      </c>
      <c r="AQ1915" s="9">
        <v>0</v>
      </c>
    </row>
    <row r="1916" spans="1:43" ht="46.8" hidden="1" x14ac:dyDescent="0.3">
      <c r="A1916" s="3" t="s">
        <v>478</v>
      </c>
      <c r="B1916" s="23">
        <v>400</v>
      </c>
      <c r="C1916" s="3"/>
      <c r="D1916" s="3"/>
      <c r="E1916" s="16" t="s">
        <v>675</v>
      </c>
      <c r="F1916" s="21">
        <f>F1917</f>
        <v>6803</v>
      </c>
      <c r="G1916" s="21">
        <f t="shared" si="3041"/>
        <v>61227</v>
      </c>
      <c r="H1916" s="21">
        <f t="shared" si="3041"/>
        <v>0</v>
      </c>
      <c r="I1916" s="21">
        <f t="shared" si="3041"/>
        <v>-6803</v>
      </c>
      <c r="J1916" s="21">
        <f t="shared" si="3041"/>
        <v>-16466.599999999999</v>
      </c>
      <c r="K1916" s="21">
        <f t="shared" si="3041"/>
        <v>23269.599999999999</v>
      </c>
      <c r="L1916" s="21">
        <f t="shared" si="3032"/>
        <v>0</v>
      </c>
      <c r="M1916" s="21">
        <f t="shared" si="3033"/>
        <v>44760.4</v>
      </c>
      <c r="N1916" s="21">
        <f t="shared" si="3034"/>
        <v>23269.599999999999</v>
      </c>
      <c r="O1916" s="21">
        <f t="shared" si="3041"/>
        <v>0</v>
      </c>
      <c r="P1916" s="21">
        <f t="shared" si="3041"/>
        <v>0</v>
      </c>
      <c r="Q1916" s="21">
        <f t="shared" si="3041"/>
        <v>0</v>
      </c>
      <c r="R1916" s="21">
        <f t="shared" si="2998"/>
        <v>0</v>
      </c>
      <c r="S1916" s="21">
        <f t="shared" si="2999"/>
        <v>44760.4</v>
      </c>
      <c r="T1916" s="21">
        <f t="shared" si="3000"/>
        <v>23269.599999999999</v>
      </c>
      <c r="U1916" s="21">
        <f t="shared" si="3041"/>
        <v>0</v>
      </c>
      <c r="V1916" s="21">
        <f t="shared" si="3041"/>
        <v>0</v>
      </c>
      <c r="W1916" s="21">
        <f t="shared" si="3001"/>
        <v>0</v>
      </c>
      <c r="X1916" s="21">
        <f t="shared" si="3002"/>
        <v>44760.4</v>
      </c>
      <c r="Y1916" s="21">
        <f t="shared" si="3003"/>
        <v>23269.599999999999</v>
      </c>
      <c r="Z1916" s="21">
        <f t="shared" si="3041"/>
        <v>0</v>
      </c>
      <c r="AA1916" s="21">
        <f t="shared" si="3041"/>
        <v>0</v>
      </c>
      <c r="AB1916" s="21">
        <f t="shared" si="3041"/>
        <v>0</v>
      </c>
      <c r="AC1916" s="21">
        <f t="shared" si="2991"/>
        <v>0</v>
      </c>
      <c r="AD1916" s="21">
        <f t="shared" si="2992"/>
        <v>44760.4</v>
      </c>
      <c r="AE1916" s="21">
        <f t="shared" si="2993"/>
        <v>23269.599999999999</v>
      </c>
      <c r="AF1916" s="21">
        <f t="shared" si="3041"/>
        <v>0</v>
      </c>
      <c r="AG1916" s="21">
        <f t="shared" si="2994"/>
        <v>0</v>
      </c>
      <c r="AH1916" s="21">
        <f t="shared" si="3041"/>
        <v>0</v>
      </c>
      <c r="AI1916" s="21">
        <f t="shared" si="3041"/>
        <v>0</v>
      </c>
      <c r="AJ1916" s="21">
        <f t="shared" si="3041"/>
        <v>0</v>
      </c>
      <c r="AK1916" s="21">
        <f t="shared" si="3004"/>
        <v>0</v>
      </c>
      <c r="AL1916" s="21">
        <f t="shared" si="3005"/>
        <v>44760.4</v>
      </c>
      <c r="AM1916" s="21">
        <f t="shared" si="3006"/>
        <v>23269.599999999999</v>
      </c>
      <c r="AN1916" s="21">
        <f t="shared" si="3041"/>
        <v>0</v>
      </c>
      <c r="AO1916" s="21"/>
      <c r="AP1916" s="21">
        <f t="shared" si="3041"/>
        <v>0</v>
      </c>
      <c r="AQ1916" s="9">
        <v>0</v>
      </c>
    </row>
    <row r="1917" spans="1:43" hidden="1" x14ac:dyDescent="0.3">
      <c r="A1917" s="3" t="s">
        <v>478</v>
      </c>
      <c r="B1917" s="23">
        <v>410</v>
      </c>
      <c r="C1917" s="3"/>
      <c r="D1917" s="3"/>
      <c r="E1917" s="16" t="s">
        <v>688</v>
      </c>
      <c r="F1917" s="21">
        <f>F1918</f>
        <v>6803</v>
      </c>
      <c r="G1917" s="21">
        <f t="shared" si="3041"/>
        <v>61227</v>
      </c>
      <c r="H1917" s="21">
        <f t="shared" si="3041"/>
        <v>0</v>
      </c>
      <c r="I1917" s="21">
        <f t="shared" si="3041"/>
        <v>-6803</v>
      </c>
      <c r="J1917" s="21">
        <f t="shared" si="3041"/>
        <v>-16466.599999999999</v>
      </c>
      <c r="K1917" s="21">
        <f t="shared" si="3041"/>
        <v>23269.599999999999</v>
      </c>
      <c r="L1917" s="21">
        <f t="shared" si="3032"/>
        <v>0</v>
      </c>
      <c r="M1917" s="21">
        <f t="shared" si="3033"/>
        <v>44760.4</v>
      </c>
      <c r="N1917" s="21">
        <f t="shared" si="3034"/>
        <v>23269.599999999999</v>
      </c>
      <c r="O1917" s="21">
        <f t="shared" si="3041"/>
        <v>0</v>
      </c>
      <c r="P1917" s="21">
        <f t="shared" si="3041"/>
        <v>0</v>
      </c>
      <c r="Q1917" s="21">
        <f t="shared" si="3041"/>
        <v>0</v>
      </c>
      <c r="R1917" s="21">
        <f t="shared" si="2998"/>
        <v>0</v>
      </c>
      <c r="S1917" s="21">
        <f t="shared" si="2999"/>
        <v>44760.4</v>
      </c>
      <c r="T1917" s="21">
        <f t="shared" si="3000"/>
        <v>23269.599999999999</v>
      </c>
      <c r="U1917" s="21">
        <f t="shared" si="3041"/>
        <v>0</v>
      </c>
      <c r="V1917" s="21">
        <f t="shared" si="3041"/>
        <v>0</v>
      </c>
      <c r="W1917" s="21">
        <f t="shared" si="3001"/>
        <v>0</v>
      </c>
      <c r="X1917" s="21">
        <f t="shared" si="3002"/>
        <v>44760.4</v>
      </c>
      <c r="Y1917" s="21">
        <f t="shared" si="3003"/>
        <v>23269.599999999999</v>
      </c>
      <c r="Z1917" s="21">
        <f t="shared" si="3041"/>
        <v>0</v>
      </c>
      <c r="AA1917" s="21">
        <f t="shared" si="3041"/>
        <v>0</v>
      </c>
      <c r="AB1917" s="21">
        <f t="shared" si="3041"/>
        <v>0</v>
      </c>
      <c r="AC1917" s="21">
        <f t="shared" si="2991"/>
        <v>0</v>
      </c>
      <c r="AD1917" s="21">
        <f t="shared" si="2992"/>
        <v>44760.4</v>
      </c>
      <c r="AE1917" s="21">
        <f t="shared" si="2993"/>
        <v>23269.599999999999</v>
      </c>
      <c r="AF1917" s="21">
        <f t="shared" si="3041"/>
        <v>0</v>
      </c>
      <c r="AG1917" s="21">
        <f t="shared" si="2994"/>
        <v>0</v>
      </c>
      <c r="AH1917" s="21">
        <f t="shared" si="3041"/>
        <v>0</v>
      </c>
      <c r="AI1917" s="21">
        <f t="shared" si="3041"/>
        <v>0</v>
      </c>
      <c r="AJ1917" s="21">
        <f t="shared" si="3041"/>
        <v>0</v>
      </c>
      <c r="AK1917" s="21">
        <f t="shared" si="3004"/>
        <v>0</v>
      </c>
      <c r="AL1917" s="21">
        <f t="shared" si="3005"/>
        <v>44760.4</v>
      </c>
      <c r="AM1917" s="21">
        <f t="shared" si="3006"/>
        <v>23269.599999999999</v>
      </c>
      <c r="AN1917" s="21">
        <f t="shared" si="3041"/>
        <v>0</v>
      </c>
      <c r="AO1917" s="21"/>
      <c r="AP1917" s="21">
        <f t="shared" si="3041"/>
        <v>0</v>
      </c>
      <c r="AQ1917" s="9">
        <v>0</v>
      </c>
    </row>
    <row r="1918" spans="1:43" hidden="1" x14ac:dyDescent="0.3">
      <c r="A1918" s="3" t="s">
        <v>478</v>
      </c>
      <c r="B1918" s="23">
        <v>410</v>
      </c>
      <c r="C1918" s="3" t="s">
        <v>222</v>
      </c>
      <c r="D1918" s="3" t="s">
        <v>126</v>
      </c>
      <c r="E1918" s="16" t="s">
        <v>647</v>
      </c>
      <c r="F1918" s="21">
        <v>6803</v>
      </c>
      <c r="G1918" s="21">
        <v>61227</v>
      </c>
      <c r="H1918" s="21">
        <v>0</v>
      </c>
      <c r="I1918" s="21">
        <v>-6803</v>
      </c>
      <c r="J1918" s="21">
        <f>6803-23269.6</f>
        <v>-16466.599999999999</v>
      </c>
      <c r="K1918" s="21">
        <v>23269.599999999999</v>
      </c>
      <c r="L1918" s="21">
        <f t="shared" si="3032"/>
        <v>0</v>
      </c>
      <c r="M1918" s="21">
        <f t="shared" si="3033"/>
        <v>44760.4</v>
      </c>
      <c r="N1918" s="21">
        <f t="shared" si="3034"/>
        <v>23269.599999999999</v>
      </c>
      <c r="O1918" s="21"/>
      <c r="P1918" s="21"/>
      <c r="Q1918" s="21"/>
      <c r="R1918" s="21">
        <f t="shared" si="2998"/>
        <v>0</v>
      </c>
      <c r="S1918" s="21">
        <f t="shared" si="2999"/>
        <v>44760.4</v>
      </c>
      <c r="T1918" s="21">
        <f t="shared" si="3000"/>
        <v>23269.599999999999</v>
      </c>
      <c r="U1918" s="21"/>
      <c r="V1918" s="21"/>
      <c r="W1918" s="21">
        <f t="shared" si="3001"/>
        <v>0</v>
      </c>
      <c r="X1918" s="21">
        <f t="shared" si="3002"/>
        <v>44760.4</v>
      </c>
      <c r="Y1918" s="21">
        <f t="shared" si="3003"/>
        <v>23269.599999999999</v>
      </c>
      <c r="Z1918" s="21"/>
      <c r="AA1918" s="21"/>
      <c r="AB1918" s="21"/>
      <c r="AC1918" s="21">
        <f t="shared" si="2991"/>
        <v>0</v>
      </c>
      <c r="AD1918" s="21">
        <f t="shared" si="2992"/>
        <v>44760.4</v>
      </c>
      <c r="AE1918" s="21">
        <f t="shared" si="2993"/>
        <v>23269.599999999999</v>
      </c>
      <c r="AF1918" s="21"/>
      <c r="AG1918" s="21">
        <f t="shared" si="2994"/>
        <v>0</v>
      </c>
      <c r="AH1918" s="21"/>
      <c r="AI1918" s="21"/>
      <c r="AJ1918" s="21"/>
      <c r="AK1918" s="21">
        <f t="shared" si="3004"/>
        <v>0</v>
      </c>
      <c r="AL1918" s="21">
        <f t="shared" si="3005"/>
        <v>44760.4</v>
      </c>
      <c r="AM1918" s="21">
        <f t="shared" si="3006"/>
        <v>23269.599999999999</v>
      </c>
      <c r="AN1918" s="21"/>
      <c r="AO1918" s="21"/>
      <c r="AP1918" s="21"/>
      <c r="AQ1918" s="9">
        <v>0</v>
      </c>
    </row>
    <row r="1919" spans="1:43" ht="46.8" x14ac:dyDescent="0.3">
      <c r="A1919" s="3" t="s">
        <v>483</v>
      </c>
      <c r="B1919" s="26"/>
      <c r="C1919" s="3"/>
      <c r="D1919" s="3"/>
      <c r="E1919" s="16" t="s">
        <v>1117</v>
      </c>
      <c r="F1919" s="21">
        <f>F1920</f>
        <v>14238</v>
      </c>
      <c r="G1919" s="21">
        <f t="shared" ref="G1919:AP1922" si="3042">G1920</f>
        <v>26760.3</v>
      </c>
      <c r="H1919" s="21">
        <f t="shared" si="3042"/>
        <v>8016.7</v>
      </c>
      <c r="I1919" s="21">
        <f t="shared" si="3042"/>
        <v>0</v>
      </c>
      <c r="J1919" s="21">
        <f t="shared" si="3042"/>
        <v>0</v>
      </c>
      <c r="K1919" s="21">
        <f t="shared" si="3042"/>
        <v>0</v>
      </c>
      <c r="L1919" s="21">
        <f t="shared" si="3032"/>
        <v>14238</v>
      </c>
      <c r="M1919" s="21">
        <f t="shared" si="3033"/>
        <v>26760.3</v>
      </c>
      <c r="N1919" s="21">
        <f t="shared" si="3034"/>
        <v>8016.7</v>
      </c>
      <c r="O1919" s="21">
        <f t="shared" si="3042"/>
        <v>19592.186999999998</v>
      </c>
      <c r="P1919" s="21">
        <f t="shared" si="3042"/>
        <v>0</v>
      </c>
      <c r="Q1919" s="21">
        <f t="shared" si="3042"/>
        <v>0</v>
      </c>
      <c r="R1919" s="21">
        <f t="shared" si="2998"/>
        <v>33830.186999999998</v>
      </c>
      <c r="S1919" s="21">
        <f t="shared" si="2999"/>
        <v>26760.3</v>
      </c>
      <c r="T1919" s="21">
        <f t="shared" si="3000"/>
        <v>8016.7</v>
      </c>
      <c r="U1919" s="21">
        <f t="shared" si="3042"/>
        <v>0</v>
      </c>
      <c r="V1919" s="21">
        <f t="shared" si="3042"/>
        <v>0</v>
      </c>
      <c r="W1919" s="21">
        <f t="shared" si="3001"/>
        <v>33830.186999999998</v>
      </c>
      <c r="X1919" s="21">
        <f t="shared" si="3002"/>
        <v>26760.3</v>
      </c>
      <c r="Y1919" s="21">
        <f t="shared" si="3003"/>
        <v>8016.7</v>
      </c>
      <c r="Z1919" s="21">
        <f t="shared" si="3042"/>
        <v>0</v>
      </c>
      <c r="AA1919" s="21">
        <f t="shared" si="3042"/>
        <v>0</v>
      </c>
      <c r="AB1919" s="21">
        <f t="shared" si="3042"/>
        <v>0</v>
      </c>
      <c r="AC1919" s="21">
        <f t="shared" si="2991"/>
        <v>33830.186999999998</v>
      </c>
      <c r="AD1919" s="21">
        <f t="shared" si="2992"/>
        <v>26760.3</v>
      </c>
      <c r="AE1919" s="21">
        <f t="shared" si="2993"/>
        <v>8016.7</v>
      </c>
      <c r="AF1919" s="21">
        <f t="shared" si="3042"/>
        <v>0</v>
      </c>
      <c r="AG1919" s="21">
        <f t="shared" si="2994"/>
        <v>33830.186999999998</v>
      </c>
      <c r="AH1919" s="21">
        <f t="shared" si="3042"/>
        <v>15000</v>
      </c>
      <c r="AI1919" s="21">
        <f t="shared" si="3042"/>
        <v>0</v>
      </c>
      <c r="AJ1919" s="21">
        <f t="shared" si="3042"/>
        <v>0</v>
      </c>
      <c r="AK1919" s="21">
        <f t="shared" si="3004"/>
        <v>48830.186999999998</v>
      </c>
      <c r="AL1919" s="21">
        <f t="shared" si="3005"/>
        <v>26760.3</v>
      </c>
      <c r="AM1919" s="21">
        <f t="shared" si="3006"/>
        <v>8016.7</v>
      </c>
      <c r="AN1919" s="21">
        <f t="shared" si="3042"/>
        <v>-15000</v>
      </c>
      <c r="AO1919" s="21">
        <f t="shared" ref="AO1919:AO1982" si="3043">AK1919+AN1919</f>
        <v>33830.186999999998</v>
      </c>
      <c r="AP1919" s="21">
        <f t="shared" si="3042"/>
        <v>0</v>
      </c>
      <c r="AQ1919" s="2"/>
    </row>
    <row r="1920" spans="1:43" ht="31.2" x14ac:dyDescent="0.3">
      <c r="A1920" s="3" t="s">
        <v>482</v>
      </c>
      <c r="B1920" s="26"/>
      <c r="C1920" s="3"/>
      <c r="D1920" s="3"/>
      <c r="E1920" s="16" t="s">
        <v>1118</v>
      </c>
      <c r="F1920" s="21">
        <f>F1921</f>
        <v>14238</v>
      </c>
      <c r="G1920" s="21">
        <f t="shared" ref="G1920:G1922" si="3044">G1921</f>
        <v>26760.3</v>
      </c>
      <c r="H1920" s="21">
        <f t="shared" ref="H1920:H1922" si="3045">H1921</f>
        <v>8016.7</v>
      </c>
      <c r="I1920" s="21">
        <f t="shared" si="3042"/>
        <v>0</v>
      </c>
      <c r="J1920" s="21">
        <f t="shared" si="3042"/>
        <v>0</v>
      </c>
      <c r="K1920" s="21">
        <f t="shared" si="3042"/>
        <v>0</v>
      </c>
      <c r="L1920" s="21">
        <f t="shared" si="3032"/>
        <v>14238</v>
      </c>
      <c r="M1920" s="21">
        <f t="shared" si="3033"/>
        <v>26760.3</v>
      </c>
      <c r="N1920" s="21">
        <f t="shared" si="3034"/>
        <v>8016.7</v>
      </c>
      <c r="O1920" s="21">
        <f t="shared" ref="O1920:AP1922" si="3046">O1921</f>
        <v>19592.186999999998</v>
      </c>
      <c r="P1920" s="21">
        <f t="shared" si="3046"/>
        <v>0</v>
      </c>
      <c r="Q1920" s="21">
        <f t="shared" si="3046"/>
        <v>0</v>
      </c>
      <c r="R1920" s="21">
        <f t="shared" si="2998"/>
        <v>33830.186999999998</v>
      </c>
      <c r="S1920" s="21">
        <f t="shared" si="2999"/>
        <v>26760.3</v>
      </c>
      <c r="T1920" s="21">
        <f t="shared" si="3000"/>
        <v>8016.7</v>
      </c>
      <c r="U1920" s="21">
        <f t="shared" si="3046"/>
        <v>0</v>
      </c>
      <c r="V1920" s="21">
        <f t="shared" si="3046"/>
        <v>0</v>
      </c>
      <c r="W1920" s="21">
        <f t="shared" si="3001"/>
        <v>33830.186999999998</v>
      </c>
      <c r="X1920" s="21">
        <f t="shared" si="3002"/>
        <v>26760.3</v>
      </c>
      <c r="Y1920" s="21">
        <f t="shared" si="3003"/>
        <v>8016.7</v>
      </c>
      <c r="Z1920" s="21">
        <f t="shared" si="3046"/>
        <v>0</v>
      </c>
      <c r="AA1920" s="21">
        <f t="shared" si="3046"/>
        <v>0</v>
      </c>
      <c r="AB1920" s="21">
        <f t="shared" si="3046"/>
        <v>0</v>
      </c>
      <c r="AC1920" s="21">
        <f t="shared" si="2991"/>
        <v>33830.186999999998</v>
      </c>
      <c r="AD1920" s="21">
        <f t="shared" si="2992"/>
        <v>26760.3</v>
      </c>
      <c r="AE1920" s="21">
        <f t="shared" si="2993"/>
        <v>8016.7</v>
      </c>
      <c r="AF1920" s="21">
        <f t="shared" si="3046"/>
        <v>0</v>
      </c>
      <c r="AG1920" s="21">
        <f t="shared" si="2994"/>
        <v>33830.186999999998</v>
      </c>
      <c r="AH1920" s="21">
        <f t="shared" si="3046"/>
        <v>15000</v>
      </c>
      <c r="AI1920" s="21">
        <f t="shared" si="3046"/>
        <v>0</v>
      </c>
      <c r="AJ1920" s="21">
        <f t="shared" si="3046"/>
        <v>0</v>
      </c>
      <c r="AK1920" s="21">
        <f t="shared" si="3004"/>
        <v>48830.186999999998</v>
      </c>
      <c r="AL1920" s="21">
        <f t="shared" si="3005"/>
        <v>26760.3</v>
      </c>
      <c r="AM1920" s="21">
        <f t="shared" si="3006"/>
        <v>8016.7</v>
      </c>
      <c r="AN1920" s="21">
        <f t="shared" si="3046"/>
        <v>-15000</v>
      </c>
      <c r="AO1920" s="21">
        <f t="shared" si="3043"/>
        <v>33830.186999999998</v>
      </c>
      <c r="AP1920" s="21">
        <f t="shared" si="3046"/>
        <v>0</v>
      </c>
      <c r="AQ1920" s="2"/>
    </row>
    <row r="1921" spans="1:43" ht="46.8" x14ac:dyDescent="0.3">
      <c r="A1921" s="3" t="s">
        <v>482</v>
      </c>
      <c r="B1921" s="26">
        <v>400</v>
      </c>
      <c r="C1921" s="3"/>
      <c r="D1921" s="3"/>
      <c r="E1921" s="16" t="s">
        <v>675</v>
      </c>
      <c r="F1921" s="21">
        <f>F1922</f>
        <v>14238</v>
      </c>
      <c r="G1921" s="21">
        <f t="shared" si="3044"/>
        <v>26760.3</v>
      </c>
      <c r="H1921" s="21">
        <f t="shared" si="3045"/>
        <v>8016.7</v>
      </c>
      <c r="I1921" s="21">
        <f t="shared" si="3042"/>
        <v>0</v>
      </c>
      <c r="J1921" s="21">
        <f t="shared" si="3042"/>
        <v>0</v>
      </c>
      <c r="K1921" s="21">
        <f t="shared" si="3042"/>
        <v>0</v>
      </c>
      <c r="L1921" s="21">
        <f t="shared" si="3032"/>
        <v>14238</v>
      </c>
      <c r="M1921" s="21">
        <f t="shared" si="3033"/>
        <v>26760.3</v>
      </c>
      <c r="N1921" s="21">
        <f t="shared" si="3034"/>
        <v>8016.7</v>
      </c>
      <c r="O1921" s="21">
        <f t="shared" si="3046"/>
        <v>19592.186999999998</v>
      </c>
      <c r="P1921" s="21">
        <f t="shared" si="3046"/>
        <v>0</v>
      </c>
      <c r="Q1921" s="21">
        <f t="shared" si="3046"/>
        <v>0</v>
      </c>
      <c r="R1921" s="21">
        <f t="shared" si="2998"/>
        <v>33830.186999999998</v>
      </c>
      <c r="S1921" s="21">
        <f t="shared" si="2999"/>
        <v>26760.3</v>
      </c>
      <c r="T1921" s="21">
        <f t="shared" si="3000"/>
        <v>8016.7</v>
      </c>
      <c r="U1921" s="21">
        <f t="shared" si="3046"/>
        <v>0</v>
      </c>
      <c r="V1921" s="21">
        <f t="shared" si="3046"/>
        <v>0</v>
      </c>
      <c r="W1921" s="21">
        <f t="shared" si="3001"/>
        <v>33830.186999999998</v>
      </c>
      <c r="X1921" s="21">
        <f t="shared" si="3002"/>
        <v>26760.3</v>
      </c>
      <c r="Y1921" s="21">
        <f t="shared" si="3003"/>
        <v>8016.7</v>
      </c>
      <c r="Z1921" s="21">
        <f t="shared" si="3046"/>
        <v>0</v>
      </c>
      <c r="AA1921" s="21">
        <f t="shared" si="3046"/>
        <v>0</v>
      </c>
      <c r="AB1921" s="21">
        <f t="shared" si="3046"/>
        <v>0</v>
      </c>
      <c r="AC1921" s="21">
        <f t="shared" si="2991"/>
        <v>33830.186999999998</v>
      </c>
      <c r="AD1921" s="21">
        <f t="shared" si="2992"/>
        <v>26760.3</v>
      </c>
      <c r="AE1921" s="21">
        <f t="shared" si="2993"/>
        <v>8016.7</v>
      </c>
      <c r="AF1921" s="21">
        <f t="shared" si="3046"/>
        <v>0</v>
      </c>
      <c r="AG1921" s="21">
        <f t="shared" si="2994"/>
        <v>33830.186999999998</v>
      </c>
      <c r="AH1921" s="21">
        <f t="shared" si="3046"/>
        <v>15000</v>
      </c>
      <c r="AI1921" s="21">
        <f t="shared" si="3046"/>
        <v>0</v>
      </c>
      <c r="AJ1921" s="21">
        <f t="shared" si="3046"/>
        <v>0</v>
      </c>
      <c r="AK1921" s="21">
        <f t="shared" si="3004"/>
        <v>48830.186999999998</v>
      </c>
      <c r="AL1921" s="21">
        <f t="shared" si="3005"/>
        <v>26760.3</v>
      </c>
      <c r="AM1921" s="21">
        <f t="shared" si="3006"/>
        <v>8016.7</v>
      </c>
      <c r="AN1921" s="21">
        <f t="shared" si="3046"/>
        <v>-15000</v>
      </c>
      <c r="AO1921" s="21">
        <f t="shared" si="3043"/>
        <v>33830.186999999998</v>
      </c>
      <c r="AP1921" s="21">
        <f t="shared" si="3046"/>
        <v>0</v>
      </c>
      <c r="AQ1921" s="2"/>
    </row>
    <row r="1922" spans="1:43" x14ac:dyDescent="0.3">
      <c r="A1922" s="3" t="s">
        <v>482</v>
      </c>
      <c r="B1922" s="26">
        <v>410</v>
      </c>
      <c r="C1922" s="3"/>
      <c r="D1922" s="3"/>
      <c r="E1922" s="16" t="s">
        <v>688</v>
      </c>
      <c r="F1922" s="21">
        <f>F1923</f>
        <v>14238</v>
      </c>
      <c r="G1922" s="21">
        <f t="shared" si="3044"/>
        <v>26760.3</v>
      </c>
      <c r="H1922" s="21">
        <f t="shared" si="3045"/>
        <v>8016.7</v>
      </c>
      <c r="I1922" s="21">
        <f t="shared" si="3042"/>
        <v>0</v>
      </c>
      <c r="J1922" s="21">
        <f t="shared" si="3042"/>
        <v>0</v>
      </c>
      <c r="K1922" s="21">
        <f t="shared" si="3042"/>
        <v>0</v>
      </c>
      <c r="L1922" s="21">
        <f t="shared" si="3032"/>
        <v>14238</v>
      </c>
      <c r="M1922" s="21">
        <f t="shared" si="3033"/>
        <v>26760.3</v>
      </c>
      <c r="N1922" s="21">
        <f t="shared" si="3034"/>
        <v>8016.7</v>
      </c>
      <c r="O1922" s="21">
        <f t="shared" si="3046"/>
        <v>19592.186999999998</v>
      </c>
      <c r="P1922" s="21">
        <f t="shared" si="3046"/>
        <v>0</v>
      </c>
      <c r="Q1922" s="21">
        <f t="shared" si="3046"/>
        <v>0</v>
      </c>
      <c r="R1922" s="21">
        <f t="shared" si="2998"/>
        <v>33830.186999999998</v>
      </c>
      <c r="S1922" s="21">
        <f t="shared" si="2999"/>
        <v>26760.3</v>
      </c>
      <c r="T1922" s="21">
        <f t="shared" si="3000"/>
        <v>8016.7</v>
      </c>
      <c r="U1922" s="21">
        <f t="shared" si="3046"/>
        <v>0</v>
      </c>
      <c r="V1922" s="21">
        <f t="shared" si="3046"/>
        <v>0</v>
      </c>
      <c r="W1922" s="21">
        <f t="shared" si="3001"/>
        <v>33830.186999999998</v>
      </c>
      <c r="X1922" s="21">
        <f t="shared" si="3002"/>
        <v>26760.3</v>
      </c>
      <c r="Y1922" s="21">
        <f t="shared" si="3003"/>
        <v>8016.7</v>
      </c>
      <c r="Z1922" s="21">
        <f t="shared" si="3046"/>
        <v>0</v>
      </c>
      <c r="AA1922" s="21">
        <f t="shared" si="3046"/>
        <v>0</v>
      </c>
      <c r="AB1922" s="21">
        <f t="shared" si="3046"/>
        <v>0</v>
      </c>
      <c r="AC1922" s="21">
        <f t="shared" si="2991"/>
        <v>33830.186999999998</v>
      </c>
      <c r="AD1922" s="21">
        <f t="shared" si="2992"/>
        <v>26760.3</v>
      </c>
      <c r="AE1922" s="21">
        <f t="shared" si="2993"/>
        <v>8016.7</v>
      </c>
      <c r="AF1922" s="21">
        <f t="shared" si="3046"/>
        <v>0</v>
      </c>
      <c r="AG1922" s="21">
        <f t="shared" si="2994"/>
        <v>33830.186999999998</v>
      </c>
      <c r="AH1922" s="21">
        <f t="shared" si="3046"/>
        <v>15000</v>
      </c>
      <c r="AI1922" s="21">
        <f t="shared" si="3046"/>
        <v>0</v>
      </c>
      <c r="AJ1922" s="21">
        <f t="shared" si="3046"/>
        <v>0</v>
      </c>
      <c r="AK1922" s="21">
        <f t="shared" si="3004"/>
        <v>48830.186999999998</v>
      </c>
      <c r="AL1922" s="21">
        <f t="shared" si="3005"/>
        <v>26760.3</v>
      </c>
      <c r="AM1922" s="21">
        <f t="shared" si="3006"/>
        <v>8016.7</v>
      </c>
      <c r="AN1922" s="21">
        <f t="shared" si="3046"/>
        <v>-15000</v>
      </c>
      <c r="AO1922" s="21">
        <f t="shared" si="3043"/>
        <v>33830.186999999998</v>
      </c>
      <c r="AP1922" s="21">
        <f t="shared" si="3046"/>
        <v>0</v>
      </c>
      <c r="AQ1922" s="2"/>
    </row>
    <row r="1923" spans="1:43" x14ac:dyDescent="0.3">
      <c r="A1923" s="3" t="s">
        <v>482</v>
      </c>
      <c r="B1923" s="26">
        <v>410</v>
      </c>
      <c r="C1923" s="3" t="s">
        <v>222</v>
      </c>
      <c r="D1923" s="3" t="s">
        <v>126</v>
      </c>
      <c r="E1923" s="16" t="s">
        <v>647</v>
      </c>
      <c r="F1923" s="21">
        <v>14238</v>
      </c>
      <c r="G1923" s="21">
        <v>26760.3</v>
      </c>
      <c r="H1923" s="21">
        <v>8016.7</v>
      </c>
      <c r="I1923" s="21"/>
      <c r="J1923" s="21"/>
      <c r="K1923" s="21"/>
      <c r="L1923" s="21">
        <f t="shared" si="3032"/>
        <v>14238</v>
      </c>
      <c r="M1923" s="21">
        <f t="shared" si="3033"/>
        <v>26760.3</v>
      </c>
      <c r="N1923" s="21">
        <f t="shared" si="3034"/>
        <v>8016.7</v>
      </c>
      <c r="O1923" s="21">
        <f>17008.207+2583.98</f>
        <v>19592.186999999998</v>
      </c>
      <c r="P1923" s="21"/>
      <c r="Q1923" s="21"/>
      <c r="R1923" s="21">
        <f t="shared" si="2998"/>
        <v>33830.186999999998</v>
      </c>
      <c r="S1923" s="21">
        <f t="shared" si="2999"/>
        <v>26760.3</v>
      </c>
      <c r="T1923" s="21">
        <f t="shared" si="3000"/>
        <v>8016.7</v>
      </c>
      <c r="U1923" s="21"/>
      <c r="V1923" s="21"/>
      <c r="W1923" s="21">
        <f t="shared" si="3001"/>
        <v>33830.186999999998</v>
      </c>
      <c r="X1923" s="21">
        <f t="shared" si="3002"/>
        <v>26760.3</v>
      </c>
      <c r="Y1923" s="21">
        <f t="shared" si="3003"/>
        <v>8016.7</v>
      </c>
      <c r="Z1923" s="21"/>
      <c r="AA1923" s="21"/>
      <c r="AB1923" s="21"/>
      <c r="AC1923" s="21">
        <f t="shared" si="2991"/>
        <v>33830.186999999998</v>
      </c>
      <c r="AD1923" s="21">
        <f t="shared" si="2992"/>
        <v>26760.3</v>
      </c>
      <c r="AE1923" s="21">
        <f t="shared" si="2993"/>
        <v>8016.7</v>
      </c>
      <c r="AF1923" s="21"/>
      <c r="AG1923" s="21">
        <f t="shared" si="2994"/>
        <v>33830.186999999998</v>
      </c>
      <c r="AH1923" s="21">
        <v>15000</v>
      </c>
      <c r="AI1923" s="21"/>
      <c r="AJ1923" s="21"/>
      <c r="AK1923" s="28">
        <f t="shared" si="3004"/>
        <v>48830.186999999998</v>
      </c>
      <c r="AL1923" s="21">
        <f t="shared" si="3005"/>
        <v>26760.3</v>
      </c>
      <c r="AM1923" s="21">
        <f t="shared" si="3006"/>
        <v>8016.7</v>
      </c>
      <c r="AN1923" s="28">
        <v>-15000</v>
      </c>
      <c r="AO1923" s="21">
        <f t="shared" si="3043"/>
        <v>33830.186999999998</v>
      </c>
      <c r="AP1923" s="21"/>
      <c r="AQ1923" s="2"/>
    </row>
    <row r="1924" spans="1:43" ht="93.6" x14ac:dyDescent="0.3">
      <c r="A1924" s="3" t="s">
        <v>486</v>
      </c>
      <c r="B1924" s="26"/>
      <c r="C1924" s="3"/>
      <c r="D1924" s="3"/>
      <c r="E1924" s="16" t="s">
        <v>1119</v>
      </c>
      <c r="F1924" s="21">
        <f>F1925+F1929</f>
        <v>11873.400000000001</v>
      </c>
      <c r="G1924" s="21">
        <f t="shared" ref="G1924:AP1924" si="3047">G1925+G1929</f>
        <v>11873.400000000001</v>
      </c>
      <c r="H1924" s="21">
        <f t="shared" si="3047"/>
        <v>11873.400000000001</v>
      </c>
      <c r="I1924" s="21">
        <f t="shared" ref="I1924:K1924" si="3048">I1925+I1929</f>
        <v>0</v>
      </c>
      <c r="J1924" s="21">
        <f t="shared" si="3048"/>
        <v>-720</v>
      </c>
      <c r="K1924" s="21">
        <f t="shared" si="3048"/>
        <v>-2913.8</v>
      </c>
      <c r="L1924" s="21">
        <f t="shared" si="3032"/>
        <v>11873.400000000001</v>
      </c>
      <c r="M1924" s="21">
        <f t="shared" si="3033"/>
        <v>11153.400000000001</v>
      </c>
      <c r="N1924" s="21">
        <f t="shared" si="3034"/>
        <v>8959.6000000000022</v>
      </c>
      <c r="O1924" s="21">
        <f t="shared" ref="O1924:Q1924" si="3049">O1925+O1929</f>
        <v>36.777000000000001</v>
      </c>
      <c r="P1924" s="21">
        <f t="shared" si="3049"/>
        <v>0</v>
      </c>
      <c r="Q1924" s="21">
        <f t="shared" si="3049"/>
        <v>0</v>
      </c>
      <c r="R1924" s="21">
        <f t="shared" si="2998"/>
        <v>11910.177000000001</v>
      </c>
      <c r="S1924" s="21">
        <f t="shared" si="2999"/>
        <v>11153.400000000001</v>
      </c>
      <c r="T1924" s="21">
        <f t="shared" si="3000"/>
        <v>8959.6000000000022</v>
      </c>
      <c r="U1924" s="21">
        <f t="shared" ref="U1924:V1924" si="3050">U1925+U1929</f>
        <v>0</v>
      </c>
      <c r="V1924" s="21">
        <f t="shared" si="3050"/>
        <v>0</v>
      </c>
      <c r="W1924" s="21">
        <f t="shared" si="3001"/>
        <v>11910.177000000001</v>
      </c>
      <c r="X1924" s="21">
        <f t="shared" si="3002"/>
        <v>11153.400000000001</v>
      </c>
      <c r="Y1924" s="21">
        <f t="shared" si="3003"/>
        <v>8959.6000000000022</v>
      </c>
      <c r="Z1924" s="21">
        <f t="shared" ref="Z1924:AB1924" si="3051">Z1925+Z1929</f>
        <v>0</v>
      </c>
      <c r="AA1924" s="21">
        <f t="shared" si="3051"/>
        <v>0</v>
      </c>
      <c r="AB1924" s="21">
        <f t="shared" si="3051"/>
        <v>0</v>
      </c>
      <c r="AC1924" s="21">
        <f t="shared" si="2991"/>
        <v>11910.177000000001</v>
      </c>
      <c r="AD1924" s="21">
        <f t="shared" si="2992"/>
        <v>11153.400000000001</v>
      </c>
      <c r="AE1924" s="21">
        <f t="shared" si="2993"/>
        <v>8959.6000000000022</v>
      </c>
      <c r="AF1924" s="21">
        <f t="shared" ref="AF1924" si="3052">AF1925+AF1929</f>
        <v>0</v>
      </c>
      <c r="AG1924" s="21">
        <f t="shared" si="2994"/>
        <v>11910.177000000001</v>
      </c>
      <c r="AH1924" s="21">
        <f t="shared" ref="AH1924:AJ1924" si="3053">AH1925+AH1929</f>
        <v>0</v>
      </c>
      <c r="AI1924" s="21">
        <f t="shared" si="3053"/>
        <v>0</v>
      </c>
      <c r="AJ1924" s="21">
        <f t="shared" si="3053"/>
        <v>0</v>
      </c>
      <c r="AK1924" s="21">
        <f t="shared" si="3004"/>
        <v>11910.177000000001</v>
      </c>
      <c r="AL1924" s="21">
        <f t="shared" si="3005"/>
        <v>11153.400000000001</v>
      </c>
      <c r="AM1924" s="21">
        <f t="shared" si="3006"/>
        <v>8959.6000000000022</v>
      </c>
      <c r="AN1924" s="21">
        <f t="shared" ref="AN1924" si="3054">AN1925+AN1929</f>
        <v>0</v>
      </c>
      <c r="AO1924" s="21">
        <f t="shared" si="3043"/>
        <v>11910.177000000001</v>
      </c>
      <c r="AP1924" s="21">
        <f t="shared" si="3047"/>
        <v>0</v>
      </c>
      <c r="AQ1924" s="2"/>
    </row>
    <row r="1925" spans="1:43" ht="62.4" x14ac:dyDescent="0.3">
      <c r="A1925" s="3" t="s">
        <v>484</v>
      </c>
      <c r="B1925" s="26"/>
      <c r="C1925" s="3"/>
      <c r="D1925" s="3"/>
      <c r="E1925" s="16" t="s">
        <v>1120</v>
      </c>
      <c r="F1925" s="21">
        <f>F1926</f>
        <v>3276.8</v>
      </c>
      <c r="G1925" s="21">
        <f t="shared" ref="G1925:G1927" si="3055">G1926</f>
        <v>3276.8</v>
      </c>
      <c r="H1925" s="21">
        <f t="shared" ref="H1925:K1927" si="3056">H1926</f>
        <v>3276.8</v>
      </c>
      <c r="I1925" s="21">
        <f t="shared" si="3056"/>
        <v>0</v>
      </c>
      <c r="J1925" s="21">
        <f t="shared" si="3056"/>
        <v>-720</v>
      </c>
      <c r="K1925" s="21">
        <f t="shared" si="3056"/>
        <v>-2913.8</v>
      </c>
      <c r="L1925" s="21">
        <f t="shared" si="3032"/>
        <v>3276.8</v>
      </c>
      <c r="M1925" s="21">
        <f t="shared" si="3033"/>
        <v>2556.8000000000002</v>
      </c>
      <c r="N1925" s="21">
        <f t="shared" si="3034"/>
        <v>363</v>
      </c>
      <c r="O1925" s="21">
        <f t="shared" ref="O1925:AP1927" si="3057">O1926</f>
        <v>36.777000000000001</v>
      </c>
      <c r="P1925" s="21">
        <f t="shared" si="3057"/>
        <v>0</v>
      </c>
      <c r="Q1925" s="21">
        <f t="shared" si="3057"/>
        <v>0</v>
      </c>
      <c r="R1925" s="21">
        <f t="shared" si="2998"/>
        <v>3313.5770000000002</v>
      </c>
      <c r="S1925" s="21">
        <f t="shared" si="2999"/>
        <v>2556.8000000000002</v>
      </c>
      <c r="T1925" s="21">
        <f t="shared" si="3000"/>
        <v>363</v>
      </c>
      <c r="U1925" s="21">
        <f t="shared" si="3057"/>
        <v>0</v>
      </c>
      <c r="V1925" s="21">
        <f t="shared" si="3057"/>
        <v>0</v>
      </c>
      <c r="W1925" s="21">
        <f t="shared" si="3001"/>
        <v>3313.5770000000002</v>
      </c>
      <c r="X1925" s="21">
        <f t="shared" si="3002"/>
        <v>2556.8000000000002</v>
      </c>
      <c r="Y1925" s="21">
        <f t="shared" si="3003"/>
        <v>363</v>
      </c>
      <c r="Z1925" s="21">
        <f t="shared" si="3057"/>
        <v>0</v>
      </c>
      <c r="AA1925" s="21">
        <f t="shared" si="3057"/>
        <v>0</v>
      </c>
      <c r="AB1925" s="21">
        <f t="shared" si="3057"/>
        <v>0</v>
      </c>
      <c r="AC1925" s="21">
        <f t="shared" si="2991"/>
        <v>3313.5770000000002</v>
      </c>
      <c r="AD1925" s="21">
        <f t="shared" si="2992"/>
        <v>2556.8000000000002</v>
      </c>
      <c r="AE1925" s="21">
        <f t="shared" si="2993"/>
        <v>363</v>
      </c>
      <c r="AF1925" s="21">
        <f t="shared" si="3057"/>
        <v>0</v>
      </c>
      <c r="AG1925" s="21">
        <f t="shared" si="2994"/>
        <v>3313.5770000000002</v>
      </c>
      <c r="AH1925" s="21">
        <f t="shared" si="3057"/>
        <v>0</v>
      </c>
      <c r="AI1925" s="21">
        <f t="shared" si="3057"/>
        <v>0</v>
      </c>
      <c r="AJ1925" s="21">
        <f t="shared" si="3057"/>
        <v>0</v>
      </c>
      <c r="AK1925" s="21">
        <f t="shared" si="3004"/>
        <v>3313.5770000000002</v>
      </c>
      <c r="AL1925" s="21">
        <f t="shared" si="3005"/>
        <v>2556.8000000000002</v>
      </c>
      <c r="AM1925" s="21">
        <f t="shared" si="3006"/>
        <v>363</v>
      </c>
      <c r="AN1925" s="21">
        <f t="shared" si="3057"/>
        <v>0</v>
      </c>
      <c r="AO1925" s="21">
        <f t="shared" si="3043"/>
        <v>3313.5770000000002</v>
      </c>
      <c r="AP1925" s="21">
        <f t="shared" si="3057"/>
        <v>0</v>
      </c>
      <c r="AQ1925" s="2"/>
    </row>
    <row r="1926" spans="1:43" ht="31.2" x14ac:dyDescent="0.3">
      <c r="A1926" s="3" t="s">
        <v>484</v>
      </c>
      <c r="B1926" s="26">
        <v>200</v>
      </c>
      <c r="C1926" s="3"/>
      <c r="D1926" s="3"/>
      <c r="E1926" s="16" t="s">
        <v>673</v>
      </c>
      <c r="F1926" s="21">
        <f>F1927</f>
        <v>3276.8</v>
      </c>
      <c r="G1926" s="21">
        <f t="shared" si="3055"/>
        <v>3276.8</v>
      </c>
      <c r="H1926" s="21">
        <f t="shared" si="3056"/>
        <v>3276.8</v>
      </c>
      <c r="I1926" s="21">
        <f t="shared" si="3056"/>
        <v>0</v>
      </c>
      <c r="J1926" s="21">
        <f t="shared" si="3056"/>
        <v>-720</v>
      </c>
      <c r="K1926" s="21">
        <f t="shared" si="3056"/>
        <v>-2913.8</v>
      </c>
      <c r="L1926" s="21">
        <f t="shared" si="3032"/>
        <v>3276.8</v>
      </c>
      <c r="M1926" s="21">
        <f t="shared" si="3033"/>
        <v>2556.8000000000002</v>
      </c>
      <c r="N1926" s="21">
        <f t="shared" si="3034"/>
        <v>363</v>
      </c>
      <c r="O1926" s="21">
        <f t="shared" si="3057"/>
        <v>36.777000000000001</v>
      </c>
      <c r="P1926" s="21">
        <f t="shared" si="3057"/>
        <v>0</v>
      </c>
      <c r="Q1926" s="21">
        <f t="shared" si="3057"/>
        <v>0</v>
      </c>
      <c r="R1926" s="21">
        <f t="shared" si="2998"/>
        <v>3313.5770000000002</v>
      </c>
      <c r="S1926" s="21">
        <f t="shared" si="2999"/>
        <v>2556.8000000000002</v>
      </c>
      <c r="T1926" s="21">
        <f t="shared" si="3000"/>
        <v>363</v>
      </c>
      <c r="U1926" s="21">
        <f t="shared" si="3057"/>
        <v>0</v>
      </c>
      <c r="V1926" s="21">
        <f t="shared" si="3057"/>
        <v>0</v>
      </c>
      <c r="W1926" s="21">
        <f t="shared" si="3001"/>
        <v>3313.5770000000002</v>
      </c>
      <c r="X1926" s="21">
        <f t="shared" si="3002"/>
        <v>2556.8000000000002</v>
      </c>
      <c r="Y1926" s="21">
        <f t="shared" si="3003"/>
        <v>363</v>
      </c>
      <c r="Z1926" s="21">
        <f t="shared" si="3057"/>
        <v>0</v>
      </c>
      <c r="AA1926" s="21">
        <f t="shared" si="3057"/>
        <v>0</v>
      </c>
      <c r="AB1926" s="21">
        <f t="shared" si="3057"/>
        <v>0</v>
      </c>
      <c r="AC1926" s="21">
        <f t="shared" si="2991"/>
        <v>3313.5770000000002</v>
      </c>
      <c r="AD1926" s="21">
        <f t="shared" si="2992"/>
        <v>2556.8000000000002</v>
      </c>
      <c r="AE1926" s="21">
        <f t="shared" si="2993"/>
        <v>363</v>
      </c>
      <c r="AF1926" s="21">
        <f t="shared" si="3057"/>
        <v>0</v>
      </c>
      <c r="AG1926" s="21">
        <f t="shared" si="2994"/>
        <v>3313.5770000000002</v>
      </c>
      <c r="AH1926" s="21">
        <f t="shared" si="3057"/>
        <v>0</v>
      </c>
      <c r="AI1926" s="21">
        <f t="shared" si="3057"/>
        <v>0</v>
      </c>
      <c r="AJ1926" s="21">
        <f t="shared" si="3057"/>
        <v>0</v>
      </c>
      <c r="AK1926" s="21">
        <f t="shared" si="3004"/>
        <v>3313.5770000000002</v>
      </c>
      <c r="AL1926" s="21">
        <f t="shared" si="3005"/>
        <v>2556.8000000000002</v>
      </c>
      <c r="AM1926" s="21">
        <f t="shared" si="3006"/>
        <v>363</v>
      </c>
      <c r="AN1926" s="21">
        <f t="shared" si="3057"/>
        <v>0</v>
      </c>
      <c r="AO1926" s="21">
        <f t="shared" si="3043"/>
        <v>3313.5770000000002</v>
      </c>
      <c r="AP1926" s="21">
        <f t="shared" si="3057"/>
        <v>0</v>
      </c>
      <c r="AQ1926" s="2"/>
    </row>
    <row r="1927" spans="1:43" ht="46.8" x14ac:dyDescent="0.3">
      <c r="A1927" s="3" t="s">
        <v>484</v>
      </c>
      <c r="B1927" s="26">
        <v>240</v>
      </c>
      <c r="C1927" s="3"/>
      <c r="D1927" s="3"/>
      <c r="E1927" s="16" t="s">
        <v>681</v>
      </c>
      <c r="F1927" s="21">
        <f>F1928</f>
        <v>3276.8</v>
      </c>
      <c r="G1927" s="21">
        <f t="shared" si="3055"/>
        <v>3276.8</v>
      </c>
      <c r="H1927" s="21">
        <f t="shared" si="3056"/>
        <v>3276.8</v>
      </c>
      <c r="I1927" s="21">
        <f t="shared" si="3056"/>
        <v>0</v>
      </c>
      <c r="J1927" s="21">
        <f t="shared" si="3056"/>
        <v>-720</v>
      </c>
      <c r="K1927" s="21">
        <f t="shared" si="3056"/>
        <v>-2913.8</v>
      </c>
      <c r="L1927" s="21">
        <f t="shared" si="3032"/>
        <v>3276.8</v>
      </c>
      <c r="M1927" s="21">
        <f t="shared" si="3033"/>
        <v>2556.8000000000002</v>
      </c>
      <c r="N1927" s="21">
        <f t="shared" si="3034"/>
        <v>363</v>
      </c>
      <c r="O1927" s="21">
        <f t="shared" si="3057"/>
        <v>36.777000000000001</v>
      </c>
      <c r="P1927" s="21">
        <f t="shared" si="3057"/>
        <v>0</v>
      </c>
      <c r="Q1927" s="21">
        <f t="shared" si="3057"/>
        <v>0</v>
      </c>
      <c r="R1927" s="21">
        <f t="shared" si="2998"/>
        <v>3313.5770000000002</v>
      </c>
      <c r="S1927" s="21">
        <f t="shared" si="2999"/>
        <v>2556.8000000000002</v>
      </c>
      <c r="T1927" s="21">
        <f t="shared" si="3000"/>
        <v>363</v>
      </c>
      <c r="U1927" s="21">
        <f t="shared" si="3057"/>
        <v>0</v>
      </c>
      <c r="V1927" s="21">
        <f t="shared" si="3057"/>
        <v>0</v>
      </c>
      <c r="W1927" s="21">
        <f t="shared" si="3001"/>
        <v>3313.5770000000002</v>
      </c>
      <c r="X1927" s="21">
        <f t="shared" si="3002"/>
        <v>2556.8000000000002</v>
      </c>
      <c r="Y1927" s="21">
        <f t="shared" si="3003"/>
        <v>363</v>
      </c>
      <c r="Z1927" s="21">
        <f t="shared" si="3057"/>
        <v>0</v>
      </c>
      <c r="AA1927" s="21">
        <f t="shared" si="3057"/>
        <v>0</v>
      </c>
      <c r="AB1927" s="21">
        <f t="shared" si="3057"/>
        <v>0</v>
      </c>
      <c r="AC1927" s="21">
        <f t="shared" si="2991"/>
        <v>3313.5770000000002</v>
      </c>
      <c r="AD1927" s="21">
        <f t="shared" si="2992"/>
        <v>2556.8000000000002</v>
      </c>
      <c r="AE1927" s="21">
        <f t="shared" si="2993"/>
        <v>363</v>
      </c>
      <c r="AF1927" s="21">
        <f t="shared" si="3057"/>
        <v>0</v>
      </c>
      <c r="AG1927" s="21">
        <f t="shared" si="2994"/>
        <v>3313.5770000000002</v>
      </c>
      <c r="AH1927" s="21">
        <f t="shared" si="3057"/>
        <v>0</v>
      </c>
      <c r="AI1927" s="21">
        <f t="shared" si="3057"/>
        <v>0</v>
      </c>
      <c r="AJ1927" s="21">
        <f t="shared" si="3057"/>
        <v>0</v>
      </c>
      <c r="AK1927" s="21">
        <f t="shared" si="3004"/>
        <v>3313.5770000000002</v>
      </c>
      <c r="AL1927" s="21">
        <f t="shared" si="3005"/>
        <v>2556.8000000000002</v>
      </c>
      <c r="AM1927" s="21">
        <f t="shared" si="3006"/>
        <v>363</v>
      </c>
      <c r="AN1927" s="21">
        <f t="shared" si="3057"/>
        <v>0</v>
      </c>
      <c r="AO1927" s="21">
        <f t="shared" si="3043"/>
        <v>3313.5770000000002</v>
      </c>
      <c r="AP1927" s="21">
        <f t="shared" si="3057"/>
        <v>0</v>
      </c>
      <c r="AQ1927" s="2"/>
    </row>
    <row r="1928" spans="1:43" x14ac:dyDescent="0.3">
      <c r="A1928" s="3" t="s">
        <v>484</v>
      </c>
      <c r="B1928" s="26">
        <v>240</v>
      </c>
      <c r="C1928" s="3" t="s">
        <v>222</v>
      </c>
      <c r="D1928" s="3" t="s">
        <v>126</v>
      </c>
      <c r="E1928" s="16" t="s">
        <v>647</v>
      </c>
      <c r="F1928" s="21">
        <v>3276.8</v>
      </c>
      <c r="G1928" s="21">
        <v>3276.8</v>
      </c>
      <c r="H1928" s="21">
        <v>3276.8</v>
      </c>
      <c r="I1928" s="21"/>
      <c r="J1928" s="21">
        <v>-720</v>
      </c>
      <c r="K1928" s="21">
        <v>-2913.8</v>
      </c>
      <c r="L1928" s="21">
        <f t="shared" si="3032"/>
        <v>3276.8</v>
      </c>
      <c r="M1928" s="21">
        <f t="shared" si="3033"/>
        <v>2556.8000000000002</v>
      </c>
      <c r="N1928" s="21">
        <f t="shared" si="3034"/>
        <v>363</v>
      </c>
      <c r="O1928" s="21">
        <v>36.777000000000001</v>
      </c>
      <c r="P1928" s="21"/>
      <c r="Q1928" s="21"/>
      <c r="R1928" s="21">
        <f t="shared" si="2998"/>
        <v>3313.5770000000002</v>
      </c>
      <c r="S1928" s="21">
        <f t="shared" si="2999"/>
        <v>2556.8000000000002</v>
      </c>
      <c r="T1928" s="21">
        <f t="shared" si="3000"/>
        <v>363</v>
      </c>
      <c r="U1928" s="21"/>
      <c r="V1928" s="21"/>
      <c r="W1928" s="21">
        <f t="shared" si="3001"/>
        <v>3313.5770000000002</v>
      </c>
      <c r="X1928" s="21">
        <f t="shared" si="3002"/>
        <v>2556.8000000000002</v>
      </c>
      <c r="Y1928" s="21">
        <f t="shared" si="3003"/>
        <v>363</v>
      </c>
      <c r="Z1928" s="21"/>
      <c r="AA1928" s="21"/>
      <c r="AB1928" s="21"/>
      <c r="AC1928" s="21">
        <f t="shared" si="2991"/>
        <v>3313.5770000000002</v>
      </c>
      <c r="AD1928" s="21">
        <f t="shared" si="2992"/>
        <v>2556.8000000000002</v>
      </c>
      <c r="AE1928" s="21">
        <f t="shared" si="2993"/>
        <v>363</v>
      </c>
      <c r="AF1928" s="21"/>
      <c r="AG1928" s="21">
        <f t="shared" si="2994"/>
        <v>3313.5770000000002</v>
      </c>
      <c r="AH1928" s="21"/>
      <c r="AI1928" s="21"/>
      <c r="AJ1928" s="21"/>
      <c r="AK1928" s="21">
        <f t="shared" si="3004"/>
        <v>3313.5770000000002</v>
      </c>
      <c r="AL1928" s="21">
        <f t="shared" si="3005"/>
        <v>2556.8000000000002</v>
      </c>
      <c r="AM1928" s="21">
        <f t="shared" si="3006"/>
        <v>363</v>
      </c>
      <c r="AN1928" s="21"/>
      <c r="AO1928" s="21">
        <f t="shared" si="3043"/>
        <v>3313.5770000000002</v>
      </c>
      <c r="AP1928" s="21"/>
      <c r="AQ1928" s="2"/>
    </row>
    <row r="1929" spans="1:43" ht="46.8" x14ac:dyDescent="0.3">
      <c r="A1929" s="3" t="s">
        <v>485</v>
      </c>
      <c r="B1929" s="26"/>
      <c r="C1929" s="3"/>
      <c r="D1929" s="3"/>
      <c r="E1929" s="16" t="s">
        <v>1121</v>
      </c>
      <c r="F1929" s="21">
        <f>F1930</f>
        <v>8596.6</v>
      </c>
      <c r="G1929" s="21">
        <f t="shared" ref="G1929:G1931" si="3058">G1930</f>
        <v>8596.6</v>
      </c>
      <c r="H1929" s="21">
        <f t="shared" ref="H1929:K1931" si="3059">H1930</f>
        <v>8596.6</v>
      </c>
      <c r="I1929" s="21">
        <f t="shared" si="3059"/>
        <v>0</v>
      </c>
      <c r="J1929" s="21">
        <f t="shared" si="3059"/>
        <v>0</v>
      </c>
      <c r="K1929" s="21">
        <f t="shared" si="3059"/>
        <v>0</v>
      </c>
      <c r="L1929" s="21">
        <f t="shared" si="3032"/>
        <v>8596.6</v>
      </c>
      <c r="M1929" s="21">
        <f t="shared" si="3033"/>
        <v>8596.6</v>
      </c>
      <c r="N1929" s="21">
        <f t="shared" si="3034"/>
        <v>8596.6</v>
      </c>
      <c r="O1929" s="21">
        <f t="shared" ref="O1929:AP1931" si="3060">O1930</f>
        <v>0</v>
      </c>
      <c r="P1929" s="21">
        <f t="shared" si="3060"/>
        <v>0</v>
      </c>
      <c r="Q1929" s="21">
        <f t="shared" si="3060"/>
        <v>0</v>
      </c>
      <c r="R1929" s="21">
        <f t="shared" si="2998"/>
        <v>8596.6</v>
      </c>
      <c r="S1929" s="21">
        <f t="shared" si="2999"/>
        <v>8596.6</v>
      </c>
      <c r="T1929" s="21">
        <f t="shared" si="3000"/>
        <v>8596.6</v>
      </c>
      <c r="U1929" s="21">
        <f t="shared" si="3060"/>
        <v>0</v>
      </c>
      <c r="V1929" s="21">
        <f t="shared" si="3060"/>
        <v>0</v>
      </c>
      <c r="W1929" s="21">
        <f t="shared" si="3001"/>
        <v>8596.6</v>
      </c>
      <c r="X1929" s="21">
        <f t="shared" si="3002"/>
        <v>8596.6</v>
      </c>
      <c r="Y1929" s="21">
        <f t="shared" si="3003"/>
        <v>8596.6</v>
      </c>
      <c r="Z1929" s="21">
        <f t="shared" si="3060"/>
        <v>0</v>
      </c>
      <c r="AA1929" s="21">
        <f t="shared" si="3060"/>
        <v>0</v>
      </c>
      <c r="AB1929" s="21">
        <f t="shared" si="3060"/>
        <v>0</v>
      </c>
      <c r="AC1929" s="21">
        <f t="shared" si="2991"/>
        <v>8596.6</v>
      </c>
      <c r="AD1929" s="21">
        <f t="shared" si="2992"/>
        <v>8596.6</v>
      </c>
      <c r="AE1929" s="21">
        <f t="shared" si="2993"/>
        <v>8596.6</v>
      </c>
      <c r="AF1929" s="21">
        <f t="shared" si="3060"/>
        <v>0</v>
      </c>
      <c r="AG1929" s="21">
        <f t="shared" si="2994"/>
        <v>8596.6</v>
      </c>
      <c r="AH1929" s="21">
        <f t="shared" si="3060"/>
        <v>0</v>
      </c>
      <c r="AI1929" s="21">
        <f t="shared" si="3060"/>
        <v>0</v>
      </c>
      <c r="AJ1929" s="21">
        <f t="shared" si="3060"/>
        <v>0</v>
      </c>
      <c r="AK1929" s="21">
        <f t="shared" si="3004"/>
        <v>8596.6</v>
      </c>
      <c r="AL1929" s="21">
        <f t="shared" si="3005"/>
        <v>8596.6</v>
      </c>
      <c r="AM1929" s="21">
        <f t="shared" si="3006"/>
        <v>8596.6</v>
      </c>
      <c r="AN1929" s="21">
        <f t="shared" si="3060"/>
        <v>0</v>
      </c>
      <c r="AO1929" s="21">
        <f t="shared" si="3043"/>
        <v>8596.6</v>
      </c>
      <c r="AP1929" s="21">
        <f t="shared" si="3060"/>
        <v>0</v>
      </c>
      <c r="AQ1929" s="2"/>
    </row>
    <row r="1930" spans="1:43" x14ac:dyDescent="0.3">
      <c r="A1930" s="3" t="s">
        <v>485</v>
      </c>
      <c r="B1930" s="26">
        <v>800</v>
      </c>
      <c r="C1930" s="3"/>
      <c r="D1930" s="3"/>
      <c r="E1930" s="16" t="s">
        <v>678</v>
      </c>
      <c r="F1930" s="21">
        <f>F1931</f>
        <v>8596.6</v>
      </c>
      <c r="G1930" s="21">
        <f t="shared" si="3058"/>
        <v>8596.6</v>
      </c>
      <c r="H1930" s="21">
        <f t="shared" si="3059"/>
        <v>8596.6</v>
      </c>
      <c r="I1930" s="21">
        <f t="shared" si="3059"/>
        <v>0</v>
      </c>
      <c r="J1930" s="21">
        <f t="shared" si="3059"/>
        <v>0</v>
      </c>
      <c r="K1930" s="21">
        <f t="shared" si="3059"/>
        <v>0</v>
      </c>
      <c r="L1930" s="21">
        <f t="shared" si="3032"/>
        <v>8596.6</v>
      </c>
      <c r="M1930" s="21">
        <f t="shared" si="3033"/>
        <v>8596.6</v>
      </c>
      <c r="N1930" s="21">
        <f t="shared" si="3034"/>
        <v>8596.6</v>
      </c>
      <c r="O1930" s="21">
        <f t="shared" si="3060"/>
        <v>0</v>
      </c>
      <c r="P1930" s="21">
        <f t="shared" si="3060"/>
        <v>0</v>
      </c>
      <c r="Q1930" s="21">
        <f t="shared" si="3060"/>
        <v>0</v>
      </c>
      <c r="R1930" s="21">
        <f t="shared" si="2998"/>
        <v>8596.6</v>
      </c>
      <c r="S1930" s="21">
        <f t="shared" si="2999"/>
        <v>8596.6</v>
      </c>
      <c r="T1930" s="21">
        <f t="shared" si="3000"/>
        <v>8596.6</v>
      </c>
      <c r="U1930" s="21">
        <f t="shared" si="3060"/>
        <v>0</v>
      </c>
      <c r="V1930" s="21">
        <f t="shared" si="3060"/>
        <v>0</v>
      </c>
      <c r="W1930" s="21">
        <f t="shared" si="3001"/>
        <v>8596.6</v>
      </c>
      <c r="X1930" s="21">
        <f t="shared" si="3002"/>
        <v>8596.6</v>
      </c>
      <c r="Y1930" s="21">
        <f t="shared" si="3003"/>
        <v>8596.6</v>
      </c>
      <c r="Z1930" s="21">
        <f t="shared" si="3060"/>
        <v>0</v>
      </c>
      <c r="AA1930" s="21">
        <f t="shared" si="3060"/>
        <v>0</v>
      </c>
      <c r="AB1930" s="21">
        <f t="shared" si="3060"/>
        <v>0</v>
      </c>
      <c r="AC1930" s="21">
        <f t="shared" si="2991"/>
        <v>8596.6</v>
      </c>
      <c r="AD1930" s="21">
        <f t="shared" si="2992"/>
        <v>8596.6</v>
      </c>
      <c r="AE1930" s="21">
        <f t="shared" si="2993"/>
        <v>8596.6</v>
      </c>
      <c r="AF1930" s="21">
        <f t="shared" si="3060"/>
        <v>0</v>
      </c>
      <c r="AG1930" s="21">
        <f t="shared" si="2994"/>
        <v>8596.6</v>
      </c>
      <c r="AH1930" s="21">
        <f t="shared" si="3060"/>
        <v>0</v>
      </c>
      <c r="AI1930" s="21">
        <f t="shared" si="3060"/>
        <v>0</v>
      </c>
      <c r="AJ1930" s="21">
        <f t="shared" si="3060"/>
        <v>0</v>
      </c>
      <c r="AK1930" s="21">
        <f t="shared" si="3004"/>
        <v>8596.6</v>
      </c>
      <c r="AL1930" s="21">
        <f t="shared" si="3005"/>
        <v>8596.6</v>
      </c>
      <c r="AM1930" s="21">
        <f t="shared" si="3006"/>
        <v>8596.6</v>
      </c>
      <c r="AN1930" s="21">
        <f t="shared" si="3060"/>
        <v>0</v>
      </c>
      <c r="AO1930" s="21">
        <f t="shared" si="3043"/>
        <v>8596.6</v>
      </c>
      <c r="AP1930" s="21">
        <f t="shared" si="3060"/>
        <v>0</v>
      </c>
      <c r="AQ1930" s="2"/>
    </row>
    <row r="1931" spans="1:43" x14ac:dyDescent="0.3">
      <c r="A1931" s="3" t="s">
        <v>485</v>
      </c>
      <c r="B1931" s="26">
        <v>850</v>
      </c>
      <c r="C1931" s="3"/>
      <c r="D1931" s="3"/>
      <c r="E1931" s="16" t="s">
        <v>696</v>
      </c>
      <c r="F1931" s="21">
        <f>F1932</f>
        <v>8596.6</v>
      </c>
      <c r="G1931" s="21">
        <f t="shared" si="3058"/>
        <v>8596.6</v>
      </c>
      <c r="H1931" s="21">
        <f t="shared" si="3059"/>
        <v>8596.6</v>
      </c>
      <c r="I1931" s="21">
        <f t="shared" si="3059"/>
        <v>0</v>
      </c>
      <c r="J1931" s="21">
        <f t="shared" si="3059"/>
        <v>0</v>
      </c>
      <c r="K1931" s="21">
        <f t="shared" si="3059"/>
        <v>0</v>
      </c>
      <c r="L1931" s="21">
        <f t="shared" si="3032"/>
        <v>8596.6</v>
      </c>
      <c r="M1931" s="21">
        <f t="shared" si="3033"/>
        <v>8596.6</v>
      </c>
      <c r="N1931" s="21">
        <f t="shared" si="3034"/>
        <v>8596.6</v>
      </c>
      <c r="O1931" s="21">
        <f t="shared" si="3060"/>
        <v>0</v>
      </c>
      <c r="P1931" s="21">
        <f t="shared" si="3060"/>
        <v>0</v>
      </c>
      <c r="Q1931" s="21">
        <f t="shared" si="3060"/>
        <v>0</v>
      </c>
      <c r="R1931" s="21">
        <f t="shared" si="2998"/>
        <v>8596.6</v>
      </c>
      <c r="S1931" s="21">
        <f t="shared" si="2999"/>
        <v>8596.6</v>
      </c>
      <c r="T1931" s="21">
        <f t="shared" si="3000"/>
        <v>8596.6</v>
      </c>
      <c r="U1931" s="21">
        <f t="shared" si="3060"/>
        <v>0</v>
      </c>
      <c r="V1931" s="21">
        <f t="shared" si="3060"/>
        <v>0</v>
      </c>
      <c r="W1931" s="21">
        <f t="shared" si="3001"/>
        <v>8596.6</v>
      </c>
      <c r="X1931" s="21">
        <f t="shared" si="3002"/>
        <v>8596.6</v>
      </c>
      <c r="Y1931" s="21">
        <f t="shared" si="3003"/>
        <v>8596.6</v>
      </c>
      <c r="Z1931" s="21">
        <f t="shared" si="3060"/>
        <v>0</v>
      </c>
      <c r="AA1931" s="21">
        <f t="shared" si="3060"/>
        <v>0</v>
      </c>
      <c r="AB1931" s="21">
        <f t="shared" si="3060"/>
        <v>0</v>
      </c>
      <c r="AC1931" s="21">
        <f t="shared" si="2991"/>
        <v>8596.6</v>
      </c>
      <c r="AD1931" s="21">
        <f t="shared" si="2992"/>
        <v>8596.6</v>
      </c>
      <c r="AE1931" s="21">
        <f t="shared" si="2993"/>
        <v>8596.6</v>
      </c>
      <c r="AF1931" s="21">
        <f t="shared" si="3060"/>
        <v>0</v>
      </c>
      <c r="AG1931" s="21">
        <f t="shared" si="2994"/>
        <v>8596.6</v>
      </c>
      <c r="AH1931" s="21">
        <f t="shared" si="3060"/>
        <v>0</v>
      </c>
      <c r="AI1931" s="21">
        <f t="shared" si="3060"/>
        <v>0</v>
      </c>
      <c r="AJ1931" s="21">
        <f t="shared" si="3060"/>
        <v>0</v>
      </c>
      <c r="AK1931" s="21">
        <f t="shared" si="3004"/>
        <v>8596.6</v>
      </c>
      <c r="AL1931" s="21">
        <f t="shared" si="3005"/>
        <v>8596.6</v>
      </c>
      <c r="AM1931" s="21">
        <f t="shared" si="3006"/>
        <v>8596.6</v>
      </c>
      <c r="AN1931" s="21">
        <f t="shared" si="3060"/>
        <v>0</v>
      </c>
      <c r="AO1931" s="21">
        <f t="shared" si="3043"/>
        <v>8596.6</v>
      </c>
      <c r="AP1931" s="21">
        <f t="shared" si="3060"/>
        <v>0</v>
      </c>
      <c r="AQ1931" s="2"/>
    </row>
    <row r="1932" spans="1:43" x14ac:dyDescent="0.3">
      <c r="A1932" s="3" t="s">
        <v>485</v>
      </c>
      <c r="B1932" s="26">
        <v>850</v>
      </c>
      <c r="C1932" s="3" t="s">
        <v>222</v>
      </c>
      <c r="D1932" s="3" t="s">
        <v>126</v>
      </c>
      <c r="E1932" s="16" t="s">
        <v>647</v>
      </c>
      <c r="F1932" s="21">
        <v>8596.6</v>
      </c>
      <c r="G1932" s="21">
        <v>8596.6</v>
      </c>
      <c r="H1932" s="21">
        <v>8596.6</v>
      </c>
      <c r="I1932" s="21"/>
      <c r="J1932" s="21"/>
      <c r="K1932" s="21"/>
      <c r="L1932" s="21">
        <f t="shared" si="3032"/>
        <v>8596.6</v>
      </c>
      <c r="M1932" s="21">
        <f t="shared" si="3033"/>
        <v>8596.6</v>
      </c>
      <c r="N1932" s="21">
        <f t="shared" si="3034"/>
        <v>8596.6</v>
      </c>
      <c r="O1932" s="21"/>
      <c r="P1932" s="21"/>
      <c r="Q1932" s="21"/>
      <c r="R1932" s="21">
        <f t="shared" si="2998"/>
        <v>8596.6</v>
      </c>
      <c r="S1932" s="21">
        <f t="shared" si="2999"/>
        <v>8596.6</v>
      </c>
      <c r="T1932" s="21">
        <f t="shared" si="3000"/>
        <v>8596.6</v>
      </c>
      <c r="U1932" s="21"/>
      <c r="V1932" s="21"/>
      <c r="W1932" s="21">
        <f t="shared" si="3001"/>
        <v>8596.6</v>
      </c>
      <c r="X1932" s="21">
        <f t="shared" si="3002"/>
        <v>8596.6</v>
      </c>
      <c r="Y1932" s="21">
        <f t="shared" si="3003"/>
        <v>8596.6</v>
      </c>
      <c r="Z1932" s="21"/>
      <c r="AA1932" s="21"/>
      <c r="AB1932" s="21"/>
      <c r="AC1932" s="21">
        <f t="shared" si="2991"/>
        <v>8596.6</v>
      </c>
      <c r="AD1932" s="21">
        <f t="shared" si="2992"/>
        <v>8596.6</v>
      </c>
      <c r="AE1932" s="21">
        <f t="shared" si="2993"/>
        <v>8596.6</v>
      </c>
      <c r="AF1932" s="21"/>
      <c r="AG1932" s="21">
        <f t="shared" si="2994"/>
        <v>8596.6</v>
      </c>
      <c r="AH1932" s="21"/>
      <c r="AI1932" s="21"/>
      <c r="AJ1932" s="21"/>
      <c r="AK1932" s="21">
        <f t="shared" si="3004"/>
        <v>8596.6</v>
      </c>
      <c r="AL1932" s="21">
        <f t="shared" si="3005"/>
        <v>8596.6</v>
      </c>
      <c r="AM1932" s="21">
        <f t="shared" si="3006"/>
        <v>8596.6</v>
      </c>
      <c r="AN1932" s="21"/>
      <c r="AO1932" s="21">
        <f t="shared" si="3043"/>
        <v>8596.6</v>
      </c>
      <c r="AP1932" s="21"/>
      <c r="AQ1932" s="2"/>
    </row>
    <row r="1933" spans="1:43" ht="46.8" x14ac:dyDescent="0.3">
      <c r="A1933" s="3" t="s">
        <v>489</v>
      </c>
      <c r="B1933" s="26"/>
      <c r="C1933" s="3"/>
      <c r="D1933" s="3"/>
      <c r="E1933" s="16" t="s">
        <v>1122</v>
      </c>
      <c r="F1933" s="21">
        <f>F1934+F1938</f>
        <v>42092.1</v>
      </c>
      <c r="G1933" s="21">
        <f t="shared" ref="G1933:AP1933" si="3061">G1934+G1938</f>
        <v>8000</v>
      </c>
      <c r="H1933" s="21">
        <f t="shared" si="3061"/>
        <v>0</v>
      </c>
      <c r="I1933" s="21">
        <f t="shared" ref="I1933:K1933" si="3062">I1934+I1938</f>
        <v>-2799.2</v>
      </c>
      <c r="J1933" s="21">
        <f t="shared" si="3062"/>
        <v>2799.2</v>
      </c>
      <c r="K1933" s="21">
        <f t="shared" si="3062"/>
        <v>0</v>
      </c>
      <c r="L1933" s="21">
        <f t="shared" si="3032"/>
        <v>39292.9</v>
      </c>
      <c r="M1933" s="21">
        <f t="shared" si="3033"/>
        <v>10799.2</v>
      </c>
      <c r="N1933" s="21">
        <f t="shared" si="3034"/>
        <v>0</v>
      </c>
      <c r="O1933" s="21">
        <f t="shared" ref="O1933:Q1933" si="3063">O1934+O1938</f>
        <v>17165.7</v>
      </c>
      <c r="P1933" s="21">
        <f t="shared" si="3063"/>
        <v>14395.203</v>
      </c>
      <c r="Q1933" s="21">
        <f t="shared" si="3063"/>
        <v>0</v>
      </c>
      <c r="R1933" s="21">
        <f t="shared" si="2998"/>
        <v>56458.600000000006</v>
      </c>
      <c r="S1933" s="21">
        <f t="shared" si="2999"/>
        <v>25194.402999999998</v>
      </c>
      <c r="T1933" s="21">
        <f t="shared" si="3000"/>
        <v>0</v>
      </c>
      <c r="U1933" s="21">
        <f t="shared" ref="U1933:V1933" si="3064">U1934+U1938</f>
        <v>0</v>
      </c>
      <c r="V1933" s="21">
        <f t="shared" si="3064"/>
        <v>0</v>
      </c>
      <c r="W1933" s="21">
        <f t="shared" si="3001"/>
        <v>56458.600000000006</v>
      </c>
      <c r="X1933" s="21">
        <f t="shared" si="3002"/>
        <v>25194.402999999998</v>
      </c>
      <c r="Y1933" s="21">
        <f t="shared" si="3003"/>
        <v>0</v>
      </c>
      <c r="Z1933" s="21">
        <f t="shared" ref="Z1933:AB1933" si="3065">Z1934+Z1938</f>
        <v>0</v>
      </c>
      <c r="AA1933" s="21">
        <f t="shared" si="3065"/>
        <v>0</v>
      </c>
      <c r="AB1933" s="21">
        <f t="shared" si="3065"/>
        <v>0</v>
      </c>
      <c r="AC1933" s="21">
        <f t="shared" si="2991"/>
        <v>56458.600000000006</v>
      </c>
      <c r="AD1933" s="21">
        <f t="shared" si="2992"/>
        <v>25194.402999999998</v>
      </c>
      <c r="AE1933" s="21">
        <f t="shared" si="2993"/>
        <v>0</v>
      </c>
      <c r="AF1933" s="21">
        <f t="shared" ref="AF1933" si="3066">AF1934+AF1938</f>
        <v>0</v>
      </c>
      <c r="AG1933" s="21">
        <f t="shared" si="2994"/>
        <v>56458.600000000006</v>
      </c>
      <c r="AH1933" s="21">
        <f t="shared" ref="AH1933:AJ1933" si="3067">AH1934+AH1938</f>
        <v>0</v>
      </c>
      <c r="AI1933" s="21">
        <f t="shared" si="3067"/>
        <v>0</v>
      </c>
      <c r="AJ1933" s="21">
        <f t="shared" si="3067"/>
        <v>0</v>
      </c>
      <c r="AK1933" s="21">
        <f t="shared" si="3004"/>
        <v>56458.600000000006</v>
      </c>
      <c r="AL1933" s="21">
        <f t="shared" si="3005"/>
        <v>25194.402999999998</v>
      </c>
      <c r="AM1933" s="21">
        <f t="shared" si="3006"/>
        <v>0</v>
      </c>
      <c r="AN1933" s="21">
        <f t="shared" ref="AN1933" si="3068">AN1934+AN1938</f>
        <v>0</v>
      </c>
      <c r="AO1933" s="21">
        <f t="shared" si="3043"/>
        <v>56458.600000000006</v>
      </c>
      <c r="AP1933" s="21">
        <f t="shared" si="3061"/>
        <v>0</v>
      </c>
      <c r="AQ1933" s="2"/>
    </row>
    <row r="1934" spans="1:43" ht="31.2" x14ac:dyDescent="0.3">
      <c r="A1934" s="3" t="s">
        <v>487</v>
      </c>
      <c r="B1934" s="26"/>
      <c r="C1934" s="3"/>
      <c r="D1934" s="3"/>
      <c r="E1934" s="16" t="s">
        <v>1123</v>
      </c>
      <c r="F1934" s="21">
        <f>F1935</f>
        <v>39292.9</v>
      </c>
      <c r="G1934" s="21">
        <f t="shared" ref="G1934:G1936" si="3069">G1935</f>
        <v>8000</v>
      </c>
      <c r="H1934" s="21">
        <f t="shared" ref="H1934:K1936" si="3070">H1935</f>
        <v>0</v>
      </c>
      <c r="I1934" s="21">
        <f t="shared" si="3070"/>
        <v>0</v>
      </c>
      <c r="J1934" s="21">
        <f t="shared" si="3070"/>
        <v>0</v>
      </c>
      <c r="K1934" s="21">
        <f t="shared" si="3070"/>
        <v>0</v>
      </c>
      <c r="L1934" s="21">
        <f t="shared" si="3032"/>
        <v>39292.9</v>
      </c>
      <c r="M1934" s="21">
        <f t="shared" si="3033"/>
        <v>8000</v>
      </c>
      <c r="N1934" s="21">
        <f t="shared" si="3034"/>
        <v>0</v>
      </c>
      <c r="O1934" s="21">
        <f t="shared" ref="O1934:AP1936" si="3071">O1935</f>
        <v>15702.958000000001</v>
      </c>
      <c r="P1934" s="21">
        <f t="shared" si="3071"/>
        <v>14395.203</v>
      </c>
      <c r="Q1934" s="21">
        <f t="shared" si="3071"/>
        <v>0</v>
      </c>
      <c r="R1934" s="21">
        <f t="shared" si="2998"/>
        <v>54995.858</v>
      </c>
      <c r="S1934" s="21">
        <f t="shared" si="2999"/>
        <v>22395.203000000001</v>
      </c>
      <c r="T1934" s="21">
        <f t="shared" si="3000"/>
        <v>0</v>
      </c>
      <c r="U1934" s="21">
        <f t="shared" si="3071"/>
        <v>0</v>
      </c>
      <c r="V1934" s="21">
        <f t="shared" si="3071"/>
        <v>0</v>
      </c>
      <c r="W1934" s="21">
        <f t="shared" si="3001"/>
        <v>54995.858</v>
      </c>
      <c r="X1934" s="21">
        <f t="shared" si="3002"/>
        <v>22395.203000000001</v>
      </c>
      <c r="Y1934" s="21">
        <f t="shared" si="3003"/>
        <v>0</v>
      </c>
      <c r="Z1934" s="21">
        <f t="shared" si="3071"/>
        <v>0</v>
      </c>
      <c r="AA1934" s="21">
        <f t="shared" si="3071"/>
        <v>0</v>
      </c>
      <c r="AB1934" s="21">
        <f t="shared" si="3071"/>
        <v>0</v>
      </c>
      <c r="AC1934" s="21">
        <f t="shared" ref="AC1934:AC2002" si="3072">W1934+Z1934</f>
        <v>54995.858</v>
      </c>
      <c r="AD1934" s="21">
        <f t="shared" ref="AD1934:AD2002" si="3073">X1934+AA1934</f>
        <v>22395.203000000001</v>
      </c>
      <c r="AE1934" s="21">
        <f t="shared" ref="AE1934:AE2002" si="3074">Y1934+AB1934</f>
        <v>0</v>
      </c>
      <c r="AF1934" s="21">
        <f t="shared" si="3071"/>
        <v>0</v>
      </c>
      <c r="AG1934" s="21">
        <f t="shared" ref="AG1934:AG2002" si="3075">AC1934+AF1934</f>
        <v>54995.858</v>
      </c>
      <c r="AH1934" s="21">
        <f t="shared" si="3071"/>
        <v>0</v>
      </c>
      <c r="AI1934" s="21">
        <f t="shared" si="3071"/>
        <v>0</v>
      </c>
      <c r="AJ1934" s="21">
        <f t="shared" si="3071"/>
        <v>0</v>
      </c>
      <c r="AK1934" s="21">
        <f t="shared" si="3004"/>
        <v>54995.858</v>
      </c>
      <c r="AL1934" s="21">
        <f t="shared" si="3005"/>
        <v>22395.203000000001</v>
      </c>
      <c r="AM1934" s="21">
        <f t="shared" si="3006"/>
        <v>0</v>
      </c>
      <c r="AN1934" s="21">
        <f t="shared" si="3071"/>
        <v>0</v>
      </c>
      <c r="AO1934" s="21">
        <f t="shared" si="3043"/>
        <v>54995.858</v>
      </c>
      <c r="AP1934" s="21">
        <f t="shared" si="3071"/>
        <v>0</v>
      </c>
      <c r="AQ1934" s="2"/>
    </row>
    <row r="1935" spans="1:43" ht="46.8" x14ac:dyDescent="0.3">
      <c r="A1935" s="3" t="s">
        <v>487</v>
      </c>
      <c r="B1935" s="26">
        <v>400</v>
      </c>
      <c r="C1935" s="3"/>
      <c r="D1935" s="3"/>
      <c r="E1935" s="16" t="s">
        <v>675</v>
      </c>
      <c r="F1935" s="21">
        <f>F1936</f>
        <v>39292.9</v>
      </c>
      <c r="G1935" s="21">
        <f t="shared" si="3069"/>
        <v>8000</v>
      </c>
      <c r="H1935" s="21">
        <f t="shared" si="3070"/>
        <v>0</v>
      </c>
      <c r="I1935" s="21">
        <f t="shared" si="3070"/>
        <v>0</v>
      </c>
      <c r="J1935" s="21">
        <f t="shared" si="3070"/>
        <v>0</v>
      </c>
      <c r="K1935" s="21">
        <f t="shared" si="3070"/>
        <v>0</v>
      </c>
      <c r="L1935" s="21">
        <f t="shared" si="3032"/>
        <v>39292.9</v>
      </c>
      <c r="M1935" s="21">
        <f t="shared" si="3033"/>
        <v>8000</v>
      </c>
      <c r="N1935" s="21">
        <f t="shared" si="3034"/>
        <v>0</v>
      </c>
      <c r="O1935" s="21">
        <f t="shared" si="3071"/>
        <v>15702.958000000001</v>
      </c>
      <c r="P1935" s="21">
        <f t="shared" si="3071"/>
        <v>14395.203</v>
      </c>
      <c r="Q1935" s="21">
        <f t="shared" si="3071"/>
        <v>0</v>
      </c>
      <c r="R1935" s="21">
        <f t="shared" si="2998"/>
        <v>54995.858</v>
      </c>
      <c r="S1935" s="21">
        <f t="shared" si="2999"/>
        <v>22395.203000000001</v>
      </c>
      <c r="T1935" s="21">
        <f t="shared" si="3000"/>
        <v>0</v>
      </c>
      <c r="U1935" s="21">
        <f t="shared" si="3071"/>
        <v>0</v>
      </c>
      <c r="V1935" s="21">
        <f t="shared" si="3071"/>
        <v>0</v>
      </c>
      <c r="W1935" s="21">
        <f t="shared" si="3001"/>
        <v>54995.858</v>
      </c>
      <c r="X1935" s="21">
        <f t="shared" si="3002"/>
        <v>22395.203000000001</v>
      </c>
      <c r="Y1935" s="21">
        <f t="shared" si="3003"/>
        <v>0</v>
      </c>
      <c r="Z1935" s="21">
        <f t="shared" si="3071"/>
        <v>0</v>
      </c>
      <c r="AA1935" s="21">
        <f t="shared" si="3071"/>
        <v>0</v>
      </c>
      <c r="AB1935" s="21">
        <f t="shared" si="3071"/>
        <v>0</v>
      </c>
      <c r="AC1935" s="21">
        <f t="shared" si="3072"/>
        <v>54995.858</v>
      </c>
      <c r="AD1935" s="21">
        <f t="shared" si="3073"/>
        <v>22395.203000000001</v>
      </c>
      <c r="AE1935" s="21">
        <f t="shared" si="3074"/>
        <v>0</v>
      </c>
      <c r="AF1935" s="21">
        <f t="shared" si="3071"/>
        <v>0</v>
      </c>
      <c r="AG1935" s="21">
        <f t="shared" si="3075"/>
        <v>54995.858</v>
      </c>
      <c r="AH1935" s="21">
        <f t="shared" si="3071"/>
        <v>0</v>
      </c>
      <c r="AI1935" s="21">
        <f t="shared" si="3071"/>
        <v>0</v>
      </c>
      <c r="AJ1935" s="21">
        <f t="shared" si="3071"/>
        <v>0</v>
      </c>
      <c r="AK1935" s="21">
        <f t="shared" si="3004"/>
        <v>54995.858</v>
      </c>
      <c r="AL1935" s="21">
        <f t="shared" si="3005"/>
        <v>22395.203000000001</v>
      </c>
      <c r="AM1935" s="21">
        <f t="shared" si="3006"/>
        <v>0</v>
      </c>
      <c r="AN1935" s="21">
        <f t="shared" si="3071"/>
        <v>0</v>
      </c>
      <c r="AO1935" s="21">
        <f t="shared" si="3043"/>
        <v>54995.858</v>
      </c>
      <c r="AP1935" s="21">
        <f t="shared" si="3071"/>
        <v>0</v>
      </c>
      <c r="AQ1935" s="2"/>
    </row>
    <row r="1936" spans="1:43" x14ac:dyDescent="0.3">
      <c r="A1936" s="3" t="s">
        <v>487</v>
      </c>
      <c r="B1936" s="26">
        <v>410</v>
      </c>
      <c r="C1936" s="3"/>
      <c r="D1936" s="3"/>
      <c r="E1936" s="16" t="s">
        <v>688</v>
      </c>
      <c r="F1936" s="21">
        <f>F1937</f>
        <v>39292.9</v>
      </c>
      <c r="G1936" s="21">
        <f t="shared" si="3069"/>
        <v>8000</v>
      </c>
      <c r="H1936" s="21">
        <f t="shared" si="3070"/>
        <v>0</v>
      </c>
      <c r="I1936" s="21">
        <f t="shared" si="3070"/>
        <v>0</v>
      </c>
      <c r="J1936" s="21">
        <f t="shared" si="3070"/>
        <v>0</v>
      </c>
      <c r="K1936" s="21">
        <f t="shared" si="3070"/>
        <v>0</v>
      </c>
      <c r="L1936" s="21">
        <f t="shared" si="3032"/>
        <v>39292.9</v>
      </c>
      <c r="M1936" s="21">
        <f t="shared" si="3033"/>
        <v>8000</v>
      </c>
      <c r="N1936" s="21">
        <f t="shared" si="3034"/>
        <v>0</v>
      </c>
      <c r="O1936" s="21">
        <f t="shared" si="3071"/>
        <v>15702.958000000001</v>
      </c>
      <c r="P1936" s="21">
        <f t="shared" si="3071"/>
        <v>14395.203</v>
      </c>
      <c r="Q1936" s="21">
        <f t="shared" si="3071"/>
        <v>0</v>
      </c>
      <c r="R1936" s="21">
        <f t="shared" ref="R1936:R2004" si="3076">L1936+O1936</f>
        <v>54995.858</v>
      </c>
      <c r="S1936" s="21">
        <f t="shared" ref="S1936:S2004" si="3077">M1936+P1936</f>
        <v>22395.203000000001</v>
      </c>
      <c r="T1936" s="21">
        <f t="shared" ref="T1936:T2004" si="3078">N1936+Q1936</f>
        <v>0</v>
      </c>
      <c r="U1936" s="21">
        <f t="shared" si="3071"/>
        <v>0</v>
      </c>
      <c r="V1936" s="21">
        <f t="shared" si="3071"/>
        <v>0</v>
      </c>
      <c r="W1936" s="21">
        <f t="shared" ref="W1936:W2004" si="3079">R1936+U1936</f>
        <v>54995.858</v>
      </c>
      <c r="X1936" s="21">
        <f t="shared" ref="X1936:X2004" si="3080">S1936</f>
        <v>22395.203000000001</v>
      </c>
      <c r="Y1936" s="21">
        <f t="shared" ref="Y1936:Y2004" si="3081">T1936+V1936</f>
        <v>0</v>
      </c>
      <c r="Z1936" s="21">
        <f t="shared" si="3071"/>
        <v>0</v>
      </c>
      <c r="AA1936" s="21">
        <f t="shared" si="3071"/>
        <v>0</v>
      </c>
      <c r="AB1936" s="21">
        <f t="shared" si="3071"/>
        <v>0</v>
      </c>
      <c r="AC1936" s="21">
        <f t="shared" si="3072"/>
        <v>54995.858</v>
      </c>
      <c r="AD1936" s="21">
        <f t="shared" si="3073"/>
        <v>22395.203000000001</v>
      </c>
      <c r="AE1936" s="21">
        <f t="shared" si="3074"/>
        <v>0</v>
      </c>
      <c r="AF1936" s="21">
        <f t="shared" si="3071"/>
        <v>0</v>
      </c>
      <c r="AG1936" s="21">
        <f t="shared" si="3075"/>
        <v>54995.858</v>
      </c>
      <c r="AH1936" s="21">
        <f t="shared" si="3071"/>
        <v>0</v>
      </c>
      <c r="AI1936" s="21">
        <f t="shared" si="3071"/>
        <v>0</v>
      </c>
      <c r="AJ1936" s="21">
        <f t="shared" si="3071"/>
        <v>0</v>
      </c>
      <c r="AK1936" s="21">
        <f t="shared" si="3004"/>
        <v>54995.858</v>
      </c>
      <c r="AL1936" s="21">
        <f t="shared" si="3005"/>
        <v>22395.203000000001</v>
      </c>
      <c r="AM1936" s="21">
        <f t="shared" si="3006"/>
        <v>0</v>
      </c>
      <c r="AN1936" s="21">
        <f t="shared" si="3071"/>
        <v>0</v>
      </c>
      <c r="AO1936" s="21">
        <f t="shared" si="3043"/>
        <v>54995.858</v>
      </c>
      <c r="AP1936" s="21">
        <f t="shared" si="3071"/>
        <v>0</v>
      </c>
      <c r="AQ1936" s="2"/>
    </row>
    <row r="1937" spans="1:43" x14ac:dyDescent="0.3">
      <c r="A1937" s="3" t="s">
        <v>487</v>
      </c>
      <c r="B1937" s="26">
        <v>410</v>
      </c>
      <c r="C1937" s="3" t="s">
        <v>222</v>
      </c>
      <c r="D1937" s="3" t="s">
        <v>126</v>
      </c>
      <c r="E1937" s="16" t="s">
        <v>647</v>
      </c>
      <c r="F1937" s="21">
        <v>39292.9</v>
      </c>
      <c r="G1937" s="21">
        <v>8000</v>
      </c>
      <c r="H1937" s="21">
        <v>0</v>
      </c>
      <c r="I1937" s="21"/>
      <c r="J1937" s="21"/>
      <c r="K1937" s="21"/>
      <c r="L1937" s="21">
        <f t="shared" si="3032"/>
        <v>39292.9</v>
      </c>
      <c r="M1937" s="21">
        <f t="shared" si="3033"/>
        <v>8000</v>
      </c>
      <c r="N1937" s="21">
        <f t="shared" si="3034"/>
        <v>0</v>
      </c>
      <c r="O1937" s="21">
        <f>702.958+15000</f>
        <v>15702.958000000001</v>
      </c>
      <c r="P1937" s="21">
        <v>14395.203</v>
      </c>
      <c r="Q1937" s="21"/>
      <c r="R1937" s="21">
        <f t="shared" si="3076"/>
        <v>54995.858</v>
      </c>
      <c r="S1937" s="21">
        <f t="shared" si="3077"/>
        <v>22395.203000000001</v>
      </c>
      <c r="T1937" s="21">
        <f t="shared" si="3078"/>
        <v>0</v>
      </c>
      <c r="U1937" s="21"/>
      <c r="V1937" s="21"/>
      <c r="W1937" s="21">
        <f t="shared" si="3079"/>
        <v>54995.858</v>
      </c>
      <c r="X1937" s="21">
        <f t="shared" si="3080"/>
        <v>22395.203000000001</v>
      </c>
      <c r="Y1937" s="21">
        <f t="shared" si="3081"/>
        <v>0</v>
      </c>
      <c r="Z1937" s="21"/>
      <c r="AA1937" s="21"/>
      <c r="AB1937" s="21"/>
      <c r="AC1937" s="21">
        <f t="shared" si="3072"/>
        <v>54995.858</v>
      </c>
      <c r="AD1937" s="21">
        <f t="shared" si="3073"/>
        <v>22395.203000000001</v>
      </c>
      <c r="AE1937" s="21">
        <f t="shared" si="3074"/>
        <v>0</v>
      </c>
      <c r="AF1937" s="21"/>
      <c r="AG1937" s="21">
        <f t="shared" si="3075"/>
        <v>54995.858</v>
      </c>
      <c r="AH1937" s="21"/>
      <c r="AI1937" s="21"/>
      <c r="AJ1937" s="21"/>
      <c r="AK1937" s="21">
        <f t="shared" ref="AK1937:AK2000" si="3082">AG1937+AH1937</f>
        <v>54995.858</v>
      </c>
      <c r="AL1937" s="21">
        <f t="shared" ref="AL1937:AL2000" si="3083">AD1937+AI1937</f>
        <v>22395.203000000001</v>
      </c>
      <c r="AM1937" s="21">
        <f t="shared" ref="AM1937:AM2000" si="3084">AE1937+AJ1937</f>
        <v>0</v>
      </c>
      <c r="AN1937" s="21"/>
      <c r="AO1937" s="21">
        <f t="shared" si="3043"/>
        <v>54995.858</v>
      </c>
      <c r="AP1937" s="21"/>
      <c r="AQ1937" s="2"/>
    </row>
    <row r="1938" spans="1:43" ht="78" x14ac:dyDescent="0.3">
      <c r="A1938" s="3" t="s">
        <v>488</v>
      </c>
      <c r="B1938" s="26"/>
      <c r="C1938" s="3"/>
      <c r="D1938" s="3"/>
      <c r="E1938" s="16" t="s">
        <v>1211</v>
      </c>
      <c r="F1938" s="21">
        <f>F1939</f>
        <v>2799.2</v>
      </c>
      <c r="G1938" s="21">
        <f t="shared" ref="G1938:G1940" si="3085">G1939</f>
        <v>0</v>
      </c>
      <c r="H1938" s="21">
        <f t="shared" ref="H1938:K1940" si="3086">H1939</f>
        <v>0</v>
      </c>
      <c r="I1938" s="21">
        <f t="shared" si="3086"/>
        <v>-2799.2</v>
      </c>
      <c r="J1938" s="21">
        <f t="shared" si="3086"/>
        <v>2799.2</v>
      </c>
      <c r="K1938" s="21">
        <f t="shared" si="3086"/>
        <v>0</v>
      </c>
      <c r="L1938" s="21">
        <f t="shared" si="3032"/>
        <v>0</v>
      </c>
      <c r="M1938" s="21">
        <f t="shared" si="3033"/>
        <v>2799.2</v>
      </c>
      <c r="N1938" s="21">
        <f t="shared" si="3034"/>
        <v>0</v>
      </c>
      <c r="O1938" s="21">
        <f t="shared" ref="O1938:AP1940" si="3087">O1939</f>
        <v>1462.742</v>
      </c>
      <c r="P1938" s="21">
        <f t="shared" si="3087"/>
        <v>0</v>
      </c>
      <c r="Q1938" s="21">
        <f t="shared" si="3087"/>
        <v>0</v>
      </c>
      <c r="R1938" s="21">
        <f t="shared" si="3076"/>
        <v>1462.742</v>
      </c>
      <c r="S1938" s="21">
        <f t="shared" si="3077"/>
        <v>2799.2</v>
      </c>
      <c r="T1938" s="21">
        <f t="shared" si="3078"/>
        <v>0</v>
      </c>
      <c r="U1938" s="21">
        <f t="shared" si="3087"/>
        <v>0</v>
      </c>
      <c r="V1938" s="21">
        <f t="shared" si="3087"/>
        <v>0</v>
      </c>
      <c r="W1938" s="21">
        <f t="shared" si="3079"/>
        <v>1462.742</v>
      </c>
      <c r="X1938" s="21">
        <f t="shared" si="3080"/>
        <v>2799.2</v>
      </c>
      <c r="Y1938" s="21">
        <f t="shared" si="3081"/>
        <v>0</v>
      </c>
      <c r="Z1938" s="21">
        <f t="shared" si="3087"/>
        <v>0</v>
      </c>
      <c r="AA1938" s="21">
        <f t="shared" si="3087"/>
        <v>0</v>
      </c>
      <c r="AB1938" s="21">
        <f t="shared" si="3087"/>
        <v>0</v>
      </c>
      <c r="AC1938" s="21">
        <f t="shared" si="3072"/>
        <v>1462.742</v>
      </c>
      <c r="AD1938" s="21">
        <f t="shared" si="3073"/>
        <v>2799.2</v>
      </c>
      <c r="AE1938" s="21">
        <f t="shared" si="3074"/>
        <v>0</v>
      </c>
      <c r="AF1938" s="21">
        <f t="shared" si="3087"/>
        <v>0</v>
      </c>
      <c r="AG1938" s="21">
        <f t="shared" si="3075"/>
        <v>1462.742</v>
      </c>
      <c r="AH1938" s="21">
        <f t="shared" si="3087"/>
        <v>0</v>
      </c>
      <c r="AI1938" s="21">
        <f t="shared" si="3087"/>
        <v>0</v>
      </c>
      <c r="AJ1938" s="21">
        <f t="shared" si="3087"/>
        <v>0</v>
      </c>
      <c r="AK1938" s="21">
        <f t="shared" si="3082"/>
        <v>1462.742</v>
      </c>
      <c r="AL1938" s="21">
        <f t="shared" si="3083"/>
        <v>2799.2</v>
      </c>
      <c r="AM1938" s="21">
        <f t="shared" si="3084"/>
        <v>0</v>
      </c>
      <c r="AN1938" s="21">
        <f t="shared" si="3087"/>
        <v>0</v>
      </c>
      <c r="AO1938" s="21">
        <f t="shared" si="3043"/>
        <v>1462.742</v>
      </c>
      <c r="AP1938" s="21">
        <f t="shared" si="3087"/>
        <v>0</v>
      </c>
      <c r="AQ1938" s="2"/>
    </row>
    <row r="1939" spans="1:43" ht="46.8" x14ac:dyDescent="0.3">
      <c r="A1939" s="3" t="s">
        <v>488</v>
      </c>
      <c r="B1939" s="26">
        <v>400</v>
      </c>
      <c r="C1939" s="3"/>
      <c r="D1939" s="3"/>
      <c r="E1939" s="16" t="s">
        <v>675</v>
      </c>
      <c r="F1939" s="21">
        <f>F1940</f>
        <v>2799.2</v>
      </c>
      <c r="G1939" s="21">
        <f t="shared" si="3085"/>
        <v>0</v>
      </c>
      <c r="H1939" s="21">
        <f t="shared" si="3086"/>
        <v>0</v>
      </c>
      <c r="I1939" s="21">
        <f t="shared" si="3086"/>
        <v>-2799.2</v>
      </c>
      <c r="J1939" s="21">
        <f t="shared" si="3086"/>
        <v>2799.2</v>
      </c>
      <c r="K1939" s="21">
        <f t="shared" si="3086"/>
        <v>0</v>
      </c>
      <c r="L1939" s="21">
        <f t="shared" si="3032"/>
        <v>0</v>
      </c>
      <c r="M1939" s="21">
        <f t="shared" si="3033"/>
        <v>2799.2</v>
      </c>
      <c r="N1939" s="21">
        <f t="shared" si="3034"/>
        <v>0</v>
      </c>
      <c r="O1939" s="21">
        <f t="shared" si="3087"/>
        <v>1462.742</v>
      </c>
      <c r="P1939" s="21">
        <f t="shared" si="3087"/>
        <v>0</v>
      </c>
      <c r="Q1939" s="21">
        <f t="shared" si="3087"/>
        <v>0</v>
      </c>
      <c r="R1939" s="21">
        <f t="shared" si="3076"/>
        <v>1462.742</v>
      </c>
      <c r="S1939" s="21">
        <f t="shared" si="3077"/>
        <v>2799.2</v>
      </c>
      <c r="T1939" s="21">
        <f t="shared" si="3078"/>
        <v>0</v>
      </c>
      <c r="U1939" s="21">
        <f t="shared" si="3087"/>
        <v>0</v>
      </c>
      <c r="V1939" s="21">
        <f t="shared" si="3087"/>
        <v>0</v>
      </c>
      <c r="W1939" s="21">
        <f t="shared" si="3079"/>
        <v>1462.742</v>
      </c>
      <c r="X1939" s="21">
        <f t="shared" si="3080"/>
        <v>2799.2</v>
      </c>
      <c r="Y1939" s="21">
        <f t="shared" si="3081"/>
        <v>0</v>
      </c>
      <c r="Z1939" s="21">
        <f t="shared" si="3087"/>
        <v>0</v>
      </c>
      <c r="AA1939" s="21">
        <f t="shared" si="3087"/>
        <v>0</v>
      </c>
      <c r="AB1939" s="21">
        <f t="shared" si="3087"/>
        <v>0</v>
      </c>
      <c r="AC1939" s="21">
        <f t="shared" si="3072"/>
        <v>1462.742</v>
      </c>
      <c r="AD1939" s="21">
        <f t="shared" si="3073"/>
        <v>2799.2</v>
      </c>
      <c r="AE1939" s="21">
        <f t="shared" si="3074"/>
        <v>0</v>
      </c>
      <c r="AF1939" s="21">
        <f t="shared" si="3087"/>
        <v>0</v>
      </c>
      <c r="AG1939" s="21">
        <f t="shared" si="3075"/>
        <v>1462.742</v>
      </c>
      <c r="AH1939" s="21">
        <f t="shared" si="3087"/>
        <v>0</v>
      </c>
      <c r="AI1939" s="21">
        <f t="shared" si="3087"/>
        <v>0</v>
      </c>
      <c r="AJ1939" s="21">
        <f t="shared" si="3087"/>
        <v>0</v>
      </c>
      <c r="AK1939" s="21">
        <f t="shared" si="3082"/>
        <v>1462.742</v>
      </c>
      <c r="AL1939" s="21">
        <f t="shared" si="3083"/>
        <v>2799.2</v>
      </c>
      <c r="AM1939" s="21">
        <f t="shared" si="3084"/>
        <v>0</v>
      </c>
      <c r="AN1939" s="21">
        <f t="shared" si="3087"/>
        <v>0</v>
      </c>
      <c r="AO1939" s="21">
        <f t="shared" si="3043"/>
        <v>1462.742</v>
      </c>
      <c r="AP1939" s="21">
        <f t="shared" si="3087"/>
        <v>0</v>
      </c>
      <c r="AQ1939" s="2"/>
    </row>
    <row r="1940" spans="1:43" x14ac:dyDescent="0.3">
      <c r="A1940" s="3" t="s">
        <v>488</v>
      </c>
      <c r="B1940" s="26">
        <v>410</v>
      </c>
      <c r="C1940" s="3"/>
      <c r="D1940" s="3"/>
      <c r="E1940" s="16" t="s">
        <v>688</v>
      </c>
      <c r="F1940" s="21">
        <f>F1941</f>
        <v>2799.2</v>
      </c>
      <c r="G1940" s="21">
        <f t="shared" si="3085"/>
        <v>0</v>
      </c>
      <c r="H1940" s="21">
        <f t="shared" si="3086"/>
        <v>0</v>
      </c>
      <c r="I1940" s="21">
        <f t="shared" si="3086"/>
        <v>-2799.2</v>
      </c>
      <c r="J1940" s="21">
        <f t="shared" si="3086"/>
        <v>2799.2</v>
      </c>
      <c r="K1940" s="21">
        <f t="shared" si="3086"/>
        <v>0</v>
      </c>
      <c r="L1940" s="21">
        <f t="shared" si="3032"/>
        <v>0</v>
      </c>
      <c r="M1940" s="21">
        <f t="shared" si="3033"/>
        <v>2799.2</v>
      </c>
      <c r="N1940" s="21">
        <f t="shared" si="3034"/>
        <v>0</v>
      </c>
      <c r="O1940" s="21">
        <f t="shared" si="3087"/>
        <v>1462.742</v>
      </c>
      <c r="P1940" s="21">
        <f t="shared" si="3087"/>
        <v>0</v>
      </c>
      <c r="Q1940" s="21">
        <f t="shared" si="3087"/>
        <v>0</v>
      </c>
      <c r="R1940" s="21">
        <f t="shared" si="3076"/>
        <v>1462.742</v>
      </c>
      <c r="S1940" s="21">
        <f t="shared" si="3077"/>
        <v>2799.2</v>
      </c>
      <c r="T1940" s="21">
        <f t="shared" si="3078"/>
        <v>0</v>
      </c>
      <c r="U1940" s="21">
        <f t="shared" si="3087"/>
        <v>0</v>
      </c>
      <c r="V1940" s="21">
        <f t="shared" si="3087"/>
        <v>0</v>
      </c>
      <c r="W1940" s="21">
        <f t="shared" si="3079"/>
        <v>1462.742</v>
      </c>
      <c r="X1940" s="21">
        <f t="shared" si="3080"/>
        <v>2799.2</v>
      </c>
      <c r="Y1940" s="21">
        <f t="shared" si="3081"/>
        <v>0</v>
      </c>
      <c r="Z1940" s="21">
        <f t="shared" si="3087"/>
        <v>0</v>
      </c>
      <c r="AA1940" s="21">
        <f t="shared" si="3087"/>
        <v>0</v>
      </c>
      <c r="AB1940" s="21">
        <f t="shared" si="3087"/>
        <v>0</v>
      </c>
      <c r="AC1940" s="21">
        <f t="shared" si="3072"/>
        <v>1462.742</v>
      </c>
      <c r="AD1940" s="21">
        <f t="shared" si="3073"/>
        <v>2799.2</v>
      </c>
      <c r="AE1940" s="21">
        <f t="shared" si="3074"/>
        <v>0</v>
      </c>
      <c r="AF1940" s="21">
        <f t="shared" si="3087"/>
        <v>0</v>
      </c>
      <c r="AG1940" s="21">
        <f t="shared" si="3075"/>
        <v>1462.742</v>
      </c>
      <c r="AH1940" s="21">
        <f t="shared" si="3087"/>
        <v>0</v>
      </c>
      <c r="AI1940" s="21">
        <f t="shared" si="3087"/>
        <v>0</v>
      </c>
      <c r="AJ1940" s="21">
        <f t="shared" si="3087"/>
        <v>0</v>
      </c>
      <c r="AK1940" s="21">
        <f t="shared" si="3082"/>
        <v>1462.742</v>
      </c>
      <c r="AL1940" s="21">
        <f t="shared" si="3083"/>
        <v>2799.2</v>
      </c>
      <c r="AM1940" s="21">
        <f t="shared" si="3084"/>
        <v>0</v>
      </c>
      <c r="AN1940" s="21">
        <f t="shared" si="3087"/>
        <v>0</v>
      </c>
      <c r="AO1940" s="21">
        <f t="shared" si="3043"/>
        <v>1462.742</v>
      </c>
      <c r="AP1940" s="21">
        <f t="shared" si="3087"/>
        <v>0</v>
      </c>
      <c r="AQ1940" s="2"/>
    </row>
    <row r="1941" spans="1:43" x14ac:dyDescent="0.3">
      <c r="A1941" s="3" t="s">
        <v>488</v>
      </c>
      <c r="B1941" s="26">
        <v>410</v>
      </c>
      <c r="C1941" s="3" t="s">
        <v>222</v>
      </c>
      <c r="D1941" s="3" t="s">
        <v>126</v>
      </c>
      <c r="E1941" s="16" t="s">
        <v>647</v>
      </c>
      <c r="F1941" s="21">
        <v>2799.2</v>
      </c>
      <c r="G1941" s="21">
        <v>0</v>
      </c>
      <c r="H1941" s="21">
        <v>0</v>
      </c>
      <c r="I1941" s="21">
        <v>-2799.2</v>
      </c>
      <c r="J1941" s="21">
        <v>2799.2</v>
      </c>
      <c r="K1941" s="21"/>
      <c r="L1941" s="21">
        <f t="shared" si="3032"/>
        <v>0</v>
      </c>
      <c r="M1941" s="21">
        <f t="shared" si="3033"/>
        <v>2799.2</v>
      </c>
      <c r="N1941" s="21">
        <f t="shared" si="3034"/>
        <v>0</v>
      </c>
      <c r="O1941" s="21">
        <v>1462.742</v>
      </c>
      <c r="P1941" s="21"/>
      <c r="Q1941" s="21"/>
      <c r="R1941" s="21">
        <f t="shared" si="3076"/>
        <v>1462.742</v>
      </c>
      <c r="S1941" s="21">
        <f t="shared" si="3077"/>
        <v>2799.2</v>
      </c>
      <c r="T1941" s="21">
        <f t="shared" si="3078"/>
        <v>0</v>
      </c>
      <c r="U1941" s="21"/>
      <c r="V1941" s="21"/>
      <c r="W1941" s="21">
        <f t="shared" si="3079"/>
        <v>1462.742</v>
      </c>
      <c r="X1941" s="21">
        <f t="shared" si="3080"/>
        <v>2799.2</v>
      </c>
      <c r="Y1941" s="21">
        <f t="shared" si="3081"/>
        <v>0</v>
      </c>
      <c r="Z1941" s="21"/>
      <c r="AA1941" s="21"/>
      <c r="AB1941" s="21"/>
      <c r="AC1941" s="21">
        <f t="shared" si="3072"/>
        <v>1462.742</v>
      </c>
      <c r="AD1941" s="21">
        <f t="shared" si="3073"/>
        <v>2799.2</v>
      </c>
      <c r="AE1941" s="21">
        <f t="shared" si="3074"/>
        <v>0</v>
      </c>
      <c r="AF1941" s="21"/>
      <c r="AG1941" s="21">
        <f t="shared" si="3075"/>
        <v>1462.742</v>
      </c>
      <c r="AH1941" s="21"/>
      <c r="AI1941" s="21"/>
      <c r="AJ1941" s="21"/>
      <c r="AK1941" s="21">
        <f t="shared" si="3082"/>
        <v>1462.742</v>
      </c>
      <c r="AL1941" s="21">
        <f t="shared" si="3083"/>
        <v>2799.2</v>
      </c>
      <c r="AM1941" s="21">
        <f t="shared" si="3084"/>
        <v>0</v>
      </c>
      <c r="AN1941" s="21"/>
      <c r="AO1941" s="21">
        <f t="shared" si="3043"/>
        <v>1462.742</v>
      </c>
      <c r="AP1941" s="21"/>
      <c r="AQ1941" s="2"/>
    </row>
    <row r="1942" spans="1:43" ht="46.8" x14ac:dyDescent="0.3">
      <c r="A1942" s="3" t="s">
        <v>491</v>
      </c>
      <c r="B1942" s="26"/>
      <c r="C1942" s="3"/>
      <c r="D1942" s="3"/>
      <c r="E1942" s="16" t="s">
        <v>1124</v>
      </c>
      <c r="F1942" s="21">
        <f>F1943</f>
        <v>7766.7</v>
      </c>
      <c r="G1942" s="21">
        <f t="shared" ref="G1942:AP1945" si="3088">G1943</f>
        <v>0</v>
      </c>
      <c r="H1942" s="21">
        <f t="shared" si="3088"/>
        <v>0</v>
      </c>
      <c r="I1942" s="21">
        <f t="shared" si="3088"/>
        <v>0</v>
      </c>
      <c r="J1942" s="21">
        <f t="shared" si="3088"/>
        <v>0</v>
      </c>
      <c r="K1942" s="21">
        <f t="shared" si="3088"/>
        <v>0</v>
      </c>
      <c r="L1942" s="21">
        <f t="shared" si="3032"/>
        <v>7766.7</v>
      </c>
      <c r="M1942" s="21">
        <f t="shared" si="3033"/>
        <v>0</v>
      </c>
      <c r="N1942" s="21">
        <f t="shared" si="3034"/>
        <v>0</v>
      </c>
      <c r="O1942" s="21">
        <f t="shared" si="3088"/>
        <v>2667.0839999999998</v>
      </c>
      <c r="P1942" s="21">
        <f t="shared" si="3088"/>
        <v>0</v>
      </c>
      <c r="Q1942" s="21">
        <f t="shared" si="3088"/>
        <v>0</v>
      </c>
      <c r="R1942" s="21">
        <f t="shared" si="3076"/>
        <v>10433.784</v>
      </c>
      <c r="S1942" s="21">
        <f t="shared" si="3077"/>
        <v>0</v>
      </c>
      <c r="T1942" s="21">
        <f t="shared" si="3078"/>
        <v>0</v>
      </c>
      <c r="U1942" s="21">
        <f t="shared" si="3088"/>
        <v>0</v>
      </c>
      <c r="V1942" s="21">
        <f t="shared" si="3088"/>
        <v>0</v>
      </c>
      <c r="W1942" s="21">
        <f t="shared" si="3079"/>
        <v>10433.784</v>
      </c>
      <c r="X1942" s="21">
        <f t="shared" si="3080"/>
        <v>0</v>
      </c>
      <c r="Y1942" s="21">
        <f t="shared" si="3081"/>
        <v>0</v>
      </c>
      <c r="Z1942" s="21">
        <f t="shared" si="3088"/>
        <v>0</v>
      </c>
      <c r="AA1942" s="21">
        <f t="shared" si="3088"/>
        <v>0</v>
      </c>
      <c r="AB1942" s="21">
        <f t="shared" si="3088"/>
        <v>0</v>
      </c>
      <c r="AC1942" s="21">
        <f t="shared" si="3072"/>
        <v>10433.784</v>
      </c>
      <c r="AD1942" s="21">
        <f t="shared" si="3073"/>
        <v>0</v>
      </c>
      <c r="AE1942" s="21">
        <f t="shared" si="3074"/>
        <v>0</v>
      </c>
      <c r="AF1942" s="21">
        <f t="shared" si="3088"/>
        <v>0</v>
      </c>
      <c r="AG1942" s="21">
        <f t="shared" si="3075"/>
        <v>10433.784</v>
      </c>
      <c r="AH1942" s="21">
        <f t="shared" si="3088"/>
        <v>0</v>
      </c>
      <c r="AI1942" s="21">
        <f t="shared" si="3088"/>
        <v>0</v>
      </c>
      <c r="AJ1942" s="21">
        <f t="shared" si="3088"/>
        <v>0</v>
      </c>
      <c r="AK1942" s="21">
        <f t="shared" si="3082"/>
        <v>10433.784</v>
      </c>
      <c r="AL1942" s="21">
        <f t="shared" si="3083"/>
        <v>0</v>
      </c>
      <c r="AM1942" s="21">
        <f t="shared" si="3084"/>
        <v>0</v>
      </c>
      <c r="AN1942" s="21">
        <f t="shared" si="3088"/>
        <v>0</v>
      </c>
      <c r="AO1942" s="21">
        <f t="shared" si="3043"/>
        <v>10433.784</v>
      </c>
      <c r="AP1942" s="21">
        <f t="shared" si="3088"/>
        <v>0</v>
      </c>
      <c r="AQ1942" s="2"/>
    </row>
    <row r="1943" spans="1:43" ht="46.8" x14ac:dyDescent="0.3">
      <c r="A1943" s="3" t="s">
        <v>490</v>
      </c>
      <c r="B1943" s="26"/>
      <c r="C1943" s="3"/>
      <c r="D1943" s="3"/>
      <c r="E1943" s="16" t="s">
        <v>1125</v>
      </c>
      <c r="F1943" s="21">
        <f>F1944</f>
        <v>7766.7</v>
      </c>
      <c r="G1943" s="21">
        <f t="shared" ref="G1943:G1945" si="3089">G1944</f>
        <v>0</v>
      </c>
      <c r="H1943" s="21">
        <f t="shared" ref="H1943:H1945" si="3090">H1944</f>
        <v>0</v>
      </c>
      <c r="I1943" s="21">
        <f t="shared" si="3088"/>
        <v>0</v>
      </c>
      <c r="J1943" s="21">
        <f t="shared" si="3088"/>
        <v>0</v>
      </c>
      <c r="K1943" s="21">
        <f t="shared" si="3088"/>
        <v>0</v>
      </c>
      <c r="L1943" s="21">
        <f t="shared" si="3032"/>
        <v>7766.7</v>
      </c>
      <c r="M1943" s="21">
        <f t="shared" si="3033"/>
        <v>0</v>
      </c>
      <c r="N1943" s="21">
        <f t="shared" si="3034"/>
        <v>0</v>
      </c>
      <c r="O1943" s="21">
        <f t="shared" ref="O1943:AP1945" si="3091">O1944</f>
        <v>2667.0839999999998</v>
      </c>
      <c r="P1943" s="21">
        <f t="shared" si="3091"/>
        <v>0</v>
      </c>
      <c r="Q1943" s="21">
        <f t="shared" si="3091"/>
        <v>0</v>
      </c>
      <c r="R1943" s="21">
        <f t="shared" si="3076"/>
        <v>10433.784</v>
      </c>
      <c r="S1943" s="21">
        <f t="shared" si="3077"/>
        <v>0</v>
      </c>
      <c r="T1943" s="21">
        <f t="shared" si="3078"/>
        <v>0</v>
      </c>
      <c r="U1943" s="21">
        <f t="shared" si="3091"/>
        <v>0</v>
      </c>
      <c r="V1943" s="21">
        <f t="shared" si="3091"/>
        <v>0</v>
      </c>
      <c r="W1943" s="21">
        <f t="shared" si="3079"/>
        <v>10433.784</v>
      </c>
      <c r="X1943" s="21">
        <f t="shared" si="3080"/>
        <v>0</v>
      </c>
      <c r="Y1943" s="21">
        <f t="shared" si="3081"/>
        <v>0</v>
      </c>
      <c r="Z1943" s="21">
        <f t="shared" si="3091"/>
        <v>0</v>
      </c>
      <c r="AA1943" s="21">
        <f t="shared" si="3091"/>
        <v>0</v>
      </c>
      <c r="AB1943" s="21">
        <f t="shared" si="3091"/>
        <v>0</v>
      </c>
      <c r="AC1943" s="21">
        <f t="shared" si="3072"/>
        <v>10433.784</v>
      </c>
      <c r="AD1943" s="21">
        <f t="shared" si="3073"/>
        <v>0</v>
      </c>
      <c r="AE1943" s="21">
        <f t="shared" si="3074"/>
        <v>0</v>
      </c>
      <c r="AF1943" s="21">
        <f t="shared" si="3091"/>
        <v>0</v>
      </c>
      <c r="AG1943" s="21">
        <f t="shared" si="3075"/>
        <v>10433.784</v>
      </c>
      <c r="AH1943" s="21">
        <f t="shared" si="3091"/>
        <v>0</v>
      </c>
      <c r="AI1943" s="21">
        <f t="shared" si="3091"/>
        <v>0</v>
      </c>
      <c r="AJ1943" s="21">
        <f t="shared" si="3091"/>
        <v>0</v>
      </c>
      <c r="AK1943" s="21">
        <f t="shared" si="3082"/>
        <v>10433.784</v>
      </c>
      <c r="AL1943" s="21">
        <f t="shared" si="3083"/>
        <v>0</v>
      </c>
      <c r="AM1943" s="21">
        <f t="shared" si="3084"/>
        <v>0</v>
      </c>
      <c r="AN1943" s="21">
        <f t="shared" si="3091"/>
        <v>0</v>
      </c>
      <c r="AO1943" s="21">
        <f t="shared" si="3043"/>
        <v>10433.784</v>
      </c>
      <c r="AP1943" s="21">
        <f t="shared" si="3091"/>
        <v>0</v>
      </c>
      <c r="AQ1943" s="2"/>
    </row>
    <row r="1944" spans="1:43" ht="31.2" x14ac:dyDescent="0.3">
      <c r="A1944" s="3" t="s">
        <v>490</v>
      </c>
      <c r="B1944" s="26">
        <v>200</v>
      </c>
      <c r="C1944" s="3"/>
      <c r="D1944" s="3"/>
      <c r="E1944" s="16" t="s">
        <v>673</v>
      </c>
      <c r="F1944" s="21">
        <f>F1945</f>
        <v>7766.7</v>
      </c>
      <c r="G1944" s="21">
        <f t="shared" si="3089"/>
        <v>0</v>
      </c>
      <c r="H1944" s="21">
        <f t="shared" si="3090"/>
        <v>0</v>
      </c>
      <c r="I1944" s="21">
        <f t="shared" si="3088"/>
        <v>0</v>
      </c>
      <c r="J1944" s="21">
        <f t="shared" si="3088"/>
        <v>0</v>
      </c>
      <c r="K1944" s="21">
        <f t="shared" si="3088"/>
        <v>0</v>
      </c>
      <c r="L1944" s="21">
        <f t="shared" si="3032"/>
        <v>7766.7</v>
      </c>
      <c r="M1944" s="21">
        <f t="shared" si="3033"/>
        <v>0</v>
      </c>
      <c r="N1944" s="21">
        <f t="shared" si="3034"/>
        <v>0</v>
      </c>
      <c r="O1944" s="21">
        <f t="shared" si="3091"/>
        <v>2667.0839999999998</v>
      </c>
      <c r="P1944" s="21">
        <f t="shared" si="3091"/>
        <v>0</v>
      </c>
      <c r="Q1944" s="21">
        <f t="shared" si="3091"/>
        <v>0</v>
      </c>
      <c r="R1944" s="21">
        <f t="shared" si="3076"/>
        <v>10433.784</v>
      </c>
      <c r="S1944" s="21">
        <f t="shared" si="3077"/>
        <v>0</v>
      </c>
      <c r="T1944" s="21">
        <f t="shared" si="3078"/>
        <v>0</v>
      </c>
      <c r="U1944" s="21">
        <f t="shared" si="3091"/>
        <v>0</v>
      </c>
      <c r="V1944" s="21">
        <f t="shared" si="3091"/>
        <v>0</v>
      </c>
      <c r="W1944" s="21">
        <f t="shared" si="3079"/>
        <v>10433.784</v>
      </c>
      <c r="X1944" s="21">
        <f t="shared" si="3080"/>
        <v>0</v>
      </c>
      <c r="Y1944" s="21">
        <f t="shared" si="3081"/>
        <v>0</v>
      </c>
      <c r="Z1944" s="21">
        <f t="shared" si="3091"/>
        <v>0</v>
      </c>
      <c r="AA1944" s="21">
        <f t="shared" si="3091"/>
        <v>0</v>
      </c>
      <c r="AB1944" s="21">
        <f t="shared" si="3091"/>
        <v>0</v>
      </c>
      <c r="AC1944" s="21">
        <f t="shared" si="3072"/>
        <v>10433.784</v>
      </c>
      <c r="AD1944" s="21">
        <f t="shared" si="3073"/>
        <v>0</v>
      </c>
      <c r="AE1944" s="21">
        <f t="shared" si="3074"/>
        <v>0</v>
      </c>
      <c r="AF1944" s="21">
        <f t="shared" si="3091"/>
        <v>0</v>
      </c>
      <c r="AG1944" s="21">
        <f t="shared" si="3075"/>
        <v>10433.784</v>
      </c>
      <c r="AH1944" s="21">
        <f t="shared" si="3091"/>
        <v>0</v>
      </c>
      <c r="AI1944" s="21">
        <f t="shared" si="3091"/>
        <v>0</v>
      </c>
      <c r="AJ1944" s="21">
        <f t="shared" si="3091"/>
        <v>0</v>
      </c>
      <c r="AK1944" s="21">
        <f t="shared" si="3082"/>
        <v>10433.784</v>
      </c>
      <c r="AL1944" s="21">
        <f t="shared" si="3083"/>
        <v>0</v>
      </c>
      <c r="AM1944" s="21">
        <f t="shared" si="3084"/>
        <v>0</v>
      </c>
      <c r="AN1944" s="21">
        <f t="shared" si="3091"/>
        <v>0</v>
      </c>
      <c r="AO1944" s="21">
        <f t="shared" si="3043"/>
        <v>10433.784</v>
      </c>
      <c r="AP1944" s="21">
        <f t="shared" si="3091"/>
        <v>0</v>
      </c>
      <c r="AQ1944" s="2"/>
    </row>
    <row r="1945" spans="1:43" ht="46.8" x14ac:dyDescent="0.3">
      <c r="A1945" s="3" t="s">
        <v>490</v>
      </c>
      <c r="B1945" s="26">
        <v>240</v>
      </c>
      <c r="C1945" s="3"/>
      <c r="D1945" s="3"/>
      <c r="E1945" s="16" t="s">
        <v>681</v>
      </c>
      <c r="F1945" s="21">
        <f>F1946</f>
        <v>7766.7</v>
      </c>
      <c r="G1945" s="21">
        <f t="shared" si="3089"/>
        <v>0</v>
      </c>
      <c r="H1945" s="21">
        <f t="shared" si="3090"/>
        <v>0</v>
      </c>
      <c r="I1945" s="21">
        <f t="shared" si="3088"/>
        <v>0</v>
      </c>
      <c r="J1945" s="21">
        <f t="shared" si="3088"/>
        <v>0</v>
      </c>
      <c r="K1945" s="21">
        <f t="shared" si="3088"/>
        <v>0</v>
      </c>
      <c r="L1945" s="21">
        <f t="shared" si="3032"/>
        <v>7766.7</v>
      </c>
      <c r="M1945" s="21">
        <f t="shared" si="3033"/>
        <v>0</v>
      </c>
      <c r="N1945" s="21">
        <f t="shared" si="3034"/>
        <v>0</v>
      </c>
      <c r="O1945" s="21">
        <f t="shared" si="3091"/>
        <v>2667.0839999999998</v>
      </c>
      <c r="P1945" s="21">
        <f t="shared" si="3091"/>
        <v>0</v>
      </c>
      <c r="Q1945" s="21">
        <f t="shared" si="3091"/>
        <v>0</v>
      </c>
      <c r="R1945" s="21">
        <f t="shared" si="3076"/>
        <v>10433.784</v>
      </c>
      <c r="S1945" s="21">
        <f t="shared" si="3077"/>
        <v>0</v>
      </c>
      <c r="T1945" s="21">
        <f t="shared" si="3078"/>
        <v>0</v>
      </c>
      <c r="U1945" s="21">
        <f t="shared" si="3091"/>
        <v>0</v>
      </c>
      <c r="V1945" s="21">
        <f t="shared" si="3091"/>
        <v>0</v>
      </c>
      <c r="W1945" s="21">
        <f t="shared" si="3079"/>
        <v>10433.784</v>
      </c>
      <c r="X1945" s="21">
        <f t="shared" si="3080"/>
        <v>0</v>
      </c>
      <c r="Y1945" s="21">
        <f t="shared" si="3081"/>
        <v>0</v>
      </c>
      <c r="Z1945" s="21">
        <f t="shared" si="3091"/>
        <v>0</v>
      </c>
      <c r="AA1945" s="21">
        <f t="shared" si="3091"/>
        <v>0</v>
      </c>
      <c r="AB1945" s="21">
        <f t="shared" si="3091"/>
        <v>0</v>
      </c>
      <c r="AC1945" s="21">
        <f t="shared" si="3072"/>
        <v>10433.784</v>
      </c>
      <c r="AD1945" s="21">
        <f t="shared" si="3073"/>
        <v>0</v>
      </c>
      <c r="AE1945" s="21">
        <f t="shared" si="3074"/>
        <v>0</v>
      </c>
      <c r="AF1945" s="21">
        <f t="shared" si="3091"/>
        <v>0</v>
      </c>
      <c r="AG1945" s="21">
        <f t="shared" si="3075"/>
        <v>10433.784</v>
      </c>
      <c r="AH1945" s="21">
        <f t="shared" si="3091"/>
        <v>0</v>
      </c>
      <c r="AI1945" s="21">
        <f t="shared" si="3091"/>
        <v>0</v>
      </c>
      <c r="AJ1945" s="21">
        <f t="shared" si="3091"/>
        <v>0</v>
      </c>
      <c r="AK1945" s="21">
        <f t="shared" si="3082"/>
        <v>10433.784</v>
      </c>
      <c r="AL1945" s="21">
        <f t="shared" si="3083"/>
        <v>0</v>
      </c>
      <c r="AM1945" s="21">
        <f t="shared" si="3084"/>
        <v>0</v>
      </c>
      <c r="AN1945" s="21">
        <f t="shared" si="3091"/>
        <v>0</v>
      </c>
      <c r="AO1945" s="21">
        <f t="shared" si="3043"/>
        <v>10433.784</v>
      </c>
      <c r="AP1945" s="21">
        <f t="shared" si="3091"/>
        <v>0</v>
      </c>
      <c r="AQ1945" s="2"/>
    </row>
    <row r="1946" spans="1:43" x14ac:dyDescent="0.3">
      <c r="A1946" s="3" t="s">
        <v>490</v>
      </c>
      <c r="B1946" s="26">
        <v>240</v>
      </c>
      <c r="C1946" s="3" t="s">
        <v>222</v>
      </c>
      <c r="D1946" s="3" t="s">
        <v>126</v>
      </c>
      <c r="E1946" s="16" t="s">
        <v>647</v>
      </c>
      <c r="F1946" s="21">
        <v>7766.7</v>
      </c>
      <c r="G1946" s="21">
        <v>0</v>
      </c>
      <c r="H1946" s="21">
        <v>0</v>
      </c>
      <c r="I1946" s="21"/>
      <c r="J1946" s="21"/>
      <c r="K1946" s="21"/>
      <c r="L1946" s="21">
        <f t="shared" si="3032"/>
        <v>7766.7</v>
      </c>
      <c r="M1946" s="21">
        <f t="shared" si="3033"/>
        <v>0</v>
      </c>
      <c r="N1946" s="21">
        <f t="shared" si="3034"/>
        <v>0</v>
      </c>
      <c r="O1946" s="21">
        <v>2667.0839999999998</v>
      </c>
      <c r="P1946" s="21"/>
      <c r="Q1946" s="21"/>
      <c r="R1946" s="21">
        <f t="shared" si="3076"/>
        <v>10433.784</v>
      </c>
      <c r="S1946" s="21">
        <f t="shared" si="3077"/>
        <v>0</v>
      </c>
      <c r="T1946" s="21">
        <f t="shared" si="3078"/>
        <v>0</v>
      </c>
      <c r="U1946" s="21"/>
      <c r="V1946" s="21"/>
      <c r="W1946" s="21">
        <f t="shared" si="3079"/>
        <v>10433.784</v>
      </c>
      <c r="X1946" s="21">
        <f t="shared" si="3080"/>
        <v>0</v>
      </c>
      <c r="Y1946" s="21">
        <f t="shared" si="3081"/>
        <v>0</v>
      </c>
      <c r="Z1946" s="21"/>
      <c r="AA1946" s="21"/>
      <c r="AB1946" s="21"/>
      <c r="AC1946" s="21">
        <f t="shared" si="3072"/>
        <v>10433.784</v>
      </c>
      <c r="AD1946" s="21">
        <f t="shared" si="3073"/>
        <v>0</v>
      </c>
      <c r="AE1946" s="21">
        <f t="shared" si="3074"/>
        <v>0</v>
      </c>
      <c r="AF1946" s="21"/>
      <c r="AG1946" s="21">
        <f t="shared" si="3075"/>
        <v>10433.784</v>
      </c>
      <c r="AH1946" s="21"/>
      <c r="AI1946" s="21"/>
      <c r="AJ1946" s="21"/>
      <c r="AK1946" s="21">
        <f t="shared" si="3082"/>
        <v>10433.784</v>
      </c>
      <c r="AL1946" s="21">
        <f t="shared" si="3083"/>
        <v>0</v>
      </c>
      <c r="AM1946" s="21">
        <f t="shared" si="3084"/>
        <v>0</v>
      </c>
      <c r="AN1946" s="21"/>
      <c r="AO1946" s="21">
        <f t="shared" si="3043"/>
        <v>10433.784</v>
      </c>
      <c r="AP1946" s="21"/>
      <c r="AQ1946" s="2"/>
    </row>
    <row r="1947" spans="1:43" ht="46.8" x14ac:dyDescent="0.3">
      <c r="A1947" s="3" t="s">
        <v>1299</v>
      </c>
      <c r="B1947" s="26"/>
      <c r="C1947" s="3"/>
      <c r="D1947" s="3"/>
      <c r="E1947" s="16" t="s">
        <v>1346</v>
      </c>
      <c r="F1947" s="21"/>
      <c r="G1947" s="21"/>
      <c r="H1947" s="21"/>
      <c r="I1947" s="21"/>
      <c r="J1947" s="21"/>
      <c r="K1947" s="21"/>
      <c r="L1947" s="21">
        <f>L1948</f>
        <v>0</v>
      </c>
      <c r="M1947" s="21">
        <f t="shared" ref="M1947:AP1950" si="3092">M1948</f>
        <v>0</v>
      </c>
      <c r="N1947" s="21">
        <f t="shared" si="3092"/>
        <v>0</v>
      </c>
      <c r="O1947" s="21">
        <f t="shared" si="3092"/>
        <v>146.61699999999999</v>
      </c>
      <c r="P1947" s="21">
        <f t="shared" si="3092"/>
        <v>0</v>
      </c>
      <c r="Q1947" s="21">
        <f t="shared" si="3092"/>
        <v>0</v>
      </c>
      <c r="R1947" s="21">
        <f t="shared" si="3076"/>
        <v>146.61699999999999</v>
      </c>
      <c r="S1947" s="21">
        <f t="shared" si="3077"/>
        <v>0</v>
      </c>
      <c r="T1947" s="21">
        <f t="shared" si="3078"/>
        <v>0</v>
      </c>
      <c r="U1947" s="21">
        <f t="shared" si="3092"/>
        <v>0</v>
      </c>
      <c r="V1947" s="21">
        <f t="shared" si="3092"/>
        <v>0</v>
      </c>
      <c r="W1947" s="21">
        <f t="shared" si="3079"/>
        <v>146.61699999999999</v>
      </c>
      <c r="X1947" s="21">
        <f t="shared" si="3080"/>
        <v>0</v>
      </c>
      <c r="Y1947" s="21">
        <f t="shared" si="3081"/>
        <v>0</v>
      </c>
      <c r="Z1947" s="21">
        <f t="shared" si="3092"/>
        <v>0</v>
      </c>
      <c r="AA1947" s="21">
        <f t="shared" si="3092"/>
        <v>0</v>
      </c>
      <c r="AB1947" s="21">
        <f t="shared" si="3092"/>
        <v>0</v>
      </c>
      <c r="AC1947" s="21">
        <f t="shared" si="3072"/>
        <v>146.61699999999999</v>
      </c>
      <c r="AD1947" s="21">
        <f t="shared" si="3073"/>
        <v>0</v>
      </c>
      <c r="AE1947" s="21">
        <f t="shared" si="3074"/>
        <v>0</v>
      </c>
      <c r="AF1947" s="21">
        <f t="shared" si="3092"/>
        <v>0</v>
      </c>
      <c r="AG1947" s="21">
        <f t="shared" si="3075"/>
        <v>146.61699999999999</v>
      </c>
      <c r="AH1947" s="21">
        <f t="shared" si="3092"/>
        <v>0</v>
      </c>
      <c r="AI1947" s="21">
        <f t="shared" si="3092"/>
        <v>0</v>
      </c>
      <c r="AJ1947" s="21">
        <f t="shared" si="3092"/>
        <v>0</v>
      </c>
      <c r="AK1947" s="21">
        <f t="shared" si="3082"/>
        <v>146.61699999999999</v>
      </c>
      <c r="AL1947" s="21">
        <f t="shared" si="3083"/>
        <v>0</v>
      </c>
      <c r="AM1947" s="21">
        <f t="shared" si="3084"/>
        <v>0</v>
      </c>
      <c r="AN1947" s="21">
        <f t="shared" si="3092"/>
        <v>0</v>
      </c>
      <c r="AO1947" s="21">
        <f t="shared" si="3043"/>
        <v>146.61699999999999</v>
      </c>
      <c r="AP1947" s="21">
        <f t="shared" si="3092"/>
        <v>0</v>
      </c>
      <c r="AQ1947" s="2"/>
    </row>
    <row r="1948" spans="1:43" ht="62.4" x14ac:dyDescent="0.3">
      <c r="A1948" s="3" t="s">
        <v>1300</v>
      </c>
      <c r="B1948" s="26"/>
      <c r="C1948" s="3"/>
      <c r="D1948" s="3"/>
      <c r="E1948" s="16" t="s">
        <v>1302</v>
      </c>
      <c r="F1948" s="21"/>
      <c r="G1948" s="21"/>
      <c r="H1948" s="21"/>
      <c r="I1948" s="21"/>
      <c r="J1948" s="21"/>
      <c r="K1948" s="21"/>
      <c r="L1948" s="21">
        <f>L1949</f>
        <v>0</v>
      </c>
      <c r="M1948" s="21">
        <f t="shared" si="3092"/>
        <v>0</v>
      </c>
      <c r="N1948" s="21">
        <f t="shared" si="3092"/>
        <v>0</v>
      </c>
      <c r="O1948" s="21">
        <f t="shared" si="3092"/>
        <v>146.61699999999999</v>
      </c>
      <c r="P1948" s="21">
        <f t="shared" si="3092"/>
        <v>0</v>
      </c>
      <c r="Q1948" s="21">
        <f t="shared" si="3092"/>
        <v>0</v>
      </c>
      <c r="R1948" s="21">
        <f t="shared" si="3076"/>
        <v>146.61699999999999</v>
      </c>
      <c r="S1948" s="21">
        <f t="shared" si="3077"/>
        <v>0</v>
      </c>
      <c r="T1948" s="21">
        <f t="shared" si="3078"/>
        <v>0</v>
      </c>
      <c r="U1948" s="21">
        <f t="shared" si="3092"/>
        <v>0</v>
      </c>
      <c r="V1948" s="21">
        <f t="shared" si="3092"/>
        <v>0</v>
      </c>
      <c r="W1948" s="21">
        <f t="shared" si="3079"/>
        <v>146.61699999999999</v>
      </c>
      <c r="X1948" s="21">
        <f t="shared" si="3080"/>
        <v>0</v>
      </c>
      <c r="Y1948" s="21">
        <f t="shared" si="3081"/>
        <v>0</v>
      </c>
      <c r="Z1948" s="21">
        <f t="shared" si="3092"/>
        <v>0</v>
      </c>
      <c r="AA1948" s="21">
        <f t="shared" si="3092"/>
        <v>0</v>
      </c>
      <c r="AB1948" s="21">
        <f t="shared" si="3092"/>
        <v>0</v>
      </c>
      <c r="AC1948" s="21">
        <f t="shared" si="3072"/>
        <v>146.61699999999999</v>
      </c>
      <c r="AD1948" s="21">
        <f t="shared" si="3073"/>
        <v>0</v>
      </c>
      <c r="AE1948" s="21">
        <f t="shared" si="3074"/>
        <v>0</v>
      </c>
      <c r="AF1948" s="21">
        <f t="shared" si="3092"/>
        <v>0</v>
      </c>
      <c r="AG1948" s="21">
        <f t="shared" si="3075"/>
        <v>146.61699999999999</v>
      </c>
      <c r="AH1948" s="21">
        <f t="shared" si="3092"/>
        <v>0</v>
      </c>
      <c r="AI1948" s="21">
        <f t="shared" si="3092"/>
        <v>0</v>
      </c>
      <c r="AJ1948" s="21">
        <f t="shared" si="3092"/>
        <v>0</v>
      </c>
      <c r="AK1948" s="21">
        <f t="shared" si="3082"/>
        <v>146.61699999999999</v>
      </c>
      <c r="AL1948" s="21">
        <f t="shared" si="3083"/>
        <v>0</v>
      </c>
      <c r="AM1948" s="21">
        <f t="shared" si="3084"/>
        <v>0</v>
      </c>
      <c r="AN1948" s="21">
        <f t="shared" si="3092"/>
        <v>0</v>
      </c>
      <c r="AO1948" s="21">
        <f t="shared" si="3043"/>
        <v>146.61699999999999</v>
      </c>
      <c r="AP1948" s="21">
        <f t="shared" si="3092"/>
        <v>0</v>
      </c>
      <c r="AQ1948" s="2"/>
    </row>
    <row r="1949" spans="1:43" ht="31.2" x14ac:dyDescent="0.3">
      <c r="A1949" s="3" t="s">
        <v>1300</v>
      </c>
      <c r="B1949" s="26">
        <v>200</v>
      </c>
      <c r="C1949" s="3"/>
      <c r="D1949" s="3"/>
      <c r="E1949" s="16" t="s">
        <v>673</v>
      </c>
      <c r="F1949" s="21"/>
      <c r="G1949" s="21"/>
      <c r="H1949" s="21"/>
      <c r="I1949" s="21"/>
      <c r="J1949" s="21"/>
      <c r="K1949" s="21"/>
      <c r="L1949" s="21">
        <f>L1950</f>
        <v>0</v>
      </c>
      <c r="M1949" s="21">
        <f t="shared" si="3092"/>
        <v>0</v>
      </c>
      <c r="N1949" s="21">
        <f t="shared" si="3092"/>
        <v>0</v>
      </c>
      <c r="O1949" s="21">
        <f t="shared" si="3092"/>
        <v>146.61699999999999</v>
      </c>
      <c r="P1949" s="21">
        <f t="shared" si="3092"/>
        <v>0</v>
      </c>
      <c r="Q1949" s="21">
        <f t="shared" si="3092"/>
        <v>0</v>
      </c>
      <c r="R1949" s="21">
        <f t="shared" si="3076"/>
        <v>146.61699999999999</v>
      </c>
      <c r="S1949" s="21">
        <f t="shared" si="3077"/>
        <v>0</v>
      </c>
      <c r="T1949" s="21">
        <f t="shared" si="3078"/>
        <v>0</v>
      </c>
      <c r="U1949" s="21">
        <f t="shared" si="3092"/>
        <v>0</v>
      </c>
      <c r="V1949" s="21">
        <f t="shared" si="3092"/>
        <v>0</v>
      </c>
      <c r="W1949" s="21">
        <f t="shared" si="3079"/>
        <v>146.61699999999999</v>
      </c>
      <c r="X1949" s="21">
        <f t="shared" si="3080"/>
        <v>0</v>
      </c>
      <c r="Y1949" s="21">
        <f t="shared" si="3081"/>
        <v>0</v>
      </c>
      <c r="Z1949" s="21">
        <f t="shared" si="3092"/>
        <v>0</v>
      </c>
      <c r="AA1949" s="21">
        <f t="shared" si="3092"/>
        <v>0</v>
      </c>
      <c r="AB1949" s="21">
        <f t="shared" si="3092"/>
        <v>0</v>
      </c>
      <c r="AC1949" s="21">
        <f t="shared" si="3072"/>
        <v>146.61699999999999</v>
      </c>
      <c r="AD1949" s="21">
        <f t="shared" si="3073"/>
        <v>0</v>
      </c>
      <c r="AE1949" s="21">
        <f t="shared" si="3074"/>
        <v>0</v>
      </c>
      <c r="AF1949" s="21">
        <f t="shared" si="3092"/>
        <v>0</v>
      </c>
      <c r="AG1949" s="21">
        <f t="shared" si="3075"/>
        <v>146.61699999999999</v>
      </c>
      <c r="AH1949" s="21">
        <f t="shared" si="3092"/>
        <v>0</v>
      </c>
      <c r="AI1949" s="21">
        <f t="shared" si="3092"/>
        <v>0</v>
      </c>
      <c r="AJ1949" s="21">
        <f t="shared" si="3092"/>
        <v>0</v>
      </c>
      <c r="AK1949" s="21">
        <f t="shared" si="3082"/>
        <v>146.61699999999999</v>
      </c>
      <c r="AL1949" s="21">
        <f t="shared" si="3083"/>
        <v>0</v>
      </c>
      <c r="AM1949" s="21">
        <f t="shared" si="3084"/>
        <v>0</v>
      </c>
      <c r="AN1949" s="21">
        <f t="shared" si="3092"/>
        <v>0</v>
      </c>
      <c r="AO1949" s="21">
        <f t="shared" si="3043"/>
        <v>146.61699999999999</v>
      </c>
      <c r="AP1949" s="21">
        <f t="shared" si="3092"/>
        <v>0</v>
      </c>
      <c r="AQ1949" s="2"/>
    </row>
    <row r="1950" spans="1:43" ht="46.8" x14ac:dyDescent="0.3">
      <c r="A1950" s="3" t="s">
        <v>1300</v>
      </c>
      <c r="B1950" s="26">
        <v>240</v>
      </c>
      <c r="C1950" s="3"/>
      <c r="D1950" s="3"/>
      <c r="E1950" s="16" t="s">
        <v>681</v>
      </c>
      <c r="F1950" s="21"/>
      <c r="G1950" s="21"/>
      <c r="H1950" s="21"/>
      <c r="I1950" s="21"/>
      <c r="J1950" s="21"/>
      <c r="K1950" s="21"/>
      <c r="L1950" s="21">
        <f>L1951</f>
        <v>0</v>
      </c>
      <c r="M1950" s="21">
        <f t="shared" si="3092"/>
        <v>0</v>
      </c>
      <c r="N1950" s="21">
        <f t="shared" si="3092"/>
        <v>0</v>
      </c>
      <c r="O1950" s="21">
        <f t="shared" si="3092"/>
        <v>146.61699999999999</v>
      </c>
      <c r="P1950" s="21">
        <f t="shared" si="3092"/>
        <v>0</v>
      </c>
      <c r="Q1950" s="21">
        <f t="shared" si="3092"/>
        <v>0</v>
      </c>
      <c r="R1950" s="21">
        <f t="shared" si="3076"/>
        <v>146.61699999999999</v>
      </c>
      <c r="S1950" s="21">
        <f t="shared" si="3077"/>
        <v>0</v>
      </c>
      <c r="T1950" s="21">
        <f t="shared" si="3078"/>
        <v>0</v>
      </c>
      <c r="U1950" s="21">
        <f t="shared" si="3092"/>
        <v>0</v>
      </c>
      <c r="V1950" s="21">
        <f t="shared" si="3092"/>
        <v>0</v>
      </c>
      <c r="W1950" s="21">
        <f t="shared" si="3079"/>
        <v>146.61699999999999</v>
      </c>
      <c r="X1950" s="21">
        <f t="shared" si="3080"/>
        <v>0</v>
      </c>
      <c r="Y1950" s="21">
        <f t="shared" si="3081"/>
        <v>0</v>
      </c>
      <c r="Z1950" s="21">
        <f t="shared" si="3092"/>
        <v>0</v>
      </c>
      <c r="AA1950" s="21">
        <f t="shared" si="3092"/>
        <v>0</v>
      </c>
      <c r="AB1950" s="21">
        <f t="shared" si="3092"/>
        <v>0</v>
      </c>
      <c r="AC1950" s="21">
        <f t="shared" si="3072"/>
        <v>146.61699999999999</v>
      </c>
      <c r="AD1950" s="21">
        <f t="shared" si="3073"/>
        <v>0</v>
      </c>
      <c r="AE1950" s="21">
        <f t="shared" si="3074"/>
        <v>0</v>
      </c>
      <c r="AF1950" s="21">
        <f t="shared" si="3092"/>
        <v>0</v>
      </c>
      <c r="AG1950" s="21">
        <f t="shared" si="3075"/>
        <v>146.61699999999999</v>
      </c>
      <c r="AH1950" s="21">
        <f t="shared" si="3092"/>
        <v>0</v>
      </c>
      <c r="AI1950" s="21">
        <f t="shared" si="3092"/>
        <v>0</v>
      </c>
      <c r="AJ1950" s="21">
        <f t="shared" si="3092"/>
        <v>0</v>
      </c>
      <c r="AK1950" s="21">
        <f t="shared" si="3082"/>
        <v>146.61699999999999</v>
      </c>
      <c r="AL1950" s="21">
        <f t="shared" si="3083"/>
        <v>0</v>
      </c>
      <c r="AM1950" s="21">
        <f t="shared" si="3084"/>
        <v>0</v>
      </c>
      <c r="AN1950" s="21">
        <f t="shared" si="3092"/>
        <v>0</v>
      </c>
      <c r="AO1950" s="21">
        <f t="shared" si="3043"/>
        <v>146.61699999999999</v>
      </c>
      <c r="AP1950" s="21">
        <f t="shared" si="3092"/>
        <v>0</v>
      </c>
      <c r="AQ1950" s="2"/>
    </row>
    <row r="1951" spans="1:43" x14ac:dyDescent="0.3">
      <c r="A1951" s="3" t="s">
        <v>1300</v>
      </c>
      <c r="B1951" s="26">
        <v>240</v>
      </c>
      <c r="C1951" s="3" t="s">
        <v>222</v>
      </c>
      <c r="D1951" s="3" t="s">
        <v>21</v>
      </c>
      <c r="E1951" s="16" t="s">
        <v>648</v>
      </c>
      <c r="F1951" s="21"/>
      <c r="G1951" s="21"/>
      <c r="H1951" s="21"/>
      <c r="I1951" s="21"/>
      <c r="J1951" s="21"/>
      <c r="K1951" s="21"/>
      <c r="L1951" s="21">
        <v>0</v>
      </c>
      <c r="M1951" s="21">
        <v>0</v>
      </c>
      <c r="N1951" s="21">
        <v>0</v>
      </c>
      <c r="O1951" s="21">
        <v>146.61699999999999</v>
      </c>
      <c r="P1951" s="21"/>
      <c r="Q1951" s="21"/>
      <c r="R1951" s="21">
        <f t="shared" si="3076"/>
        <v>146.61699999999999</v>
      </c>
      <c r="S1951" s="21">
        <f t="shared" si="3077"/>
        <v>0</v>
      </c>
      <c r="T1951" s="21">
        <f t="shared" si="3078"/>
        <v>0</v>
      </c>
      <c r="U1951" s="21"/>
      <c r="V1951" s="21"/>
      <c r="W1951" s="21">
        <f t="shared" si="3079"/>
        <v>146.61699999999999</v>
      </c>
      <c r="X1951" s="21">
        <f t="shared" si="3080"/>
        <v>0</v>
      </c>
      <c r="Y1951" s="21">
        <f t="shared" si="3081"/>
        <v>0</v>
      </c>
      <c r="Z1951" s="21"/>
      <c r="AA1951" s="21"/>
      <c r="AB1951" s="21"/>
      <c r="AC1951" s="21">
        <f t="shared" si="3072"/>
        <v>146.61699999999999</v>
      </c>
      <c r="AD1951" s="21">
        <f t="shared" si="3073"/>
        <v>0</v>
      </c>
      <c r="AE1951" s="21">
        <f t="shared" si="3074"/>
        <v>0</v>
      </c>
      <c r="AF1951" s="21"/>
      <c r="AG1951" s="21">
        <f t="shared" si="3075"/>
        <v>146.61699999999999</v>
      </c>
      <c r="AH1951" s="21"/>
      <c r="AI1951" s="21"/>
      <c r="AJ1951" s="21"/>
      <c r="AK1951" s="21">
        <f t="shared" si="3082"/>
        <v>146.61699999999999</v>
      </c>
      <c r="AL1951" s="21">
        <f t="shared" si="3083"/>
        <v>0</v>
      </c>
      <c r="AM1951" s="21">
        <f t="shared" si="3084"/>
        <v>0</v>
      </c>
      <c r="AN1951" s="21"/>
      <c r="AO1951" s="21">
        <f t="shared" si="3043"/>
        <v>146.61699999999999</v>
      </c>
      <c r="AP1951" s="21"/>
      <c r="AQ1951" s="2"/>
    </row>
    <row r="1952" spans="1:43" ht="46.8" x14ac:dyDescent="0.3">
      <c r="A1952" s="3" t="s">
        <v>1364</v>
      </c>
      <c r="B1952" s="26"/>
      <c r="C1952" s="3"/>
      <c r="D1952" s="3"/>
      <c r="E1952" s="16" t="s">
        <v>1374</v>
      </c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>
        <f t="shared" ref="AD1952:AE1955" si="3093">AD1953</f>
        <v>0</v>
      </c>
      <c r="AE1952" s="21">
        <f t="shared" si="3093"/>
        <v>0</v>
      </c>
      <c r="AF1952" s="21"/>
      <c r="AG1952" s="21">
        <f t="shared" ref="AG1952:AP1955" si="3094">AG1953</f>
        <v>0</v>
      </c>
      <c r="AH1952" s="21">
        <f t="shared" si="3094"/>
        <v>1120</v>
      </c>
      <c r="AI1952" s="21">
        <f t="shared" si="3094"/>
        <v>0</v>
      </c>
      <c r="AJ1952" s="21">
        <f t="shared" si="3094"/>
        <v>0</v>
      </c>
      <c r="AK1952" s="21">
        <f t="shared" si="3082"/>
        <v>1120</v>
      </c>
      <c r="AL1952" s="21">
        <f t="shared" si="3083"/>
        <v>0</v>
      </c>
      <c r="AM1952" s="21">
        <f t="shared" si="3084"/>
        <v>0</v>
      </c>
      <c r="AN1952" s="21">
        <f t="shared" si="3094"/>
        <v>0</v>
      </c>
      <c r="AO1952" s="21">
        <f t="shared" si="3043"/>
        <v>1120</v>
      </c>
      <c r="AP1952" s="21">
        <f t="shared" si="3094"/>
        <v>0</v>
      </c>
      <c r="AQ1952" s="2"/>
    </row>
    <row r="1953" spans="1:43" ht="46.8" x14ac:dyDescent="0.3">
      <c r="A1953" s="3" t="s">
        <v>1365</v>
      </c>
      <c r="B1953" s="26"/>
      <c r="C1953" s="3"/>
      <c r="D1953" s="3"/>
      <c r="E1953" s="16" t="s">
        <v>1375</v>
      </c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>
        <f t="shared" si="3093"/>
        <v>0</v>
      </c>
      <c r="AE1953" s="21">
        <f t="shared" si="3093"/>
        <v>0</v>
      </c>
      <c r="AF1953" s="21"/>
      <c r="AG1953" s="21">
        <f t="shared" si="3094"/>
        <v>0</v>
      </c>
      <c r="AH1953" s="21">
        <f t="shared" si="3094"/>
        <v>1120</v>
      </c>
      <c r="AI1953" s="21">
        <f t="shared" si="3094"/>
        <v>0</v>
      </c>
      <c r="AJ1953" s="21">
        <f t="shared" si="3094"/>
        <v>0</v>
      </c>
      <c r="AK1953" s="21">
        <f t="shared" si="3082"/>
        <v>1120</v>
      </c>
      <c r="AL1953" s="21">
        <f t="shared" si="3083"/>
        <v>0</v>
      </c>
      <c r="AM1953" s="21">
        <f t="shared" si="3084"/>
        <v>0</v>
      </c>
      <c r="AN1953" s="21">
        <f t="shared" si="3094"/>
        <v>0</v>
      </c>
      <c r="AO1953" s="21">
        <f t="shared" si="3043"/>
        <v>1120</v>
      </c>
      <c r="AP1953" s="21">
        <f t="shared" si="3094"/>
        <v>0</v>
      </c>
      <c r="AQ1953" s="2"/>
    </row>
    <row r="1954" spans="1:43" x14ac:dyDescent="0.3">
      <c r="A1954" s="3" t="s">
        <v>1365</v>
      </c>
      <c r="B1954" s="26">
        <v>800</v>
      </c>
      <c r="C1954" s="3"/>
      <c r="D1954" s="3"/>
      <c r="E1954" s="16" t="s">
        <v>678</v>
      </c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>
        <f t="shared" si="3093"/>
        <v>0</v>
      </c>
      <c r="AE1954" s="21">
        <f t="shared" si="3093"/>
        <v>0</v>
      </c>
      <c r="AF1954" s="21"/>
      <c r="AG1954" s="21">
        <f t="shared" si="3094"/>
        <v>0</v>
      </c>
      <c r="AH1954" s="21">
        <f t="shared" si="3094"/>
        <v>1120</v>
      </c>
      <c r="AI1954" s="21">
        <f t="shared" si="3094"/>
        <v>0</v>
      </c>
      <c r="AJ1954" s="21">
        <f t="shared" si="3094"/>
        <v>0</v>
      </c>
      <c r="AK1954" s="21">
        <f t="shared" si="3082"/>
        <v>1120</v>
      </c>
      <c r="AL1954" s="21">
        <f t="shared" si="3083"/>
        <v>0</v>
      </c>
      <c r="AM1954" s="21">
        <f t="shared" si="3084"/>
        <v>0</v>
      </c>
      <c r="AN1954" s="21">
        <f t="shared" si="3094"/>
        <v>0</v>
      </c>
      <c r="AO1954" s="21">
        <f t="shared" si="3043"/>
        <v>1120</v>
      </c>
      <c r="AP1954" s="21">
        <f t="shared" si="3094"/>
        <v>0</v>
      </c>
      <c r="AQ1954" s="2"/>
    </row>
    <row r="1955" spans="1:43" ht="78" x14ac:dyDescent="0.3">
      <c r="A1955" s="3" t="s">
        <v>1365</v>
      </c>
      <c r="B1955" s="26">
        <v>810</v>
      </c>
      <c r="C1955" s="3"/>
      <c r="D1955" s="3"/>
      <c r="E1955" s="16" t="s">
        <v>694</v>
      </c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>
        <f t="shared" si="3093"/>
        <v>0</v>
      </c>
      <c r="AE1955" s="21">
        <f t="shared" si="3093"/>
        <v>0</v>
      </c>
      <c r="AF1955" s="21"/>
      <c r="AG1955" s="21">
        <f t="shared" si="3094"/>
        <v>0</v>
      </c>
      <c r="AH1955" s="21">
        <f t="shared" si="3094"/>
        <v>1120</v>
      </c>
      <c r="AI1955" s="21">
        <f t="shared" si="3094"/>
        <v>0</v>
      </c>
      <c r="AJ1955" s="21">
        <f t="shared" si="3094"/>
        <v>0</v>
      </c>
      <c r="AK1955" s="21">
        <f t="shared" si="3082"/>
        <v>1120</v>
      </c>
      <c r="AL1955" s="21">
        <f t="shared" si="3083"/>
        <v>0</v>
      </c>
      <c r="AM1955" s="21">
        <f t="shared" si="3084"/>
        <v>0</v>
      </c>
      <c r="AN1955" s="21">
        <f t="shared" si="3094"/>
        <v>0</v>
      </c>
      <c r="AO1955" s="21">
        <f t="shared" si="3043"/>
        <v>1120</v>
      </c>
      <c r="AP1955" s="21">
        <f t="shared" si="3094"/>
        <v>0</v>
      </c>
      <c r="AQ1955" s="2"/>
    </row>
    <row r="1956" spans="1:43" x14ac:dyDescent="0.3">
      <c r="A1956" s="3" t="s">
        <v>1365</v>
      </c>
      <c r="B1956" s="26">
        <v>810</v>
      </c>
      <c r="C1956" s="3" t="s">
        <v>222</v>
      </c>
      <c r="D1956" s="3" t="s">
        <v>126</v>
      </c>
      <c r="E1956" s="16" t="s">
        <v>647</v>
      </c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>
        <v>0</v>
      </c>
      <c r="AE1956" s="21">
        <v>0</v>
      </c>
      <c r="AF1956" s="21"/>
      <c r="AG1956" s="21">
        <v>0</v>
      </c>
      <c r="AH1956" s="21">
        <v>1120</v>
      </c>
      <c r="AI1956" s="21"/>
      <c r="AJ1956" s="21"/>
      <c r="AK1956" s="21">
        <f t="shared" si="3082"/>
        <v>1120</v>
      </c>
      <c r="AL1956" s="21">
        <f t="shared" si="3083"/>
        <v>0</v>
      </c>
      <c r="AM1956" s="21">
        <f t="shared" si="3084"/>
        <v>0</v>
      </c>
      <c r="AN1956" s="21"/>
      <c r="AO1956" s="21">
        <f t="shared" si="3043"/>
        <v>1120</v>
      </c>
      <c r="AP1956" s="21"/>
      <c r="AQ1956" s="2"/>
    </row>
    <row r="1957" spans="1:43" s="11" customFormat="1" ht="46.8" x14ac:dyDescent="0.3">
      <c r="A1957" s="10" t="s">
        <v>493</v>
      </c>
      <c r="B1957" s="19"/>
      <c r="C1957" s="10"/>
      <c r="D1957" s="10"/>
      <c r="E1957" s="18" t="s">
        <v>771</v>
      </c>
      <c r="F1957" s="20">
        <f>F1958</f>
        <v>17543.5</v>
      </c>
      <c r="G1957" s="20">
        <f t="shared" ref="G1957:AP1961" si="3095">G1958</f>
        <v>17543.5</v>
      </c>
      <c r="H1957" s="20">
        <f t="shared" si="3095"/>
        <v>17543.5</v>
      </c>
      <c r="I1957" s="20">
        <f t="shared" si="3095"/>
        <v>0</v>
      </c>
      <c r="J1957" s="20">
        <f t="shared" si="3095"/>
        <v>0</v>
      </c>
      <c r="K1957" s="20">
        <f t="shared" si="3095"/>
        <v>0</v>
      </c>
      <c r="L1957" s="20">
        <f t="shared" si="3032"/>
        <v>17543.5</v>
      </c>
      <c r="M1957" s="20">
        <f t="shared" si="3033"/>
        <v>17543.5</v>
      </c>
      <c r="N1957" s="20">
        <f t="shared" si="3034"/>
        <v>17543.5</v>
      </c>
      <c r="O1957" s="20">
        <f>O1958+O1963</f>
        <v>15577.084000000001</v>
      </c>
      <c r="P1957" s="20">
        <f t="shared" ref="P1957:AP1957" si="3096">P1958+P1963</f>
        <v>6397.0569999999998</v>
      </c>
      <c r="Q1957" s="20">
        <f t="shared" si="3096"/>
        <v>6397.0569999999998</v>
      </c>
      <c r="R1957" s="20">
        <f t="shared" si="3076"/>
        <v>33120.584000000003</v>
      </c>
      <c r="S1957" s="20">
        <f t="shared" si="3077"/>
        <v>23940.557000000001</v>
      </c>
      <c r="T1957" s="20">
        <f t="shared" si="3078"/>
        <v>23940.557000000001</v>
      </c>
      <c r="U1957" s="20">
        <f t="shared" ref="U1957:V1957" si="3097">U1958+U1963</f>
        <v>0</v>
      </c>
      <c r="V1957" s="20">
        <f t="shared" si="3097"/>
        <v>0</v>
      </c>
      <c r="W1957" s="21">
        <f t="shared" si="3079"/>
        <v>33120.584000000003</v>
      </c>
      <c r="X1957" s="21">
        <f t="shared" si="3080"/>
        <v>23940.557000000001</v>
      </c>
      <c r="Y1957" s="21">
        <f t="shared" si="3081"/>
        <v>23940.557000000001</v>
      </c>
      <c r="Z1957" s="20">
        <f t="shared" ref="Z1957:AB1957" si="3098">Z1958+Z1963</f>
        <v>0</v>
      </c>
      <c r="AA1957" s="20">
        <f t="shared" si="3098"/>
        <v>0</v>
      </c>
      <c r="AB1957" s="20">
        <f t="shared" si="3098"/>
        <v>0</v>
      </c>
      <c r="AC1957" s="21">
        <f t="shared" si="3072"/>
        <v>33120.584000000003</v>
      </c>
      <c r="AD1957" s="20">
        <f t="shared" si="3073"/>
        <v>23940.557000000001</v>
      </c>
      <c r="AE1957" s="20">
        <f t="shared" si="3074"/>
        <v>23940.557000000001</v>
      </c>
      <c r="AF1957" s="20">
        <f t="shared" ref="AF1957" si="3099">AF1958+AF1963</f>
        <v>0</v>
      </c>
      <c r="AG1957" s="20">
        <f t="shared" si="3075"/>
        <v>33120.584000000003</v>
      </c>
      <c r="AH1957" s="20">
        <f t="shared" ref="AH1957:AJ1957" si="3100">AH1958+AH1963</f>
        <v>-18.553000000000001</v>
      </c>
      <c r="AI1957" s="20">
        <f t="shared" si="3100"/>
        <v>0</v>
      </c>
      <c r="AJ1957" s="20">
        <f t="shared" si="3100"/>
        <v>0</v>
      </c>
      <c r="AK1957" s="20">
        <f t="shared" si="3082"/>
        <v>33102.031000000003</v>
      </c>
      <c r="AL1957" s="20">
        <f t="shared" si="3083"/>
        <v>23940.557000000001</v>
      </c>
      <c r="AM1957" s="20">
        <f t="shared" si="3084"/>
        <v>23940.557000000001</v>
      </c>
      <c r="AN1957" s="20">
        <f t="shared" ref="AN1957" si="3101">AN1958+AN1963</f>
        <v>0</v>
      </c>
      <c r="AO1957" s="20">
        <f t="shared" si="3043"/>
        <v>33102.031000000003</v>
      </c>
      <c r="AP1957" s="20">
        <f t="shared" si="3096"/>
        <v>0</v>
      </c>
    </row>
    <row r="1958" spans="1:43" ht="62.4" x14ac:dyDescent="0.3">
      <c r="A1958" s="3" t="s">
        <v>494</v>
      </c>
      <c r="B1958" s="26"/>
      <c r="C1958" s="3"/>
      <c r="D1958" s="3"/>
      <c r="E1958" s="16" t="s">
        <v>1126</v>
      </c>
      <c r="F1958" s="21">
        <f>F1959</f>
        <v>17543.5</v>
      </c>
      <c r="G1958" s="21">
        <f t="shared" si="3095"/>
        <v>17543.5</v>
      </c>
      <c r="H1958" s="21">
        <f t="shared" si="3095"/>
        <v>17543.5</v>
      </c>
      <c r="I1958" s="21">
        <f t="shared" si="3095"/>
        <v>0</v>
      </c>
      <c r="J1958" s="21">
        <f t="shared" si="3095"/>
        <v>0</v>
      </c>
      <c r="K1958" s="21">
        <f t="shared" si="3095"/>
        <v>0</v>
      </c>
      <c r="L1958" s="21">
        <f t="shared" si="3032"/>
        <v>17543.5</v>
      </c>
      <c r="M1958" s="21">
        <f t="shared" si="3033"/>
        <v>17543.5</v>
      </c>
      <c r="N1958" s="21">
        <f t="shared" si="3034"/>
        <v>17543.5</v>
      </c>
      <c r="O1958" s="21">
        <f t="shared" si="3095"/>
        <v>0</v>
      </c>
      <c r="P1958" s="21">
        <f t="shared" si="3095"/>
        <v>0</v>
      </c>
      <c r="Q1958" s="21">
        <f t="shared" si="3095"/>
        <v>0</v>
      </c>
      <c r="R1958" s="21">
        <f t="shared" si="3076"/>
        <v>17543.5</v>
      </c>
      <c r="S1958" s="21">
        <f t="shared" si="3077"/>
        <v>17543.5</v>
      </c>
      <c r="T1958" s="21">
        <f t="shared" si="3078"/>
        <v>17543.5</v>
      </c>
      <c r="U1958" s="21">
        <f t="shared" si="3095"/>
        <v>0</v>
      </c>
      <c r="V1958" s="21">
        <f t="shared" si="3095"/>
        <v>0</v>
      </c>
      <c r="W1958" s="21">
        <f t="shared" si="3079"/>
        <v>17543.5</v>
      </c>
      <c r="X1958" s="21">
        <f t="shared" si="3080"/>
        <v>17543.5</v>
      </c>
      <c r="Y1958" s="21">
        <f t="shared" si="3081"/>
        <v>17543.5</v>
      </c>
      <c r="Z1958" s="21">
        <f t="shared" si="3095"/>
        <v>0</v>
      </c>
      <c r="AA1958" s="21">
        <f t="shared" si="3095"/>
        <v>0</v>
      </c>
      <c r="AB1958" s="21">
        <f t="shared" si="3095"/>
        <v>0</v>
      </c>
      <c r="AC1958" s="21">
        <f t="shared" si="3072"/>
        <v>17543.5</v>
      </c>
      <c r="AD1958" s="21">
        <f t="shared" si="3073"/>
        <v>17543.5</v>
      </c>
      <c r="AE1958" s="21">
        <f t="shared" si="3074"/>
        <v>17543.5</v>
      </c>
      <c r="AF1958" s="21">
        <f t="shared" si="3095"/>
        <v>0</v>
      </c>
      <c r="AG1958" s="21">
        <f t="shared" si="3075"/>
        <v>17543.5</v>
      </c>
      <c r="AH1958" s="21">
        <f t="shared" si="3095"/>
        <v>-18.553000000000001</v>
      </c>
      <c r="AI1958" s="21">
        <f t="shared" si="3095"/>
        <v>0</v>
      </c>
      <c r="AJ1958" s="21">
        <f t="shared" si="3095"/>
        <v>0</v>
      </c>
      <c r="AK1958" s="21">
        <f t="shared" si="3082"/>
        <v>17524.947</v>
      </c>
      <c r="AL1958" s="21">
        <f t="shared" si="3083"/>
        <v>17543.5</v>
      </c>
      <c r="AM1958" s="21">
        <f t="shared" si="3084"/>
        <v>17543.5</v>
      </c>
      <c r="AN1958" s="21">
        <f t="shared" si="3095"/>
        <v>0</v>
      </c>
      <c r="AO1958" s="21">
        <f t="shared" si="3043"/>
        <v>17524.947</v>
      </c>
      <c r="AP1958" s="21">
        <f t="shared" si="3095"/>
        <v>0</v>
      </c>
      <c r="AQ1958" s="2"/>
    </row>
    <row r="1959" spans="1:43" ht="31.2" x14ac:dyDescent="0.3">
      <c r="A1959" s="3" t="s">
        <v>492</v>
      </c>
      <c r="B1959" s="26"/>
      <c r="C1959" s="3"/>
      <c r="D1959" s="3"/>
      <c r="E1959" s="16" t="s">
        <v>1127</v>
      </c>
      <c r="F1959" s="21">
        <f>F1960</f>
        <v>17543.5</v>
      </c>
      <c r="G1959" s="21">
        <f t="shared" ref="G1959:G1961" si="3102">G1960</f>
        <v>17543.5</v>
      </c>
      <c r="H1959" s="21">
        <f t="shared" ref="H1959:H1961" si="3103">H1960</f>
        <v>17543.5</v>
      </c>
      <c r="I1959" s="21">
        <f t="shared" si="3095"/>
        <v>0</v>
      </c>
      <c r="J1959" s="21">
        <f t="shared" si="3095"/>
        <v>0</v>
      </c>
      <c r="K1959" s="21">
        <f t="shared" si="3095"/>
        <v>0</v>
      </c>
      <c r="L1959" s="21">
        <f t="shared" si="3032"/>
        <v>17543.5</v>
      </c>
      <c r="M1959" s="21">
        <f t="shared" si="3033"/>
        <v>17543.5</v>
      </c>
      <c r="N1959" s="21">
        <f t="shared" si="3034"/>
        <v>17543.5</v>
      </c>
      <c r="O1959" s="21">
        <f t="shared" ref="O1959:AP1961" si="3104">O1960</f>
        <v>0</v>
      </c>
      <c r="P1959" s="21">
        <f t="shared" si="3104"/>
        <v>0</v>
      </c>
      <c r="Q1959" s="21">
        <f t="shared" si="3104"/>
        <v>0</v>
      </c>
      <c r="R1959" s="21">
        <f t="shared" si="3076"/>
        <v>17543.5</v>
      </c>
      <c r="S1959" s="21">
        <f t="shared" si="3077"/>
        <v>17543.5</v>
      </c>
      <c r="T1959" s="21">
        <f t="shared" si="3078"/>
        <v>17543.5</v>
      </c>
      <c r="U1959" s="21">
        <f t="shared" si="3104"/>
        <v>0</v>
      </c>
      <c r="V1959" s="21">
        <f t="shared" si="3104"/>
        <v>0</v>
      </c>
      <c r="W1959" s="21">
        <f t="shared" si="3079"/>
        <v>17543.5</v>
      </c>
      <c r="X1959" s="21">
        <f t="shared" si="3080"/>
        <v>17543.5</v>
      </c>
      <c r="Y1959" s="21">
        <f t="shared" si="3081"/>
        <v>17543.5</v>
      </c>
      <c r="Z1959" s="21">
        <f t="shared" si="3104"/>
        <v>0</v>
      </c>
      <c r="AA1959" s="21">
        <f t="shared" si="3104"/>
        <v>0</v>
      </c>
      <c r="AB1959" s="21">
        <f t="shared" si="3104"/>
        <v>0</v>
      </c>
      <c r="AC1959" s="21">
        <f t="shared" si="3072"/>
        <v>17543.5</v>
      </c>
      <c r="AD1959" s="21">
        <f t="shared" si="3073"/>
        <v>17543.5</v>
      </c>
      <c r="AE1959" s="21">
        <f t="shared" si="3074"/>
        <v>17543.5</v>
      </c>
      <c r="AF1959" s="21">
        <f t="shared" si="3104"/>
        <v>0</v>
      </c>
      <c r="AG1959" s="21">
        <f t="shared" si="3075"/>
        <v>17543.5</v>
      </c>
      <c r="AH1959" s="21">
        <f t="shared" si="3104"/>
        <v>-18.553000000000001</v>
      </c>
      <c r="AI1959" s="21">
        <f t="shared" si="3104"/>
        <v>0</v>
      </c>
      <c r="AJ1959" s="21">
        <f t="shared" si="3104"/>
        <v>0</v>
      </c>
      <c r="AK1959" s="21">
        <f t="shared" si="3082"/>
        <v>17524.947</v>
      </c>
      <c r="AL1959" s="21">
        <f t="shared" si="3083"/>
        <v>17543.5</v>
      </c>
      <c r="AM1959" s="21">
        <f t="shared" si="3084"/>
        <v>17543.5</v>
      </c>
      <c r="AN1959" s="21">
        <f t="shared" si="3104"/>
        <v>0</v>
      </c>
      <c r="AO1959" s="21">
        <f t="shared" si="3043"/>
        <v>17524.947</v>
      </c>
      <c r="AP1959" s="21">
        <f t="shared" si="3104"/>
        <v>0</v>
      </c>
      <c r="AQ1959" s="2"/>
    </row>
    <row r="1960" spans="1:43" ht="31.2" x14ac:dyDescent="0.3">
      <c r="A1960" s="3" t="s">
        <v>492</v>
      </c>
      <c r="B1960" s="26">
        <v>200</v>
      </c>
      <c r="C1960" s="3"/>
      <c r="D1960" s="3"/>
      <c r="E1960" s="16" t="s">
        <v>673</v>
      </c>
      <c r="F1960" s="21">
        <f>F1961</f>
        <v>17543.5</v>
      </c>
      <c r="G1960" s="21">
        <f t="shared" si="3102"/>
        <v>17543.5</v>
      </c>
      <c r="H1960" s="21">
        <f t="shared" si="3103"/>
        <v>17543.5</v>
      </c>
      <c r="I1960" s="21">
        <f t="shared" si="3095"/>
        <v>0</v>
      </c>
      <c r="J1960" s="21">
        <f t="shared" si="3095"/>
        <v>0</v>
      </c>
      <c r="K1960" s="21">
        <f t="shared" si="3095"/>
        <v>0</v>
      </c>
      <c r="L1960" s="21">
        <f t="shared" si="3032"/>
        <v>17543.5</v>
      </c>
      <c r="M1960" s="21">
        <f t="shared" si="3033"/>
        <v>17543.5</v>
      </c>
      <c r="N1960" s="21">
        <f t="shared" si="3034"/>
        <v>17543.5</v>
      </c>
      <c r="O1960" s="21">
        <f t="shared" si="3104"/>
        <v>0</v>
      </c>
      <c r="P1960" s="21">
        <f t="shared" si="3104"/>
        <v>0</v>
      </c>
      <c r="Q1960" s="21">
        <f t="shared" si="3104"/>
        <v>0</v>
      </c>
      <c r="R1960" s="21">
        <f t="shared" si="3076"/>
        <v>17543.5</v>
      </c>
      <c r="S1960" s="21">
        <f t="shared" si="3077"/>
        <v>17543.5</v>
      </c>
      <c r="T1960" s="21">
        <f t="shared" si="3078"/>
        <v>17543.5</v>
      </c>
      <c r="U1960" s="21">
        <f t="shared" si="3104"/>
        <v>0</v>
      </c>
      <c r="V1960" s="21">
        <f t="shared" si="3104"/>
        <v>0</v>
      </c>
      <c r="W1960" s="21">
        <f t="shared" si="3079"/>
        <v>17543.5</v>
      </c>
      <c r="X1960" s="21">
        <f t="shared" si="3080"/>
        <v>17543.5</v>
      </c>
      <c r="Y1960" s="21">
        <f t="shared" si="3081"/>
        <v>17543.5</v>
      </c>
      <c r="Z1960" s="21">
        <f t="shared" si="3104"/>
        <v>0</v>
      </c>
      <c r="AA1960" s="21">
        <f t="shared" si="3104"/>
        <v>0</v>
      </c>
      <c r="AB1960" s="21">
        <f t="shared" si="3104"/>
        <v>0</v>
      </c>
      <c r="AC1960" s="21">
        <f t="shared" si="3072"/>
        <v>17543.5</v>
      </c>
      <c r="AD1960" s="21">
        <f t="shared" si="3073"/>
        <v>17543.5</v>
      </c>
      <c r="AE1960" s="21">
        <f t="shared" si="3074"/>
        <v>17543.5</v>
      </c>
      <c r="AF1960" s="21">
        <f t="shared" si="3104"/>
        <v>0</v>
      </c>
      <c r="AG1960" s="21">
        <f t="shared" si="3075"/>
        <v>17543.5</v>
      </c>
      <c r="AH1960" s="21">
        <f t="shared" si="3104"/>
        <v>-18.553000000000001</v>
      </c>
      <c r="AI1960" s="21">
        <f t="shared" si="3104"/>
        <v>0</v>
      </c>
      <c r="AJ1960" s="21">
        <f t="shared" si="3104"/>
        <v>0</v>
      </c>
      <c r="AK1960" s="21">
        <f t="shared" si="3082"/>
        <v>17524.947</v>
      </c>
      <c r="AL1960" s="21">
        <f t="shared" si="3083"/>
        <v>17543.5</v>
      </c>
      <c r="AM1960" s="21">
        <f t="shared" si="3084"/>
        <v>17543.5</v>
      </c>
      <c r="AN1960" s="21">
        <f t="shared" si="3104"/>
        <v>0</v>
      </c>
      <c r="AO1960" s="21">
        <f t="shared" si="3043"/>
        <v>17524.947</v>
      </c>
      <c r="AP1960" s="21">
        <f t="shared" si="3104"/>
        <v>0</v>
      </c>
      <c r="AQ1960" s="2"/>
    </row>
    <row r="1961" spans="1:43" ht="46.8" x14ac:dyDescent="0.3">
      <c r="A1961" s="3" t="s">
        <v>492</v>
      </c>
      <c r="B1961" s="26">
        <v>240</v>
      </c>
      <c r="C1961" s="3"/>
      <c r="D1961" s="3"/>
      <c r="E1961" s="16" t="s">
        <v>681</v>
      </c>
      <c r="F1961" s="21">
        <f>F1962</f>
        <v>17543.5</v>
      </c>
      <c r="G1961" s="21">
        <f t="shared" si="3102"/>
        <v>17543.5</v>
      </c>
      <c r="H1961" s="21">
        <f t="shared" si="3103"/>
        <v>17543.5</v>
      </c>
      <c r="I1961" s="21">
        <f t="shared" si="3095"/>
        <v>0</v>
      </c>
      <c r="J1961" s="21">
        <f t="shared" si="3095"/>
        <v>0</v>
      </c>
      <c r="K1961" s="21">
        <f t="shared" si="3095"/>
        <v>0</v>
      </c>
      <c r="L1961" s="21">
        <f t="shared" si="3032"/>
        <v>17543.5</v>
      </c>
      <c r="M1961" s="21">
        <f t="shared" si="3033"/>
        <v>17543.5</v>
      </c>
      <c r="N1961" s="21">
        <f t="shared" si="3034"/>
        <v>17543.5</v>
      </c>
      <c r="O1961" s="21">
        <f t="shared" si="3104"/>
        <v>0</v>
      </c>
      <c r="P1961" s="21">
        <f t="shared" si="3104"/>
        <v>0</v>
      </c>
      <c r="Q1961" s="21">
        <f t="shared" si="3104"/>
        <v>0</v>
      </c>
      <c r="R1961" s="21">
        <f t="shared" si="3076"/>
        <v>17543.5</v>
      </c>
      <c r="S1961" s="21">
        <f t="shared" si="3077"/>
        <v>17543.5</v>
      </c>
      <c r="T1961" s="21">
        <f t="shared" si="3078"/>
        <v>17543.5</v>
      </c>
      <c r="U1961" s="21">
        <f t="shared" si="3104"/>
        <v>0</v>
      </c>
      <c r="V1961" s="21">
        <f t="shared" si="3104"/>
        <v>0</v>
      </c>
      <c r="W1961" s="21">
        <f t="shared" si="3079"/>
        <v>17543.5</v>
      </c>
      <c r="X1961" s="21">
        <f t="shared" si="3080"/>
        <v>17543.5</v>
      </c>
      <c r="Y1961" s="21">
        <f t="shared" si="3081"/>
        <v>17543.5</v>
      </c>
      <c r="Z1961" s="21">
        <f t="shared" si="3104"/>
        <v>0</v>
      </c>
      <c r="AA1961" s="21">
        <f t="shared" si="3104"/>
        <v>0</v>
      </c>
      <c r="AB1961" s="21">
        <f t="shared" si="3104"/>
        <v>0</v>
      </c>
      <c r="AC1961" s="21">
        <f t="shared" si="3072"/>
        <v>17543.5</v>
      </c>
      <c r="AD1961" s="21">
        <f t="shared" si="3073"/>
        <v>17543.5</v>
      </c>
      <c r="AE1961" s="21">
        <f t="shared" si="3074"/>
        <v>17543.5</v>
      </c>
      <c r="AF1961" s="21">
        <f t="shared" si="3104"/>
        <v>0</v>
      </c>
      <c r="AG1961" s="21">
        <f t="shared" si="3075"/>
        <v>17543.5</v>
      </c>
      <c r="AH1961" s="21">
        <f t="shared" si="3104"/>
        <v>-18.553000000000001</v>
      </c>
      <c r="AI1961" s="21">
        <f t="shared" si="3104"/>
        <v>0</v>
      </c>
      <c r="AJ1961" s="21">
        <f t="shared" si="3104"/>
        <v>0</v>
      </c>
      <c r="AK1961" s="21">
        <f t="shared" si="3082"/>
        <v>17524.947</v>
      </c>
      <c r="AL1961" s="21">
        <f t="shared" si="3083"/>
        <v>17543.5</v>
      </c>
      <c r="AM1961" s="21">
        <f t="shared" si="3084"/>
        <v>17543.5</v>
      </c>
      <c r="AN1961" s="21">
        <f t="shared" si="3104"/>
        <v>0</v>
      </c>
      <c r="AO1961" s="21">
        <f t="shared" si="3043"/>
        <v>17524.947</v>
      </c>
      <c r="AP1961" s="21">
        <f t="shared" si="3104"/>
        <v>0</v>
      </c>
      <c r="AQ1961" s="2"/>
    </row>
    <row r="1962" spans="1:43" x14ac:dyDescent="0.3">
      <c r="A1962" s="3" t="s">
        <v>492</v>
      </c>
      <c r="B1962" s="26">
        <v>240</v>
      </c>
      <c r="C1962" s="3" t="s">
        <v>222</v>
      </c>
      <c r="D1962" s="3" t="s">
        <v>21</v>
      </c>
      <c r="E1962" s="16" t="s">
        <v>648</v>
      </c>
      <c r="F1962" s="21">
        <v>17543.5</v>
      </c>
      <c r="G1962" s="21">
        <v>17543.5</v>
      </c>
      <c r="H1962" s="21">
        <v>17543.5</v>
      </c>
      <c r="I1962" s="21"/>
      <c r="J1962" s="21"/>
      <c r="K1962" s="21"/>
      <c r="L1962" s="21">
        <f t="shared" si="3032"/>
        <v>17543.5</v>
      </c>
      <c r="M1962" s="21">
        <f t="shared" si="3033"/>
        <v>17543.5</v>
      </c>
      <c r="N1962" s="21">
        <f t="shared" si="3034"/>
        <v>17543.5</v>
      </c>
      <c r="O1962" s="21"/>
      <c r="P1962" s="21"/>
      <c r="Q1962" s="21"/>
      <c r="R1962" s="21">
        <f t="shared" si="3076"/>
        <v>17543.5</v>
      </c>
      <c r="S1962" s="21">
        <f t="shared" si="3077"/>
        <v>17543.5</v>
      </c>
      <c r="T1962" s="21">
        <f t="shared" si="3078"/>
        <v>17543.5</v>
      </c>
      <c r="U1962" s="21"/>
      <c r="V1962" s="21"/>
      <c r="W1962" s="21">
        <f t="shared" si="3079"/>
        <v>17543.5</v>
      </c>
      <c r="X1962" s="21">
        <f t="shared" si="3080"/>
        <v>17543.5</v>
      </c>
      <c r="Y1962" s="21">
        <f t="shared" si="3081"/>
        <v>17543.5</v>
      </c>
      <c r="Z1962" s="21"/>
      <c r="AA1962" s="21"/>
      <c r="AB1962" s="21"/>
      <c r="AC1962" s="21">
        <f t="shared" si="3072"/>
        <v>17543.5</v>
      </c>
      <c r="AD1962" s="21">
        <f t="shared" si="3073"/>
        <v>17543.5</v>
      </c>
      <c r="AE1962" s="21">
        <f t="shared" si="3074"/>
        <v>17543.5</v>
      </c>
      <c r="AF1962" s="21"/>
      <c r="AG1962" s="21">
        <f t="shared" si="3075"/>
        <v>17543.5</v>
      </c>
      <c r="AH1962" s="21">
        <v>-18.553000000000001</v>
      </c>
      <c r="AI1962" s="21"/>
      <c r="AJ1962" s="21"/>
      <c r="AK1962" s="21">
        <f t="shared" si="3082"/>
        <v>17524.947</v>
      </c>
      <c r="AL1962" s="21">
        <f t="shared" si="3083"/>
        <v>17543.5</v>
      </c>
      <c r="AM1962" s="21">
        <f t="shared" si="3084"/>
        <v>17543.5</v>
      </c>
      <c r="AN1962" s="21"/>
      <c r="AO1962" s="21">
        <f t="shared" si="3043"/>
        <v>17524.947</v>
      </c>
      <c r="AP1962" s="21"/>
      <c r="AQ1962" s="2"/>
    </row>
    <row r="1963" spans="1:43" ht="46.8" x14ac:dyDescent="0.3">
      <c r="A1963" s="3" t="s">
        <v>1309</v>
      </c>
      <c r="B1963" s="26"/>
      <c r="C1963" s="3"/>
      <c r="D1963" s="3"/>
      <c r="E1963" s="16" t="s">
        <v>1333</v>
      </c>
      <c r="F1963" s="21"/>
      <c r="G1963" s="21"/>
      <c r="H1963" s="21"/>
      <c r="I1963" s="21"/>
      <c r="J1963" s="21"/>
      <c r="K1963" s="21"/>
      <c r="L1963" s="21">
        <f>L1964</f>
        <v>0</v>
      </c>
      <c r="M1963" s="21">
        <f t="shared" ref="M1963:AP1966" si="3105">M1964</f>
        <v>0</v>
      </c>
      <c r="N1963" s="21">
        <f t="shared" si="3105"/>
        <v>0</v>
      </c>
      <c r="O1963" s="21">
        <f t="shared" si="3105"/>
        <v>15577.084000000001</v>
      </c>
      <c r="P1963" s="21">
        <f t="shared" si="3105"/>
        <v>6397.0569999999998</v>
      </c>
      <c r="Q1963" s="21">
        <f t="shared" si="3105"/>
        <v>6397.0569999999998</v>
      </c>
      <c r="R1963" s="21">
        <f t="shared" si="3076"/>
        <v>15577.084000000001</v>
      </c>
      <c r="S1963" s="21">
        <f t="shared" si="3077"/>
        <v>6397.0569999999998</v>
      </c>
      <c r="T1963" s="21">
        <f t="shared" si="3078"/>
        <v>6397.0569999999998</v>
      </c>
      <c r="U1963" s="21">
        <f t="shared" si="3105"/>
        <v>0</v>
      </c>
      <c r="V1963" s="21">
        <f t="shared" si="3105"/>
        <v>0</v>
      </c>
      <c r="W1963" s="21">
        <f t="shared" si="3079"/>
        <v>15577.084000000001</v>
      </c>
      <c r="X1963" s="21">
        <f t="shared" si="3080"/>
        <v>6397.0569999999998</v>
      </c>
      <c r="Y1963" s="21">
        <f t="shared" si="3081"/>
        <v>6397.0569999999998</v>
      </c>
      <c r="Z1963" s="21">
        <f t="shared" si="3105"/>
        <v>0</v>
      </c>
      <c r="AA1963" s="21">
        <f t="shared" si="3105"/>
        <v>0</v>
      </c>
      <c r="AB1963" s="21">
        <f t="shared" si="3105"/>
        <v>0</v>
      </c>
      <c r="AC1963" s="21">
        <f t="shared" si="3072"/>
        <v>15577.084000000001</v>
      </c>
      <c r="AD1963" s="21">
        <f t="shared" si="3073"/>
        <v>6397.0569999999998</v>
      </c>
      <c r="AE1963" s="21">
        <f t="shared" si="3074"/>
        <v>6397.0569999999998</v>
      </c>
      <c r="AF1963" s="21">
        <f t="shared" si="3105"/>
        <v>0</v>
      </c>
      <c r="AG1963" s="21">
        <f t="shared" si="3075"/>
        <v>15577.084000000001</v>
      </c>
      <c r="AH1963" s="21">
        <f t="shared" si="3105"/>
        <v>0</v>
      </c>
      <c r="AI1963" s="21">
        <f t="shared" si="3105"/>
        <v>0</v>
      </c>
      <c r="AJ1963" s="21">
        <f t="shared" si="3105"/>
        <v>0</v>
      </c>
      <c r="AK1963" s="21">
        <f t="shared" si="3082"/>
        <v>15577.084000000001</v>
      </c>
      <c r="AL1963" s="21">
        <f t="shared" si="3083"/>
        <v>6397.0569999999998</v>
      </c>
      <c r="AM1963" s="21">
        <f t="shared" si="3084"/>
        <v>6397.0569999999998</v>
      </c>
      <c r="AN1963" s="21">
        <f t="shared" si="3105"/>
        <v>0</v>
      </c>
      <c r="AO1963" s="21">
        <f t="shared" si="3043"/>
        <v>15577.084000000001</v>
      </c>
      <c r="AP1963" s="21">
        <f t="shared" si="3105"/>
        <v>0</v>
      </c>
      <c r="AQ1963" s="2"/>
    </row>
    <row r="1964" spans="1:43" ht="62.4" x14ac:dyDescent="0.3">
      <c r="A1964" s="3" t="s">
        <v>1310</v>
      </c>
      <c r="B1964" s="26"/>
      <c r="C1964" s="3"/>
      <c r="D1964" s="3"/>
      <c r="E1964" s="16" t="s">
        <v>1351</v>
      </c>
      <c r="F1964" s="21"/>
      <c r="G1964" s="21"/>
      <c r="H1964" s="21"/>
      <c r="I1964" s="21"/>
      <c r="J1964" s="21"/>
      <c r="K1964" s="21"/>
      <c r="L1964" s="21">
        <f>L1965</f>
        <v>0</v>
      </c>
      <c r="M1964" s="21">
        <f t="shared" si="3105"/>
        <v>0</v>
      </c>
      <c r="N1964" s="21">
        <f t="shared" si="3105"/>
        <v>0</v>
      </c>
      <c r="O1964" s="21">
        <f t="shared" si="3105"/>
        <v>15577.084000000001</v>
      </c>
      <c r="P1964" s="21">
        <f t="shared" si="3105"/>
        <v>6397.0569999999998</v>
      </c>
      <c r="Q1964" s="21">
        <f t="shared" si="3105"/>
        <v>6397.0569999999998</v>
      </c>
      <c r="R1964" s="21">
        <f t="shared" si="3076"/>
        <v>15577.084000000001</v>
      </c>
      <c r="S1964" s="21">
        <f t="shared" si="3077"/>
        <v>6397.0569999999998</v>
      </c>
      <c r="T1964" s="21">
        <f t="shared" si="3078"/>
        <v>6397.0569999999998</v>
      </c>
      <c r="U1964" s="21">
        <f t="shared" si="3105"/>
        <v>0</v>
      </c>
      <c r="V1964" s="21">
        <f t="shared" si="3105"/>
        <v>0</v>
      </c>
      <c r="W1964" s="21">
        <f t="shared" si="3079"/>
        <v>15577.084000000001</v>
      </c>
      <c r="X1964" s="21">
        <f t="shared" si="3080"/>
        <v>6397.0569999999998</v>
      </c>
      <c r="Y1964" s="21">
        <f t="shared" si="3081"/>
        <v>6397.0569999999998</v>
      </c>
      <c r="Z1964" s="21">
        <f t="shared" si="3105"/>
        <v>0</v>
      </c>
      <c r="AA1964" s="21">
        <f t="shared" si="3105"/>
        <v>0</v>
      </c>
      <c r="AB1964" s="21">
        <f t="shared" si="3105"/>
        <v>0</v>
      </c>
      <c r="AC1964" s="21">
        <f t="shared" si="3072"/>
        <v>15577.084000000001</v>
      </c>
      <c r="AD1964" s="21">
        <f t="shared" si="3073"/>
        <v>6397.0569999999998</v>
      </c>
      <c r="AE1964" s="21">
        <f t="shared" si="3074"/>
        <v>6397.0569999999998</v>
      </c>
      <c r="AF1964" s="21">
        <f t="shared" si="3105"/>
        <v>0</v>
      </c>
      <c r="AG1964" s="21">
        <f t="shared" si="3075"/>
        <v>15577.084000000001</v>
      </c>
      <c r="AH1964" s="21">
        <f t="shared" si="3105"/>
        <v>0</v>
      </c>
      <c r="AI1964" s="21">
        <f t="shared" si="3105"/>
        <v>0</v>
      </c>
      <c r="AJ1964" s="21">
        <f t="shared" si="3105"/>
        <v>0</v>
      </c>
      <c r="AK1964" s="21">
        <f t="shared" si="3082"/>
        <v>15577.084000000001</v>
      </c>
      <c r="AL1964" s="21">
        <f t="shared" si="3083"/>
        <v>6397.0569999999998</v>
      </c>
      <c r="AM1964" s="21">
        <f t="shared" si="3084"/>
        <v>6397.0569999999998</v>
      </c>
      <c r="AN1964" s="21">
        <f t="shared" si="3105"/>
        <v>0</v>
      </c>
      <c r="AO1964" s="21">
        <f t="shared" si="3043"/>
        <v>15577.084000000001</v>
      </c>
      <c r="AP1964" s="21">
        <f t="shared" si="3105"/>
        <v>0</v>
      </c>
      <c r="AQ1964" s="2"/>
    </row>
    <row r="1965" spans="1:43" ht="31.2" x14ac:dyDescent="0.3">
      <c r="A1965" s="3" t="s">
        <v>1310</v>
      </c>
      <c r="B1965" s="26">
        <v>200</v>
      </c>
      <c r="C1965" s="3"/>
      <c r="D1965" s="3"/>
      <c r="E1965" s="16" t="s">
        <v>673</v>
      </c>
      <c r="F1965" s="21"/>
      <c r="G1965" s="21"/>
      <c r="H1965" s="21"/>
      <c r="I1965" s="21"/>
      <c r="J1965" s="21"/>
      <c r="K1965" s="21"/>
      <c r="L1965" s="21">
        <f>L1966</f>
        <v>0</v>
      </c>
      <c r="M1965" s="21">
        <f t="shared" si="3105"/>
        <v>0</v>
      </c>
      <c r="N1965" s="21">
        <f t="shared" si="3105"/>
        <v>0</v>
      </c>
      <c r="O1965" s="21">
        <f t="shared" si="3105"/>
        <v>15577.084000000001</v>
      </c>
      <c r="P1965" s="21">
        <f t="shared" si="3105"/>
        <v>6397.0569999999998</v>
      </c>
      <c r="Q1965" s="21">
        <f t="shared" si="3105"/>
        <v>6397.0569999999998</v>
      </c>
      <c r="R1965" s="21">
        <f t="shared" si="3076"/>
        <v>15577.084000000001</v>
      </c>
      <c r="S1965" s="21">
        <f t="shared" si="3077"/>
        <v>6397.0569999999998</v>
      </c>
      <c r="T1965" s="21">
        <f t="shared" si="3078"/>
        <v>6397.0569999999998</v>
      </c>
      <c r="U1965" s="21">
        <f t="shared" si="3105"/>
        <v>0</v>
      </c>
      <c r="V1965" s="21">
        <f t="shared" si="3105"/>
        <v>0</v>
      </c>
      <c r="W1965" s="21">
        <f t="shared" si="3079"/>
        <v>15577.084000000001</v>
      </c>
      <c r="X1965" s="21">
        <f t="shared" si="3080"/>
        <v>6397.0569999999998</v>
      </c>
      <c r="Y1965" s="21">
        <f t="shared" si="3081"/>
        <v>6397.0569999999998</v>
      </c>
      <c r="Z1965" s="21">
        <f t="shared" si="3105"/>
        <v>0</v>
      </c>
      <c r="AA1965" s="21">
        <f t="shared" si="3105"/>
        <v>0</v>
      </c>
      <c r="AB1965" s="21">
        <f t="shared" si="3105"/>
        <v>0</v>
      </c>
      <c r="AC1965" s="21">
        <f t="shared" si="3072"/>
        <v>15577.084000000001</v>
      </c>
      <c r="AD1965" s="21">
        <f t="shared" si="3073"/>
        <v>6397.0569999999998</v>
      </c>
      <c r="AE1965" s="21">
        <f t="shared" si="3074"/>
        <v>6397.0569999999998</v>
      </c>
      <c r="AF1965" s="21">
        <f t="shared" si="3105"/>
        <v>0</v>
      </c>
      <c r="AG1965" s="21">
        <f t="shared" si="3075"/>
        <v>15577.084000000001</v>
      </c>
      <c r="AH1965" s="21">
        <f t="shared" si="3105"/>
        <v>0</v>
      </c>
      <c r="AI1965" s="21">
        <f t="shared" si="3105"/>
        <v>0</v>
      </c>
      <c r="AJ1965" s="21">
        <f t="shared" si="3105"/>
        <v>0</v>
      </c>
      <c r="AK1965" s="21">
        <f t="shared" si="3082"/>
        <v>15577.084000000001</v>
      </c>
      <c r="AL1965" s="21">
        <f t="shared" si="3083"/>
        <v>6397.0569999999998</v>
      </c>
      <c r="AM1965" s="21">
        <f t="shared" si="3084"/>
        <v>6397.0569999999998</v>
      </c>
      <c r="AN1965" s="21">
        <f t="shared" si="3105"/>
        <v>0</v>
      </c>
      <c r="AO1965" s="21">
        <f t="shared" si="3043"/>
        <v>15577.084000000001</v>
      </c>
      <c r="AP1965" s="21">
        <f t="shared" si="3105"/>
        <v>0</v>
      </c>
      <c r="AQ1965" s="2"/>
    </row>
    <row r="1966" spans="1:43" ht="46.8" x14ac:dyDescent="0.3">
      <c r="A1966" s="3" t="s">
        <v>1310</v>
      </c>
      <c r="B1966" s="26">
        <v>240</v>
      </c>
      <c r="C1966" s="3"/>
      <c r="D1966" s="3"/>
      <c r="E1966" s="16" t="s">
        <v>681</v>
      </c>
      <c r="F1966" s="21"/>
      <c r="G1966" s="21"/>
      <c r="H1966" s="21"/>
      <c r="I1966" s="21"/>
      <c r="J1966" s="21"/>
      <c r="K1966" s="21"/>
      <c r="L1966" s="21">
        <f>L1967</f>
        <v>0</v>
      </c>
      <c r="M1966" s="21">
        <f t="shared" si="3105"/>
        <v>0</v>
      </c>
      <c r="N1966" s="21">
        <f t="shared" si="3105"/>
        <v>0</v>
      </c>
      <c r="O1966" s="21">
        <f t="shared" si="3105"/>
        <v>15577.084000000001</v>
      </c>
      <c r="P1966" s="21">
        <f t="shared" si="3105"/>
        <v>6397.0569999999998</v>
      </c>
      <c r="Q1966" s="21">
        <f t="shared" si="3105"/>
        <v>6397.0569999999998</v>
      </c>
      <c r="R1966" s="21">
        <f t="shared" si="3076"/>
        <v>15577.084000000001</v>
      </c>
      <c r="S1966" s="21">
        <f t="shared" si="3077"/>
        <v>6397.0569999999998</v>
      </c>
      <c r="T1966" s="21">
        <f t="shared" si="3078"/>
        <v>6397.0569999999998</v>
      </c>
      <c r="U1966" s="21">
        <f t="shared" si="3105"/>
        <v>0</v>
      </c>
      <c r="V1966" s="21">
        <f t="shared" si="3105"/>
        <v>0</v>
      </c>
      <c r="W1966" s="21">
        <f t="shared" si="3079"/>
        <v>15577.084000000001</v>
      </c>
      <c r="X1966" s="21">
        <f t="shared" si="3080"/>
        <v>6397.0569999999998</v>
      </c>
      <c r="Y1966" s="21">
        <f t="shared" si="3081"/>
        <v>6397.0569999999998</v>
      </c>
      <c r="Z1966" s="21">
        <f t="shared" si="3105"/>
        <v>0</v>
      </c>
      <c r="AA1966" s="21">
        <f t="shared" si="3105"/>
        <v>0</v>
      </c>
      <c r="AB1966" s="21">
        <f t="shared" si="3105"/>
        <v>0</v>
      </c>
      <c r="AC1966" s="21">
        <f t="shared" si="3072"/>
        <v>15577.084000000001</v>
      </c>
      <c r="AD1966" s="21">
        <f t="shared" si="3073"/>
        <v>6397.0569999999998</v>
      </c>
      <c r="AE1966" s="21">
        <f t="shared" si="3074"/>
        <v>6397.0569999999998</v>
      </c>
      <c r="AF1966" s="21">
        <f t="shared" si="3105"/>
        <v>0</v>
      </c>
      <c r="AG1966" s="21">
        <f t="shared" si="3075"/>
        <v>15577.084000000001</v>
      </c>
      <c r="AH1966" s="21">
        <f t="shared" si="3105"/>
        <v>0</v>
      </c>
      <c r="AI1966" s="21">
        <f t="shared" si="3105"/>
        <v>0</v>
      </c>
      <c r="AJ1966" s="21">
        <f t="shared" si="3105"/>
        <v>0</v>
      </c>
      <c r="AK1966" s="21">
        <f t="shared" si="3082"/>
        <v>15577.084000000001</v>
      </c>
      <c r="AL1966" s="21">
        <f t="shared" si="3083"/>
        <v>6397.0569999999998</v>
      </c>
      <c r="AM1966" s="21">
        <f t="shared" si="3084"/>
        <v>6397.0569999999998</v>
      </c>
      <c r="AN1966" s="21">
        <f t="shared" si="3105"/>
        <v>0</v>
      </c>
      <c r="AO1966" s="21">
        <f t="shared" si="3043"/>
        <v>15577.084000000001</v>
      </c>
      <c r="AP1966" s="21">
        <f t="shared" si="3105"/>
        <v>0</v>
      </c>
      <c r="AQ1966" s="2"/>
    </row>
    <row r="1967" spans="1:43" x14ac:dyDescent="0.3">
      <c r="A1967" s="3" t="s">
        <v>1310</v>
      </c>
      <c r="B1967" s="26">
        <v>240</v>
      </c>
      <c r="C1967" s="3" t="s">
        <v>222</v>
      </c>
      <c r="D1967" s="3" t="s">
        <v>21</v>
      </c>
      <c r="E1967" s="16" t="s">
        <v>648</v>
      </c>
      <c r="F1967" s="21"/>
      <c r="G1967" s="21"/>
      <c r="H1967" s="21"/>
      <c r="I1967" s="21"/>
      <c r="J1967" s="21"/>
      <c r="K1967" s="21"/>
      <c r="L1967" s="21">
        <v>0</v>
      </c>
      <c r="M1967" s="21">
        <v>0</v>
      </c>
      <c r="N1967" s="21">
        <v>0</v>
      </c>
      <c r="O1967" s="21">
        <v>15577.084000000001</v>
      </c>
      <c r="P1967" s="21">
        <v>6397.0569999999998</v>
      </c>
      <c r="Q1967" s="21">
        <v>6397.0569999999998</v>
      </c>
      <c r="R1967" s="21">
        <f t="shared" si="3076"/>
        <v>15577.084000000001</v>
      </c>
      <c r="S1967" s="21">
        <f t="shared" si="3077"/>
        <v>6397.0569999999998</v>
      </c>
      <c r="T1967" s="21">
        <f t="shared" si="3078"/>
        <v>6397.0569999999998</v>
      </c>
      <c r="U1967" s="21"/>
      <c r="V1967" s="21"/>
      <c r="W1967" s="21">
        <f t="shared" si="3079"/>
        <v>15577.084000000001</v>
      </c>
      <c r="X1967" s="21">
        <f t="shared" si="3080"/>
        <v>6397.0569999999998</v>
      </c>
      <c r="Y1967" s="21">
        <f t="shared" si="3081"/>
        <v>6397.0569999999998</v>
      </c>
      <c r="Z1967" s="21"/>
      <c r="AA1967" s="21"/>
      <c r="AB1967" s="21"/>
      <c r="AC1967" s="21">
        <f t="shared" si="3072"/>
        <v>15577.084000000001</v>
      </c>
      <c r="AD1967" s="21">
        <f t="shared" si="3073"/>
        <v>6397.0569999999998</v>
      </c>
      <c r="AE1967" s="21">
        <f t="shared" si="3074"/>
        <v>6397.0569999999998</v>
      </c>
      <c r="AF1967" s="21"/>
      <c r="AG1967" s="21">
        <f t="shared" si="3075"/>
        <v>15577.084000000001</v>
      </c>
      <c r="AH1967" s="21"/>
      <c r="AI1967" s="21"/>
      <c r="AJ1967" s="21"/>
      <c r="AK1967" s="21">
        <f t="shared" si="3082"/>
        <v>15577.084000000001</v>
      </c>
      <c r="AL1967" s="21">
        <f t="shared" si="3083"/>
        <v>6397.0569999999998</v>
      </c>
      <c r="AM1967" s="21">
        <f t="shared" si="3084"/>
        <v>6397.0569999999998</v>
      </c>
      <c r="AN1967" s="21"/>
      <c r="AO1967" s="21">
        <f t="shared" si="3043"/>
        <v>15577.084000000001</v>
      </c>
      <c r="AP1967" s="21"/>
      <c r="AQ1967" s="2"/>
    </row>
    <row r="1968" spans="1:43" s="11" customFormat="1" ht="46.8" x14ac:dyDescent="0.3">
      <c r="A1968" s="10" t="s">
        <v>497</v>
      </c>
      <c r="B1968" s="19"/>
      <c r="C1968" s="10"/>
      <c r="D1968" s="10"/>
      <c r="E1968" s="18" t="s">
        <v>772</v>
      </c>
      <c r="F1968" s="20">
        <f>F1969+F1978+F1983+F1989</f>
        <v>117642.29999999999</v>
      </c>
      <c r="G1968" s="20">
        <f t="shared" ref="G1968:AP1968" si="3106">G1969+G1978+G1983+G1989</f>
        <v>117642.29999999999</v>
      </c>
      <c r="H1968" s="20">
        <f t="shared" si="3106"/>
        <v>117642.29999999999</v>
      </c>
      <c r="I1968" s="20">
        <f t="shared" ref="I1968:K1968" si="3107">I1969+I1978+I1983+I1989</f>
        <v>1500</v>
      </c>
      <c r="J1968" s="20">
        <f t="shared" si="3107"/>
        <v>0</v>
      </c>
      <c r="K1968" s="20">
        <f t="shared" si="3107"/>
        <v>0</v>
      </c>
      <c r="L1968" s="20">
        <f t="shared" si="3032"/>
        <v>119142.29999999999</v>
      </c>
      <c r="M1968" s="20">
        <f t="shared" si="3033"/>
        <v>117642.29999999999</v>
      </c>
      <c r="N1968" s="20">
        <f t="shared" si="3034"/>
        <v>117642.29999999999</v>
      </c>
      <c r="O1968" s="20">
        <f t="shared" ref="O1968:Q1968" si="3108">O1969+O1978+O1983+O1989</f>
        <v>5480.1</v>
      </c>
      <c r="P1968" s="20">
        <f t="shared" si="3108"/>
        <v>0</v>
      </c>
      <c r="Q1968" s="20">
        <f t="shared" si="3108"/>
        <v>0</v>
      </c>
      <c r="R1968" s="20">
        <f t="shared" si="3076"/>
        <v>124622.39999999999</v>
      </c>
      <c r="S1968" s="20">
        <f t="shared" si="3077"/>
        <v>117642.29999999999</v>
      </c>
      <c r="T1968" s="20">
        <f t="shared" si="3078"/>
        <v>117642.29999999999</v>
      </c>
      <c r="U1968" s="20">
        <f t="shared" ref="U1968:V1968" si="3109">U1969+U1978+U1983+U1989</f>
        <v>0</v>
      </c>
      <c r="V1968" s="20">
        <f t="shared" si="3109"/>
        <v>0</v>
      </c>
      <c r="W1968" s="21">
        <f t="shared" si="3079"/>
        <v>124622.39999999999</v>
      </c>
      <c r="X1968" s="21">
        <f t="shared" si="3080"/>
        <v>117642.29999999999</v>
      </c>
      <c r="Y1968" s="21">
        <f t="shared" si="3081"/>
        <v>117642.29999999999</v>
      </c>
      <c r="Z1968" s="20">
        <f t="shared" ref="Z1968:AB1968" si="3110">Z1969+Z1978+Z1983+Z1989</f>
        <v>0</v>
      </c>
      <c r="AA1968" s="20">
        <f t="shared" si="3110"/>
        <v>0</v>
      </c>
      <c r="AB1968" s="20">
        <f t="shared" si="3110"/>
        <v>0</v>
      </c>
      <c r="AC1968" s="21">
        <f t="shared" si="3072"/>
        <v>124622.39999999999</v>
      </c>
      <c r="AD1968" s="20">
        <f t="shared" si="3073"/>
        <v>117642.29999999999</v>
      </c>
      <c r="AE1968" s="20">
        <f t="shared" si="3074"/>
        <v>117642.29999999999</v>
      </c>
      <c r="AF1968" s="20">
        <f t="shared" ref="AF1968" si="3111">AF1969+AF1978+AF1983+AF1989</f>
        <v>0</v>
      </c>
      <c r="AG1968" s="20">
        <f t="shared" si="3075"/>
        <v>124622.39999999999</v>
      </c>
      <c r="AH1968" s="20">
        <f t="shared" ref="AH1968:AJ1968" si="3112">AH1969+AH1978+AH1983+AH1989</f>
        <v>0</v>
      </c>
      <c r="AI1968" s="20">
        <f t="shared" si="3112"/>
        <v>0</v>
      </c>
      <c r="AJ1968" s="20">
        <f t="shared" si="3112"/>
        <v>0</v>
      </c>
      <c r="AK1968" s="20">
        <f t="shared" si="3082"/>
        <v>124622.39999999999</v>
      </c>
      <c r="AL1968" s="20">
        <f t="shared" si="3083"/>
        <v>117642.29999999999</v>
      </c>
      <c r="AM1968" s="20">
        <f t="shared" si="3084"/>
        <v>117642.29999999999</v>
      </c>
      <c r="AN1968" s="20">
        <f t="shared" ref="AN1968" si="3113">AN1969+AN1978+AN1983+AN1989</f>
        <v>0</v>
      </c>
      <c r="AO1968" s="20">
        <f t="shared" si="3043"/>
        <v>124622.39999999999</v>
      </c>
      <c r="AP1968" s="20">
        <f t="shared" si="3106"/>
        <v>0</v>
      </c>
    </row>
    <row r="1969" spans="1:43" ht="62.4" x14ac:dyDescent="0.3">
      <c r="A1969" s="3" t="s">
        <v>498</v>
      </c>
      <c r="B1969" s="26"/>
      <c r="C1969" s="3"/>
      <c r="D1969" s="3"/>
      <c r="E1969" s="16" t="s">
        <v>1128</v>
      </c>
      <c r="F1969" s="21">
        <f>F1970+F1974</f>
        <v>2831.7</v>
      </c>
      <c r="G1969" s="21">
        <f t="shared" ref="G1969:AP1969" si="3114">G1970+G1974</f>
        <v>2831.7</v>
      </c>
      <c r="H1969" s="21">
        <f t="shared" si="3114"/>
        <v>2831.7</v>
      </c>
      <c r="I1969" s="21">
        <f t="shared" ref="I1969:K1969" si="3115">I1970+I1974</f>
        <v>0</v>
      </c>
      <c r="J1969" s="21">
        <f t="shared" si="3115"/>
        <v>0</v>
      </c>
      <c r="K1969" s="21">
        <f t="shared" si="3115"/>
        <v>0</v>
      </c>
      <c r="L1969" s="21">
        <f t="shared" si="3032"/>
        <v>2831.7</v>
      </c>
      <c r="M1969" s="21">
        <f t="shared" si="3033"/>
        <v>2831.7</v>
      </c>
      <c r="N1969" s="21">
        <f t="shared" si="3034"/>
        <v>2831.7</v>
      </c>
      <c r="O1969" s="21">
        <f t="shared" ref="O1969:Q1969" si="3116">O1970+O1974</f>
        <v>0</v>
      </c>
      <c r="P1969" s="21">
        <f t="shared" si="3116"/>
        <v>0</v>
      </c>
      <c r="Q1969" s="21">
        <f t="shared" si="3116"/>
        <v>0</v>
      </c>
      <c r="R1969" s="21">
        <f t="shared" si="3076"/>
        <v>2831.7</v>
      </c>
      <c r="S1969" s="21">
        <f t="shared" si="3077"/>
        <v>2831.7</v>
      </c>
      <c r="T1969" s="21">
        <f t="shared" si="3078"/>
        <v>2831.7</v>
      </c>
      <c r="U1969" s="21">
        <f t="shared" ref="U1969:V1969" si="3117">U1970+U1974</f>
        <v>0</v>
      </c>
      <c r="V1969" s="21">
        <f t="shared" si="3117"/>
        <v>0</v>
      </c>
      <c r="W1969" s="21">
        <f t="shared" si="3079"/>
        <v>2831.7</v>
      </c>
      <c r="X1969" s="21">
        <f t="shared" si="3080"/>
        <v>2831.7</v>
      </c>
      <c r="Y1969" s="21">
        <f t="shared" si="3081"/>
        <v>2831.7</v>
      </c>
      <c r="Z1969" s="21">
        <f t="shared" ref="Z1969:AB1969" si="3118">Z1970+Z1974</f>
        <v>0</v>
      </c>
      <c r="AA1969" s="21">
        <f t="shared" si="3118"/>
        <v>0</v>
      </c>
      <c r="AB1969" s="21">
        <f t="shared" si="3118"/>
        <v>0</v>
      </c>
      <c r="AC1969" s="21">
        <f t="shared" si="3072"/>
        <v>2831.7</v>
      </c>
      <c r="AD1969" s="21">
        <f t="shared" si="3073"/>
        <v>2831.7</v>
      </c>
      <c r="AE1969" s="21">
        <f t="shared" si="3074"/>
        <v>2831.7</v>
      </c>
      <c r="AF1969" s="21">
        <f t="shared" ref="AF1969" si="3119">AF1970+AF1974</f>
        <v>0</v>
      </c>
      <c r="AG1969" s="21">
        <f t="shared" si="3075"/>
        <v>2831.7</v>
      </c>
      <c r="AH1969" s="21">
        <f t="shared" ref="AH1969:AJ1969" si="3120">AH1970+AH1974</f>
        <v>0</v>
      </c>
      <c r="AI1969" s="21">
        <f t="shared" si="3120"/>
        <v>0</v>
      </c>
      <c r="AJ1969" s="21">
        <f t="shared" si="3120"/>
        <v>0</v>
      </c>
      <c r="AK1969" s="21">
        <f t="shared" si="3082"/>
        <v>2831.7</v>
      </c>
      <c r="AL1969" s="21">
        <f t="shared" si="3083"/>
        <v>2831.7</v>
      </c>
      <c r="AM1969" s="21">
        <f t="shared" si="3084"/>
        <v>2831.7</v>
      </c>
      <c r="AN1969" s="21">
        <f t="shared" ref="AN1969" si="3121">AN1970+AN1974</f>
        <v>0</v>
      </c>
      <c r="AO1969" s="21">
        <f t="shared" si="3043"/>
        <v>2831.7</v>
      </c>
      <c r="AP1969" s="21">
        <f t="shared" si="3114"/>
        <v>0</v>
      </c>
      <c r="AQ1969" s="2"/>
    </row>
    <row r="1970" spans="1:43" ht="46.8" x14ac:dyDescent="0.3">
      <c r="A1970" s="3" t="s">
        <v>495</v>
      </c>
      <c r="B1970" s="26"/>
      <c r="C1970" s="3"/>
      <c r="D1970" s="3"/>
      <c r="E1970" s="16" t="s">
        <v>1129</v>
      </c>
      <c r="F1970" s="21">
        <f>F1971</f>
        <v>1000</v>
      </c>
      <c r="G1970" s="21">
        <f t="shared" ref="G1970:G1972" si="3122">G1971</f>
        <v>1000</v>
      </c>
      <c r="H1970" s="21">
        <f t="shared" ref="H1970:K1972" si="3123">H1971</f>
        <v>1000</v>
      </c>
      <c r="I1970" s="21">
        <f t="shared" si="3123"/>
        <v>0</v>
      </c>
      <c r="J1970" s="21">
        <f t="shared" si="3123"/>
        <v>0</v>
      </c>
      <c r="K1970" s="21">
        <f t="shared" si="3123"/>
        <v>0</v>
      </c>
      <c r="L1970" s="21">
        <f t="shared" si="3032"/>
        <v>1000</v>
      </c>
      <c r="M1970" s="21">
        <f t="shared" si="3033"/>
        <v>1000</v>
      </c>
      <c r="N1970" s="21">
        <f t="shared" si="3034"/>
        <v>1000</v>
      </c>
      <c r="O1970" s="21">
        <f t="shared" ref="O1970:AP1972" si="3124">O1971</f>
        <v>0</v>
      </c>
      <c r="P1970" s="21">
        <f t="shared" si="3124"/>
        <v>0</v>
      </c>
      <c r="Q1970" s="21">
        <f t="shared" si="3124"/>
        <v>0</v>
      </c>
      <c r="R1970" s="21">
        <f t="shared" si="3076"/>
        <v>1000</v>
      </c>
      <c r="S1970" s="21">
        <f t="shared" si="3077"/>
        <v>1000</v>
      </c>
      <c r="T1970" s="21">
        <f t="shared" si="3078"/>
        <v>1000</v>
      </c>
      <c r="U1970" s="21">
        <f t="shared" si="3124"/>
        <v>0</v>
      </c>
      <c r="V1970" s="21">
        <f t="shared" si="3124"/>
        <v>0</v>
      </c>
      <c r="W1970" s="21">
        <f t="shared" si="3079"/>
        <v>1000</v>
      </c>
      <c r="X1970" s="21">
        <f t="shared" si="3080"/>
        <v>1000</v>
      </c>
      <c r="Y1970" s="21">
        <f t="shared" si="3081"/>
        <v>1000</v>
      </c>
      <c r="Z1970" s="21">
        <f t="shared" si="3124"/>
        <v>0</v>
      </c>
      <c r="AA1970" s="21">
        <f t="shared" si="3124"/>
        <v>0</v>
      </c>
      <c r="AB1970" s="21">
        <f t="shared" si="3124"/>
        <v>0</v>
      </c>
      <c r="AC1970" s="21">
        <f t="shared" si="3072"/>
        <v>1000</v>
      </c>
      <c r="AD1970" s="21">
        <f t="shared" si="3073"/>
        <v>1000</v>
      </c>
      <c r="AE1970" s="21">
        <f t="shared" si="3074"/>
        <v>1000</v>
      </c>
      <c r="AF1970" s="21">
        <f t="shared" si="3124"/>
        <v>0</v>
      </c>
      <c r="AG1970" s="21">
        <f t="shared" si="3075"/>
        <v>1000</v>
      </c>
      <c r="AH1970" s="21">
        <f t="shared" si="3124"/>
        <v>0</v>
      </c>
      <c r="AI1970" s="21">
        <f t="shared" si="3124"/>
        <v>0</v>
      </c>
      <c r="AJ1970" s="21">
        <f t="shared" si="3124"/>
        <v>0</v>
      </c>
      <c r="AK1970" s="21">
        <f t="shared" si="3082"/>
        <v>1000</v>
      </c>
      <c r="AL1970" s="21">
        <f t="shared" si="3083"/>
        <v>1000</v>
      </c>
      <c r="AM1970" s="21">
        <f t="shared" si="3084"/>
        <v>1000</v>
      </c>
      <c r="AN1970" s="21">
        <f t="shared" si="3124"/>
        <v>0</v>
      </c>
      <c r="AO1970" s="21">
        <f t="shared" si="3043"/>
        <v>1000</v>
      </c>
      <c r="AP1970" s="21">
        <f t="shared" si="3124"/>
        <v>0</v>
      </c>
      <c r="AQ1970" s="2"/>
    </row>
    <row r="1971" spans="1:43" ht="31.2" x14ac:dyDescent="0.3">
      <c r="A1971" s="3" t="s">
        <v>495</v>
      </c>
      <c r="B1971" s="26">
        <v>200</v>
      </c>
      <c r="C1971" s="3"/>
      <c r="D1971" s="3"/>
      <c r="E1971" s="16" t="s">
        <v>673</v>
      </c>
      <c r="F1971" s="21">
        <f>F1972</f>
        <v>1000</v>
      </c>
      <c r="G1971" s="21">
        <f t="shared" si="3122"/>
        <v>1000</v>
      </c>
      <c r="H1971" s="21">
        <f t="shared" si="3123"/>
        <v>1000</v>
      </c>
      <c r="I1971" s="21">
        <f t="shared" si="3123"/>
        <v>0</v>
      </c>
      <c r="J1971" s="21">
        <f t="shared" si="3123"/>
        <v>0</v>
      </c>
      <c r="K1971" s="21">
        <f t="shared" si="3123"/>
        <v>0</v>
      </c>
      <c r="L1971" s="21">
        <f t="shared" si="3032"/>
        <v>1000</v>
      </c>
      <c r="M1971" s="21">
        <f t="shared" si="3033"/>
        <v>1000</v>
      </c>
      <c r="N1971" s="21">
        <f t="shared" si="3034"/>
        <v>1000</v>
      </c>
      <c r="O1971" s="21">
        <f t="shared" si="3124"/>
        <v>0</v>
      </c>
      <c r="P1971" s="21">
        <f t="shared" si="3124"/>
        <v>0</v>
      </c>
      <c r="Q1971" s="21">
        <f t="shared" si="3124"/>
        <v>0</v>
      </c>
      <c r="R1971" s="21">
        <f t="shared" si="3076"/>
        <v>1000</v>
      </c>
      <c r="S1971" s="21">
        <f t="shared" si="3077"/>
        <v>1000</v>
      </c>
      <c r="T1971" s="21">
        <f t="shared" si="3078"/>
        <v>1000</v>
      </c>
      <c r="U1971" s="21">
        <f t="shared" si="3124"/>
        <v>0</v>
      </c>
      <c r="V1971" s="21">
        <f t="shared" si="3124"/>
        <v>0</v>
      </c>
      <c r="W1971" s="21">
        <f t="shared" si="3079"/>
        <v>1000</v>
      </c>
      <c r="X1971" s="21">
        <f t="shared" si="3080"/>
        <v>1000</v>
      </c>
      <c r="Y1971" s="21">
        <f t="shared" si="3081"/>
        <v>1000</v>
      </c>
      <c r="Z1971" s="21">
        <f t="shared" si="3124"/>
        <v>0</v>
      </c>
      <c r="AA1971" s="21">
        <f t="shared" si="3124"/>
        <v>0</v>
      </c>
      <c r="AB1971" s="21">
        <f t="shared" si="3124"/>
        <v>0</v>
      </c>
      <c r="AC1971" s="21">
        <f t="shared" si="3072"/>
        <v>1000</v>
      </c>
      <c r="AD1971" s="21">
        <f t="shared" si="3073"/>
        <v>1000</v>
      </c>
      <c r="AE1971" s="21">
        <f t="shared" si="3074"/>
        <v>1000</v>
      </c>
      <c r="AF1971" s="21">
        <f t="shared" si="3124"/>
        <v>0</v>
      </c>
      <c r="AG1971" s="21">
        <f t="shared" si="3075"/>
        <v>1000</v>
      </c>
      <c r="AH1971" s="21">
        <f t="shared" si="3124"/>
        <v>0</v>
      </c>
      <c r="AI1971" s="21">
        <f t="shared" si="3124"/>
        <v>0</v>
      </c>
      <c r="AJ1971" s="21">
        <f t="shared" si="3124"/>
        <v>0</v>
      </c>
      <c r="AK1971" s="21">
        <f t="shared" si="3082"/>
        <v>1000</v>
      </c>
      <c r="AL1971" s="21">
        <f t="shared" si="3083"/>
        <v>1000</v>
      </c>
      <c r="AM1971" s="21">
        <f t="shared" si="3084"/>
        <v>1000</v>
      </c>
      <c r="AN1971" s="21">
        <f t="shared" si="3124"/>
        <v>0</v>
      </c>
      <c r="AO1971" s="21">
        <f t="shared" si="3043"/>
        <v>1000</v>
      </c>
      <c r="AP1971" s="21">
        <f t="shared" si="3124"/>
        <v>0</v>
      </c>
      <c r="AQ1971" s="2"/>
    </row>
    <row r="1972" spans="1:43" ht="46.8" x14ac:dyDescent="0.3">
      <c r="A1972" s="3" t="s">
        <v>495</v>
      </c>
      <c r="B1972" s="26">
        <v>240</v>
      </c>
      <c r="C1972" s="3"/>
      <c r="D1972" s="3"/>
      <c r="E1972" s="16" t="s">
        <v>681</v>
      </c>
      <c r="F1972" s="21">
        <f>F1973</f>
        <v>1000</v>
      </c>
      <c r="G1972" s="21">
        <f t="shared" si="3122"/>
        <v>1000</v>
      </c>
      <c r="H1972" s="21">
        <f t="shared" si="3123"/>
        <v>1000</v>
      </c>
      <c r="I1972" s="21">
        <f t="shared" si="3123"/>
        <v>0</v>
      </c>
      <c r="J1972" s="21">
        <f t="shared" si="3123"/>
        <v>0</v>
      </c>
      <c r="K1972" s="21">
        <f t="shared" si="3123"/>
        <v>0</v>
      </c>
      <c r="L1972" s="21">
        <f t="shared" si="3032"/>
        <v>1000</v>
      </c>
      <c r="M1972" s="21">
        <f t="shared" si="3033"/>
        <v>1000</v>
      </c>
      <c r="N1972" s="21">
        <f t="shared" si="3034"/>
        <v>1000</v>
      </c>
      <c r="O1972" s="21">
        <f t="shared" si="3124"/>
        <v>0</v>
      </c>
      <c r="P1972" s="21">
        <f t="shared" si="3124"/>
        <v>0</v>
      </c>
      <c r="Q1972" s="21">
        <f t="shared" si="3124"/>
        <v>0</v>
      </c>
      <c r="R1972" s="21">
        <f t="shared" si="3076"/>
        <v>1000</v>
      </c>
      <c r="S1972" s="21">
        <f t="shared" si="3077"/>
        <v>1000</v>
      </c>
      <c r="T1972" s="21">
        <f t="shared" si="3078"/>
        <v>1000</v>
      </c>
      <c r="U1972" s="21">
        <f t="shared" si="3124"/>
        <v>0</v>
      </c>
      <c r="V1972" s="21">
        <f t="shared" si="3124"/>
        <v>0</v>
      </c>
      <c r="W1972" s="21">
        <f t="shared" si="3079"/>
        <v>1000</v>
      </c>
      <c r="X1972" s="21">
        <f t="shared" si="3080"/>
        <v>1000</v>
      </c>
      <c r="Y1972" s="21">
        <f t="shared" si="3081"/>
        <v>1000</v>
      </c>
      <c r="Z1972" s="21">
        <f t="shared" si="3124"/>
        <v>0</v>
      </c>
      <c r="AA1972" s="21">
        <f t="shared" si="3124"/>
        <v>0</v>
      </c>
      <c r="AB1972" s="21">
        <f t="shared" si="3124"/>
        <v>0</v>
      </c>
      <c r="AC1972" s="21">
        <f t="shared" si="3072"/>
        <v>1000</v>
      </c>
      <c r="AD1972" s="21">
        <f t="shared" si="3073"/>
        <v>1000</v>
      </c>
      <c r="AE1972" s="21">
        <f t="shared" si="3074"/>
        <v>1000</v>
      </c>
      <c r="AF1972" s="21">
        <f t="shared" si="3124"/>
        <v>0</v>
      </c>
      <c r="AG1972" s="21">
        <f t="shared" si="3075"/>
        <v>1000</v>
      </c>
      <c r="AH1972" s="21">
        <f t="shared" si="3124"/>
        <v>0</v>
      </c>
      <c r="AI1972" s="21">
        <f t="shared" si="3124"/>
        <v>0</v>
      </c>
      <c r="AJ1972" s="21">
        <f t="shared" si="3124"/>
        <v>0</v>
      </c>
      <c r="AK1972" s="21">
        <f t="shared" si="3082"/>
        <v>1000</v>
      </c>
      <c r="AL1972" s="21">
        <f t="shared" si="3083"/>
        <v>1000</v>
      </c>
      <c r="AM1972" s="21">
        <f t="shared" si="3084"/>
        <v>1000</v>
      </c>
      <c r="AN1972" s="21">
        <f t="shared" si="3124"/>
        <v>0</v>
      </c>
      <c r="AO1972" s="21">
        <f t="shared" si="3043"/>
        <v>1000</v>
      </c>
      <c r="AP1972" s="21">
        <f t="shared" si="3124"/>
        <v>0</v>
      </c>
      <c r="AQ1972" s="2"/>
    </row>
    <row r="1973" spans="1:43" ht="31.2" x14ac:dyDescent="0.3">
      <c r="A1973" s="3" t="s">
        <v>495</v>
      </c>
      <c r="B1973" s="26">
        <v>240</v>
      </c>
      <c r="C1973" s="3" t="s">
        <v>222</v>
      </c>
      <c r="D1973" s="3" t="s">
        <v>222</v>
      </c>
      <c r="E1973" s="16" t="s">
        <v>649</v>
      </c>
      <c r="F1973" s="21">
        <v>1000</v>
      </c>
      <c r="G1973" s="21">
        <v>1000</v>
      </c>
      <c r="H1973" s="21">
        <v>1000</v>
      </c>
      <c r="I1973" s="21"/>
      <c r="J1973" s="21"/>
      <c r="K1973" s="21"/>
      <c r="L1973" s="21">
        <f t="shared" si="3032"/>
        <v>1000</v>
      </c>
      <c r="M1973" s="21">
        <f t="shared" si="3033"/>
        <v>1000</v>
      </c>
      <c r="N1973" s="21">
        <f t="shared" si="3034"/>
        <v>1000</v>
      </c>
      <c r="O1973" s="21"/>
      <c r="P1973" s="21"/>
      <c r="Q1973" s="21"/>
      <c r="R1973" s="21">
        <f t="shared" si="3076"/>
        <v>1000</v>
      </c>
      <c r="S1973" s="21">
        <f t="shared" si="3077"/>
        <v>1000</v>
      </c>
      <c r="T1973" s="21">
        <f t="shared" si="3078"/>
        <v>1000</v>
      </c>
      <c r="U1973" s="21"/>
      <c r="V1973" s="21"/>
      <c r="W1973" s="21">
        <f t="shared" si="3079"/>
        <v>1000</v>
      </c>
      <c r="X1973" s="21">
        <f t="shared" si="3080"/>
        <v>1000</v>
      </c>
      <c r="Y1973" s="21">
        <f t="shared" si="3081"/>
        <v>1000</v>
      </c>
      <c r="Z1973" s="21"/>
      <c r="AA1973" s="21"/>
      <c r="AB1973" s="21"/>
      <c r="AC1973" s="21">
        <f t="shared" si="3072"/>
        <v>1000</v>
      </c>
      <c r="AD1973" s="21">
        <f t="shared" si="3073"/>
        <v>1000</v>
      </c>
      <c r="AE1973" s="21">
        <f t="shared" si="3074"/>
        <v>1000</v>
      </c>
      <c r="AF1973" s="21"/>
      <c r="AG1973" s="21">
        <f t="shared" si="3075"/>
        <v>1000</v>
      </c>
      <c r="AH1973" s="21"/>
      <c r="AI1973" s="21"/>
      <c r="AJ1973" s="21"/>
      <c r="AK1973" s="21">
        <f t="shared" si="3082"/>
        <v>1000</v>
      </c>
      <c r="AL1973" s="21">
        <f t="shared" si="3083"/>
        <v>1000</v>
      </c>
      <c r="AM1973" s="21">
        <f t="shared" si="3084"/>
        <v>1000</v>
      </c>
      <c r="AN1973" s="21"/>
      <c r="AO1973" s="21">
        <f t="shared" si="3043"/>
        <v>1000</v>
      </c>
      <c r="AP1973" s="21"/>
      <c r="AQ1973" s="2"/>
    </row>
    <row r="1974" spans="1:43" ht="62.4" x14ac:dyDescent="0.3">
      <c r="A1974" s="3" t="s">
        <v>496</v>
      </c>
      <c r="B1974" s="26"/>
      <c r="C1974" s="3"/>
      <c r="D1974" s="3"/>
      <c r="E1974" s="16" t="s">
        <v>1130</v>
      </c>
      <c r="F1974" s="21">
        <f>F1975</f>
        <v>1831.7</v>
      </c>
      <c r="G1974" s="21">
        <f t="shared" ref="G1974:G1976" si="3125">G1975</f>
        <v>1831.7</v>
      </c>
      <c r="H1974" s="21">
        <f t="shared" ref="H1974:K1976" si="3126">H1975</f>
        <v>1831.7</v>
      </c>
      <c r="I1974" s="21">
        <f t="shared" si="3126"/>
        <v>0</v>
      </c>
      <c r="J1974" s="21">
        <f t="shared" si="3126"/>
        <v>0</v>
      </c>
      <c r="K1974" s="21">
        <f t="shared" si="3126"/>
        <v>0</v>
      </c>
      <c r="L1974" s="21">
        <f t="shared" si="3032"/>
        <v>1831.7</v>
      </c>
      <c r="M1974" s="21">
        <f t="shared" si="3033"/>
        <v>1831.7</v>
      </c>
      <c r="N1974" s="21">
        <f t="shared" si="3034"/>
        <v>1831.7</v>
      </c>
      <c r="O1974" s="21">
        <f t="shared" ref="O1974:AP1976" si="3127">O1975</f>
        <v>0</v>
      </c>
      <c r="P1974" s="21">
        <f t="shared" si="3127"/>
        <v>0</v>
      </c>
      <c r="Q1974" s="21">
        <f t="shared" si="3127"/>
        <v>0</v>
      </c>
      <c r="R1974" s="21">
        <f t="shared" si="3076"/>
        <v>1831.7</v>
      </c>
      <c r="S1974" s="21">
        <f t="shared" si="3077"/>
        <v>1831.7</v>
      </c>
      <c r="T1974" s="21">
        <f t="shared" si="3078"/>
        <v>1831.7</v>
      </c>
      <c r="U1974" s="21">
        <f t="shared" si="3127"/>
        <v>0</v>
      </c>
      <c r="V1974" s="21">
        <f t="shared" si="3127"/>
        <v>0</v>
      </c>
      <c r="W1974" s="21">
        <f t="shared" si="3079"/>
        <v>1831.7</v>
      </c>
      <c r="X1974" s="21">
        <f t="shared" si="3080"/>
        <v>1831.7</v>
      </c>
      <c r="Y1974" s="21">
        <f t="shared" si="3081"/>
        <v>1831.7</v>
      </c>
      <c r="Z1974" s="21">
        <f t="shared" si="3127"/>
        <v>0</v>
      </c>
      <c r="AA1974" s="21">
        <f t="shared" si="3127"/>
        <v>0</v>
      </c>
      <c r="AB1974" s="21">
        <f t="shared" si="3127"/>
        <v>0</v>
      </c>
      <c r="AC1974" s="21">
        <f t="shared" si="3072"/>
        <v>1831.7</v>
      </c>
      <c r="AD1974" s="21">
        <f t="shared" si="3073"/>
        <v>1831.7</v>
      </c>
      <c r="AE1974" s="21">
        <f t="shared" si="3074"/>
        <v>1831.7</v>
      </c>
      <c r="AF1974" s="21">
        <f t="shared" si="3127"/>
        <v>0</v>
      </c>
      <c r="AG1974" s="21">
        <f t="shared" si="3075"/>
        <v>1831.7</v>
      </c>
      <c r="AH1974" s="21">
        <f t="shared" si="3127"/>
        <v>0</v>
      </c>
      <c r="AI1974" s="21">
        <f t="shared" si="3127"/>
        <v>0</v>
      </c>
      <c r="AJ1974" s="21">
        <f t="shared" si="3127"/>
        <v>0</v>
      </c>
      <c r="AK1974" s="21">
        <f t="shared" si="3082"/>
        <v>1831.7</v>
      </c>
      <c r="AL1974" s="21">
        <f t="shared" si="3083"/>
        <v>1831.7</v>
      </c>
      <c r="AM1974" s="21">
        <f t="shared" si="3084"/>
        <v>1831.7</v>
      </c>
      <c r="AN1974" s="21">
        <f t="shared" si="3127"/>
        <v>0</v>
      </c>
      <c r="AO1974" s="21">
        <f t="shared" si="3043"/>
        <v>1831.7</v>
      </c>
      <c r="AP1974" s="21">
        <f t="shared" si="3127"/>
        <v>0</v>
      </c>
      <c r="AQ1974" s="2"/>
    </row>
    <row r="1975" spans="1:43" ht="31.2" x14ac:dyDescent="0.3">
      <c r="A1975" s="3" t="s">
        <v>496</v>
      </c>
      <c r="B1975" s="26">
        <v>200</v>
      </c>
      <c r="C1975" s="3"/>
      <c r="D1975" s="3"/>
      <c r="E1975" s="16" t="s">
        <v>673</v>
      </c>
      <c r="F1975" s="21">
        <f>F1976</f>
        <v>1831.7</v>
      </c>
      <c r="G1975" s="21">
        <f t="shared" si="3125"/>
        <v>1831.7</v>
      </c>
      <c r="H1975" s="21">
        <f t="shared" si="3126"/>
        <v>1831.7</v>
      </c>
      <c r="I1975" s="21">
        <f t="shared" si="3126"/>
        <v>0</v>
      </c>
      <c r="J1975" s="21">
        <f t="shared" si="3126"/>
        <v>0</v>
      </c>
      <c r="K1975" s="21">
        <f t="shared" si="3126"/>
        <v>0</v>
      </c>
      <c r="L1975" s="21">
        <f t="shared" si="3032"/>
        <v>1831.7</v>
      </c>
      <c r="M1975" s="21">
        <f t="shared" si="3033"/>
        <v>1831.7</v>
      </c>
      <c r="N1975" s="21">
        <f t="shared" si="3034"/>
        <v>1831.7</v>
      </c>
      <c r="O1975" s="21">
        <f t="shared" si="3127"/>
        <v>0</v>
      </c>
      <c r="P1975" s="21">
        <f t="shared" si="3127"/>
        <v>0</v>
      </c>
      <c r="Q1975" s="21">
        <f t="shared" si="3127"/>
        <v>0</v>
      </c>
      <c r="R1975" s="21">
        <f t="shared" si="3076"/>
        <v>1831.7</v>
      </c>
      <c r="S1975" s="21">
        <f t="shared" si="3077"/>
        <v>1831.7</v>
      </c>
      <c r="T1975" s="21">
        <f t="shared" si="3078"/>
        <v>1831.7</v>
      </c>
      <c r="U1975" s="21">
        <f t="shared" si="3127"/>
        <v>0</v>
      </c>
      <c r="V1975" s="21">
        <f t="shared" si="3127"/>
        <v>0</v>
      </c>
      <c r="W1975" s="21">
        <f t="shared" si="3079"/>
        <v>1831.7</v>
      </c>
      <c r="X1975" s="21">
        <f t="shared" si="3080"/>
        <v>1831.7</v>
      </c>
      <c r="Y1975" s="21">
        <f t="shared" si="3081"/>
        <v>1831.7</v>
      </c>
      <c r="Z1975" s="21">
        <f t="shared" si="3127"/>
        <v>0</v>
      </c>
      <c r="AA1975" s="21">
        <f t="shared" si="3127"/>
        <v>0</v>
      </c>
      <c r="AB1975" s="21">
        <f t="shared" si="3127"/>
        <v>0</v>
      </c>
      <c r="AC1975" s="21">
        <f t="shared" si="3072"/>
        <v>1831.7</v>
      </c>
      <c r="AD1975" s="21">
        <f t="shared" si="3073"/>
        <v>1831.7</v>
      </c>
      <c r="AE1975" s="21">
        <f t="shared" si="3074"/>
        <v>1831.7</v>
      </c>
      <c r="AF1975" s="21">
        <f t="shared" si="3127"/>
        <v>0</v>
      </c>
      <c r="AG1975" s="21">
        <f t="shared" si="3075"/>
        <v>1831.7</v>
      </c>
      <c r="AH1975" s="21">
        <f t="shared" si="3127"/>
        <v>0</v>
      </c>
      <c r="AI1975" s="21">
        <f t="shared" si="3127"/>
        <v>0</v>
      </c>
      <c r="AJ1975" s="21">
        <f t="shared" si="3127"/>
        <v>0</v>
      </c>
      <c r="AK1975" s="21">
        <f t="shared" si="3082"/>
        <v>1831.7</v>
      </c>
      <c r="AL1975" s="21">
        <f t="shared" si="3083"/>
        <v>1831.7</v>
      </c>
      <c r="AM1975" s="21">
        <f t="shared" si="3084"/>
        <v>1831.7</v>
      </c>
      <c r="AN1975" s="21">
        <f t="shared" si="3127"/>
        <v>0</v>
      </c>
      <c r="AO1975" s="21">
        <f t="shared" si="3043"/>
        <v>1831.7</v>
      </c>
      <c r="AP1975" s="21">
        <f t="shared" si="3127"/>
        <v>0</v>
      </c>
      <c r="AQ1975" s="2"/>
    </row>
    <row r="1976" spans="1:43" ht="46.8" x14ac:dyDescent="0.3">
      <c r="A1976" s="3" t="s">
        <v>496</v>
      </c>
      <c r="B1976" s="26">
        <v>240</v>
      </c>
      <c r="C1976" s="3"/>
      <c r="D1976" s="3"/>
      <c r="E1976" s="16" t="s">
        <v>681</v>
      </c>
      <c r="F1976" s="21">
        <f>F1977</f>
        <v>1831.7</v>
      </c>
      <c r="G1976" s="21">
        <f t="shared" si="3125"/>
        <v>1831.7</v>
      </c>
      <c r="H1976" s="21">
        <f t="shared" si="3126"/>
        <v>1831.7</v>
      </c>
      <c r="I1976" s="21">
        <f t="shared" si="3126"/>
        <v>0</v>
      </c>
      <c r="J1976" s="21">
        <f t="shared" si="3126"/>
        <v>0</v>
      </c>
      <c r="K1976" s="21">
        <f t="shared" si="3126"/>
        <v>0</v>
      </c>
      <c r="L1976" s="21">
        <f t="shared" si="3032"/>
        <v>1831.7</v>
      </c>
      <c r="M1976" s="21">
        <f t="shared" si="3033"/>
        <v>1831.7</v>
      </c>
      <c r="N1976" s="21">
        <f t="shared" si="3034"/>
        <v>1831.7</v>
      </c>
      <c r="O1976" s="21">
        <f t="shared" si="3127"/>
        <v>0</v>
      </c>
      <c r="P1976" s="21">
        <f t="shared" si="3127"/>
        <v>0</v>
      </c>
      <c r="Q1976" s="21">
        <f t="shared" si="3127"/>
        <v>0</v>
      </c>
      <c r="R1976" s="21">
        <f t="shared" si="3076"/>
        <v>1831.7</v>
      </c>
      <c r="S1976" s="21">
        <f t="shared" si="3077"/>
        <v>1831.7</v>
      </c>
      <c r="T1976" s="21">
        <f t="shared" si="3078"/>
        <v>1831.7</v>
      </c>
      <c r="U1976" s="21">
        <f t="shared" si="3127"/>
        <v>0</v>
      </c>
      <c r="V1976" s="21">
        <f t="shared" si="3127"/>
        <v>0</v>
      </c>
      <c r="W1976" s="21">
        <f t="shared" si="3079"/>
        <v>1831.7</v>
      </c>
      <c r="X1976" s="21">
        <f t="shared" si="3080"/>
        <v>1831.7</v>
      </c>
      <c r="Y1976" s="21">
        <f t="shared" si="3081"/>
        <v>1831.7</v>
      </c>
      <c r="Z1976" s="21">
        <f t="shared" si="3127"/>
        <v>0</v>
      </c>
      <c r="AA1976" s="21">
        <f t="shared" si="3127"/>
        <v>0</v>
      </c>
      <c r="AB1976" s="21">
        <f t="shared" si="3127"/>
        <v>0</v>
      </c>
      <c r="AC1976" s="21">
        <f t="shared" si="3072"/>
        <v>1831.7</v>
      </c>
      <c r="AD1976" s="21">
        <f t="shared" si="3073"/>
        <v>1831.7</v>
      </c>
      <c r="AE1976" s="21">
        <f t="shared" si="3074"/>
        <v>1831.7</v>
      </c>
      <c r="AF1976" s="21">
        <f t="shared" si="3127"/>
        <v>0</v>
      </c>
      <c r="AG1976" s="21">
        <f t="shared" si="3075"/>
        <v>1831.7</v>
      </c>
      <c r="AH1976" s="21">
        <f t="shared" si="3127"/>
        <v>0</v>
      </c>
      <c r="AI1976" s="21">
        <f t="shared" si="3127"/>
        <v>0</v>
      </c>
      <c r="AJ1976" s="21">
        <f t="shared" si="3127"/>
        <v>0</v>
      </c>
      <c r="AK1976" s="21">
        <f t="shared" si="3082"/>
        <v>1831.7</v>
      </c>
      <c r="AL1976" s="21">
        <f t="shared" si="3083"/>
        <v>1831.7</v>
      </c>
      <c r="AM1976" s="21">
        <f t="shared" si="3084"/>
        <v>1831.7</v>
      </c>
      <c r="AN1976" s="21">
        <f t="shared" si="3127"/>
        <v>0</v>
      </c>
      <c r="AO1976" s="21">
        <f t="shared" si="3043"/>
        <v>1831.7</v>
      </c>
      <c r="AP1976" s="21">
        <f t="shared" si="3127"/>
        <v>0</v>
      </c>
      <c r="AQ1976" s="2"/>
    </row>
    <row r="1977" spans="1:43" ht="31.2" x14ac:dyDescent="0.3">
      <c r="A1977" s="3" t="s">
        <v>496</v>
      </c>
      <c r="B1977" s="26">
        <v>240</v>
      </c>
      <c r="C1977" s="3" t="s">
        <v>222</v>
      </c>
      <c r="D1977" s="3" t="s">
        <v>222</v>
      </c>
      <c r="E1977" s="16" t="s">
        <v>649</v>
      </c>
      <c r="F1977" s="21">
        <v>1831.7</v>
      </c>
      <c r="G1977" s="21">
        <v>1831.7</v>
      </c>
      <c r="H1977" s="21">
        <v>1831.7</v>
      </c>
      <c r="I1977" s="21"/>
      <c r="J1977" s="21"/>
      <c r="K1977" s="21"/>
      <c r="L1977" s="21">
        <f t="shared" si="3032"/>
        <v>1831.7</v>
      </c>
      <c r="M1977" s="21">
        <f t="shared" si="3033"/>
        <v>1831.7</v>
      </c>
      <c r="N1977" s="21">
        <f t="shared" si="3034"/>
        <v>1831.7</v>
      </c>
      <c r="O1977" s="21"/>
      <c r="P1977" s="21"/>
      <c r="Q1977" s="21"/>
      <c r="R1977" s="21">
        <f t="shared" si="3076"/>
        <v>1831.7</v>
      </c>
      <c r="S1977" s="21">
        <f t="shared" si="3077"/>
        <v>1831.7</v>
      </c>
      <c r="T1977" s="21">
        <f t="shared" si="3078"/>
        <v>1831.7</v>
      </c>
      <c r="U1977" s="21"/>
      <c r="V1977" s="21"/>
      <c r="W1977" s="21">
        <f t="shared" si="3079"/>
        <v>1831.7</v>
      </c>
      <c r="X1977" s="21">
        <f t="shared" si="3080"/>
        <v>1831.7</v>
      </c>
      <c r="Y1977" s="21">
        <f t="shared" si="3081"/>
        <v>1831.7</v>
      </c>
      <c r="Z1977" s="21"/>
      <c r="AA1977" s="21"/>
      <c r="AB1977" s="21"/>
      <c r="AC1977" s="21">
        <f t="shared" si="3072"/>
        <v>1831.7</v>
      </c>
      <c r="AD1977" s="21">
        <f t="shared" si="3073"/>
        <v>1831.7</v>
      </c>
      <c r="AE1977" s="21">
        <f t="shared" si="3074"/>
        <v>1831.7</v>
      </c>
      <c r="AF1977" s="21"/>
      <c r="AG1977" s="21">
        <f t="shared" si="3075"/>
        <v>1831.7</v>
      </c>
      <c r="AH1977" s="21"/>
      <c r="AI1977" s="21"/>
      <c r="AJ1977" s="21"/>
      <c r="AK1977" s="21">
        <f t="shared" si="3082"/>
        <v>1831.7</v>
      </c>
      <c r="AL1977" s="21">
        <f t="shared" si="3083"/>
        <v>1831.7</v>
      </c>
      <c r="AM1977" s="21">
        <f t="shared" si="3084"/>
        <v>1831.7</v>
      </c>
      <c r="AN1977" s="21"/>
      <c r="AO1977" s="21">
        <f t="shared" si="3043"/>
        <v>1831.7</v>
      </c>
      <c r="AP1977" s="21"/>
      <c r="AQ1977" s="2"/>
    </row>
    <row r="1978" spans="1:43" ht="46.8" x14ac:dyDescent="0.3">
      <c r="A1978" s="3" t="s">
        <v>500</v>
      </c>
      <c r="B1978" s="26"/>
      <c r="C1978" s="3"/>
      <c r="D1978" s="3"/>
      <c r="E1978" s="16" t="s">
        <v>1131</v>
      </c>
      <c r="F1978" s="21">
        <f>F1979</f>
        <v>38810.6</v>
      </c>
      <c r="G1978" s="21">
        <f t="shared" ref="G1978:AP1981" si="3128">G1979</f>
        <v>38810.6</v>
      </c>
      <c r="H1978" s="21">
        <f t="shared" si="3128"/>
        <v>38810.6</v>
      </c>
      <c r="I1978" s="21">
        <f t="shared" si="3128"/>
        <v>0</v>
      </c>
      <c r="J1978" s="21">
        <f t="shared" si="3128"/>
        <v>0</v>
      </c>
      <c r="K1978" s="21">
        <f t="shared" si="3128"/>
        <v>0</v>
      </c>
      <c r="L1978" s="21">
        <f t="shared" si="3032"/>
        <v>38810.6</v>
      </c>
      <c r="M1978" s="21">
        <f t="shared" si="3033"/>
        <v>38810.6</v>
      </c>
      <c r="N1978" s="21">
        <f t="shared" si="3034"/>
        <v>38810.6</v>
      </c>
      <c r="O1978" s="21">
        <f t="shared" si="3128"/>
        <v>5480.1</v>
      </c>
      <c r="P1978" s="21">
        <f t="shared" si="3128"/>
        <v>0</v>
      </c>
      <c r="Q1978" s="21">
        <f t="shared" si="3128"/>
        <v>0</v>
      </c>
      <c r="R1978" s="21">
        <f t="shared" si="3076"/>
        <v>44290.7</v>
      </c>
      <c r="S1978" s="21">
        <f t="shared" si="3077"/>
        <v>38810.6</v>
      </c>
      <c r="T1978" s="21">
        <f t="shared" si="3078"/>
        <v>38810.6</v>
      </c>
      <c r="U1978" s="21">
        <f t="shared" si="3128"/>
        <v>0</v>
      </c>
      <c r="V1978" s="21">
        <f t="shared" si="3128"/>
        <v>0</v>
      </c>
      <c r="W1978" s="21">
        <f t="shared" si="3079"/>
        <v>44290.7</v>
      </c>
      <c r="X1978" s="21">
        <f t="shared" si="3080"/>
        <v>38810.6</v>
      </c>
      <c r="Y1978" s="21">
        <f t="shared" si="3081"/>
        <v>38810.6</v>
      </c>
      <c r="Z1978" s="21">
        <f t="shared" si="3128"/>
        <v>0</v>
      </c>
      <c r="AA1978" s="21">
        <f t="shared" si="3128"/>
        <v>0</v>
      </c>
      <c r="AB1978" s="21">
        <f t="shared" si="3128"/>
        <v>0</v>
      </c>
      <c r="AC1978" s="21">
        <f t="shared" si="3072"/>
        <v>44290.7</v>
      </c>
      <c r="AD1978" s="21">
        <f t="shared" si="3073"/>
        <v>38810.6</v>
      </c>
      <c r="AE1978" s="21">
        <f t="shared" si="3074"/>
        <v>38810.6</v>
      </c>
      <c r="AF1978" s="21">
        <f t="shared" si="3128"/>
        <v>0</v>
      </c>
      <c r="AG1978" s="21">
        <f t="shared" si="3075"/>
        <v>44290.7</v>
      </c>
      <c r="AH1978" s="21">
        <f t="shared" si="3128"/>
        <v>0</v>
      </c>
      <c r="AI1978" s="21">
        <f t="shared" si="3128"/>
        <v>0</v>
      </c>
      <c r="AJ1978" s="21">
        <f t="shared" si="3128"/>
        <v>0</v>
      </c>
      <c r="AK1978" s="21">
        <f t="shared" si="3082"/>
        <v>44290.7</v>
      </c>
      <c r="AL1978" s="21">
        <f t="shared" si="3083"/>
        <v>38810.6</v>
      </c>
      <c r="AM1978" s="21">
        <f t="shared" si="3084"/>
        <v>38810.6</v>
      </c>
      <c r="AN1978" s="21">
        <f t="shared" si="3128"/>
        <v>0</v>
      </c>
      <c r="AO1978" s="21">
        <f t="shared" si="3043"/>
        <v>44290.7</v>
      </c>
      <c r="AP1978" s="21">
        <f t="shared" si="3128"/>
        <v>0</v>
      </c>
      <c r="AQ1978" s="2"/>
    </row>
    <row r="1979" spans="1:43" ht="46.8" x14ac:dyDescent="0.3">
      <c r="A1979" s="3" t="s">
        <v>499</v>
      </c>
      <c r="B1979" s="26"/>
      <c r="C1979" s="3"/>
      <c r="D1979" s="3"/>
      <c r="E1979" s="16" t="s">
        <v>1132</v>
      </c>
      <c r="F1979" s="21">
        <f>F1980</f>
        <v>38810.6</v>
      </c>
      <c r="G1979" s="21">
        <f t="shared" ref="G1979:G1981" si="3129">G1980</f>
        <v>38810.6</v>
      </c>
      <c r="H1979" s="21">
        <f t="shared" ref="H1979:H1981" si="3130">H1980</f>
        <v>38810.6</v>
      </c>
      <c r="I1979" s="21">
        <f t="shared" si="3128"/>
        <v>0</v>
      </c>
      <c r="J1979" s="21">
        <f t="shared" si="3128"/>
        <v>0</v>
      </c>
      <c r="K1979" s="21">
        <f t="shared" si="3128"/>
        <v>0</v>
      </c>
      <c r="L1979" s="21">
        <f t="shared" si="3032"/>
        <v>38810.6</v>
      </c>
      <c r="M1979" s="21">
        <f t="shared" si="3033"/>
        <v>38810.6</v>
      </c>
      <c r="N1979" s="21">
        <f t="shared" si="3034"/>
        <v>38810.6</v>
      </c>
      <c r="O1979" s="21">
        <f t="shared" ref="O1979:AP1981" si="3131">O1980</f>
        <v>5480.1</v>
      </c>
      <c r="P1979" s="21">
        <f t="shared" si="3131"/>
        <v>0</v>
      </c>
      <c r="Q1979" s="21">
        <f t="shared" si="3131"/>
        <v>0</v>
      </c>
      <c r="R1979" s="21">
        <f t="shared" si="3076"/>
        <v>44290.7</v>
      </c>
      <c r="S1979" s="21">
        <f t="shared" si="3077"/>
        <v>38810.6</v>
      </c>
      <c r="T1979" s="21">
        <f t="shared" si="3078"/>
        <v>38810.6</v>
      </c>
      <c r="U1979" s="21">
        <f t="shared" si="3131"/>
        <v>0</v>
      </c>
      <c r="V1979" s="21">
        <f t="shared" si="3131"/>
        <v>0</v>
      </c>
      <c r="W1979" s="21">
        <f t="shared" si="3079"/>
        <v>44290.7</v>
      </c>
      <c r="X1979" s="21">
        <f t="shared" si="3080"/>
        <v>38810.6</v>
      </c>
      <c r="Y1979" s="21">
        <f t="shared" si="3081"/>
        <v>38810.6</v>
      </c>
      <c r="Z1979" s="21">
        <f t="shared" si="3131"/>
        <v>0</v>
      </c>
      <c r="AA1979" s="21">
        <f t="shared" si="3131"/>
        <v>0</v>
      </c>
      <c r="AB1979" s="21">
        <f t="shared" si="3131"/>
        <v>0</v>
      </c>
      <c r="AC1979" s="21">
        <f t="shared" si="3072"/>
        <v>44290.7</v>
      </c>
      <c r="AD1979" s="21">
        <f t="shared" si="3073"/>
        <v>38810.6</v>
      </c>
      <c r="AE1979" s="21">
        <f t="shared" si="3074"/>
        <v>38810.6</v>
      </c>
      <c r="AF1979" s="21">
        <f t="shared" si="3131"/>
        <v>0</v>
      </c>
      <c r="AG1979" s="21">
        <f t="shared" si="3075"/>
        <v>44290.7</v>
      </c>
      <c r="AH1979" s="21">
        <f t="shared" si="3131"/>
        <v>0</v>
      </c>
      <c r="AI1979" s="21">
        <f t="shared" si="3131"/>
        <v>0</v>
      </c>
      <c r="AJ1979" s="21">
        <f t="shared" si="3131"/>
        <v>0</v>
      </c>
      <c r="AK1979" s="21">
        <f t="shared" si="3082"/>
        <v>44290.7</v>
      </c>
      <c r="AL1979" s="21">
        <f t="shared" si="3083"/>
        <v>38810.6</v>
      </c>
      <c r="AM1979" s="21">
        <f t="shared" si="3084"/>
        <v>38810.6</v>
      </c>
      <c r="AN1979" s="21">
        <f t="shared" si="3131"/>
        <v>0</v>
      </c>
      <c r="AO1979" s="21">
        <f t="shared" si="3043"/>
        <v>44290.7</v>
      </c>
      <c r="AP1979" s="21">
        <f t="shared" si="3131"/>
        <v>0</v>
      </c>
      <c r="AQ1979" s="2"/>
    </row>
    <row r="1980" spans="1:43" x14ac:dyDescent="0.3">
      <c r="A1980" s="3" t="s">
        <v>499</v>
      </c>
      <c r="B1980" s="26">
        <v>800</v>
      </c>
      <c r="C1980" s="3"/>
      <c r="D1980" s="3"/>
      <c r="E1980" s="16" t="s">
        <v>678</v>
      </c>
      <c r="F1980" s="21">
        <f>F1981</f>
        <v>38810.6</v>
      </c>
      <c r="G1980" s="21">
        <f t="shared" si="3129"/>
        <v>38810.6</v>
      </c>
      <c r="H1980" s="21">
        <f t="shared" si="3130"/>
        <v>38810.6</v>
      </c>
      <c r="I1980" s="21">
        <f t="shared" si="3128"/>
        <v>0</v>
      </c>
      <c r="J1980" s="21">
        <f t="shared" si="3128"/>
        <v>0</v>
      </c>
      <c r="K1980" s="21">
        <f t="shared" si="3128"/>
        <v>0</v>
      </c>
      <c r="L1980" s="21">
        <f t="shared" si="3032"/>
        <v>38810.6</v>
      </c>
      <c r="M1980" s="21">
        <f t="shared" si="3033"/>
        <v>38810.6</v>
      </c>
      <c r="N1980" s="21">
        <f t="shared" si="3034"/>
        <v>38810.6</v>
      </c>
      <c r="O1980" s="21">
        <f t="shared" si="3131"/>
        <v>5480.1</v>
      </c>
      <c r="P1980" s="21">
        <f t="shared" si="3131"/>
        <v>0</v>
      </c>
      <c r="Q1980" s="21">
        <f t="shared" si="3131"/>
        <v>0</v>
      </c>
      <c r="R1980" s="21">
        <f t="shared" si="3076"/>
        <v>44290.7</v>
      </c>
      <c r="S1980" s="21">
        <f t="shared" si="3077"/>
        <v>38810.6</v>
      </c>
      <c r="T1980" s="21">
        <f t="shared" si="3078"/>
        <v>38810.6</v>
      </c>
      <c r="U1980" s="21">
        <f t="shared" si="3131"/>
        <v>0</v>
      </c>
      <c r="V1980" s="21">
        <f t="shared" si="3131"/>
        <v>0</v>
      </c>
      <c r="W1980" s="21">
        <f t="shared" si="3079"/>
        <v>44290.7</v>
      </c>
      <c r="X1980" s="21">
        <f t="shared" si="3080"/>
        <v>38810.6</v>
      </c>
      <c r="Y1980" s="21">
        <f t="shared" si="3081"/>
        <v>38810.6</v>
      </c>
      <c r="Z1980" s="21">
        <f t="shared" si="3131"/>
        <v>0</v>
      </c>
      <c r="AA1980" s="21">
        <f t="shared" si="3131"/>
        <v>0</v>
      </c>
      <c r="AB1980" s="21">
        <f t="shared" si="3131"/>
        <v>0</v>
      </c>
      <c r="AC1980" s="21">
        <f t="shared" si="3072"/>
        <v>44290.7</v>
      </c>
      <c r="AD1980" s="21">
        <f t="shared" si="3073"/>
        <v>38810.6</v>
      </c>
      <c r="AE1980" s="21">
        <f t="shared" si="3074"/>
        <v>38810.6</v>
      </c>
      <c r="AF1980" s="21">
        <f t="shared" si="3131"/>
        <v>0</v>
      </c>
      <c r="AG1980" s="21">
        <f t="shared" si="3075"/>
        <v>44290.7</v>
      </c>
      <c r="AH1980" s="21">
        <f t="shared" si="3131"/>
        <v>0</v>
      </c>
      <c r="AI1980" s="21">
        <f t="shared" si="3131"/>
        <v>0</v>
      </c>
      <c r="AJ1980" s="21">
        <f t="shared" si="3131"/>
        <v>0</v>
      </c>
      <c r="AK1980" s="21">
        <f t="shared" si="3082"/>
        <v>44290.7</v>
      </c>
      <c r="AL1980" s="21">
        <f t="shared" si="3083"/>
        <v>38810.6</v>
      </c>
      <c r="AM1980" s="21">
        <f t="shared" si="3084"/>
        <v>38810.6</v>
      </c>
      <c r="AN1980" s="21">
        <f t="shared" si="3131"/>
        <v>0</v>
      </c>
      <c r="AO1980" s="21">
        <f t="shared" si="3043"/>
        <v>44290.7</v>
      </c>
      <c r="AP1980" s="21">
        <f t="shared" si="3131"/>
        <v>0</v>
      </c>
      <c r="AQ1980" s="2"/>
    </row>
    <row r="1981" spans="1:43" ht="78" x14ac:dyDescent="0.3">
      <c r="A1981" s="3" t="s">
        <v>499</v>
      </c>
      <c r="B1981" s="26">
        <v>810</v>
      </c>
      <c r="C1981" s="3"/>
      <c r="D1981" s="3"/>
      <c r="E1981" s="16" t="s">
        <v>694</v>
      </c>
      <c r="F1981" s="21">
        <f>F1982</f>
        <v>38810.6</v>
      </c>
      <c r="G1981" s="21">
        <f t="shared" si="3129"/>
        <v>38810.6</v>
      </c>
      <c r="H1981" s="21">
        <f t="shared" si="3130"/>
        <v>38810.6</v>
      </c>
      <c r="I1981" s="21">
        <f t="shared" si="3128"/>
        <v>0</v>
      </c>
      <c r="J1981" s="21">
        <f t="shared" si="3128"/>
        <v>0</v>
      </c>
      <c r="K1981" s="21">
        <f t="shared" si="3128"/>
        <v>0</v>
      </c>
      <c r="L1981" s="21">
        <f t="shared" si="3032"/>
        <v>38810.6</v>
      </c>
      <c r="M1981" s="21">
        <f t="shared" si="3033"/>
        <v>38810.6</v>
      </c>
      <c r="N1981" s="21">
        <f t="shared" si="3034"/>
        <v>38810.6</v>
      </c>
      <c r="O1981" s="21">
        <f t="shared" si="3131"/>
        <v>5480.1</v>
      </c>
      <c r="P1981" s="21">
        <f t="shared" si="3131"/>
        <v>0</v>
      </c>
      <c r="Q1981" s="21">
        <f t="shared" si="3131"/>
        <v>0</v>
      </c>
      <c r="R1981" s="21">
        <f t="shared" si="3076"/>
        <v>44290.7</v>
      </c>
      <c r="S1981" s="21">
        <f t="shared" si="3077"/>
        <v>38810.6</v>
      </c>
      <c r="T1981" s="21">
        <f t="shared" si="3078"/>
        <v>38810.6</v>
      </c>
      <c r="U1981" s="21">
        <f t="shared" si="3131"/>
        <v>0</v>
      </c>
      <c r="V1981" s="21">
        <f t="shared" si="3131"/>
        <v>0</v>
      </c>
      <c r="W1981" s="21">
        <f t="shared" si="3079"/>
        <v>44290.7</v>
      </c>
      <c r="X1981" s="21">
        <f t="shared" si="3080"/>
        <v>38810.6</v>
      </c>
      <c r="Y1981" s="21">
        <f t="shared" si="3081"/>
        <v>38810.6</v>
      </c>
      <c r="Z1981" s="21">
        <f t="shared" si="3131"/>
        <v>0</v>
      </c>
      <c r="AA1981" s="21">
        <f t="shared" si="3131"/>
        <v>0</v>
      </c>
      <c r="AB1981" s="21">
        <f t="shared" si="3131"/>
        <v>0</v>
      </c>
      <c r="AC1981" s="21">
        <f t="shared" si="3072"/>
        <v>44290.7</v>
      </c>
      <c r="AD1981" s="21">
        <f t="shared" si="3073"/>
        <v>38810.6</v>
      </c>
      <c r="AE1981" s="21">
        <f t="shared" si="3074"/>
        <v>38810.6</v>
      </c>
      <c r="AF1981" s="21">
        <f t="shared" si="3131"/>
        <v>0</v>
      </c>
      <c r="AG1981" s="21">
        <f t="shared" si="3075"/>
        <v>44290.7</v>
      </c>
      <c r="AH1981" s="21">
        <f t="shared" si="3131"/>
        <v>0</v>
      </c>
      <c r="AI1981" s="21">
        <f t="shared" si="3131"/>
        <v>0</v>
      </c>
      <c r="AJ1981" s="21">
        <f t="shared" si="3131"/>
        <v>0</v>
      </c>
      <c r="AK1981" s="21">
        <f t="shared" si="3082"/>
        <v>44290.7</v>
      </c>
      <c r="AL1981" s="21">
        <f t="shared" si="3083"/>
        <v>38810.6</v>
      </c>
      <c r="AM1981" s="21">
        <f t="shared" si="3084"/>
        <v>38810.6</v>
      </c>
      <c r="AN1981" s="21">
        <f t="shared" si="3131"/>
        <v>0</v>
      </c>
      <c r="AO1981" s="21">
        <f t="shared" si="3043"/>
        <v>44290.7</v>
      </c>
      <c r="AP1981" s="21">
        <f t="shared" si="3131"/>
        <v>0</v>
      </c>
      <c r="AQ1981" s="2"/>
    </row>
    <row r="1982" spans="1:43" x14ac:dyDescent="0.3">
      <c r="A1982" s="3" t="s">
        <v>499</v>
      </c>
      <c r="B1982" s="26">
        <v>810</v>
      </c>
      <c r="C1982" s="3" t="s">
        <v>63</v>
      </c>
      <c r="D1982" s="3" t="s">
        <v>160</v>
      </c>
      <c r="E1982" s="16" t="s">
        <v>664</v>
      </c>
      <c r="F1982" s="21">
        <v>38810.6</v>
      </c>
      <c r="G1982" s="21">
        <v>38810.6</v>
      </c>
      <c r="H1982" s="21">
        <v>38810.6</v>
      </c>
      <c r="I1982" s="21"/>
      <c r="J1982" s="21"/>
      <c r="K1982" s="21"/>
      <c r="L1982" s="21">
        <f t="shared" si="3032"/>
        <v>38810.6</v>
      </c>
      <c r="M1982" s="21">
        <f t="shared" si="3033"/>
        <v>38810.6</v>
      </c>
      <c r="N1982" s="21">
        <f t="shared" si="3034"/>
        <v>38810.6</v>
      </c>
      <c r="O1982" s="21">
        <v>5480.1</v>
      </c>
      <c r="P1982" s="21"/>
      <c r="Q1982" s="21"/>
      <c r="R1982" s="21">
        <f t="shared" si="3076"/>
        <v>44290.7</v>
      </c>
      <c r="S1982" s="21">
        <f t="shared" si="3077"/>
        <v>38810.6</v>
      </c>
      <c r="T1982" s="21">
        <f t="shared" si="3078"/>
        <v>38810.6</v>
      </c>
      <c r="U1982" s="21"/>
      <c r="V1982" s="21"/>
      <c r="W1982" s="21">
        <f t="shared" si="3079"/>
        <v>44290.7</v>
      </c>
      <c r="X1982" s="21">
        <f t="shared" si="3080"/>
        <v>38810.6</v>
      </c>
      <c r="Y1982" s="21">
        <f t="shared" si="3081"/>
        <v>38810.6</v>
      </c>
      <c r="Z1982" s="21"/>
      <c r="AA1982" s="21"/>
      <c r="AB1982" s="21"/>
      <c r="AC1982" s="21">
        <f t="shared" si="3072"/>
        <v>44290.7</v>
      </c>
      <c r="AD1982" s="21">
        <f t="shared" si="3073"/>
        <v>38810.6</v>
      </c>
      <c r="AE1982" s="21">
        <f t="shared" si="3074"/>
        <v>38810.6</v>
      </c>
      <c r="AF1982" s="21"/>
      <c r="AG1982" s="21">
        <f t="shared" si="3075"/>
        <v>44290.7</v>
      </c>
      <c r="AH1982" s="21"/>
      <c r="AI1982" s="21"/>
      <c r="AJ1982" s="21"/>
      <c r="AK1982" s="21">
        <f t="shared" si="3082"/>
        <v>44290.7</v>
      </c>
      <c r="AL1982" s="21">
        <f t="shared" si="3083"/>
        <v>38810.6</v>
      </c>
      <c r="AM1982" s="21">
        <f t="shared" si="3084"/>
        <v>38810.6</v>
      </c>
      <c r="AN1982" s="21"/>
      <c r="AO1982" s="21">
        <f t="shared" si="3043"/>
        <v>44290.7</v>
      </c>
      <c r="AP1982" s="21"/>
      <c r="AQ1982" s="2"/>
    </row>
    <row r="1983" spans="1:43" ht="62.4" x14ac:dyDescent="0.3">
      <c r="A1983" s="3" t="s">
        <v>502</v>
      </c>
      <c r="B1983" s="26"/>
      <c r="C1983" s="3"/>
      <c r="D1983" s="3"/>
      <c r="E1983" s="16" t="s">
        <v>1133</v>
      </c>
      <c r="F1983" s="21">
        <f>F1984</f>
        <v>75000</v>
      </c>
      <c r="G1983" s="21">
        <f t="shared" ref="G1983:G1985" si="3132">G1984</f>
        <v>75000</v>
      </c>
      <c r="H1983" s="21">
        <f t="shared" ref="H1983:K1985" si="3133">H1984</f>
        <v>75000</v>
      </c>
      <c r="I1983" s="21">
        <f t="shared" si="3133"/>
        <v>1500</v>
      </c>
      <c r="J1983" s="21">
        <f t="shared" si="3133"/>
        <v>0</v>
      </c>
      <c r="K1983" s="21">
        <f t="shared" si="3133"/>
        <v>0</v>
      </c>
      <c r="L1983" s="21">
        <f t="shared" si="3032"/>
        <v>76500</v>
      </c>
      <c r="M1983" s="21">
        <f t="shared" si="3033"/>
        <v>75000</v>
      </c>
      <c r="N1983" s="21">
        <f t="shared" si="3034"/>
        <v>75000</v>
      </c>
      <c r="O1983" s="21">
        <f t="shared" ref="O1983:AP1985" si="3134">O1984</f>
        <v>0</v>
      </c>
      <c r="P1983" s="21">
        <f t="shared" si="3134"/>
        <v>0</v>
      </c>
      <c r="Q1983" s="21">
        <f t="shared" si="3134"/>
        <v>0</v>
      </c>
      <c r="R1983" s="21">
        <f t="shared" si="3076"/>
        <v>76500</v>
      </c>
      <c r="S1983" s="21">
        <f t="shared" si="3077"/>
        <v>75000</v>
      </c>
      <c r="T1983" s="21">
        <f t="shared" si="3078"/>
        <v>75000</v>
      </c>
      <c r="U1983" s="21">
        <f t="shared" si="3134"/>
        <v>0</v>
      </c>
      <c r="V1983" s="21">
        <f t="shared" si="3134"/>
        <v>0</v>
      </c>
      <c r="W1983" s="21">
        <f t="shared" si="3079"/>
        <v>76500</v>
      </c>
      <c r="X1983" s="21">
        <f t="shared" si="3080"/>
        <v>75000</v>
      </c>
      <c r="Y1983" s="21">
        <f t="shared" si="3081"/>
        <v>75000</v>
      </c>
      <c r="Z1983" s="21">
        <f t="shared" si="3134"/>
        <v>0</v>
      </c>
      <c r="AA1983" s="21">
        <f t="shared" si="3134"/>
        <v>0</v>
      </c>
      <c r="AB1983" s="21">
        <f t="shared" si="3134"/>
        <v>0</v>
      </c>
      <c r="AC1983" s="21">
        <f t="shared" si="3072"/>
        <v>76500</v>
      </c>
      <c r="AD1983" s="21">
        <f t="shared" si="3073"/>
        <v>75000</v>
      </c>
      <c r="AE1983" s="21">
        <f t="shared" si="3074"/>
        <v>75000</v>
      </c>
      <c r="AF1983" s="21">
        <f t="shared" si="3134"/>
        <v>0</v>
      </c>
      <c r="AG1983" s="21">
        <f t="shared" si="3075"/>
        <v>76500</v>
      </c>
      <c r="AH1983" s="21">
        <f t="shared" si="3134"/>
        <v>0</v>
      </c>
      <c r="AI1983" s="21">
        <f t="shared" si="3134"/>
        <v>0</v>
      </c>
      <c r="AJ1983" s="21">
        <f t="shared" si="3134"/>
        <v>0</v>
      </c>
      <c r="AK1983" s="21">
        <f t="shared" si="3082"/>
        <v>76500</v>
      </c>
      <c r="AL1983" s="21">
        <f t="shared" si="3083"/>
        <v>75000</v>
      </c>
      <c r="AM1983" s="21">
        <f t="shared" si="3084"/>
        <v>75000</v>
      </c>
      <c r="AN1983" s="21">
        <f t="shared" si="3134"/>
        <v>0</v>
      </c>
      <c r="AO1983" s="21">
        <f t="shared" ref="AO1983:AO2024" si="3135">AK1983+AN1983</f>
        <v>76500</v>
      </c>
      <c r="AP1983" s="21">
        <f t="shared" si="3134"/>
        <v>0</v>
      </c>
      <c r="AQ1983" s="2"/>
    </row>
    <row r="1984" spans="1:43" ht="46.8" x14ac:dyDescent="0.3">
      <c r="A1984" s="3" t="s">
        <v>501</v>
      </c>
      <c r="B1984" s="26"/>
      <c r="C1984" s="3"/>
      <c r="D1984" s="3"/>
      <c r="E1984" s="16" t="s">
        <v>1134</v>
      </c>
      <c r="F1984" s="21">
        <f>F1985</f>
        <v>75000</v>
      </c>
      <c r="G1984" s="21">
        <f t="shared" si="3132"/>
        <v>75000</v>
      </c>
      <c r="H1984" s="21">
        <f t="shared" si="3133"/>
        <v>75000</v>
      </c>
      <c r="I1984" s="21">
        <f t="shared" si="3133"/>
        <v>1500</v>
      </c>
      <c r="J1984" s="21">
        <f t="shared" si="3133"/>
        <v>0</v>
      </c>
      <c r="K1984" s="21">
        <f t="shared" si="3133"/>
        <v>0</v>
      </c>
      <c r="L1984" s="21">
        <f t="shared" ref="L1984:L2059" si="3136">F1984+I1984</f>
        <v>76500</v>
      </c>
      <c r="M1984" s="21">
        <f t="shared" ref="M1984:M2059" si="3137">G1984+J1984</f>
        <v>75000</v>
      </c>
      <c r="N1984" s="21">
        <f t="shared" ref="N1984:N2059" si="3138">H1984+K1984</f>
        <v>75000</v>
      </c>
      <c r="O1984" s="21">
        <f t="shared" si="3134"/>
        <v>0</v>
      </c>
      <c r="P1984" s="21">
        <f t="shared" si="3134"/>
        <v>0</v>
      </c>
      <c r="Q1984" s="21">
        <f t="shared" si="3134"/>
        <v>0</v>
      </c>
      <c r="R1984" s="21">
        <f t="shared" si="3076"/>
        <v>76500</v>
      </c>
      <c r="S1984" s="21">
        <f t="shared" si="3077"/>
        <v>75000</v>
      </c>
      <c r="T1984" s="21">
        <f t="shared" si="3078"/>
        <v>75000</v>
      </c>
      <c r="U1984" s="21">
        <f t="shared" si="3134"/>
        <v>0</v>
      </c>
      <c r="V1984" s="21">
        <f t="shared" si="3134"/>
        <v>0</v>
      </c>
      <c r="W1984" s="21">
        <f t="shared" si="3079"/>
        <v>76500</v>
      </c>
      <c r="X1984" s="21">
        <f t="shared" si="3080"/>
        <v>75000</v>
      </c>
      <c r="Y1984" s="21">
        <f t="shared" si="3081"/>
        <v>75000</v>
      </c>
      <c r="Z1984" s="21">
        <f t="shared" si="3134"/>
        <v>0</v>
      </c>
      <c r="AA1984" s="21">
        <f t="shared" si="3134"/>
        <v>0</v>
      </c>
      <c r="AB1984" s="21">
        <f t="shared" si="3134"/>
        <v>0</v>
      </c>
      <c r="AC1984" s="21">
        <f t="shared" si="3072"/>
        <v>76500</v>
      </c>
      <c r="AD1984" s="21">
        <f t="shared" si="3073"/>
        <v>75000</v>
      </c>
      <c r="AE1984" s="21">
        <f t="shared" si="3074"/>
        <v>75000</v>
      </c>
      <c r="AF1984" s="21">
        <f t="shared" si="3134"/>
        <v>0</v>
      </c>
      <c r="AG1984" s="21">
        <f t="shared" si="3075"/>
        <v>76500</v>
      </c>
      <c r="AH1984" s="21">
        <f t="shared" si="3134"/>
        <v>0</v>
      </c>
      <c r="AI1984" s="21">
        <f t="shared" si="3134"/>
        <v>0</v>
      </c>
      <c r="AJ1984" s="21">
        <f t="shared" si="3134"/>
        <v>0</v>
      </c>
      <c r="AK1984" s="21">
        <f t="shared" si="3082"/>
        <v>76500</v>
      </c>
      <c r="AL1984" s="21">
        <f t="shared" si="3083"/>
        <v>75000</v>
      </c>
      <c r="AM1984" s="21">
        <f t="shared" si="3084"/>
        <v>75000</v>
      </c>
      <c r="AN1984" s="21">
        <f t="shared" si="3134"/>
        <v>0</v>
      </c>
      <c r="AO1984" s="21">
        <f t="shared" si="3135"/>
        <v>76500</v>
      </c>
      <c r="AP1984" s="21">
        <f t="shared" si="3134"/>
        <v>0</v>
      </c>
      <c r="AQ1984" s="2"/>
    </row>
    <row r="1985" spans="1:43" x14ac:dyDescent="0.3">
      <c r="A1985" s="3" t="s">
        <v>501</v>
      </c>
      <c r="B1985" s="26">
        <v>800</v>
      </c>
      <c r="C1985" s="3"/>
      <c r="D1985" s="3"/>
      <c r="E1985" s="16" t="s">
        <v>678</v>
      </c>
      <c r="F1985" s="21">
        <f>F1986</f>
        <v>75000</v>
      </c>
      <c r="G1985" s="21">
        <f t="shared" si="3132"/>
        <v>75000</v>
      </c>
      <c r="H1985" s="21">
        <f t="shared" si="3133"/>
        <v>75000</v>
      </c>
      <c r="I1985" s="21">
        <f t="shared" si="3133"/>
        <v>1500</v>
      </c>
      <c r="J1985" s="21">
        <f t="shared" si="3133"/>
        <v>0</v>
      </c>
      <c r="K1985" s="21">
        <f t="shared" si="3133"/>
        <v>0</v>
      </c>
      <c r="L1985" s="21">
        <f t="shared" si="3136"/>
        <v>76500</v>
      </c>
      <c r="M1985" s="21">
        <f t="shared" si="3137"/>
        <v>75000</v>
      </c>
      <c r="N1985" s="21">
        <f t="shared" si="3138"/>
        <v>75000</v>
      </c>
      <c r="O1985" s="21">
        <f t="shared" si="3134"/>
        <v>0</v>
      </c>
      <c r="P1985" s="21">
        <f t="shared" si="3134"/>
        <v>0</v>
      </c>
      <c r="Q1985" s="21">
        <f t="shared" si="3134"/>
        <v>0</v>
      </c>
      <c r="R1985" s="21">
        <f t="shared" si="3076"/>
        <v>76500</v>
      </c>
      <c r="S1985" s="21">
        <f t="shared" si="3077"/>
        <v>75000</v>
      </c>
      <c r="T1985" s="21">
        <f t="shared" si="3078"/>
        <v>75000</v>
      </c>
      <c r="U1985" s="21">
        <f t="shared" si="3134"/>
        <v>0</v>
      </c>
      <c r="V1985" s="21">
        <f t="shared" si="3134"/>
        <v>0</v>
      </c>
      <c r="W1985" s="21">
        <f t="shared" si="3079"/>
        <v>76500</v>
      </c>
      <c r="X1985" s="21">
        <f t="shared" si="3080"/>
        <v>75000</v>
      </c>
      <c r="Y1985" s="21">
        <f t="shared" si="3081"/>
        <v>75000</v>
      </c>
      <c r="Z1985" s="21">
        <f t="shared" si="3134"/>
        <v>0</v>
      </c>
      <c r="AA1985" s="21">
        <f t="shared" si="3134"/>
        <v>0</v>
      </c>
      <c r="AB1985" s="21">
        <f t="shared" si="3134"/>
        <v>0</v>
      </c>
      <c r="AC1985" s="21">
        <f t="shared" si="3072"/>
        <v>76500</v>
      </c>
      <c r="AD1985" s="21">
        <f t="shared" si="3073"/>
        <v>75000</v>
      </c>
      <c r="AE1985" s="21">
        <f t="shared" si="3074"/>
        <v>75000</v>
      </c>
      <c r="AF1985" s="21">
        <f t="shared" si="3134"/>
        <v>0</v>
      </c>
      <c r="AG1985" s="21">
        <f t="shared" si="3075"/>
        <v>76500</v>
      </c>
      <c r="AH1985" s="21">
        <f t="shared" si="3134"/>
        <v>0</v>
      </c>
      <c r="AI1985" s="21">
        <f t="shared" si="3134"/>
        <v>0</v>
      </c>
      <c r="AJ1985" s="21">
        <f t="shared" si="3134"/>
        <v>0</v>
      </c>
      <c r="AK1985" s="21">
        <f t="shared" si="3082"/>
        <v>76500</v>
      </c>
      <c r="AL1985" s="21">
        <f t="shared" si="3083"/>
        <v>75000</v>
      </c>
      <c r="AM1985" s="21">
        <f t="shared" si="3084"/>
        <v>75000</v>
      </c>
      <c r="AN1985" s="21">
        <f t="shared" si="3134"/>
        <v>0</v>
      </c>
      <c r="AO1985" s="21">
        <f t="shared" si="3135"/>
        <v>76500</v>
      </c>
      <c r="AP1985" s="21">
        <f t="shared" si="3134"/>
        <v>0</v>
      </c>
      <c r="AQ1985" s="2"/>
    </row>
    <row r="1986" spans="1:43" ht="78" x14ac:dyDescent="0.3">
      <c r="A1986" s="3" t="s">
        <v>501</v>
      </c>
      <c r="B1986" s="26">
        <v>810</v>
      </c>
      <c r="C1986" s="3"/>
      <c r="D1986" s="3"/>
      <c r="E1986" s="16" t="s">
        <v>694</v>
      </c>
      <c r="F1986" s="21">
        <f>F1987+F1988</f>
        <v>75000</v>
      </c>
      <c r="G1986" s="21">
        <f t="shared" ref="G1986:K1986" si="3139">G1987+G1988</f>
        <v>75000</v>
      </c>
      <c r="H1986" s="21">
        <f t="shared" si="3139"/>
        <v>75000</v>
      </c>
      <c r="I1986" s="21">
        <f t="shared" si="3139"/>
        <v>1500</v>
      </c>
      <c r="J1986" s="21">
        <f t="shared" si="3139"/>
        <v>0</v>
      </c>
      <c r="K1986" s="21">
        <f t="shared" si="3139"/>
        <v>0</v>
      </c>
      <c r="L1986" s="21">
        <f t="shared" si="3136"/>
        <v>76500</v>
      </c>
      <c r="M1986" s="21">
        <f t="shared" si="3137"/>
        <v>75000</v>
      </c>
      <c r="N1986" s="21">
        <f t="shared" si="3138"/>
        <v>75000</v>
      </c>
      <c r="O1986" s="21">
        <f t="shared" ref="O1986:AP1986" si="3140">O1987+O1988</f>
        <v>0</v>
      </c>
      <c r="P1986" s="21">
        <f t="shared" ref="P1986:Q1986" si="3141">P1987+P1988</f>
        <v>0</v>
      </c>
      <c r="Q1986" s="21">
        <f t="shared" si="3141"/>
        <v>0</v>
      </c>
      <c r="R1986" s="21">
        <f t="shared" si="3076"/>
        <v>76500</v>
      </c>
      <c r="S1986" s="21">
        <f t="shared" si="3077"/>
        <v>75000</v>
      </c>
      <c r="T1986" s="21">
        <f t="shared" si="3078"/>
        <v>75000</v>
      </c>
      <c r="U1986" s="21">
        <f t="shared" ref="U1986:V1986" si="3142">U1987+U1988</f>
        <v>0</v>
      </c>
      <c r="V1986" s="21">
        <f t="shared" si="3142"/>
        <v>0</v>
      </c>
      <c r="W1986" s="21">
        <f t="shared" si="3079"/>
        <v>76500</v>
      </c>
      <c r="X1986" s="21">
        <f t="shared" si="3080"/>
        <v>75000</v>
      </c>
      <c r="Y1986" s="21">
        <f t="shared" si="3081"/>
        <v>75000</v>
      </c>
      <c r="Z1986" s="21">
        <f t="shared" ref="Z1986:AB1986" si="3143">Z1987+Z1988</f>
        <v>0</v>
      </c>
      <c r="AA1986" s="21">
        <f t="shared" si="3143"/>
        <v>0</v>
      </c>
      <c r="AB1986" s="21">
        <f t="shared" si="3143"/>
        <v>0</v>
      </c>
      <c r="AC1986" s="21">
        <f t="shared" si="3072"/>
        <v>76500</v>
      </c>
      <c r="AD1986" s="21">
        <f t="shared" si="3073"/>
        <v>75000</v>
      </c>
      <c r="AE1986" s="21">
        <f t="shared" si="3074"/>
        <v>75000</v>
      </c>
      <c r="AF1986" s="21">
        <f t="shared" ref="AF1986" si="3144">AF1987+AF1988</f>
        <v>0</v>
      </c>
      <c r="AG1986" s="21">
        <f t="shared" si="3075"/>
        <v>76500</v>
      </c>
      <c r="AH1986" s="21">
        <f t="shared" ref="AH1986:AJ1986" si="3145">AH1987+AH1988</f>
        <v>0</v>
      </c>
      <c r="AI1986" s="21">
        <f t="shared" si="3145"/>
        <v>0</v>
      </c>
      <c r="AJ1986" s="21">
        <f t="shared" si="3145"/>
        <v>0</v>
      </c>
      <c r="AK1986" s="21">
        <f t="shared" si="3082"/>
        <v>76500</v>
      </c>
      <c r="AL1986" s="21">
        <f t="shared" si="3083"/>
        <v>75000</v>
      </c>
      <c r="AM1986" s="21">
        <f t="shared" si="3084"/>
        <v>75000</v>
      </c>
      <c r="AN1986" s="21">
        <f t="shared" ref="AN1986" si="3146">AN1987+AN1988</f>
        <v>0</v>
      </c>
      <c r="AO1986" s="21">
        <f t="shared" si="3135"/>
        <v>76500</v>
      </c>
      <c r="AP1986" s="21">
        <f t="shared" si="3140"/>
        <v>0</v>
      </c>
      <c r="AQ1986" s="2"/>
    </row>
    <row r="1987" spans="1:43" x14ac:dyDescent="0.3">
      <c r="A1987" s="3" t="s">
        <v>501</v>
      </c>
      <c r="B1987" s="26">
        <v>810</v>
      </c>
      <c r="C1987" s="3" t="s">
        <v>169</v>
      </c>
      <c r="D1987" s="3" t="s">
        <v>31</v>
      </c>
      <c r="E1987" s="16" t="s">
        <v>644</v>
      </c>
      <c r="F1987" s="21">
        <v>75000</v>
      </c>
      <c r="G1987" s="21">
        <v>75000</v>
      </c>
      <c r="H1987" s="21">
        <v>75000</v>
      </c>
      <c r="I1987" s="21"/>
      <c r="J1987" s="21"/>
      <c r="K1987" s="21"/>
      <c r="L1987" s="21">
        <f t="shared" si="3136"/>
        <v>75000</v>
      </c>
      <c r="M1987" s="21">
        <f t="shared" si="3137"/>
        <v>75000</v>
      </c>
      <c r="N1987" s="21">
        <f t="shared" si="3138"/>
        <v>75000</v>
      </c>
      <c r="O1987" s="21"/>
      <c r="P1987" s="21"/>
      <c r="Q1987" s="21"/>
      <c r="R1987" s="21">
        <f t="shared" si="3076"/>
        <v>75000</v>
      </c>
      <c r="S1987" s="21">
        <f t="shared" si="3077"/>
        <v>75000</v>
      </c>
      <c r="T1987" s="21">
        <f t="shared" si="3078"/>
        <v>75000</v>
      </c>
      <c r="U1987" s="21"/>
      <c r="V1987" s="21"/>
      <c r="W1987" s="21">
        <f t="shared" si="3079"/>
        <v>75000</v>
      </c>
      <c r="X1987" s="21">
        <f t="shared" si="3080"/>
        <v>75000</v>
      </c>
      <c r="Y1987" s="21">
        <f t="shared" si="3081"/>
        <v>75000</v>
      </c>
      <c r="Z1987" s="21"/>
      <c r="AA1987" s="21"/>
      <c r="AB1987" s="21"/>
      <c r="AC1987" s="21">
        <f t="shared" si="3072"/>
        <v>75000</v>
      </c>
      <c r="AD1987" s="21">
        <f t="shared" si="3073"/>
        <v>75000</v>
      </c>
      <c r="AE1987" s="21">
        <f t="shared" si="3074"/>
        <v>75000</v>
      </c>
      <c r="AF1987" s="21"/>
      <c r="AG1987" s="21">
        <f t="shared" si="3075"/>
        <v>75000</v>
      </c>
      <c r="AH1987" s="21"/>
      <c r="AI1987" s="21"/>
      <c r="AJ1987" s="21"/>
      <c r="AK1987" s="21">
        <f t="shared" si="3082"/>
        <v>75000</v>
      </c>
      <c r="AL1987" s="21">
        <f t="shared" si="3083"/>
        <v>75000</v>
      </c>
      <c r="AM1987" s="21">
        <f t="shared" si="3084"/>
        <v>75000</v>
      </c>
      <c r="AN1987" s="21"/>
      <c r="AO1987" s="21">
        <f t="shared" si="3135"/>
        <v>75000</v>
      </c>
      <c r="AP1987" s="21"/>
      <c r="AQ1987" s="2"/>
    </row>
    <row r="1988" spans="1:43" x14ac:dyDescent="0.3">
      <c r="A1988" s="3" t="s">
        <v>501</v>
      </c>
      <c r="B1988" s="26">
        <v>810</v>
      </c>
      <c r="C1988" s="3" t="s">
        <v>222</v>
      </c>
      <c r="D1988" s="3" t="s">
        <v>21</v>
      </c>
      <c r="E1988" s="16" t="s">
        <v>648</v>
      </c>
      <c r="F1988" s="21">
        <v>0</v>
      </c>
      <c r="G1988" s="21">
        <v>0</v>
      </c>
      <c r="H1988" s="21">
        <v>0</v>
      </c>
      <c r="I1988" s="21">
        <v>1500</v>
      </c>
      <c r="J1988" s="21"/>
      <c r="K1988" s="21"/>
      <c r="L1988" s="21">
        <f t="shared" si="3136"/>
        <v>1500</v>
      </c>
      <c r="M1988" s="21">
        <f t="shared" si="3137"/>
        <v>0</v>
      </c>
      <c r="N1988" s="21">
        <f t="shared" si="3138"/>
        <v>0</v>
      </c>
      <c r="O1988" s="21"/>
      <c r="P1988" s="21"/>
      <c r="Q1988" s="21"/>
      <c r="R1988" s="21">
        <f t="shared" si="3076"/>
        <v>1500</v>
      </c>
      <c r="S1988" s="21">
        <f t="shared" si="3077"/>
        <v>0</v>
      </c>
      <c r="T1988" s="21">
        <f t="shared" si="3078"/>
        <v>0</v>
      </c>
      <c r="U1988" s="21"/>
      <c r="V1988" s="21"/>
      <c r="W1988" s="21">
        <f t="shared" si="3079"/>
        <v>1500</v>
      </c>
      <c r="X1988" s="21">
        <f t="shared" si="3080"/>
        <v>0</v>
      </c>
      <c r="Y1988" s="21">
        <f t="shared" si="3081"/>
        <v>0</v>
      </c>
      <c r="Z1988" s="21"/>
      <c r="AA1988" s="21"/>
      <c r="AB1988" s="21"/>
      <c r="AC1988" s="21">
        <f t="shared" si="3072"/>
        <v>1500</v>
      </c>
      <c r="AD1988" s="21">
        <f t="shared" si="3073"/>
        <v>0</v>
      </c>
      <c r="AE1988" s="21">
        <f t="shared" si="3074"/>
        <v>0</v>
      </c>
      <c r="AF1988" s="21"/>
      <c r="AG1988" s="21">
        <f t="shared" si="3075"/>
        <v>1500</v>
      </c>
      <c r="AH1988" s="21"/>
      <c r="AI1988" s="21"/>
      <c r="AJ1988" s="21"/>
      <c r="AK1988" s="21">
        <f t="shared" si="3082"/>
        <v>1500</v>
      </c>
      <c r="AL1988" s="21">
        <f t="shared" si="3083"/>
        <v>0</v>
      </c>
      <c r="AM1988" s="21">
        <f t="shared" si="3084"/>
        <v>0</v>
      </c>
      <c r="AN1988" s="21"/>
      <c r="AO1988" s="21">
        <f t="shared" si="3135"/>
        <v>1500</v>
      </c>
      <c r="AP1988" s="21"/>
      <c r="AQ1988" s="2"/>
    </row>
    <row r="1989" spans="1:43" ht="78" x14ac:dyDescent="0.3">
      <c r="A1989" s="3" t="s">
        <v>504</v>
      </c>
      <c r="B1989" s="26"/>
      <c r="C1989" s="3"/>
      <c r="D1989" s="3"/>
      <c r="E1989" s="16" t="s">
        <v>1135</v>
      </c>
      <c r="F1989" s="21">
        <f>F1990</f>
        <v>1000</v>
      </c>
      <c r="G1989" s="21">
        <f t="shared" ref="G1989:G1992" si="3147">G1990</f>
        <v>1000</v>
      </c>
      <c r="H1989" s="21">
        <f t="shared" ref="H1989:K1992" si="3148">H1990</f>
        <v>1000</v>
      </c>
      <c r="I1989" s="21">
        <f t="shared" si="3148"/>
        <v>0</v>
      </c>
      <c r="J1989" s="21">
        <f t="shared" si="3148"/>
        <v>0</v>
      </c>
      <c r="K1989" s="21">
        <f t="shared" si="3148"/>
        <v>0</v>
      </c>
      <c r="L1989" s="21">
        <f t="shared" si="3136"/>
        <v>1000</v>
      </c>
      <c r="M1989" s="21">
        <f t="shared" si="3137"/>
        <v>1000</v>
      </c>
      <c r="N1989" s="21">
        <f t="shared" si="3138"/>
        <v>1000</v>
      </c>
      <c r="O1989" s="21">
        <f t="shared" ref="O1989:AP1992" si="3149">O1990</f>
        <v>0</v>
      </c>
      <c r="P1989" s="21">
        <f t="shared" si="3149"/>
        <v>0</v>
      </c>
      <c r="Q1989" s="21">
        <f t="shared" si="3149"/>
        <v>0</v>
      </c>
      <c r="R1989" s="21">
        <f t="shared" si="3076"/>
        <v>1000</v>
      </c>
      <c r="S1989" s="21">
        <f t="shared" si="3077"/>
        <v>1000</v>
      </c>
      <c r="T1989" s="21">
        <f t="shared" si="3078"/>
        <v>1000</v>
      </c>
      <c r="U1989" s="21">
        <f t="shared" si="3149"/>
        <v>0</v>
      </c>
      <c r="V1989" s="21">
        <f t="shared" si="3149"/>
        <v>0</v>
      </c>
      <c r="W1989" s="21">
        <f t="shared" si="3079"/>
        <v>1000</v>
      </c>
      <c r="X1989" s="21">
        <f t="shared" si="3080"/>
        <v>1000</v>
      </c>
      <c r="Y1989" s="21">
        <f t="shared" si="3081"/>
        <v>1000</v>
      </c>
      <c r="Z1989" s="21">
        <f t="shared" si="3149"/>
        <v>0</v>
      </c>
      <c r="AA1989" s="21">
        <f t="shared" si="3149"/>
        <v>0</v>
      </c>
      <c r="AB1989" s="21">
        <f t="shared" si="3149"/>
        <v>0</v>
      </c>
      <c r="AC1989" s="21">
        <f t="shared" si="3072"/>
        <v>1000</v>
      </c>
      <c r="AD1989" s="21">
        <f t="shared" si="3073"/>
        <v>1000</v>
      </c>
      <c r="AE1989" s="21">
        <f t="shared" si="3074"/>
        <v>1000</v>
      </c>
      <c r="AF1989" s="21">
        <f t="shared" si="3149"/>
        <v>0</v>
      </c>
      <c r="AG1989" s="21">
        <f t="shared" si="3075"/>
        <v>1000</v>
      </c>
      <c r="AH1989" s="21">
        <f t="shared" si="3149"/>
        <v>0</v>
      </c>
      <c r="AI1989" s="21">
        <f t="shared" si="3149"/>
        <v>0</v>
      </c>
      <c r="AJ1989" s="21">
        <f t="shared" si="3149"/>
        <v>0</v>
      </c>
      <c r="AK1989" s="21">
        <f t="shared" si="3082"/>
        <v>1000</v>
      </c>
      <c r="AL1989" s="21">
        <f t="shared" si="3083"/>
        <v>1000</v>
      </c>
      <c r="AM1989" s="21">
        <f t="shared" si="3084"/>
        <v>1000</v>
      </c>
      <c r="AN1989" s="21">
        <f t="shared" si="3149"/>
        <v>0</v>
      </c>
      <c r="AO1989" s="21">
        <f t="shared" si="3135"/>
        <v>1000</v>
      </c>
      <c r="AP1989" s="21">
        <f t="shared" si="3149"/>
        <v>0</v>
      </c>
      <c r="AQ1989" s="2"/>
    </row>
    <row r="1990" spans="1:43" ht="31.2" x14ac:dyDescent="0.3">
      <c r="A1990" s="3" t="s">
        <v>503</v>
      </c>
      <c r="B1990" s="26"/>
      <c r="C1990" s="3"/>
      <c r="D1990" s="3"/>
      <c r="E1990" s="16" t="s">
        <v>1136</v>
      </c>
      <c r="F1990" s="21">
        <f>F1991</f>
        <v>1000</v>
      </c>
      <c r="G1990" s="21">
        <f t="shared" si="3147"/>
        <v>1000</v>
      </c>
      <c r="H1990" s="21">
        <f t="shared" si="3148"/>
        <v>1000</v>
      </c>
      <c r="I1990" s="21">
        <f t="shared" si="3148"/>
        <v>0</v>
      </c>
      <c r="J1990" s="21">
        <f t="shared" si="3148"/>
        <v>0</v>
      </c>
      <c r="K1990" s="21">
        <f t="shared" si="3148"/>
        <v>0</v>
      </c>
      <c r="L1990" s="21">
        <f t="shared" si="3136"/>
        <v>1000</v>
      </c>
      <c r="M1990" s="21">
        <f t="shared" si="3137"/>
        <v>1000</v>
      </c>
      <c r="N1990" s="21">
        <f t="shared" si="3138"/>
        <v>1000</v>
      </c>
      <c r="O1990" s="21">
        <f t="shared" si="3149"/>
        <v>0</v>
      </c>
      <c r="P1990" s="21">
        <f t="shared" si="3149"/>
        <v>0</v>
      </c>
      <c r="Q1990" s="21">
        <f t="shared" si="3149"/>
        <v>0</v>
      </c>
      <c r="R1990" s="21">
        <f t="shared" si="3076"/>
        <v>1000</v>
      </c>
      <c r="S1990" s="21">
        <f t="shared" si="3077"/>
        <v>1000</v>
      </c>
      <c r="T1990" s="21">
        <f t="shared" si="3078"/>
        <v>1000</v>
      </c>
      <c r="U1990" s="21">
        <f t="shared" si="3149"/>
        <v>0</v>
      </c>
      <c r="V1990" s="21">
        <f t="shared" si="3149"/>
        <v>0</v>
      </c>
      <c r="W1990" s="21">
        <f t="shared" si="3079"/>
        <v>1000</v>
      </c>
      <c r="X1990" s="21">
        <f t="shared" si="3080"/>
        <v>1000</v>
      </c>
      <c r="Y1990" s="21">
        <f t="shared" si="3081"/>
        <v>1000</v>
      </c>
      <c r="Z1990" s="21">
        <f t="shared" si="3149"/>
        <v>0</v>
      </c>
      <c r="AA1990" s="21">
        <f t="shared" si="3149"/>
        <v>0</v>
      </c>
      <c r="AB1990" s="21">
        <f t="shared" si="3149"/>
        <v>0</v>
      </c>
      <c r="AC1990" s="21">
        <f t="shared" si="3072"/>
        <v>1000</v>
      </c>
      <c r="AD1990" s="21">
        <f t="shared" si="3073"/>
        <v>1000</v>
      </c>
      <c r="AE1990" s="21">
        <f t="shared" si="3074"/>
        <v>1000</v>
      </c>
      <c r="AF1990" s="21">
        <f t="shared" si="3149"/>
        <v>0</v>
      </c>
      <c r="AG1990" s="21">
        <f t="shared" si="3075"/>
        <v>1000</v>
      </c>
      <c r="AH1990" s="21">
        <f t="shared" si="3149"/>
        <v>0</v>
      </c>
      <c r="AI1990" s="21">
        <f t="shared" si="3149"/>
        <v>0</v>
      </c>
      <c r="AJ1990" s="21">
        <f t="shared" si="3149"/>
        <v>0</v>
      </c>
      <c r="AK1990" s="21">
        <f t="shared" si="3082"/>
        <v>1000</v>
      </c>
      <c r="AL1990" s="21">
        <f t="shared" si="3083"/>
        <v>1000</v>
      </c>
      <c r="AM1990" s="21">
        <f t="shared" si="3084"/>
        <v>1000</v>
      </c>
      <c r="AN1990" s="21">
        <f t="shared" si="3149"/>
        <v>0</v>
      </c>
      <c r="AO1990" s="21">
        <f t="shared" si="3135"/>
        <v>1000</v>
      </c>
      <c r="AP1990" s="21">
        <f t="shared" si="3149"/>
        <v>0</v>
      </c>
      <c r="AQ1990" s="2"/>
    </row>
    <row r="1991" spans="1:43" ht="31.2" x14ac:dyDescent="0.3">
      <c r="A1991" s="3" t="s">
        <v>503</v>
      </c>
      <c r="B1991" s="26">
        <v>200</v>
      </c>
      <c r="C1991" s="3"/>
      <c r="D1991" s="3"/>
      <c r="E1991" s="16" t="s">
        <v>673</v>
      </c>
      <c r="F1991" s="21">
        <f>F1992</f>
        <v>1000</v>
      </c>
      <c r="G1991" s="21">
        <f t="shared" si="3147"/>
        <v>1000</v>
      </c>
      <c r="H1991" s="21">
        <f t="shared" si="3148"/>
        <v>1000</v>
      </c>
      <c r="I1991" s="21">
        <f t="shared" si="3148"/>
        <v>0</v>
      </c>
      <c r="J1991" s="21">
        <f t="shared" si="3148"/>
        <v>0</v>
      </c>
      <c r="K1991" s="21">
        <f t="shared" si="3148"/>
        <v>0</v>
      </c>
      <c r="L1991" s="21">
        <f t="shared" si="3136"/>
        <v>1000</v>
      </c>
      <c r="M1991" s="21">
        <f t="shared" si="3137"/>
        <v>1000</v>
      </c>
      <c r="N1991" s="21">
        <f t="shared" si="3138"/>
        <v>1000</v>
      </c>
      <c r="O1991" s="21">
        <f t="shared" si="3149"/>
        <v>0</v>
      </c>
      <c r="P1991" s="21">
        <f t="shared" si="3149"/>
        <v>0</v>
      </c>
      <c r="Q1991" s="21">
        <f t="shared" si="3149"/>
        <v>0</v>
      </c>
      <c r="R1991" s="21">
        <f t="shared" si="3076"/>
        <v>1000</v>
      </c>
      <c r="S1991" s="21">
        <f t="shared" si="3077"/>
        <v>1000</v>
      </c>
      <c r="T1991" s="21">
        <f t="shared" si="3078"/>
        <v>1000</v>
      </c>
      <c r="U1991" s="21">
        <f t="shared" si="3149"/>
        <v>0</v>
      </c>
      <c r="V1991" s="21">
        <f t="shared" si="3149"/>
        <v>0</v>
      </c>
      <c r="W1991" s="21">
        <f t="shared" si="3079"/>
        <v>1000</v>
      </c>
      <c r="X1991" s="21">
        <f t="shared" si="3080"/>
        <v>1000</v>
      </c>
      <c r="Y1991" s="21">
        <f t="shared" si="3081"/>
        <v>1000</v>
      </c>
      <c r="Z1991" s="21">
        <f t="shared" si="3149"/>
        <v>0</v>
      </c>
      <c r="AA1991" s="21">
        <f t="shared" si="3149"/>
        <v>0</v>
      </c>
      <c r="AB1991" s="21">
        <f t="shared" si="3149"/>
        <v>0</v>
      </c>
      <c r="AC1991" s="21">
        <f t="shared" si="3072"/>
        <v>1000</v>
      </c>
      <c r="AD1991" s="21">
        <f t="shared" si="3073"/>
        <v>1000</v>
      </c>
      <c r="AE1991" s="21">
        <f t="shared" si="3074"/>
        <v>1000</v>
      </c>
      <c r="AF1991" s="21">
        <f t="shared" si="3149"/>
        <v>0</v>
      </c>
      <c r="AG1991" s="21">
        <f t="shared" si="3075"/>
        <v>1000</v>
      </c>
      <c r="AH1991" s="21">
        <f t="shared" si="3149"/>
        <v>0</v>
      </c>
      <c r="AI1991" s="21">
        <f t="shared" si="3149"/>
        <v>0</v>
      </c>
      <c r="AJ1991" s="21">
        <f t="shared" si="3149"/>
        <v>0</v>
      </c>
      <c r="AK1991" s="21">
        <f t="shared" si="3082"/>
        <v>1000</v>
      </c>
      <c r="AL1991" s="21">
        <f t="shared" si="3083"/>
        <v>1000</v>
      </c>
      <c r="AM1991" s="21">
        <f t="shared" si="3084"/>
        <v>1000</v>
      </c>
      <c r="AN1991" s="21">
        <f t="shared" si="3149"/>
        <v>0</v>
      </c>
      <c r="AO1991" s="21">
        <f t="shared" si="3135"/>
        <v>1000</v>
      </c>
      <c r="AP1991" s="21">
        <f t="shared" si="3149"/>
        <v>0</v>
      </c>
      <c r="AQ1991" s="2"/>
    </row>
    <row r="1992" spans="1:43" ht="46.8" x14ac:dyDescent="0.3">
      <c r="A1992" s="3" t="s">
        <v>503</v>
      </c>
      <c r="B1992" s="26">
        <v>240</v>
      </c>
      <c r="C1992" s="3"/>
      <c r="D1992" s="3"/>
      <c r="E1992" s="16" t="s">
        <v>681</v>
      </c>
      <c r="F1992" s="21">
        <f>F1993</f>
        <v>1000</v>
      </c>
      <c r="G1992" s="21">
        <f t="shared" si="3147"/>
        <v>1000</v>
      </c>
      <c r="H1992" s="21">
        <f t="shared" si="3148"/>
        <v>1000</v>
      </c>
      <c r="I1992" s="21">
        <f t="shared" si="3148"/>
        <v>0</v>
      </c>
      <c r="J1992" s="21">
        <f t="shared" si="3148"/>
        <v>0</v>
      </c>
      <c r="K1992" s="21">
        <f t="shared" si="3148"/>
        <v>0</v>
      </c>
      <c r="L1992" s="21">
        <f t="shared" si="3136"/>
        <v>1000</v>
      </c>
      <c r="M1992" s="21">
        <f t="shared" si="3137"/>
        <v>1000</v>
      </c>
      <c r="N1992" s="21">
        <f t="shared" si="3138"/>
        <v>1000</v>
      </c>
      <c r="O1992" s="21">
        <f t="shared" si="3149"/>
        <v>0</v>
      </c>
      <c r="P1992" s="21">
        <f t="shared" si="3149"/>
        <v>0</v>
      </c>
      <c r="Q1992" s="21">
        <f t="shared" si="3149"/>
        <v>0</v>
      </c>
      <c r="R1992" s="21">
        <f t="shared" si="3076"/>
        <v>1000</v>
      </c>
      <c r="S1992" s="21">
        <f t="shared" si="3077"/>
        <v>1000</v>
      </c>
      <c r="T1992" s="21">
        <f t="shared" si="3078"/>
        <v>1000</v>
      </c>
      <c r="U1992" s="21">
        <f t="shared" si="3149"/>
        <v>0</v>
      </c>
      <c r="V1992" s="21">
        <f t="shared" si="3149"/>
        <v>0</v>
      </c>
      <c r="W1992" s="21">
        <f t="shared" si="3079"/>
        <v>1000</v>
      </c>
      <c r="X1992" s="21">
        <f t="shared" si="3080"/>
        <v>1000</v>
      </c>
      <c r="Y1992" s="21">
        <f t="shared" si="3081"/>
        <v>1000</v>
      </c>
      <c r="Z1992" s="21">
        <f t="shared" si="3149"/>
        <v>0</v>
      </c>
      <c r="AA1992" s="21">
        <f t="shared" si="3149"/>
        <v>0</v>
      </c>
      <c r="AB1992" s="21">
        <f t="shared" si="3149"/>
        <v>0</v>
      </c>
      <c r="AC1992" s="21">
        <f t="shared" si="3072"/>
        <v>1000</v>
      </c>
      <c r="AD1992" s="21">
        <f t="shared" si="3073"/>
        <v>1000</v>
      </c>
      <c r="AE1992" s="21">
        <f t="shared" si="3074"/>
        <v>1000</v>
      </c>
      <c r="AF1992" s="21">
        <f t="shared" si="3149"/>
        <v>0</v>
      </c>
      <c r="AG1992" s="21">
        <f t="shared" si="3075"/>
        <v>1000</v>
      </c>
      <c r="AH1992" s="21">
        <f t="shared" si="3149"/>
        <v>0</v>
      </c>
      <c r="AI1992" s="21">
        <f t="shared" si="3149"/>
        <v>0</v>
      </c>
      <c r="AJ1992" s="21">
        <f t="shared" si="3149"/>
        <v>0</v>
      </c>
      <c r="AK1992" s="21">
        <f t="shared" si="3082"/>
        <v>1000</v>
      </c>
      <c r="AL1992" s="21">
        <f t="shared" si="3083"/>
        <v>1000</v>
      </c>
      <c r="AM1992" s="21">
        <f t="shared" si="3084"/>
        <v>1000</v>
      </c>
      <c r="AN1992" s="21">
        <f t="shared" si="3149"/>
        <v>0</v>
      </c>
      <c r="AO1992" s="21">
        <f t="shared" si="3135"/>
        <v>1000</v>
      </c>
      <c r="AP1992" s="21">
        <f t="shared" si="3149"/>
        <v>0</v>
      </c>
      <c r="AQ1992" s="2"/>
    </row>
    <row r="1993" spans="1:43" x14ac:dyDescent="0.3">
      <c r="A1993" s="3" t="s">
        <v>503</v>
      </c>
      <c r="B1993" s="26">
        <v>240</v>
      </c>
      <c r="C1993" s="3" t="s">
        <v>222</v>
      </c>
      <c r="D1993" s="3" t="s">
        <v>21</v>
      </c>
      <c r="E1993" s="16" t="s">
        <v>648</v>
      </c>
      <c r="F1993" s="21">
        <v>1000</v>
      </c>
      <c r="G1993" s="21">
        <v>1000</v>
      </c>
      <c r="H1993" s="21">
        <v>1000</v>
      </c>
      <c r="I1993" s="21"/>
      <c r="J1993" s="21"/>
      <c r="K1993" s="21"/>
      <c r="L1993" s="21">
        <f t="shared" si="3136"/>
        <v>1000</v>
      </c>
      <c r="M1993" s="21">
        <f t="shared" si="3137"/>
        <v>1000</v>
      </c>
      <c r="N1993" s="21">
        <f t="shared" si="3138"/>
        <v>1000</v>
      </c>
      <c r="O1993" s="21"/>
      <c r="P1993" s="21"/>
      <c r="Q1993" s="21"/>
      <c r="R1993" s="21">
        <f t="shared" si="3076"/>
        <v>1000</v>
      </c>
      <c r="S1993" s="21">
        <f t="shared" si="3077"/>
        <v>1000</v>
      </c>
      <c r="T1993" s="21">
        <f t="shared" si="3078"/>
        <v>1000</v>
      </c>
      <c r="U1993" s="21"/>
      <c r="V1993" s="21"/>
      <c r="W1993" s="21">
        <f t="shared" si="3079"/>
        <v>1000</v>
      </c>
      <c r="X1993" s="21">
        <f t="shared" si="3080"/>
        <v>1000</v>
      </c>
      <c r="Y1993" s="21">
        <f t="shared" si="3081"/>
        <v>1000</v>
      </c>
      <c r="Z1993" s="21"/>
      <c r="AA1993" s="21"/>
      <c r="AB1993" s="21"/>
      <c r="AC1993" s="21">
        <f t="shared" si="3072"/>
        <v>1000</v>
      </c>
      <c r="AD1993" s="21">
        <f t="shared" si="3073"/>
        <v>1000</v>
      </c>
      <c r="AE1993" s="21">
        <f t="shared" si="3074"/>
        <v>1000</v>
      </c>
      <c r="AF1993" s="21"/>
      <c r="AG1993" s="21">
        <f t="shared" si="3075"/>
        <v>1000</v>
      </c>
      <c r="AH1993" s="21"/>
      <c r="AI1993" s="21"/>
      <c r="AJ1993" s="21"/>
      <c r="AK1993" s="21">
        <f t="shared" si="3082"/>
        <v>1000</v>
      </c>
      <c r="AL1993" s="21">
        <f t="shared" si="3083"/>
        <v>1000</v>
      </c>
      <c r="AM1993" s="21">
        <f t="shared" si="3084"/>
        <v>1000</v>
      </c>
      <c r="AN1993" s="21"/>
      <c r="AO1993" s="21">
        <f t="shared" si="3135"/>
        <v>1000</v>
      </c>
      <c r="AP1993" s="21"/>
      <c r="AQ1993" s="2"/>
    </row>
    <row r="1994" spans="1:43" s="11" customFormat="1" ht="31.2" x14ac:dyDescent="0.3">
      <c r="A1994" s="10" t="s">
        <v>508</v>
      </c>
      <c r="B1994" s="19"/>
      <c r="C1994" s="10"/>
      <c r="D1994" s="10"/>
      <c r="E1994" s="18" t="s">
        <v>773</v>
      </c>
      <c r="F1994" s="20">
        <f>F1995</f>
        <v>62535.9</v>
      </c>
      <c r="G1994" s="20">
        <f t="shared" ref="G1994:AP1994" si="3150">G1995</f>
        <v>58822.5</v>
      </c>
      <c r="H1994" s="20">
        <f t="shared" si="3150"/>
        <v>58822.5</v>
      </c>
      <c r="I1994" s="20">
        <f t="shared" si="3150"/>
        <v>-3081.8989999999999</v>
      </c>
      <c r="J1994" s="20">
        <f t="shared" si="3150"/>
        <v>-24690.041999999998</v>
      </c>
      <c r="K1994" s="20">
        <f t="shared" si="3150"/>
        <v>-24690.041999999998</v>
      </c>
      <c r="L1994" s="20">
        <f t="shared" si="3136"/>
        <v>59454.001000000004</v>
      </c>
      <c r="M1994" s="20">
        <f t="shared" si="3137"/>
        <v>34132.457999999999</v>
      </c>
      <c r="N1994" s="20">
        <f t="shared" si="3138"/>
        <v>34132.457999999999</v>
      </c>
      <c r="O1994" s="20">
        <f t="shared" si="3150"/>
        <v>96.513000000000005</v>
      </c>
      <c r="P1994" s="20">
        <f t="shared" si="3150"/>
        <v>0</v>
      </c>
      <c r="Q1994" s="20">
        <f t="shared" si="3150"/>
        <v>0</v>
      </c>
      <c r="R1994" s="20">
        <f t="shared" si="3076"/>
        <v>59550.514000000003</v>
      </c>
      <c r="S1994" s="20">
        <f t="shared" si="3077"/>
        <v>34132.457999999999</v>
      </c>
      <c r="T1994" s="20">
        <f t="shared" si="3078"/>
        <v>34132.457999999999</v>
      </c>
      <c r="U1994" s="20">
        <f t="shared" si="3150"/>
        <v>0</v>
      </c>
      <c r="V1994" s="20">
        <f t="shared" si="3150"/>
        <v>0</v>
      </c>
      <c r="W1994" s="21">
        <f t="shared" si="3079"/>
        <v>59550.514000000003</v>
      </c>
      <c r="X1994" s="21">
        <f t="shared" si="3080"/>
        <v>34132.457999999999</v>
      </c>
      <c r="Y1994" s="21">
        <f t="shared" si="3081"/>
        <v>34132.457999999999</v>
      </c>
      <c r="Z1994" s="20">
        <f t="shared" si="3150"/>
        <v>0</v>
      </c>
      <c r="AA1994" s="20">
        <f t="shared" si="3150"/>
        <v>0</v>
      </c>
      <c r="AB1994" s="20">
        <f t="shared" si="3150"/>
        <v>0</v>
      </c>
      <c r="AC1994" s="21">
        <f t="shared" si="3072"/>
        <v>59550.514000000003</v>
      </c>
      <c r="AD1994" s="20">
        <f t="shared" si="3073"/>
        <v>34132.457999999999</v>
      </c>
      <c r="AE1994" s="20">
        <f t="shared" si="3074"/>
        <v>34132.457999999999</v>
      </c>
      <c r="AF1994" s="20">
        <f t="shared" si="3150"/>
        <v>0</v>
      </c>
      <c r="AG1994" s="20">
        <f t="shared" si="3075"/>
        <v>59550.514000000003</v>
      </c>
      <c r="AH1994" s="20">
        <f t="shared" si="3150"/>
        <v>754.23599999999999</v>
      </c>
      <c r="AI1994" s="20">
        <f t="shared" si="3150"/>
        <v>0</v>
      </c>
      <c r="AJ1994" s="20">
        <f t="shared" si="3150"/>
        <v>0</v>
      </c>
      <c r="AK1994" s="20">
        <f t="shared" si="3082"/>
        <v>60304.75</v>
      </c>
      <c r="AL1994" s="20">
        <f t="shared" si="3083"/>
        <v>34132.457999999999</v>
      </c>
      <c r="AM1994" s="20">
        <f t="shared" si="3084"/>
        <v>34132.457999999999</v>
      </c>
      <c r="AN1994" s="20">
        <f t="shared" si="3150"/>
        <v>0</v>
      </c>
      <c r="AO1994" s="20">
        <f t="shared" si="3135"/>
        <v>60304.75</v>
      </c>
      <c r="AP1994" s="20">
        <f t="shared" si="3150"/>
        <v>0</v>
      </c>
    </row>
    <row r="1995" spans="1:43" ht="78" x14ac:dyDescent="0.3">
      <c r="A1995" s="3" t="s">
        <v>509</v>
      </c>
      <c r="B1995" s="26"/>
      <c r="C1995" s="3"/>
      <c r="D1995" s="3"/>
      <c r="E1995" s="16" t="s">
        <v>1137</v>
      </c>
      <c r="F1995" s="21">
        <f>F1996+F2006+F2014</f>
        <v>62535.9</v>
      </c>
      <c r="G1995" s="21">
        <f t="shared" ref="G1995:H1995" si="3151">G1996+G2006+G2014</f>
        <v>58822.5</v>
      </c>
      <c r="H1995" s="21">
        <f t="shared" si="3151"/>
        <v>58822.5</v>
      </c>
      <c r="I1995" s="21">
        <f t="shared" ref="I1995:K1995" si="3152">I1996+I2006+I2014</f>
        <v>-3081.8989999999999</v>
      </c>
      <c r="J1995" s="21">
        <f t="shared" si="3152"/>
        <v>-24690.041999999998</v>
      </c>
      <c r="K1995" s="21">
        <f t="shared" si="3152"/>
        <v>-24690.041999999998</v>
      </c>
      <c r="L1995" s="21">
        <f t="shared" si="3136"/>
        <v>59454.001000000004</v>
      </c>
      <c r="M1995" s="21">
        <f t="shared" si="3137"/>
        <v>34132.457999999999</v>
      </c>
      <c r="N1995" s="21">
        <f t="shared" si="3138"/>
        <v>34132.457999999999</v>
      </c>
      <c r="O1995" s="21">
        <f>O1996+O2006+O2014+O2010</f>
        <v>96.513000000000005</v>
      </c>
      <c r="P1995" s="21">
        <f t="shared" ref="P1995:AP1995" si="3153">P1996+P2006+P2014+P2010</f>
        <v>0</v>
      </c>
      <c r="Q1995" s="21">
        <f t="shared" si="3153"/>
        <v>0</v>
      </c>
      <c r="R1995" s="21">
        <f t="shared" si="3076"/>
        <v>59550.514000000003</v>
      </c>
      <c r="S1995" s="21">
        <f t="shared" si="3077"/>
        <v>34132.457999999999</v>
      </c>
      <c r="T1995" s="21">
        <f t="shared" si="3078"/>
        <v>34132.457999999999</v>
      </c>
      <c r="U1995" s="21">
        <f t="shared" ref="U1995:V1995" si="3154">U1996+U2006+U2014+U2010</f>
        <v>0</v>
      </c>
      <c r="V1995" s="21">
        <f t="shared" si="3154"/>
        <v>0</v>
      </c>
      <c r="W1995" s="21">
        <f t="shared" si="3079"/>
        <v>59550.514000000003</v>
      </c>
      <c r="X1995" s="21">
        <f t="shared" si="3080"/>
        <v>34132.457999999999</v>
      </c>
      <c r="Y1995" s="21">
        <f t="shared" si="3081"/>
        <v>34132.457999999999</v>
      </c>
      <c r="Z1995" s="21">
        <f t="shared" ref="Z1995:AB1995" si="3155">Z1996+Z2006+Z2014+Z2010</f>
        <v>0</v>
      </c>
      <c r="AA1995" s="21">
        <f t="shared" si="3155"/>
        <v>0</v>
      </c>
      <c r="AB1995" s="21">
        <f t="shared" si="3155"/>
        <v>0</v>
      </c>
      <c r="AC1995" s="21">
        <f t="shared" si="3072"/>
        <v>59550.514000000003</v>
      </c>
      <c r="AD1995" s="21">
        <f t="shared" si="3073"/>
        <v>34132.457999999999</v>
      </c>
      <c r="AE1995" s="21">
        <f t="shared" si="3074"/>
        <v>34132.457999999999</v>
      </c>
      <c r="AF1995" s="21">
        <f t="shared" ref="AF1995" si="3156">AF1996+AF2006+AF2014+AF2010</f>
        <v>0</v>
      </c>
      <c r="AG1995" s="21">
        <f t="shared" si="3075"/>
        <v>59550.514000000003</v>
      </c>
      <c r="AH1995" s="21">
        <f t="shared" ref="AH1995:AJ1995" si="3157">AH1996+AH2006+AH2014+AH2010</f>
        <v>754.23599999999999</v>
      </c>
      <c r="AI1995" s="21">
        <f t="shared" si="3157"/>
        <v>0</v>
      </c>
      <c r="AJ1995" s="21">
        <f t="shared" si="3157"/>
        <v>0</v>
      </c>
      <c r="AK1995" s="21">
        <f t="shared" si="3082"/>
        <v>60304.75</v>
      </c>
      <c r="AL1995" s="21">
        <f t="shared" si="3083"/>
        <v>34132.457999999999</v>
      </c>
      <c r="AM1995" s="21">
        <f t="shared" si="3084"/>
        <v>34132.457999999999</v>
      </c>
      <c r="AN1995" s="21">
        <f t="shared" ref="AN1995" si="3158">AN1996+AN2006+AN2014+AN2010</f>
        <v>0</v>
      </c>
      <c r="AO1995" s="21">
        <f t="shared" si="3135"/>
        <v>60304.75</v>
      </c>
      <c r="AP1995" s="21">
        <f t="shared" si="3153"/>
        <v>0</v>
      </c>
      <c r="AQ1995" s="2"/>
    </row>
    <row r="1996" spans="1:43" ht="46.8" x14ac:dyDescent="0.3">
      <c r="A1996" s="3" t="s">
        <v>505</v>
      </c>
      <c r="B1996" s="26"/>
      <c r="C1996" s="3"/>
      <c r="D1996" s="3"/>
      <c r="E1996" s="16" t="s">
        <v>799</v>
      </c>
      <c r="F1996" s="21">
        <f>F1997+F2000+F2003</f>
        <v>27610.7</v>
      </c>
      <c r="G1996" s="21">
        <f t="shared" ref="G1996:AP1996" si="3159">G1997+G2000+G2003</f>
        <v>27092.3</v>
      </c>
      <c r="H1996" s="21">
        <f t="shared" si="3159"/>
        <v>27092.3</v>
      </c>
      <c r="I1996" s="21">
        <f t="shared" ref="I1996:K1996" si="3160">I1997+I2000+I2003</f>
        <v>-3081.8989999999999</v>
      </c>
      <c r="J1996" s="21">
        <f t="shared" si="3160"/>
        <v>-3133.442</v>
      </c>
      <c r="K1996" s="21">
        <f t="shared" si="3160"/>
        <v>-3133.442</v>
      </c>
      <c r="L1996" s="21">
        <f t="shared" si="3136"/>
        <v>24528.800999999999</v>
      </c>
      <c r="M1996" s="21">
        <f t="shared" si="3137"/>
        <v>23958.858</v>
      </c>
      <c r="N1996" s="21">
        <f t="shared" si="3138"/>
        <v>23958.858</v>
      </c>
      <c r="O1996" s="21">
        <f t="shared" ref="O1996:Q1996" si="3161">O1997+O2000+O2003</f>
        <v>0</v>
      </c>
      <c r="P1996" s="21">
        <f t="shared" si="3161"/>
        <v>0</v>
      </c>
      <c r="Q1996" s="21">
        <f t="shared" si="3161"/>
        <v>0</v>
      </c>
      <c r="R1996" s="21">
        <f t="shared" si="3076"/>
        <v>24528.800999999999</v>
      </c>
      <c r="S1996" s="21">
        <f t="shared" si="3077"/>
        <v>23958.858</v>
      </c>
      <c r="T1996" s="21">
        <f t="shared" si="3078"/>
        <v>23958.858</v>
      </c>
      <c r="U1996" s="21">
        <f t="shared" ref="U1996:V1996" si="3162">U1997+U2000+U2003</f>
        <v>0</v>
      </c>
      <c r="V1996" s="21">
        <f t="shared" si="3162"/>
        <v>0</v>
      </c>
      <c r="W1996" s="21">
        <f t="shared" si="3079"/>
        <v>24528.800999999999</v>
      </c>
      <c r="X1996" s="21">
        <f t="shared" si="3080"/>
        <v>23958.858</v>
      </c>
      <c r="Y1996" s="21">
        <f t="shared" si="3081"/>
        <v>23958.858</v>
      </c>
      <c r="Z1996" s="21">
        <f t="shared" ref="Z1996:AB1996" si="3163">Z1997+Z2000+Z2003</f>
        <v>0</v>
      </c>
      <c r="AA1996" s="21">
        <f t="shared" si="3163"/>
        <v>0</v>
      </c>
      <c r="AB1996" s="21">
        <f t="shared" si="3163"/>
        <v>0</v>
      </c>
      <c r="AC1996" s="21">
        <f t="shared" si="3072"/>
        <v>24528.800999999999</v>
      </c>
      <c r="AD1996" s="21">
        <f t="shared" si="3073"/>
        <v>23958.858</v>
      </c>
      <c r="AE1996" s="21">
        <f t="shared" si="3074"/>
        <v>23958.858</v>
      </c>
      <c r="AF1996" s="21">
        <f t="shared" ref="AF1996" si="3164">AF1997+AF2000+AF2003</f>
        <v>0</v>
      </c>
      <c r="AG1996" s="21">
        <f t="shared" si="3075"/>
        <v>24528.800999999999</v>
      </c>
      <c r="AH1996" s="21">
        <f t="shared" ref="AH1996:AJ1996" si="3165">AH1997+AH2000+AH2003</f>
        <v>0</v>
      </c>
      <c r="AI1996" s="21">
        <f t="shared" si="3165"/>
        <v>0</v>
      </c>
      <c r="AJ1996" s="21">
        <f t="shared" si="3165"/>
        <v>0</v>
      </c>
      <c r="AK1996" s="21">
        <f t="shared" si="3082"/>
        <v>24528.800999999999</v>
      </c>
      <c r="AL1996" s="21">
        <f t="shared" si="3083"/>
        <v>23958.858</v>
      </c>
      <c r="AM1996" s="21">
        <f t="shared" si="3084"/>
        <v>23958.858</v>
      </c>
      <c r="AN1996" s="21">
        <f t="shared" ref="AN1996" si="3166">AN1997+AN2000+AN2003</f>
        <v>0</v>
      </c>
      <c r="AO1996" s="21">
        <f t="shared" si="3135"/>
        <v>24528.800999999999</v>
      </c>
      <c r="AP1996" s="21">
        <f t="shared" si="3159"/>
        <v>0</v>
      </c>
      <c r="AQ1996" s="2"/>
    </row>
    <row r="1997" spans="1:43" ht="93.6" x14ac:dyDescent="0.3">
      <c r="A1997" s="3" t="s">
        <v>505</v>
      </c>
      <c r="B1997" s="26">
        <v>100</v>
      </c>
      <c r="C1997" s="3"/>
      <c r="D1997" s="3"/>
      <c r="E1997" s="16" t="s">
        <v>672</v>
      </c>
      <c r="F1997" s="21">
        <f>F1998</f>
        <v>23172.400000000001</v>
      </c>
      <c r="G1997" s="21">
        <f t="shared" ref="G1997:G1998" si="3167">G1998</f>
        <v>22654</v>
      </c>
      <c r="H1997" s="21">
        <f t="shared" ref="H1997:K1998" si="3168">H1998</f>
        <v>22654</v>
      </c>
      <c r="I1997" s="21">
        <f t="shared" si="3168"/>
        <v>-2626.6990000000001</v>
      </c>
      <c r="J1997" s="21">
        <f t="shared" si="3168"/>
        <v>-2678.2420000000002</v>
      </c>
      <c r="K1997" s="21">
        <f t="shared" si="3168"/>
        <v>-2678.2420000000002</v>
      </c>
      <c r="L1997" s="21">
        <f t="shared" si="3136"/>
        <v>20545.701000000001</v>
      </c>
      <c r="M1997" s="21">
        <f t="shared" si="3137"/>
        <v>19975.758000000002</v>
      </c>
      <c r="N1997" s="21">
        <f t="shared" si="3138"/>
        <v>19975.758000000002</v>
      </c>
      <c r="O1997" s="21">
        <f t="shared" ref="O1997:AP1998" si="3169">O1998</f>
        <v>0</v>
      </c>
      <c r="P1997" s="21">
        <f t="shared" si="3169"/>
        <v>0</v>
      </c>
      <c r="Q1997" s="21">
        <f t="shared" si="3169"/>
        <v>0</v>
      </c>
      <c r="R1997" s="21">
        <f t="shared" si="3076"/>
        <v>20545.701000000001</v>
      </c>
      <c r="S1997" s="21">
        <f t="shared" si="3077"/>
        <v>19975.758000000002</v>
      </c>
      <c r="T1997" s="21">
        <f t="shared" si="3078"/>
        <v>19975.758000000002</v>
      </c>
      <c r="U1997" s="21">
        <f t="shared" si="3169"/>
        <v>0</v>
      </c>
      <c r="V1997" s="21">
        <f t="shared" si="3169"/>
        <v>0</v>
      </c>
      <c r="W1997" s="21">
        <f t="shared" si="3079"/>
        <v>20545.701000000001</v>
      </c>
      <c r="X1997" s="21">
        <f t="shared" si="3080"/>
        <v>19975.758000000002</v>
      </c>
      <c r="Y1997" s="21">
        <f t="shared" si="3081"/>
        <v>19975.758000000002</v>
      </c>
      <c r="Z1997" s="21">
        <f t="shared" si="3169"/>
        <v>0</v>
      </c>
      <c r="AA1997" s="21">
        <f t="shared" si="3169"/>
        <v>0</v>
      </c>
      <c r="AB1997" s="21">
        <f t="shared" si="3169"/>
        <v>0</v>
      </c>
      <c r="AC1997" s="21">
        <f t="shared" si="3072"/>
        <v>20545.701000000001</v>
      </c>
      <c r="AD1997" s="21">
        <f t="shared" si="3073"/>
        <v>19975.758000000002</v>
      </c>
      <c r="AE1997" s="21">
        <f t="shared" si="3074"/>
        <v>19975.758000000002</v>
      </c>
      <c r="AF1997" s="21">
        <f t="shared" si="3169"/>
        <v>0</v>
      </c>
      <c r="AG1997" s="21">
        <f t="shared" si="3075"/>
        <v>20545.701000000001</v>
      </c>
      <c r="AH1997" s="21">
        <f t="shared" si="3169"/>
        <v>0</v>
      </c>
      <c r="AI1997" s="21">
        <f t="shared" si="3169"/>
        <v>0</v>
      </c>
      <c r="AJ1997" s="21">
        <f t="shared" si="3169"/>
        <v>0</v>
      </c>
      <c r="AK1997" s="21">
        <f t="shared" si="3082"/>
        <v>20545.701000000001</v>
      </c>
      <c r="AL1997" s="21">
        <f t="shared" si="3083"/>
        <v>19975.758000000002</v>
      </c>
      <c r="AM1997" s="21">
        <f t="shared" si="3084"/>
        <v>19975.758000000002</v>
      </c>
      <c r="AN1997" s="21">
        <f t="shared" si="3169"/>
        <v>0</v>
      </c>
      <c r="AO1997" s="21">
        <f t="shared" si="3135"/>
        <v>20545.701000000001</v>
      </c>
      <c r="AP1997" s="21">
        <f t="shared" si="3169"/>
        <v>0</v>
      </c>
      <c r="AQ1997" s="2"/>
    </row>
    <row r="1998" spans="1:43" ht="31.2" x14ac:dyDescent="0.3">
      <c r="A1998" s="3" t="s">
        <v>505</v>
      </c>
      <c r="B1998" s="26">
        <v>110</v>
      </c>
      <c r="C1998" s="3"/>
      <c r="D1998" s="3"/>
      <c r="E1998" s="16" t="s">
        <v>679</v>
      </c>
      <c r="F1998" s="21">
        <f>F1999</f>
        <v>23172.400000000001</v>
      </c>
      <c r="G1998" s="21">
        <f t="shared" si="3167"/>
        <v>22654</v>
      </c>
      <c r="H1998" s="21">
        <f t="shared" si="3168"/>
        <v>22654</v>
      </c>
      <c r="I1998" s="21">
        <f t="shared" si="3168"/>
        <v>-2626.6990000000001</v>
      </c>
      <c r="J1998" s="21">
        <f t="shared" si="3168"/>
        <v>-2678.2420000000002</v>
      </c>
      <c r="K1998" s="21">
        <f t="shared" si="3168"/>
        <v>-2678.2420000000002</v>
      </c>
      <c r="L1998" s="21">
        <f t="shared" si="3136"/>
        <v>20545.701000000001</v>
      </c>
      <c r="M1998" s="21">
        <f t="shared" si="3137"/>
        <v>19975.758000000002</v>
      </c>
      <c r="N1998" s="21">
        <f t="shared" si="3138"/>
        <v>19975.758000000002</v>
      </c>
      <c r="O1998" s="21">
        <f t="shared" si="3169"/>
        <v>0</v>
      </c>
      <c r="P1998" s="21">
        <f t="shared" si="3169"/>
        <v>0</v>
      </c>
      <c r="Q1998" s="21">
        <f t="shared" si="3169"/>
        <v>0</v>
      </c>
      <c r="R1998" s="21">
        <f t="shared" si="3076"/>
        <v>20545.701000000001</v>
      </c>
      <c r="S1998" s="21">
        <f t="shared" si="3077"/>
        <v>19975.758000000002</v>
      </c>
      <c r="T1998" s="21">
        <f t="shared" si="3078"/>
        <v>19975.758000000002</v>
      </c>
      <c r="U1998" s="21">
        <f t="shared" si="3169"/>
        <v>0</v>
      </c>
      <c r="V1998" s="21">
        <f t="shared" si="3169"/>
        <v>0</v>
      </c>
      <c r="W1998" s="21">
        <f t="shared" si="3079"/>
        <v>20545.701000000001</v>
      </c>
      <c r="X1998" s="21">
        <f t="shared" si="3080"/>
        <v>19975.758000000002</v>
      </c>
      <c r="Y1998" s="21">
        <f t="shared" si="3081"/>
        <v>19975.758000000002</v>
      </c>
      <c r="Z1998" s="21">
        <f t="shared" si="3169"/>
        <v>0</v>
      </c>
      <c r="AA1998" s="21">
        <f t="shared" si="3169"/>
        <v>0</v>
      </c>
      <c r="AB1998" s="21">
        <f t="shared" si="3169"/>
        <v>0</v>
      </c>
      <c r="AC1998" s="21">
        <f t="shared" si="3072"/>
        <v>20545.701000000001</v>
      </c>
      <c r="AD1998" s="21">
        <f t="shared" si="3073"/>
        <v>19975.758000000002</v>
      </c>
      <c r="AE1998" s="21">
        <f t="shared" si="3074"/>
        <v>19975.758000000002</v>
      </c>
      <c r="AF1998" s="21">
        <f t="shared" si="3169"/>
        <v>0</v>
      </c>
      <c r="AG1998" s="21">
        <f t="shared" si="3075"/>
        <v>20545.701000000001</v>
      </c>
      <c r="AH1998" s="21">
        <f t="shared" si="3169"/>
        <v>0</v>
      </c>
      <c r="AI1998" s="21">
        <f t="shared" si="3169"/>
        <v>0</v>
      </c>
      <c r="AJ1998" s="21">
        <f t="shared" si="3169"/>
        <v>0</v>
      </c>
      <c r="AK1998" s="21">
        <f t="shared" si="3082"/>
        <v>20545.701000000001</v>
      </c>
      <c r="AL1998" s="21">
        <f t="shared" si="3083"/>
        <v>19975.758000000002</v>
      </c>
      <c r="AM1998" s="21">
        <f t="shared" si="3084"/>
        <v>19975.758000000002</v>
      </c>
      <c r="AN1998" s="21">
        <f t="shared" si="3169"/>
        <v>0</v>
      </c>
      <c r="AO1998" s="21">
        <f t="shared" si="3135"/>
        <v>20545.701000000001</v>
      </c>
      <c r="AP1998" s="21">
        <f t="shared" si="3169"/>
        <v>0</v>
      </c>
      <c r="AQ1998" s="2"/>
    </row>
    <row r="1999" spans="1:43" ht="31.2" x14ac:dyDescent="0.3">
      <c r="A1999" s="3" t="s">
        <v>505</v>
      </c>
      <c r="B1999" s="26">
        <v>110</v>
      </c>
      <c r="C1999" s="3" t="s">
        <v>222</v>
      </c>
      <c r="D1999" s="3" t="s">
        <v>222</v>
      </c>
      <c r="E1999" s="16" t="s">
        <v>649</v>
      </c>
      <c r="F1999" s="21">
        <v>23172.400000000001</v>
      </c>
      <c r="G1999" s="21">
        <v>22654</v>
      </c>
      <c r="H1999" s="21">
        <v>22654</v>
      </c>
      <c r="I1999" s="21">
        <v>-2626.6990000000001</v>
      </c>
      <c r="J1999" s="21">
        <v>-2678.2420000000002</v>
      </c>
      <c r="K1999" s="21">
        <v>-2678.2420000000002</v>
      </c>
      <c r="L1999" s="21">
        <f t="shared" si="3136"/>
        <v>20545.701000000001</v>
      </c>
      <c r="M1999" s="21">
        <f t="shared" si="3137"/>
        <v>19975.758000000002</v>
      </c>
      <c r="N1999" s="21">
        <f t="shared" si="3138"/>
        <v>19975.758000000002</v>
      </c>
      <c r="O1999" s="21"/>
      <c r="P1999" s="21"/>
      <c r="Q1999" s="21"/>
      <c r="R1999" s="21">
        <f t="shared" si="3076"/>
        <v>20545.701000000001</v>
      </c>
      <c r="S1999" s="21">
        <f t="shared" si="3077"/>
        <v>19975.758000000002</v>
      </c>
      <c r="T1999" s="21">
        <f t="shared" si="3078"/>
        <v>19975.758000000002</v>
      </c>
      <c r="U1999" s="21"/>
      <c r="V1999" s="21"/>
      <c r="W1999" s="21">
        <f t="shared" si="3079"/>
        <v>20545.701000000001</v>
      </c>
      <c r="X1999" s="21">
        <f t="shared" si="3080"/>
        <v>19975.758000000002</v>
      </c>
      <c r="Y1999" s="21">
        <f t="shared" si="3081"/>
        <v>19975.758000000002</v>
      </c>
      <c r="Z1999" s="21"/>
      <c r="AA1999" s="21"/>
      <c r="AB1999" s="21"/>
      <c r="AC1999" s="21">
        <f t="shared" si="3072"/>
        <v>20545.701000000001</v>
      </c>
      <c r="AD1999" s="21">
        <f t="shared" si="3073"/>
        <v>19975.758000000002</v>
      </c>
      <c r="AE1999" s="21">
        <f t="shared" si="3074"/>
        <v>19975.758000000002</v>
      </c>
      <c r="AF1999" s="21"/>
      <c r="AG1999" s="21">
        <f t="shared" si="3075"/>
        <v>20545.701000000001</v>
      </c>
      <c r="AH1999" s="21"/>
      <c r="AI1999" s="21"/>
      <c r="AJ1999" s="21"/>
      <c r="AK1999" s="21">
        <f t="shared" si="3082"/>
        <v>20545.701000000001</v>
      </c>
      <c r="AL1999" s="21">
        <f t="shared" si="3083"/>
        <v>19975.758000000002</v>
      </c>
      <c r="AM1999" s="21">
        <f t="shared" si="3084"/>
        <v>19975.758000000002</v>
      </c>
      <c r="AN1999" s="21"/>
      <c r="AO1999" s="21">
        <f t="shared" si="3135"/>
        <v>20545.701000000001</v>
      </c>
      <c r="AP1999" s="21"/>
      <c r="AQ1999" s="2"/>
    </row>
    <row r="2000" spans="1:43" ht="31.2" x14ac:dyDescent="0.3">
      <c r="A2000" s="3" t="s">
        <v>505</v>
      </c>
      <c r="B2000" s="26">
        <v>200</v>
      </c>
      <c r="C2000" s="3"/>
      <c r="D2000" s="3"/>
      <c r="E2000" s="16" t="s">
        <v>673</v>
      </c>
      <c r="F2000" s="21">
        <f>F2001</f>
        <v>4317.8</v>
      </c>
      <c r="G2000" s="21">
        <f t="shared" ref="G2000:G2001" si="3170">G2001</f>
        <v>4317.8</v>
      </c>
      <c r="H2000" s="21">
        <f t="shared" ref="H2000:K2001" si="3171">H2001</f>
        <v>4317.8</v>
      </c>
      <c r="I2000" s="21">
        <f t="shared" si="3171"/>
        <v>-455.2</v>
      </c>
      <c r="J2000" s="21">
        <f t="shared" si="3171"/>
        <v>-455.2</v>
      </c>
      <c r="K2000" s="21">
        <f t="shared" si="3171"/>
        <v>-455.2</v>
      </c>
      <c r="L2000" s="21">
        <f t="shared" si="3136"/>
        <v>3862.6000000000004</v>
      </c>
      <c r="M2000" s="21">
        <f t="shared" si="3137"/>
        <v>3862.6000000000004</v>
      </c>
      <c r="N2000" s="21">
        <f t="shared" si="3138"/>
        <v>3862.6000000000004</v>
      </c>
      <c r="O2000" s="21">
        <f t="shared" ref="O2000:AP2001" si="3172">O2001</f>
        <v>0</v>
      </c>
      <c r="P2000" s="21">
        <f t="shared" si="3172"/>
        <v>0</v>
      </c>
      <c r="Q2000" s="21">
        <f t="shared" si="3172"/>
        <v>0</v>
      </c>
      <c r="R2000" s="21">
        <f t="shared" si="3076"/>
        <v>3862.6000000000004</v>
      </c>
      <c r="S2000" s="21">
        <f t="shared" si="3077"/>
        <v>3862.6000000000004</v>
      </c>
      <c r="T2000" s="21">
        <f t="shared" si="3078"/>
        <v>3862.6000000000004</v>
      </c>
      <c r="U2000" s="21">
        <f t="shared" si="3172"/>
        <v>0</v>
      </c>
      <c r="V2000" s="21">
        <f t="shared" si="3172"/>
        <v>0</v>
      </c>
      <c r="W2000" s="21">
        <f t="shared" si="3079"/>
        <v>3862.6000000000004</v>
      </c>
      <c r="X2000" s="21">
        <f t="shared" si="3080"/>
        <v>3862.6000000000004</v>
      </c>
      <c r="Y2000" s="21">
        <f t="shared" si="3081"/>
        <v>3862.6000000000004</v>
      </c>
      <c r="Z2000" s="21">
        <f t="shared" si="3172"/>
        <v>0</v>
      </c>
      <c r="AA2000" s="21">
        <f t="shared" si="3172"/>
        <v>0</v>
      </c>
      <c r="AB2000" s="21">
        <f t="shared" si="3172"/>
        <v>0</v>
      </c>
      <c r="AC2000" s="21">
        <f t="shared" si="3072"/>
        <v>3862.6000000000004</v>
      </c>
      <c r="AD2000" s="21">
        <f t="shared" si="3073"/>
        <v>3862.6000000000004</v>
      </c>
      <c r="AE2000" s="21">
        <f t="shared" si="3074"/>
        <v>3862.6000000000004</v>
      </c>
      <c r="AF2000" s="21">
        <f t="shared" si="3172"/>
        <v>0</v>
      </c>
      <c r="AG2000" s="21">
        <f t="shared" si="3075"/>
        <v>3862.6000000000004</v>
      </c>
      <c r="AH2000" s="21">
        <f t="shared" si="3172"/>
        <v>0</v>
      </c>
      <c r="AI2000" s="21">
        <f t="shared" si="3172"/>
        <v>0</v>
      </c>
      <c r="AJ2000" s="21">
        <f t="shared" si="3172"/>
        <v>0</v>
      </c>
      <c r="AK2000" s="21">
        <f t="shared" si="3082"/>
        <v>3862.6000000000004</v>
      </c>
      <c r="AL2000" s="21">
        <f t="shared" si="3083"/>
        <v>3862.6000000000004</v>
      </c>
      <c r="AM2000" s="21">
        <f t="shared" si="3084"/>
        <v>3862.6000000000004</v>
      </c>
      <c r="AN2000" s="21">
        <f t="shared" si="3172"/>
        <v>0</v>
      </c>
      <c r="AO2000" s="21">
        <f t="shared" si="3135"/>
        <v>3862.6000000000004</v>
      </c>
      <c r="AP2000" s="21">
        <f t="shared" si="3172"/>
        <v>0</v>
      </c>
      <c r="AQ2000" s="2"/>
    </row>
    <row r="2001" spans="1:43" ht="46.8" x14ac:dyDescent="0.3">
      <c r="A2001" s="3" t="s">
        <v>505</v>
      </c>
      <c r="B2001" s="26">
        <v>240</v>
      </c>
      <c r="C2001" s="3"/>
      <c r="D2001" s="3"/>
      <c r="E2001" s="16" t="s">
        <v>681</v>
      </c>
      <c r="F2001" s="21">
        <f>F2002</f>
        <v>4317.8</v>
      </c>
      <c r="G2001" s="21">
        <f t="shared" si="3170"/>
        <v>4317.8</v>
      </c>
      <c r="H2001" s="21">
        <f t="shared" si="3171"/>
        <v>4317.8</v>
      </c>
      <c r="I2001" s="21">
        <f t="shared" si="3171"/>
        <v>-455.2</v>
      </c>
      <c r="J2001" s="21">
        <f t="shared" si="3171"/>
        <v>-455.2</v>
      </c>
      <c r="K2001" s="21">
        <f t="shared" si="3171"/>
        <v>-455.2</v>
      </c>
      <c r="L2001" s="21">
        <f t="shared" si="3136"/>
        <v>3862.6000000000004</v>
      </c>
      <c r="M2001" s="21">
        <f t="shared" si="3137"/>
        <v>3862.6000000000004</v>
      </c>
      <c r="N2001" s="21">
        <f t="shared" si="3138"/>
        <v>3862.6000000000004</v>
      </c>
      <c r="O2001" s="21">
        <f t="shared" si="3172"/>
        <v>0</v>
      </c>
      <c r="P2001" s="21">
        <f t="shared" si="3172"/>
        <v>0</v>
      </c>
      <c r="Q2001" s="21">
        <f t="shared" si="3172"/>
        <v>0</v>
      </c>
      <c r="R2001" s="21">
        <f t="shared" si="3076"/>
        <v>3862.6000000000004</v>
      </c>
      <c r="S2001" s="21">
        <f t="shared" si="3077"/>
        <v>3862.6000000000004</v>
      </c>
      <c r="T2001" s="21">
        <f t="shared" si="3078"/>
        <v>3862.6000000000004</v>
      </c>
      <c r="U2001" s="21">
        <f t="shared" si="3172"/>
        <v>0</v>
      </c>
      <c r="V2001" s="21">
        <f t="shared" si="3172"/>
        <v>0</v>
      </c>
      <c r="W2001" s="21">
        <f t="shared" si="3079"/>
        <v>3862.6000000000004</v>
      </c>
      <c r="X2001" s="21">
        <f t="shared" si="3080"/>
        <v>3862.6000000000004</v>
      </c>
      <c r="Y2001" s="21">
        <f t="shared" si="3081"/>
        <v>3862.6000000000004</v>
      </c>
      <c r="Z2001" s="21">
        <f t="shared" si="3172"/>
        <v>0</v>
      </c>
      <c r="AA2001" s="21">
        <f t="shared" si="3172"/>
        <v>0</v>
      </c>
      <c r="AB2001" s="21">
        <f t="shared" si="3172"/>
        <v>0</v>
      </c>
      <c r="AC2001" s="21">
        <f t="shared" si="3072"/>
        <v>3862.6000000000004</v>
      </c>
      <c r="AD2001" s="21">
        <f t="shared" si="3073"/>
        <v>3862.6000000000004</v>
      </c>
      <c r="AE2001" s="21">
        <f t="shared" si="3074"/>
        <v>3862.6000000000004</v>
      </c>
      <c r="AF2001" s="21">
        <f t="shared" si="3172"/>
        <v>0</v>
      </c>
      <c r="AG2001" s="21">
        <f t="shared" si="3075"/>
        <v>3862.6000000000004</v>
      </c>
      <c r="AH2001" s="21">
        <f t="shared" si="3172"/>
        <v>0</v>
      </c>
      <c r="AI2001" s="21">
        <f t="shared" si="3172"/>
        <v>0</v>
      </c>
      <c r="AJ2001" s="21">
        <f t="shared" si="3172"/>
        <v>0</v>
      </c>
      <c r="AK2001" s="21">
        <f t="shared" ref="AK2001:AK2068" si="3173">AG2001+AH2001</f>
        <v>3862.6000000000004</v>
      </c>
      <c r="AL2001" s="21">
        <f t="shared" ref="AL2001:AL2068" si="3174">AD2001+AI2001</f>
        <v>3862.6000000000004</v>
      </c>
      <c r="AM2001" s="21">
        <f t="shared" ref="AM2001:AM2068" si="3175">AE2001+AJ2001</f>
        <v>3862.6000000000004</v>
      </c>
      <c r="AN2001" s="21">
        <f t="shared" si="3172"/>
        <v>0</v>
      </c>
      <c r="AO2001" s="21">
        <f t="shared" si="3135"/>
        <v>3862.6000000000004</v>
      </c>
      <c r="AP2001" s="21">
        <f t="shared" si="3172"/>
        <v>0</v>
      </c>
      <c r="AQ2001" s="2"/>
    </row>
    <row r="2002" spans="1:43" ht="31.2" x14ac:dyDescent="0.3">
      <c r="A2002" s="3" t="s">
        <v>505</v>
      </c>
      <c r="B2002" s="26">
        <v>240</v>
      </c>
      <c r="C2002" s="3" t="s">
        <v>222</v>
      </c>
      <c r="D2002" s="3" t="s">
        <v>222</v>
      </c>
      <c r="E2002" s="16" t="s">
        <v>649</v>
      </c>
      <c r="F2002" s="21">
        <v>4317.8</v>
      </c>
      <c r="G2002" s="21">
        <v>4317.8</v>
      </c>
      <c r="H2002" s="21">
        <v>4317.8</v>
      </c>
      <c r="I2002" s="21">
        <v>-455.2</v>
      </c>
      <c r="J2002" s="21">
        <v>-455.2</v>
      </c>
      <c r="K2002" s="21">
        <v>-455.2</v>
      </c>
      <c r="L2002" s="21">
        <f t="shared" si="3136"/>
        <v>3862.6000000000004</v>
      </c>
      <c r="M2002" s="21">
        <f t="shared" si="3137"/>
        <v>3862.6000000000004</v>
      </c>
      <c r="N2002" s="21">
        <f t="shared" si="3138"/>
        <v>3862.6000000000004</v>
      </c>
      <c r="O2002" s="21"/>
      <c r="P2002" s="21"/>
      <c r="Q2002" s="21"/>
      <c r="R2002" s="21">
        <f t="shared" si="3076"/>
        <v>3862.6000000000004</v>
      </c>
      <c r="S2002" s="21">
        <f t="shared" si="3077"/>
        <v>3862.6000000000004</v>
      </c>
      <c r="T2002" s="21">
        <f t="shared" si="3078"/>
        <v>3862.6000000000004</v>
      </c>
      <c r="U2002" s="21"/>
      <c r="V2002" s="21"/>
      <c r="W2002" s="21">
        <f t="shared" si="3079"/>
        <v>3862.6000000000004</v>
      </c>
      <c r="X2002" s="21">
        <f t="shared" si="3080"/>
        <v>3862.6000000000004</v>
      </c>
      <c r="Y2002" s="21">
        <f t="shared" si="3081"/>
        <v>3862.6000000000004</v>
      </c>
      <c r="Z2002" s="21"/>
      <c r="AA2002" s="21"/>
      <c r="AB2002" s="21"/>
      <c r="AC2002" s="21">
        <f t="shared" si="3072"/>
        <v>3862.6000000000004</v>
      </c>
      <c r="AD2002" s="21">
        <f t="shared" si="3073"/>
        <v>3862.6000000000004</v>
      </c>
      <c r="AE2002" s="21">
        <f t="shared" si="3074"/>
        <v>3862.6000000000004</v>
      </c>
      <c r="AF2002" s="21"/>
      <c r="AG2002" s="21">
        <f t="shared" si="3075"/>
        <v>3862.6000000000004</v>
      </c>
      <c r="AH2002" s="21"/>
      <c r="AI2002" s="21"/>
      <c r="AJ2002" s="21"/>
      <c r="AK2002" s="21">
        <f t="shared" si="3173"/>
        <v>3862.6000000000004</v>
      </c>
      <c r="AL2002" s="21">
        <f t="shared" si="3174"/>
        <v>3862.6000000000004</v>
      </c>
      <c r="AM2002" s="21">
        <f t="shared" si="3175"/>
        <v>3862.6000000000004</v>
      </c>
      <c r="AN2002" s="21"/>
      <c r="AO2002" s="21">
        <f t="shared" si="3135"/>
        <v>3862.6000000000004</v>
      </c>
      <c r="AP2002" s="21"/>
      <c r="AQ2002" s="2"/>
    </row>
    <row r="2003" spans="1:43" x14ac:dyDescent="0.3">
      <c r="A2003" s="3" t="s">
        <v>505</v>
      </c>
      <c r="B2003" s="26">
        <v>800</v>
      </c>
      <c r="C2003" s="3"/>
      <c r="D2003" s="3"/>
      <c r="E2003" s="16" t="s">
        <v>678</v>
      </c>
      <c r="F2003" s="21">
        <f>F2004</f>
        <v>120.5</v>
      </c>
      <c r="G2003" s="21">
        <f t="shared" ref="G2003:AP2004" si="3176">G2004</f>
        <v>120.5</v>
      </c>
      <c r="H2003" s="21">
        <f t="shared" si="3176"/>
        <v>120.5</v>
      </c>
      <c r="I2003" s="21">
        <f t="shared" si="3176"/>
        <v>0</v>
      </c>
      <c r="J2003" s="21">
        <f t="shared" si="3176"/>
        <v>0</v>
      </c>
      <c r="K2003" s="21">
        <f t="shared" si="3176"/>
        <v>0</v>
      </c>
      <c r="L2003" s="21">
        <f t="shared" si="3136"/>
        <v>120.5</v>
      </c>
      <c r="M2003" s="21">
        <f t="shared" si="3137"/>
        <v>120.5</v>
      </c>
      <c r="N2003" s="21">
        <f t="shared" si="3138"/>
        <v>120.5</v>
      </c>
      <c r="O2003" s="21">
        <f t="shared" si="3176"/>
        <v>0</v>
      </c>
      <c r="P2003" s="21">
        <f t="shared" si="3176"/>
        <v>0</v>
      </c>
      <c r="Q2003" s="21">
        <f t="shared" si="3176"/>
        <v>0</v>
      </c>
      <c r="R2003" s="21">
        <f t="shared" si="3076"/>
        <v>120.5</v>
      </c>
      <c r="S2003" s="21">
        <f t="shared" si="3077"/>
        <v>120.5</v>
      </c>
      <c r="T2003" s="21">
        <f t="shared" si="3078"/>
        <v>120.5</v>
      </c>
      <c r="U2003" s="21">
        <f t="shared" si="3176"/>
        <v>0</v>
      </c>
      <c r="V2003" s="21">
        <f t="shared" si="3176"/>
        <v>0</v>
      </c>
      <c r="W2003" s="21">
        <f t="shared" si="3079"/>
        <v>120.5</v>
      </c>
      <c r="X2003" s="21">
        <f t="shared" si="3080"/>
        <v>120.5</v>
      </c>
      <c r="Y2003" s="21">
        <f t="shared" si="3081"/>
        <v>120.5</v>
      </c>
      <c r="Z2003" s="21">
        <f t="shared" si="3176"/>
        <v>0</v>
      </c>
      <c r="AA2003" s="21">
        <f t="shared" si="3176"/>
        <v>0</v>
      </c>
      <c r="AB2003" s="21">
        <f t="shared" si="3176"/>
        <v>0</v>
      </c>
      <c r="AC2003" s="21">
        <f t="shared" ref="AC2003:AC2074" si="3177">W2003+Z2003</f>
        <v>120.5</v>
      </c>
      <c r="AD2003" s="21">
        <f t="shared" ref="AD2003:AD2074" si="3178">X2003+AA2003</f>
        <v>120.5</v>
      </c>
      <c r="AE2003" s="21">
        <f t="shared" ref="AE2003:AE2074" si="3179">Y2003+AB2003</f>
        <v>120.5</v>
      </c>
      <c r="AF2003" s="21">
        <f t="shared" si="3176"/>
        <v>0</v>
      </c>
      <c r="AG2003" s="21">
        <f t="shared" ref="AG2003:AG2074" si="3180">AC2003+AF2003</f>
        <v>120.5</v>
      </c>
      <c r="AH2003" s="21">
        <f t="shared" si="3176"/>
        <v>0</v>
      </c>
      <c r="AI2003" s="21">
        <f t="shared" si="3176"/>
        <v>0</v>
      </c>
      <c r="AJ2003" s="21">
        <f t="shared" si="3176"/>
        <v>0</v>
      </c>
      <c r="AK2003" s="21">
        <f t="shared" si="3173"/>
        <v>120.5</v>
      </c>
      <c r="AL2003" s="21">
        <f t="shared" si="3174"/>
        <v>120.5</v>
      </c>
      <c r="AM2003" s="21">
        <f t="shared" si="3175"/>
        <v>120.5</v>
      </c>
      <c r="AN2003" s="21">
        <f t="shared" si="3176"/>
        <v>0</v>
      </c>
      <c r="AO2003" s="21">
        <f t="shared" si="3135"/>
        <v>120.5</v>
      </c>
      <c r="AP2003" s="21">
        <f t="shared" si="3176"/>
        <v>0</v>
      </c>
      <c r="AQ2003" s="2"/>
    </row>
    <row r="2004" spans="1:43" x14ac:dyDescent="0.3">
      <c r="A2004" s="3" t="s">
        <v>505</v>
      </c>
      <c r="B2004" s="26">
        <v>850</v>
      </c>
      <c r="C2004" s="3"/>
      <c r="D2004" s="3"/>
      <c r="E2004" s="16" t="s">
        <v>696</v>
      </c>
      <c r="F2004" s="21">
        <f>F2005</f>
        <v>120.5</v>
      </c>
      <c r="G2004" s="21">
        <f t="shared" si="3176"/>
        <v>120.5</v>
      </c>
      <c r="H2004" s="21">
        <f t="shared" si="3176"/>
        <v>120.5</v>
      </c>
      <c r="I2004" s="21">
        <f t="shared" si="3176"/>
        <v>0</v>
      </c>
      <c r="J2004" s="21">
        <f t="shared" si="3176"/>
        <v>0</v>
      </c>
      <c r="K2004" s="21">
        <f t="shared" si="3176"/>
        <v>0</v>
      </c>
      <c r="L2004" s="21">
        <f t="shared" si="3136"/>
        <v>120.5</v>
      </c>
      <c r="M2004" s="21">
        <f t="shared" si="3137"/>
        <v>120.5</v>
      </c>
      <c r="N2004" s="21">
        <f t="shared" si="3138"/>
        <v>120.5</v>
      </c>
      <c r="O2004" s="21">
        <f t="shared" si="3176"/>
        <v>0</v>
      </c>
      <c r="P2004" s="21">
        <f t="shared" si="3176"/>
        <v>0</v>
      </c>
      <c r="Q2004" s="21">
        <f t="shared" si="3176"/>
        <v>0</v>
      </c>
      <c r="R2004" s="21">
        <f t="shared" si="3076"/>
        <v>120.5</v>
      </c>
      <c r="S2004" s="21">
        <f t="shared" si="3077"/>
        <v>120.5</v>
      </c>
      <c r="T2004" s="21">
        <f t="shared" si="3078"/>
        <v>120.5</v>
      </c>
      <c r="U2004" s="21">
        <f t="shared" si="3176"/>
        <v>0</v>
      </c>
      <c r="V2004" s="21">
        <f t="shared" si="3176"/>
        <v>0</v>
      </c>
      <c r="W2004" s="21">
        <f t="shared" si="3079"/>
        <v>120.5</v>
      </c>
      <c r="X2004" s="21">
        <f t="shared" si="3080"/>
        <v>120.5</v>
      </c>
      <c r="Y2004" s="21">
        <f t="shared" si="3081"/>
        <v>120.5</v>
      </c>
      <c r="Z2004" s="21">
        <f t="shared" si="3176"/>
        <v>0</v>
      </c>
      <c r="AA2004" s="21">
        <f t="shared" si="3176"/>
        <v>0</v>
      </c>
      <c r="AB2004" s="21">
        <f t="shared" si="3176"/>
        <v>0</v>
      </c>
      <c r="AC2004" s="21">
        <f t="shared" si="3177"/>
        <v>120.5</v>
      </c>
      <c r="AD2004" s="21">
        <f t="shared" si="3178"/>
        <v>120.5</v>
      </c>
      <c r="AE2004" s="21">
        <f t="shared" si="3179"/>
        <v>120.5</v>
      </c>
      <c r="AF2004" s="21">
        <f t="shared" si="3176"/>
        <v>0</v>
      </c>
      <c r="AG2004" s="21">
        <f t="shared" si="3180"/>
        <v>120.5</v>
      </c>
      <c r="AH2004" s="21">
        <f t="shared" si="3176"/>
        <v>0</v>
      </c>
      <c r="AI2004" s="21">
        <f t="shared" si="3176"/>
        <v>0</v>
      </c>
      <c r="AJ2004" s="21">
        <f t="shared" si="3176"/>
        <v>0</v>
      </c>
      <c r="AK2004" s="21">
        <f t="shared" si="3173"/>
        <v>120.5</v>
      </c>
      <c r="AL2004" s="21">
        <f t="shared" si="3174"/>
        <v>120.5</v>
      </c>
      <c r="AM2004" s="21">
        <f t="shared" si="3175"/>
        <v>120.5</v>
      </c>
      <c r="AN2004" s="21">
        <f t="shared" si="3176"/>
        <v>0</v>
      </c>
      <c r="AO2004" s="21">
        <f t="shared" si="3135"/>
        <v>120.5</v>
      </c>
      <c r="AP2004" s="21">
        <f t="shared" si="3176"/>
        <v>0</v>
      </c>
      <c r="AQ2004" s="2"/>
    </row>
    <row r="2005" spans="1:43" ht="31.2" x14ac:dyDescent="0.3">
      <c r="A2005" s="3" t="s">
        <v>505</v>
      </c>
      <c r="B2005" s="26">
        <v>850</v>
      </c>
      <c r="C2005" s="3" t="s">
        <v>222</v>
      </c>
      <c r="D2005" s="3" t="s">
        <v>222</v>
      </c>
      <c r="E2005" s="16" t="s">
        <v>649</v>
      </c>
      <c r="F2005" s="21">
        <v>120.5</v>
      </c>
      <c r="G2005" s="21">
        <v>120.5</v>
      </c>
      <c r="H2005" s="21">
        <v>120.5</v>
      </c>
      <c r="I2005" s="21"/>
      <c r="J2005" s="21"/>
      <c r="K2005" s="21"/>
      <c r="L2005" s="21">
        <f t="shared" si="3136"/>
        <v>120.5</v>
      </c>
      <c r="M2005" s="21">
        <f t="shared" si="3137"/>
        <v>120.5</v>
      </c>
      <c r="N2005" s="21">
        <f t="shared" si="3138"/>
        <v>120.5</v>
      </c>
      <c r="O2005" s="21"/>
      <c r="P2005" s="21"/>
      <c r="Q2005" s="21"/>
      <c r="R2005" s="21">
        <f t="shared" ref="R2005:R2076" si="3181">L2005+O2005</f>
        <v>120.5</v>
      </c>
      <c r="S2005" s="21">
        <f t="shared" ref="S2005:S2076" si="3182">M2005+P2005</f>
        <v>120.5</v>
      </c>
      <c r="T2005" s="21">
        <f t="shared" ref="T2005:T2076" si="3183">N2005+Q2005</f>
        <v>120.5</v>
      </c>
      <c r="U2005" s="21"/>
      <c r="V2005" s="21"/>
      <c r="W2005" s="21">
        <f t="shared" ref="W2005:W2076" si="3184">R2005+U2005</f>
        <v>120.5</v>
      </c>
      <c r="X2005" s="21">
        <f t="shared" ref="X2005:X2076" si="3185">S2005</f>
        <v>120.5</v>
      </c>
      <c r="Y2005" s="21">
        <f t="shared" ref="Y2005:Y2076" si="3186">T2005+V2005</f>
        <v>120.5</v>
      </c>
      <c r="Z2005" s="21"/>
      <c r="AA2005" s="21"/>
      <c r="AB2005" s="21"/>
      <c r="AC2005" s="21">
        <f t="shared" si="3177"/>
        <v>120.5</v>
      </c>
      <c r="AD2005" s="21">
        <f t="shared" si="3178"/>
        <v>120.5</v>
      </c>
      <c r="AE2005" s="21">
        <f t="shared" si="3179"/>
        <v>120.5</v>
      </c>
      <c r="AF2005" s="21"/>
      <c r="AG2005" s="21">
        <f t="shared" si="3180"/>
        <v>120.5</v>
      </c>
      <c r="AH2005" s="21"/>
      <c r="AI2005" s="21"/>
      <c r="AJ2005" s="21"/>
      <c r="AK2005" s="21">
        <f t="shared" si="3173"/>
        <v>120.5</v>
      </c>
      <c r="AL2005" s="21">
        <f t="shared" si="3174"/>
        <v>120.5</v>
      </c>
      <c r="AM2005" s="21">
        <f t="shared" si="3175"/>
        <v>120.5</v>
      </c>
      <c r="AN2005" s="21"/>
      <c r="AO2005" s="21">
        <f t="shared" si="3135"/>
        <v>120.5</v>
      </c>
      <c r="AP2005" s="21"/>
      <c r="AQ2005" s="2"/>
    </row>
    <row r="2006" spans="1:43" ht="31.2" x14ac:dyDescent="0.3">
      <c r="A2006" s="3" t="s">
        <v>506</v>
      </c>
      <c r="B2006" s="26"/>
      <c r="C2006" s="3"/>
      <c r="D2006" s="3"/>
      <c r="E2006" s="16" t="s">
        <v>1138</v>
      </c>
      <c r="F2006" s="21">
        <f>F2007</f>
        <v>31730.2</v>
      </c>
      <c r="G2006" s="21">
        <f t="shared" ref="G2006:G2008" si="3187">G2007</f>
        <v>31730.2</v>
      </c>
      <c r="H2006" s="21">
        <f t="shared" ref="H2006:K2008" si="3188">H2007</f>
        <v>31730.2</v>
      </c>
      <c r="I2006" s="21">
        <f t="shared" si="3188"/>
        <v>0</v>
      </c>
      <c r="J2006" s="21">
        <f t="shared" si="3188"/>
        <v>-21556.6</v>
      </c>
      <c r="K2006" s="21">
        <f t="shared" si="3188"/>
        <v>-21556.6</v>
      </c>
      <c r="L2006" s="21">
        <f t="shared" si="3136"/>
        <v>31730.2</v>
      </c>
      <c r="M2006" s="21">
        <f t="shared" si="3137"/>
        <v>10173.600000000002</v>
      </c>
      <c r="N2006" s="21">
        <f t="shared" si="3138"/>
        <v>10173.600000000002</v>
      </c>
      <c r="O2006" s="21">
        <f t="shared" ref="O2006:AP2008" si="3189">O2007</f>
        <v>0</v>
      </c>
      <c r="P2006" s="21">
        <f t="shared" si="3189"/>
        <v>0</v>
      </c>
      <c r="Q2006" s="21">
        <f t="shared" si="3189"/>
        <v>0</v>
      </c>
      <c r="R2006" s="21">
        <f t="shared" si="3181"/>
        <v>31730.2</v>
      </c>
      <c r="S2006" s="21">
        <f t="shared" si="3182"/>
        <v>10173.600000000002</v>
      </c>
      <c r="T2006" s="21">
        <f t="shared" si="3183"/>
        <v>10173.600000000002</v>
      </c>
      <c r="U2006" s="21">
        <f t="shared" si="3189"/>
        <v>0</v>
      </c>
      <c r="V2006" s="21">
        <f t="shared" si="3189"/>
        <v>0</v>
      </c>
      <c r="W2006" s="21">
        <f t="shared" si="3184"/>
        <v>31730.2</v>
      </c>
      <c r="X2006" s="21">
        <f t="shared" si="3185"/>
        <v>10173.600000000002</v>
      </c>
      <c r="Y2006" s="21">
        <f t="shared" si="3186"/>
        <v>10173.600000000002</v>
      </c>
      <c r="Z2006" s="21">
        <f t="shared" si="3189"/>
        <v>0</v>
      </c>
      <c r="AA2006" s="21">
        <f t="shared" si="3189"/>
        <v>0</v>
      </c>
      <c r="AB2006" s="21">
        <f t="shared" si="3189"/>
        <v>0</v>
      </c>
      <c r="AC2006" s="21">
        <f t="shared" si="3177"/>
        <v>31730.2</v>
      </c>
      <c r="AD2006" s="21">
        <f t="shared" si="3178"/>
        <v>10173.600000000002</v>
      </c>
      <c r="AE2006" s="21">
        <f t="shared" si="3179"/>
        <v>10173.600000000002</v>
      </c>
      <c r="AF2006" s="21">
        <f t="shared" si="3189"/>
        <v>0</v>
      </c>
      <c r="AG2006" s="21">
        <f t="shared" si="3180"/>
        <v>31730.2</v>
      </c>
      <c r="AH2006" s="21">
        <f t="shared" si="3189"/>
        <v>0</v>
      </c>
      <c r="AI2006" s="21">
        <f t="shared" si="3189"/>
        <v>0</v>
      </c>
      <c r="AJ2006" s="21">
        <f t="shared" si="3189"/>
        <v>0</v>
      </c>
      <c r="AK2006" s="21">
        <f t="shared" si="3173"/>
        <v>31730.2</v>
      </c>
      <c r="AL2006" s="21">
        <f t="shared" si="3174"/>
        <v>10173.600000000002</v>
      </c>
      <c r="AM2006" s="21">
        <f t="shared" si="3175"/>
        <v>10173.600000000002</v>
      </c>
      <c r="AN2006" s="21">
        <f t="shared" si="3189"/>
        <v>0</v>
      </c>
      <c r="AO2006" s="21">
        <f t="shared" si="3135"/>
        <v>31730.2</v>
      </c>
      <c r="AP2006" s="21">
        <f t="shared" si="3189"/>
        <v>0</v>
      </c>
      <c r="AQ2006" s="2"/>
    </row>
    <row r="2007" spans="1:43" ht="31.2" x14ac:dyDescent="0.3">
      <c r="A2007" s="3" t="s">
        <v>506</v>
      </c>
      <c r="B2007" s="26">
        <v>200</v>
      </c>
      <c r="C2007" s="3"/>
      <c r="D2007" s="3"/>
      <c r="E2007" s="16" t="s">
        <v>673</v>
      </c>
      <c r="F2007" s="21">
        <f>F2008</f>
        <v>31730.2</v>
      </c>
      <c r="G2007" s="21">
        <f t="shared" si="3187"/>
        <v>31730.2</v>
      </c>
      <c r="H2007" s="21">
        <f t="shared" si="3188"/>
        <v>31730.2</v>
      </c>
      <c r="I2007" s="21">
        <f t="shared" si="3188"/>
        <v>0</v>
      </c>
      <c r="J2007" s="21">
        <f t="shared" si="3188"/>
        <v>-21556.6</v>
      </c>
      <c r="K2007" s="21">
        <f t="shared" si="3188"/>
        <v>-21556.6</v>
      </c>
      <c r="L2007" s="21">
        <f t="shared" si="3136"/>
        <v>31730.2</v>
      </c>
      <c r="M2007" s="21">
        <f t="shared" si="3137"/>
        <v>10173.600000000002</v>
      </c>
      <c r="N2007" s="21">
        <f t="shared" si="3138"/>
        <v>10173.600000000002</v>
      </c>
      <c r="O2007" s="21">
        <f t="shared" si="3189"/>
        <v>0</v>
      </c>
      <c r="P2007" s="21">
        <f t="shared" si="3189"/>
        <v>0</v>
      </c>
      <c r="Q2007" s="21">
        <f t="shared" si="3189"/>
        <v>0</v>
      </c>
      <c r="R2007" s="21">
        <f t="shared" si="3181"/>
        <v>31730.2</v>
      </c>
      <c r="S2007" s="21">
        <f t="shared" si="3182"/>
        <v>10173.600000000002</v>
      </c>
      <c r="T2007" s="21">
        <f t="shared" si="3183"/>
        <v>10173.600000000002</v>
      </c>
      <c r="U2007" s="21">
        <f t="shared" si="3189"/>
        <v>0</v>
      </c>
      <c r="V2007" s="21">
        <f t="shared" si="3189"/>
        <v>0</v>
      </c>
      <c r="W2007" s="21">
        <f t="shared" si="3184"/>
        <v>31730.2</v>
      </c>
      <c r="X2007" s="21">
        <f t="shared" si="3185"/>
        <v>10173.600000000002</v>
      </c>
      <c r="Y2007" s="21">
        <f t="shared" si="3186"/>
        <v>10173.600000000002</v>
      </c>
      <c r="Z2007" s="21">
        <f t="shared" si="3189"/>
        <v>0</v>
      </c>
      <c r="AA2007" s="21">
        <f t="shared" si="3189"/>
        <v>0</v>
      </c>
      <c r="AB2007" s="21">
        <f t="shared" si="3189"/>
        <v>0</v>
      </c>
      <c r="AC2007" s="21">
        <f t="shared" si="3177"/>
        <v>31730.2</v>
      </c>
      <c r="AD2007" s="21">
        <f t="shared" si="3178"/>
        <v>10173.600000000002</v>
      </c>
      <c r="AE2007" s="21">
        <f t="shared" si="3179"/>
        <v>10173.600000000002</v>
      </c>
      <c r="AF2007" s="21">
        <f t="shared" si="3189"/>
        <v>0</v>
      </c>
      <c r="AG2007" s="21">
        <f t="shared" si="3180"/>
        <v>31730.2</v>
      </c>
      <c r="AH2007" s="21">
        <f t="shared" si="3189"/>
        <v>0</v>
      </c>
      <c r="AI2007" s="21">
        <f t="shared" si="3189"/>
        <v>0</v>
      </c>
      <c r="AJ2007" s="21">
        <f t="shared" si="3189"/>
        <v>0</v>
      </c>
      <c r="AK2007" s="21">
        <f t="shared" si="3173"/>
        <v>31730.2</v>
      </c>
      <c r="AL2007" s="21">
        <f t="shared" si="3174"/>
        <v>10173.600000000002</v>
      </c>
      <c r="AM2007" s="21">
        <f t="shared" si="3175"/>
        <v>10173.600000000002</v>
      </c>
      <c r="AN2007" s="21">
        <f t="shared" si="3189"/>
        <v>0</v>
      </c>
      <c r="AO2007" s="21">
        <f t="shared" si="3135"/>
        <v>31730.2</v>
      </c>
      <c r="AP2007" s="21">
        <f t="shared" si="3189"/>
        <v>0</v>
      </c>
      <c r="AQ2007" s="2"/>
    </row>
    <row r="2008" spans="1:43" ht="46.8" x14ac:dyDescent="0.3">
      <c r="A2008" s="3" t="s">
        <v>506</v>
      </c>
      <c r="B2008" s="26">
        <v>240</v>
      </c>
      <c r="C2008" s="3"/>
      <c r="D2008" s="3"/>
      <c r="E2008" s="16" t="s">
        <v>681</v>
      </c>
      <c r="F2008" s="21">
        <f>F2009</f>
        <v>31730.2</v>
      </c>
      <c r="G2008" s="21">
        <f t="shared" si="3187"/>
        <v>31730.2</v>
      </c>
      <c r="H2008" s="21">
        <f t="shared" si="3188"/>
        <v>31730.2</v>
      </c>
      <c r="I2008" s="21">
        <f t="shared" si="3188"/>
        <v>0</v>
      </c>
      <c r="J2008" s="21">
        <f t="shared" si="3188"/>
        <v>-21556.6</v>
      </c>
      <c r="K2008" s="21">
        <f t="shared" si="3188"/>
        <v>-21556.6</v>
      </c>
      <c r="L2008" s="21">
        <f t="shared" si="3136"/>
        <v>31730.2</v>
      </c>
      <c r="M2008" s="21">
        <f t="shared" si="3137"/>
        <v>10173.600000000002</v>
      </c>
      <c r="N2008" s="21">
        <f t="shared" si="3138"/>
        <v>10173.600000000002</v>
      </c>
      <c r="O2008" s="21">
        <f t="shared" si="3189"/>
        <v>0</v>
      </c>
      <c r="P2008" s="21">
        <f t="shared" si="3189"/>
        <v>0</v>
      </c>
      <c r="Q2008" s="21">
        <f t="shared" si="3189"/>
        <v>0</v>
      </c>
      <c r="R2008" s="21">
        <f t="shared" si="3181"/>
        <v>31730.2</v>
      </c>
      <c r="S2008" s="21">
        <f t="shared" si="3182"/>
        <v>10173.600000000002</v>
      </c>
      <c r="T2008" s="21">
        <f t="shared" si="3183"/>
        <v>10173.600000000002</v>
      </c>
      <c r="U2008" s="21">
        <f t="shared" si="3189"/>
        <v>0</v>
      </c>
      <c r="V2008" s="21">
        <f t="shared" si="3189"/>
        <v>0</v>
      </c>
      <c r="W2008" s="21">
        <f t="shared" si="3184"/>
        <v>31730.2</v>
      </c>
      <c r="X2008" s="21">
        <f t="shared" si="3185"/>
        <v>10173.600000000002</v>
      </c>
      <c r="Y2008" s="21">
        <f t="shared" si="3186"/>
        <v>10173.600000000002</v>
      </c>
      <c r="Z2008" s="21">
        <f t="shared" si="3189"/>
        <v>0</v>
      </c>
      <c r="AA2008" s="21">
        <f t="shared" si="3189"/>
        <v>0</v>
      </c>
      <c r="AB2008" s="21">
        <f t="shared" si="3189"/>
        <v>0</v>
      </c>
      <c r="AC2008" s="21">
        <f t="shared" si="3177"/>
        <v>31730.2</v>
      </c>
      <c r="AD2008" s="21">
        <f t="shared" si="3178"/>
        <v>10173.600000000002</v>
      </c>
      <c r="AE2008" s="21">
        <f t="shared" si="3179"/>
        <v>10173.600000000002</v>
      </c>
      <c r="AF2008" s="21">
        <f t="shared" si="3189"/>
        <v>0</v>
      </c>
      <c r="AG2008" s="21">
        <f t="shared" si="3180"/>
        <v>31730.2</v>
      </c>
      <c r="AH2008" s="21">
        <f t="shared" si="3189"/>
        <v>0</v>
      </c>
      <c r="AI2008" s="21">
        <f t="shared" si="3189"/>
        <v>0</v>
      </c>
      <c r="AJ2008" s="21">
        <f t="shared" si="3189"/>
        <v>0</v>
      </c>
      <c r="AK2008" s="21">
        <f t="shared" si="3173"/>
        <v>31730.2</v>
      </c>
      <c r="AL2008" s="21">
        <f t="shared" si="3174"/>
        <v>10173.600000000002</v>
      </c>
      <c r="AM2008" s="21">
        <f t="shared" si="3175"/>
        <v>10173.600000000002</v>
      </c>
      <c r="AN2008" s="21">
        <f t="shared" si="3189"/>
        <v>0</v>
      </c>
      <c r="AO2008" s="21">
        <f t="shared" si="3135"/>
        <v>31730.2</v>
      </c>
      <c r="AP2008" s="21">
        <f t="shared" si="3189"/>
        <v>0</v>
      </c>
      <c r="AQ2008" s="2"/>
    </row>
    <row r="2009" spans="1:43" x14ac:dyDescent="0.3">
      <c r="A2009" s="3" t="s">
        <v>506</v>
      </c>
      <c r="B2009" s="26">
        <v>240</v>
      </c>
      <c r="C2009" s="3" t="s">
        <v>222</v>
      </c>
      <c r="D2009" s="3" t="s">
        <v>126</v>
      </c>
      <c r="E2009" s="16" t="s">
        <v>647</v>
      </c>
      <c r="F2009" s="21">
        <v>31730.2</v>
      </c>
      <c r="G2009" s="21">
        <v>31730.2</v>
      </c>
      <c r="H2009" s="21">
        <v>31730.2</v>
      </c>
      <c r="I2009" s="21"/>
      <c r="J2009" s="21">
        <v>-21556.6</v>
      </c>
      <c r="K2009" s="21">
        <v>-21556.6</v>
      </c>
      <c r="L2009" s="21">
        <f t="shared" si="3136"/>
        <v>31730.2</v>
      </c>
      <c r="M2009" s="21">
        <f t="shared" si="3137"/>
        <v>10173.600000000002</v>
      </c>
      <c r="N2009" s="21">
        <f t="shared" si="3138"/>
        <v>10173.600000000002</v>
      </c>
      <c r="O2009" s="21"/>
      <c r="P2009" s="21"/>
      <c r="Q2009" s="21"/>
      <c r="R2009" s="21">
        <f t="shared" si="3181"/>
        <v>31730.2</v>
      </c>
      <c r="S2009" s="21">
        <f t="shared" si="3182"/>
        <v>10173.600000000002</v>
      </c>
      <c r="T2009" s="21">
        <f t="shared" si="3183"/>
        <v>10173.600000000002</v>
      </c>
      <c r="U2009" s="21"/>
      <c r="V2009" s="21"/>
      <c r="W2009" s="21">
        <f t="shared" si="3184"/>
        <v>31730.2</v>
      </c>
      <c r="X2009" s="21">
        <f t="shared" si="3185"/>
        <v>10173.600000000002</v>
      </c>
      <c r="Y2009" s="21">
        <f t="shared" si="3186"/>
        <v>10173.600000000002</v>
      </c>
      <c r="Z2009" s="21"/>
      <c r="AA2009" s="21"/>
      <c r="AB2009" s="21"/>
      <c r="AC2009" s="21">
        <f t="shared" si="3177"/>
        <v>31730.2</v>
      </c>
      <c r="AD2009" s="21">
        <f t="shared" si="3178"/>
        <v>10173.600000000002</v>
      </c>
      <c r="AE2009" s="21">
        <f t="shared" si="3179"/>
        <v>10173.600000000002</v>
      </c>
      <c r="AF2009" s="21"/>
      <c r="AG2009" s="21">
        <f t="shared" si="3180"/>
        <v>31730.2</v>
      </c>
      <c r="AH2009" s="21"/>
      <c r="AI2009" s="21"/>
      <c r="AJ2009" s="21"/>
      <c r="AK2009" s="21">
        <f t="shared" si="3173"/>
        <v>31730.2</v>
      </c>
      <c r="AL2009" s="21">
        <f t="shared" si="3174"/>
        <v>10173.600000000002</v>
      </c>
      <c r="AM2009" s="21">
        <f t="shared" si="3175"/>
        <v>10173.600000000002</v>
      </c>
      <c r="AN2009" s="21"/>
      <c r="AO2009" s="21">
        <f t="shared" si="3135"/>
        <v>31730.2</v>
      </c>
      <c r="AP2009" s="21"/>
      <c r="AQ2009" s="2"/>
    </row>
    <row r="2010" spans="1:43" ht="31.2" x14ac:dyDescent="0.3">
      <c r="A2010" s="3" t="s">
        <v>1301</v>
      </c>
      <c r="B2010" s="26"/>
      <c r="C2010" s="3"/>
      <c r="D2010" s="3"/>
      <c r="E2010" s="16" t="s">
        <v>1334</v>
      </c>
      <c r="F2010" s="21"/>
      <c r="G2010" s="21"/>
      <c r="H2010" s="21"/>
      <c r="I2010" s="21"/>
      <c r="J2010" s="21"/>
      <c r="K2010" s="21"/>
      <c r="L2010" s="21">
        <f>L2011</f>
        <v>0</v>
      </c>
      <c r="M2010" s="21">
        <f t="shared" ref="M2010:AP2012" si="3190">M2011</f>
        <v>0</v>
      </c>
      <c r="N2010" s="21">
        <f t="shared" si="3190"/>
        <v>0</v>
      </c>
      <c r="O2010" s="21">
        <f t="shared" si="3190"/>
        <v>96.513000000000005</v>
      </c>
      <c r="P2010" s="21">
        <f t="shared" si="3190"/>
        <v>0</v>
      </c>
      <c r="Q2010" s="21">
        <f t="shared" si="3190"/>
        <v>0</v>
      </c>
      <c r="R2010" s="21">
        <f t="shared" si="3181"/>
        <v>96.513000000000005</v>
      </c>
      <c r="S2010" s="21">
        <f t="shared" si="3182"/>
        <v>0</v>
      </c>
      <c r="T2010" s="21">
        <f t="shared" si="3183"/>
        <v>0</v>
      </c>
      <c r="U2010" s="21">
        <f t="shared" si="3190"/>
        <v>0</v>
      </c>
      <c r="V2010" s="21">
        <f t="shared" si="3190"/>
        <v>0</v>
      </c>
      <c r="W2010" s="21">
        <f t="shared" si="3184"/>
        <v>96.513000000000005</v>
      </c>
      <c r="X2010" s="21">
        <f t="shared" si="3185"/>
        <v>0</v>
      </c>
      <c r="Y2010" s="21">
        <f t="shared" si="3186"/>
        <v>0</v>
      </c>
      <c r="Z2010" s="21">
        <f t="shared" si="3190"/>
        <v>0</v>
      </c>
      <c r="AA2010" s="21">
        <f t="shared" si="3190"/>
        <v>0</v>
      </c>
      <c r="AB2010" s="21">
        <f t="shared" si="3190"/>
        <v>0</v>
      </c>
      <c r="AC2010" s="21">
        <f t="shared" si="3177"/>
        <v>96.513000000000005</v>
      </c>
      <c r="AD2010" s="21">
        <f t="shared" si="3178"/>
        <v>0</v>
      </c>
      <c r="AE2010" s="21">
        <f t="shared" si="3179"/>
        <v>0</v>
      </c>
      <c r="AF2010" s="21">
        <f t="shared" si="3190"/>
        <v>0</v>
      </c>
      <c r="AG2010" s="21">
        <f t="shared" si="3180"/>
        <v>96.513000000000005</v>
      </c>
      <c r="AH2010" s="21">
        <f t="shared" si="3190"/>
        <v>754.23599999999999</v>
      </c>
      <c r="AI2010" s="21">
        <f t="shared" si="3190"/>
        <v>0</v>
      </c>
      <c r="AJ2010" s="21">
        <f t="shared" si="3190"/>
        <v>0</v>
      </c>
      <c r="AK2010" s="21">
        <f t="shared" si="3173"/>
        <v>850.74900000000002</v>
      </c>
      <c r="AL2010" s="21">
        <f t="shared" si="3174"/>
        <v>0</v>
      </c>
      <c r="AM2010" s="21">
        <f t="shared" si="3175"/>
        <v>0</v>
      </c>
      <c r="AN2010" s="21">
        <f t="shared" si="3190"/>
        <v>0</v>
      </c>
      <c r="AO2010" s="21">
        <f t="shared" si="3135"/>
        <v>850.74900000000002</v>
      </c>
      <c r="AP2010" s="21">
        <f t="shared" si="3190"/>
        <v>0</v>
      </c>
      <c r="AQ2010" s="2"/>
    </row>
    <row r="2011" spans="1:43" ht="31.2" x14ac:dyDescent="0.3">
      <c r="A2011" s="3" t="s">
        <v>1301</v>
      </c>
      <c r="B2011" s="26">
        <v>200</v>
      </c>
      <c r="C2011" s="3"/>
      <c r="D2011" s="3"/>
      <c r="E2011" s="16" t="s">
        <v>673</v>
      </c>
      <c r="F2011" s="21"/>
      <c r="G2011" s="21"/>
      <c r="H2011" s="21"/>
      <c r="I2011" s="21"/>
      <c r="J2011" s="21"/>
      <c r="K2011" s="21"/>
      <c r="L2011" s="21">
        <f>L2012</f>
        <v>0</v>
      </c>
      <c r="M2011" s="21">
        <f t="shared" si="3190"/>
        <v>0</v>
      </c>
      <c r="N2011" s="21">
        <f t="shared" si="3190"/>
        <v>0</v>
      </c>
      <c r="O2011" s="21">
        <f t="shared" si="3190"/>
        <v>96.513000000000005</v>
      </c>
      <c r="P2011" s="21">
        <f t="shared" si="3190"/>
        <v>0</v>
      </c>
      <c r="Q2011" s="21">
        <f t="shared" si="3190"/>
        <v>0</v>
      </c>
      <c r="R2011" s="21">
        <f t="shared" si="3181"/>
        <v>96.513000000000005</v>
      </c>
      <c r="S2011" s="21">
        <f t="shared" si="3182"/>
        <v>0</v>
      </c>
      <c r="T2011" s="21">
        <f t="shared" si="3183"/>
        <v>0</v>
      </c>
      <c r="U2011" s="21">
        <f t="shared" si="3190"/>
        <v>0</v>
      </c>
      <c r="V2011" s="21">
        <f t="shared" si="3190"/>
        <v>0</v>
      </c>
      <c r="W2011" s="21">
        <f t="shared" si="3184"/>
        <v>96.513000000000005</v>
      </c>
      <c r="X2011" s="21">
        <f t="shared" si="3185"/>
        <v>0</v>
      </c>
      <c r="Y2011" s="21">
        <f t="shared" si="3186"/>
        <v>0</v>
      </c>
      <c r="Z2011" s="21">
        <f t="shared" si="3190"/>
        <v>0</v>
      </c>
      <c r="AA2011" s="21">
        <f t="shared" si="3190"/>
        <v>0</v>
      </c>
      <c r="AB2011" s="21">
        <f t="shared" si="3190"/>
        <v>0</v>
      </c>
      <c r="AC2011" s="21">
        <f t="shared" si="3177"/>
        <v>96.513000000000005</v>
      </c>
      <c r="AD2011" s="21">
        <f t="shared" si="3178"/>
        <v>0</v>
      </c>
      <c r="AE2011" s="21">
        <f t="shared" si="3179"/>
        <v>0</v>
      </c>
      <c r="AF2011" s="21">
        <f t="shared" si="3190"/>
        <v>0</v>
      </c>
      <c r="AG2011" s="21">
        <f t="shared" si="3180"/>
        <v>96.513000000000005</v>
      </c>
      <c r="AH2011" s="21">
        <f t="shared" si="3190"/>
        <v>754.23599999999999</v>
      </c>
      <c r="AI2011" s="21">
        <f t="shared" si="3190"/>
        <v>0</v>
      </c>
      <c r="AJ2011" s="21">
        <f t="shared" si="3190"/>
        <v>0</v>
      </c>
      <c r="AK2011" s="21">
        <f t="shared" si="3173"/>
        <v>850.74900000000002</v>
      </c>
      <c r="AL2011" s="21">
        <f t="shared" si="3174"/>
        <v>0</v>
      </c>
      <c r="AM2011" s="21">
        <f t="shared" si="3175"/>
        <v>0</v>
      </c>
      <c r="AN2011" s="21">
        <f t="shared" si="3190"/>
        <v>0</v>
      </c>
      <c r="AO2011" s="21">
        <f t="shared" si="3135"/>
        <v>850.74900000000002</v>
      </c>
      <c r="AP2011" s="21">
        <f t="shared" si="3190"/>
        <v>0</v>
      </c>
      <c r="AQ2011" s="2"/>
    </row>
    <row r="2012" spans="1:43" ht="46.8" x14ac:dyDescent="0.3">
      <c r="A2012" s="3" t="s">
        <v>1301</v>
      </c>
      <c r="B2012" s="26">
        <v>240</v>
      </c>
      <c r="C2012" s="3"/>
      <c r="D2012" s="3"/>
      <c r="E2012" s="16" t="s">
        <v>681</v>
      </c>
      <c r="F2012" s="21"/>
      <c r="G2012" s="21"/>
      <c r="H2012" s="21"/>
      <c r="I2012" s="21"/>
      <c r="J2012" s="21"/>
      <c r="K2012" s="21"/>
      <c r="L2012" s="21">
        <f>L2013</f>
        <v>0</v>
      </c>
      <c r="M2012" s="21">
        <f t="shared" si="3190"/>
        <v>0</v>
      </c>
      <c r="N2012" s="21">
        <f t="shared" si="3190"/>
        <v>0</v>
      </c>
      <c r="O2012" s="21">
        <f t="shared" si="3190"/>
        <v>96.513000000000005</v>
      </c>
      <c r="P2012" s="21">
        <f t="shared" si="3190"/>
        <v>0</v>
      </c>
      <c r="Q2012" s="21">
        <f t="shared" si="3190"/>
        <v>0</v>
      </c>
      <c r="R2012" s="21">
        <f t="shared" si="3181"/>
        <v>96.513000000000005</v>
      </c>
      <c r="S2012" s="21">
        <f t="shared" si="3182"/>
        <v>0</v>
      </c>
      <c r="T2012" s="21">
        <f t="shared" si="3183"/>
        <v>0</v>
      </c>
      <c r="U2012" s="21">
        <f t="shared" si="3190"/>
        <v>0</v>
      </c>
      <c r="V2012" s="21">
        <f t="shared" si="3190"/>
        <v>0</v>
      </c>
      <c r="W2012" s="21">
        <f t="shared" si="3184"/>
        <v>96.513000000000005</v>
      </c>
      <c r="X2012" s="21">
        <f t="shared" si="3185"/>
        <v>0</v>
      </c>
      <c r="Y2012" s="21">
        <f t="shared" si="3186"/>
        <v>0</v>
      </c>
      <c r="Z2012" s="21">
        <f t="shared" si="3190"/>
        <v>0</v>
      </c>
      <c r="AA2012" s="21">
        <f t="shared" si="3190"/>
        <v>0</v>
      </c>
      <c r="AB2012" s="21">
        <f t="shared" si="3190"/>
        <v>0</v>
      </c>
      <c r="AC2012" s="21">
        <f t="shared" si="3177"/>
        <v>96.513000000000005</v>
      </c>
      <c r="AD2012" s="21">
        <f t="shared" si="3178"/>
        <v>0</v>
      </c>
      <c r="AE2012" s="21">
        <f t="shared" si="3179"/>
        <v>0</v>
      </c>
      <c r="AF2012" s="21">
        <f t="shared" si="3190"/>
        <v>0</v>
      </c>
      <c r="AG2012" s="21">
        <f t="shared" si="3180"/>
        <v>96.513000000000005</v>
      </c>
      <c r="AH2012" s="21">
        <f t="shared" si="3190"/>
        <v>754.23599999999999</v>
      </c>
      <c r="AI2012" s="21">
        <f t="shared" si="3190"/>
        <v>0</v>
      </c>
      <c r="AJ2012" s="21">
        <f t="shared" si="3190"/>
        <v>0</v>
      </c>
      <c r="AK2012" s="21">
        <f t="shared" si="3173"/>
        <v>850.74900000000002</v>
      </c>
      <c r="AL2012" s="21">
        <f t="shared" si="3174"/>
        <v>0</v>
      </c>
      <c r="AM2012" s="21">
        <f t="shared" si="3175"/>
        <v>0</v>
      </c>
      <c r="AN2012" s="21">
        <f t="shared" si="3190"/>
        <v>0</v>
      </c>
      <c r="AO2012" s="21">
        <f t="shared" si="3135"/>
        <v>850.74900000000002</v>
      </c>
      <c r="AP2012" s="21">
        <f t="shared" si="3190"/>
        <v>0</v>
      </c>
      <c r="AQ2012" s="2"/>
    </row>
    <row r="2013" spans="1:43" x14ac:dyDescent="0.3">
      <c r="A2013" s="3" t="s">
        <v>1301</v>
      </c>
      <c r="B2013" s="26">
        <v>240</v>
      </c>
      <c r="C2013" s="3" t="s">
        <v>222</v>
      </c>
      <c r="D2013" s="3" t="s">
        <v>126</v>
      </c>
      <c r="E2013" s="16" t="s">
        <v>647</v>
      </c>
      <c r="F2013" s="21"/>
      <c r="G2013" s="21"/>
      <c r="H2013" s="21"/>
      <c r="I2013" s="21"/>
      <c r="J2013" s="21"/>
      <c r="K2013" s="21"/>
      <c r="L2013" s="21">
        <v>0</v>
      </c>
      <c r="M2013" s="21">
        <v>0</v>
      </c>
      <c r="N2013" s="21">
        <v>0</v>
      </c>
      <c r="O2013" s="21">
        <f>60+36.513</f>
        <v>96.513000000000005</v>
      </c>
      <c r="P2013" s="21"/>
      <c r="Q2013" s="21"/>
      <c r="R2013" s="21">
        <f t="shared" si="3181"/>
        <v>96.513000000000005</v>
      </c>
      <c r="S2013" s="21">
        <f t="shared" si="3182"/>
        <v>0</v>
      </c>
      <c r="T2013" s="21">
        <f t="shared" si="3183"/>
        <v>0</v>
      </c>
      <c r="U2013" s="21"/>
      <c r="V2013" s="21"/>
      <c r="W2013" s="21">
        <f t="shared" si="3184"/>
        <v>96.513000000000005</v>
      </c>
      <c r="X2013" s="21">
        <f t="shared" si="3185"/>
        <v>0</v>
      </c>
      <c r="Y2013" s="21">
        <f t="shared" si="3186"/>
        <v>0</v>
      </c>
      <c r="Z2013" s="21"/>
      <c r="AA2013" s="21"/>
      <c r="AB2013" s="21"/>
      <c r="AC2013" s="21">
        <f t="shared" si="3177"/>
        <v>96.513000000000005</v>
      </c>
      <c r="AD2013" s="21">
        <f t="shared" si="3178"/>
        <v>0</v>
      </c>
      <c r="AE2013" s="21">
        <f t="shared" si="3179"/>
        <v>0</v>
      </c>
      <c r="AF2013" s="21"/>
      <c r="AG2013" s="21">
        <f t="shared" si="3180"/>
        <v>96.513000000000005</v>
      </c>
      <c r="AH2013" s="21">
        <f>105+558.965+90.271</f>
        <v>754.23599999999999</v>
      </c>
      <c r="AI2013" s="21"/>
      <c r="AJ2013" s="21"/>
      <c r="AK2013" s="21">
        <f t="shared" si="3173"/>
        <v>850.74900000000002</v>
      </c>
      <c r="AL2013" s="21">
        <f t="shared" si="3174"/>
        <v>0</v>
      </c>
      <c r="AM2013" s="21">
        <f t="shared" si="3175"/>
        <v>0</v>
      </c>
      <c r="AN2013" s="21"/>
      <c r="AO2013" s="21">
        <f t="shared" si="3135"/>
        <v>850.74900000000002</v>
      </c>
      <c r="AP2013" s="21"/>
      <c r="AQ2013" s="2"/>
    </row>
    <row r="2014" spans="1:43" ht="93.6" x14ac:dyDescent="0.3">
      <c r="A2014" s="3" t="s">
        <v>507</v>
      </c>
      <c r="B2014" s="26"/>
      <c r="C2014" s="3"/>
      <c r="D2014" s="3"/>
      <c r="E2014" s="16" t="s">
        <v>1139</v>
      </c>
      <c r="F2014" s="21">
        <f>F2015</f>
        <v>3195</v>
      </c>
      <c r="G2014" s="21">
        <f t="shared" ref="G2014:G2016" si="3191">G2015</f>
        <v>0</v>
      </c>
      <c r="H2014" s="21">
        <f t="shared" ref="H2014:K2016" si="3192">H2015</f>
        <v>0</v>
      </c>
      <c r="I2014" s="21">
        <f t="shared" si="3192"/>
        <v>0</v>
      </c>
      <c r="J2014" s="21">
        <f t="shared" si="3192"/>
        <v>0</v>
      </c>
      <c r="K2014" s="21">
        <f t="shared" si="3192"/>
        <v>0</v>
      </c>
      <c r="L2014" s="21">
        <f t="shared" si="3136"/>
        <v>3195</v>
      </c>
      <c r="M2014" s="21">
        <f t="shared" si="3137"/>
        <v>0</v>
      </c>
      <c r="N2014" s="21">
        <f t="shared" si="3138"/>
        <v>0</v>
      </c>
      <c r="O2014" s="21">
        <f t="shared" ref="O2014:AP2016" si="3193">O2015</f>
        <v>0</v>
      </c>
      <c r="P2014" s="21">
        <f t="shared" si="3193"/>
        <v>0</v>
      </c>
      <c r="Q2014" s="21">
        <f t="shared" si="3193"/>
        <v>0</v>
      </c>
      <c r="R2014" s="21">
        <f t="shared" si="3181"/>
        <v>3195</v>
      </c>
      <c r="S2014" s="21">
        <f t="shared" si="3182"/>
        <v>0</v>
      </c>
      <c r="T2014" s="21">
        <f t="shared" si="3183"/>
        <v>0</v>
      </c>
      <c r="U2014" s="21">
        <f t="shared" si="3193"/>
        <v>0</v>
      </c>
      <c r="V2014" s="21">
        <f t="shared" si="3193"/>
        <v>0</v>
      </c>
      <c r="W2014" s="21">
        <f t="shared" si="3184"/>
        <v>3195</v>
      </c>
      <c r="X2014" s="21">
        <f t="shared" si="3185"/>
        <v>0</v>
      </c>
      <c r="Y2014" s="21">
        <f t="shared" si="3186"/>
        <v>0</v>
      </c>
      <c r="Z2014" s="21">
        <f t="shared" si="3193"/>
        <v>0</v>
      </c>
      <c r="AA2014" s="21">
        <f t="shared" si="3193"/>
        <v>0</v>
      </c>
      <c r="AB2014" s="21">
        <f t="shared" si="3193"/>
        <v>0</v>
      </c>
      <c r="AC2014" s="21">
        <f t="shared" si="3177"/>
        <v>3195</v>
      </c>
      <c r="AD2014" s="21">
        <f t="shared" si="3178"/>
        <v>0</v>
      </c>
      <c r="AE2014" s="21">
        <f t="shared" si="3179"/>
        <v>0</v>
      </c>
      <c r="AF2014" s="21">
        <f t="shared" si="3193"/>
        <v>0</v>
      </c>
      <c r="AG2014" s="21">
        <f t="shared" si="3180"/>
        <v>3195</v>
      </c>
      <c r="AH2014" s="21">
        <f t="shared" si="3193"/>
        <v>0</v>
      </c>
      <c r="AI2014" s="21">
        <f t="shared" si="3193"/>
        <v>0</v>
      </c>
      <c r="AJ2014" s="21">
        <f t="shared" si="3193"/>
        <v>0</v>
      </c>
      <c r="AK2014" s="21">
        <f t="shared" si="3173"/>
        <v>3195</v>
      </c>
      <c r="AL2014" s="21">
        <f t="shared" si="3174"/>
        <v>0</v>
      </c>
      <c r="AM2014" s="21">
        <f t="shared" si="3175"/>
        <v>0</v>
      </c>
      <c r="AN2014" s="21">
        <f t="shared" si="3193"/>
        <v>0</v>
      </c>
      <c r="AO2014" s="21">
        <f t="shared" si="3135"/>
        <v>3195</v>
      </c>
      <c r="AP2014" s="21">
        <f t="shared" si="3193"/>
        <v>0</v>
      </c>
      <c r="AQ2014" s="2"/>
    </row>
    <row r="2015" spans="1:43" ht="31.2" x14ac:dyDescent="0.3">
      <c r="A2015" s="3" t="s">
        <v>507</v>
      </c>
      <c r="B2015" s="26">
        <v>200</v>
      </c>
      <c r="C2015" s="3"/>
      <c r="D2015" s="3"/>
      <c r="E2015" s="16" t="s">
        <v>673</v>
      </c>
      <c r="F2015" s="21">
        <f>F2016</f>
        <v>3195</v>
      </c>
      <c r="G2015" s="21">
        <f t="shared" si="3191"/>
        <v>0</v>
      </c>
      <c r="H2015" s="21">
        <f t="shared" si="3192"/>
        <v>0</v>
      </c>
      <c r="I2015" s="21">
        <f t="shared" si="3192"/>
        <v>0</v>
      </c>
      <c r="J2015" s="21">
        <f t="shared" si="3192"/>
        <v>0</v>
      </c>
      <c r="K2015" s="21">
        <f t="shared" si="3192"/>
        <v>0</v>
      </c>
      <c r="L2015" s="21">
        <f t="shared" si="3136"/>
        <v>3195</v>
      </c>
      <c r="M2015" s="21">
        <f t="shared" si="3137"/>
        <v>0</v>
      </c>
      <c r="N2015" s="21">
        <f t="shared" si="3138"/>
        <v>0</v>
      </c>
      <c r="O2015" s="21">
        <f t="shared" si="3193"/>
        <v>0</v>
      </c>
      <c r="P2015" s="21">
        <f t="shared" si="3193"/>
        <v>0</v>
      </c>
      <c r="Q2015" s="21">
        <f t="shared" si="3193"/>
        <v>0</v>
      </c>
      <c r="R2015" s="21">
        <f t="shared" si="3181"/>
        <v>3195</v>
      </c>
      <c r="S2015" s="21">
        <f t="shared" si="3182"/>
        <v>0</v>
      </c>
      <c r="T2015" s="21">
        <f t="shared" si="3183"/>
        <v>0</v>
      </c>
      <c r="U2015" s="21">
        <f t="shared" si="3193"/>
        <v>0</v>
      </c>
      <c r="V2015" s="21">
        <f t="shared" si="3193"/>
        <v>0</v>
      </c>
      <c r="W2015" s="21">
        <f t="shared" si="3184"/>
        <v>3195</v>
      </c>
      <c r="X2015" s="21">
        <f t="shared" si="3185"/>
        <v>0</v>
      </c>
      <c r="Y2015" s="21">
        <f t="shared" si="3186"/>
        <v>0</v>
      </c>
      <c r="Z2015" s="21">
        <f t="shared" si="3193"/>
        <v>0</v>
      </c>
      <c r="AA2015" s="21">
        <f t="shared" si="3193"/>
        <v>0</v>
      </c>
      <c r="AB2015" s="21">
        <f t="shared" si="3193"/>
        <v>0</v>
      </c>
      <c r="AC2015" s="21">
        <f t="shared" si="3177"/>
        <v>3195</v>
      </c>
      <c r="AD2015" s="21">
        <f t="shared" si="3178"/>
        <v>0</v>
      </c>
      <c r="AE2015" s="21">
        <f t="shared" si="3179"/>
        <v>0</v>
      </c>
      <c r="AF2015" s="21">
        <f t="shared" si="3193"/>
        <v>0</v>
      </c>
      <c r="AG2015" s="21">
        <f t="shared" si="3180"/>
        <v>3195</v>
      </c>
      <c r="AH2015" s="21">
        <f t="shared" si="3193"/>
        <v>0</v>
      </c>
      <c r="AI2015" s="21">
        <f t="shared" si="3193"/>
        <v>0</v>
      </c>
      <c r="AJ2015" s="21">
        <f t="shared" si="3193"/>
        <v>0</v>
      </c>
      <c r="AK2015" s="21">
        <f t="shared" si="3173"/>
        <v>3195</v>
      </c>
      <c r="AL2015" s="21">
        <f t="shared" si="3174"/>
        <v>0</v>
      </c>
      <c r="AM2015" s="21">
        <f t="shared" si="3175"/>
        <v>0</v>
      </c>
      <c r="AN2015" s="21">
        <f t="shared" si="3193"/>
        <v>0</v>
      </c>
      <c r="AO2015" s="21">
        <f t="shared" si="3135"/>
        <v>3195</v>
      </c>
      <c r="AP2015" s="21">
        <f t="shared" si="3193"/>
        <v>0</v>
      </c>
      <c r="AQ2015" s="2"/>
    </row>
    <row r="2016" spans="1:43" ht="46.8" x14ac:dyDescent="0.3">
      <c r="A2016" s="3" t="s">
        <v>507</v>
      </c>
      <c r="B2016" s="26">
        <v>240</v>
      </c>
      <c r="C2016" s="3"/>
      <c r="D2016" s="3"/>
      <c r="E2016" s="16" t="s">
        <v>681</v>
      </c>
      <c r="F2016" s="21">
        <f>F2017</f>
        <v>3195</v>
      </c>
      <c r="G2016" s="21">
        <f t="shared" si="3191"/>
        <v>0</v>
      </c>
      <c r="H2016" s="21">
        <f t="shared" si="3192"/>
        <v>0</v>
      </c>
      <c r="I2016" s="21">
        <f t="shared" si="3192"/>
        <v>0</v>
      </c>
      <c r="J2016" s="21">
        <f t="shared" si="3192"/>
        <v>0</v>
      </c>
      <c r="K2016" s="21">
        <f t="shared" si="3192"/>
        <v>0</v>
      </c>
      <c r="L2016" s="21">
        <f t="shared" si="3136"/>
        <v>3195</v>
      </c>
      <c r="M2016" s="21">
        <f t="shared" si="3137"/>
        <v>0</v>
      </c>
      <c r="N2016" s="21">
        <f t="shared" si="3138"/>
        <v>0</v>
      </c>
      <c r="O2016" s="21">
        <f t="shared" si="3193"/>
        <v>0</v>
      </c>
      <c r="P2016" s="21">
        <f t="shared" si="3193"/>
        <v>0</v>
      </c>
      <c r="Q2016" s="21">
        <f t="shared" si="3193"/>
        <v>0</v>
      </c>
      <c r="R2016" s="21">
        <f t="shared" si="3181"/>
        <v>3195</v>
      </c>
      <c r="S2016" s="21">
        <f t="shared" si="3182"/>
        <v>0</v>
      </c>
      <c r="T2016" s="21">
        <f t="shared" si="3183"/>
        <v>0</v>
      </c>
      <c r="U2016" s="21">
        <f t="shared" si="3193"/>
        <v>0</v>
      </c>
      <c r="V2016" s="21">
        <f t="shared" si="3193"/>
        <v>0</v>
      </c>
      <c r="W2016" s="21">
        <f t="shared" si="3184"/>
        <v>3195</v>
      </c>
      <c r="X2016" s="21">
        <f t="shared" si="3185"/>
        <v>0</v>
      </c>
      <c r="Y2016" s="21">
        <f t="shared" si="3186"/>
        <v>0</v>
      </c>
      <c r="Z2016" s="21">
        <f t="shared" si="3193"/>
        <v>0</v>
      </c>
      <c r="AA2016" s="21">
        <f t="shared" si="3193"/>
        <v>0</v>
      </c>
      <c r="AB2016" s="21">
        <f t="shared" si="3193"/>
        <v>0</v>
      </c>
      <c r="AC2016" s="21">
        <f t="shared" si="3177"/>
        <v>3195</v>
      </c>
      <c r="AD2016" s="21">
        <f t="shared" si="3178"/>
        <v>0</v>
      </c>
      <c r="AE2016" s="21">
        <f t="shared" si="3179"/>
        <v>0</v>
      </c>
      <c r="AF2016" s="21">
        <f t="shared" si="3193"/>
        <v>0</v>
      </c>
      <c r="AG2016" s="21">
        <f t="shared" si="3180"/>
        <v>3195</v>
      </c>
      <c r="AH2016" s="21">
        <f t="shared" si="3193"/>
        <v>0</v>
      </c>
      <c r="AI2016" s="21">
        <f t="shared" si="3193"/>
        <v>0</v>
      </c>
      <c r="AJ2016" s="21">
        <f t="shared" si="3193"/>
        <v>0</v>
      </c>
      <c r="AK2016" s="21">
        <f t="shared" si="3173"/>
        <v>3195</v>
      </c>
      <c r="AL2016" s="21">
        <f t="shared" si="3174"/>
        <v>0</v>
      </c>
      <c r="AM2016" s="21">
        <f t="shared" si="3175"/>
        <v>0</v>
      </c>
      <c r="AN2016" s="21">
        <f t="shared" si="3193"/>
        <v>0</v>
      </c>
      <c r="AO2016" s="21">
        <f t="shared" si="3135"/>
        <v>3195</v>
      </c>
      <c r="AP2016" s="21">
        <f t="shared" si="3193"/>
        <v>0</v>
      </c>
      <c r="AQ2016" s="2"/>
    </row>
    <row r="2017" spans="1:43" x14ac:dyDescent="0.3">
      <c r="A2017" s="3" t="s">
        <v>507</v>
      </c>
      <c r="B2017" s="26">
        <v>240</v>
      </c>
      <c r="C2017" s="3" t="s">
        <v>222</v>
      </c>
      <c r="D2017" s="3" t="s">
        <v>126</v>
      </c>
      <c r="E2017" s="16" t="s">
        <v>647</v>
      </c>
      <c r="F2017" s="21">
        <v>3195</v>
      </c>
      <c r="G2017" s="21">
        <v>0</v>
      </c>
      <c r="H2017" s="21">
        <v>0</v>
      </c>
      <c r="I2017" s="21"/>
      <c r="J2017" s="21"/>
      <c r="K2017" s="21"/>
      <c r="L2017" s="21">
        <f t="shared" si="3136"/>
        <v>3195</v>
      </c>
      <c r="M2017" s="21">
        <f t="shared" si="3137"/>
        <v>0</v>
      </c>
      <c r="N2017" s="21">
        <f t="shared" si="3138"/>
        <v>0</v>
      </c>
      <c r="O2017" s="21"/>
      <c r="P2017" s="21"/>
      <c r="Q2017" s="21"/>
      <c r="R2017" s="21">
        <f t="shared" si="3181"/>
        <v>3195</v>
      </c>
      <c r="S2017" s="21">
        <f t="shared" si="3182"/>
        <v>0</v>
      </c>
      <c r="T2017" s="21">
        <f t="shared" si="3183"/>
        <v>0</v>
      </c>
      <c r="U2017" s="21"/>
      <c r="V2017" s="21"/>
      <c r="W2017" s="21">
        <f t="shared" si="3184"/>
        <v>3195</v>
      </c>
      <c r="X2017" s="21">
        <f t="shared" si="3185"/>
        <v>0</v>
      </c>
      <c r="Y2017" s="21">
        <f t="shared" si="3186"/>
        <v>0</v>
      </c>
      <c r="Z2017" s="21"/>
      <c r="AA2017" s="21"/>
      <c r="AB2017" s="21"/>
      <c r="AC2017" s="21">
        <f t="shared" si="3177"/>
        <v>3195</v>
      </c>
      <c r="AD2017" s="21">
        <f t="shared" si="3178"/>
        <v>0</v>
      </c>
      <c r="AE2017" s="21">
        <f t="shared" si="3179"/>
        <v>0</v>
      </c>
      <c r="AF2017" s="21"/>
      <c r="AG2017" s="21">
        <f t="shared" si="3180"/>
        <v>3195</v>
      </c>
      <c r="AH2017" s="21"/>
      <c r="AI2017" s="21"/>
      <c r="AJ2017" s="21"/>
      <c r="AK2017" s="21">
        <f t="shared" si="3173"/>
        <v>3195</v>
      </c>
      <c r="AL2017" s="21">
        <f t="shared" si="3174"/>
        <v>0</v>
      </c>
      <c r="AM2017" s="21">
        <f t="shared" si="3175"/>
        <v>0</v>
      </c>
      <c r="AN2017" s="21"/>
      <c r="AO2017" s="21">
        <f t="shared" si="3135"/>
        <v>3195</v>
      </c>
      <c r="AP2017" s="21"/>
      <c r="AQ2017" s="2"/>
    </row>
    <row r="2018" spans="1:43" s="11" customFormat="1" ht="62.4" x14ac:dyDescent="0.3">
      <c r="A2018" s="10" t="s">
        <v>511</v>
      </c>
      <c r="B2018" s="19"/>
      <c r="C2018" s="10"/>
      <c r="D2018" s="10"/>
      <c r="E2018" s="18" t="s">
        <v>774</v>
      </c>
      <c r="F2018" s="20">
        <f>F2019+F2024</f>
        <v>133316.70000000001</v>
      </c>
      <c r="G2018" s="20">
        <f t="shared" ref="G2018:AP2018" si="3194">G2019+G2024</f>
        <v>133584.6</v>
      </c>
      <c r="H2018" s="20">
        <f t="shared" si="3194"/>
        <v>203584.6</v>
      </c>
      <c r="I2018" s="20">
        <f t="shared" ref="I2018:K2018" si="3195">I2019+I2024</f>
        <v>19038.772000000001</v>
      </c>
      <c r="J2018" s="20">
        <f t="shared" si="3195"/>
        <v>0</v>
      </c>
      <c r="K2018" s="20">
        <f t="shared" si="3195"/>
        <v>0</v>
      </c>
      <c r="L2018" s="20">
        <f t="shared" si="3136"/>
        <v>152355.47200000001</v>
      </c>
      <c r="M2018" s="20">
        <f t="shared" si="3137"/>
        <v>133584.6</v>
      </c>
      <c r="N2018" s="20">
        <f t="shared" si="3138"/>
        <v>203584.6</v>
      </c>
      <c r="O2018" s="20">
        <f t="shared" ref="O2018:Q2018" si="3196">O2019+O2024</f>
        <v>0</v>
      </c>
      <c r="P2018" s="20">
        <f t="shared" si="3196"/>
        <v>0</v>
      </c>
      <c r="Q2018" s="20">
        <f t="shared" si="3196"/>
        <v>0</v>
      </c>
      <c r="R2018" s="20">
        <f t="shared" si="3181"/>
        <v>152355.47200000001</v>
      </c>
      <c r="S2018" s="20">
        <f t="shared" si="3182"/>
        <v>133584.6</v>
      </c>
      <c r="T2018" s="20">
        <f t="shared" si="3183"/>
        <v>203584.6</v>
      </c>
      <c r="U2018" s="20">
        <f t="shared" ref="U2018:V2018" si="3197">U2019+U2024</f>
        <v>0</v>
      </c>
      <c r="V2018" s="20">
        <f t="shared" si="3197"/>
        <v>0</v>
      </c>
      <c r="W2018" s="21">
        <f t="shared" si="3184"/>
        <v>152355.47200000001</v>
      </c>
      <c r="X2018" s="21">
        <f t="shared" si="3185"/>
        <v>133584.6</v>
      </c>
      <c r="Y2018" s="21">
        <f t="shared" si="3186"/>
        <v>203584.6</v>
      </c>
      <c r="Z2018" s="20">
        <f t="shared" ref="Z2018:AB2018" si="3198">Z2019+Z2024</f>
        <v>0</v>
      </c>
      <c r="AA2018" s="20">
        <f t="shared" si="3198"/>
        <v>0</v>
      </c>
      <c r="AB2018" s="20">
        <f t="shared" si="3198"/>
        <v>0</v>
      </c>
      <c r="AC2018" s="21">
        <f t="shared" si="3177"/>
        <v>152355.47200000001</v>
      </c>
      <c r="AD2018" s="20">
        <f t="shared" si="3178"/>
        <v>133584.6</v>
      </c>
      <c r="AE2018" s="20">
        <f t="shared" si="3179"/>
        <v>203584.6</v>
      </c>
      <c r="AF2018" s="20">
        <f t="shared" ref="AF2018" si="3199">AF2019+AF2024</f>
        <v>0</v>
      </c>
      <c r="AG2018" s="20">
        <f t="shared" si="3180"/>
        <v>152355.47200000001</v>
      </c>
      <c r="AH2018" s="20">
        <f t="shared" ref="AH2018:AJ2018" si="3200">AH2019+AH2024</f>
        <v>0</v>
      </c>
      <c r="AI2018" s="20">
        <f t="shared" si="3200"/>
        <v>31539.026000000002</v>
      </c>
      <c r="AJ2018" s="20">
        <f t="shared" si="3200"/>
        <v>0</v>
      </c>
      <c r="AK2018" s="20">
        <f t="shared" si="3173"/>
        <v>152355.47200000001</v>
      </c>
      <c r="AL2018" s="20">
        <f t="shared" si="3174"/>
        <v>165123.62600000002</v>
      </c>
      <c r="AM2018" s="20">
        <f t="shared" si="3175"/>
        <v>203584.6</v>
      </c>
      <c r="AN2018" s="20">
        <f t="shared" ref="AN2018" si="3201">AN2019+AN2024</f>
        <v>23185.34</v>
      </c>
      <c r="AO2018" s="20">
        <f t="shared" si="3135"/>
        <v>175540.81200000001</v>
      </c>
      <c r="AP2018" s="20">
        <f t="shared" si="3194"/>
        <v>0</v>
      </c>
    </row>
    <row r="2019" spans="1:43" ht="99.75" customHeight="1" x14ac:dyDescent="0.3">
      <c r="A2019" s="3" t="s">
        <v>512</v>
      </c>
      <c r="B2019" s="26"/>
      <c r="C2019" s="3"/>
      <c r="D2019" s="3"/>
      <c r="E2019" s="16" t="s">
        <v>1140</v>
      </c>
      <c r="F2019" s="21">
        <f>F2020</f>
        <v>53316.7</v>
      </c>
      <c r="G2019" s="21">
        <f t="shared" ref="G2019:AP2022" si="3202">G2020</f>
        <v>53584.6</v>
      </c>
      <c r="H2019" s="21">
        <f t="shared" si="3202"/>
        <v>53584.6</v>
      </c>
      <c r="I2019" s="21">
        <f t="shared" si="3202"/>
        <v>0</v>
      </c>
      <c r="J2019" s="21">
        <f t="shared" si="3202"/>
        <v>0</v>
      </c>
      <c r="K2019" s="21">
        <f t="shared" si="3202"/>
        <v>0</v>
      </c>
      <c r="L2019" s="21">
        <f t="shared" si="3136"/>
        <v>53316.7</v>
      </c>
      <c r="M2019" s="21">
        <f t="shared" si="3137"/>
        <v>53584.6</v>
      </c>
      <c r="N2019" s="21">
        <f t="shared" si="3138"/>
        <v>53584.6</v>
      </c>
      <c r="O2019" s="21">
        <f t="shared" si="3202"/>
        <v>0</v>
      </c>
      <c r="P2019" s="21">
        <f t="shared" si="3202"/>
        <v>0</v>
      </c>
      <c r="Q2019" s="21">
        <f t="shared" si="3202"/>
        <v>0</v>
      </c>
      <c r="R2019" s="21">
        <f t="shared" si="3181"/>
        <v>53316.7</v>
      </c>
      <c r="S2019" s="21">
        <f t="shared" si="3182"/>
        <v>53584.6</v>
      </c>
      <c r="T2019" s="21">
        <f t="shared" si="3183"/>
        <v>53584.6</v>
      </c>
      <c r="U2019" s="21">
        <f t="shared" si="3202"/>
        <v>0</v>
      </c>
      <c r="V2019" s="21">
        <f t="shared" si="3202"/>
        <v>0</v>
      </c>
      <c r="W2019" s="21">
        <f t="shared" si="3184"/>
        <v>53316.7</v>
      </c>
      <c r="X2019" s="21">
        <f t="shared" si="3185"/>
        <v>53584.6</v>
      </c>
      <c r="Y2019" s="21">
        <f t="shared" si="3186"/>
        <v>53584.6</v>
      </c>
      <c r="Z2019" s="21">
        <f t="shared" si="3202"/>
        <v>0</v>
      </c>
      <c r="AA2019" s="21">
        <f t="shared" si="3202"/>
        <v>0</v>
      </c>
      <c r="AB2019" s="21">
        <f t="shared" si="3202"/>
        <v>0</v>
      </c>
      <c r="AC2019" s="21">
        <f t="shared" si="3177"/>
        <v>53316.7</v>
      </c>
      <c r="AD2019" s="21">
        <f t="shared" si="3178"/>
        <v>53584.6</v>
      </c>
      <c r="AE2019" s="21">
        <f t="shared" si="3179"/>
        <v>53584.6</v>
      </c>
      <c r="AF2019" s="21">
        <f t="shared" si="3202"/>
        <v>0</v>
      </c>
      <c r="AG2019" s="21">
        <f t="shared" si="3180"/>
        <v>53316.7</v>
      </c>
      <c r="AH2019" s="21">
        <f t="shared" si="3202"/>
        <v>0</v>
      </c>
      <c r="AI2019" s="21">
        <f t="shared" si="3202"/>
        <v>0</v>
      </c>
      <c r="AJ2019" s="21">
        <f t="shared" si="3202"/>
        <v>0</v>
      </c>
      <c r="AK2019" s="21">
        <f t="shared" si="3173"/>
        <v>53316.7</v>
      </c>
      <c r="AL2019" s="21">
        <f t="shared" si="3174"/>
        <v>53584.6</v>
      </c>
      <c r="AM2019" s="21">
        <f t="shared" si="3175"/>
        <v>53584.6</v>
      </c>
      <c r="AN2019" s="21">
        <f t="shared" si="3202"/>
        <v>0</v>
      </c>
      <c r="AO2019" s="21">
        <f t="shared" si="3135"/>
        <v>53316.7</v>
      </c>
      <c r="AP2019" s="21">
        <f t="shared" si="3202"/>
        <v>0</v>
      </c>
      <c r="AQ2019" s="2"/>
    </row>
    <row r="2020" spans="1:43" ht="46.8" x14ac:dyDescent="0.3">
      <c r="A2020" s="3" t="s">
        <v>510</v>
      </c>
      <c r="B2020" s="26"/>
      <c r="C2020" s="3"/>
      <c r="D2020" s="3"/>
      <c r="E2020" s="16" t="s">
        <v>1141</v>
      </c>
      <c r="F2020" s="21">
        <f>F2021</f>
        <v>53316.7</v>
      </c>
      <c r="G2020" s="21">
        <f t="shared" ref="G2020:G2022" si="3203">G2021</f>
        <v>53584.6</v>
      </c>
      <c r="H2020" s="21">
        <f t="shared" ref="H2020:H2022" si="3204">H2021</f>
        <v>53584.6</v>
      </c>
      <c r="I2020" s="21">
        <f t="shared" si="3202"/>
        <v>0</v>
      </c>
      <c r="J2020" s="21">
        <f t="shared" si="3202"/>
        <v>0</v>
      </c>
      <c r="K2020" s="21">
        <f t="shared" si="3202"/>
        <v>0</v>
      </c>
      <c r="L2020" s="21">
        <f t="shared" si="3136"/>
        <v>53316.7</v>
      </c>
      <c r="M2020" s="21">
        <f t="shared" si="3137"/>
        <v>53584.6</v>
      </c>
      <c r="N2020" s="21">
        <f t="shared" si="3138"/>
        <v>53584.6</v>
      </c>
      <c r="O2020" s="21">
        <f t="shared" ref="O2020:AP2022" si="3205">O2021</f>
        <v>0</v>
      </c>
      <c r="P2020" s="21">
        <f t="shared" si="3205"/>
        <v>0</v>
      </c>
      <c r="Q2020" s="21">
        <f t="shared" si="3205"/>
        <v>0</v>
      </c>
      <c r="R2020" s="21">
        <f t="shared" si="3181"/>
        <v>53316.7</v>
      </c>
      <c r="S2020" s="21">
        <f t="shared" si="3182"/>
        <v>53584.6</v>
      </c>
      <c r="T2020" s="21">
        <f t="shared" si="3183"/>
        <v>53584.6</v>
      </c>
      <c r="U2020" s="21">
        <f t="shared" si="3205"/>
        <v>0</v>
      </c>
      <c r="V2020" s="21">
        <f t="shared" si="3205"/>
        <v>0</v>
      </c>
      <c r="W2020" s="21">
        <f t="shared" si="3184"/>
        <v>53316.7</v>
      </c>
      <c r="X2020" s="21">
        <f t="shared" si="3185"/>
        <v>53584.6</v>
      </c>
      <c r="Y2020" s="21">
        <f t="shared" si="3186"/>
        <v>53584.6</v>
      </c>
      <c r="Z2020" s="21">
        <f t="shared" si="3205"/>
        <v>0</v>
      </c>
      <c r="AA2020" s="21">
        <f t="shared" si="3205"/>
        <v>0</v>
      </c>
      <c r="AB2020" s="21">
        <f t="shared" si="3205"/>
        <v>0</v>
      </c>
      <c r="AC2020" s="21">
        <f t="shared" si="3177"/>
        <v>53316.7</v>
      </c>
      <c r="AD2020" s="21">
        <f t="shared" si="3178"/>
        <v>53584.6</v>
      </c>
      <c r="AE2020" s="21">
        <f t="shared" si="3179"/>
        <v>53584.6</v>
      </c>
      <c r="AF2020" s="21">
        <f t="shared" si="3205"/>
        <v>0</v>
      </c>
      <c r="AG2020" s="21">
        <f t="shared" si="3180"/>
        <v>53316.7</v>
      </c>
      <c r="AH2020" s="21">
        <f t="shared" si="3205"/>
        <v>0</v>
      </c>
      <c r="AI2020" s="21">
        <f t="shared" si="3205"/>
        <v>0</v>
      </c>
      <c r="AJ2020" s="21">
        <f t="shared" si="3205"/>
        <v>0</v>
      </c>
      <c r="AK2020" s="21">
        <f t="shared" si="3173"/>
        <v>53316.7</v>
      </c>
      <c r="AL2020" s="21">
        <f t="shared" si="3174"/>
        <v>53584.6</v>
      </c>
      <c r="AM2020" s="21">
        <f t="shared" si="3175"/>
        <v>53584.6</v>
      </c>
      <c r="AN2020" s="21">
        <f t="shared" si="3205"/>
        <v>0</v>
      </c>
      <c r="AO2020" s="21">
        <f t="shared" si="3135"/>
        <v>53316.7</v>
      </c>
      <c r="AP2020" s="21">
        <f t="shared" si="3205"/>
        <v>0</v>
      </c>
      <c r="AQ2020" s="2"/>
    </row>
    <row r="2021" spans="1:43" ht="31.2" x14ac:dyDescent="0.3">
      <c r="A2021" s="3" t="s">
        <v>510</v>
      </c>
      <c r="B2021" s="26">
        <v>200</v>
      </c>
      <c r="C2021" s="3"/>
      <c r="D2021" s="3"/>
      <c r="E2021" s="16" t="s">
        <v>673</v>
      </c>
      <c r="F2021" s="21">
        <f>F2022</f>
        <v>53316.7</v>
      </c>
      <c r="G2021" s="21">
        <f t="shared" si="3203"/>
        <v>53584.6</v>
      </c>
      <c r="H2021" s="21">
        <f t="shared" si="3204"/>
        <v>53584.6</v>
      </c>
      <c r="I2021" s="21">
        <f t="shared" si="3202"/>
        <v>0</v>
      </c>
      <c r="J2021" s="21">
        <f t="shared" si="3202"/>
        <v>0</v>
      </c>
      <c r="K2021" s="21">
        <f t="shared" si="3202"/>
        <v>0</v>
      </c>
      <c r="L2021" s="21">
        <f t="shared" si="3136"/>
        <v>53316.7</v>
      </c>
      <c r="M2021" s="21">
        <f t="shared" si="3137"/>
        <v>53584.6</v>
      </c>
      <c r="N2021" s="21">
        <f t="shared" si="3138"/>
        <v>53584.6</v>
      </c>
      <c r="O2021" s="21">
        <f t="shared" si="3205"/>
        <v>0</v>
      </c>
      <c r="P2021" s="21">
        <f t="shared" si="3205"/>
        <v>0</v>
      </c>
      <c r="Q2021" s="21">
        <f t="shared" si="3205"/>
        <v>0</v>
      </c>
      <c r="R2021" s="21">
        <f t="shared" si="3181"/>
        <v>53316.7</v>
      </c>
      <c r="S2021" s="21">
        <f t="shared" si="3182"/>
        <v>53584.6</v>
      </c>
      <c r="T2021" s="21">
        <f t="shared" si="3183"/>
        <v>53584.6</v>
      </c>
      <c r="U2021" s="21">
        <f t="shared" si="3205"/>
        <v>0</v>
      </c>
      <c r="V2021" s="21">
        <f t="shared" si="3205"/>
        <v>0</v>
      </c>
      <c r="W2021" s="21">
        <f t="shared" si="3184"/>
        <v>53316.7</v>
      </c>
      <c r="X2021" s="21">
        <f t="shared" si="3185"/>
        <v>53584.6</v>
      </c>
      <c r="Y2021" s="21">
        <f t="shared" si="3186"/>
        <v>53584.6</v>
      </c>
      <c r="Z2021" s="21">
        <f t="shared" si="3205"/>
        <v>0</v>
      </c>
      <c r="AA2021" s="21">
        <f t="shared" si="3205"/>
        <v>0</v>
      </c>
      <c r="AB2021" s="21">
        <f t="shared" si="3205"/>
        <v>0</v>
      </c>
      <c r="AC2021" s="21">
        <f t="shared" si="3177"/>
        <v>53316.7</v>
      </c>
      <c r="AD2021" s="21">
        <f t="shared" si="3178"/>
        <v>53584.6</v>
      </c>
      <c r="AE2021" s="21">
        <f t="shared" si="3179"/>
        <v>53584.6</v>
      </c>
      <c r="AF2021" s="21">
        <f t="shared" si="3205"/>
        <v>0</v>
      </c>
      <c r="AG2021" s="21">
        <f t="shared" si="3180"/>
        <v>53316.7</v>
      </c>
      <c r="AH2021" s="21">
        <f t="shared" si="3205"/>
        <v>0</v>
      </c>
      <c r="AI2021" s="21">
        <f t="shared" si="3205"/>
        <v>0</v>
      </c>
      <c r="AJ2021" s="21">
        <f t="shared" si="3205"/>
        <v>0</v>
      </c>
      <c r="AK2021" s="21">
        <f t="shared" si="3173"/>
        <v>53316.7</v>
      </c>
      <c r="AL2021" s="21">
        <f t="shared" si="3174"/>
        <v>53584.6</v>
      </c>
      <c r="AM2021" s="21">
        <f t="shared" si="3175"/>
        <v>53584.6</v>
      </c>
      <c r="AN2021" s="21">
        <f t="shared" si="3205"/>
        <v>0</v>
      </c>
      <c r="AO2021" s="21">
        <f t="shared" si="3135"/>
        <v>53316.7</v>
      </c>
      <c r="AP2021" s="21">
        <f t="shared" si="3205"/>
        <v>0</v>
      </c>
      <c r="AQ2021" s="2"/>
    </row>
    <row r="2022" spans="1:43" ht="46.8" x14ac:dyDescent="0.3">
      <c r="A2022" s="3" t="s">
        <v>510</v>
      </c>
      <c r="B2022" s="26">
        <v>240</v>
      </c>
      <c r="C2022" s="3"/>
      <c r="D2022" s="3"/>
      <c r="E2022" s="16" t="s">
        <v>681</v>
      </c>
      <c r="F2022" s="21">
        <f>F2023</f>
        <v>53316.7</v>
      </c>
      <c r="G2022" s="21">
        <f t="shared" si="3203"/>
        <v>53584.6</v>
      </c>
      <c r="H2022" s="21">
        <f t="shared" si="3204"/>
        <v>53584.6</v>
      </c>
      <c r="I2022" s="21">
        <f t="shared" si="3202"/>
        <v>0</v>
      </c>
      <c r="J2022" s="21">
        <f t="shared" si="3202"/>
        <v>0</v>
      </c>
      <c r="K2022" s="21">
        <f t="shared" si="3202"/>
        <v>0</v>
      </c>
      <c r="L2022" s="21">
        <f t="shared" si="3136"/>
        <v>53316.7</v>
      </c>
      <c r="M2022" s="21">
        <f t="shared" si="3137"/>
        <v>53584.6</v>
      </c>
      <c r="N2022" s="21">
        <f t="shared" si="3138"/>
        <v>53584.6</v>
      </c>
      <c r="O2022" s="21">
        <f t="shared" si="3205"/>
        <v>0</v>
      </c>
      <c r="P2022" s="21">
        <f t="shared" si="3205"/>
        <v>0</v>
      </c>
      <c r="Q2022" s="21">
        <f t="shared" si="3205"/>
        <v>0</v>
      </c>
      <c r="R2022" s="21">
        <f t="shared" si="3181"/>
        <v>53316.7</v>
      </c>
      <c r="S2022" s="21">
        <f t="shared" si="3182"/>
        <v>53584.6</v>
      </c>
      <c r="T2022" s="21">
        <f t="shared" si="3183"/>
        <v>53584.6</v>
      </c>
      <c r="U2022" s="21">
        <f t="shared" si="3205"/>
        <v>0</v>
      </c>
      <c r="V2022" s="21">
        <f t="shared" si="3205"/>
        <v>0</v>
      </c>
      <c r="W2022" s="21">
        <f t="shared" si="3184"/>
        <v>53316.7</v>
      </c>
      <c r="X2022" s="21">
        <f t="shared" si="3185"/>
        <v>53584.6</v>
      </c>
      <c r="Y2022" s="21">
        <f t="shared" si="3186"/>
        <v>53584.6</v>
      </c>
      <c r="Z2022" s="21">
        <f t="shared" si="3205"/>
        <v>0</v>
      </c>
      <c r="AA2022" s="21">
        <f t="shared" si="3205"/>
        <v>0</v>
      </c>
      <c r="AB2022" s="21">
        <f t="shared" si="3205"/>
        <v>0</v>
      </c>
      <c r="AC2022" s="21">
        <f t="shared" si="3177"/>
        <v>53316.7</v>
      </c>
      <c r="AD2022" s="21">
        <f t="shared" si="3178"/>
        <v>53584.6</v>
      </c>
      <c r="AE2022" s="21">
        <f t="shared" si="3179"/>
        <v>53584.6</v>
      </c>
      <c r="AF2022" s="21">
        <f t="shared" si="3205"/>
        <v>0</v>
      </c>
      <c r="AG2022" s="21">
        <f t="shared" si="3180"/>
        <v>53316.7</v>
      </c>
      <c r="AH2022" s="21">
        <f t="shared" si="3205"/>
        <v>0</v>
      </c>
      <c r="AI2022" s="21">
        <f t="shared" si="3205"/>
        <v>0</v>
      </c>
      <c r="AJ2022" s="21">
        <f t="shared" si="3205"/>
        <v>0</v>
      </c>
      <c r="AK2022" s="21">
        <f t="shared" si="3173"/>
        <v>53316.7</v>
      </c>
      <c r="AL2022" s="21">
        <f t="shared" si="3174"/>
        <v>53584.6</v>
      </c>
      <c r="AM2022" s="21">
        <f t="shared" si="3175"/>
        <v>53584.6</v>
      </c>
      <c r="AN2022" s="21">
        <f t="shared" si="3205"/>
        <v>0</v>
      </c>
      <c r="AO2022" s="21">
        <f t="shared" si="3135"/>
        <v>53316.7</v>
      </c>
      <c r="AP2022" s="21">
        <f t="shared" si="3205"/>
        <v>0</v>
      </c>
      <c r="AQ2022" s="2"/>
    </row>
    <row r="2023" spans="1:43" x14ac:dyDescent="0.3">
      <c r="A2023" s="3" t="s">
        <v>510</v>
      </c>
      <c r="B2023" s="26">
        <v>240</v>
      </c>
      <c r="C2023" s="3" t="s">
        <v>222</v>
      </c>
      <c r="D2023" s="3" t="s">
        <v>5</v>
      </c>
      <c r="E2023" s="16" t="s">
        <v>646</v>
      </c>
      <c r="F2023" s="21">
        <v>53316.7</v>
      </c>
      <c r="G2023" s="21">
        <v>53584.6</v>
      </c>
      <c r="H2023" s="21">
        <v>53584.6</v>
      </c>
      <c r="I2023" s="21"/>
      <c r="J2023" s="21"/>
      <c r="K2023" s="21"/>
      <c r="L2023" s="21">
        <f t="shared" si="3136"/>
        <v>53316.7</v>
      </c>
      <c r="M2023" s="21">
        <f t="shared" si="3137"/>
        <v>53584.6</v>
      </c>
      <c r="N2023" s="21">
        <f t="shared" si="3138"/>
        <v>53584.6</v>
      </c>
      <c r="O2023" s="21"/>
      <c r="P2023" s="21"/>
      <c r="Q2023" s="21"/>
      <c r="R2023" s="21">
        <f t="shared" si="3181"/>
        <v>53316.7</v>
      </c>
      <c r="S2023" s="21">
        <f t="shared" si="3182"/>
        <v>53584.6</v>
      </c>
      <c r="T2023" s="21">
        <f t="shared" si="3183"/>
        <v>53584.6</v>
      </c>
      <c r="U2023" s="21"/>
      <c r="V2023" s="21"/>
      <c r="W2023" s="21">
        <f t="shared" si="3184"/>
        <v>53316.7</v>
      </c>
      <c r="X2023" s="21">
        <f t="shared" si="3185"/>
        <v>53584.6</v>
      </c>
      <c r="Y2023" s="21">
        <f t="shared" si="3186"/>
        <v>53584.6</v>
      </c>
      <c r="Z2023" s="21"/>
      <c r="AA2023" s="21"/>
      <c r="AB2023" s="21"/>
      <c r="AC2023" s="21">
        <f t="shared" si="3177"/>
        <v>53316.7</v>
      </c>
      <c r="AD2023" s="21">
        <f t="shared" si="3178"/>
        <v>53584.6</v>
      </c>
      <c r="AE2023" s="21">
        <f t="shared" si="3179"/>
        <v>53584.6</v>
      </c>
      <c r="AF2023" s="21"/>
      <c r="AG2023" s="21">
        <f t="shared" si="3180"/>
        <v>53316.7</v>
      </c>
      <c r="AH2023" s="21"/>
      <c r="AI2023" s="21"/>
      <c r="AJ2023" s="21"/>
      <c r="AK2023" s="21">
        <f t="shared" si="3173"/>
        <v>53316.7</v>
      </c>
      <c r="AL2023" s="21">
        <f t="shared" si="3174"/>
        <v>53584.6</v>
      </c>
      <c r="AM2023" s="21">
        <f t="shared" si="3175"/>
        <v>53584.6</v>
      </c>
      <c r="AN2023" s="21"/>
      <c r="AO2023" s="21">
        <f t="shared" si="3135"/>
        <v>53316.7</v>
      </c>
      <c r="AP2023" s="21"/>
      <c r="AQ2023" s="2"/>
    </row>
    <row r="2024" spans="1:43" ht="46.8" x14ac:dyDescent="0.3">
      <c r="A2024" s="3" t="s">
        <v>514</v>
      </c>
      <c r="B2024" s="26"/>
      <c r="C2024" s="3"/>
      <c r="D2024" s="3"/>
      <c r="E2024" s="16" t="s">
        <v>1142</v>
      </c>
      <c r="F2024" s="21">
        <f t="shared" ref="F2024:K2024" si="3206">F2029</f>
        <v>80000</v>
      </c>
      <c r="G2024" s="21">
        <f t="shared" si="3206"/>
        <v>80000</v>
      </c>
      <c r="H2024" s="21">
        <f t="shared" si="3206"/>
        <v>150000</v>
      </c>
      <c r="I2024" s="21">
        <f t="shared" si="3206"/>
        <v>19038.772000000001</v>
      </c>
      <c r="J2024" s="21">
        <f t="shared" si="3206"/>
        <v>0</v>
      </c>
      <c r="K2024" s="21">
        <f t="shared" si="3206"/>
        <v>0</v>
      </c>
      <c r="L2024" s="21">
        <f t="shared" si="3136"/>
        <v>99038.771999999997</v>
      </c>
      <c r="M2024" s="21">
        <f t="shared" si="3137"/>
        <v>80000</v>
      </c>
      <c r="N2024" s="21">
        <f t="shared" si="3138"/>
        <v>150000</v>
      </c>
      <c r="O2024" s="21">
        <f>O2029</f>
        <v>0</v>
      </c>
      <c r="P2024" s="21">
        <f>P2029</f>
        <v>0</v>
      </c>
      <c r="Q2024" s="21">
        <f>Q2029</f>
        <v>0</v>
      </c>
      <c r="R2024" s="21">
        <f t="shared" si="3181"/>
        <v>99038.771999999997</v>
      </c>
      <c r="S2024" s="21">
        <f t="shared" si="3182"/>
        <v>80000</v>
      </c>
      <c r="T2024" s="21">
        <f t="shared" si="3183"/>
        <v>150000</v>
      </c>
      <c r="U2024" s="21">
        <f>U2029</f>
        <v>0</v>
      </c>
      <c r="V2024" s="21">
        <f>V2029</f>
        <v>0</v>
      </c>
      <c r="W2024" s="21">
        <f t="shared" si="3184"/>
        <v>99038.771999999997</v>
      </c>
      <c r="X2024" s="21">
        <f t="shared" si="3185"/>
        <v>80000</v>
      </c>
      <c r="Y2024" s="21">
        <f t="shared" si="3186"/>
        <v>150000</v>
      </c>
      <c r="Z2024" s="21">
        <f>Z2029</f>
        <v>0</v>
      </c>
      <c r="AA2024" s="21">
        <f>AA2029</f>
        <v>0</v>
      </c>
      <c r="AB2024" s="21">
        <f>AB2029</f>
        <v>0</v>
      </c>
      <c r="AC2024" s="21">
        <f t="shared" si="3177"/>
        <v>99038.771999999997</v>
      </c>
      <c r="AD2024" s="21">
        <f t="shared" si="3178"/>
        <v>80000</v>
      </c>
      <c r="AE2024" s="21">
        <f t="shared" si="3179"/>
        <v>150000</v>
      </c>
      <c r="AF2024" s="21">
        <f>AF2029</f>
        <v>0</v>
      </c>
      <c r="AG2024" s="21">
        <f t="shared" si="3180"/>
        <v>99038.771999999997</v>
      </c>
      <c r="AH2024" s="21">
        <f>AH2029+AH2025</f>
        <v>0</v>
      </c>
      <c r="AI2024" s="21">
        <f t="shared" ref="AI2024:AP2024" si="3207">AI2029+AI2025</f>
        <v>31539.026000000002</v>
      </c>
      <c r="AJ2024" s="21">
        <f t="shared" si="3207"/>
        <v>0</v>
      </c>
      <c r="AK2024" s="21">
        <f t="shared" si="3173"/>
        <v>99038.771999999997</v>
      </c>
      <c r="AL2024" s="21">
        <f t="shared" si="3174"/>
        <v>111539.026</v>
      </c>
      <c r="AM2024" s="21">
        <f t="shared" si="3175"/>
        <v>150000</v>
      </c>
      <c r="AN2024" s="21">
        <f>AN2029+AN2025+AN2033</f>
        <v>23185.34</v>
      </c>
      <c r="AO2024" s="21">
        <f t="shared" si="3135"/>
        <v>122224.11199999999</v>
      </c>
      <c r="AP2024" s="21">
        <f t="shared" si="3207"/>
        <v>0</v>
      </c>
      <c r="AQ2024" s="2"/>
    </row>
    <row r="2025" spans="1:43" ht="46.8" hidden="1" x14ac:dyDescent="0.3">
      <c r="A2025" s="3" t="s">
        <v>1366</v>
      </c>
      <c r="B2025" s="23"/>
      <c r="C2025" s="3"/>
      <c r="D2025" s="3"/>
      <c r="E2025" s="16" t="s">
        <v>1376</v>
      </c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>
        <f t="shared" ref="AD2025:AE2027" si="3208">AD2026</f>
        <v>0</v>
      </c>
      <c r="AE2025" s="21">
        <f t="shared" si="3208"/>
        <v>0</v>
      </c>
      <c r="AF2025" s="21"/>
      <c r="AG2025" s="21">
        <f t="shared" ref="AG2025:AP2027" si="3209">AG2026</f>
        <v>0</v>
      </c>
      <c r="AH2025" s="21">
        <f t="shared" si="3209"/>
        <v>0</v>
      </c>
      <c r="AI2025" s="21">
        <f t="shared" si="3209"/>
        <v>31539.026000000002</v>
      </c>
      <c r="AJ2025" s="21">
        <f t="shared" si="3209"/>
        <v>0</v>
      </c>
      <c r="AK2025" s="21">
        <f t="shared" si="3173"/>
        <v>0</v>
      </c>
      <c r="AL2025" s="21">
        <f t="shared" si="3174"/>
        <v>31539.026000000002</v>
      </c>
      <c r="AM2025" s="21">
        <f t="shared" si="3175"/>
        <v>0</v>
      </c>
      <c r="AN2025" s="21">
        <f t="shared" si="3209"/>
        <v>0</v>
      </c>
      <c r="AO2025" s="21"/>
      <c r="AP2025" s="21">
        <f t="shared" si="3209"/>
        <v>0</v>
      </c>
      <c r="AQ2025" s="9">
        <v>0</v>
      </c>
    </row>
    <row r="2026" spans="1:43" ht="46.8" hidden="1" x14ac:dyDescent="0.3">
      <c r="A2026" s="3" t="s">
        <v>1366</v>
      </c>
      <c r="B2026" s="23">
        <v>600</v>
      </c>
      <c r="C2026" s="3"/>
      <c r="D2026" s="3"/>
      <c r="E2026" s="16" t="s">
        <v>676</v>
      </c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>
        <f t="shared" si="3208"/>
        <v>0</v>
      </c>
      <c r="AE2026" s="21">
        <f t="shared" si="3208"/>
        <v>0</v>
      </c>
      <c r="AF2026" s="21"/>
      <c r="AG2026" s="21">
        <f t="shared" si="3209"/>
        <v>0</v>
      </c>
      <c r="AH2026" s="21">
        <f t="shared" si="3209"/>
        <v>0</v>
      </c>
      <c r="AI2026" s="21">
        <f t="shared" si="3209"/>
        <v>31539.026000000002</v>
      </c>
      <c r="AJ2026" s="21">
        <f t="shared" si="3209"/>
        <v>0</v>
      </c>
      <c r="AK2026" s="21">
        <f t="shared" si="3173"/>
        <v>0</v>
      </c>
      <c r="AL2026" s="21">
        <f t="shared" si="3174"/>
        <v>31539.026000000002</v>
      </c>
      <c r="AM2026" s="21">
        <f t="shared" si="3175"/>
        <v>0</v>
      </c>
      <c r="AN2026" s="21">
        <f t="shared" si="3209"/>
        <v>0</v>
      </c>
      <c r="AO2026" s="21"/>
      <c r="AP2026" s="21">
        <f t="shared" si="3209"/>
        <v>0</v>
      </c>
      <c r="AQ2026" s="9">
        <v>0</v>
      </c>
    </row>
    <row r="2027" spans="1:43" ht="46.8" hidden="1" x14ac:dyDescent="0.3">
      <c r="A2027" s="3" t="s">
        <v>1366</v>
      </c>
      <c r="B2027" s="23">
        <v>630</v>
      </c>
      <c r="C2027" s="3"/>
      <c r="D2027" s="3"/>
      <c r="E2027" s="16" t="s">
        <v>692</v>
      </c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>
        <f t="shared" si="3208"/>
        <v>0</v>
      </c>
      <c r="AE2027" s="21">
        <f t="shared" si="3208"/>
        <v>0</v>
      </c>
      <c r="AF2027" s="21"/>
      <c r="AG2027" s="21">
        <f t="shared" si="3209"/>
        <v>0</v>
      </c>
      <c r="AH2027" s="21">
        <f t="shared" si="3209"/>
        <v>0</v>
      </c>
      <c r="AI2027" s="21">
        <f t="shared" si="3209"/>
        <v>31539.026000000002</v>
      </c>
      <c r="AJ2027" s="21">
        <f t="shared" si="3209"/>
        <v>0</v>
      </c>
      <c r="AK2027" s="21">
        <f t="shared" si="3173"/>
        <v>0</v>
      </c>
      <c r="AL2027" s="21">
        <f t="shared" si="3174"/>
        <v>31539.026000000002</v>
      </c>
      <c r="AM2027" s="21">
        <f t="shared" si="3175"/>
        <v>0</v>
      </c>
      <c r="AN2027" s="21">
        <f t="shared" si="3209"/>
        <v>0</v>
      </c>
      <c r="AO2027" s="21"/>
      <c r="AP2027" s="21">
        <f t="shared" si="3209"/>
        <v>0</v>
      </c>
      <c r="AQ2027" s="9">
        <v>0</v>
      </c>
    </row>
    <row r="2028" spans="1:43" hidden="1" x14ac:dyDescent="0.3">
      <c r="A2028" s="3" t="s">
        <v>1366</v>
      </c>
      <c r="B2028" s="23">
        <v>630</v>
      </c>
      <c r="C2028" s="3" t="s">
        <v>222</v>
      </c>
      <c r="D2028" s="3" t="s">
        <v>5</v>
      </c>
      <c r="E2028" s="16" t="s">
        <v>646</v>
      </c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>
        <v>0</v>
      </c>
      <c r="AE2028" s="21">
        <v>0</v>
      </c>
      <c r="AF2028" s="21"/>
      <c r="AG2028" s="21">
        <v>0</v>
      </c>
      <c r="AH2028" s="21"/>
      <c r="AI2028" s="21">
        <v>31539.026000000002</v>
      </c>
      <c r="AJ2028" s="21"/>
      <c r="AK2028" s="21">
        <f t="shared" si="3173"/>
        <v>0</v>
      </c>
      <c r="AL2028" s="21">
        <f t="shared" si="3174"/>
        <v>31539.026000000002</v>
      </c>
      <c r="AM2028" s="21">
        <f t="shared" si="3175"/>
        <v>0</v>
      </c>
      <c r="AN2028" s="21"/>
      <c r="AO2028" s="21"/>
      <c r="AP2028" s="21"/>
      <c r="AQ2028" s="9">
        <v>0</v>
      </c>
    </row>
    <row r="2029" spans="1:43" ht="46.8" x14ac:dyDescent="0.3">
      <c r="A2029" s="3" t="s">
        <v>513</v>
      </c>
      <c r="B2029" s="26"/>
      <c r="C2029" s="3"/>
      <c r="D2029" s="3"/>
      <c r="E2029" s="16" t="s">
        <v>1143</v>
      </c>
      <c r="F2029" s="21">
        <f>F2030</f>
        <v>80000</v>
      </c>
      <c r="G2029" s="21">
        <f t="shared" ref="G2029:G2031" si="3210">G2030</f>
        <v>80000</v>
      </c>
      <c r="H2029" s="21">
        <f t="shared" ref="H2029:K2031" si="3211">H2030</f>
        <v>150000</v>
      </c>
      <c r="I2029" s="21">
        <f t="shared" si="3211"/>
        <v>19038.772000000001</v>
      </c>
      <c r="J2029" s="21">
        <f t="shared" si="3211"/>
        <v>0</v>
      </c>
      <c r="K2029" s="21">
        <f t="shared" si="3211"/>
        <v>0</v>
      </c>
      <c r="L2029" s="21">
        <f t="shared" si="3136"/>
        <v>99038.771999999997</v>
      </c>
      <c r="M2029" s="21">
        <f t="shared" si="3137"/>
        <v>80000</v>
      </c>
      <c r="N2029" s="21">
        <f t="shared" si="3138"/>
        <v>150000</v>
      </c>
      <c r="O2029" s="21">
        <f t="shared" ref="O2029:AP2031" si="3212">O2030</f>
        <v>0</v>
      </c>
      <c r="P2029" s="21">
        <f t="shared" si="3212"/>
        <v>0</v>
      </c>
      <c r="Q2029" s="21">
        <f t="shared" si="3212"/>
        <v>0</v>
      </c>
      <c r="R2029" s="21">
        <f t="shared" si="3181"/>
        <v>99038.771999999997</v>
      </c>
      <c r="S2029" s="21">
        <f t="shared" si="3182"/>
        <v>80000</v>
      </c>
      <c r="T2029" s="21">
        <f t="shared" si="3183"/>
        <v>150000</v>
      </c>
      <c r="U2029" s="21">
        <f t="shared" si="3212"/>
        <v>0</v>
      </c>
      <c r="V2029" s="21">
        <f t="shared" si="3212"/>
        <v>0</v>
      </c>
      <c r="W2029" s="21">
        <f t="shared" si="3184"/>
        <v>99038.771999999997</v>
      </c>
      <c r="X2029" s="21">
        <f t="shared" si="3185"/>
        <v>80000</v>
      </c>
      <c r="Y2029" s="21">
        <f t="shared" si="3186"/>
        <v>150000</v>
      </c>
      <c r="Z2029" s="21">
        <f t="shared" si="3212"/>
        <v>0</v>
      </c>
      <c r="AA2029" s="21">
        <f t="shared" si="3212"/>
        <v>0</v>
      </c>
      <c r="AB2029" s="21">
        <f t="shared" si="3212"/>
        <v>0</v>
      </c>
      <c r="AC2029" s="21">
        <f t="shared" si="3177"/>
        <v>99038.771999999997</v>
      </c>
      <c r="AD2029" s="21">
        <f t="shared" si="3178"/>
        <v>80000</v>
      </c>
      <c r="AE2029" s="21">
        <f t="shared" si="3179"/>
        <v>150000</v>
      </c>
      <c r="AF2029" s="21">
        <f t="shared" si="3212"/>
        <v>0</v>
      </c>
      <c r="AG2029" s="21">
        <f t="shared" si="3180"/>
        <v>99038.771999999997</v>
      </c>
      <c r="AH2029" s="21">
        <f t="shared" si="3212"/>
        <v>0</v>
      </c>
      <c r="AI2029" s="21">
        <f t="shared" si="3212"/>
        <v>0</v>
      </c>
      <c r="AJ2029" s="21">
        <f t="shared" si="3212"/>
        <v>0</v>
      </c>
      <c r="AK2029" s="21">
        <f t="shared" si="3173"/>
        <v>99038.771999999997</v>
      </c>
      <c r="AL2029" s="21">
        <f t="shared" si="3174"/>
        <v>80000</v>
      </c>
      <c r="AM2029" s="21">
        <f t="shared" si="3175"/>
        <v>150000</v>
      </c>
      <c r="AN2029" s="21">
        <f t="shared" si="3212"/>
        <v>0</v>
      </c>
      <c r="AO2029" s="21">
        <f t="shared" ref="AO2029:AO2037" si="3213">AK2029+AN2029</f>
        <v>99038.771999999997</v>
      </c>
      <c r="AP2029" s="21">
        <f t="shared" si="3212"/>
        <v>0</v>
      </c>
      <c r="AQ2029" s="2"/>
    </row>
    <row r="2030" spans="1:43" x14ac:dyDescent="0.3">
      <c r="A2030" s="3" t="s">
        <v>513</v>
      </c>
      <c r="B2030" s="26">
        <v>800</v>
      </c>
      <c r="C2030" s="3"/>
      <c r="D2030" s="3"/>
      <c r="E2030" s="16" t="s">
        <v>678</v>
      </c>
      <c r="F2030" s="21">
        <f>F2031</f>
        <v>80000</v>
      </c>
      <c r="G2030" s="21">
        <f t="shared" si="3210"/>
        <v>80000</v>
      </c>
      <c r="H2030" s="21">
        <f t="shared" si="3211"/>
        <v>150000</v>
      </c>
      <c r="I2030" s="21">
        <f t="shared" si="3211"/>
        <v>19038.772000000001</v>
      </c>
      <c r="J2030" s="21">
        <f t="shared" si="3211"/>
        <v>0</v>
      </c>
      <c r="K2030" s="21">
        <f t="shared" si="3211"/>
        <v>0</v>
      </c>
      <c r="L2030" s="21">
        <f t="shared" si="3136"/>
        <v>99038.771999999997</v>
      </c>
      <c r="M2030" s="21">
        <f t="shared" si="3137"/>
        <v>80000</v>
      </c>
      <c r="N2030" s="21">
        <f t="shared" si="3138"/>
        <v>150000</v>
      </c>
      <c r="O2030" s="21">
        <f t="shared" si="3212"/>
        <v>0</v>
      </c>
      <c r="P2030" s="21">
        <f t="shared" si="3212"/>
        <v>0</v>
      </c>
      <c r="Q2030" s="21">
        <f t="shared" si="3212"/>
        <v>0</v>
      </c>
      <c r="R2030" s="21">
        <f t="shared" si="3181"/>
        <v>99038.771999999997</v>
      </c>
      <c r="S2030" s="21">
        <f t="shared" si="3182"/>
        <v>80000</v>
      </c>
      <c r="T2030" s="21">
        <f t="shared" si="3183"/>
        <v>150000</v>
      </c>
      <c r="U2030" s="21">
        <f t="shared" si="3212"/>
        <v>0</v>
      </c>
      <c r="V2030" s="21">
        <f t="shared" si="3212"/>
        <v>0</v>
      </c>
      <c r="W2030" s="21">
        <f t="shared" si="3184"/>
        <v>99038.771999999997</v>
      </c>
      <c r="X2030" s="21">
        <f t="shared" si="3185"/>
        <v>80000</v>
      </c>
      <c r="Y2030" s="21">
        <f t="shared" si="3186"/>
        <v>150000</v>
      </c>
      <c r="Z2030" s="21">
        <f t="shared" si="3212"/>
        <v>0</v>
      </c>
      <c r="AA2030" s="21">
        <f t="shared" si="3212"/>
        <v>0</v>
      </c>
      <c r="AB2030" s="21">
        <f t="shared" si="3212"/>
        <v>0</v>
      </c>
      <c r="AC2030" s="21">
        <f t="shared" si="3177"/>
        <v>99038.771999999997</v>
      </c>
      <c r="AD2030" s="21">
        <f t="shared" si="3178"/>
        <v>80000</v>
      </c>
      <c r="AE2030" s="21">
        <f t="shared" si="3179"/>
        <v>150000</v>
      </c>
      <c r="AF2030" s="21">
        <f t="shared" si="3212"/>
        <v>0</v>
      </c>
      <c r="AG2030" s="21">
        <f t="shared" si="3180"/>
        <v>99038.771999999997</v>
      </c>
      <c r="AH2030" s="21">
        <f t="shared" si="3212"/>
        <v>0</v>
      </c>
      <c r="AI2030" s="21">
        <f t="shared" si="3212"/>
        <v>0</v>
      </c>
      <c r="AJ2030" s="21">
        <f t="shared" si="3212"/>
        <v>0</v>
      </c>
      <c r="AK2030" s="21">
        <f t="shared" si="3173"/>
        <v>99038.771999999997</v>
      </c>
      <c r="AL2030" s="21">
        <f t="shared" si="3174"/>
        <v>80000</v>
      </c>
      <c r="AM2030" s="21">
        <f t="shared" si="3175"/>
        <v>150000</v>
      </c>
      <c r="AN2030" s="21">
        <f t="shared" si="3212"/>
        <v>0</v>
      </c>
      <c r="AO2030" s="21">
        <f t="shared" si="3213"/>
        <v>99038.771999999997</v>
      </c>
      <c r="AP2030" s="21">
        <f t="shared" si="3212"/>
        <v>0</v>
      </c>
      <c r="AQ2030" s="2"/>
    </row>
    <row r="2031" spans="1:43" ht="78" x14ac:dyDescent="0.3">
      <c r="A2031" s="3" t="s">
        <v>513</v>
      </c>
      <c r="B2031" s="26">
        <v>810</v>
      </c>
      <c r="C2031" s="3"/>
      <c r="D2031" s="3"/>
      <c r="E2031" s="16" t="s">
        <v>694</v>
      </c>
      <c r="F2031" s="21">
        <f>F2032</f>
        <v>80000</v>
      </c>
      <c r="G2031" s="21">
        <f t="shared" si="3210"/>
        <v>80000</v>
      </c>
      <c r="H2031" s="21">
        <f t="shared" si="3211"/>
        <v>150000</v>
      </c>
      <c r="I2031" s="21">
        <f t="shared" si="3211"/>
        <v>19038.772000000001</v>
      </c>
      <c r="J2031" s="21">
        <f t="shared" si="3211"/>
        <v>0</v>
      </c>
      <c r="K2031" s="21">
        <f t="shared" si="3211"/>
        <v>0</v>
      </c>
      <c r="L2031" s="21">
        <f t="shared" si="3136"/>
        <v>99038.771999999997</v>
      </c>
      <c r="M2031" s="21">
        <f t="shared" si="3137"/>
        <v>80000</v>
      </c>
      <c r="N2031" s="21">
        <f t="shared" si="3138"/>
        <v>150000</v>
      </c>
      <c r="O2031" s="21">
        <f t="shared" si="3212"/>
        <v>0</v>
      </c>
      <c r="P2031" s="21">
        <f t="shared" si="3212"/>
        <v>0</v>
      </c>
      <c r="Q2031" s="21">
        <f t="shared" si="3212"/>
        <v>0</v>
      </c>
      <c r="R2031" s="21">
        <f t="shared" si="3181"/>
        <v>99038.771999999997</v>
      </c>
      <c r="S2031" s="21">
        <f t="shared" si="3182"/>
        <v>80000</v>
      </c>
      <c r="T2031" s="21">
        <f t="shared" si="3183"/>
        <v>150000</v>
      </c>
      <c r="U2031" s="21">
        <f t="shared" si="3212"/>
        <v>0</v>
      </c>
      <c r="V2031" s="21">
        <f t="shared" si="3212"/>
        <v>0</v>
      </c>
      <c r="W2031" s="21">
        <f t="shared" si="3184"/>
        <v>99038.771999999997</v>
      </c>
      <c r="X2031" s="21">
        <f t="shared" si="3185"/>
        <v>80000</v>
      </c>
      <c r="Y2031" s="21">
        <f t="shared" si="3186"/>
        <v>150000</v>
      </c>
      <c r="Z2031" s="21">
        <f t="shared" si="3212"/>
        <v>0</v>
      </c>
      <c r="AA2031" s="21">
        <f t="shared" si="3212"/>
        <v>0</v>
      </c>
      <c r="AB2031" s="21">
        <f t="shared" si="3212"/>
        <v>0</v>
      </c>
      <c r="AC2031" s="21">
        <f t="shared" si="3177"/>
        <v>99038.771999999997</v>
      </c>
      <c r="AD2031" s="21">
        <f t="shared" si="3178"/>
        <v>80000</v>
      </c>
      <c r="AE2031" s="21">
        <f t="shared" si="3179"/>
        <v>150000</v>
      </c>
      <c r="AF2031" s="21">
        <f t="shared" si="3212"/>
        <v>0</v>
      </c>
      <c r="AG2031" s="21">
        <f t="shared" si="3180"/>
        <v>99038.771999999997</v>
      </c>
      <c r="AH2031" s="21">
        <f t="shared" si="3212"/>
        <v>0</v>
      </c>
      <c r="AI2031" s="21">
        <f t="shared" si="3212"/>
        <v>0</v>
      </c>
      <c r="AJ2031" s="21">
        <f t="shared" si="3212"/>
        <v>0</v>
      </c>
      <c r="AK2031" s="21">
        <f t="shared" si="3173"/>
        <v>99038.771999999997</v>
      </c>
      <c r="AL2031" s="21">
        <f t="shared" si="3174"/>
        <v>80000</v>
      </c>
      <c r="AM2031" s="21">
        <f t="shared" si="3175"/>
        <v>150000</v>
      </c>
      <c r="AN2031" s="21">
        <f t="shared" si="3212"/>
        <v>0</v>
      </c>
      <c r="AO2031" s="21">
        <f t="shared" si="3213"/>
        <v>99038.771999999997</v>
      </c>
      <c r="AP2031" s="21">
        <f t="shared" si="3212"/>
        <v>0</v>
      </c>
      <c r="AQ2031" s="2"/>
    </row>
    <row r="2032" spans="1:43" x14ac:dyDescent="0.3">
      <c r="A2032" s="3" t="s">
        <v>513</v>
      </c>
      <c r="B2032" s="26">
        <v>810</v>
      </c>
      <c r="C2032" s="3" t="s">
        <v>222</v>
      </c>
      <c r="D2032" s="3" t="s">
        <v>5</v>
      </c>
      <c r="E2032" s="16" t="s">
        <v>646</v>
      </c>
      <c r="F2032" s="21">
        <v>80000</v>
      </c>
      <c r="G2032" s="21">
        <v>80000</v>
      </c>
      <c r="H2032" s="21">
        <v>150000</v>
      </c>
      <c r="I2032" s="21">
        <v>19038.772000000001</v>
      </c>
      <c r="J2032" s="21"/>
      <c r="K2032" s="21"/>
      <c r="L2032" s="21">
        <f t="shared" si="3136"/>
        <v>99038.771999999997</v>
      </c>
      <c r="M2032" s="21">
        <f t="shared" si="3137"/>
        <v>80000</v>
      </c>
      <c r="N2032" s="21">
        <f t="shared" si="3138"/>
        <v>150000</v>
      </c>
      <c r="O2032" s="21"/>
      <c r="P2032" s="21"/>
      <c r="Q2032" s="21"/>
      <c r="R2032" s="21">
        <f t="shared" si="3181"/>
        <v>99038.771999999997</v>
      </c>
      <c r="S2032" s="21">
        <f t="shared" si="3182"/>
        <v>80000</v>
      </c>
      <c r="T2032" s="21">
        <f t="shared" si="3183"/>
        <v>150000</v>
      </c>
      <c r="U2032" s="21"/>
      <c r="V2032" s="21"/>
      <c r="W2032" s="21">
        <f t="shared" si="3184"/>
        <v>99038.771999999997</v>
      </c>
      <c r="X2032" s="21">
        <f t="shared" si="3185"/>
        <v>80000</v>
      </c>
      <c r="Y2032" s="21">
        <f t="shared" si="3186"/>
        <v>150000</v>
      </c>
      <c r="Z2032" s="21"/>
      <c r="AA2032" s="21"/>
      <c r="AB2032" s="21"/>
      <c r="AC2032" s="21">
        <f t="shared" si="3177"/>
        <v>99038.771999999997</v>
      </c>
      <c r="AD2032" s="21">
        <f t="shared" si="3178"/>
        <v>80000</v>
      </c>
      <c r="AE2032" s="21">
        <f t="shared" si="3179"/>
        <v>150000</v>
      </c>
      <c r="AF2032" s="21"/>
      <c r="AG2032" s="21">
        <f t="shared" si="3180"/>
        <v>99038.771999999997</v>
      </c>
      <c r="AH2032" s="21"/>
      <c r="AI2032" s="21"/>
      <c r="AJ2032" s="21"/>
      <c r="AK2032" s="21">
        <f t="shared" si="3173"/>
        <v>99038.771999999997</v>
      </c>
      <c r="AL2032" s="21">
        <f t="shared" si="3174"/>
        <v>80000</v>
      </c>
      <c r="AM2032" s="21">
        <f t="shared" si="3175"/>
        <v>150000</v>
      </c>
      <c r="AN2032" s="21"/>
      <c r="AO2032" s="21">
        <f t="shared" si="3213"/>
        <v>99038.771999999997</v>
      </c>
      <c r="AP2032" s="21"/>
      <c r="AQ2032" s="2"/>
    </row>
    <row r="2033" spans="1:43" ht="46.8" x14ac:dyDescent="0.3">
      <c r="A2033" s="3" t="s">
        <v>1366</v>
      </c>
      <c r="B2033" s="26"/>
      <c r="C2033" s="3"/>
      <c r="D2033" s="3"/>
      <c r="E2033" s="16" t="s">
        <v>1376</v>
      </c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8"/>
      <c r="AL2033" s="21"/>
      <c r="AM2033" s="21"/>
      <c r="AN2033" s="28">
        <f>AN2034</f>
        <v>23185.34</v>
      </c>
      <c r="AO2033" s="21">
        <f t="shared" si="3213"/>
        <v>23185.34</v>
      </c>
      <c r="AP2033" s="21"/>
      <c r="AQ2033" s="2"/>
    </row>
    <row r="2034" spans="1:43" ht="46.8" x14ac:dyDescent="0.3">
      <c r="A2034" s="3" t="s">
        <v>1366</v>
      </c>
      <c r="B2034" s="26">
        <v>600</v>
      </c>
      <c r="C2034" s="3"/>
      <c r="D2034" s="3"/>
      <c r="E2034" s="16" t="s">
        <v>676</v>
      </c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8"/>
      <c r="AL2034" s="21"/>
      <c r="AM2034" s="21"/>
      <c r="AN2034" s="28">
        <f>AN2035</f>
        <v>23185.34</v>
      </c>
      <c r="AO2034" s="21">
        <f t="shared" si="3213"/>
        <v>23185.34</v>
      </c>
      <c r="AP2034" s="21"/>
      <c r="AQ2034" s="2"/>
    </row>
    <row r="2035" spans="1:43" ht="46.8" x14ac:dyDescent="0.3">
      <c r="A2035" s="3" t="s">
        <v>1366</v>
      </c>
      <c r="B2035" s="26">
        <v>630</v>
      </c>
      <c r="C2035" s="3"/>
      <c r="D2035" s="3"/>
      <c r="E2035" s="16" t="s">
        <v>692</v>
      </c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8"/>
      <c r="AL2035" s="21"/>
      <c r="AM2035" s="21"/>
      <c r="AN2035" s="28">
        <f>AN2036</f>
        <v>23185.34</v>
      </c>
      <c r="AO2035" s="21">
        <f t="shared" si="3213"/>
        <v>23185.34</v>
      </c>
      <c r="AP2035" s="21"/>
      <c r="AQ2035" s="2"/>
    </row>
    <row r="2036" spans="1:43" x14ac:dyDescent="0.3">
      <c r="A2036" s="3" t="s">
        <v>1366</v>
      </c>
      <c r="B2036" s="26">
        <v>630</v>
      </c>
      <c r="C2036" s="3" t="s">
        <v>222</v>
      </c>
      <c r="D2036" s="3" t="s">
        <v>5</v>
      </c>
      <c r="E2036" s="16" t="s">
        <v>646</v>
      </c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8"/>
      <c r="AL2036" s="21"/>
      <c r="AM2036" s="21"/>
      <c r="AN2036" s="28">
        <v>23185.34</v>
      </c>
      <c r="AO2036" s="21">
        <f t="shared" si="3213"/>
        <v>23185.34</v>
      </c>
      <c r="AP2036" s="21"/>
      <c r="AQ2036" s="2"/>
    </row>
    <row r="2037" spans="1:43" s="11" customFormat="1" ht="62.4" x14ac:dyDescent="0.3">
      <c r="A2037" s="10" t="s">
        <v>515</v>
      </c>
      <c r="B2037" s="19"/>
      <c r="C2037" s="10"/>
      <c r="D2037" s="10"/>
      <c r="E2037" s="18" t="s">
        <v>775</v>
      </c>
      <c r="F2037" s="20">
        <f>F2038+F2043</f>
        <v>55000</v>
      </c>
      <c r="G2037" s="20">
        <f t="shared" ref="G2037:AP2037" si="3214">G2038+G2043</f>
        <v>107000</v>
      </c>
      <c r="H2037" s="20">
        <f t="shared" si="3214"/>
        <v>115000</v>
      </c>
      <c r="I2037" s="20">
        <f t="shared" ref="I2037:K2037" si="3215">I2038+I2043</f>
        <v>-5000</v>
      </c>
      <c r="J2037" s="20">
        <f t="shared" si="3215"/>
        <v>5000</v>
      </c>
      <c r="K2037" s="20">
        <f t="shared" si="3215"/>
        <v>0</v>
      </c>
      <c r="L2037" s="20">
        <f t="shared" si="3136"/>
        <v>50000</v>
      </c>
      <c r="M2037" s="20">
        <f t="shared" si="3137"/>
        <v>112000</v>
      </c>
      <c r="N2037" s="20">
        <f t="shared" si="3138"/>
        <v>115000</v>
      </c>
      <c r="O2037" s="20">
        <f t="shared" ref="O2037:Q2037" si="3216">O2038+O2043</f>
        <v>0</v>
      </c>
      <c r="P2037" s="20">
        <f t="shared" si="3216"/>
        <v>0</v>
      </c>
      <c r="Q2037" s="20">
        <f t="shared" si="3216"/>
        <v>0</v>
      </c>
      <c r="R2037" s="20">
        <f t="shared" si="3181"/>
        <v>50000</v>
      </c>
      <c r="S2037" s="20">
        <f t="shared" si="3182"/>
        <v>112000</v>
      </c>
      <c r="T2037" s="20">
        <f t="shared" si="3183"/>
        <v>115000</v>
      </c>
      <c r="U2037" s="20">
        <f t="shared" ref="U2037:V2037" si="3217">U2038+U2043</f>
        <v>0</v>
      </c>
      <c r="V2037" s="20">
        <f t="shared" si="3217"/>
        <v>0</v>
      </c>
      <c r="W2037" s="21">
        <f t="shared" si="3184"/>
        <v>50000</v>
      </c>
      <c r="X2037" s="21">
        <f t="shared" si="3185"/>
        <v>112000</v>
      </c>
      <c r="Y2037" s="21">
        <f t="shared" si="3186"/>
        <v>115000</v>
      </c>
      <c r="Z2037" s="20">
        <f t="shared" ref="Z2037:AB2037" si="3218">Z2038+Z2043</f>
        <v>0</v>
      </c>
      <c r="AA2037" s="20">
        <f t="shared" si="3218"/>
        <v>0</v>
      </c>
      <c r="AB2037" s="20">
        <f t="shared" si="3218"/>
        <v>0</v>
      </c>
      <c r="AC2037" s="21">
        <f t="shared" si="3177"/>
        <v>50000</v>
      </c>
      <c r="AD2037" s="20">
        <f t="shared" si="3178"/>
        <v>112000</v>
      </c>
      <c r="AE2037" s="20">
        <f t="shared" si="3179"/>
        <v>115000</v>
      </c>
      <c r="AF2037" s="20">
        <f t="shared" ref="AF2037" si="3219">AF2038+AF2043</f>
        <v>0</v>
      </c>
      <c r="AG2037" s="20">
        <f t="shared" si="3180"/>
        <v>50000</v>
      </c>
      <c r="AH2037" s="20">
        <f t="shared" ref="AH2037:AJ2037" si="3220">AH2038+AH2043</f>
        <v>0</v>
      </c>
      <c r="AI2037" s="20">
        <f t="shared" si="3220"/>
        <v>0</v>
      </c>
      <c r="AJ2037" s="20">
        <f t="shared" si="3220"/>
        <v>0</v>
      </c>
      <c r="AK2037" s="20">
        <f t="shared" si="3173"/>
        <v>50000</v>
      </c>
      <c r="AL2037" s="20">
        <f t="shared" si="3174"/>
        <v>112000</v>
      </c>
      <c r="AM2037" s="20">
        <f t="shared" si="3175"/>
        <v>115000</v>
      </c>
      <c r="AN2037" s="20">
        <f t="shared" ref="AN2037" si="3221">AN2038+AN2043</f>
        <v>0</v>
      </c>
      <c r="AO2037" s="20">
        <f t="shared" si="3213"/>
        <v>50000</v>
      </c>
      <c r="AP2037" s="20">
        <f t="shared" si="3214"/>
        <v>0</v>
      </c>
    </row>
    <row r="2038" spans="1:43" ht="62.4" hidden="1" x14ac:dyDescent="0.3">
      <c r="A2038" s="3" t="s">
        <v>516</v>
      </c>
      <c r="B2038" s="23"/>
      <c r="C2038" s="3"/>
      <c r="D2038" s="3"/>
      <c r="E2038" s="16" t="s">
        <v>1144</v>
      </c>
      <c r="F2038" s="21">
        <f>F2039</f>
        <v>5000</v>
      </c>
      <c r="G2038" s="21">
        <f t="shared" ref="G2038:G2041" si="3222">G2039</f>
        <v>7000</v>
      </c>
      <c r="H2038" s="21">
        <f t="shared" ref="H2038:K2041" si="3223">H2039</f>
        <v>15000</v>
      </c>
      <c r="I2038" s="21">
        <f t="shared" si="3223"/>
        <v>-5000</v>
      </c>
      <c r="J2038" s="21">
        <f t="shared" si="3223"/>
        <v>5000</v>
      </c>
      <c r="K2038" s="21">
        <f t="shared" si="3223"/>
        <v>0</v>
      </c>
      <c r="L2038" s="21">
        <f t="shared" si="3136"/>
        <v>0</v>
      </c>
      <c r="M2038" s="21">
        <f t="shared" si="3137"/>
        <v>12000</v>
      </c>
      <c r="N2038" s="21">
        <f t="shared" si="3138"/>
        <v>15000</v>
      </c>
      <c r="O2038" s="21">
        <f t="shared" ref="O2038:AP2041" si="3224">O2039</f>
        <v>0</v>
      </c>
      <c r="P2038" s="21">
        <f t="shared" si="3224"/>
        <v>0</v>
      </c>
      <c r="Q2038" s="21">
        <f t="shared" si="3224"/>
        <v>0</v>
      </c>
      <c r="R2038" s="21">
        <f t="shared" si="3181"/>
        <v>0</v>
      </c>
      <c r="S2038" s="21">
        <f t="shared" si="3182"/>
        <v>12000</v>
      </c>
      <c r="T2038" s="21">
        <f t="shared" si="3183"/>
        <v>15000</v>
      </c>
      <c r="U2038" s="21">
        <f t="shared" si="3224"/>
        <v>0</v>
      </c>
      <c r="V2038" s="21">
        <f t="shared" si="3224"/>
        <v>0</v>
      </c>
      <c r="W2038" s="21">
        <f t="shared" si="3184"/>
        <v>0</v>
      </c>
      <c r="X2038" s="21">
        <f t="shared" si="3185"/>
        <v>12000</v>
      </c>
      <c r="Y2038" s="21">
        <f t="shared" si="3186"/>
        <v>15000</v>
      </c>
      <c r="Z2038" s="21">
        <f t="shared" si="3224"/>
        <v>0</v>
      </c>
      <c r="AA2038" s="21">
        <f t="shared" si="3224"/>
        <v>0</v>
      </c>
      <c r="AB2038" s="21">
        <f t="shared" si="3224"/>
        <v>0</v>
      </c>
      <c r="AC2038" s="21">
        <f t="shared" si="3177"/>
        <v>0</v>
      </c>
      <c r="AD2038" s="21">
        <f t="shared" si="3178"/>
        <v>12000</v>
      </c>
      <c r="AE2038" s="21">
        <f t="shared" si="3179"/>
        <v>15000</v>
      </c>
      <c r="AF2038" s="21">
        <f t="shared" si="3224"/>
        <v>0</v>
      </c>
      <c r="AG2038" s="21">
        <f t="shared" si="3180"/>
        <v>0</v>
      </c>
      <c r="AH2038" s="21">
        <f t="shared" si="3224"/>
        <v>0</v>
      </c>
      <c r="AI2038" s="21">
        <f t="shared" si="3224"/>
        <v>0</v>
      </c>
      <c r="AJ2038" s="21">
        <f t="shared" si="3224"/>
        <v>0</v>
      </c>
      <c r="AK2038" s="21">
        <f t="shared" si="3173"/>
        <v>0</v>
      </c>
      <c r="AL2038" s="21">
        <f t="shared" si="3174"/>
        <v>12000</v>
      </c>
      <c r="AM2038" s="21">
        <f t="shared" si="3175"/>
        <v>15000</v>
      </c>
      <c r="AN2038" s="21">
        <f t="shared" si="3224"/>
        <v>0</v>
      </c>
      <c r="AO2038" s="21"/>
      <c r="AP2038" s="21">
        <f t="shared" si="3224"/>
        <v>0</v>
      </c>
      <c r="AQ2038" s="9">
        <v>0</v>
      </c>
    </row>
    <row r="2039" spans="1:43" ht="31.2" hidden="1" x14ac:dyDescent="0.3">
      <c r="A2039" s="3" t="s">
        <v>1200</v>
      </c>
      <c r="B2039" s="23"/>
      <c r="C2039" s="3"/>
      <c r="D2039" s="3"/>
      <c r="E2039" s="16" t="s">
        <v>1203</v>
      </c>
      <c r="F2039" s="21">
        <f>F2040</f>
        <v>5000</v>
      </c>
      <c r="G2039" s="21">
        <f t="shared" si="3222"/>
        <v>7000</v>
      </c>
      <c r="H2039" s="21">
        <f t="shared" si="3223"/>
        <v>15000</v>
      </c>
      <c r="I2039" s="21">
        <f t="shared" si="3223"/>
        <v>-5000</v>
      </c>
      <c r="J2039" s="21">
        <f t="shared" si="3223"/>
        <v>5000</v>
      </c>
      <c r="K2039" s="21">
        <f t="shared" si="3223"/>
        <v>0</v>
      </c>
      <c r="L2039" s="21">
        <f t="shared" si="3136"/>
        <v>0</v>
      </c>
      <c r="M2039" s="21">
        <f t="shared" si="3137"/>
        <v>12000</v>
      </c>
      <c r="N2039" s="21">
        <f t="shared" si="3138"/>
        <v>15000</v>
      </c>
      <c r="O2039" s="21">
        <f t="shared" si="3224"/>
        <v>0</v>
      </c>
      <c r="P2039" s="21">
        <f t="shared" si="3224"/>
        <v>0</v>
      </c>
      <c r="Q2039" s="21">
        <f t="shared" si="3224"/>
        <v>0</v>
      </c>
      <c r="R2039" s="21">
        <f t="shared" si="3181"/>
        <v>0</v>
      </c>
      <c r="S2039" s="21">
        <f t="shared" si="3182"/>
        <v>12000</v>
      </c>
      <c r="T2039" s="21">
        <f t="shared" si="3183"/>
        <v>15000</v>
      </c>
      <c r="U2039" s="21">
        <f t="shared" si="3224"/>
        <v>0</v>
      </c>
      <c r="V2039" s="21">
        <f t="shared" si="3224"/>
        <v>0</v>
      </c>
      <c r="W2039" s="21">
        <f t="shared" si="3184"/>
        <v>0</v>
      </c>
      <c r="X2039" s="21">
        <f t="shared" si="3185"/>
        <v>12000</v>
      </c>
      <c r="Y2039" s="21">
        <f t="shared" si="3186"/>
        <v>15000</v>
      </c>
      <c r="Z2039" s="21">
        <f t="shared" si="3224"/>
        <v>0</v>
      </c>
      <c r="AA2039" s="21">
        <f t="shared" si="3224"/>
        <v>0</v>
      </c>
      <c r="AB2039" s="21">
        <f t="shared" si="3224"/>
        <v>0</v>
      </c>
      <c r="AC2039" s="21">
        <f t="shared" si="3177"/>
        <v>0</v>
      </c>
      <c r="AD2039" s="21">
        <f t="shared" si="3178"/>
        <v>12000</v>
      </c>
      <c r="AE2039" s="21">
        <f t="shared" si="3179"/>
        <v>15000</v>
      </c>
      <c r="AF2039" s="21">
        <f t="shared" si="3224"/>
        <v>0</v>
      </c>
      <c r="AG2039" s="21">
        <f t="shared" si="3180"/>
        <v>0</v>
      </c>
      <c r="AH2039" s="21">
        <f t="shared" si="3224"/>
        <v>0</v>
      </c>
      <c r="AI2039" s="21">
        <f t="shared" si="3224"/>
        <v>0</v>
      </c>
      <c r="AJ2039" s="21">
        <f t="shared" si="3224"/>
        <v>0</v>
      </c>
      <c r="AK2039" s="21">
        <f t="shared" si="3173"/>
        <v>0</v>
      </c>
      <c r="AL2039" s="21">
        <f t="shared" si="3174"/>
        <v>12000</v>
      </c>
      <c r="AM2039" s="21">
        <f t="shared" si="3175"/>
        <v>15000</v>
      </c>
      <c r="AN2039" s="21">
        <f t="shared" si="3224"/>
        <v>0</v>
      </c>
      <c r="AO2039" s="21"/>
      <c r="AP2039" s="21">
        <f t="shared" si="3224"/>
        <v>0</v>
      </c>
      <c r="AQ2039" s="9">
        <v>0</v>
      </c>
    </row>
    <row r="2040" spans="1:43" ht="46.8" hidden="1" x14ac:dyDescent="0.3">
      <c r="A2040" s="3" t="s">
        <v>1200</v>
      </c>
      <c r="B2040" s="23">
        <v>400</v>
      </c>
      <c r="C2040" s="3"/>
      <c r="D2040" s="3"/>
      <c r="E2040" s="16" t="s">
        <v>675</v>
      </c>
      <c r="F2040" s="21">
        <f>F2041</f>
        <v>5000</v>
      </c>
      <c r="G2040" s="21">
        <f t="shared" si="3222"/>
        <v>7000</v>
      </c>
      <c r="H2040" s="21">
        <f t="shared" si="3223"/>
        <v>15000</v>
      </c>
      <c r="I2040" s="21">
        <f t="shared" si="3223"/>
        <v>-5000</v>
      </c>
      <c r="J2040" s="21">
        <f t="shared" si="3223"/>
        <v>5000</v>
      </c>
      <c r="K2040" s="21">
        <f t="shared" si="3223"/>
        <v>0</v>
      </c>
      <c r="L2040" s="21">
        <f t="shared" si="3136"/>
        <v>0</v>
      </c>
      <c r="M2040" s="21">
        <f t="shared" si="3137"/>
        <v>12000</v>
      </c>
      <c r="N2040" s="21">
        <f t="shared" si="3138"/>
        <v>15000</v>
      </c>
      <c r="O2040" s="21">
        <f t="shared" si="3224"/>
        <v>0</v>
      </c>
      <c r="P2040" s="21">
        <f t="shared" si="3224"/>
        <v>0</v>
      </c>
      <c r="Q2040" s="21">
        <f t="shared" si="3224"/>
        <v>0</v>
      </c>
      <c r="R2040" s="21">
        <f t="shared" si="3181"/>
        <v>0</v>
      </c>
      <c r="S2040" s="21">
        <f t="shared" si="3182"/>
        <v>12000</v>
      </c>
      <c r="T2040" s="21">
        <f t="shared" si="3183"/>
        <v>15000</v>
      </c>
      <c r="U2040" s="21">
        <f t="shared" si="3224"/>
        <v>0</v>
      </c>
      <c r="V2040" s="21">
        <f t="shared" si="3224"/>
        <v>0</v>
      </c>
      <c r="W2040" s="21">
        <f t="shared" si="3184"/>
        <v>0</v>
      </c>
      <c r="X2040" s="21">
        <f t="shared" si="3185"/>
        <v>12000</v>
      </c>
      <c r="Y2040" s="21">
        <f t="shared" si="3186"/>
        <v>15000</v>
      </c>
      <c r="Z2040" s="21">
        <f t="shared" si="3224"/>
        <v>0</v>
      </c>
      <c r="AA2040" s="21">
        <f t="shared" si="3224"/>
        <v>0</v>
      </c>
      <c r="AB2040" s="21">
        <f t="shared" si="3224"/>
        <v>0</v>
      </c>
      <c r="AC2040" s="21">
        <f t="shared" si="3177"/>
        <v>0</v>
      </c>
      <c r="AD2040" s="21">
        <f t="shared" si="3178"/>
        <v>12000</v>
      </c>
      <c r="AE2040" s="21">
        <f t="shared" si="3179"/>
        <v>15000</v>
      </c>
      <c r="AF2040" s="21">
        <f t="shared" si="3224"/>
        <v>0</v>
      </c>
      <c r="AG2040" s="21">
        <f t="shared" si="3180"/>
        <v>0</v>
      </c>
      <c r="AH2040" s="21">
        <f t="shared" si="3224"/>
        <v>0</v>
      </c>
      <c r="AI2040" s="21">
        <f t="shared" si="3224"/>
        <v>0</v>
      </c>
      <c r="AJ2040" s="21">
        <f t="shared" si="3224"/>
        <v>0</v>
      </c>
      <c r="AK2040" s="21">
        <f t="shared" si="3173"/>
        <v>0</v>
      </c>
      <c r="AL2040" s="21">
        <f t="shared" si="3174"/>
        <v>12000</v>
      </c>
      <c r="AM2040" s="21">
        <f t="shared" si="3175"/>
        <v>15000</v>
      </c>
      <c r="AN2040" s="21">
        <f t="shared" si="3224"/>
        <v>0</v>
      </c>
      <c r="AO2040" s="21"/>
      <c r="AP2040" s="21">
        <f t="shared" si="3224"/>
        <v>0</v>
      </c>
      <c r="AQ2040" s="9">
        <v>0</v>
      </c>
    </row>
    <row r="2041" spans="1:43" hidden="1" x14ac:dyDescent="0.3">
      <c r="A2041" s="3" t="s">
        <v>1200</v>
      </c>
      <c r="B2041" s="23">
        <v>410</v>
      </c>
      <c r="C2041" s="3"/>
      <c r="D2041" s="3"/>
      <c r="E2041" s="16" t="s">
        <v>688</v>
      </c>
      <c r="F2041" s="21">
        <f>F2042</f>
        <v>5000</v>
      </c>
      <c r="G2041" s="21">
        <f t="shared" si="3222"/>
        <v>7000</v>
      </c>
      <c r="H2041" s="21">
        <f t="shared" si="3223"/>
        <v>15000</v>
      </c>
      <c r="I2041" s="21">
        <f t="shared" si="3223"/>
        <v>-5000</v>
      </c>
      <c r="J2041" s="21">
        <f t="shared" si="3223"/>
        <v>5000</v>
      </c>
      <c r="K2041" s="21">
        <f t="shared" si="3223"/>
        <v>0</v>
      </c>
      <c r="L2041" s="21">
        <f t="shared" si="3136"/>
        <v>0</v>
      </c>
      <c r="M2041" s="21">
        <f t="shared" si="3137"/>
        <v>12000</v>
      </c>
      <c r="N2041" s="21">
        <f t="shared" si="3138"/>
        <v>15000</v>
      </c>
      <c r="O2041" s="21">
        <f t="shared" si="3224"/>
        <v>0</v>
      </c>
      <c r="P2041" s="21">
        <f t="shared" si="3224"/>
        <v>0</v>
      </c>
      <c r="Q2041" s="21">
        <f t="shared" si="3224"/>
        <v>0</v>
      </c>
      <c r="R2041" s="21">
        <f t="shared" si="3181"/>
        <v>0</v>
      </c>
      <c r="S2041" s="21">
        <f t="shared" si="3182"/>
        <v>12000</v>
      </c>
      <c r="T2041" s="21">
        <f t="shared" si="3183"/>
        <v>15000</v>
      </c>
      <c r="U2041" s="21">
        <f t="shared" si="3224"/>
        <v>0</v>
      </c>
      <c r="V2041" s="21">
        <f t="shared" si="3224"/>
        <v>0</v>
      </c>
      <c r="W2041" s="21">
        <f t="shared" si="3184"/>
        <v>0</v>
      </c>
      <c r="X2041" s="21">
        <f t="shared" si="3185"/>
        <v>12000</v>
      </c>
      <c r="Y2041" s="21">
        <f t="shared" si="3186"/>
        <v>15000</v>
      </c>
      <c r="Z2041" s="21">
        <f t="shared" si="3224"/>
        <v>0</v>
      </c>
      <c r="AA2041" s="21">
        <f t="shared" si="3224"/>
        <v>0</v>
      </c>
      <c r="AB2041" s="21">
        <f t="shared" si="3224"/>
        <v>0</v>
      </c>
      <c r="AC2041" s="21">
        <f t="shared" si="3177"/>
        <v>0</v>
      </c>
      <c r="AD2041" s="21">
        <f t="shared" si="3178"/>
        <v>12000</v>
      </c>
      <c r="AE2041" s="21">
        <f t="shared" si="3179"/>
        <v>15000</v>
      </c>
      <c r="AF2041" s="21">
        <f t="shared" si="3224"/>
        <v>0</v>
      </c>
      <c r="AG2041" s="21">
        <f t="shared" si="3180"/>
        <v>0</v>
      </c>
      <c r="AH2041" s="21">
        <f t="shared" si="3224"/>
        <v>0</v>
      </c>
      <c r="AI2041" s="21">
        <f t="shared" si="3224"/>
        <v>0</v>
      </c>
      <c r="AJ2041" s="21">
        <f t="shared" si="3224"/>
        <v>0</v>
      </c>
      <c r="AK2041" s="21">
        <f t="shared" si="3173"/>
        <v>0</v>
      </c>
      <c r="AL2041" s="21">
        <f t="shared" si="3174"/>
        <v>12000</v>
      </c>
      <c r="AM2041" s="21">
        <f t="shared" si="3175"/>
        <v>15000</v>
      </c>
      <c r="AN2041" s="21">
        <f t="shared" si="3224"/>
        <v>0</v>
      </c>
      <c r="AO2041" s="21"/>
      <c r="AP2041" s="21">
        <f t="shared" si="3224"/>
        <v>0</v>
      </c>
      <c r="AQ2041" s="9">
        <v>0</v>
      </c>
    </row>
    <row r="2042" spans="1:43" hidden="1" x14ac:dyDescent="0.3">
      <c r="A2042" s="3" t="s">
        <v>1200</v>
      </c>
      <c r="B2042" s="23">
        <v>410</v>
      </c>
      <c r="C2042" s="3" t="s">
        <v>222</v>
      </c>
      <c r="D2042" s="3" t="s">
        <v>126</v>
      </c>
      <c r="E2042" s="16" t="s">
        <v>647</v>
      </c>
      <c r="F2042" s="21">
        <v>5000</v>
      </c>
      <c r="G2042" s="21">
        <v>7000</v>
      </c>
      <c r="H2042" s="21">
        <v>15000</v>
      </c>
      <c r="I2042" s="21">
        <v>-5000</v>
      </c>
      <c r="J2042" s="21">
        <v>5000</v>
      </c>
      <c r="K2042" s="21"/>
      <c r="L2042" s="21">
        <f t="shared" si="3136"/>
        <v>0</v>
      </c>
      <c r="M2042" s="21">
        <f t="shared" si="3137"/>
        <v>12000</v>
      </c>
      <c r="N2042" s="21">
        <f t="shared" si="3138"/>
        <v>15000</v>
      </c>
      <c r="O2042" s="21"/>
      <c r="P2042" s="21"/>
      <c r="Q2042" s="21"/>
      <c r="R2042" s="21">
        <f t="shared" si="3181"/>
        <v>0</v>
      </c>
      <c r="S2042" s="21">
        <f t="shared" si="3182"/>
        <v>12000</v>
      </c>
      <c r="T2042" s="21">
        <f t="shared" si="3183"/>
        <v>15000</v>
      </c>
      <c r="U2042" s="21"/>
      <c r="V2042" s="21"/>
      <c r="W2042" s="21">
        <f t="shared" si="3184"/>
        <v>0</v>
      </c>
      <c r="X2042" s="21">
        <f t="shared" si="3185"/>
        <v>12000</v>
      </c>
      <c r="Y2042" s="21">
        <f t="shared" si="3186"/>
        <v>15000</v>
      </c>
      <c r="Z2042" s="21"/>
      <c r="AA2042" s="21"/>
      <c r="AB2042" s="21"/>
      <c r="AC2042" s="21">
        <f t="shared" si="3177"/>
        <v>0</v>
      </c>
      <c r="AD2042" s="21">
        <f t="shared" si="3178"/>
        <v>12000</v>
      </c>
      <c r="AE2042" s="21">
        <f t="shared" si="3179"/>
        <v>15000</v>
      </c>
      <c r="AF2042" s="21"/>
      <c r="AG2042" s="21">
        <f t="shared" si="3180"/>
        <v>0</v>
      </c>
      <c r="AH2042" s="21"/>
      <c r="AI2042" s="21"/>
      <c r="AJ2042" s="21"/>
      <c r="AK2042" s="21">
        <f t="shared" si="3173"/>
        <v>0</v>
      </c>
      <c r="AL2042" s="21">
        <f t="shared" si="3174"/>
        <v>12000</v>
      </c>
      <c r="AM2042" s="21">
        <f t="shared" si="3175"/>
        <v>15000</v>
      </c>
      <c r="AN2042" s="21"/>
      <c r="AO2042" s="21"/>
      <c r="AP2042" s="21"/>
      <c r="AQ2042" s="9">
        <v>0</v>
      </c>
    </row>
    <row r="2043" spans="1:43" ht="62.4" x14ac:dyDescent="0.3">
      <c r="A2043" s="3" t="s">
        <v>1201</v>
      </c>
      <c r="B2043" s="26"/>
      <c r="C2043" s="3"/>
      <c r="D2043" s="3"/>
      <c r="E2043" s="16" t="s">
        <v>1204</v>
      </c>
      <c r="F2043" s="21">
        <f>F2044</f>
        <v>50000</v>
      </c>
      <c r="G2043" s="21">
        <f t="shared" ref="G2043:AP2046" si="3225">G2044</f>
        <v>100000</v>
      </c>
      <c r="H2043" s="21">
        <f t="shared" si="3225"/>
        <v>100000</v>
      </c>
      <c r="I2043" s="21">
        <f t="shared" si="3225"/>
        <v>0</v>
      </c>
      <c r="J2043" s="21">
        <f t="shared" si="3225"/>
        <v>0</v>
      </c>
      <c r="K2043" s="21">
        <f t="shared" si="3225"/>
        <v>0</v>
      </c>
      <c r="L2043" s="21">
        <f t="shared" si="3136"/>
        <v>50000</v>
      </c>
      <c r="M2043" s="21">
        <f t="shared" si="3137"/>
        <v>100000</v>
      </c>
      <c r="N2043" s="21">
        <f t="shared" si="3138"/>
        <v>100000</v>
      </c>
      <c r="O2043" s="21">
        <f t="shared" si="3225"/>
        <v>0</v>
      </c>
      <c r="P2043" s="21">
        <f t="shared" si="3225"/>
        <v>0</v>
      </c>
      <c r="Q2043" s="21">
        <f t="shared" si="3225"/>
        <v>0</v>
      </c>
      <c r="R2043" s="21">
        <f t="shared" si="3181"/>
        <v>50000</v>
      </c>
      <c r="S2043" s="21">
        <f t="shared" si="3182"/>
        <v>100000</v>
      </c>
      <c r="T2043" s="21">
        <f t="shared" si="3183"/>
        <v>100000</v>
      </c>
      <c r="U2043" s="21">
        <f t="shared" si="3225"/>
        <v>0</v>
      </c>
      <c r="V2043" s="21">
        <f t="shared" si="3225"/>
        <v>0</v>
      </c>
      <c r="W2043" s="21">
        <f t="shared" si="3184"/>
        <v>50000</v>
      </c>
      <c r="X2043" s="21">
        <f t="shared" si="3185"/>
        <v>100000</v>
      </c>
      <c r="Y2043" s="21">
        <f t="shared" si="3186"/>
        <v>100000</v>
      </c>
      <c r="Z2043" s="21">
        <f t="shared" si="3225"/>
        <v>0</v>
      </c>
      <c r="AA2043" s="21">
        <f t="shared" si="3225"/>
        <v>0</v>
      </c>
      <c r="AB2043" s="21">
        <f t="shared" si="3225"/>
        <v>0</v>
      </c>
      <c r="AC2043" s="21">
        <f t="shared" si="3177"/>
        <v>50000</v>
      </c>
      <c r="AD2043" s="21">
        <f t="shared" si="3178"/>
        <v>100000</v>
      </c>
      <c r="AE2043" s="21">
        <f t="shared" si="3179"/>
        <v>100000</v>
      </c>
      <c r="AF2043" s="21">
        <f t="shared" si="3225"/>
        <v>0</v>
      </c>
      <c r="AG2043" s="21">
        <f t="shared" si="3180"/>
        <v>50000</v>
      </c>
      <c r="AH2043" s="21">
        <f t="shared" si="3225"/>
        <v>0</v>
      </c>
      <c r="AI2043" s="21">
        <f t="shared" si="3225"/>
        <v>0</v>
      </c>
      <c r="AJ2043" s="21">
        <f t="shared" si="3225"/>
        <v>0</v>
      </c>
      <c r="AK2043" s="21">
        <f t="shared" si="3173"/>
        <v>50000</v>
      </c>
      <c r="AL2043" s="21">
        <f t="shared" si="3174"/>
        <v>100000</v>
      </c>
      <c r="AM2043" s="21">
        <f t="shared" si="3175"/>
        <v>100000</v>
      </c>
      <c r="AN2043" s="21">
        <f t="shared" si="3225"/>
        <v>0</v>
      </c>
      <c r="AO2043" s="21">
        <f t="shared" ref="AO2043:AO2106" si="3226">AK2043+AN2043</f>
        <v>50000</v>
      </c>
      <c r="AP2043" s="21">
        <f t="shared" si="3225"/>
        <v>0</v>
      </c>
      <c r="AQ2043" s="2"/>
    </row>
    <row r="2044" spans="1:43" ht="31.2" x14ac:dyDescent="0.3">
      <c r="A2044" s="3" t="s">
        <v>1202</v>
      </c>
      <c r="B2044" s="26"/>
      <c r="C2044" s="3"/>
      <c r="D2044" s="3"/>
      <c r="E2044" s="16" t="s">
        <v>1205</v>
      </c>
      <c r="F2044" s="21">
        <f>F2045</f>
        <v>50000</v>
      </c>
      <c r="G2044" s="21">
        <f t="shared" si="3225"/>
        <v>100000</v>
      </c>
      <c r="H2044" s="21">
        <f t="shared" si="3225"/>
        <v>100000</v>
      </c>
      <c r="I2044" s="21">
        <f t="shared" si="3225"/>
        <v>0</v>
      </c>
      <c r="J2044" s="21">
        <f t="shared" si="3225"/>
        <v>0</v>
      </c>
      <c r="K2044" s="21">
        <f t="shared" si="3225"/>
        <v>0</v>
      </c>
      <c r="L2044" s="21">
        <f t="shared" si="3136"/>
        <v>50000</v>
      </c>
      <c r="M2044" s="21">
        <f t="shared" si="3137"/>
        <v>100000</v>
      </c>
      <c r="N2044" s="21">
        <f t="shared" si="3138"/>
        <v>100000</v>
      </c>
      <c r="O2044" s="21">
        <f t="shared" si="3225"/>
        <v>0</v>
      </c>
      <c r="P2044" s="21">
        <f t="shared" si="3225"/>
        <v>0</v>
      </c>
      <c r="Q2044" s="21">
        <f t="shared" si="3225"/>
        <v>0</v>
      </c>
      <c r="R2044" s="21">
        <f t="shared" si="3181"/>
        <v>50000</v>
      </c>
      <c r="S2044" s="21">
        <f t="shared" si="3182"/>
        <v>100000</v>
      </c>
      <c r="T2044" s="21">
        <f t="shared" si="3183"/>
        <v>100000</v>
      </c>
      <c r="U2044" s="21">
        <f t="shared" si="3225"/>
        <v>0</v>
      </c>
      <c r="V2044" s="21">
        <f t="shared" si="3225"/>
        <v>0</v>
      </c>
      <c r="W2044" s="21">
        <f t="shared" si="3184"/>
        <v>50000</v>
      </c>
      <c r="X2044" s="21">
        <f t="shared" si="3185"/>
        <v>100000</v>
      </c>
      <c r="Y2044" s="21">
        <f t="shared" si="3186"/>
        <v>100000</v>
      </c>
      <c r="Z2044" s="21">
        <f t="shared" si="3225"/>
        <v>0</v>
      </c>
      <c r="AA2044" s="21">
        <f t="shared" si="3225"/>
        <v>0</v>
      </c>
      <c r="AB2044" s="21">
        <f t="shared" si="3225"/>
        <v>0</v>
      </c>
      <c r="AC2044" s="21">
        <f t="shared" si="3177"/>
        <v>50000</v>
      </c>
      <c r="AD2044" s="21">
        <f t="shared" si="3178"/>
        <v>100000</v>
      </c>
      <c r="AE2044" s="21">
        <f t="shared" si="3179"/>
        <v>100000</v>
      </c>
      <c r="AF2044" s="21">
        <f t="shared" si="3225"/>
        <v>0</v>
      </c>
      <c r="AG2044" s="21">
        <f t="shared" si="3180"/>
        <v>50000</v>
      </c>
      <c r="AH2044" s="21">
        <f t="shared" si="3225"/>
        <v>0</v>
      </c>
      <c r="AI2044" s="21">
        <f t="shared" si="3225"/>
        <v>0</v>
      </c>
      <c r="AJ2044" s="21">
        <f t="shared" si="3225"/>
        <v>0</v>
      </c>
      <c r="AK2044" s="21">
        <f t="shared" si="3173"/>
        <v>50000</v>
      </c>
      <c r="AL2044" s="21">
        <f t="shared" si="3174"/>
        <v>100000</v>
      </c>
      <c r="AM2044" s="21">
        <f t="shared" si="3175"/>
        <v>100000</v>
      </c>
      <c r="AN2044" s="21">
        <f t="shared" si="3225"/>
        <v>0</v>
      </c>
      <c r="AO2044" s="21">
        <f t="shared" si="3226"/>
        <v>50000</v>
      </c>
      <c r="AP2044" s="21">
        <f t="shared" si="3225"/>
        <v>0</v>
      </c>
      <c r="AQ2044" s="2"/>
    </row>
    <row r="2045" spans="1:43" ht="31.2" x14ac:dyDescent="0.3">
      <c r="A2045" s="3" t="s">
        <v>1202</v>
      </c>
      <c r="B2045" s="26">
        <v>200</v>
      </c>
      <c r="C2045" s="3"/>
      <c r="D2045" s="3"/>
      <c r="E2045" s="16" t="s">
        <v>673</v>
      </c>
      <c r="F2045" s="21">
        <f>F2046</f>
        <v>50000</v>
      </c>
      <c r="G2045" s="21">
        <f t="shared" si="3225"/>
        <v>100000</v>
      </c>
      <c r="H2045" s="21">
        <f t="shared" si="3225"/>
        <v>100000</v>
      </c>
      <c r="I2045" s="21">
        <f t="shared" si="3225"/>
        <v>0</v>
      </c>
      <c r="J2045" s="21">
        <f t="shared" si="3225"/>
        <v>0</v>
      </c>
      <c r="K2045" s="21">
        <f t="shared" si="3225"/>
        <v>0</v>
      </c>
      <c r="L2045" s="21">
        <f t="shared" si="3136"/>
        <v>50000</v>
      </c>
      <c r="M2045" s="21">
        <f t="shared" si="3137"/>
        <v>100000</v>
      </c>
      <c r="N2045" s="21">
        <f t="shared" si="3138"/>
        <v>100000</v>
      </c>
      <c r="O2045" s="21">
        <f t="shared" si="3225"/>
        <v>0</v>
      </c>
      <c r="P2045" s="21">
        <f t="shared" si="3225"/>
        <v>0</v>
      </c>
      <c r="Q2045" s="21">
        <f t="shared" si="3225"/>
        <v>0</v>
      </c>
      <c r="R2045" s="21">
        <f t="shared" si="3181"/>
        <v>50000</v>
      </c>
      <c r="S2045" s="21">
        <f t="shared" si="3182"/>
        <v>100000</v>
      </c>
      <c r="T2045" s="21">
        <f t="shared" si="3183"/>
        <v>100000</v>
      </c>
      <c r="U2045" s="21">
        <f t="shared" si="3225"/>
        <v>0</v>
      </c>
      <c r="V2045" s="21">
        <f t="shared" si="3225"/>
        <v>0</v>
      </c>
      <c r="W2045" s="21">
        <f t="shared" si="3184"/>
        <v>50000</v>
      </c>
      <c r="X2045" s="21">
        <f t="shared" si="3185"/>
        <v>100000</v>
      </c>
      <c r="Y2045" s="21">
        <f t="shared" si="3186"/>
        <v>100000</v>
      </c>
      <c r="Z2045" s="21">
        <f t="shared" si="3225"/>
        <v>0</v>
      </c>
      <c r="AA2045" s="21">
        <f t="shared" si="3225"/>
        <v>0</v>
      </c>
      <c r="AB2045" s="21">
        <f t="shared" si="3225"/>
        <v>0</v>
      </c>
      <c r="AC2045" s="21">
        <f t="shared" si="3177"/>
        <v>50000</v>
      </c>
      <c r="AD2045" s="21">
        <f t="shared" si="3178"/>
        <v>100000</v>
      </c>
      <c r="AE2045" s="21">
        <f t="shared" si="3179"/>
        <v>100000</v>
      </c>
      <c r="AF2045" s="21">
        <f t="shared" si="3225"/>
        <v>0</v>
      </c>
      <c r="AG2045" s="21">
        <f t="shared" si="3180"/>
        <v>50000</v>
      </c>
      <c r="AH2045" s="21">
        <f t="shared" si="3225"/>
        <v>0</v>
      </c>
      <c r="AI2045" s="21">
        <f t="shared" si="3225"/>
        <v>0</v>
      </c>
      <c r="AJ2045" s="21">
        <f t="shared" si="3225"/>
        <v>0</v>
      </c>
      <c r="AK2045" s="21">
        <f t="shared" si="3173"/>
        <v>50000</v>
      </c>
      <c r="AL2045" s="21">
        <f t="shared" si="3174"/>
        <v>100000</v>
      </c>
      <c r="AM2045" s="21">
        <f t="shared" si="3175"/>
        <v>100000</v>
      </c>
      <c r="AN2045" s="21">
        <f t="shared" si="3225"/>
        <v>0</v>
      </c>
      <c r="AO2045" s="21">
        <f t="shared" si="3226"/>
        <v>50000</v>
      </c>
      <c r="AP2045" s="21">
        <f t="shared" si="3225"/>
        <v>0</v>
      </c>
      <c r="AQ2045" s="2"/>
    </row>
    <row r="2046" spans="1:43" ht="46.8" x14ac:dyDescent="0.3">
      <c r="A2046" s="3" t="s">
        <v>1202</v>
      </c>
      <c r="B2046" s="26">
        <v>240</v>
      </c>
      <c r="C2046" s="3"/>
      <c r="D2046" s="3"/>
      <c r="E2046" s="16" t="s">
        <v>681</v>
      </c>
      <c r="F2046" s="21">
        <f>F2047</f>
        <v>50000</v>
      </c>
      <c r="G2046" s="21">
        <f t="shared" si="3225"/>
        <v>100000</v>
      </c>
      <c r="H2046" s="21">
        <f t="shared" si="3225"/>
        <v>100000</v>
      </c>
      <c r="I2046" s="21">
        <f t="shared" si="3225"/>
        <v>0</v>
      </c>
      <c r="J2046" s="21">
        <f t="shared" si="3225"/>
        <v>0</v>
      </c>
      <c r="K2046" s="21">
        <f t="shared" si="3225"/>
        <v>0</v>
      </c>
      <c r="L2046" s="21">
        <f t="shared" si="3136"/>
        <v>50000</v>
      </c>
      <c r="M2046" s="21">
        <f t="shared" si="3137"/>
        <v>100000</v>
      </c>
      <c r="N2046" s="21">
        <f t="shared" si="3138"/>
        <v>100000</v>
      </c>
      <c r="O2046" s="21">
        <f t="shared" si="3225"/>
        <v>0</v>
      </c>
      <c r="P2046" s="21">
        <f t="shared" si="3225"/>
        <v>0</v>
      </c>
      <c r="Q2046" s="21">
        <f t="shared" si="3225"/>
        <v>0</v>
      </c>
      <c r="R2046" s="21">
        <f t="shared" si="3181"/>
        <v>50000</v>
      </c>
      <c r="S2046" s="21">
        <f t="shared" si="3182"/>
        <v>100000</v>
      </c>
      <c r="T2046" s="21">
        <f t="shared" si="3183"/>
        <v>100000</v>
      </c>
      <c r="U2046" s="21">
        <f t="shared" si="3225"/>
        <v>0</v>
      </c>
      <c r="V2046" s="21">
        <f t="shared" si="3225"/>
        <v>0</v>
      </c>
      <c r="W2046" s="21">
        <f t="shared" si="3184"/>
        <v>50000</v>
      </c>
      <c r="X2046" s="21">
        <f t="shared" si="3185"/>
        <v>100000</v>
      </c>
      <c r="Y2046" s="21">
        <f t="shared" si="3186"/>
        <v>100000</v>
      </c>
      <c r="Z2046" s="21">
        <f t="shared" si="3225"/>
        <v>0</v>
      </c>
      <c r="AA2046" s="21">
        <f t="shared" si="3225"/>
        <v>0</v>
      </c>
      <c r="AB2046" s="21">
        <f t="shared" si="3225"/>
        <v>0</v>
      </c>
      <c r="AC2046" s="21">
        <f t="shared" si="3177"/>
        <v>50000</v>
      </c>
      <c r="AD2046" s="21">
        <f t="shared" si="3178"/>
        <v>100000</v>
      </c>
      <c r="AE2046" s="21">
        <f t="shared" si="3179"/>
        <v>100000</v>
      </c>
      <c r="AF2046" s="21">
        <f t="shared" si="3225"/>
        <v>0</v>
      </c>
      <c r="AG2046" s="21">
        <f t="shared" si="3180"/>
        <v>50000</v>
      </c>
      <c r="AH2046" s="21">
        <f t="shared" si="3225"/>
        <v>0</v>
      </c>
      <c r="AI2046" s="21">
        <f t="shared" si="3225"/>
        <v>0</v>
      </c>
      <c r="AJ2046" s="21">
        <f t="shared" si="3225"/>
        <v>0</v>
      </c>
      <c r="AK2046" s="21">
        <f t="shared" si="3173"/>
        <v>50000</v>
      </c>
      <c r="AL2046" s="21">
        <f t="shared" si="3174"/>
        <v>100000</v>
      </c>
      <c r="AM2046" s="21">
        <f t="shared" si="3175"/>
        <v>100000</v>
      </c>
      <c r="AN2046" s="21">
        <f t="shared" si="3225"/>
        <v>0</v>
      </c>
      <c r="AO2046" s="21">
        <f t="shared" si="3226"/>
        <v>50000</v>
      </c>
      <c r="AP2046" s="21">
        <f t="shared" si="3225"/>
        <v>0</v>
      </c>
      <c r="AQ2046" s="2"/>
    </row>
    <row r="2047" spans="1:43" x14ac:dyDescent="0.3">
      <c r="A2047" s="3" t="s">
        <v>1202</v>
      </c>
      <c r="B2047" s="26">
        <v>240</v>
      </c>
      <c r="C2047" s="3" t="s">
        <v>222</v>
      </c>
      <c r="D2047" s="3" t="s">
        <v>21</v>
      </c>
      <c r="E2047" s="16" t="s">
        <v>648</v>
      </c>
      <c r="F2047" s="21">
        <v>50000</v>
      </c>
      <c r="G2047" s="21">
        <v>100000</v>
      </c>
      <c r="H2047" s="21">
        <v>100000</v>
      </c>
      <c r="I2047" s="21"/>
      <c r="J2047" s="21"/>
      <c r="K2047" s="21"/>
      <c r="L2047" s="21">
        <f t="shared" si="3136"/>
        <v>50000</v>
      </c>
      <c r="M2047" s="21">
        <f t="shared" si="3137"/>
        <v>100000</v>
      </c>
      <c r="N2047" s="21">
        <f t="shared" si="3138"/>
        <v>100000</v>
      </c>
      <c r="O2047" s="21"/>
      <c r="P2047" s="21"/>
      <c r="Q2047" s="21"/>
      <c r="R2047" s="21">
        <f t="shared" si="3181"/>
        <v>50000</v>
      </c>
      <c r="S2047" s="21">
        <f t="shared" si="3182"/>
        <v>100000</v>
      </c>
      <c r="T2047" s="21">
        <f t="shared" si="3183"/>
        <v>100000</v>
      </c>
      <c r="U2047" s="21"/>
      <c r="V2047" s="21"/>
      <c r="W2047" s="21">
        <f t="shared" si="3184"/>
        <v>50000</v>
      </c>
      <c r="X2047" s="21">
        <f t="shared" si="3185"/>
        <v>100000</v>
      </c>
      <c r="Y2047" s="21">
        <f t="shared" si="3186"/>
        <v>100000</v>
      </c>
      <c r="Z2047" s="21"/>
      <c r="AA2047" s="21"/>
      <c r="AB2047" s="21"/>
      <c r="AC2047" s="21">
        <f t="shared" si="3177"/>
        <v>50000</v>
      </c>
      <c r="AD2047" s="21">
        <f t="shared" si="3178"/>
        <v>100000</v>
      </c>
      <c r="AE2047" s="21">
        <f t="shared" si="3179"/>
        <v>100000</v>
      </c>
      <c r="AF2047" s="21"/>
      <c r="AG2047" s="21">
        <f t="shared" si="3180"/>
        <v>50000</v>
      </c>
      <c r="AH2047" s="21"/>
      <c r="AI2047" s="21"/>
      <c r="AJ2047" s="21"/>
      <c r="AK2047" s="21">
        <f t="shared" si="3173"/>
        <v>50000</v>
      </c>
      <c r="AL2047" s="21">
        <f t="shared" si="3174"/>
        <v>100000</v>
      </c>
      <c r="AM2047" s="21">
        <f t="shared" si="3175"/>
        <v>100000</v>
      </c>
      <c r="AN2047" s="21"/>
      <c r="AO2047" s="21">
        <f t="shared" si="3226"/>
        <v>50000</v>
      </c>
      <c r="AP2047" s="21"/>
      <c r="AQ2047" s="2"/>
    </row>
    <row r="2048" spans="1:43" s="9" customFormat="1" ht="46.8" x14ac:dyDescent="0.3">
      <c r="A2048" s="8" t="s">
        <v>518</v>
      </c>
      <c r="B2048" s="14"/>
      <c r="C2048" s="8"/>
      <c r="D2048" s="8"/>
      <c r="E2048" s="17" t="s">
        <v>716</v>
      </c>
      <c r="F2048" s="12">
        <f>F2049+F2082+F2091+F2096</f>
        <v>126272.7</v>
      </c>
      <c r="G2048" s="12">
        <f t="shared" ref="G2048:AP2048" si="3227">G2049+G2082+G2091+G2096</f>
        <v>82095.399999999994</v>
      </c>
      <c r="H2048" s="12">
        <f t="shared" si="3227"/>
        <v>39502.800000000003</v>
      </c>
      <c r="I2048" s="12">
        <f t="shared" ref="I2048:K2048" si="3228">I2049+I2082+I2091+I2096</f>
        <v>-4226.6000000000004</v>
      </c>
      <c r="J2048" s="12">
        <f t="shared" si="3228"/>
        <v>-2370.3000000000002</v>
      </c>
      <c r="K2048" s="12">
        <f t="shared" si="3228"/>
        <v>-863.09999999999991</v>
      </c>
      <c r="L2048" s="12">
        <f t="shared" si="3136"/>
        <v>122046.09999999999</v>
      </c>
      <c r="M2048" s="12">
        <f t="shared" si="3137"/>
        <v>79725.099999999991</v>
      </c>
      <c r="N2048" s="12">
        <f t="shared" si="3138"/>
        <v>38639.700000000004</v>
      </c>
      <c r="O2048" s="12">
        <f t="shared" ref="O2048:Q2048" si="3229">O2049+O2082+O2091+O2096</f>
        <v>1165.672</v>
      </c>
      <c r="P2048" s="12">
        <f t="shared" si="3229"/>
        <v>0</v>
      </c>
      <c r="Q2048" s="12">
        <f t="shared" si="3229"/>
        <v>0</v>
      </c>
      <c r="R2048" s="12">
        <f t="shared" si="3181"/>
        <v>123211.772</v>
      </c>
      <c r="S2048" s="12">
        <f t="shared" si="3182"/>
        <v>79725.099999999991</v>
      </c>
      <c r="T2048" s="12">
        <f t="shared" si="3183"/>
        <v>38639.700000000004</v>
      </c>
      <c r="U2048" s="12">
        <f t="shared" ref="U2048:V2048" si="3230">U2049+U2082+U2091+U2096</f>
        <v>0</v>
      </c>
      <c r="V2048" s="12">
        <f t="shared" si="3230"/>
        <v>0</v>
      </c>
      <c r="W2048" s="21">
        <f t="shared" si="3184"/>
        <v>123211.772</v>
      </c>
      <c r="X2048" s="21">
        <f t="shared" si="3185"/>
        <v>79725.099999999991</v>
      </c>
      <c r="Y2048" s="21">
        <f t="shared" si="3186"/>
        <v>38639.700000000004</v>
      </c>
      <c r="Z2048" s="12">
        <f t="shared" ref="Z2048:AB2048" si="3231">Z2049+Z2082+Z2091+Z2096</f>
        <v>-1971.7760000000001</v>
      </c>
      <c r="AA2048" s="12">
        <f t="shared" si="3231"/>
        <v>0</v>
      </c>
      <c r="AB2048" s="12">
        <f t="shared" si="3231"/>
        <v>0</v>
      </c>
      <c r="AC2048" s="21">
        <f t="shared" si="3177"/>
        <v>121239.996</v>
      </c>
      <c r="AD2048" s="12">
        <f t="shared" si="3178"/>
        <v>79725.099999999991</v>
      </c>
      <c r="AE2048" s="12">
        <f t="shared" si="3179"/>
        <v>38639.700000000004</v>
      </c>
      <c r="AF2048" s="12">
        <f t="shared" ref="AF2048" si="3232">AF2049+AF2082+AF2091+AF2096</f>
        <v>0</v>
      </c>
      <c r="AG2048" s="12">
        <f t="shared" si="3180"/>
        <v>121239.996</v>
      </c>
      <c r="AH2048" s="12">
        <f t="shared" ref="AH2048:AJ2048" si="3233">AH2049+AH2082+AH2091+AH2096</f>
        <v>1642.076</v>
      </c>
      <c r="AI2048" s="12">
        <f t="shared" si="3233"/>
        <v>0</v>
      </c>
      <c r="AJ2048" s="12">
        <f t="shared" si="3233"/>
        <v>0</v>
      </c>
      <c r="AK2048" s="12">
        <f t="shared" si="3173"/>
        <v>122882.072</v>
      </c>
      <c r="AL2048" s="12">
        <f t="shared" si="3174"/>
        <v>79725.099999999991</v>
      </c>
      <c r="AM2048" s="12">
        <f t="shared" si="3175"/>
        <v>38639.700000000004</v>
      </c>
      <c r="AN2048" s="12">
        <f t="shared" ref="AN2048" si="3234">AN2049+AN2082+AN2091+AN2096</f>
        <v>0</v>
      </c>
      <c r="AO2048" s="12">
        <f t="shared" si="3226"/>
        <v>122882.072</v>
      </c>
      <c r="AP2048" s="12">
        <f t="shared" si="3227"/>
        <v>0</v>
      </c>
    </row>
    <row r="2049" spans="1:43" s="11" customFormat="1" ht="62.4" x14ac:dyDescent="0.3">
      <c r="A2049" s="10" t="s">
        <v>519</v>
      </c>
      <c r="B2049" s="19"/>
      <c r="C2049" s="10"/>
      <c r="D2049" s="10"/>
      <c r="E2049" s="18" t="s">
        <v>1197</v>
      </c>
      <c r="F2049" s="20">
        <f>F2050+F2061+F2066</f>
        <v>69996.2</v>
      </c>
      <c r="G2049" s="20">
        <f t="shared" ref="G2049:AP2049" si="3235">G2050+G2061+G2066</f>
        <v>45367.8</v>
      </c>
      <c r="H2049" s="20">
        <f t="shared" si="3235"/>
        <v>28032.9</v>
      </c>
      <c r="I2049" s="20">
        <f t="shared" ref="I2049:K2049" si="3236">I2050+I2061+I2066</f>
        <v>-60.8</v>
      </c>
      <c r="J2049" s="20">
        <f t="shared" si="3236"/>
        <v>-60.8</v>
      </c>
      <c r="K2049" s="20">
        <f t="shared" si="3236"/>
        <v>-204.8</v>
      </c>
      <c r="L2049" s="20">
        <f t="shared" si="3136"/>
        <v>69935.399999999994</v>
      </c>
      <c r="M2049" s="20">
        <f t="shared" si="3137"/>
        <v>45307</v>
      </c>
      <c r="N2049" s="20">
        <f t="shared" si="3138"/>
        <v>27828.100000000002</v>
      </c>
      <c r="O2049" s="20">
        <f t="shared" ref="O2049:Q2049" si="3237">O2050+O2061+O2066</f>
        <v>0</v>
      </c>
      <c r="P2049" s="20">
        <f t="shared" si="3237"/>
        <v>0</v>
      </c>
      <c r="Q2049" s="20">
        <f t="shared" si="3237"/>
        <v>0</v>
      </c>
      <c r="R2049" s="20">
        <f t="shared" si="3181"/>
        <v>69935.399999999994</v>
      </c>
      <c r="S2049" s="20">
        <f t="shared" si="3182"/>
        <v>45307</v>
      </c>
      <c r="T2049" s="20">
        <f t="shared" si="3183"/>
        <v>27828.100000000002</v>
      </c>
      <c r="U2049" s="20">
        <f t="shared" ref="U2049:V2049" si="3238">U2050+U2061+U2066</f>
        <v>0</v>
      </c>
      <c r="V2049" s="20">
        <f t="shared" si="3238"/>
        <v>0</v>
      </c>
      <c r="W2049" s="21">
        <f t="shared" si="3184"/>
        <v>69935.399999999994</v>
      </c>
      <c r="X2049" s="21">
        <f t="shared" si="3185"/>
        <v>45307</v>
      </c>
      <c r="Y2049" s="21">
        <f t="shared" si="3186"/>
        <v>27828.100000000002</v>
      </c>
      <c r="Z2049" s="20">
        <f t="shared" ref="Z2049:AB2049" si="3239">Z2050+Z2061+Z2066</f>
        <v>-1241.825</v>
      </c>
      <c r="AA2049" s="20">
        <f t="shared" si="3239"/>
        <v>0</v>
      </c>
      <c r="AB2049" s="20">
        <f t="shared" si="3239"/>
        <v>0</v>
      </c>
      <c r="AC2049" s="21">
        <f t="shared" si="3177"/>
        <v>68693.574999999997</v>
      </c>
      <c r="AD2049" s="20">
        <f t="shared" si="3178"/>
        <v>45307</v>
      </c>
      <c r="AE2049" s="20">
        <f t="shared" si="3179"/>
        <v>27828.100000000002</v>
      </c>
      <c r="AF2049" s="20">
        <f t="shared" ref="AF2049" si="3240">AF2050+AF2061+AF2066</f>
        <v>0</v>
      </c>
      <c r="AG2049" s="20">
        <f t="shared" si="3180"/>
        <v>68693.574999999997</v>
      </c>
      <c r="AH2049" s="20">
        <f t="shared" ref="AH2049:AJ2049" si="3241">AH2050+AH2061+AH2066</f>
        <v>1642.076</v>
      </c>
      <c r="AI2049" s="20">
        <f t="shared" si="3241"/>
        <v>0</v>
      </c>
      <c r="AJ2049" s="20">
        <f t="shared" si="3241"/>
        <v>0</v>
      </c>
      <c r="AK2049" s="20">
        <f t="shared" si="3173"/>
        <v>70335.650999999998</v>
      </c>
      <c r="AL2049" s="20">
        <f t="shared" si="3174"/>
        <v>45307</v>
      </c>
      <c r="AM2049" s="20">
        <f t="shared" si="3175"/>
        <v>27828.100000000002</v>
      </c>
      <c r="AN2049" s="20">
        <f t="shared" ref="AN2049" si="3242">AN2050+AN2061+AN2066</f>
        <v>0</v>
      </c>
      <c r="AO2049" s="20">
        <f t="shared" si="3226"/>
        <v>70335.650999999998</v>
      </c>
      <c r="AP2049" s="20">
        <f t="shared" si="3235"/>
        <v>0</v>
      </c>
    </row>
    <row r="2050" spans="1:43" ht="31.2" x14ac:dyDescent="0.3">
      <c r="A2050" s="3" t="s">
        <v>520</v>
      </c>
      <c r="B2050" s="26"/>
      <c r="C2050" s="3"/>
      <c r="D2050" s="3"/>
      <c r="E2050" s="16" t="s">
        <v>1235</v>
      </c>
      <c r="F2050" s="21">
        <f>F2051</f>
        <v>27088.2</v>
      </c>
      <c r="G2050" s="21">
        <f t="shared" ref="G2050:AP2050" si="3243">G2051</f>
        <v>26644.400000000001</v>
      </c>
      <c r="H2050" s="21">
        <f t="shared" si="3243"/>
        <v>26959.5</v>
      </c>
      <c r="I2050" s="21">
        <f t="shared" si="3243"/>
        <v>0</v>
      </c>
      <c r="J2050" s="21">
        <f t="shared" si="3243"/>
        <v>0</v>
      </c>
      <c r="K2050" s="21">
        <f t="shared" si="3243"/>
        <v>-144</v>
      </c>
      <c r="L2050" s="21">
        <f t="shared" si="3136"/>
        <v>27088.2</v>
      </c>
      <c r="M2050" s="21">
        <f t="shared" si="3137"/>
        <v>26644.400000000001</v>
      </c>
      <c r="N2050" s="21">
        <f t="shared" si="3138"/>
        <v>26815.5</v>
      </c>
      <c r="O2050" s="21">
        <f t="shared" si="3243"/>
        <v>0</v>
      </c>
      <c r="P2050" s="21">
        <f t="shared" si="3243"/>
        <v>0</v>
      </c>
      <c r="Q2050" s="21">
        <f t="shared" si="3243"/>
        <v>0</v>
      </c>
      <c r="R2050" s="21">
        <f t="shared" si="3181"/>
        <v>27088.2</v>
      </c>
      <c r="S2050" s="21">
        <f t="shared" si="3182"/>
        <v>26644.400000000001</v>
      </c>
      <c r="T2050" s="21">
        <f t="shared" si="3183"/>
        <v>26815.5</v>
      </c>
      <c r="U2050" s="21">
        <f t="shared" si="3243"/>
        <v>0</v>
      </c>
      <c r="V2050" s="21">
        <f t="shared" si="3243"/>
        <v>0</v>
      </c>
      <c r="W2050" s="21">
        <f t="shared" si="3184"/>
        <v>27088.2</v>
      </c>
      <c r="X2050" s="21">
        <f t="shared" si="3185"/>
        <v>26644.400000000001</v>
      </c>
      <c r="Y2050" s="21">
        <f t="shared" si="3186"/>
        <v>26815.5</v>
      </c>
      <c r="Z2050" s="21">
        <f t="shared" si="3243"/>
        <v>0</v>
      </c>
      <c r="AA2050" s="21">
        <f t="shared" si="3243"/>
        <v>0</v>
      </c>
      <c r="AB2050" s="21">
        <f t="shared" si="3243"/>
        <v>0</v>
      </c>
      <c r="AC2050" s="21">
        <f t="shared" si="3177"/>
        <v>27088.2</v>
      </c>
      <c r="AD2050" s="21">
        <f t="shared" si="3178"/>
        <v>26644.400000000001</v>
      </c>
      <c r="AE2050" s="21">
        <f t="shared" si="3179"/>
        <v>26815.5</v>
      </c>
      <c r="AF2050" s="21">
        <f t="shared" si="3243"/>
        <v>0</v>
      </c>
      <c r="AG2050" s="21">
        <f t="shared" si="3180"/>
        <v>27088.2</v>
      </c>
      <c r="AH2050" s="21">
        <f t="shared" si="3243"/>
        <v>1642.076</v>
      </c>
      <c r="AI2050" s="21">
        <f t="shared" si="3243"/>
        <v>0</v>
      </c>
      <c r="AJ2050" s="21">
        <f t="shared" si="3243"/>
        <v>0</v>
      </c>
      <c r="AK2050" s="21">
        <f t="shared" si="3173"/>
        <v>28730.276000000002</v>
      </c>
      <c r="AL2050" s="21">
        <f t="shared" si="3174"/>
        <v>26644.400000000001</v>
      </c>
      <c r="AM2050" s="21">
        <f t="shared" si="3175"/>
        <v>26815.5</v>
      </c>
      <c r="AN2050" s="21">
        <f t="shared" si="3243"/>
        <v>0</v>
      </c>
      <c r="AO2050" s="21">
        <f t="shared" si="3226"/>
        <v>28730.276000000002</v>
      </c>
      <c r="AP2050" s="21">
        <f t="shared" si="3243"/>
        <v>0</v>
      </c>
      <c r="AQ2050" s="2"/>
    </row>
    <row r="2051" spans="1:43" ht="46.8" x14ac:dyDescent="0.3">
      <c r="A2051" s="3" t="s">
        <v>517</v>
      </c>
      <c r="B2051" s="26"/>
      <c r="C2051" s="3"/>
      <c r="D2051" s="3"/>
      <c r="E2051" s="16" t="s">
        <v>799</v>
      </c>
      <c r="F2051" s="21">
        <f>F2052+F2055+F2058</f>
        <v>27088.2</v>
      </c>
      <c r="G2051" s="21">
        <f t="shared" ref="G2051:AP2051" si="3244">G2052+G2055+G2058</f>
        <v>26644.400000000001</v>
      </c>
      <c r="H2051" s="21">
        <f t="shared" si="3244"/>
        <v>26959.5</v>
      </c>
      <c r="I2051" s="21">
        <f t="shared" ref="I2051:K2051" si="3245">I2052+I2055+I2058</f>
        <v>0</v>
      </c>
      <c r="J2051" s="21">
        <f t="shared" si="3245"/>
        <v>0</v>
      </c>
      <c r="K2051" s="21">
        <f t="shared" si="3245"/>
        <v>-144</v>
      </c>
      <c r="L2051" s="21">
        <f t="shared" si="3136"/>
        <v>27088.2</v>
      </c>
      <c r="M2051" s="21">
        <f t="shared" si="3137"/>
        <v>26644.400000000001</v>
      </c>
      <c r="N2051" s="21">
        <f t="shared" si="3138"/>
        <v>26815.5</v>
      </c>
      <c r="O2051" s="21">
        <f t="shared" ref="O2051:Q2051" si="3246">O2052+O2055+O2058</f>
        <v>0</v>
      </c>
      <c r="P2051" s="21">
        <f t="shared" si="3246"/>
        <v>0</v>
      </c>
      <c r="Q2051" s="21">
        <f t="shared" si="3246"/>
        <v>0</v>
      </c>
      <c r="R2051" s="21">
        <f t="shared" si="3181"/>
        <v>27088.2</v>
      </c>
      <c r="S2051" s="21">
        <f t="shared" si="3182"/>
        <v>26644.400000000001</v>
      </c>
      <c r="T2051" s="21">
        <f t="shared" si="3183"/>
        <v>26815.5</v>
      </c>
      <c r="U2051" s="21">
        <f t="shared" ref="U2051:V2051" si="3247">U2052+U2055+U2058</f>
        <v>0</v>
      </c>
      <c r="V2051" s="21">
        <f t="shared" si="3247"/>
        <v>0</v>
      </c>
      <c r="W2051" s="21">
        <f t="shared" si="3184"/>
        <v>27088.2</v>
      </c>
      <c r="X2051" s="21">
        <f t="shared" si="3185"/>
        <v>26644.400000000001</v>
      </c>
      <c r="Y2051" s="21">
        <f t="shared" si="3186"/>
        <v>26815.5</v>
      </c>
      <c r="Z2051" s="21">
        <f t="shared" ref="Z2051:AB2051" si="3248">Z2052+Z2055+Z2058</f>
        <v>0</v>
      </c>
      <c r="AA2051" s="21">
        <f t="shared" si="3248"/>
        <v>0</v>
      </c>
      <c r="AB2051" s="21">
        <f t="shared" si="3248"/>
        <v>0</v>
      </c>
      <c r="AC2051" s="21">
        <f t="shared" si="3177"/>
        <v>27088.2</v>
      </c>
      <c r="AD2051" s="21">
        <f t="shared" si="3178"/>
        <v>26644.400000000001</v>
      </c>
      <c r="AE2051" s="21">
        <f t="shared" si="3179"/>
        <v>26815.5</v>
      </c>
      <c r="AF2051" s="21">
        <f t="shared" ref="AF2051" si="3249">AF2052+AF2055+AF2058</f>
        <v>0</v>
      </c>
      <c r="AG2051" s="21">
        <f t="shared" si="3180"/>
        <v>27088.2</v>
      </c>
      <c r="AH2051" s="21">
        <f t="shared" ref="AH2051:AJ2051" si="3250">AH2052+AH2055+AH2058</f>
        <v>1642.076</v>
      </c>
      <c r="AI2051" s="21">
        <f t="shared" si="3250"/>
        <v>0</v>
      </c>
      <c r="AJ2051" s="21">
        <f t="shared" si="3250"/>
        <v>0</v>
      </c>
      <c r="AK2051" s="21">
        <f t="shared" si="3173"/>
        <v>28730.276000000002</v>
      </c>
      <c r="AL2051" s="21">
        <f t="shared" si="3174"/>
        <v>26644.400000000001</v>
      </c>
      <c r="AM2051" s="21">
        <f t="shared" si="3175"/>
        <v>26815.5</v>
      </c>
      <c r="AN2051" s="21">
        <f t="shared" ref="AN2051" si="3251">AN2052+AN2055+AN2058</f>
        <v>0</v>
      </c>
      <c r="AO2051" s="21">
        <f t="shared" si="3226"/>
        <v>28730.276000000002</v>
      </c>
      <c r="AP2051" s="21">
        <f t="shared" si="3244"/>
        <v>0</v>
      </c>
      <c r="AQ2051" s="2"/>
    </row>
    <row r="2052" spans="1:43" ht="93.6" x14ac:dyDescent="0.3">
      <c r="A2052" s="3" t="s">
        <v>517</v>
      </c>
      <c r="B2052" s="26">
        <v>100</v>
      </c>
      <c r="C2052" s="3"/>
      <c r="D2052" s="3"/>
      <c r="E2052" s="16" t="s">
        <v>672</v>
      </c>
      <c r="F2052" s="21">
        <f>F2053</f>
        <v>22637.5</v>
      </c>
      <c r="G2052" s="21">
        <f t="shared" ref="G2052:G2053" si="3252">G2053</f>
        <v>22178.2</v>
      </c>
      <c r="H2052" s="21">
        <f t="shared" ref="H2052:K2053" si="3253">H2053</f>
        <v>22184.600000000002</v>
      </c>
      <c r="I2052" s="21">
        <f t="shared" si="3253"/>
        <v>0</v>
      </c>
      <c r="J2052" s="21">
        <f t="shared" si="3253"/>
        <v>0</v>
      </c>
      <c r="K2052" s="21">
        <f t="shared" si="3253"/>
        <v>0</v>
      </c>
      <c r="L2052" s="21">
        <f t="shared" si="3136"/>
        <v>22637.5</v>
      </c>
      <c r="M2052" s="21">
        <f t="shared" si="3137"/>
        <v>22178.2</v>
      </c>
      <c r="N2052" s="21">
        <f t="shared" si="3138"/>
        <v>22184.600000000002</v>
      </c>
      <c r="O2052" s="21">
        <f t="shared" ref="O2052:AP2053" si="3254">O2053</f>
        <v>0</v>
      </c>
      <c r="P2052" s="21">
        <f t="shared" si="3254"/>
        <v>0</v>
      </c>
      <c r="Q2052" s="21">
        <f t="shared" si="3254"/>
        <v>0</v>
      </c>
      <c r="R2052" s="21">
        <f t="shared" si="3181"/>
        <v>22637.5</v>
      </c>
      <c r="S2052" s="21">
        <f t="shared" si="3182"/>
        <v>22178.2</v>
      </c>
      <c r="T2052" s="21">
        <f t="shared" si="3183"/>
        <v>22184.600000000002</v>
      </c>
      <c r="U2052" s="21">
        <f t="shared" si="3254"/>
        <v>0</v>
      </c>
      <c r="V2052" s="21">
        <f t="shared" si="3254"/>
        <v>0</v>
      </c>
      <c r="W2052" s="21">
        <f t="shared" si="3184"/>
        <v>22637.5</v>
      </c>
      <c r="X2052" s="21">
        <f t="shared" si="3185"/>
        <v>22178.2</v>
      </c>
      <c r="Y2052" s="21">
        <f t="shared" si="3186"/>
        <v>22184.600000000002</v>
      </c>
      <c r="Z2052" s="21">
        <f t="shared" si="3254"/>
        <v>0</v>
      </c>
      <c r="AA2052" s="21">
        <f t="shared" si="3254"/>
        <v>0</v>
      </c>
      <c r="AB2052" s="21">
        <f t="shared" si="3254"/>
        <v>0</v>
      </c>
      <c r="AC2052" s="21">
        <f t="shared" si="3177"/>
        <v>22637.5</v>
      </c>
      <c r="AD2052" s="21">
        <f t="shared" si="3178"/>
        <v>22178.2</v>
      </c>
      <c r="AE2052" s="21">
        <f t="shared" si="3179"/>
        <v>22184.600000000002</v>
      </c>
      <c r="AF2052" s="21">
        <f t="shared" si="3254"/>
        <v>0</v>
      </c>
      <c r="AG2052" s="21">
        <f t="shared" si="3180"/>
        <v>22637.5</v>
      </c>
      <c r="AH2052" s="21">
        <f t="shared" si="3254"/>
        <v>0</v>
      </c>
      <c r="AI2052" s="21">
        <f t="shared" si="3254"/>
        <v>0</v>
      </c>
      <c r="AJ2052" s="21">
        <f t="shared" si="3254"/>
        <v>0</v>
      </c>
      <c r="AK2052" s="21">
        <f t="shared" si="3173"/>
        <v>22637.5</v>
      </c>
      <c r="AL2052" s="21">
        <f t="shared" si="3174"/>
        <v>22178.2</v>
      </c>
      <c r="AM2052" s="21">
        <f t="shared" si="3175"/>
        <v>22184.600000000002</v>
      </c>
      <c r="AN2052" s="21">
        <f t="shared" si="3254"/>
        <v>0</v>
      </c>
      <c r="AO2052" s="21">
        <f t="shared" si="3226"/>
        <v>22637.5</v>
      </c>
      <c r="AP2052" s="21">
        <f t="shared" si="3254"/>
        <v>0</v>
      </c>
      <c r="AQ2052" s="2"/>
    </row>
    <row r="2053" spans="1:43" ht="31.2" x14ac:dyDescent="0.3">
      <c r="A2053" s="3" t="s">
        <v>517</v>
      </c>
      <c r="B2053" s="26">
        <v>110</v>
      </c>
      <c r="C2053" s="3"/>
      <c r="D2053" s="3"/>
      <c r="E2053" s="16" t="s">
        <v>679</v>
      </c>
      <c r="F2053" s="21">
        <f>F2054</f>
        <v>22637.5</v>
      </c>
      <c r="G2053" s="21">
        <f t="shared" si="3252"/>
        <v>22178.2</v>
      </c>
      <c r="H2053" s="21">
        <f t="shared" si="3253"/>
        <v>22184.600000000002</v>
      </c>
      <c r="I2053" s="21">
        <f t="shared" si="3253"/>
        <v>0</v>
      </c>
      <c r="J2053" s="21">
        <f t="shared" si="3253"/>
        <v>0</v>
      </c>
      <c r="K2053" s="21">
        <f t="shared" si="3253"/>
        <v>0</v>
      </c>
      <c r="L2053" s="21">
        <f t="shared" si="3136"/>
        <v>22637.5</v>
      </c>
      <c r="M2053" s="21">
        <f t="shared" si="3137"/>
        <v>22178.2</v>
      </c>
      <c r="N2053" s="21">
        <f t="shared" si="3138"/>
        <v>22184.600000000002</v>
      </c>
      <c r="O2053" s="21">
        <f t="shared" si="3254"/>
        <v>0</v>
      </c>
      <c r="P2053" s="21">
        <f t="shared" si="3254"/>
        <v>0</v>
      </c>
      <c r="Q2053" s="21">
        <f t="shared" si="3254"/>
        <v>0</v>
      </c>
      <c r="R2053" s="21">
        <f t="shared" si="3181"/>
        <v>22637.5</v>
      </c>
      <c r="S2053" s="21">
        <f t="shared" si="3182"/>
        <v>22178.2</v>
      </c>
      <c r="T2053" s="21">
        <f t="shared" si="3183"/>
        <v>22184.600000000002</v>
      </c>
      <c r="U2053" s="21">
        <f t="shared" si="3254"/>
        <v>0</v>
      </c>
      <c r="V2053" s="21">
        <f t="shared" si="3254"/>
        <v>0</v>
      </c>
      <c r="W2053" s="21">
        <f t="shared" si="3184"/>
        <v>22637.5</v>
      </c>
      <c r="X2053" s="21">
        <f t="shared" si="3185"/>
        <v>22178.2</v>
      </c>
      <c r="Y2053" s="21">
        <f t="shared" si="3186"/>
        <v>22184.600000000002</v>
      </c>
      <c r="Z2053" s="21">
        <f t="shared" si="3254"/>
        <v>0</v>
      </c>
      <c r="AA2053" s="21">
        <f t="shared" si="3254"/>
        <v>0</v>
      </c>
      <c r="AB2053" s="21">
        <f t="shared" si="3254"/>
        <v>0</v>
      </c>
      <c r="AC2053" s="21">
        <f t="shared" si="3177"/>
        <v>22637.5</v>
      </c>
      <c r="AD2053" s="21">
        <f t="shared" si="3178"/>
        <v>22178.2</v>
      </c>
      <c r="AE2053" s="21">
        <f t="shared" si="3179"/>
        <v>22184.600000000002</v>
      </c>
      <c r="AF2053" s="21">
        <f t="shared" si="3254"/>
        <v>0</v>
      </c>
      <c r="AG2053" s="21">
        <f t="shared" si="3180"/>
        <v>22637.5</v>
      </c>
      <c r="AH2053" s="21">
        <f t="shared" si="3254"/>
        <v>0</v>
      </c>
      <c r="AI2053" s="21">
        <f t="shared" si="3254"/>
        <v>0</v>
      </c>
      <c r="AJ2053" s="21">
        <f t="shared" si="3254"/>
        <v>0</v>
      </c>
      <c r="AK2053" s="21">
        <f t="shared" si="3173"/>
        <v>22637.5</v>
      </c>
      <c r="AL2053" s="21">
        <f t="shared" si="3174"/>
        <v>22178.2</v>
      </c>
      <c r="AM2053" s="21">
        <f t="shared" si="3175"/>
        <v>22184.600000000002</v>
      </c>
      <c r="AN2053" s="21">
        <f t="shared" si="3254"/>
        <v>0</v>
      </c>
      <c r="AO2053" s="21">
        <f t="shared" si="3226"/>
        <v>22637.5</v>
      </c>
      <c r="AP2053" s="21">
        <f t="shared" si="3254"/>
        <v>0</v>
      </c>
      <c r="AQ2053" s="2"/>
    </row>
    <row r="2054" spans="1:43" ht="31.2" x14ac:dyDescent="0.3">
      <c r="A2054" s="3" t="s">
        <v>517</v>
      </c>
      <c r="B2054" s="26">
        <v>110</v>
      </c>
      <c r="C2054" s="3" t="s">
        <v>169</v>
      </c>
      <c r="D2054" s="3" t="s">
        <v>285</v>
      </c>
      <c r="E2054" s="16" t="s">
        <v>645</v>
      </c>
      <c r="F2054" s="21">
        <v>22637.5</v>
      </c>
      <c r="G2054" s="21">
        <v>22178.2</v>
      </c>
      <c r="H2054" s="21">
        <v>22184.600000000002</v>
      </c>
      <c r="I2054" s="21"/>
      <c r="J2054" s="21"/>
      <c r="K2054" s="21"/>
      <c r="L2054" s="21">
        <f t="shared" si="3136"/>
        <v>22637.5</v>
      </c>
      <c r="M2054" s="21">
        <f t="shared" si="3137"/>
        <v>22178.2</v>
      </c>
      <c r="N2054" s="21">
        <f t="shared" si="3138"/>
        <v>22184.600000000002</v>
      </c>
      <c r="O2054" s="21"/>
      <c r="P2054" s="21"/>
      <c r="Q2054" s="21"/>
      <c r="R2054" s="21">
        <f t="shared" si="3181"/>
        <v>22637.5</v>
      </c>
      <c r="S2054" s="21">
        <f t="shared" si="3182"/>
        <v>22178.2</v>
      </c>
      <c r="T2054" s="21">
        <f t="shared" si="3183"/>
        <v>22184.600000000002</v>
      </c>
      <c r="U2054" s="21"/>
      <c r="V2054" s="21"/>
      <c r="W2054" s="21">
        <f t="shared" si="3184"/>
        <v>22637.5</v>
      </c>
      <c r="X2054" s="21">
        <f t="shared" si="3185"/>
        <v>22178.2</v>
      </c>
      <c r="Y2054" s="21">
        <f t="shared" si="3186"/>
        <v>22184.600000000002</v>
      </c>
      <c r="Z2054" s="21"/>
      <c r="AA2054" s="21"/>
      <c r="AB2054" s="21"/>
      <c r="AC2054" s="21">
        <f t="shared" si="3177"/>
        <v>22637.5</v>
      </c>
      <c r="AD2054" s="21">
        <f t="shared" si="3178"/>
        <v>22178.2</v>
      </c>
      <c r="AE2054" s="21">
        <f t="shared" si="3179"/>
        <v>22184.600000000002</v>
      </c>
      <c r="AF2054" s="21"/>
      <c r="AG2054" s="21">
        <f t="shared" si="3180"/>
        <v>22637.5</v>
      </c>
      <c r="AH2054" s="21"/>
      <c r="AI2054" s="21"/>
      <c r="AJ2054" s="21"/>
      <c r="AK2054" s="21">
        <f t="shared" si="3173"/>
        <v>22637.5</v>
      </c>
      <c r="AL2054" s="21">
        <f t="shared" si="3174"/>
        <v>22178.2</v>
      </c>
      <c r="AM2054" s="21">
        <f t="shared" si="3175"/>
        <v>22184.600000000002</v>
      </c>
      <c r="AN2054" s="21"/>
      <c r="AO2054" s="21">
        <f t="shared" si="3226"/>
        <v>22637.5</v>
      </c>
      <c r="AP2054" s="21"/>
      <c r="AQ2054" s="2"/>
    </row>
    <row r="2055" spans="1:43" ht="31.2" x14ac:dyDescent="0.3">
      <c r="A2055" s="3" t="s">
        <v>517</v>
      </c>
      <c r="B2055" s="26">
        <v>200</v>
      </c>
      <c r="C2055" s="3"/>
      <c r="D2055" s="3"/>
      <c r="E2055" s="16" t="s">
        <v>673</v>
      </c>
      <c r="F2055" s="21">
        <f>F2056</f>
        <v>4353</v>
      </c>
      <c r="G2055" s="21">
        <f t="shared" ref="G2055:G2056" si="3255">G2056</f>
        <v>4379.8</v>
      </c>
      <c r="H2055" s="21">
        <f t="shared" ref="H2055:K2056" si="3256">H2056</f>
        <v>4683.3999999999996</v>
      </c>
      <c r="I2055" s="21">
        <f t="shared" si="3256"/>
        <v>0</v>
      </c>
      <c r="J2055" s="21">
        <f t="shared" si="3256"/>
        <v>0</v>
      </c>
      <c r="K2055" s="21">
        <f t="shared" si="3256"/>
        <v>-144</v>
      </c>
      <c r="L2055" s="21">
        <f t="shared" si="3136"/>
        <v>4353</v>
      </c>
      <c r="M2055" s="21">
        <f t="shared" si="3137"/>
        <v>4379.8</v>
      </c>
      <c r="N2055" s="21">
        <f t="shared" si="3138"/>
        <v>4539.3999999999996</v>
      </c>
      <c r="O2055" s="21">
        <f t="shared" ref="O2055:AP2056" si="3257">O2056</f>
        <v>0</v>
      </c>
      <c r="P2055" s="21">
        <f t="shared" si="3257"/>
        <v>0</v>
      </c>
      <c r="Q2055" s="21">
        <f t="shared" si="3257"/>
        <v>0</v>
      </c>
      <c r="R2055" s="21">
        <f t="shared" si="3181"/>
        <v>4353</v>
      </c>
      <c r="S2055" s="21">
        <f t="shared" si="3182"/>
        <v>4379.8</v>
      </c>
      <c r="T2055" s="21">
        <f t="shared" si="3183"/>
        <v>4539.3999999999996</v>
      </c>
      <c r="U2055" s="21">
        <f t="shared" si="3257"/>
        <v>0</v>
      </c>
      <c r="V2055" s="21">
        <f t="shared" si="3257"/>
        <v>0</v>
      </c>
      <c r="W2055" s="21">
        <f t="shared" si="3184"/>
        <v>4353</v>
      </c>
      <c r="X2055" s="21">
        <f t="shared" si="3185"/>
        <v>4379.8</v>
      </c>
      <c r="Y2055" s="21">
        <f t="shared" si="3186"/>
        <v>4539.3999999999996</v>
      </c>
      <c r="Z2055" s="21">
        <f t="shared" si="3257"/>
        <v>0</v>
      </c>
      <c r="AA2055" s="21">
        <f t="shared" si="3257"/>
        <v>0</v>
      </c>
      <c r="AB2055" s="21">
        <f t="shared" si="3257"/>
        <v>0</v>
      </c>
      <c r="AC2055" s="21">
        <f t="shared" si="3177"/>
        <v>4353</v>
      </c>
      <c r="AD2055" s="21">
        <f t="shared" si="3178"/>
        <v>4379.8</v>
      </c>
      <c r="AE2055" s="21">
        <f t="shared" si="3179"/>
        <v>4539.3999999999996</v>
      </c>
      <c r="AF2055" s="21">
        <f t="shared" si="3257"/>
        <v>0</v>
      </c>
      <c r="AG2055" s="21">
        <f t="shared" si="3180"/>
        <v>4353</v>
      </c>
      <c r="AH2055" s="21">
        <f t="shared" si="3257"/>
        <v>1642.076</v>
      </c>
      <c r="AI2055" s="21">
        <f t="shared" si="3257"/>
        <v>0</v>
      </c>
      <c r="AJ2055" s="21">
        <f t="shared" si="3257"/>
        <v>0</v>
      </c>
      <c r="AK2055" s="21">
        <f t="shared" si="3173"/>
        <v>5995.076</v>
      </c>
      <c r="AL2055" s="21">
        <f t="shared" si="3174"/>
        <v>4379.8</v>
      </c>
      <c r="AM2055" s="21">
        <f t="shared" si="3175"/>
        <v>4539.3999999999996</v>
      </c>
      <c r="AN2055" s="21">
        <f t="shared" si="3257"/>
        <v>0</v>
      </c>
      <c r="AO2055" s="21">
        <f t="shared" si="3226"/>
        <v>5995.076</v>
      </c>
      <c r="AP2055" s="21">
        <f t="shared" si="3257"/>
        <v>0</v>
      </c>
      <c r="AQ2055" s="2"/>
    </row>
    <row r="2056" spans="1:43" ht="46.8" x14ac:dyDescent="0.3">
      <c r="A2056" s="3" t="s">
        <v>517</v>
      </c>
      <c r="B2056" s="26">
        <v>240</v>
      </c>
      <c r="C2056" s="3"/>
      <c r="D2056" s="3"/>
      <c r="E2056" s="16" t="s">
        <v>681</v>
      </c>
      <c r="F2056" s="21">
        <f>F2057</f>
        <v>4353</v>
      </c>
      <c r="G2056" s="21">
        <f t="shared" si="3255"/>
        <v>4379.8</v>
      </c>
      <c r="H2056" s="21">
        <f t="shared" si="3256"/>
        <v>4683.3999999999996</v>
      </c>
      <c r="I2056" s="21">
        <f t="shared" si="3256"/>
        <v>0</v>
      </c>
      <c r="J2056" s="21">
        <f t="shared" si="3256"/>
        <v>0</v>
      </c>
      <c r="K2056" s="21">
        <f t="shared" si="3256"/>
        <v>-144</v>
      </c>
      <c r="L2056" s="21">
        <f t="shared" si="3136"/>
        <v>4353</v>
      </c>
      <c r="M2056" s="21">
        <f t="shared" si="3137"/>
        <v>4379.8</v>
      </c>
      <c r="N2056" s="21">
        <f t="shared" si="3138"/>
        <v>4539.3999999999996</v>
      </c>
      <c r="O2056" s="21">
        <f t="shared" si="3257"/>
        <v>0</v>
      </c>
      <c r="P2056" s="21">
        <f t="shared" si="3257"/>
        <v>0</v>
      </c>
      <c r="Q2056" s="21">
        <f t="shared" si="3257"/>
        <v>0</v>
      </c>
      <c r="R2056" s="21">
        <f t="shared" si="3181"/>
        <v>4353</v>
      </c>
      <c r="S2056" s="21">
        <f t="shared" si="3182"/>
        <v>4379.8</v>
      </c>
      <c r="T2056" s="21">
        <f t="shared" si="3183"/>
        <v>4539.3999999999996</v>
      </c>
      <c r="U2056" s="21">
        <f t="shared" si="3257"/>
        <v>0</v>
      </c>
      <c r="V2056" s="21">
        <f t="shared" si="3257"/>
        <v>0</v>
      </c>
      <c r="W2056" s="21">
        <f t="shared" si="3184"/>
        <v>4353</v>
      </c>
      <c r="X2056" s="21">
        <f t="shared" si="3185"/>
        <v>4379.8</v>
      </c>
      <c r="Y2056" s="21">
        <f t="shared" si="3186"/>
        <v>4539.3999999999996</v>
      </c>
      <c r="Z2056" s="21">
        <f t="shared" si="3257"/>
        <v>0</v>
      </c>
      <c r="AA2056" s="21">
        <f t="shared" si="3257"/>
        <v>0</v>
      </c>
      <c r="AB2056" s="21">
        <f t="shared" si="3257"/>
        <v>0</v>
      </c>
      <c r="AC2056" s="21">
        <f t="shared" si="3177"/>
        <v>4353</v>
      </c>
      <c r="AD2056" s="21">
        <f t="shared" si="3178"/>
        <v>4379.8</v>
      </c>
      <c r="AE2056" s="21">
        <f t="shared" si="3179"/>
        <v>4539.3999999999996</v>
      </c>
      <c r="AF2056" s="21">
        <f t="shared" si="3257"/>
        <v>0</v>
      </c>
      <c r="AG2056" s="21">
        <f t="shared" si="3180"/>
        <v>4353</v>
      </c>
      <c r="AH2056" s="21">
        <f t="shared" si="3257"/>
        <v>1642.076</v>
      </c>
      <c r="AI2056" s="21">
        <f t="shared" si="3257"/>
        <v>0</v>
      </c>
      <c r="AJ2056" s="21">
        <f t="shared" si="3257"/>
        <v>0</v>
      </c>
      <c r="AK2056" s="21">
        <f t="shared" si="3173"/>
        <v>5995.076</v>
      </c>
      <c r="AL2056" s="21">
        <f t="shared" si="3174"/>
        <v>4379.8</v>
      </c>
      <c r="AM2056" s="21">
        <f t="shared" si="3175"/>
        <v>4539.3999999999996</v>
      </c>
      <c r="AN2056" s="21">
        <f t="shared" si="3257"/>
        <v>0</v>
      </c>
      <c r="AO2056" s="21">
        <f t="shared" si="3226"/>
        <v>5995.076</v>
      </c>
      <c r="AP2056" s="21">
        <f t="shared" si="3257"/>
        <v>0</v>
      </c>
      <c r="AQ2056" s="2"/>
    </row>
    <row r="2057" spans="1:43" ht="31.2" x14ac:dyDescent="0.3">
      <c r="A2057" s="3" t="s">
        <v>517</v>
      </c>
      <c r="B2057" s="26">
        <v>240</v>
      </c>
      <c r="C2057" s="3" t="s">
        <v>169</v>
      </c>
      <c r="D2057" s="3" t="s">
        <v>285</v>
      </c>
      <c r="E2057" s="16" t="s">
        <v>645</v>
      </c>
      <c r="F2057" s="21">
        <v>4353</v>
      </c>
      <c r="G2057" s="21">
        <v>4379.8</v>
      </c>
      <c r="H2057" s="21">
        <v>4683.3999999999996</v>
      </c>
      <c r="I2057" s="21"/>
      <c r="J2057" s="21"/>
      <c r="K2057" s="21">
        <v>-144</v>
      </c>
      <c r="L2057" s="21">
        <f t="shared" si="3136"/>
        <v>4353</v>
      </c>
      <c r="M2057" s="21">
        <f t="shared" si="3137"/>
        <v>4379.8</v>
      </c>
      <c r="N2057" s="21">
        <f t="shared" si="3138"/>
        <v>4539.3999999999996</v>
      </c>
      <c r="O2057" s="21"/>
      <c r="P2057" s="21"/>
      <c r="Q2057" s="21"/>
      <c r="R2057" s="21">
        <f t="shared" si="3181"/>
        <v>4353</v>
      </c>
      <c r="S2057" s="21">
        <f t="shared" si="3182"/>
        <v>4379.8</v>
      </c>
      <c r="T2057" s="21">
        <f t="shared" si="3183"/>
        <v>4539.3999999999996</v>
      </c>
      <c r="U2057" s="21"/>
      <c r="V2057" s="21"/>
      <c r="W2057" s="21">
        <f t="shared" si="3184"/>
        <v>4353</v>
      </c>
      <c r="X2057" s="21">
        <f t="shared" si="3185"/>
        <v>4379.8</v>
      </c>
      <c r="Y2057" s="21">
        <f t="shared" si="3186"/>
        <v>4539.3999999999996</v>
      </c>
      <c r="Z2057" s="21"/>
      <c r="AA2057" s="21"/>
      <c r="AB2057" s="21"/>
      <c r="AC2057" s="21">
        <f t="shared" si="3177"/>
        <v>4353</v>
      </c>
      <c r="AD2057" s="21">
        <f t="shared" si="3178"/>
        <v>4379.8</v>
      </c>
      <c r="AE2057" s="21">
        <f t="shared" si="3179"/>
        <v>4539.3999999999996</v>
      </c>
      <c r="AF2057" s="21"/>
      <c r="AG2057" s="21">
        <f t="shared" si="3180"/>
        <v>4353</v>
      </c>
      <c r="AH2057" s="21">
        <v>1642.076</v>
      </c>
      <c r="AI2057" s="21"/>
      <c r="AJ2057" s="21"/>
      <c r="AK2057" s="21">
        <f t="shared" si="3173"/>
        <v>5995.076</v>
      </c>
      <c r="AL2057" s="21">
        <f t="shared" si="3174"/>
        <v>4379.8</v>
      </c>
      <c r="AM2057" s="21">
        <f t="shared" si="3175"/>
        <v>4539.3999999999996</v>
      </c>
      <c r="AN2057" s="21"/>
      <c r="AO2057" s="21">
        <f t="shared" si="3226"/>
        <v>5995.076</v>
      </c>
      <c r="AP2057" s="21"/>
      <c r="AQ2057" s="2"/>
    </row>
    <row r="2058" spans="1:43" x14ac:dyDescent="0.3">
      <c r="A2058" s="3" t="s">
        <v>517</v>
      </c>
      <c r="B2058" s="26">
        <v>800</v>
      </c>
      <c r="C2058" s="3"/>
      <c r="D2058" s="3"/>
      <c r="E2058" s="16" t="s">
        <v>678</v>
      </c>
      <c r="F2058" s="21">
        <f>F2059</f>
        <v>97.7</v>
      </c>
      <c r="G2058" s="21">
        <f t="shared" ref="G2058:G2059" si="3258">G2059</f>
        <v>86.4</v>
      </c>
      <c r="H2058" s="21">
        <f t="shared" ref="H2058:K2059" si="3259">H2059</f>
        <v>91.5</v>
      </c>
      <c r="I2058" s="21">
        <f t="shared" si="3259"/>
        <v>0</v>
      </c>
      <c r="J2058" s="21">
        <f t="shared" si="3259"/>
        <v>0</v>
      </c>
      <c r="K2058" s="21">
        <f t="shared" si="3259"/>
        <v>0</v>
      </c>
      <c r="L2058" s="21">
        <f t="shared" si="3136"/>
        <v>97.7</v>
      </c>
      <c r="M2058" s="21">
        <f t="shared" si="3137"/>
        <v>86.4</v>
      </c>
      <c r="N2058" s="21">
        <f t="shared" si="3138"/>
        <v>91.5</v>
      </c>
      <c r="O2058" s="21">
        <f t="shared" ref="O2058:AP2059" si="3260">O2059</f>
        <v>0</v>
      </c>
      <c r="P2058" s="21">
        <f t="shared" si="3260"/>
        <v>0</v>
      </c>
      <c r="Q2058" s="21">
        <f t="shared" si="3260"/>
        <v>0</v>
      </c>
      <c r="R2058" s="21">
        <f t="shared" si="3181"/>
        <v>97.7</v>
      </c>
      <c r="S2058" s="21">
        <f t="shared" si="3182"/>
        <v>86.4</v>
      </c>
      <c r="T2058" s="21">
        <f t="shared" si="3183"/>
        <v>91.5</v>
      </c>
      <c r="U2058" s="21">
        <f t="shared" si="3260"/>
        <v>0</v>
      </c>
      <c r="V2058" s="21">
        <f t="shared" si="3260"/>
        <v>0</v>
      </c>
      <c r="W2058" s="21">
        <f t="shared" si="3184"/>
        <v>97.7</v>
      </c>
      <c r="X2058" s="21">
        <f t="shared" si="3185"/>
        <v>86.4</v>
      </c>
      <c r="Y2058" s="21">
        <f t="shared" si="3186"/>
        <v>91.5</v>
      </c>
      <c r="Z2058" s="21">
        <f t="shared" si="3260"/>
        <v>0</v>
      </c>
      <c r="AA2058" s="21">
        <f t="shared" si="3260"/>
        <v>0</v>
      </c>
      <c r="AB2058" s="21">
        <f t="shared" si="3260"/>
        <v>0</v>
      </c>
      <c r="AC2058" s="21">
        <f t="shared" si="3177"/>
        <v>97.7</v>
      </c>
      <c r="AD2058" s="21">
        <f t="shared" si="3178"/>
        <v>86.4</v>
      </c>
      <c r="AE2058" s="21">
        <f t="shared" si="3179"/>
        <v>91.5</v>
      </c>
      <c r="AF2058" s="21">
        <f t="shared" si="3260"/>
        <v>0</v>
      </c>
      <c r="AG2058" s="21">
        <f t="shared" si="3180"/>
        <v>97.7</v>
      </c>
      <c r="AH2058" s="21">
        <f t="shared" si="3260"/>
        <v>0</v>
      </c>
      <c r="AI2058" s="21">
        <f t="shared" si="3260"/>
        <v>0</v>
      </c>
      <c r="AJ2058" s="21">
        <f t="shared" si="3260"/>
        <v>0</v>
      </c>
      <c r="AK2058" s="21">
        <f t="shared" si="3173"/>
        <v>97.7</v>
      </c>
      <c r="AL2058" s="21">
        <f t="shared" si="3174"/>
        <v>86.4</v>
      </c>
      <c r="AM2058" s="21">
        <f t="shared" si="3175"/>
        <v>91.5</v>
      </c>
      <c r="AN2058" s="21">
        <f t="shared" si="3260"/>
        <v>0</v>
      </c>
      <c r="AO2058" s="21">
        <f t="shared" si="3226"/>
        <v>97.7</v>
      </c>
      <c r="AP2058" s="21">
        <f t="shared" si="3260"/>
        <v>0</v>
      </c>
      <c r="AQ2058" s="2"/>
    </row>
    <row r="2059" spans="1:43" x14ac:dyDescent="0.3">
      <c r="A2059" s="3" t="s">
        <v>517</v>
      </c>
      <c r="B2059" s="26">
        <v>850</v>
      </c>
      <c r="C2059" s="3"/>
      <c r="D2059" s="3"/>
      <c r="E2059" s="16" t="s">
        <v>696</v>
      </c>
      <c r="F2059" s="21">
        <f>F2060</f>
        <v>97.7</v>
      </c>
      <c r="G2059" s="21">
        <f t="shared" si="3258"/>
        <v>86.4</v>
      </c>
      <c r="H2059" s="21">
        <f t="shared" si="3259"/>
        <v>91.5</v>
      </c>
      <c r="I2059" s="21">
        <f t="shared" si="3259"/>
        <v>0</v>
      </c>
      <c r="J2059" s="21">
        <f t="shared" si="3259"/>
        <v>0</v>
      </c>
      <c r="K2059" s="21">
        <f t="shared" si="3259"/>
        <v>0</v>
      </c>
      <c r="L2059" s="21">
        <f t="shared" si="3136"/>
        <v>97.7</v>
      </c>
      <c r="M2059" s="21">
        <f t="shared" si="3137"/>
        <v>86.4</v>
      </c>
      <c r="N2059" s="21">
        <f t="shared" si="3138"/>
        <v>91.5</v>
      </c>
      <c r="O2059" s="21">
        <f t="shared" si="3260"/>
        <v>0</v>
      </c>
      <c r="P2059" s="21">
        <f t="shared" si="3260"/>
        <v>0</v>
      </c>
      <c r="Q2059" s="21">
        <f t="shared" si="3260"/>
        <v>0</v>
      </c>
      <c r="R2059" s="21">
        <f t="shared" si="3181"/>
        <v>97.7</v>
      </c>
      <c r="S2059" s="21">
        <f t="shared" si="3182"/>
        <v>86.4</v>
      </c>
      <c r="T2059" s="21">
        <f t="shared" si="3183"/>
        <v>91.5</v>
      </c>
      <c r="U2059" s="21">
        <f t="shared" si="3260"/>
        <v>0</v>
      </c>
      <c r="V2059" s="21">
        <f t="shared" si="3260"/>
        <v>0</v>
      </c>
      <c r="W2059" s="21">
        <f t="shared" si="3184"/>
        <v>97.7</v>
      </c>
      <c r="X2059" s="21">
        <f t="shared" si="3185"/>
        <v>86.4</v>
      </c>
      <c r="Y2059" s="21">
        <f t="shared" si="3186"/>
        <v>91.5</v>
      </c>
      <c r="Z2059" s="21">
        <f t="shared" si="3260"/>
        <v>0</v>
      </c>
      <c r="AA2059" s="21">
        <f t="shared" si="3260"/>
        <v>0</v>
      </c>
      <c r="AB2059" s="21">
        <f t="shared" si="3260"/>
        <v>0</v>
      </c>
      <c r="AC2059" s="21">
        <f t="shared" si="3177"/>
        <v>97.7</v>
      </c>
      <c r="AD2059" s="21">
        <f t="shared" si="3178"/>
        <v>86.4</v>
      </c>
      <c r="AE2059" s="21">
        <f t="shared" si="3179"/>
        <v>91.5</v>
      </c>
      <c r="AF2059" s="21">
        <f t="shared" si="3260"/>
        <v>0</v>
      </c>
      <c r="AG2059" s="21">
        <f t="shared" si="3180"/>
        <v>97.7</v>
      </c>
      <c r="AH2059" s="21">
        <f t="shared" si="3260"/>
        <v>0</v>
      </c>
      <c r="AI2059" s="21">
        <f t="shared" si="3260"/>
        <v>0</v>
      </c>
      <c r="AJ2059" s="21">
        <f t="shared" si="3260"/>
        <v>0</v>
      </c>
      <c r="AK2059" s="21">
        <f t="shared" si="3173"/>
        <v>97.7</v>
      </c>
      <c r="AL2059" s="21">
        <f t="shared" si="3174"/>
        <v>86.4</v>
      </c>
      <c r="AM2059" s="21">
        <f t="shared" si="3175"/>
        <v>91.5</v>
      </c>
      <c r="AN2059" s="21">
        <f t="shared" si="3260"/>
        <v>0</v>
      </c>
      <c r="AO2059" s="21">
        <f t="shared" si="3226"/>
        <v>97.7</v>
      </c>
      <c r="AP2059" s="21">
        <f t="shared" si="3260"/>
        <v>0</v>
      </c>
      <c r="AQ2059" s="2"/>
    </row>
    <row r="2060" spans="1:43" ht="31.2" x14ac:dyDescent="0.3">
      <c r="A2060" s="3" t="s">
        <v>517</v>
      </c>
      <c r="B2060" s="26">
        <v>850</v>
      </c>
      <c r="C2060" s="3" t="s">
        <v>169</v>
      </c>
      <c r="D2060" s="3" t="s">
        <v>285</v>
      </c>
      <c r="E2060" s="16" t="s">
        <v>645</v>
      </c>
      <c r="F2060" s="21">
        <v>97.7</v>
      </c>
      <c r="G2060" s="21">
        <v>86.4</v>
      </c>
      <c r="H2060" s="21">
        <v>91.5</v>
      </c>
      <c r="I2060" s="21"/>
      <c r="J2060" s="21"/>
      <c r="K2060" s="21"/>
      <c r="L2060" s="21">
        <f t="shared" ref="L2060:L2123" si="3261">F2060+I2060</f>
        <v>97.7</v>
      </c>
      <c r="M2060" s="21">
        <f t="shared" ref="M2060:M2123" si="3262">G2060+J2060</f>
        <v>86.4</v>
      </c>
      <c r="N2060" s="21">
        <f t="shared" ref="N2060:N2123" si="3263">H2060+K2060</f>
        <v>91.5</v>
      </c>
      <c r="O2060" s="21"/>
      <c r="P2060" s="21"/>
      <c r="Q2060" s="21"/>
      <c r="R2060" s="21">
        <f t="shared" si="3181"/>
        <v>97.7</v>
      </c>
      <c r="S2060" s="21">
        <f t="shared" si="3182"/>
        <v>86.4</v>
      </c>
      <c r="T2060" s="21">
        <f t="shared" si="3183"/>
        <v>91.5</v>
      </c>
      <c r="U2060" s="21"/>
      <c r="V2060" s="21"/>
      <c r="W2060" s="21">
        <f t="shared" si="3184"/>
        <v>97.7</v>
      </c>
      <c r="X2060" s="21">
        <f t="shared" si="3185"/>
        <v>86.4</v>
      </c>
      <c r="Y2060" s="21">
        <f t="shared" si="3186"/>
        <v>91.5</v>
      </c>
      <c r="Z2060" s="21"/>
      <c r="AA2060" s="21"/>
      <c r="AB2060" s="21"/>
      <c r="AC2060" s="21">
        <f t="shared" si="3177"/>
        <v>97.7</v>
      </c>
      <c r="AD2060" s="21">
        <f t="shared" si="3178"/>
        <v>86.4</v>
      </c>
      <c r="AE2060" s="21">
        <f t="shared" si="3179"/>
        <v>91.5</v>
      </c>
      <c r="AF2060" s="21"/>
      <c r="AG2060" s="21">
        <f t="shared" si="3180"/>
        <v>97.7</v>
      </c>
      <c r="AH2060" s="21"/>
      <c r="AI2060" s="21"/>
      <c r="AJ2060" s="21"/>
      <c r="AK2060" s="21">
        <f t="shared" si="3173"/>
        <v>97.7</v>
      </c>
      <c r="AL2060" s="21">
        <f t="shared" si="3174"/>
        <v>86.4</v>
      </c>
      <c r="AM2060" s="21">
        <f t="shared" si="3175"/>
        <v>91.5</v>
      </c>
      <c r="AN2060" s="21"/>
      <c r="AO2060" s="21">
        <f t="shared" si="3226"/>
        <v>97.7</v>
      </c>
      <c r="AP2060" s="21"/>
      <c r="AQ2060" s="2"/>
    </row>
    <row r="2061" spans="1:43" ht="31.2" x14ac:dyDescent="0.3">
      <c r="A2061" s="3" t="s">
        <v>522</v>
      </c>
      <c r="B2061" s="26"/>
      <c r="C2061" s="3"/>
      <c r="D2061" s="3"/>
      <c r="E2061" s="16" t="s">
        <v>1145</v>
      </c>
      <c r="F2061" s="21">
        <f>F2062</f>
        <v>39706.6</v>
      </c>
      <c r="G2061" s="21">
        <f t="shared" ref="G2061:AP2064" si="3264">G2062</f>
        <v>16000</v>
      </c>
      <c r="H2061" s="21">
        <f t="shared" si="3264"/>
        <v>0</v>
      </c>
      <c r="I2061" s="21">
        <f t="shared" si="3264"/>
        <v>0</v>
      </c>
      <c r="J2061" s="21">
        <f t="shared" si="3264"/>
        <v>0</v>
      </c>
      <c r="K2061" s="21">
        <f t="shared" si="3264"/>
        <v>0</v>
      </c>
      <c r="L2061" s="21">
        <f t="shared" si="3261"/>
        <v>39706.6</v>
      </c>
      <c r="M2061" s="21">
        <f t="shared" si="3262"/>
        <v>16000</v>
      </c>
      <c r="N2061" s="21">
        <f t="shared" si="3263"/>
        <v>0</v>
      </c>
      <c r="O2061" s="21">
        <f t="shared" si="3264"/>
        <v>0</v>
      </c>
      <c r="P2061" s="21">
        <f t="shared" si="3264"/>
        <v>0</v>
      </c>
      <c r="Q2061" s="21">
        <f t="shared" si="3264"/>
        <v>0</v>
      </c>
      <c r="R2061" s="21">
        <f t="shared" si="3181"/>
        <v>39706.6</v>
      </c>
      <c r="S2061" s="21">
        <f t="shared" si="3182"/>
        <v>16000</v>
      </c>
      <c r="T2061" s="21">
        <f t="shared" si="3183"/>
        <v>0</v>
      </c>
      <c r="U2061" s="21">
        <f t="shared" si="3264"/>
        <v>0</v>
      </c>
      <c r="V2061" s="21">
        <f t="shared" si="3264"/>
        <v>0</v>
      </c>
      <c r="W2061" s="21">
        <f t="shared" si="3184"/>
        <v>39706.6</v>
      </c>
      <c r="X2061" s="21">
        <f t="shared" si="3185"/>
        <v>16000</v>
      </c>
      <c r="Y2061" s="21">
        <f t="shared" si="3186"/>
        <v>0</v>
      </c>
      <c r="Z2061" s="21">
        <f t="shared" si="3264"/>
        <v>-1241.825</v>
      </c>
      <c r="AA2061" s="21">
        <f t="shared" si="3264"/>
        <v>0</v>
      </c>
      <c r="AB2061" s="21">
        <f t="shared" si="3264"/>
        <v>0</v>
      </c>
      <c r="AC2061" s="21">
        <f t="shared" si="3177"/>
        <v>38464.775000000001</v>
      </c>
      <c r="AD2061" s="21">
        <f t="shared" si="3178"/>
        <v>16000</v>
      </c>
      <c r="AE2061" s="21">
        <f t="shared" si="3179"/>
        <v>0</v>
      </c>
      <c r="AF2061" s="21">
        <f t="shared" si="3264"/>
        <v>0</v>
      </c>
      <c r="AG2061" s="21">
        <f t="shared" si="3180"/>
        <v>38464.775000000001</v>
      </c>
      <c r="AH2061" s="21">
        <f t="shared" si="3264"/>
        <v>0</v>
      </c>
      <c r="AI2061" s="21">
        <f t="shared" si="3264"/>
        <v>0</v>
      </c>
      <c r="AJ2061" s="21">
        <f t="shared" si="3264"/>
        <v>0</v>
      </c>
      <c r="AK2061" s="21">
        <f t="shared" si="3173"/>
        <v>38464.775000000001</v>
      </c>
      <c r="AL2061" s="21">
        <f t="shared" si="3174"/>
        <v>16000</v>
      </c>
      <c r="AM2061" s="21">
        <f t="shared" si="3175"/>
        <v>0</v>
      </c>
      <c r="AN2061" s="21">
        <f t="shared" si="3264"/>
        <v>0</v>
      </c>
      <c r="AO2061" s="21">
        <f t="shared" si="3226"/>
        <v>38464.775000000001</v>
      </c>
      <c r="AP2061" s="21">
        <f t="shared" si="3264"/>
        <v>0</v>
      </c>
      <c r="AQ2061" s="2"/>
    </row>
    <row r="2062" spans="1:43" ht="31.2" x14ac:dyDescent="0.3">
      <c r="A2062" s="3" t="s">
        <v>521</v>
      </c>
      <c r="B2062" s="26"/>
      <c r="C2062" s="3"/>
      <c r="D2062" s="3"/>
      <c r="E2062" s="16" t="s">
        <v>1146</v>
      </c>
      <c r="F2062" s="21">
        <f>F2063</f>
        <v>39706.6</v>
      </c>
      <c r="G2062" s="21">
        <f t="shared" ref="G2062:G2064" si="3265">G2063</f>
        <v>16000</v>
      </c>
      <c r="H2062" s="21">
        <f t="shared" ref="H2062:H2064" si="3266">H2063</f>
        <v>0</v>
      </c>
      <c r="I2062" s="21">
        <f t="shared" si="3264"/>
        <v>0</v>
      </c>
      <c r="J2062" s="21">
        <f t="shared" si="3264"/>
        <v>0</v>
      </c>
      <c r="K2062" s="21">
        <f t="shared" si="3264"/>
        <v>0</v>
      </c>
      <c r="L2062" s="21">
        <f t="shared" si="3261"/>
        <v>39706.6</v>
      </c>
      <c r="M2062" s="21">
        <f t="shared" si="3262"/>
        <v>16000</v>
      </c>
      <c r="N2062" s="21">
        <f t="shared" si="3263"/>
        <v>0</v>
      </c>
      <c r="O2062" s="21">
        <f t="shared" ref="O2062:AP2064" si="3267">O2063</f>
        <v>0</v>
      </c>
      <c r="P2062" s="21">
        <f t="shared" si="3267"/>
        <v>0</v>
      </c>
      <c r="Q2062" s="21">
        <f t="shared" si="3267"/>
        <v>0</v>
      </c>
      <c r="R2062" s="21">
        <f t="shared" si="3181"/>
        <v>39706.6</v>
      </c>
      <c r="S2062" s="21">
        <f t="shared" si="3182"/>
        <v>16000</v>
      </c>
      <c r="T2062" s="21">
        <f t="shared" si="3183"/>
        <v>0</v>
      </c>
      <c r="U2062" s="21">
        <f t="shared" si="3267"/>
        <v>0</v>
      </c>
      <c r="V2062" s="21">
        <f t="shared" si="3267"/>
        <v>0</v>
      </c>
      <c r="W2062" s="21">
        <f t="shared" si="3184"/>
        <v>39706.6</v>
      </c>
      <c r="X2062" s="21">
        <f t="shared" si="3185"/>
        <v>16000</v>
      </c>
      <c r="Y2062" s="21">
        <f t="shared" si="3186"/>
        <v>0</v>
      </c>
      <c r="Z2062" s="21">
        <f t="shared" si="3267"/>
        <v>-1241.825</v>
      </c>
      <c r="AA2062" s="21">
        <f t="shared" si="3267"/>
        <v>0</v>
      </c>
      <c r="AB2062" s="21">
        <f t="shared" si="3267"/>
        <v>0</v>
      </c>
      <c r="AC2062" s="21">
        <f t="shared" si="3177"/>
        <v>38464.775000000001</v>
      </c>
      <c r="AD2062" s="21">
        <f t="shared" si="3178"/>
        <v>16000</v>
      </c>
      <c r="AE2062" s="21">
        <f t="shared" si="3179"/>
        <v>0</v>
      </c>
      <c r="AF2062" s="21">
        <f t="shared" si="3267"/>
        <v>0</v>
      </c>
      <c r="AG2062" s="21">
        <f t="shared" si="3180"/>
        <v>38464.775000000001</v>
      </c>
      <c r="AH2062" s="21">
        <f t="shared" si="3267"/>
        <v>0</v>
      </c>
      <c r="AI2062" s="21">
        <f t="shared" si="3267"/>
        <v>0</v>
      </c>
      <c r="AJ2062" s="21">
        <f t="shared" si="3267"/>
        <v>0</v>
      </c>
      <c r="AK2062" s="21">
        <f t="shared" si="3173"/>
        <v>38464.775000000001</v>
      </c>
      <c r="AL2062" s="21">
        <f t="shared" si="3174"/>
        <v>16000</v>
      </c>
      <c r="AM2062" s="21">
        <f t="shared" si="3175"/>
        <v>0</v>
      </c>
      <c r="AN2062" s="21">
        <f t="shared" si="3267"/>
        <v>0</v>
      </c>
      <c r="AO2062" s="21">
        <f t="shared" si="3226"/>
        <v>38464.775000000001</v>
      </c>
      <c r="AP2062" s="21">
        <f t="shared" si="3267"/>
        <v>0</v>
      </c>
      <c r="AQ2062" s="2"/>
    </row>
    <row r="2063" spans="1:43" ht="31.2" x14ac:dyDescent="0.3">
      <c r="A2063" s="3" t="s">
        <v>521</v>
      </c>
      <c r="B2063" s="26">
        <v>200</v>
      </c>
      <c r="C2063" s="3"/>
      <c r="D2063" s="3"/>
      <c r="E2063" s="16" t="s">
        <v>673</v>
      </c>
      <c r="F2063" s="21">
        <f>F2064</f>
        <v>39706.6</v>
      </c>
      <c r="G2063" s="21">
        <f t="shared" si="3265"/>
        <v>16000</v>
      </c>
      <c r="H2063" s="21">
        <f t="shared" si="3266"/>
        <v>0</v>
      </c>
      <c r="I2063" s="21">
        <f t="shared" si="3264"/>
        <v>0</v>
      </c>
      <c r="J2063" s="21">
        <f t="shared" si="3264"/>
        <v>0</v>
      </c>
      <c r="K2063" s="21">
        <f t="shared" si="3264"/>
        <v>0</v>
      </c>
      <c r="L2063" s="21">
        <f t="shared" si="3261"/>
        <v>39706.6</v>
      </c>
      <c r="M2063" s="21">
        <f t="shared" si="3262"/>
        <v>16000</v>
      </c>
      <c r="N2063" s="21">
        <f t="shared" si="3263"/>
        <v>0</v>
      </c>
      <c r="O2063" s="21">
        <f t="shared" si="3267"/>
        <v>0</v>
      </c>
      <c r="P2063" s="21">
        <f t="shared" si="3267"/>
        <v>0</v>
      </c>
      <c r="Q2063" s="21">
        <f t="shared" si="3267"/>
        <v>0</v>
      </c>
      <c r="R2063" s="21">
        <f t="shared" si="3181"/>
        <v>39706.6</v>
      </c>
      <c r="S2063" s="21">
        <f t="shared" si="3182"/>
        <v>16000</v>
      </c>
      <c r="T2063" s="21">
        <f t="shared" si="3183"/>
        <v>0</v>
      </c>
      <c r="U2063" s="21">
        <f t="shared" si="3267"/>
        <v>0</v>
      </c>
      <c r="V2063" s="21">
        <f t="shared" si="3267"/>
        <v>0</v>
      </c>
      <c r="W2063" s="21">
        <f t="shared" si="3184"/>
        <v>39706.6</v>
      </c>
      <c r="X2063" s="21">
        <f t="shared" si="3185"/>
        <v>16000</v>
      </c>
      <c r="Y2063" s="21">
        <f t="shared" si="3186"/>
        <v>0</v>
      </c>
      <c r="Z2063" s="21">
        <f t="shared" si="3267"/>
        <v>-1241.825</v>
      </c>
      <c r="AA2063" s="21">
        <f t="shared" si="3267"/>
        <v>0</v>
      </c>
      <c r="AB2063" s="21">
        <f t="shared" si="3267"/>
        <v>0</v>
      </c>
      <c r="AC2063" s="21">
        <f t="shared" si="3177"/>
        <v>38464.775000000001</v>
      </c>
      <c r="AD2063" s="21">
        <f t="shared" si="3178"/>
        <v>16000</v>
      </c>
      <c r="AE2063" s="21">
        <f t="shared" si="3179"/>
        <v>0</v>
      </c>
      <c r="AF2063" s="21">
        <f t="shared" si="3267"/>
        <v>0</v>
      </c>
      <c r="AG2063" s="21">
        <f t="shared" si="3180"/>
        <v>38464.775000000001</v>
      </c>
      <c r="AH2063" s="21">
        <f t="shared" si="3267"/>
        <v>0</v>
      </c>
      <c r="AI2063" s="21">
        <f t="shared" si="3267"/>
        <v>0</v>
      </c>
      <c r="AJ2063" s="21">
        <f t="shared" si="3267"/>
        <v>0</v>
      </c>
      <c r="AK2063" s="21">
        <f t="shared" si="3173"/>
        <v>38464.775000000001</v>
      </c>
      <c r="AL2063" s="21">
        <f t="shared" si="3174"/>
        <v>16000</v>
      </c>
      <c r="AM2063" s="21">
        <f t="shared" si="3175"/>
        <v>0</v>
      </c>
      <c r="AN2063" s="21">
        <f t="shared" si="3267"/>
        <v>0</v>
      </c>
      <c r="AO2063" s="21">
        <f t="shared" si="3226"/>
        <v>38464.775000000001</v>
      </c>
      <c r="AP2063" s="21">
        <f t="shared" si="3267"/>
        <v>0</v>
      </c>
      <c r="AQ2063" s="2"/>
    </row>
    <row r="2064" spans="1:43" ht="46.8" x14ac:dyDescent="0.3">
      <c r="A2064" s="3" t="s">
        <v>521</v>
      </c>
      <c r="B2064" s="26">
        <v>240</v>
      </c>
      <c r="C2064" s="3"/>
      <c r="D2064" s="3"/>
      <c r="E2064" s="16" t="s">
        <v>681</v>
      </c>
      <c r="F2064" s="21">
        <f>F2065</f>
        <v>39706.6</v>
      </c>
      <c r="G2064" s="21">
        <f t="shared" si="3265"/>
        <v>16000</v>
      </c>
      <c r="H2064" s="21">
        <f t="shared" si="3266"/>
        <v>0</v>
      </c>
      <c r="I2064" s="21">
        <f t="shared" si="3264"/>
        <v>0</v>
      </c>
      <c r="J2064" s="21">
        <f t="shared" si="3264"/>
        <v>0</v>
      </c>
      <c r="K2064" s="21">
        <f t="shared" si="3264"/>
        <v>0</v>
      </c>
      <c r="L2064" s="21">
        <f t="shared" si="3261"/>
        <v>39706.6</v>
      </c>
      <c r="M2064" s="21">
        <f t="shared" si="3262"/>
        <v>16000</v>
      </c>
      <c r="N2064" s="21">
        <f t="shared" si="3263"/>
        <v>0</v>
      </c>
      <c r="O2064" s="21">
        <f t="shared" si="3267"/>
        <v>0</v>
      </c>
      <c r="P2064" s="21">
        <f t="shared" si="3267"/>
        <v>0</v>
      </c>
      <c r="Q2064" s="21">
        <f t="shared" si="3267"/>
        <v>0</v>
      </c>
      <c r="R2064" s="21">
        <f t="shared" si="3181"/>
        <v>39706.6</v>
      </c>
      <c r="S2064" s="21">
        <f t="shared" si="3182"/>
        <v>16000</v>
      </c>
      <c r="T2064" s="21">
        <f t="shared" si="3183"/>
        <v>0</v>
      </c>
      <c r="U2064" s="21">
        <f t="shared" si="3267"/>
        <v>0</v>
      </c>
      <c r="V2064" s="21">
        <f t="shared" si="3267"/>
        <v>0</v>
      </c>
      <c r="W2064" s="21">
        <f t="shared" si="3184"/>
        <v>39706.6</v>
      </c>
      <c r="X2064" s="21">
        <f t="shared" si="3185"/>
        <v>16000</v>
      </c>
      <c r="Y2064" s="21">
        <f t="shared" si="3186"/>
        <v>0</v>
      </c>
      <c r="Z2064" s="21">
        <f t="shared" si="3267"/>
        <v>-1241.825</v>
      </c>
      <c r="AA2064" s="21">
        <f t="shared" si="3267"/>
        <v>0</v>
      </c>
      <c r="AB2064" s="21">
        <f t="shared" si="3267"/>
        <v>0</v>
      </c>
      <c r="AC2064" s="21">
        <f t="shared" si="3177"/>
        <v>38464.775000000001</v>
      </c>
      <c r="AD2064" s="21">
        <f t="shared" si="3178"/>
        <v>16000</v>
      </c>
      <c r="AE2064" s="21">
        <f t="shared" si="3179"/>
        <v>0</v>
      </c>
      <c r="AF2064" s="21">
        <f t="shared" si="3267"/>
        <v>0</v>
      </c>
      <c r="AG2064" s="21">
        <f t="shared" si="3180"/>
        <v>38464.775000000001</v>
      </c>
      <c r="AH2064" s="21">
        <f t="shared" si="3267"/>
        <v>0</v>
      </c>
      <c r="AI2064" s="21">
        <f t="shared" si="3267"/>
        <v>0</v>
      </c>
      <c r="AJ2064" s="21">
        <f t="shared" si="3267"/>
        <v>0</v>
      </c>
      <c r="AK2064" s="21">
        <f t="shared" si="3173"/>
        <v>38464.775000000001</v>
      </c>
      <c r="AL2064" s="21">
        <f t="shared" si="3174"/>
        <v>16000</v>
      </c>
      <c r="AM2064" s="21">
        <f t="shared" si="3175"/>
        <v>0</v>
      </c>
      <c r="AN2064" s="21">
        <f t="shared" si="3267"/>
        <v>0</v>
      </c>
      <c r="AO2064" s="21">
        <f t="shared" si="3226"/>
        <v>38464.775000000001</v>
      </c>
      <c r="AP2064" s="21">
        <f t="shared" si="3267"/>
        <v>0</v>
      </c>
      <c r="AQ2064" s="2"/>
    </row>
    <row r="2065" spans="1:43" ht="31.2" x14ac:dyDescent="0.3">
      <c r="A2065" s="3" t="s">
        <v>521</v>
      </c>
      <c r="B2065" s="26">
        <v>240</v>
      </c>
      <c r="C2065" s="3" t="s">
        <v>169</v>
      </c>
      <c r="D2065" s="3" t="s">
        <v>285</v>
      </c>
      <c r="E2065" s="16" t="s">
        <v>645</v>
      </c>
      <c r="F2065" s="21">
        <v>39706.6</v>
      </c>
      <c r="G2065" s="21">
        <v>16000</v>
      </c>
      <c r="H2065" s="21">
        <v>0</v>
      </c>
      <c r="I2065" s="21"/>
      <c r="J2065" s="21"/>
      <c r="K2065" s="21"/>
      <c r="L2065" s="21">
        <f t="shared" si="3261"/>
        <v>39706.6</v>
      </c>
      <c r="M2065" s="21">
        <f t="shared" si="3262"/>
        <v>16000</v>
      </c>
      <c r="N2065" s="21">
        <f t="shared" si="3263"/>
        <v>0</v>
      </c>
      <c r="O2065" s="21"/>
      <c r="P2065" s="21"/>
      <c r="Q2065" s="21"/>
      <c r="R2065" s="21">
        <f t="shared" si="3181"/>
        <v>39706.6</v>
      </c>
      <c r="S2065" s="21">
        <f t="shared" si="3182"/>
        <v>16000</v>
      </c>
      <c r="T2065" s="21">
        <f t="shared" si="3183"/>
        <v>0</v>
      </c>
      <c r="U2065" s="21"/>
      <c r="V2065" s="21"/>
      <c r="W2065" s="21">
        <f t="shared" si="3184"/>
        <v>39706.6</v>
      </c>
      <c r="X2065" s="21">
        <f t="shared" si="3185"/>
        <v>16000</v>
      </c>
      <c r="Y2065" s="21">
        <f t="shared" si="3186"/>
        <v>0</v>
      </c>
      <c r="Z2065" s="21">
        <v>-1241.825</v>
      </c>
      <c r="AA2065" s="21"/>
      <c r="AB2065" s="21"/>
      <c r="AC2065" s="21">
        <f t="shared" si="3177"/>
        <v>38464.775000000001</v>
      </c>
      <c r="AD2065" s="21">
        <f t="shared" si="3178"/>
        <v>16000</v>
      </c>
      <c r="AE2065" s="21">
        <f t="shared" si="3179"/>
        <v>0</v>
      </c>
      <c r="AF2065" s="21"/>
      <c r="AG2065" s="21">
        <f t="shared" si="3180"/>
        <v>38464.775000000001</v>
      </c>
      <c r="AH2065" s="21"/>
      <c r="AI2065" s="21"/>
      <c r="AJ2065" s="21"/>
      <c r="AK2065" s="21">
        <f t="shared" si="3173"/>
        <v>38464.775000000001</v>
      </c>
      <c r="AL2065" s="21">
        <f t="shared" si="3174"/>
        <v>16000</v>
      </c>
      <c r="AM2065" s="21">
        <f t="shared" si="3175"/>
        <v>0</v>
      </c>
      <c r="AN2065" s="21"/>
      <c r="AO2065" s="21">
        <f t="shared" si="3226"/>
        <v>38464.775000000001</v>
      </c>
      <c r="AP2065" s="21"/>
      <c r="AQ2065" s="2"/>
    </row>
    <row r="2066" spans="1:43" ht="62.4" x14ac:dyDescent="0.3">
      <c r="A2066" s="3" t="s">
        <v>526</v>
      </c>
      <c r="B2066" s="26"/>
      <c r="C2066" s="3"/>
      <c r="D2066" s="3"/>
      <c r="E2066" s="16" t="s">
        <v>1147</v>
      </c>
      <c r="F2066" s="21">
        <f>F2067+F2071+F2078</f>
        <v>3201.3999999999996</v>
      </c>
      <c r="G2066" s="21">
        <f t="shared" ref="G2066:AP2066" si="3268">G2067+G2071+G2078</f>
        <v>2723.3999999999996</v>
      </c>
      <c r="H2066" s="21">
        <f t="shared" si="3268"/>
        <v>1073.3999999999999</v>
      </c>
      <c r="I2066" s="21">
        <f t="shared" ref="I2066:K2066" si="3269">I2067+I2071+I2078</f>
        <v>-60.8</v>
      </c>
      <c r="J2066" s="21">
        <f t="shared" si="3269"/>
        <v>-60.8</v>
      </c>
      <c r="K2066" s="21">
        <f t="shared" si="3269"/>
        <v>-60.8</v>
      </c>
      <c r="L2066" s="21">
        <f t="shared" si="3261"/>
        <v>3140.5999999999995</v>
      </c>
      <c r="M2066" s="21">
        <f t="shared" si="3262"/>
        <v>2662.5999999999995</v>
      </c>
      <c r="N2066" s="21">
        <f t="shared" si="3263"/>
        <v>1012.5999999999999</v>
      </c>
      <c r="O2066" s="21">
        <f t="shared" ref="O2066:Q2066" si="3270">O2067+O2071+O2078</f>
        <v>0</v>
      </c>
      <c r="P2066" s="21">
        <f t="shared" si="3270"/>
        <v>0</v>
      </c>
      <c r="Q2066" s="21">
        <f t="shared" si="3270"/>
        <v>0</v>
      </c>
      <c r="R2066" s="21">
        <f t="shared" si="3181"/>
        <v>3140.5999999999995</v>
      </c>
      <c r="S2066" s="21">
        <f t="shared" si="3182"/>
        <v>2662.5999999999995</v>
      </c>
      <c r="T2066" s="21">
        <f t="shared" si="3183"/>
        <v>1012.5999999999999</v>
      </c>
      <c r="U2066" s="21">
        <f t="shared" ref="U2066:V2066" si="3271">U2067+U2071+U2078</f>
        <v>0</v>
      </c>
      <c r="V2066" s="21">
        <f t="shared" si="3271"/>
        <v>0</v>
      </c>
      <c r="W2066" s="21">
        <f t="shared" si="3184"/>
        <v>3140.5999999999995</v>
      </c>
      <c r="X2066" s="21">
        <f t="shared" si="3185"/>
        <v>2662.5999999999995</v>
      </c>
      <c r="Y2066" s="21">
        <f t="shared" si="3186"/>
        <v>1012.5999999999999</v>
      </c>
      <c r="Z2066" s="21">
        <f t="shared" ref="Z2066:AB2066" si="3272">Z2067+Z2071+Z2078</f>
        <v>0</v>
      </c>
      <c r="AA2066" s="21">
        <f t="shared" si="3272"/>
        <v>0</v>
      </c>
      <c r="AB2066" s="21">
        <f t="shared" si="3272"/>
        <v>0</v>
      </c>
      <c r="AC2066" s="21">
        <f t="shared" si="3177"/>
        <v>3140.5999999999995</v>
      </c>
      <c r="AD2066" s="21">
        <f t="shared" si="3178"/>
        <v>2662.5999999999995</v>
      </c>
      <c r="AE2066" s="21">
        <f t="shared" si="3179"/>
        <v>1012.5999999999999</v>
      </c>
      <c r="AF2066" s="21">
        <f t="shared" ref="AF2066" si="3273">AF2067+AF2071+AF2078</f>
        <v>0</v>
      </c>
      <c r="AG2066" s="21">
        <f t="shared" si="3180"/>
        <v>3140.5999999999995</v>
      </c>
      <c r="AH2066" s="21">
        <f t="shared" ref="AH2066:AJ2066" si="3274">AH2067+AH2071+AH2078</f>
        <v>0</v>
      </c>
      <c r="AI2066" s="21">
        <f t="shared" si="3274"/>
        <v>0</v>
      </c>
      <c r="AJ2066" s="21">
        <f t="shared" si="3274"/>
        <v>0</v>
      </c>
      <c r="AK2066" s="21">
        <f t="shared" si="3173"/>
        <v>3140.5999999999995</v>
      </c>
      <c r="AL2066" s="21">
        <f t="shared" si="3174"/>
        <v>2662.5999999999995</v>
      </c>
      <c r="AM2066" s="21">
        <f t="shared" si="3175"/>
        <v>1012.5999999999999</v>
      </c>
      <c r="AN2066" s="21">
        <f t="shared" ref="AN2066" si="3275">AN2067+AN2071+AN2078</f>
        <v>0</v>
      </c>
      <c r="AO2066" s="21">
        <f t="shared" si="3226"/>
        <v>3140.5999999999995</v>
      </c>
      <c r="AP2066" s="21">
        <f t="shared" si="3268"/>
        <v>0</v>
      </c>
      <c r="AQ2066" s="2"/>
    </row>
    <row r="2067" spans="1:43" ht="31.2" x14ac:dyDescent="0.3">
      <c r="A2067" s="3" t="s">
        <v>523</v>
      </c>
      <c r="B2067" s="26"/>
      <c r="C2067" s="3"/>
      <c r="D2067" s="3"/>
      <c r="E2067" s="16" t="s">
        <v>1148</v>
      </c>
      <c r="F2067" s="21">
        <f>F2068</f>
        <v>365.3</v>
      </c>
      <c r="G2067" s="21">
        <f t="shared" ref="G2067:G2069" si="3276">G2068</f>
        <v>365.3</v>
      </c>
      <c r="H2067" s="21">
        <f t="shared" ref="H2067:K2069" si="3277">H2068</f>
        <v>365.3</v>
      </c>
      <c r="I2067" s="21">
        <f t="shared" si="3277"/>
        <v>0</v>
      </c>
      <c r="J2067" s="21">
        <f t="shared" si="3277"/>
        <v>0</v>
      </c>
      <c r="K2067" s="21">
        <f t="shared" si="3277"/>
        <v>0</v>
      </c>
      <c r="L2067" s="21">
        <f t="shared" si="3261"/>
        <v>365.3</v>
      </c>
      <c r="M2067" s="21">
        <f t="shared" si="3262"/>
        <v>365.3</v>
      </c>
      <c r="N2067" s="21">
        <f t="shared" si="3263"/>
        <v>365.3</v>
      </c>
      <c r="O2067" s="21">
        <f t="shared" ref="O2067:AP2069" si="3278">O2068</f>
        <v>0</v>
      </c>
      <c r="P2067" s="21">
        <f t="shared" si="3278"/>
        <v>0</v>
      </c>
      <c r="Q2067" s="21">
        <f t="shared" si="3278"/>
        <v>0</v>
      </c>
      <c r="R2067" s="21">
        <f t="shared" si="3181"/>
        <v>365.3</v>
      </c>
      <c r="S2067" s="21">
        <f t="shared" si="3182"/>
        <v>365.3</v>
      </c>
      <c r="T2067" s="21">
        <f t="shared" si="3183"/>
        <v>365.3</v>
      </c>
      <c r="U2067" s="21">
        <f t="shared" si="3278"/>
        <v>0</v>
      </c>
      <c r="V2067" s="21">
        <f t="shared" si="3278"/>
        <v>0</v>
      </c>
      <c r="W2067" s="21">
        <f t="shared" si="3184"/>
        <v>365.3</v>
      </c>
      <c r="X2067" s="21">
        <f t="shared" si="3185"/>
        <v>365.3</v>
      </c>
      <c r="Y2067" s="21">
        <f t="shared" si="3186"/>
        <v>365.3</v>
      </c>
      <c r="Z2067" s="21">
        <f t="shared" si="3278"/>
        <v>0</v>
      </c>
      <c r="AA2067" s="21">
        <f t="shared" si="3278"/>
        <v>0</v>
      </c>
      <c r="AB2067" s="21">
        <f t="shared" si="3278"/>
        <v>0</v>
      </c>
      <c r="AC2067" s="21">
        <f t="shared" si="3177"/>
        <v>365.3</v>
      </c>
      <c r="AD2067" s="21">
        <f t="shared" si="3178"/>
        <v>365.3</v>
      </c>
      <c r="AE2067" s="21">
        <f t="shared" si="3179"/>
        <v>365.3</v>
      </c>
      <c r="AF2067" s="21">
        <f t="shared" si="3278"/>
        <v>0</v>
      </c>
      <c r="AG2067" s="21">
        <f t="shared" si="3180"/>
        <v>365.3</v>
      </c>
      <c r="AH2067" s="21">
        <f t="shared" si="3278"/>
        <v>0</v>
      </c>
      <c r="AI2067" s="21">
        <f t="shared" si="3278"/>
        <v>0</v>
      </c>
      <c r="AJ2067" s="21">
        <f t="shared" si="3278"/>
        <v>0</v>
      </c>
      <c r="AK2067" s="21">
        <f t="shared" si="3173"/>
        <v>365.3</v>
      </c>
      <c r="AL2067" s="21">
        <f t="shared" si="3174"/>
        <v>365.3</v>
      </c>
      <c r="AM2067" s="21">
        <f t="shared" si="3175"/>
        <v>365.3</v>
      </c>
      <c r="AN2067" s="21">
        <f t="shared" si="3278"/>
        <v>0</v>
      </c>
      <c r="AO2067" s="21">
        <f t="shared" si="3226"/>
        <v>365.3</v>
      </c>
      <c r="AP2067" s="21">
        <f t="shared" si="3278"/>
        <v>0</v>
      </c>
      <c r="AQ2067" s="2"/>
    </row>
    <row r="2068" spans="1:43" ht="31.2" x14ac:dyDescent="0.3">
      <c r="A2068" s="3" t="s">
        <v>523</v>
      </c>
      <c r="B2068" s="26">
        <v>200</v>
      </c>
      <c r="C2068" s="3"/>
      <c r="D2068" s="3"/>
      <c r="E2068" s="16" t="s">
        <v>673</v>
      </c>
      <c r="F2068" s="21">
        <f>F2069</f>
        <v>365.3</v>
      </c>
      <c r="G2068" s="21">
        <f t="shared" si="3276"/>
        <v>365.3</v>
      </c>
      <c r="H2068" s="21">
        <f t="shared" si="3277"/>
        <v>365.3</v>
      </c>
      <c r="I2068" s="21">
        <f t="shared" si="3277"/>
        <v>0</v>
      </c>
      <c r="J2068" s="21">
        <f t="shared" si="3277"/>
        <v>0</v>
      </c>
      <c r="K2068" s="21">
        <f t="shared" si="3277"/>
        <v>0</v>
      </c>
      <c r="L2068" s="21">
        <f t="shared" si="3261"/>
        <v>365.3</v>
      </c>
      <c r="M2068" s="21">
        <f t="shared" si="3262"/>
        <v>365.3</v>
      </c>
      <c r="N2068" s="21">
        <f t="shared" si="3263"/>
        <v>365.3</v>
      </c>
      <c r="O2068" s="21">
        <f t="shared" si="3278"/>
        <v>0</v>
      </c>
      <c r="P2068" s="21">
        <f t="shared" si="3278"/>
        <v>0</v>
      </c>
      <c r="Q2068" s="21">
        <f t="shared" si="3278"/>
        <v>0</v>
      </c>
      <c r="R2068" s="21">
        <f t="shared" si="3181"/>
        <v>365.3</v>
      </c>
      <c r="S2068" s="21">
        <f t="shared" si="3182"/>
        <v>365.3</v>
      </c>
      <c r="T2068" s="21">
        <f t="shared" si="3183"/>
        <v>365.3</v>
      </c>
      <c r="U2068" s="21">
        <f t="shared" si="3278"/>
        <v>0</v>
      </c>
      <c r="V2068" s="21">
        <f t="shared" si="3278"/>
        <v>0</v>
      </c>
      <c r="W2068" s="21">
        <f t="shared" si="3184"/>
        <v>365.3</v>
      </c>
      <c r="X2068" s="21">
        <f t="shared" si="3185"/>
        <v>365.3</v>
      </c>
      <c r="Y2068" s="21">
        <f t="shared" si="3186"/>
        <v>365.3</v>
      </c>
      <c r="Z2068" s="21">
        <f t="shared" si="3278"/>
        <v>0</v>
      </c>
      <c r="AA2068" s="21">
        <f t="shared" si="3278"/>
        <v>0</v>
      </c>
      <c r="AB2068" s="21">
        <f t="shared" si="3278"/>
        <v>0</v>
      </c>
      <c r="AC2068" s="21">
        <f t="shared" si="3177"/>
        <v>365.3</v>
      </c>
      <c r="AD2068" s="21">
        <f t="shared" si="3178"/>
        <v>365.3</v>
      </c>
      <c r="AE2068" s="21">
        <f t="shared" si="3179"/>
        <v>365.3</v>
      </c>
      <c r="AF2068" s="21">
        <f t="shared" si="3278"/>
        <v>0</v>
      </c>
      <c r="AG2068" s="21">
        <f t="shared" si="3180"/>
        <v>365.3</v>
      </c>
      <c r="AH2068" s="21">
        <f t="shared" si="3278"/>
        <v>0</v>
      </c>
      <c r="AI2068" s="21">
        <f t="shared" si="3278"/>
        <v>0</v>
      </c>
      <c r="AJ2068" s="21">
        <f t="shared" si="3278"/>
        <v>0</v>
      </c>
      <c r="AK2068" s="21">
        <f t="shared" si="3173"/>
        <v>365.3</v>
      </c>
      <c r="AL2068" s="21">
        <f t="shared" si="3174"/>
        <v>365.3</v>
      </c>
      <c r="AM2068" s="21">
        <f t="shared" si="3175"/>
        <v>365.3</v>
      </c>
      <c r="AN2068" s="21">
        <f t="shared" si="3278"/>
        <v>0</v>
      </c>
      <c r="AO2068" s="21">
        <f t="shared" si="3226"/>
        <v>365.3</v>
      </c>
      <c r="AP2068" s="21">
        <f t="shared" si="3278"/>
        <v>0</v>
      </c>
      <c r="AQ2068" s="2"/>
    </row>
    <row r="2069" spans="1:43" ht="46.8" x14ac:dyDescent="0.3">
      <c r="A2069" s="3" t="s">
        <v>523</v>
      </c>
      <c r="B2069" s="26">
        <v>240</v>
      </c>
      <c r="C2069" s="3"/>
      <c r="D2069" s="3"/>
      <c r="E2069" s="16" t="s">
        <v>681</v>
      </c>
      <c r="F2069" s="21">
        <f>F2070</f>
        <v>365.3</v>
      </c>
      <c r="G2069" s="21">
        <f t="shared" si="3276"/>
        <v>365.3</v>
      </c>
      <c r="H2069" s="21">
        <f t="shared" si="3277"/>
        <v>365.3</v>
      </c>
      <c r="I2069" s="21">
        <f t="shared" si="3277"/>
        <v>0</v>
      </c>
      <c r="J2069" s="21">
        <f t="shared" si="3277"/>
        <v>0</v>
      </c>
      <c r="K2069" s="21">
        <f t="shared" si="3277"/>
        <v>0</v>
      </c>
      <c r="L2069" s="21">
        <f t="shared" si="3261"/>
        <v>365.3</v>
      </c>
      <c r="M2069" s="21">
        <f t="shared" si="3262"/>
        <v>365.3</v>
      </c>
      <c r="N2069" s="21">
        <f t="shared" si="3263"/>
        <v>365.3</v>
      </c>
      <c r="O2069" s="21">
        <f t="shared" si="3278"/>
        <v>0</v>
      </c>
      <c r="P2069" s="21">
        <f t="shared" si="3278"/>
        <v>0</v>
      </c>
      <c r="Q2069" s="21">
        <f t="shared" si="3278"/>
        <v>0</v>
      </c>
      <c r="R2069" s="21">
        <f t="shared" si="3181"/>
        <v>365.3</v>
      </c>
      <c r="S2069" s="21">
        <f t="shared" si="3182"/>
        <v>365.3</v>
      </c>
      <c r="T2069" s="21">
        <f t="shared" si="3183"/>
        <v>365.3</v>
      </c>
      <c r="U2069" s="21">
        <f t="shared" si="3278"/>
        <v>0</v>
      </c>
      <c r="V2069" s="21">
        <f t="shared" si="3278"/>
        <v>0</v>
      </c>
      <c r="W2069" s="21">
        <f t="shared" si="3184"/>
        <v>365.3</v>
      </c>
      <c r="X2069" s="21">
        <f t="shared" si="3185"/>
        <v>365.3</v>
      </c>
      <c r="Y2069" s="21">
        <f t="shared" si="3186"/>
        <v>365.3</v>
      </c>
      <c r="Z2069" s="21">
        <f t="shared" si="3278"/>
        <v>0</v>
      </c>
      <c r="AA2069" s="21">
        <f t="shared" si="3278"/>
        <v>0</v>
      </c>
      <c r="AB2069" s="21">
        <f t="shared" si="3278"/>
        <v>0</v>
      </c>
      <c r="AC2069" s="21">
        <f t="shared" si="3177"/>
        <v>365.3</v>
      </c>
      <c r="AD2069" s="21">
        <f t="shared" si="3178"/>
        <v>365.3</v>
      </c>
      <c r="AE2069" s="21">
        <f t="shared" si="3179"/>
        <v>365.3</v>
      </c>
      <c r="AF2069" s="21">
        <f t="shared" si="3278"/>
        <v>0</v>
      </c>
      <c r="AG2069" s="21">
        <f t="shared" si="3180"/>
        <v>365.3</v>
      </c>
      <c r="AH2069" s="21">
        <f t="shared" si="3278"/>
        <v>0</v>
      </c>
      <c r="AI2069" s="21">
        <f t="shared" si="3278"/>
        <v>0</v>
      </c>
      <c r="AJ2069" s="21">
        <f t="shared" si="3278"/>
        <v>0</v>
      </c>
      <c r="AK2069" s="21">
        <f t="shared" ref="AK2069:AK2132" si="3279">AG2069+AH2069</f>
        <v>365.3</v>
      </c>
      <c r="AL2069" s="21">
        <f t="shared" ref="AL2069:AL2132" si="3280">AD2069+AI2069</f>
        <v>365.3</v>
      </c>
      <c r="AM2069" s="21">
        <f t="shared" ref="AM2069:AM2132" si="3281">AE2069+AJ2069</f>
        <v>365.3</v>
      </c>
      <c r="AN2069" s="21">
        <f t="shared" si="3278"/>
        <v>0</v>
      </c>
      <c r="AO2069" s="21">
        <f t="shared" si="3226"/>
        <v>365.3</v>
      </c>
      <c r="AP2069" s="21">
        <f t="shared" si="3278"/>
        <v>0</v>
      </c>
      <c r="AQ2069" s="2"/>
    </row>
    <row r="2070" spans="1:43" ht="31.2" x14ac:dyDescent="0.3">
      <c r="A2070" s="3" t="s">
        <v>523</v>
      </c>
      <c r="B2070" s="26">
        <v>240</v>
      </c>
      <c r="C2070" s="3" t="s">
        <v>169</v>
      </c>
      <c r="D2070" s="3" t="s">
        <v>285</v>
      </c>
      <c r="E2070" s="16" t="s">
        <v>645</v>
      </c>
      <c r="F2070" s="21">
        <v>365.3</v>
      </c>
      <c r="G2070" s="21">
        <v>365.3</v>
      </c>
      <c r="H2070" s="21">
        <v>365.3</v>
      </c>
      <c r="I2070" s="21"/>
      <c r="J2070" s="21"/>
      <c r="K2070" s="21"/>
      <c r="L2070" s="21">
        <f t="shared" si="3261"/>
        <v>365.3</v>
      </c>
      <c r="M2070" s="21">
        <f t="shared" si="3262"/>
        <v>365.3</v>
      </c>
      <c r="N2070" s="21">
        <f t="shared" si="3263"/>
        <v>365.3</v>
      </c>
      <c r="O2070" s="21"/>
      <c r="P2070" s="21"/>
      <c r="Q2070" s="21"/>
      <c r="R2070" s="21">
        <f t="shared" si="3181"/>
        <v>365.3</v>
      </c>
      <c r="S2070" s="21">
        <f t="shared" si="3182"/>
        <v>365.3</v>
      </c>
      <c r="T2070" s="21">
        <f t="shared" si="3183"/>
        <v>365.3</v>
      </c>
      <c r="U2070" s="21"/>
      <c r="V2070" s="21"/>
      <c r="W2070" s="21">
        <f t="shared" si="3184"/>
        <v>365.3</v>
      </c>
      <c r="X2070" s="21">
        <f t="shared" si="3185"/>
        <v>365.3</v>
      </c>
      <c r="Y2070" s="21">
        <f t="shared" si="3186"/>
        <v>365.3</v>
      </c>
      <c r="Z2070" s="21"/>
      <c r="AA2070" s="21"/>
      <c r="AB2070" s="21"/>
      <c r="AC2070" s="21">
        <f t="shared" si="3177"/>
        <v>365.3</v>
      </c>
      <c r="AD2070" s="21">
        <f t="shared" si="3178"/>
        <v>365.3</v>
      </c>
      <c r="AE2070" s="21">
        <f t="shared" si="3179"/>
        <v>365.3</v>
      </c>
      <c r="AF2070" s="21"/>
      <c r="AG2070" s="21">
        <f t="shared" si="3180"/>
        <v>365.3</v>
      </c>
      <c r="AH2070" s="21"/>
      <c r="AI2070" s="21"/>
      <c r="AJ2070" s="21"/>
      <c r="AK2070" s="21">
        <f t="shared" si="3279"/>
        <v>365.3</v>
      </c>
      <c r="AL2070" s="21">
        <f t="shared" si="3280"/>
        <v>365.3</v>
      </c>
      <c r="AM2070" s="21">
        <f t="shared" si="3281"/>
        <v>365.3</v>
      </c>
      <c r="AN2070" s="21"/>
      <c r="AO2070" s="21">
        <f t="shared" si="3226"/>
        <v>365.3</v>
      </c>
      <c r="AP2070" s="21"/>
      <c r="AQ2070" s="2"/>
    </row>
    <row r="2071" spans="1:43" ht="31.2" x14ac:dyDescent="0.3">
      <c r="A2071" s="3" t="s">
        <v>524</v>
      </c>
      <c r="B2071" s="26"/>
      <c r="C2071" s="3"/>
      <c r="D2071" s="3"/>
      <c r="E2071" s="16" t="s">
        <v>1149</v>
      </c>
      <c r="F2071" s="21">
        <f>F2072+F2075</f>
        <v>708.09999999999991</v>
      </c>
      <c r="G2071" s="21">
        <f t="shared" ref="G2071:AP2071" si="3282">G2072+G2075</f>
        <v>708.09999999999991</v>
      </c>
      <c r="H2071" s="21">
        <f t="shared" si="3282"/>
        <v>708.09999999999991</v>
      </c>
      <c r="I2071" s="21">
        <f t="shared" ref="I2071:K2071" si="3283">I2072+I2075</f>
        <v>-60.8</v>
      </c>
      <c r="J2071" s="21">
        <f t="shared" si="3283"/>
        <v>-60.8</v>
      </c>
      <c r="K2071" s="21">
        <f t="shared" si="3283"/>
        <v>-60.8</v>
      </c>
      <c r="L2071" s="21">
        <f t="shared" si="3261"/>
        <v>647.29999999999995</v>
      </c>
      <c r="M2071" s="21">
        <f t="shared" si="3262"/>
        <v>647.29999999999995</v>
      </c>
      <c r="N2071" s="21">
        <f t="shared" si="3263"/>
        <v>647.29999999999995</v>
      </c>
      <c r="O2071" s="21">
        <f t="shared" ref="O2071:Q2071" si="3284">O2072+O2075</f>
        <v>0</v>
      </c>
      <c r="P2071" s="21">
        <f t="shared" si="3284"/>
        <v>0</v>
      </c>
      <c r="Q2071" s="21">
        <f t="shared" si="3284"/>
        <v>0</v>
      </c>
      <c r="R2071" s="21">
        <f t="shared" si="3181"/>
        <v>647.29999999999995</v>
      </c>
      <c r="S2071" s="21">
        <f t="shared" si="3182"/>
        <v>647.29999999999995</v>
      </c>
      <c r="T2071" s="21">
        <f t="shared" si="3183"/>
        <v>647.29999999999995</v>
      </c>
      <c r="U2071" s="21">
        <f t="shared" ref="U2071:V2071" si="3285">U2072+U2075</f>
        <v>0</v>
      </c>
      <c r="V2071" s="21">
        <f t="shared" si="3285"/>
        <v>0</v>
      </c>
      <c r="W2071" s="21">
        <f t="shared" si="3184"/>
        <v>647.29999999999995</v>
      </c>
      <c r="X2071" s="21">
        <f t="shared" si="3185"/>
        <v>647.29999999999995</v>
      </c>
      <c r="Y2071" s="21">
        <f t="shared" si="3186"/>
        <v>647.29999999999995</v>
      </c>
      <c r="Z2071" s="21">
        <f t="shared" ref="Z2071:AB2071" si="3286">Z2072+Z2075</f>
        <v>0</v>
      </c>
      <c r="AA2071" s="21">
        <f t="shared" si="3286"/>
        <v>0</v>
      </c>
      <c r="AB2071" s="21">
        <f t="shared" si="3286"/>
        <v>0</v>
      </c>
      <c r="AC2071" s="21">
        <f t="shared" si="3177"/>
        <v>647.29999999999995</v>
      </c>
      <c r="AD2071" s="21">
        <f t="shared" si="3178"/>
        <v>647.29999999999995</v>
      </c>
      <c r="AE2071" s="21">
        <f t="shared" si="3179"/>
        <v>647.29999999999995</v>
      </c>
      <c r="AF2071" s="21">
        <f t="shared" ref="AF2071" si="3287">AF2072+AF2075</f>
        <v>0</v>
      </c>
      <c r="AG2071" s="21">
        <f t="shared" si="3180"/>
        <v>647.29999999999995</v>
      </c>
      <c r="AH2071" s="21">
        <f t="shared" ref="AH2071:AJ2071" si="3288">AH2072+AH2075</f>
        <v>0</v>
      </c>
      <c r="AI2071" s="21">
        <f t="shared" si="3288"/>
        <v>0</v>
      </c>
      <c r="AJ2071" s="21">
        <f t="shared" si="3288"/>
        <v>0</v>
      </c>
      <c r="AK2071" s="21">
        <f t="shared" si="3279"/>
        <v>647.29999999999995</v>
      </c>
      <c r="AL2071" s="21">
        <f t="shared" si="3280"/>
        <v>647.29999999999995</v>
      </c>
      <c r="AM2071" s="21">
        <f t="shared" si="3281"/>
        <v>647.29999999999995</v>
      </c>
      <c r="AN2071" s="21">
        <f t="shared" ref="AN2071" si="3289">AN2072+AN2075</f>
        <v>0</v>
      </c>
      <c r="AO2071" s="21">
        <f t="shared" si="3226"/>
        <v>647.29999999999995</v>
      </c>
      <c r="AP2071" s="21">
        <f t="shared" si="3282"/>
        <v>0</v>
      </c>
      <c r="AQ2071" s="2"/>
    </row>
    <row r="2072" spans="1:43" ht="31.2" x14ac:dyDescent="0.3">
      <c r="A2072" s="3" t="s">
        <v>524</v>
      </c>
      <c r="B2072" s="26">
        <v>200</v>
      </c>
      <c r="C2072" s="3"/>
      <c r="D2072" s="3"/>
      <c r="E2072" s="16" t="s">
        <v>673</v>
      </c>
      <c r="F2072" s="21">
        <f>F2073</f>
        <v>504.9</v>
      </c>
      <c r="G2072" s="21">
        <f t="shared" ref="G2072:G2073" si="3290">G2073</f>
        <v>504.9</v>
      </c>
      <c r="H2072" s="21">
        <f t="shared" ref="H2072:K2073" si="3291">H2073</f>
        <v>504.9</v>
      </c>
      <c r="I2072" s="21">
        <f t="shared" si="3291"/>
        <v>-60.8</v>
      </c>
      <c r="J2072" s="21">
        <f t="shared" si="3291"/>
        <v>-60.8</v>
      </c>
      <c r="K2072" s="21">
        <f t="shared" si="3291"/>
        <v>-60.8</v>
      </c>
      <c r="L2072" s="21">
        <f t="shared" si="3261"/>
        <v>444.09999999999997</v>
      </c>
      <c r="M2072" s="21">
        <f t="shared" si="3262"/>
        <v>444.09999999999997</v>
      </c>
      <c r="N2072" s="21">
        <f t="shared" si="3263"/>
        <v>444.09999999999997</v>
      </c>
      <c r="O2072" s="21">
        <f t="shared" ref="O2072:AP2073" si="3292">O2073</f>
        <v>0</v>
      </c>
      <c r="P2072" s="21">
        <f t="shared" si="3292"/>
        <v>0</v>
      </c>
      <c r="Q2072" s="21">
        <f t="shared" si="3292"/>
        <v>0</v>
      </c>
      <c r="R2072" s="21">
        <f t="shared" si="3181"/>
        <v>444.09999999999997</v>
      </c>
      <c r="S2072" s="21">
        <f t="shared" si="3182"/>
        <v>444.09999999999997</v>
      </c>
      <c r="T2072" s="21">
        <f t="shared" si="3183"/>
        <v>444.09999999999997</v>
      </c>
      <c r="U2072" s="21">
        <f t="shared" si="3292"/>
        <v>0</v>
      </c>
      <c r="V2072" s="21">
        <f t="shared" si="3292"/>
        <v>0</v>
      </c>
      <c r="W2072" s="21">
        <f t="shared" si="3184"/>
        <v>444.09999999999997</v>
      </c>
      <c r="X2072" s="21">
        <f t="shared" si="3185"/>
        <v>444.09999999999997</v>
      </c>
      <c r="Y2072" s="21">
        <f t="shared" si="3186"/>
        <v>444.09999999999997</v>
      </c>
      <c r="Z2072" s="21">
        <f t="shared" si="3292"/>
        <v>0</v>
      </c>
      <c r="AA2072" s="21">
        <f t="shared" si="3292"/>
        <v>0</v>
      </c>
      <c r="AB2072" s="21">
        <f t="shared" si="3292"/>
        <v>0</v>
      </c>
      <c r="AC2072" s="21">
        <f t="shared" si="3177"/>
        <v>444.09999999999997</v>
      </c>
      <c r="AD2072" s="21">
        <f t="shared" si="3178"/>
        <v>444.09999999999997</v>
      </c>
      <c r="AE2072" s="21">
        <f t="shared" si="3179"/>
        <v>444.09999999999997</v>
      </c>
      <c r="AF2072" s="21">
        <f t="shared" si="3292"/>
        <v>0</v>
      </c>
      <c r="AG2072" s="21">
        <f t="shared" si="3180"/>
        <v>444.09999999999997</v>
      </c>
      <c r="AH2072" s="21">
        <f t="shared" si="3292"/>
        <v>0</v>
      </c>
      <c r="AI2072" s="21">
        <f t="shared" si="3292"/>
        <v>0</v>
      </c>
      <c r="AJ2072" s="21">
        <f t="shared" si="3292"/>
        <v>0</v>
      </c>
      <c r="AK2072" s="21">
        <f t="shared" si="3279"/>
        <v>444.09999999999997</v>
      </c>
      <c r="AL2072" s="21">
        <f t="shared" si="3280"/>
        <v>444.09999999999997</v>
      </c>
      <c r="AM2072" s="21">
        <f t="shared" si="3281"/>
        <v>444.09999999999997</v>
      </c>
      <c r="AN2072" s="21">
        <f t="shared" si="3292"/>
        <v>0</v>
      </c>
      <c r="AO2072" s="21">
        <f t="shared" si="3226"/>
        <v>444.09999999999997</v>
      </c>
      <c r="AP2072" s="21">
        <f t="shared" si="3292"/>
        <v>0</v>
      </c>
      <c r="AQ2072" s="2"/>
    </row>
    <row r="2073" spans="1:43" ht="46.8" x14ac:dyDescent="0.3">
      <c r="A2073" s="3" t="s">
        <v>524</v>
      </c>
      <c r="B2073" s="26">
        <v>240</v>
      </c>
      <c r="C2073" s="3"/>
      <c r="D2073" s="3"/>
      <c r="E2073" s="16" t="s">
        <v>681</v>
      </c>
      <c r="F2073" s="21">
        <f>F2074</f>
        <v>504.9</v>
      </c>
      <c r="G2073" s="21">
        <f t="shared" si="3290"/>
        <v>504.9</v>
      </c>
      <c r="H2073" s="21">
        <f t="shared" si="3291"/>
        <v>504.9</v>
      </c>
      <c r="I2073" s="21">
        <f t="shared" si="3291"/>
        <v>-60.8</v>
      </c>
      <c r="J2073" s="21">
        <f t="shared" si="3291"/>
        <v>-60.8</v>
      </c>
      <c r="K2073" s="21">
        <f t="shared" si="3291"/>
        <v>-60.8</v>
      </c>
      <c r="L2073" s="21">
        <f t="shared" si="3261"/>
        <v>444.09999999999997</v>
      </c>
      <c r="M2073" s="21">
        <f t="shared" si="3262"/>
        <v>444.09999999999997</v>
      </c>
      <c r="N2073" s="21">
        <f t="shared" si="3263"/>
        <v>444.09999999999997</v>
      </c>
      <c r="O2073" s="21">
        <f t="shared" si="3292"/>
        <v>0</v>
      </c>
      <c r="P2073" s="21">
        <f t="shared" si="3292"/>
        <v>0</v>
      </c>
      <c r="Q2073" s="21">
        <f t="shared" si="3292"/>
        <v>0</v>
      </c>
      <c r="R2073" s="21">
        <f t="shared" si="3181"/>
        <v>444.09999999999997</v>
      </c>
      <c r="S2073" s="21">
        <f t="shared" si="3182"/>
        <v>444.09999999999997</v>
      </c>
      <c r="T2073" s="21">
        <f t="shared" si="3183"/>
        <v>444.09999999999997</v>
      </c>
      <c r="U2073" s="21">
        <f t="shared" si="3292"/>
        <v>0</v>
      </c>
      <c r="V2073" s="21">
        <f t="shared" si="3292"/>
        <v>0</v>
      </c>
      <c r="W2073" s="21">
        <f t="shared" si="3184"/>
        <v>444.09999999999997</v>
      </c>
      <c r="X2073" s="21">
        <f t="shared" si="3185"/>
        <v>444.09999999999997</v>
      </c>
      <c r="Y2073" s="21">
        <f t="shared" si="3186"/>
        <v>444.09999999999997</v>
      </c>
      <c r="Z2073" s="21">
        <f t="shared" si="3292"/>
        <v>0</v>
      </c>
      <c r="AA2073" s="21">
        <f t="shared" si="3292"/>
        <v>0</v>
      </c>
      <c r="AB2073" s="21">
        <f t="shared" si="3292"/>
        <v>0</v>
      </c>
      <c r="AC2073" s="21">
        <f t="shared" si="3177"/>
        <v>444.09999999999997</v>
      </c>
      <c r="AD2073" s="21">
        <f t="shared" si="3178"/>
        <v>444.09999999999997</v>
      </c>
      <c r="AE2073" s="21">
        <f t="shared" si="3179"/>
        <v>444.09999999999997</v>
      </c>
      <c r="AF2073" s="21">
        <f t="shared" si="3292"/>
        <v>0</v>
      </c>
      <c r="AG2073" s="21">
        <f t="shared" si="3180"/>
        <v>444.09999999999997</v>
      </c>
      <c r="AH2073" s="21">
        <f t="shared" si="3292"/>
        <v>0</v>
      </c>
      <c r="AI2073" s="21">
        <f t="shared" si="3292"/>
        <v>0</v>
      </c>
      <c r="AJ2073" s="21">
        <f t="shared" si="3292"/>
        <v>0</v>
      </c>
      <c r="AK2073" s="21">
        <f t="shared" si="3279"/>
        <v>444.09999999999997</v>
      </c>
      <c r="AL2073" s="21">
        <f t="shared" si="3280"/>
        <v>444.09999999999997</v>
      </c>
      <c r="AM2073" s="21">
        <f t="shared" si="3281"/>
        <v>444.09999999999997</v>
      </c>
      <c r="AN2073" s="21">
        <f t="shared" si="3292"/>
        <v>0</v>
      </c>
      <c r="AO2073" s="21">
        <f t="shared" si="3226"/>
        <v>444.09999999999997</v>
      </c>
      <c r="AP2073" s="21">
        <f t="shared" si="3292"/>
        <v>0</v>
      </c>
      <c r="AQ2073" s="2"/>
    </row>
    <row r="2074" spans="1:43" ht="31.2" x14ac:dyDescent="0.3">
      <c r="A2074" s="3" t="s">
        <v>524</v>
      </c>
      <c r="B2074" s="26">
        <v>240</v>
      </c>
      <c r="C2074" s="3" t="s">
        <v>169</v>
      </c>
      <c r="D2074" s="3" t="s">
        <v>285</v>
      </c>
      <c r="E2074" s="16" t="s">
        <v>645</v>
      </c>
      <c r="F2074" s="21">
        <v>504.9</v>
      </c>
      <c r="G2074" s="21">
        <v>504.9</v>
      </c>
      <c r="H2074" s="21">
        <v>504.9</v>
      </c>
      <c r="I2074" s="21">
        <v>-60.8</v>
      </c>
      <c r="J2074" s="21">
        <v>-60.8</v>
      </c>
      <c r="K2074" s="21">
        <v>-60.8</v>
      </c>
      <c r="L2074" s="21">
        <f t="shared" si="3261"/>
        <v>444.09999999999997</v>
      </c>
      <c r="M2074" s="21">
        <f t="shared" si="3262"/>
        <v>444.09999999999997</v>
      </c>
      <c r="N2074" s="21">
        <f t="shared" si="3263"/>
        <v>444.09999999999997</v>
      </c>
      <c r="O2074" s="21"/>
      <c r="P2074" s="21"/>
      <c r="Q2074" s="21"/>
      <c r="R2074" s="21">
        <f t="shared" si="3181"/>
        <v>444.09999999999997</v>
      </c>
      <c r="S2074" s="21">
        <f t="shared" si="3182"/>
        <v>444.09999999999997</v>
      </c>
      <c r="T2074" s="21">
        <f t="shared" si="3183"/>
        <v>444.09999999999997</v>
      </c>
      <c r="U2074" s="21"/>
      <c r="V2074" s="21"/>
      <c r="W2074" s="21">
        <f t="shared" si="3184"/>
        <v>444.09999999999997</v>
      </c>
      <c r="X2074" s="21">
        <f t="shared" si="3185"/>
        <v>444.09999999999997</v>
      </c>
      <c r="Y2074" s="21">
        <f t="shared" si="3186"/>
        <v>444.09999999999997</v>
      </c>
      <c r="Z2074" s="21"/>
      <c r="AA2074" s="21"/>
      <c r="AB2074" s="21"/>
      <c r="AC2074" s="21">
        <f t="shared" si="3177"/>
        <v>444.09999999999997</v>
      </c>
      <c r="AD2074" s="21">
        <f t="shared" si="3178"/>
        <v>444.09999999999997</v>
      </c>
      <c r="AE2074" s="21">
        <f t="shared" si="3179"/>
        <v>444.09999999999997</v>
      </c>
      <c r="AF2074" s="21"/>
      <c r="AG2074" s="21">
        <f t="shared" si="3180"/>
        <v>444.09999999999997</v>
      </c>
      <c r="AH2074" s="21"/>
      <c r="AI2074" s="21"/>
      <c r="AJ2074" s="21"/>
      <c r="AK2074" s="21">
        <f t="shared" si="3279"/>
        <v>444.09999999999997</v>
      </c>
      <c r="AL2074" s="21">
        <f t="shared" si="3280"/>
        <v>444.09999999999997</v>
      </c>
      <c r="AM2074" s="21">
        <f t="shared" si="3281"/>
        <v>444.09999999999997</v>
      </c>
      <c r="AN2074" s="21"/>
      <c r="AO2074" s="21">
        <f t="shared" si="3226"/>
        <v>444.09999999999997</v>
      </c>
      <c r="AP2074" s="21"/>
      <c r="AQ2074" s="2"/>
    </row>
    <row r="2075" spans="1:43" x14ac:dyDescent="0.3">
      <c r="A2075" s="3" t="s">
        <v>524</v>
      </c>
      <c r="B2075" s="26">
        <v>800</v>
      </c>
      <c r="C2075" s="3"/>
      <c r="D2075" s="3"/>
      <c r="E2075" s="16" t="s">
        <v>678</v>
      </c>
      <c r="F2075" s="21">
        <f>F2076</f>
        <v>203.2</v>
      </c>
      <c r="G2075" s="21">
        <f t="shared" ref="G2075:G2076" si="3293">G2076</f>
        <v>203.2</v>
      </c>
      <c r="H2075" s="21">
        <f t="shared" ref="H2075:K2076" si="3294">H2076</f>
        <v>203.2</v>
      </c>
      <c r="I2075" s="21">
        <f t="shared" si="3294"/>
        <v>0</v>
      </c>
      <c r="J2075" s="21">
        <f t="shared" si="3294"/>
        <v>0</v>
      </c>
      <c r="K2075" s="21">
        <f t="shared" si="3294"/>
        <v>0</v>
      </c>
      <c r="L2075" s="21">
        <f t="shared" si="3261"/>
        <v>203.2</v>
      </c>
      <c r="M2075" s="21">
        <f t="shared" si="3262"/>
        <v>203.2</v>
      </c>
      <c r="N2075" s="21">
        <f t="shared" si="3263"/>
        <v>203.2</v>
      </c>
      <c r="O2075" s="21">
        <f t="shared" ref="O2075:AP2076" si="3295">O2076</f>
        <v>0</v>
      </c>
      <c r="P2075" s="21">
        <f t="shared" si="3295"/>
        <v>0</v>
      </c>
      <c r="Q2075" s="21">
        <f t="shared" si="3295"/>
        <v>0</v>
      </c>
      <c r="R2075" s="21">
        <f t="shared" si="3181"/>
        <v>203.2</v>
      </c>
      <c r="S2075" s="21">
        <f t="shared" si="3182"/>
        <v>203.2</v>
      </c>
      <c r="T2075" s="21">
        <f t="shared" si="3183"/>
        <v>203.2</v>
      </c>
      <c r="U2075" s="21">
        <f t="shared" si="3295"/>
        <v>0</v>
      </c>
      <c r="V2075" s="21">
        <f t="shared" si="3295"/>
        <v>0</v>
      </c>
      <c r="W2075" s="21">
        <f t="shared" si="3184"/>
        <v>203.2</v>
      </c>
      <c r="X2075" s="21">
        <f t="shared" si="3185"/>
        <v>203.2</v>
      </c>
      <c r="Y2075" s="21">
        <f t="shared" si="3186"/>
        <v>203.2</v>
      </c>
      <c r="Z2075" s="21">
        <f t="shared" si="3295"/>
        <v>0</v>
      </c>
      <c r="AA2075" s="21">
        <f t="shared" si="3295"/>
        <v>0</v>
      </c>
      <c r="AB2075" s="21">
        <f t="shared" si="3295"/>
        <v>0</v>
      </c>
      <c r="AC2075" s="21">
        <f t="shared" ref="AC2075:AC2138" si="3296">W2075+Z2075</f>
        <v>203.2</v>
      </c>
      <c r="AD2075" s="21">
        <f t="shared" ref="AD2075:AD2138" si="3297">X2075+AA2075</f>
        <v>203.2</v>
      </c>
      <c r="AE2075" s="21">
        <f t="shared" ref="AE2075:AE2138" si="3298">Y2075+AB2075</f>
        <v>203.2</v>
      </c>
      <c r="AF2075" s="21">
        <f t="shared" si="3295"/>
        <v>0</v>
      </c>
      <c r="AG2075" s="21">
        <f t="shared" ref="AG2075:AG2138" si="3299">AC2075+AF2075</f>
        <v>203.2</v>
      </c>
      <c r="AH2075" s="21">
        <f t="shared" si="3295"/>
        <v>0</v>
      </c>
      <c r="AI2075" s="21">
        <f t="shared" si="3295"/>
        <v>0</v>
      </c>
      <c r="AJ2075" s="21">
        <f t="shared" si="3295"/>
        <v>0</v>
      </c>
      <c r="AK2075" s="21">
        <f t="shared" si="3279"/>
        <v>203.2</v>
      </c>
      <c r="AL2075" s="21">
        <f t="shared" si="3280"/>
        <v>203.2</v>
      </c>
      <c r="AM2075" s="21">
        <f t="shared" si="3281"/>
        <v>203.2</v>
      </c>
      <c r="AN2075" s="21">
        <f t="shared" si="3295"/>
        <v>0</v>
      </c>
      <c r="AO2075" s="21">
        <f t="shared" si="3226"/>
        <v>203.2</v>
      </c>
      <c r="AP2075" s="21">
        <f t="shared" si="3295"/>
        <v>0</v>
      </c>
      <c r="AQ2075" s="2"/>
    </row>
    <row r="2076" spans="1:43" x14ac:dyDescent="0.3">
      <c r="A2076" s="3" t="s">
        <v>524</v>
      </c>
      <c r="B2076" s="26">
        <v>830</v>
      </c>
      <c r="C2076" s="3"/>
      <c r="D2076" s="3"/>
      <c r="E2076" s="16" t="s">
        <v>695</v>
      </c>
      <c r="F2076" s="21">
        <f>F2077</f>
        <v>203.2</v>
      </c>
      <c r="G2076" s="21">
        <f t="shared" si="3293"/>
        <v>203.2</v>
      </c>
      <c r="H2076" s="21">
        <f t="shared" si="3294"/>
        <v>203.2</v>
      </c>
      <c r="I2076" s="21">
        <f t="shared" si="3294"/>
        <v>0</v>
      </c>
      <c r="J2076" s="21">
        <f t="shared" si="3294"/>
        <v>0</v>
      </c>
      <c r="K2076" s="21">
        <f t="shared" si="3294"/>
        <v>0</v>
      </c>
      <c r="L2076" s="21">
        <f t="shared" si="3261"/>
        <v>203.2</v>
      </c>
      <c r="M2076" s="21">
        <f t="shared" si="3262"/>
        <v>203.2</v>
      </c>
      <c r="N2076" s="21">
        <f t="shared" si="3263"/>
        <v>203.2</v>
      </c>
      <c r="O2076" s="21">
        <f t="shared" si="3295"/>
        <v>0</v>
      </c>
      <c r="P2076" s="21">
        <f t="shared" si="3295"/>
        <v>0</v>
      </c>
      <c r="Q2076" s="21">
        <f t="shared" si="3295"/>
        <v>0</v>
      </c>
      <c r="R2076" s="21">
        <f t="shared" si="3181"/>
        <v>203.2</v>
      </c>
      <c r="S2076" s="21">
        <f t="shared" si="3182"/>
        <v>203.2</v>
      </c>
      <c r="T2076" s="21">
        <f t="shared" si="3183"/>
        <v>203.2</v>
      </c>
      <c r="U2076" s="21">
        <f t="shared" si="3295"/>
        <v>0</v>
      </c>
      <c r="V2076" s="21">
        <f t="shared" si="3295"/>
        <v>0</v>
      </c>
      <c r="W2076" s="21">
        <f t="shared" si="3184"/>
        <v>203.2</v>
      </c>
      <c r="X2076" s="21">
        <f t="shared" si="3185"/>
        <v>203.2</v>
      </c>
      <c r="Y2076" s="21">
        <f t="shared" si="3186"/>
        <v>203.2</v>
      </c>
      <c r="Z2076" s="21">
        <f t="shared" si="3295"/>
        <v>0</v>
      </c>
      <c r="AA2076" s="21">
        <f t="shared" si="3295"/>
        <v>0</v>
      </c>
      <c r="AB2076" s="21">
        <f t="shared" si="3295"/>
        <v>0</v>
      </c>
      <c r="AC2076" s="21">
        <f t="shared" si="3296"/>
        <v>203.2</v>
      </c>
      <c r="AD2076" s="21">
        <f t="shared" si="3297"/>
        <v>203.2</v>
      </c>
      <c r="AE2076" s="21">
        <f t="shared" si="3298"/>
        <v>203.2</v>
      </c>
      <c r="AF2076" s="21">
        <f t="shared" si="3295"/>
        <v>0</v>
      </c>
      <c r="AG2076" s="21">
        <f t="shared" si="3299"/>
        <v>203.2</v>
      </c>
      <c r="AH2076" s="21">
        <f t="shared" si="3295"/>
        <v>0</v>
      </c>
      <c r="AI2076" s="21">
        <f t="shared" si="3295"/>
        <v>0</v>
      </c>
      <c r="AJ2076" s="21">
        <f t="shared" si="3295"/>
        <v>0</v>
      </c>
      <c r="AK2076" s="21">
        <f t="shared" si="3279"/>
        <v>203.2</v>
      </c>
      <c r="AL2076" s="21">
        <f t="shared" si="3280"/>
        <v>203.2</v>
      </c>
      <c r="AM2076" s="21">
        <f t="shared" si="3281"/>
        <v>203.2</v>
      </c>
      <c r="AN2076" s="21">
        <f t="shared" si="3295"/>
        <v>0</v>
      </c>
      <c r="AO2076" s="21">
        <f t="shared" si="3226"/>
        <v>203.2</v>
      </c>
      <c r="AP2076" s="21">
        <f t="shared" si="3295"/>
        <v>0</v>
      </c>
      <c r="AQ2076" s="2"/>
    </row>
    <row r="2077" spans="1:43" ht="31.2" x14ac:dyDescent="0.3">
      <c r="A2077" s="3" t="s">
        <v>524</v>
      </c>
      <c r="B2077" s="26">
        <v>830</v>
      </c>
      <c r="C2077" s="3" t="s">
        <v>169</v>
      </c>
      <c r="D2077" s="3" t="s">
        <v>285</v>
      </c>
      <c r="E2077" s="16" t="s">
        <v>645</v>
      </c>
      <c r="F2077" s="21">
        <v>203.2</v>
      </c>
      <c r="G2077" s="21">
        <v>203.2</v>
      </c>
      <c r="H2077" s="21">
        <v>203.2</v>
      </c>
      <c r="I2077" s="21"/>
      <c r="J2077" s="21"/>
      <c r="K2077" s="21"/>
      <c r="L2077" s="21">
        <f t="shared" si="3261"/>
        <v>203.2</v>
      </c>
      <c r="M2077" s="21">
        <f t="shared" si="3262"/>
        <v>203.2</v>
      </c>
      <c r="N2077" s="21">
        <f t="shared" si="3263"/>
        <v>203.2</v>
      </c>
      <c r="O2077" s="21"/>
      <c r="P2077" s="21"/>
      <c r="Q2077" s="21"/>
      <c r="R2077" s="21">
        <f t="shared" ref="R2077:R2140" si="3300">L2077+O2077</f>
        <v>203.2</v>
      </c>
      <c r="S2077" s="21">
        <f t="shared" ref="S2077:S2140" si="3301">M2077+P2077</f>
        <v>203.2</v>
      </c>
      <c r="T2077" s="21">
        <f t="shared" ref="T2077:T2140" si="3302">N2077+Q2077</f>
        <v>203.2</v>
      </c>
      <c r="U2077" s="21"/>
      <c r="V2077" s="21"/>
      <c r="W2077" s="21">
        <f t="shared" ref="W2077:W2140" si="3303">R2077+U2077</f>
        <v>203.2</v>
      </c>
      <c r="X2077" s="21">
        <f t="shared" ref="X2077:X2140" si="3304">S2077</f>
        <v>203.2</v>
      </c>
      <c r="Y2077" s="21">
        <f t="shared" ref="Y2077:Y2140" si="3305">T2077+V2077</f>
        <v>203.2</v>
      </c>
      <c r="Z2077" s="21"/>
      <c r="AA2077" s="21"/>
      <c r="AB2077" s="21"/>
      <c r="AC2077" s="21">
        <f t="shared" si="3296"/>
        <v>203.2</v>
      </c>
      <c r="AD2077" s="21">
        <f t="shared" si="3297"/>
        <v>203.2</v>
      </c>
      <c r="AE2077" s="21">
        <f t="shared" si="3298"/>
        <v>203.2</v>
      </c>
      <c r="AF2077" s="21"/>
      <c r="AG2077" s="21">
        <f t="shared" si="3299"/>
        <v>203.2</v>
      </c>
      <c r="AH2077" s="21"/>
      <c r="AI2077" s="21"/>
      <c r="AJ2077" s="21"/>
      <c r="AK2077" s="21">
        <f t="shared" si="3279"/>
        <v>203.2</v>
      </c>
      <c r="AL2077" s="21">
        <f t="shared" si="3280"/>
        <v>203.2</v>
      </c>
      <c r="AM2077" s="21">
        <f t="shared" si="3281"/>
        <v>203.2</v>
      </c>
      <c r="AN2077" s="21"/>
      <c r="AO2077" s="21">
        <f t="shared" si="3226"/>
        <v>203.2</v>
      </c>
      <c r="AP2077" s="21"/>
      <c r="AQ2077" s="2"/>
    </row>
    <row r="2078" spans="1:43" ht="31.2" x14ac:dyDescent="0.3">
      <c r="A2078" s="3" t="s">
        <v>525</v>
      </c>
      <c r="B2078" s="26"/>
      <c r="C2078" s="3"/>
      <c r="D2078" s="3"/>
      <c r="E2078" s="16" t="s">
        <v>1150</v>
      </c>
      <c r="F2078" s="21">
        <f>F2079</f>
        <v>2128</v>
      </c>
      <c r="G2078" s="21">
        <f t="shared" ref="G2078:G2080" si="3306">G2079</f>
        <v>1650</v>
      </c>
      <c r="H2078" s="21">
        <f t="shared" ref="H2078:K2080" si="3307">H2079</f>
        <v>0</v>
      </c>
      <c r="I2078" s="21">
        <f t="shared" si="3307"/>
        <v>0</v>
      </c>
      <c r="J2078" s="21">
        <f t="shared" si="3307"/>
        <v>0</v>
      </c>
      <c r="K2078" s="21">
        <f t="shared" si="3307"/>
        <v>0</v>
      </c>
      <c r="L2078" s="21">
        <f t="shared" si="3261"/>
        <v>2128</v>
      </c>
      <c r="M2078" s="21">
        <f t="shared" si="3262"/>
        <v>1650</v>
      </c>
      <c r="N2078" s="21">
        <f t="shared" si="3263"/>
        <v>0</v>
      </c>
      <c r="O2078" s="21">
        <f t="shared" ref="O2078:AP2080" si="3308">O2079</f>
        <v>0</v>
      </c>
      <c r="P2078" s="21">
        <f t="shared" si="3308"/>
        <v>0</v>
      </c>
      <c r="Q2078" s="21">
        <f t="shared" si="3308"/>
        <v>0</v>
      </c>
      <c r="R2078" s="21">
        <f t="shared" si="3300"/>
        <v>2128</v>
      </c>
      <c r="S2078" s="21">
        <f t="shared" si="3301"/>
        <v>1650</v>
      </c>
      <c r="T2078" s="21">
        <f t="shared" si="3302"/>
        <v>0</v>
      </c>
      <c r="U2078" s="21">
        <f t="shared" si="3308"/>
        <v>0</v>
      </c>
      <c r="V2078" s="21">
        <f t="shared" si="3308"/>
        <v>0</v>
      </c>
      <c r="W2078" s="21">
        <f t="shared" si="3303"/>
        <v>2128</v>
      </c>
      <c r="X2078" s="21">
        <f t="shared" si="3304"/>
        <v>1650</v>
      </c>
      <c r="Y2078" s="21">
        <f t="shared" si="3305"/>
        <v>0</v>
      </c>
      <c r="Z2078" s="21">
        <f t="shared" si="3308"/>
        <v>0</v>
      </c>
      <c r="AA2078" s="21">
        <f t="shared" si="3308"/>
        <v>0</v>
      </c>
      <c r="AB2078" s="21">
        <f t="shared" si="3308"/>
        <v>0</v>
      </c>
      <c r="AC2078" s="21">
        <f t="shared" si="3296"/>
        <v>2128</v>
      </c>
      <c r="AD2078" s="21">
        <f t="shared" si="3297"/>
        <v>1650</v>
      </c>
      <c r="AE2078" s="21">
        <f t="shared" si="3298"/>
        <v>0</v>
      </c>
      <c r="AF2078" s="21">
        <f t="shared" si="3308"/>
        <v>0</v>
      </c>
      <c r="AG2078" s="21">
        <f t="shared" si="3299"/>
        <v>2128</v>
      </c>
      <c r="AH2078" s="21">
        <f t="shared" si="3308"/>
        <v>0</v>
      </c>
      <c r="AI2078" s="21">
        <f t="shared" si="3308"/>
        <v>0</v>
      </c>
      <c r="AJ2078" s="21">
        <f t="shared" si="3308"/>
        <v>0</v>
      </c>
      <c r="AK2078" s="21">
        <f t="shared" si="3279"/>
        <v>2128</v>
      </c>
      <c r="AL2078" s="21">
        <f t="shared" si="3280"/>
        <v>1650</v>
      </c>
      <c r="AM2078" s="21">
        <f t="shared" si="3281"/>
        <v>0</v>
      </c>
      <c r="AN2078" s="21">
        <f t="shared" si="3308"/>
        <v>0</v>
      </c>
      <c r="AO2078" s="21">
        <f t="shared" si="3226"/>
        <v>2128</v>
      </c>
      <c r="AP2078" s="21">
        <f t="shared" si="3308"/>
        <v>0</v>
      </c>
      <c r="AQ2078" s="2"/>
    </row>
    <row r="2079" spans="1:43" ht="31.2" x14ac:dyDescent="0.3">
      <c r="A2079" s="3" t="s">
        <v>525</v>
      </c>
      <c r="B2079" s="26">
        <v>200</v>
      </c>
      <c r="C2079" s="3"/>
      <c r="D2079" s="3"/>
      <c r="E2079" s="16" t="s">
        <v>673</v>
      </c>
      <c r="F2079" s="21">
        <f>F2080</f>
        <v>2128</v>
      </c>
      <c r="G2079" s="21">
        <f t="shared" si="3306"/>
        <v>1650</v>
      </c>
      <c r="H2079" s="21">
        <f t="shared" si="3307"/>
        <v>0</v>
      </c>
      <c r="I2079" s="21">
        <f t="shared" si="3307"/>
        <v>0</v>
      </c>
      <c r="J2079" s="21">
        <f t="shared" si="3307"/>
        <v>0</v>
      </c>
      <c r="K2079" s="21">
        <f t="shared" si="3307"/>
        <v>0</v>
      </c>
      <c r="L2079" s="21">
        <f t="shared" si="3261"/>
        <v>2128</v>
      </c>
      <c r="M2079" s="21">
        <f t="shared" si="3262"/>
        <v>1650</v>
      </c>
      <c r="N2079" s="21">
        <f t="shared" si="3263"/>
        <v>0</v>
      </c>
      <c r="O2079" s="21">
        <f t="shared" si="3308"/>
        <v>0</v>
      </c>
      <c r="P2079" s="21">
        <f t="shared" si="3308"/>
        <v>0</v>
      </c>
      <c r="Q2079" s="21">
        <f t="shared" si="3308"/>
        <v>0</v>
      </c>
      <c r="R2079" s="21">
        <f t="shared" si="3300"/>
        <v>2128</v>
      </c>
      <c r="S2079" s="21">
        <f t="shared" si="3301"/>
        <v>1650</v>
      </c>
      <c r="T2079" s="21">
        <f t="shared" si="3302"/>
        <v>0</v>
      </c>
      <c r="U2079" s="21">
        <f t="shared" si="3308"/>
        <v>0</v>
      </c>
      <c r="V2079" s="21">
        <f t="shared" si="3308"/>
        <v>0</v>
      </c>
      <c r="W2079" s="21">
        <f t="shared" si="3303"/>
        <v>2128</v>
      </c>
      <c r="X2079" s="21">
        <f t="shared" si="3304"/>
        <v>1650</v>
      </c>
      <c r="Y2079" s="21">
        <f t="shared" si="3305"/>
        <v>0</v>
      </c>
      <c r="Z2079" s="21">
        <f t="shared" si="3308"/>
        <v>0</v>
      </c>
      <c r="AA2079" s="21">
        <f t="shared" si="3308"/>
        <v>0</v>
      </c>
      <c r="AB2079" s="21">
        <f t="shared" si="3308"/>
        <v>0</v>
      </c>
      <c r="AC2079" s="21">
        <f t="shared" si="3296"/>
        <v>2128</v>
      </c>
      <c r="AD2079" s="21">
        <f t="shared" si="3297"/>
        <v>1650</v>
      </c>
      <c r="AE2079" s="21">
        <f t="shared" si="3298"/>
        <v>0</v>
      </c>
      <c r="AF2079" s="21">
        <f t="shared" si="3308"/>
        <v>0</v>
      </c>
      <c r="AG2079" s="21">
        <f t="shared" si="3299"/>
        <v>2128</v>
      </c>
      <c r="AH2079" s="21">
        <f t="shared" si="3308"/>
        <v>0</v>
      </c>
      <c r="AI2079" s="21">
        <f t="shared" si="3308"/>
        <v>0</v>
      </c>
      <c r="AJ2079" s="21">
        <f t="shared" si="3308"/>
        <v>0</v>
      </c>
      <c r="AK2079" s="21">
        <f t="shared" si="3279"/>
        <v>2128</v>
      </c>
      <c r="AL2079" s="21">
        <f t="shared" si="3280"/>
        <v>1650</v>
      </c>
      <c r="AM2079" s="21">
        <f t="shared" si="3281"/>
        <v>0</v>
      </c>
      <c r="AN2079" s="21">
        <f t="shared" si="3308"/>
        <v>0</v>
      </c>
      <c r="AO2079" s="21">
        <f t="shared" si="3226"/>
        <v>2128</v>
      </c>
      <c r="AP2079" s="21">
        <f t="shared" si="3308"/>
        <v>0</v>
      </c>
      <c r="AQ2079" s="2"/>
    </row>
    <row r="2080" spans="1:43" ht="46.8" x14ac:dyDescent="0.3">
      <c r="A2080" s="3" t="s">
        <v>525</v>
      </c>
      <c r="B2080" s="26">
        <v>240</v>
      </c>
      <c r="C2080" s="3"/>
      <c r="D2080" s="3"/>
      <c r="E2080" s="16" t="s">
        <v>681</v>
      </c>
      <c r="F2080" s="21">
        <f>F2081</f>
        <v>2128</v>
      </c>
      <c r="G2080" s="21">
        <f t="shared" si="3306"/>
        <v>1650</v>
      </c>
      <c r="H2080" s="21">
        <f t="shared" si="3307"/>
        <v>0</v>
      </c>
      <c r="I2080" s="21">
        <f t="shared" si="3307"/>
        <v>0</v>
      </c>
      <c r="J2080" s="21">
        <f t="shared" si="3307"/>
        <v>0</v>
      </c>
      <c r="K2080" s="21">
        <f t="shared" si="3307"/>
        <v>0</v>
      </c>
      <c r="L2080" s="21">
        <f t="shared" si="3261"/>
        <v>2128</v>
      </c>
      <c r="M2080" s="21">
        <f t="shared" si="3262"/>
        <v>1650</v>
      </c>
      <c r="N2080" s="21">
        <f t="shared" si="3263"/>
        <v>0</v>
      </c>
      <c r="O2080" s="21">
        <f t="shared" si="3308"/>
        <v>0</v>
      </c>
      <c r="P2080" s="21">
        <f t="shared" si="3308"/>
        <v>0</v>
      </c>
      <c r="Q2080" s="21">
        <f t="shared" si="3308"/>
        <v>0</v>
      </c>
      <c r="R2080" s="21">
        <f t="shared" si="3300"/>
        <v>2128</v>
      </c>
      <c r="S2080" s="21">
        <f t="shared" si="3301"/>
        <v>1650</v>
      </c>
      <c r="T2080" s="21">
        <f t="shared" si="3302"/>
        <v>0</v>
      </c>
      <c r="U2080" s="21">
        <f t="shared" si="3308"/>
        <v>0</v>
      </c>
      <c r="V2080" s="21">
        <f t="shared" si="3308"/>
        <v>0</v>
      </c>
      <c r="W2080" s="21">
        <f t="shared" si="3303"/>
        <v>2128</v>
      </c>
      <c r="X2080" s="21">
        <f t="shared" si="3304"/>
        <v>1650</v>
      </c>
      <c r="Y2080" s="21">
        <f t="shared" si="3305"/>
        <v>0</v>
      </c>
      <c r="Z2080" s="21">
        <f t="shared" si="3308"/>
        <v>0</v>
      </c>
      <c r="AA2080" s="21">
        <f t="shared" si="3308"/>
        <v>0</v>
      </c>
      <c r="AB2080" s="21">
        <f t="shared" si="3308"/>
        <v>0</v>
      </c>
      <c r="AC2080" s="21">
        <f t="shared" si="3296"/>
        <v>2128</v>
      </c>
      <c r="AD2080" s="21">
        <f t="shared" si="3297"/>
        <v>1650</v>
      </c>
      <c r="AE2080" s="21">
        <f t="shared" si="3298"/>
        <v>0</v>
      </c>
      <c r="AF2080" s="21">
        <f t="shared" si="3308"/>
        <v>0</v>
      </c>
      <c r="AG2080" s="21">
        <f t="shared" si="3299"/>
        <v>2128</v>
      </c>
      <c r="AH2080" s="21">
        <f t="shared" si="3308"/>
        <v>0</v>
      </c>
      <c r="AI2080" s="21">
        <f t="shared" si="3308"/>
        <v>0</v>
      </c>
      <c r="AJ2080" s="21">
        <f t="shared" si="3308"/>
        <v>0</v>
      </c>
      <c r="AK2080" s="21">
        <f t="shared" si="3279"/>
        <v>2128</v>
      </c>
      <c r="AL2080" s="21">
        <f t="shared" si="3280"/>
        <v>1650</v>
      </c>
      <c r="AM2080" s="21">
        <f t="shared" si="3281"/>
        <v>0</v>
      </c>
      <c r="AN2080" s="21">
        <f t="shared" si="3308"/>
        <v>0</v>
      </c>
      <c r="AO2080" s="21">
        <f t="shared" si="3226"/>
        <v>2128</v>
      </c>
      <c r="AP2080" s="21">
        <f t="shared" si="3308"/>
        <v>0</v>
      </c>
      <c r="AQ2080" s="2"/>
    </row>
    <row r="2081" spans="1:43" ht="31.2" x14ac:dyDescent="0.3">
      <c r="A2081" s="3" t="s">
        <v>525</v>
      </c>
      <c r="B2081" s="26">
        <v>240</v>
      </c>
      <c r="C2081" s="3" t="s">
        <v>169</v>
      </c>
      <c r="D2081" s="3" t="s">
        <v>285</v>
      </c>
      <c r="E2081" s="16" t="s">
        <v>645</v>
      </c>
      <c r="F2081" s="21">
        <v>2128</v>
      </c>
      <c r="G2081" s="21">
        <v>1650</v>
      </c>
      <c r="H2081" s="21">
        <v>0</v>
      </c>
      <c r="I2081" s="21"/>
      <c r="J2081" s="21"/>
      <c r="K2081" s="21"/>
      <c r="L2081" s="21">
        <f t="shared" si="3261"/>
        <v>2128</v>
      </c>
      <c r="M2081" s="21">
        <f t="shared" si="3262"/>
        <v>1650</v>
      </c>
      <c r="N2081" s="21">
        <f t="shared" si="3263"/>
        <v>0</v>
      </c>
      <c r="O2081" s="21"/>
      <c r="P2081" s="21"/>
      <c r="Q2081" s="21"/>
      <c r="R2081" s="21">
        <f t="shared" si="3300"/>
        <v>2128</v>
      </c>
      <c r="S2081" s="21">
        <f t="shared" si="3301"/>
        <v>1650</v>
      </c>
      <c r="T2081" s="21">
        <f t="shared" si="3302"/>
        <v>0</v>
      </c>
      <c r="U2081" s="21"/>
      <c r="V2081" s="21"/>
      <c r="W2081" s="21">
        <f t="shared" si="3303"/>
        <v>2128</v>
      </c>
      <c r="X2081" s="21">
        <f t="shared" si="3304"/>
        <v>1650</v>
      </c>
      <c r="Y2081" s="21">
        <f t="shared" si="3305"/>
        <v>0</v>
      </c>
      <c r="Z2081" s="21"/>
      <c r="AA2081" s="21"/>
      <c r="AB2081" s="21"/>
      <c r="AC2081" s="21">
        <f t="shared" si="3296"/>
        <v>2128</v>
      </c>
      <c r="AD2081" s="21">
        <f t="shared" si="3297"/>
        <v>1650</v>
      </c>
      <c r="AE2081" s="21">
        <f t="shared" si="3298"/>
        <v>0</v>
      </c>
      <c r="AF2081" s="21"/>
      <c r="AG2081" s="21">
        <f t="shared" si="3299"/>
        <v>2128</v>
      </c>
      <c r="AH2081" s="21"/>
      <c r="AI2081" s="21"/>
      <c r="AJ2081" s="21"/>
      <c r="AK2081" s="21">
        <f t="shared" si="3279"/>
        <v>2128</v>
      </c>
      <c r="AL2081" s="21">
        <f t="shared" si="3280"/>
        <v>1650</v>
      </c>
      <c r="AM2081" s="21">
        <f t="shared" si="3281"/>
        <v>0</v>
      </c>
      <c r="AN2081" s="21"/>
      <c r="AO2081" s="21">
        <f t="shared" si="3226"/>
        <v>2128</v>
      </c>
      <c r="AP2081" s="21"/>
      <c r="AQ2081" s="2"/>
    </row>
    <row r="2082" spans="1:43" s="11" customFormat="1" ht="31.2" x14ac:dyDescent="0.3">
      <c r="A2082" s="10" t="s">
        <v>528</v>
      </c>
      <c r="B2082" s="19"/>
      <c r="C2082" s="10"/>
      <c r="D2082" s="10"/>
      <c r="E2082" s="18" t="s">
        <v>776</v>
      </c>
      <c r="F2082" s="20">
        <f>F2083+F2087</f>
        <v>13872.8</v>
      </c>
      <c r="G2082" s="20">
        <f t="shared" ref="G2082:AP2082" si="3309">G2083+G2087</f>
        <v>4006.2</v>
      </c>
      <c r="H2082" s="20">
        <f t="shared" si="3309"/>
        <v>1420.3000000000002</v>
      </c>
      <c r="I2082" s="20">
        <f t="shared" ref="I2082:K2082" si="3310">I2083+I2087</f>
        <v>-4165.8</v>
      </c>
      <c r="J2082" s="20">
        <f t="shared" si="3310"/>
        <v>-2309.5</v>
      </c>
      <c r="K2082" s="20">
        <f t="shared" si="3310"/>
        <v>-658.3</v>
      </c>
      <c r="L2082" s="20">
        <f t="shared" si="3261"/>
        <v>9707</v>
      </c>
      <c r="M2082" s="20">
        <f t="shared" si="3262"/>
        <v>1696.6999999999998</v>
      </c>
      <c r="N2082" s="20">
        <f t="shared" si="3263"/>
        <v>762.00000000000023</v>
      </c>
      <c r="O2082" s="20">
        <f t="shared" ref="O2082:Q2082" si="3311">O2083+O2087</f>
        <v>1165.672</v>
      </c>
      <c r="P2082" s="20">
        <f t="shared" si="3311"/>
        <v>0</v>
      </c>
      <c r="Q2082" s="20">
        <f t="shared" si="3311"/>
        <v>0</v>
      </c>
      <c r="R2082" s="20">
        <f t="shared" si="3300"/>
        <v>10872.672</v>
      </c>
      <c r="S2082" s="20">
        <f t="shared" si="3301"/>
        <v>1696.6999999999998</v>
      </c>
      <c r="T2082" s="20">
        <f t="shared" si="3302"/>
        <v>762.00000000000023</v>
      </c>
      <c r="U2082" s="20">
        <f t="shared" ref="U2082:V2082" si="3312">U2083+U2087</f>
        <v>0</v>
      </c>
      <c r="V2082" s="20">
        <f t="shared" si="3312"/>
        <v>0</v>
      </c>
      <c r="W2082" s="21">
        <f t="shared" si="3303"/>
        <v>10872.672</v>
      </c>
      <c r="X2082" s="21">
        <f t="shared" si="3304"/>
        <v>1696.6999999999998</v>
      </c>
      <c r="Y2082" s="21">
        <f t="shared" si="3305"/>
        <v>762.00000000000023</v>
      </c>
      <c r="Z2082" s="20">
        <f t="shared" ref="Z2082:AB2082" si="3313">Z2083+Z2087</f>
        <v>0</v>
      </c>
      <c r="AA2082" s="20">
        <f t="shared" si="3313"/>
        <v>0</v>
      </c>
      <c r="AB2082" s="20">
        <f t="shared" si="3313"/>
        <v>0</v>
      </c>
      <c r="AC2082" s="21">
        <f t="shared" si="3296"/>
        <v>10872.672</v>
      </c>
      <c r="AD2082" s="20">
        <f t="shared" si="3297"/>
        <v>1696.6999999999998</v>
      </c>
      <c r="AE2082" s="20">
        <f t="shared" si="3298"/>
        <v>762.00000000000023</v>
      </c>
      <c r="AF2082" s="20">
        <f t="shared" ref="AF2082" si="3314">AF2083+AF2087</f>
        <v>0</v>
      </c>
      <c r="AG2082" s="20">
        <f t="shared" si="3299"/>
        <v>10872.672</v>
      </c>
      <c r="AH2082" s="20">
        <f t="shared" ref="AH2082:AJ2082" si="3315">AH2083+AH2087</f>
        <v>0</v>
      </c>
      <c r="AI2082" s="20">
        <f t="shared" si="3315"/>
        <v>0</v>
      </c>
      <c r="AJ2082" s="20">
        <f t="shared" si="3315"/>
        <v>0</v>
      </c>
      <c r="AK2082" s="20">
        <f t="shared" si="3279"/>
        <v>10872.672</v>
      </c>
      <c r="AL2082" s="20">
        <f t="shared" si="3280"/>
        <v>1696.6999999999998</v>
      </c>
      <c r="AM2082" s="20">
        <f t="shared" si="3281"/>
        <v>762.00000000000023</v>
      </c>
      <c r="AN2082" s="20">
        <f t="shared" ref="AN2082" si="3316">AN2083+AN2087</f>
        <v>0</v>
      </c>
      <c r="AO2082" s="20">
        <f t="shared" si="3226"/>
        <v>10872.672</v>
      </c>
      <c r="AP2082" s="20">
        <f t="shared" si="3309"/>
        <v>0</v>
      </c>
    </row>
    <row r="2083" spans="1:43" ht="46.8" x14ac:dyDescent="0.3">
      <c r="A2083" s="3" t="s">
        <v>527</v>
      </c>
      <c r="B2083" s="26"/>
      <c r="C2083" s="3"/>
      <c r="D2083" s="3"/>
      <c r="E2083" s="16" t="s">
        <v>1151</v>
      </c>
      <c r="F2083" s="21">
        <f>F2084</f>
        <v>796.8</v>
      </c>
      <c r="G2083" s="21">
        <f t="shared" ref="G2083:G2085" si="3317">G2084</f>
        <v>796.8</v>
      </c>
      <c r="H2083" s="21">
        <f t="shared" ref="H2083:K2085" si="3318">H2084</f>
        <v>0</v>
      </c>
      <c r="I2083" s="21">
        <f t="shared" si="3318"/>
        <v>-128.80000000000001</v>
      </c>
      <c r="J2083" s="21">
        <f t="shared" si="3318"/>
        <v>-128.80000000000001</v>
      </c>
      <c r="K2083" s="21">
        <f t="shared" si="3318"/>
        <v>0</v>
      </c>
      <c r="L2083" s="21">
        <f t="shared" si="3261"/>
        <v>668</v>
      </c>
      <c r="M2083" s="21">
        <f t="shared" si="3262"/>
        <v>668</v>
      </c>
      <c r="N2083" s="21">
        <f t="shared" si="3263"/>
        <v>0</v>
      </c>
      <c r="O2083" s="21">
        <f t="shared" ref="O2083:AP2085" si="3319">O2084</f>
        <v>0</v>
      </c>
      <c r="P2083" s="21">
        <f t="shared" si="3319"/>
        <v>0</v>
      </c>
      <c r="Q2083" s="21">
        <f t="shared" si="3319"/>
        <v>0</v>
      </c>
      <c r="R2083" s="21">
        <f t="shared" si="3300"/>
        <v>668</v>
      </c>
      <c r="S2083" s="21">
        <f t="shared" si="3301"/>
        <v>668</v>
      </c>
      <c r="T2083" s="21">
        <f t="shared" si="3302"/>
        <v>0</v>
      </c>
      <c r="U2083" s="21">
        <f t="shared" si="3319"/>
        <v>0</v>
      </c>
      <c r="V2083" s="21">
        <f t="shared" si="3319"/>
        <v>0</v>
      </c>
      <c r="W2083" s="21">
        <f t="shared" si="3303"/>
        <v>668</v>
      </c>
      <c r="X2083" s="21">
        <f t="shared" si="3304"/>
        <v>668</v>
      </c>
      <c r="Y2083" s="21">
        <f t="shared" si="3305"/>
        <v>0</v>
      </c>
      <c r="Z2083" s="21">
        <f t="shared" si="3319"/>
        <v>0</v>
      </c>
      <c r="AA2083" s="21">
        <f t="shared" si="3319"/>
        <v>0</v>
      </c>
      <c r="AB2083" s="21">
        <f t="shared" si="3319"/>
        <v>0</v>
      </c>
      <c r="AC2083" s="21">
        <f t="shared" si="3296"/>
        <v>668</v>
      </c>
      <c r="AD2083" s="21">
        <f t="shared" si="3297"/>
        <v>668</v>
      </c>
      <c r="AE2083" s="21">
        <f t="shared" si="3298"/>
        <v>0</v>
      </c>
      <c r="AF2083" s="21">
        <f t="shared" si="3319"/>
        <v>0</v>
      </c>
      <c r="AG2083" s="21">
        <f t="shared" si="3299"/>
        <v>668</v>
      </c>
      <c r="AH2083" s="21">
        <f t="shared" si="3319"/>
        <v>0</v>
      </c>
      <c r="AI2083" s="21">
        <f t="shared" si="3319"/>
        <v>0</v>
      </c>
      <c r="AJ2083" s="21">
        <f t="shared" si="3319"/>
        <v>0</v>
      </c>
      <c r="AK2083" s="21">
        <f t="shared" si="3279"/>
        <v>668</v>
      </c>
      <c r="AL2083" s="21">
        <f t="shared" si="3280"/>
        <v>668</v>
      </c>
      <c r="AM2083" s="21">
        <f t="shared" si="3281"/>
        <v>0</v>
      </c>
      <c r="AN2083" s="21">
        <f t="shared" si="3319"/>
        <v>0</v>
      </c>
      <c r="AO2083" s="21">
        <f t="shared" si="3226"/>
        <v>668</v>
      </c>
      <c r="AP2083" s="21">
        <f t="shared" si="3319"/>
        <v>0</v>
      </c>
      <c r="AQ2083" s="2"/>
    </row>
    <row r="2084" spans="1:43" ht="31.2" x14ac:dyDescent="0.3">
      <c r="A2084" s="3" t="s">
        <v>527</v>
      </c>
      <c r="B2084" s="26">
        <v>200</v>
      </c>
      <c r="C2084" s="3"/>
      <c r="D2084" s="3"/>
      <c r="E2084" s="16" t="s">
        <v>673</v>
      </c>
      <c r="F2084" s="21">
        <f>F2085</f>
        <v>796.8</v>
      </c>
      <c r="G2084" s="21">
        <f t="shared" si="3317"/>
        <v>796.8</v>
      </c>
      <c r="H2084" s="21">
        <f t="shared" si="3318"/>
        <v>0</v>
      </c>
      <c r="I2084" s="21">
        <f t="shared" si="3318"/>
        <v>-128.80000000000001</v>
      </c>
      <c r="J2084" s="21">
        <f t="shared" si="3318"/>
        <v>-128.80000000000001</v>
      </c>
      <c r="K2084" s="21">
        <f t="shared" si="3318"/>
        <v>0</v>
      </c>
      <c r="L2084" s="21">
        <f t="shared" si="3261"/>
        <v>668</v>
      </c>
      <c r="M2084" s="21">
        <f t="shared" si="3262"/>
        <v>668</v>
      </c>
      <c r="N2084" s="21">
        <f t="shared" si="3263"/>
        <v>0</v>
      </c>
      <c r="O2084" s="21">
        <f t="shared" si="3319"/>
        <v>0</v>
      </c>
      <c r="P2084" s="21">
        <f t="shared" si="3319"/>
        <v>0</v>
      </c>
      <c r="Q2084" s="21">
        <f t="shared" si="3319"/>
        <v>0</v>
      </c>
      <c r="R2084" s="21">
        <f t="shared" si="3300"/>
        <v>668</v>
      </c>
      <c r="S2084" s="21">
        <f t="shared" si="3301"/>
        <v>668</v>
      </c>
      <c r="T2084" s="21">
        <f t="shared" si="3302"/>
        <v>0</v>
      </c>
      <c r="U2084" s="21">
        <f t="shared" si="3319"/>
        <v>0</v>
      </c>
      <c r="V2084" s="21">
        <f t="shared" si="3319"/>
        <v>0</v>
      </c>
      <c r="W2084" s="21">
        <f t="shared" si="3303"/>
        <v>668</v>
      </c>
      <c r="X2084" s="21">
        <f t="shared" si="3304"/>
        <v>668</v>
      </c>
      <c r="Y2084" s="21">
        <f t="shared" si="3305"/>
        <v>0</v>
      </c>
      <c r="Z2084" s="21">
        <f t="shared" si="3319"/>
        <v>0</v>
      </c>
      <c r="AA2084" s="21">
        <f t="shared" si="3319"/>
        <v>0</v>
      </c>
      <c r="AB2084" s="21">
        <f t="shared" si="3319"/>
        <v>0</v>
      </c>
      <c r="AC2084" s="21">
        <f t="shared" si="3296"/>
        <v>668</v>
      </c>
      <c r="AD2084" s="21">
        <f t="shared" si="3297"/>
        <v>668</v>
      </c>
      <c r="AE2084" s="21">
        <f t="shared" si="3298"/>
        <v>0</v>
      </c>
      <c r="AF2084" s="21">
        <f t="shared" si="3319"/>
        <v>0</v>
      </c>
      <c r="AG2084" s="21">
        <f t="shared" si="3299"/>
        <v>668</v>
      </c>
      <c r="AH2084" s="21">
        <f t="shared" si="3319"/>
        <v>0</v>
      </c>
      <c r="AI2084" s="21">
        <f t="shared" si="3319"/>
        <v>0</v>
      </c>
      <c r="AJ2084" s="21">
        <f t="shared" si="3319"/>
        <v>0</v>
      </c>
      <c r="AK2084" s="21">
        <f t="shared" si="3279"/>
        <v>668</v>
      </c>
      <c r="AL2084" s="21">
        <f t="shared" si="3280"/>
        <v>668</v>
      </c>
      <c r="AM2084" s="21">
        <f t="shared" si="3281"/>
        <v>0</v>
      </c>
      <c r="AN2084" s="21">
        <f t="shared" si="3319"/>
        <v>0</v>
      </c>
      <c r="AO2084" s="21">
        <f t="shared" si="3226"/>
        <v>668</v>
      </c>
      <c r="AP2084" s="21">
        <f t="shared" si="3319"/>
        <v>0</v>
      </c>
      <c r="AQ2084" s="2"/>
    </row>
    <row r="2085" spans="1:43" ht="46.8" x14ac:dyDescent="0.3">
      <c r="A2085" s="3" t="s">
        <v>527</v>
      </c>
      <c r="B2085" s="26">
        <v>240</v>
      </c>
      <c r="C2085" s="3"/>
      <c r="D2085" s="3"/>
      <c r="E2085" s="16" t="s">
        <v>681</v>
      </c>
      <c r="F2085" s="21">
        <f>F2086</f>
        <v>796.8</v>
      </c>
      <c r="G2085" s="21">
        <f t="shared" si="3317"/>
        <v>796.8</v>
      </c>
      <c r="H2085" s="21">
        <f t="shared" si="3318"/>
        <v>0</v>
      </c>
      <c r="I2085" s="21">
        <f t="shared" si="3318"/>
        <v>-128.80000000000001</v>
      </c>
      <c r="J2085" s="21">
        <f t="shared" si="3318"/>
        <v>-128.80000000000001</v>
      </c>
      <c r="K2085" s="21">
        <f t="shared" si="3318"/>
        <v>0</v>
      </c>
      <c r="L2085" s="21">
        <f t="shared" si="3261"/>
        <v>668</v>
      </c>
      <c r="M2085" s="21">
        <f t="shared" si="3262"/>
        <v>668</v>
      </c>
      <c r="N2085" s="21">
        <f t="shared" si="3263"/>
        <v>0</v>
      </c>
      <c r="O2085" s="21">
        <f t="shared" si="3319"/>
        <v>0</v>
      </c>
      <c r="P2085" s="21">
        <f t="shared" si="3319"/>
        <v>0</v>
      </c>
      <c r="Q2085" s="21">
        <f t="shared" si="3319"/>
        <v>0</v>
      </c>
      <c r="R2085" s="21">
        <f t="shared" si="3300"/>
        <v>668</v>
      </c>
      <c r="S2085" s="21">
        <f t="shared" si="3301"/>
        <v>668</v>
      </c>
      <c r="T2085" s="21">
        <f t="shared" si="3302"/>
        <v>0</v>
      </c>
      <c r="U2085" s="21">
        <f t="shared" si="3319"/>
        <v>0</v>
      </c>
      <c r="V2085" s="21">
        <f t="shared" si="3319"/>
        <v>0</v>
      </c>
      <c r="W2085" s="21">
        <f t="shared" si="3303"/>
        <v>668</v>
      </c>
      <c r="X2085" s="21">
        <f t="shared" si="3304"/>
        <v>668</v>
      </c>
      <c r="Y2085" s="21">
        <f t="shared" si="3305"/>
        <v>0</v>
      </c>
      <c r="Z2085" s="21">
        <f t="shared" si="3319"/>
        <v>0</v>
      </c>
      <c r="AA2085" s="21">
        <f t="shared" si="3319"/>
        <v>0</v>
      </c>
      <c r="AB2085" s="21">
        <f t="shared" si="3319"/>
        <v>0</v>
      </c>
      <c r="AC2085" s="21">
        <f t="shared" si="3296"/>
        <v>668</v>
      </c>
      <c r="AD2085" s="21">
        <f t="shared" si="3297"/>
        <v>668</v>
      </c>
      <c r="AE2085" s="21">
        <f t="shared" si="3298"/>
        <v>0</v>
      </c>
      <c r="AF2085" s="21">
        <f t="shared" si="3319"/>
        <v>0</v>
      </c>
      <c r="AG2085" s="21">
        <f t="shared" si="3299"/>
        <v>668</v>
      </c>
      <c r="AH2085" s="21">
        <f t="shared" si="3319"/>
        <v>0</v>
      </c>
      <c r="AI2085" s="21">
        <f t="shared" si="3319"/>
        <v>0</v>
      </c>
      <c r="AJ2085" s="21">
        <f t="shared" si="3319"/>
        <v>0</v>
      </c>
      <c r="AK2085" s="21">
        <f t="shared" si="3279"/>
        <v>668</v>
      </c>
      <c r="AL2085" s="21">
        <f t="shared" si="3280"/>
        <v>668</v>
      </c>
      <c r="AM2085" s="21">
        <f t="shared" si="3281"/>
        <v>0</v>
      </c>
      <c r="AN2085" s="21">
        <f t="shared" si="3319"/>
        <v>0</v>
      </c>
      <c r="AO2085" s="21">
        <f t="shared" si="3226"/>
        <v>668</v>
      </c>
      <c r="AP2085" s="21">
        <f t="shared" si="3319"/>
        <v>0</v>
      </c>
      <c r="AQ2085" s="2"/>
    </row>
    <row r="2086" spans="1:43" ht="31.2" x14ac:dyDescent="0.3">
      <c r="A2086" s="3" t="s">
        <v>527</v>
      </c>
      <c r="B2086" s="26">
        <v>240</v>
      </c>
      <c r="C2086" s="3" t="s">
        <v>169</v>
      </c>
      <c r="D2086" s="3" t="s">
        <v>285</v>
      </c>
      <c r="E2086" s="16" t="s">
        <v>645</v>
      </c>
      <c r="F2086" s="21">
        <v>796.8</v>
      </c>
      <c r="G2086" s="21">
        <v>796.8</v>
      </c>
      <c r="H2086" s="21">
        <v>0</v>
      </c>
      <c r="I2086" s="21">
        <v>-128.80000000000001</v>
      </c>
      <c r="J2086" s="21">
        <v>-128.80000000000001</v>
      </c>
      <c r="K2086" s="21"/>
      <c r="L2086" s="21">
        <f t="shared" si="3261"/>
        <v>668</v>
      </c>
      <c r="M2086" s="21">
        <f t="shared" si="3262"/>
        <v>668</v>
      </c>
      <c r="N2086" s="21">
        <f t="shared" si="3263"/>
        <v>0</v>
      </c>
      <c r="O2086" s="21"/>
      <c r="P2086" s="21"/>
      <c r="Q2086" s="21"/>
      <c r="R2086" s="21">
        <f t="shared" si="3300"/>
        <v>668</v>
      </c>
      <c r="S2086" s="21">
        <f t="shared" si="3301"/>
        <v>668</v>
      </c>
      <c r="T2086" s="21">
        <f t="shared" si="3302"/>
        <v>0</v>
      </c>
      <c r="U2086" s="21"/>
      <c r="V2086" s="21"/>
      <c r="W2086" s="21">
        <f t="shared" si="3303"/>
        <v>668</v>
      </c>
      <c r="X2086" s="21">
        <f t="shared" si="3304"/>
        <v>668</v>
      </c>
      <c r="Y2086" s="21">
        <f t="shared" si="3305"/>
        <v>0</v>
      </c>
      <c r="Z2086" s="21"/>
      <c r="AA2086" s="21"/>
      <c r="AB2086" s="21"/>
      <c r="AC2086" s="21">
        <f t="shared" si="3296"/>
        <v>668</v>
      </c>
      <c r="AD2086" s="21">
        <f t="shared" si="3297"/>
        <v>668</v>
      </c>
      <c r="AE2086" s="21">
        <f t="shared" si="3298"/>
        <v>0</v>
      </c>
      <c r="AF2086" s="21"/>
      <c r="AG2086" s="21">
        <f t="shared" si="3299"/>
        <v>668</v>
      </c>
      <c r="AH2086" s="21"/>
      <c r="AI2086" s="21"/>
      <c r="AJ2086" s="21"/>
      <c r="AK2086" s="21">
        <f t="shared" si="3279"/>
        <v>668</v>
      </c>
      <c r="AL2086" s="21">
        <f t="shared" si="3280"/>
        <v>668</v>
      </c>
      <c r="AM2086" s="21">
        <f t="shared" si="3281"/>
        <v>0</v>
      </c>
      <c r="AN2086" s="21"/>
      <c r="AO2086" s="21">
        <f t="shared" si="3226"/>
        <v>668</v>
      </c>
      <c r="AP2086" s="21"/>
      <c r="AQ2086" s="2"/>
    </row>
    <row r="2087" spans="1:43" ht="93.6" x14ac:dyDescent="0.3">
      <c r="A2087" s="3" t="s">
        <v>529</v>
      </c>
      <c r="B2087" s="26"/>
      <c r="C2087" s="3"/>
      <c r="D2087" s="3"/>
      <c r="E2087" s="16" t="s">
        <v>1152</v>
      </c>
      <c r="F2087" s="21">
        <f>F2088</f>
        <v>13076</v>
      </c>
      <c r="G2087" s="21">
        <f t="shared" ref="G2087:G2089" si="3320">G2088</f>
        <v>3209.3999999999996</v>
      </c>
      <c r="H2087" s="21">
        <f t="shared" ref="H2087:K2089" si="3321">H2088</f>
        <v>1420.3000000000002</v>
      </c>
      <c r="I2087" s="21">
        <f t="shared" si="3321"/>
        <v>-4037</v>
      </c>
      <c r="J2087" s="21">
        <f t="shared" si="3321"/>
        <v>-2180.6999999999998</v>
      </c>
      <c r="K2087" s="21">
        <f t="shared" si="3321"/>
        <v>-658.3</v>
      </c>
      <c r="L2087" s="21">
        <f t="shared" si="3261"/>
        <v>9039</v>
      </c>
      <c r="M2087" s="21">
        <f t="shared" si="3262"/>
        <v>1028.6999999999998</v>
      </c>
      <c r="N2087" s="21">
        <f t="shared" si="3263"/>
        <v>762.00000000000023</v>
      </c>
      <c r="O2087" s="21">
        <f t="shared" ref="O2087:AP2089" si="3322">O2088</f>
        <v>1165.672</v>
      </c>
      <c r="P2087" s="21">
        <f t="shared" si="3322"/>
        <v>0</v>
      </c>
      <c r="Q2087" s="21">
        <f t="shared" si="3322"/>
        <v>0</v>
      </c>
      <c r="R2087" s="21">
        <f t="shared" si="3300"/>
        <v>10204.672</v>
      </c>
      <c r="S2087" s="21">
        <f t="shared" si="3301"/>
        <v>1028.6999999999998</v>
      </c>
      <c r="T2087" s="21">
        <f t="shared" si="3302"/>
        <v>762.00000000000023</v>
      </c>
      <c r="U2087" s="21">
        <f t="shared" si="3322"/>
        <v>0</v>
      </c>
      <c r="V2087" s="21">
        <f t="shared" si="3322"/>
        <v>0</v>
      </c>
      <c r="W2087" s="21">
        <f t="shared" si="3303"/>
        <v>10204.672</v>
      </c>
      <c r="X2087" s="21">
        <f t="shared" si="3304"/>
        <v>1028.6999999999998</v>
      </c>
      <c r="Y2087" s="21">
        <f t="shared" si="3305"/>
        <v>762.00000000000023</v>
      </c>
      <c r="Z2087" s="21">
        <f t="shared" si="3322"/>
        <v>0</v>
      </c>
      <c r="AA2087" s="21">
        <f t="shared" si="3322"/>
        <v>0</v>
      </c>
      <c r="AB2087" s="21">
        <f t="shared" si="3322"/>
        <v>0</v>
      </c>
      <c r="AC2087" s="21">
        <f t="shared" si="3296"/>
        <v>10204.672</v>
      </c>
      <c r="AD2087" s="21">
        <f t="shared" si="3297"/>
        <v>1028.6999999999998</v>
      </c>
      <c r="AE2087" s="21">
        <f t="shared" si="3298"/>
        <v>762.00000000000023</v>
      </c>
      <c r="AF2087" s="21">
        <f t="shared" si="3322"/>
        <v>0</v>
      </c>
      <c r="AG2087" s="21">
        <f t="shared" si="3299"/>
        <v>10204.672</v>
      </c>
      <c r="AH2087" s="21">
        <f t="shared" si="3322"/>
        <v>0</v>
      </c>
      <c r="AI2087" s="21">
        <f t="shared" si="3322"/>
        <v>0</v>
      </c>
      <c r="AJ2087" s="21">
        <f t="shared" si="3322"/>
        <v>0</v>
      </c>
      <c r="AK2087" s="21">
        <f t="shared" si="3279"/>
        <v>10204.672</v>
      </c>
      <c r="AL2087" s="21">
        <f t="shared" si="3280"/>
        <v>1028.6999999999998</v>
      </c>
      <c r="AM2087" s="21">
        <f t="shared" si="3281"/>
        <v>762.00000000000023</v>
      </c>
      <c r="AN2087" s="21">
        <f t="shared" si="3322"/>
        <v>0</v>
      </c>
      <c r="AO2087" s="21">
        <f t="shared" si="3226"/>
        <v>10204.672</v>
      </c>
      <c r="AP2087" s="21">
        <f t="shared" si="3322"/>
        <v>0</v>
      </c>
    </row>
    <row r="2088" spans="1:43" ht="31.2" x14ac:dyDescent="0.3">
      <c r="A2088" s="3" t="s">
        <v>529</v>
      </c>
      <c r="B2088" s="26">
        <v>200</v>
      </c>
      <c r="C2088" s="3"/>
      <c r="D2088" s="3"/>
      <c r="E2088" s="16" t="s">
        <v>673</v>
      </c>
      <c r="F2088" s="21">
        <f>F2089</f>
        <v>13076</v>
      </c>
      <c r="G2088" s="21">
        <f t="shared" si="3320"/>
        <v>3209.3999999999996</v>
      </c>
      <c r="H2088" s="21">
        <f t="shared" si="3321"/>
        <v>1420.3000000000002</v>
      </c>
      <c r="I2088" s="21">
        <f t="shared" si="3321"/>
        <v>-4037</v>
      </c>
      <c r="J2088" s="21">
        <f t="shared" si="3321"/>
        <v>-2180.6999999999998</v>
      </c>
      <c r="K2088" s="21">
        <f t="shared" si="3321"/>
        <v>-658.3</v>
      </c>
      <c r="L2088" s="21">
        <f t="shared" si="3261"/>
        <v>9039</v>
      </c>
      <c r="M2088" s="21">
        <f t="shared" si="3262"/>
        <v>1028.6999999999998</v>
      </c>
      <c r="N2088" s="21">
        <f t="shared" si="3263"/>
        <v>762.00000000000023</v>
      </c>
      <c r="O2088" s="21">
        <f t="shared" si="3322"/>
        <v>1165.672</v>
      </c>
      <c r="P2088" s="21">
        <f t="shared" si="3322"/>
        <v>0</v>
      </c>
      <c r="Q2088" s="21">
        <f t="shared" si="3322"/>
        <v>0</v>
      </c>
      <c r="R2088" s="21">
        <f t="shared" si="3300"/>
        <v>10204.672</v>
      </c>
      <c r="S2088" s="21">
        <f t="shared" si="3301"/>
        <v>1028.6999999999998</v>
      </c>
      <c r="T2088" s="21">
        <f t="shared" si="3302"/>
        <v>762.00000000000023</v>
      </c>
      <c r="U2088" s="21">
        <f t="shared" si="3322"/>
        <v>0</v>
      </c>
      <c r="V2088" s="21">
        <f t="shared" si="3322"/>
        <v>0</v>
      </c>
      <c r="W2088" s="21">
        <f t="shared" si="3303"/>
        <v>10204.672</v>
      </c>
      <c r="X2088" s="21">
        <f t="shared" si="3304"/>
        <v>1028.6999999999998</v>
      </c>
      <c r="Y2088" s="21">
        <f t="shared" si="3305"/>
        <v>762.00000000000023</v>
      </c>
      <c r="Z2088" s="21">
        <f t="shared" si="3322"/>
        <v>0</v>
      </c>
      <c r="AA2088" s="21">
        <f t="shared" si="3322"/>
        <v>0</v>
      </c>
      <c r="AB2088" s="21">
        <f t="shared" si="3322"/>
        <v>0</v>
      </c>
      <c r="AC2088" s="21">
        <f t="shared" si="3296"/>
        <v>10204.672</v>
      </c>
      <c r="AD2088" s="21">
        <f t="shared" si="3297"/>
        <v>1028.6999999999998</v>
      </c>
      <c r="AE2088" s="21">
        <f t="shared" si="3298"/>
        <v>762.00000000000023</v>
      </c>
      <c r="AF2088" s="21">
        <f t="shared" si="3322"/>
        <v>0</v>
      </c>
      <c r="AG2088" s="21">
        <f t="shared" si="3299"/>
        <v>10204.672</v>
      </c>
      <c r="AH2088" s="21">
        <f t="shared" si="3322"/>
        <v>0</v>
      </c>
      <c r="AI2088" s="21">
        <f t="shared" si="3322"/>
        <v>0</v>
      </c>
      <c r="AJ2088" s="21">
        <f t="shared" si="3322"/>
        <v>0</v>
      </c>
      <c r="AK2088" s="21">
        <f t="shared" si="3279"/>
        <v>10204.672</v>
      </c>
      <c r="AL2088" s="21">
        <f t="shared" si="3280"/>
        <v>1028.6999999999998</v>
      </c>
      <c r="AM2088" s="21">
        <f t="shared" si="3281"/>
        <v>762.00000000000023</v>
      </c>
      <c r="AN2088" s="21">
        <f t="shared" si="3322"/>
        <v>0</v>
      </c>
      <c r="AO2088" s="21">
        <f t="shared" si="3226"/>
        <v>10204.672</v>
      </c>
      <c r="AP2088" s="21">
        <f t="shared" si="3322"/>
        <v>0</v>
      </c>
    </row>
    <row r="2089" spans="1:43" ht="46.8" x14ac:dyDescent="0.3">
      <c r="A2089" s="3" t="s">
        <v>529</v>
      </c>
      <c r="B2089" s="26">
        <v>240</v>
      </c>
      <c r="C2089" s="3"/>
      <c r="D2089" s="3"/>
      <c r="E2089" s="16" t="s">
        <v>681</v>
      </c>
      <c r="F2089" s="21">
        <f>F2090</f>
        <v>13076</v>
      </c>
      <c r="G2089" s="21">
        <f t="shared" si="3320"/>
        <v>3209.3999999999996</v>
      </c>
      <c r="H2089" s="21">
        <f t="shared" si="3321"/>
        <v>1420.3000000000002</v>
      </c>
      <c r="I2089" s="21">
        <f t="shared" si="3321"/>
        <v>-4037</v>
      </c>
      <c r="J2089" s="21">
        <f t="shared" si="3321"/>
        <v>-2180.6999999999998</v>
      </c>
      <c r="K2089" s="21">
        <f t="shared" si="3321"/>
        <v>-658.3</v>
      </c>
      <c r="L2089" s="21">
        <f t="shared" si="3261"/>
        <v>9039</v>
      </c>
      <c r="M2089" s="21">
        <f t="shared" si="3262"/>
        <v>1028.6999999999998</v>
      </c>
      <c r="N2089" s="21">
        <f t="shared" si="3263"/>
        <v>762.00000000000023</v>
      </c>
      <c r="O2089" s="21">
        <f t="shared" si="3322"/>
        <v>1165.672</v>
      </c>
      <c r="P2089" s="21">
        <f t="shared" si="3322"/>
        <v>0</v>
      </c>
      <c r="Q2089" s="21">
        <f t="shared" si="3322"/>
        <v>0</v>
      </c>
      <c r="R2089" s="21">
        <f t="shared" si="3300"/>
        <v>10204.672</v>
      </c>
      <c r="S2089" s="21">
        <f t="shared" si="3301"/>
        <v>1028.6999999999998</v>
      </c>
      <c r="T2089" s="21">
        <f t="shared" si="3302"/>
        <v>762.00000000000023</v>
      </c>
      <c r="U2089" s="21">
        <f t="shared" si="3322"/>
        <v>0</v>
      </c>
      <c r="V2089" s="21">
        <f t="shared" si="3322"/>
        <v>0</v>
      </c>
      <c r="W2089" s="21">
        <f t="shared" si="3303"/>
        <v>10204.672</v>
      </c>
      <c r="X2089" s="21">
        <f t="shared" si="3304"/>
        <v>1028.6999999999998</v>
      </c>
      <c r="Y2089" s="21">
        <f t="shared" si="3305"/>
        <v>762.00000000000023</v>
      </c>
      <c r="Z2089" s="21">
        <f t="shared" si="3322"/>
        <v>0</v>
      </c>
      <c r="AA2089" s="21">
        <f t="shared" si="3322"/>
        <v>0</v>
      </c>
      <c r="AB2089" s="21">
        <f t="shared" si="3322"/>
        <v>0</v>
      </c>
      <c r="AC2089" s="21">
        <f t="shared" si="3296"/>
        <v>10204.672</v>
      </c>
      <c r="AD2089" s="21">
        <f t="shared" si="3297"/>
        <v>1028.6999999999998</v>
      </c>
      <c r="AE2089" s="21">
        <f t="shared" si="3298"/>
        <v>762.00000000000023</v>
      </c>
      <c r="AF2089" s="21">
        <f t="shared" si="3322"/>
        <v>0</v>
      </c>
      <c r="AG2089" s="21">
        <f t="shared" si="3299"/>
        <v>10204.672</v>
      </c>
      <c r="AH2089" s="21">
        <f t="shared" si="3322"/>
        <v>0</v>
      </c>
      <c r="AI2089" s="21">
        <f t="shared" si="3322"/>
        <v>0</v>
      </c>
      <c r="AJ2089" s="21">
        <f t="shared" si="3322"/>
        <v>0</v>
      </c>
      <c r="AK2089" s="21">
        <f t="shared" si="3279"/>
        <v>10204.672</v>
      </c>
      <c r="AL2089" s="21">
        <f t="shared" si="3280"/>
        <v>1028.6999999999998</v>
      </c>
      <c r="AM2089" s="21">
        <f t="shared" si="3281"/>
        <v>762.00000000000023</v>
      </c>
      <c r="AN2089" s="21">
        <f t="shared" si="3322"/>
        <v>0</v>
      </c>
      <c r="AO2089" s="21">
        <f t="shared" si="3226"/>
        <v>10204.672</v>
      </c>
      <c r="AP2089" s="21">
        <f t="shared" si="3322"/>
        <v>0</v>
      </c>
    </row>
    <row r="2090" spans="1:43" ht="31.2" x14ac:dyDescent="0.3">
      <c r="A2090" s="3" t="s">
        <v>529</v>
      </c>
      <c r="B2090" s="26">
        <v>240</v>
      </c>
      <c r="C2090" s="3" t="s">
        <v>169</v>
      </c>
      <c r="D2090" s="3" t="s">
        <v>285</v>
      </c>
      <c r="E2090" s="16" t="s">
        <v>645</v>
      </c>
      <c r="F2090" s="21">
        <v>13076</v>
      </c>
      <c r="G2090" s="21">
        <v>3209.3999999999996</v>
      </c>
      <c r="H2090" s="21">
        <v>1420.3000000000002</v>
      </c>
      <c r="I2090" s="21">
        <f>-429.6-260-12.5-754.9-730-1850</f>
        <v>-4037</v>
      </c>
      <c r="J2090" s="21">
        <f>-429.6-1751.1</f>
        <v>-2180.6999999999998</v>
      </c>
      <c r="K2090" s="21">
        <f>-429.6-228.7</f>
        <v>-658.3</v>
      </c>
      <c r="L2090" s="21">
        <f t="shared" si="3261"/>
        <v>9039</v>
      </c>
      <c r="M2090" s="21">
        <f t="shared" si="3262"/>
        <v>1028.6999999999998</v>
      </c>
      <c r="N2090" s="21">
        <f t="shared" si="3263"/>
        <v>762.00000000000023</v>
      </c>
      <c r="O2090" s="21">
        <f>43.329+644.743+477.6</f>
        <v>1165.672</v>
      </c>
      <c r="P2090" s="21"/>
      <c r="Q2090" s="21"/>
      <c r="R2090" s="21">
        <f t="shared" si="3300"/>
        <v>10204.672</v>
      </c>
      <c r="S2090" s="21">
        <f t="shared" si="3301"/>
        <v>1028.6999999999998</v>
      </c>
      <c r="T2090" s="21">
        <f t="shared" si="3302"/>
        <v>762.00000000000023</v>
      </c>
      <c r="U2090" s="21"/>
      <c r="V2090" s="21"/>
      <c r="W2090" s="21">
        <f t="shared" si="3303"/>
        <v>10204.672</v>
      </c>
      <c r="X2090" s="21">
        <f t="shared" si="3304"/>
        <v>1028.6999999999998</v>
      </c>
      <c r="Y2090" s="21">
        <f t="shared" si="3305"/>
        <v>762.00000000000023</v>
      </c>
      <c r="Z2090" s="21"/>
      <c r="AA2090" s="21"/>
      <c r="AB2090" s="21"/>
      <c r="AC2090" s="21">
        <f t="shared" si="3296"/>
        <v>10204.672</v>
      </c>
      <c r="AD2090" s="21">
        <f t="shared" si="3297"/>
        <v>1028.6999999999998</v>
      </c>
      <c r="AE2090" s="21">
        <f t="shared" si="3298"/>
        <v>762.00000000000023</v>
      </c>
      <c r="AF2090" s="21"/>
      <c r="AG2090" s="21">
        <f t="shared" si="3299"/>
        <v>10204.672</v>
      </c>
      <c r="AH2090" s="21"/>
      <c r="AI2090" s="21"/>
      <c r="AJ2090" s="21"/>
      <c r="AK2090" s="21">
        <f t="shared" si="3279"/>
        <v>10204.672</v>
      </c>
      <c r="AL2090" s="21">
        <f t="shared" si="3280"/>
        <v>1028.6999999999998</v>
      </c>
      <c r="AM2090" s="21">
        <f t="shared" si="3281"/>
        <v>762.00000000000023</v>
      </c>
      <c r="AN2090" s="21"/>
      <c r="AO2090" s="21">
        <f t="shared" si="3226"/>
        <v>10204.672</v>
      </c>
      <c r="AP2090" s="21"/>
    </row>
    <row r="2091" spans="1:43" s="11" customFormat="1" ht="31.2" x14ac:dyDescent="0.3">
      <c r="A2091" s="10" t="s">
        <v>531</v>
      </c>
      <c r="B2091" s="19"/>
      <c r="C2091" s="10"/>
      <c r="D2091" s="10"/>
      <c r="E2091" s="18" t="s">
        <v>777</v>
      </c>
      <c r="F2091" s="20">
        <f>F2092</f>
        <v>1392.2</v>
      </c>
      <c r="G2091" s="20">
        <f t="shared" ref="G2091:AP2094" si="3323">G2092</f>
        <v>970.9</v>
      </c>
      <c r="H2091" s="20">
        <f t="shared" si="3323"/>
        <v>55</v>
      </c>
      <c r="I2091" s="20">
        <f t="shared" si="3323"/>
        <v>0</v>
      </c>
      <c r="J2091" s="20">
        <f t="shared" si="3323"/>
        <v>0</v>
      </c>
      <c r="K2091" s="20">
        <f t="shared" si="3323"/>
        <v>0</v>
      </c>
      <c r="L2091" s="20">
        <f t="shared" si="3261"/>
        <v>1392.2</v>
      </c>
      <c r="M2091" s="20">
        <f t="shared" si="3262"/>
        <v>970.9</v>
      </c>
      <c r="N2091" s="20">
        <f t="shared" si="3263"/>
        <v>55</v>
      </c>
      <c r="O2091" s="20">
        <f t="shared" si="3323"/>
        <v>0</v>
      </c>
      <c r="P2091" s="20">
        <f t="shared" si="3323"/>
        <v>0</v>
      </c>
      <c r="Q2091" s="20">
        <f t="shared" si="3323"/>
        <v>0</v>
      </c>
      <c r="R2091" s="20">
        <f t="shared" si="3300"/>
        <v>1392.2</v>
      </c>
      <c r="S2091" s="20">
        <f t="shared" si="3301"/>
        <v>970.9</v>
      </c>
      <c r="T2091" s="20">
        <f t="shared" si="3302"/>
        <v>55</v>
      </c>
      <c r="U2091" s="20">
        <f t="shared" si="3323"/>
        <v>0</v>
      </c>
      <c r="V2091" s="20">
        <f t="shared" si="3323"/>
        <v>0</v>
      </c>
      <c r="W2091" s="21">
        <f t="shared" si="3303"/>
        <v>1392.2</v>
      </c>
      <c r="X2091" s="21">
        <f t="shared" si="3304"/>
        <v>970.9</v>
      </c>
      <c r="Y2091" s="21">
        <f t="shared" si="3305"/>
        <v>55</v>
      </c>
      <c r="Z2091" s="20">
        <f t="shared" si="3323"/>
        <v>0</v>
      </c>
      <c r="AA2091" s="20">
        <f t="shared" si="3323"/>
        <v>0</v>
      </c>
      <c r="AB2091" s="20">
        <f t="shared" si="3323"/>
        <v>0</v>
      </c>
      <c r="AC2091" s="21">
        <f t="shared" si="3296"/>
        <v>1392.2</v>
      </c>
      <c r="AD2091" s="20">
        <f t="shared" si="3297"/>
        <v>970.9</v>
      </c>
      <c r="AE2091" s="20">
        <f t="shared" si="3298"/>
        <v>55</v>
      </c>
      <c r="AF2091" s="20">
        <f t="shared" si="3323"/>
        <v>0</v>
      </c>
      <c r="AG2091" s="20">
        <f t="shared" si="3299"/>
        <v>1392.2</v>
      </c>
      <c r="AH2091" s="20">
        <f t="shared" si="3323"/>
        <v>0</v>
      </c>
      <c r="AI2091" s="20">
        <f t="shared" si="3323"/>
        <v>0</v>
      </c>
      <c r="AJ2091" s="20">
        <f t="shared" si="3323"/>
        <v>0</v>
      </c>
      <c r="AK2091" s="20">
        <f t="shared" si="3279"/>
        <v>1392.2</v>
      </c>
      <c r="AL2091" s="20">
        <f t="shared" si="3280"/>
        <v>970.9</v>
      </c>
      <c r="AM2091" s="20">
        <f t="shared" si="3281"/>
        <v>55</v>
      </c>
      <c r="AN2091" s="20">
        <f t="shared" si="3323"/>
        <v>0</v>
      </c>
      <c r="AO2091" s="20">
        <f t="shared" si="3226"/>
        <v>1392.2</v>
      </c>
      <c r="AP2091" s="20">
        <f t="shared" si="3323"/>
        <v>0</v>
      </c>
    </row>
    <row r="2092" spans="1:43" ht="46.8" x14ac:dyDescent="0.3">
      <c r="A2092" s="3" t="s">
        <v>530</v>
      </c>
      <c r="B2092" s="26"/>
      <c r="C2092" s="3"/>
      <c r="D2092" s="3"/>
      <c r="E2092" s="16" t="s">
        <v>1153</v>
      </c>
      <c r="F2092" s="21">
        <f>F2093</f>
        <v>1392.2</v>
      </c>
      <c r="G2092" s="21">
        <f t="shared" ref="G2092:G2094" si="3324">G2093</f>
        <v>970.9</v>
      </c>
      <c r="H2092" s="21">
        <f t="shared" ref="H2092:H2094" si="3325">H2093</f>
        <v>55</v>
      </c>
      <c r="I2092" s="21">
        <f t="shared" si="3323"/>
        <v>0</v>
      </c>
      <c r="J2092" s="21">
        <f t="shared" si="3323"/>
        <v>0</v>
      </c>
      <c r="K2092" s="21">
        <f t="shared" si="3323"/>
        <v>0</v>
      </c>
      <c r="L2092" s="21">
        <f t="shared" si="3261"/>
        <v>1392.2</v>
      </c>
      <c r="M2092" s="21">
        <f t="shared" si="3262"/>
        <v>970.9</v>
      </c>
      <c r="N2092" s="21">
        <f t="shared" si="3263"/>
        <v>55</v>
      </c>
      <c r="O2092" s="21">
        <f t="shared" ref="O2092:AP2094" si="3326">O2093</f>
        <v>0</v>
      </c>
      <c r="P2092" s="21">
        <f t="shared" si="3326"/>
        <v>0</v>
      </c>
      <c r="Q2092" s="21">
        <f t="shared" si="3326"/>
        <v>0</v>
      </c>
      <c r="R2092" s="21">
        <f t="shared" si="3300"/>
        <v>1392.2</v>
      </c>
      <c r="S2092" s="21">
        <f t="shared" si="3301"/>
        <v>970.9</v>
      </c>
      <c r="T2092" s="21">
        <f t="shared" si="3302"/>
        <v>55</v>
      </c>
      <c r="U2092" s="21">
        <f t="shared" si="3326"/>
        <v>0</v>
      </c>
      <c r="V2092" s="21">
        <f t="shared" si="3326"/>
        <v>0</v>
      </c>
      <c r="W2092" s="21">
        <f t="shared" si="3303"/>
        <v>1392.2</v>
      </c>
      <c r="X2092" s="21">
        <f t="shared" si="3304"/>
        <v>970.9</v>
      </c>
      <c r="Y2092" s="21">
        <f t="shared" si="3305"/>
        <v>55</v>
      </c>
      <c r="Z2092" s="21">
        <f t="shared" si="3326"/>
        <v>0</v>
      </c>
      <c r="AA2092" s="21">
        <f t="shared" si="3326"/>
        <v>0</v>
      </c>
      <c r="AB2092" s="21">
        <f t="shared" si="3326"/>
        <v>0</v>
      </c>
      <c r="AC2092" s="21">
        <f t="shared" si="3296"/>
        <v>1392.2</v>
      </c>
      <c r="AD2092" s="21">
        <f t="shared" si="3297"/>
        <v>970.9</v>
      </c>
      <c r="AE2092" s="21">
        <f t="shared" si="3298"/>
        <v>55</v>
      </c>
      <c r="AF2092" s="21">
        <f t="shared" si="3326"/>
        <v>0</v>
      </c>
      <c r="AG2092" s="21">
        <f t="shared" si="3299"/>
        <v>1392.2</v>
      </c>
      <c r="AH2092" s="21">
        <f t="shared" si="3326"/>
        <v>0</v>
      </c>
      <c r="AI2092" s="21">
        <f t="shared" si="3326"/>
        <v>0</v>
      </c>
      <c r="AJ2092" s="21">
        <f t="shared" si="3326"/>
        <v>0</v>
      </c>
      <c r="AK2092" s="21">
        <f t="shared" si="3279"/>
        <v>1392.2</v>
      </c>
      <c r="AL2092" s="21">
        <f t="shared" si="3280"/>
        <v>970.9</v>
      </c>
      <c r="AM2092" s="21">
        <f t="shared" si="3281"/>
        <v>55</v>
      </c>
      <c r="AN2092" s="21">
        <f t="shared" si="3326"/>
        <v>0</v>
      </c>
      <c r="AO2092" s="21">
        <f t="shared" si="3226"/>
        <v>1392.2</v>
      </c>
      <c r="AP2092" s="21">
        <f t="shared" si="3326"/>
        <v>0</v>
      </c>
      <c r="AQ2092" s="2"/>
    </row>
    <row r="2093" spans="1:43" ht="31.2" x14ac:dyDescent="0.3">
      <c r="A2093" s="3" t="s">
        <v>530</v>
      </c>
      <c r="B2093" s="26">
        <v>200</v>
      </c>
      <c r="C2093" s="3"/>
      <c r="D2093" s="3"/>
      <c r="E2093" s="16" t="s">
        <v>673</v>
      </c>
      <c r="F2093" s="21">
        <f>F2094</f>
        <v>1392.2</v>
      </c>
      <c r="G2093" s="21">
        <f t="shared" si="3324"/>
        <v>970.9</v>
      </c>
      <c r="H2093" s="21">
        <f t="shared" si="3325"/>
        <v>55</v>
      </c>
      <c r="I2093" s="21">
        <f t="shared" si="3323"/>
        <v>0</v>
      </c>
      <c r="J2093" s="21">
        <f t="shared" si="3323"/>
        <v>0</v>
      </c>
      <c r="K2093" s="21">
        <f t="shared" si="3323"/>
        <v>0</v>
      </c>
      <c r="L2093" s="21">
        <f t="shared" si="3261"/>
        <v>1392.2</v>
      </c>
      <c r="M2093" s="21">
        <f t="shared" si="3262"/>
        <v>970.9</v>
      </c>
      <c r="N2093" s="21">
        <f t="shared" si="3263"/>
        <v>55</v>
      </c>
      <c r="O2093" s="21">
        <f t="shared" si="3326"/>
        <v>0</v>
      </c>
      <c r="P2093" s="21">
        <f t="shared" si="3326"/>
        <v>0</v>
      </c>
      <c r="Q2093" s="21">
        <f t="shared" si="3326"/>
        <v>0</v>
      </c>
      <c r="R2093" s="21">
        <f t="shared" si="3300"/>
        <v>1392.2</v>
      </c>
      <c r="S2093" s="21">
        <f t="shared" si="3301"/>
        <v>970.9</v>
      </c>
      <c r="T2093" s="21">
        <f t="shared" si="3302"/>
        <v>55</v>
      </c>
      <c r="U2093" s="21">
        <f t="shared" si="3326"/>
        <v>0</v>
      </c>
      <c r="V2093" s="21">
        <f t="shared" si="3326"/>
        <v>0</v>
      </c>
      <c r="W2093" s="21">
        <f t="shared" si="3303"/>
        <v>1392.2</v>
      </c>
      <c r="X2093" s="21">
        <f t="shared" si="3304"/>
        <v>970.9</v>
      </c>
      <c r="Y2093" s="21">
        <f t="shared" si="3305"/>
        <v>55</v>
      </c>
      <c r="Z2093" s="21">
        <f t="shared" si="3326"/>
        <v>0</v>
      </c>
      <c r="AA2093" s="21">
        <f t="shared" si="3326"/>
        <v>0</v>
      </c>
      <c r="AB2093" s="21">
        <f t="shared" si="3326"/>
        <v>0</v>
      </c>
      <c r="AC2093" s="21">
        <f t="shared" si="3296"/>
        <v>1392.2</v>
      </c>
      <c r="AD2093" s="21">
        <f t="shared" si="3297"/>
        <v>970.9</v>
      </c>
      <c r="AE2093" s="21">
        <f t="shared" si="3298"/>
        <v>55</v>
      </c>
      <c r="AF2093" s="21">
        <f t="shared" si="3326"/>
        <v>0</v>
      </c>
      <c r="AG2093" s="21">
        <f t="shared" si="3299"/>
        <v>1392.2</v>
      </c>
      <c r="AH2093" s="21">
        <f t="shared" si="3326"/>
        <v>0</v>
      </c>
      <c r="AI2093" s="21">
        <f t="shared" si="3326"/>
        <v>0</v>
      </c>
      <c r="AJ2093" s="21">
        <f t="shared" si="3326"/>
        <v>0</v>
      </c>
      <c r="AK2093" s="21">
        <f t="shared" si="3279"/>
        <v>1392.2</v>
      </c>
      <c r="AL2093" s="21">
        <f t="shared" si="3280"/>
        <v>970.9</v>
      </c>
      <c r="AM2093" s="21">
        <f t="shared" si="3281"/>
        <v>55</v>
      </c>
      <c r="AN2093" s="21">
        <f t="shared" si="3326"/>
        <v>0</v>
      </c>
      <c r="AO2093" s="21">
        <f t="shared" si="3226"/>
        <v>1392.2</v>
      </c>
      <c r="AP2093" s="21">
        <f t="shared" si="3326"/>
        <v>0</v>
      </c>
      <c r="AQ2093" s="2"/>
    </row>
    <row r="2094" spans="1:43" ht="46.8" x14ac:dyDescent="0.3">
      <c r="A2094" s="3" t="s">
        <v>530</v>
      </c>
      <c r="B2094" s="26">
        <v>240</v>
      </c>
      <c r="C2094" s="3"/>
      <c r="D2094" s="3"/>
      <c r="E2094" s="16" t="s">
        <v>681</v>
      </c>
      <c r="F2094" s="21">
        <f>F2095</f>
        <v>1392.2</v>
      </c>
      <c r="G2094" s="21">
        <f t="shared" si="3324"/>
        <v>970.9</v>
      </c>
      <c r="H2094" s="21">
        <f t="shared" si="3325"/>
        <v>55</v>
      </c>
      <c r="I2094" s="21">
        <f t="shared" si="3323"/>
        <v>0</v>
      </c>
      <c r="J2094" s="21">
        <f t="shared" si="3323"/>
        <v>0</v>
      </c>
      <c r="K2094" s="21">
        <f t="shared" si="3323"/>
        <v>0</v>
      </c>
      <c r="L2094" s="21">
        <f t="shared" si="3261"/>
        <v>1392.2</v>
      </c>
      <c r="M2094" s="21">
        <f t="shared" si="3262"/>
        <v>970.9</v>
      </c>
      <c r="N2094" s="21">
        <f t="shared" si="3263"/>
        <v>55</v>
      </c>
      <c r="O2094" s="21">
        <f t="shared" si="3326"/>
        <v>0</v>
      </c>
      <c r="P2094" s="21">
        <f t="shared" si="3326"/>
        <v>0</v>
      </c>
      <c r="Q2094" s="21">
        <f t="shared" si="3326"/>
        <v>0</v>
      </c>
      <c r="R2094" s="21">
        <f t="shared" si="3300"/>
        <v>1392.2</v>
      </c>
      <c r="S2094" s="21">
        <f t="shared" si="3301"/>
        <v>970.9</v>
      </c>
      <c r="T2094" s="21">
        <f t="shared" si="3302"/>
        <v>55</v>
      </c>
      <c r="U2094" s="21">
        <f t="shared" si="3326"/>
        <v>0</v>
      </c>
      <c r="V2094" s="21">
        <f t="shared" si="3326"/>
        <v>0</v>
      </c>
      <c r="W2094" s="21">
        <f t="shared" si="3303"/>
        <v>1392.2</v>
      </c>
      <c r="X2094" s="21">
        <f t="shared" si="3304"/>
        <v>970.9</v>
      </c>
      <c r="Y2094" s="21">
        <f t="shared" si="3305"/>
        <v>55</v>
      </c>
      <c r="Z2094" s="21">
        <f t="shared" si="3326"/>
        <v>0</v>
      </c>
      <c r="AA2094" s="21">
        <f t="shared" si="3326"/>
        <v>0</v>
      </c>
      <c r="AB2094" s="21">
        <f t="shared" si="3326"/>
        <v>0</v>
      </c>
      <c r="AC2094" s="21">
        <f t="shared" si="3296"/>
        <v>1392.2</v>
      </c>
      <c r="AD2094" s="21">
        <f t="shared" si="3297"/>
        <v>970.9</v>
      </c>
      <c r="AE2094" s="21">
        <f t="shared" si="3298"/>
        <v>55</v>
      </c>
      <c r="AF2094" s="21">
        <f t="shared" si="3326"/>
        <v>0</v>
      </c>
      <c r="AG2094" s="21">
        <f t="shared" si="3299"/>
        <v>1392.2</v>
      </c>
      <c r="AH2094" s="21">
        <f t="shared" si="3326"/>
        <v>0</v>
      </c>
      <c r="AI2094" s="21">
        <f t="shared" si="3326"/>
        <v>0</v>
      </c>
      <c r="AJ2094" s="21">
        <f t="shared" si="3326"/>
        <v>0</v>
      </c>
      <c r="AK2094" s="21">
        <f t="shared" si="3279"/>
        <v>1392.2</v>
      </c>
      <c r="AL2094" s="21">
        <f t="shared" si="3280"/>
        <v>970.9</v>
      </c>
      <c r="AM2094" s="21">
        <f t="shared" si="3281"/>
        <v>55</v>
      </c>
      <c r="AN2094" s="21">
        <f t="shared" si="3326"/>
        <v>0</v>
      </c>
      <c r="AO2094" s="21">
        <f t="shared" si="3226"/>
        <v>1392.2</v>
      </c>
      <c r="AP2094" s="21">
        <f t="shared" si="3326"/>
        <v>0</v>
      </c>
      <c r="AQ2094" s="2"/>
    </row>
    <row r="2095" spans="1:43" ht="31.2" x14ac:dyDescent="0.3">
      <c r="A2095" s="3" t="s">
        <v>530</v>
      </c>
      <c r="B2095" s="26">
        <v>240</v>
      </c>
      <c r="C2095" s="3" t="s">
        <v>169</v>
      </c>
      <c r="D2095" s="3" t="s">
        <v>285</v>
      </c>
      <c r="E2095" s="16" t="s">
        <v>645</v>
      </c>
      <c r="F2095" s="21">
        <v>1392.2</v>
      </c>
      <c r="G2095" s="21">
        <v>970.9</v>
      </c>
      <c r="H2095" s="21">
        <v>55</v>
      </c>
      <c r="I2095" s="21"/>
      <c r="J2095" s="21"/>
      <c r="K2095" s="21"/>
      <c r="L2095" s="21">
        <f t="shared" si="3261"/>
        <v>1392.2</v>
      </c>
      <c r="M2095" s="21">
        <f t="shared" si="3262"/>
        <v>970.9</v>
      </c>
      <c r="N2095" s="21">
        <f t="shared" si="3263"/>
        <v>55</v>
      </c>
      <c r="O2095" s="21"/>
      <c r="P2095" s="21"/>
      <c r="Q2095" s="21"/>
      <c r="R2095" s="21">
        <f t="shared" si="3300"/>
        <v>1392.2</v>
      </c>
      <c r="S2095" s="21">
        <f t="shared" si="3301"/>
        <v>970.9</v>
      </c>
      <c r="T2095" s="21">
        <f t="shared" si="3302"/>
        <v>55</v>
      </c>
      <c r="U2095" s="21"/>
      <c r="V2095" s="21"/>
      <c r="W2095" s="21">
        <f t="shared" si="3303"/>
        <v>1392.2</v>
      </c>
      <c r="X2095" s="21">
        <f t="shared" si="3304"/>
        <v>970.9</v>
      </c>
      <c r="Y2095" s="21">
        <f t="shared" si="3305"/>
        <v>55</v>
      </c>
      <c r="Z2095" s="21"/>
      <c r="AA2095" s="21"/>
      <c r="AB2095" s="21"/>
      <c r="AC2095" s="21">
        <f t="shared" si="3296"/>
        <v>1392.2</v>
      </c>
      <c r="AD2095" s="21">
        <f t="shared" si="3297"/>
        <v>970.9</v>
      </c>
      <c r="AE2095" s="21">
        <f t="shared" si="3298"/>
        <v>55</v>
      </c>
      <c r="AF2095" s="21"/>
      <c r="AG2095" s="21">
        <f t="shared" si="3299"/>
        <v>1392.2</v>
      </c>
      <c r="AH2095" s="21"/>
      <c r="AI2095" s="21"/>
      <c r="AJ2095" s="21"/>
      <c r="AK2095" s="21">
        <f t="shared" si="3279"/>
        <v>1392.2</v>
      </c>
      <c r="AL2095" s="21">
        <f t="shared" si="3280"/>
        <v>970.9</v>
      </c>
      <c r="AM2095" s="21">
        <f t="shared" si="3281"/>
        <v>55</v>
      </c>
      <c r="AN2095" s="21"/>
      <c r="AO2095" s="21">
        <f t="shared" si="3226"/>
        <v>1392.2</v>
      </c>
      <c r="AP2095" s="21"/>
      <c r="AQ2095" s="2"/>
    </row>
    <row r="2096" spans="1:43" s="11" customFormat="1" ht="78" x14ac:dyDescent="0.3">
      <c r="A2096" s="10" t="s">
        <v>534</v>
      </c>
      <c r="B2096" s="19"/>
      <c r="C2096" s="10"/>
      <c r="D2096" s="10"/>
      <c r="E2096" s="18" t="s">
        <v>778</v>
      </c>
      <c r="F2096" s="20">
        <f>F2097</f>
        <v>41011.5</v>
      </c>
      <c r="G2096" s="20">
        <f t="shared" ref="G2096:AP2096" si="3327">G2097</f>
        <v>31750.5</v>
      </c>
      <c r="H2096" s="20">
        <f t="shared" si="3327"/>
        <v>9994.6</v>
      </c>
      <c r="I2096" s="20">
        <f t="shared" si="3327"/>
        <v>0</v>
      </c>
      <c r="J2096" s="20">
        <f t="shared" si="3327"/>
        <v>0</v>
      </c>
      <c r="K2096" s="20">
        <f t="shared" si="3327"/>
        <v>0</v>
      </c>
      <c r="L2096" s="20">
        <f t="shared" si="3261"/>
        <v>41011.5</v>
      </c>
      <c r="M2096" s="20">
        <f t="shared" si="3262"/>
        <v>31750.5</v>
      </c>
      <c r="N2096" s="20">
        <f t="shared" si="3263"/>
        <v>9994.6</v>
      </c>
      <c r="O2096" s="20">
        <f t="shared" si="3327"/>
        <v>0</v>
      </c>
      <c r="P2096" s="20">
        <f t="shared" si="3327"/>
        <v>0</v>
      </c>
      <c r="Q2096" s="20">
        <f t="shared" si="3327"/>
        <v>0</v>
      </c>
      <c r="R2096" s="20">
        <f t="shared" si="3300"/>
        <v>41011.5</v>
      </c>
      <c r="S2096" s="20">
        <f t="shared" si="3301"/>
        <v>31750.5</v>
      </c>
      <c r="T2096" s="20">
        <f t="shared" si="3302"/>
        <v>9994.6</v>
      </c>
      <c r="U2096" s="20">
        <f t="shared" si="3327"/>
        <v>0</v>
      </c>
      <c r="V2096" s="20">
        <f t="shared" si="3327"/>
        <v>0</v>
      </c>
      <c r="W2096" s="21">
        <f t="shared" si="3303"/>
        <v>41011.5</v>
      </c>
      <c r="X2096" s="21">
        <f t="shared" si="3304"/>
        <v>31750.5</v>
      </c>
      <c r="Y2096" s="21">
        <f t="shared" si="3305"/>
        <v>9994.6</v>
      </c>
      <c r="Z2096" s="20">
        <f t="shared" si="3327"/>
        <v>-729.95100000000002</v>
      </c>
      <c r="AA2096" s="20">
        <f t="shared" si="3327"/>
        <v>0</v>
      </c>
      <c r="AB2096" s="20">
        <f t="shared" si="3327"/>
        <v>0</v>
      </c>
      <c r="AC2096" s="21">
        <f t="shared" si="3296"/>
        <v>40281.548999999999</v>
      </c>
      <c r="AD2096" s="20">
        <f t="shared" si="3297"/>
        <v>31750.5</v>
      </c>
      <c r="AE2096" s="20">
        <f t="shared" si="3298"/>
        <v>9994.6</v>
      </c>
      <c r="AF2096" s="20">
        <f t="shared" si="3327"/>
        <v>0</v>
      </c>
      <c r="AG2096" s="20">
        <f t="shared" si="3299"/>
        <v>40281.548999999999</v>
      </c>
      <c r="AH2096" s="20">
        <f t="shared" si="3327"/>
        <v>0</v>
      </c>
      <c r="AI2096" s="20">
        <f t="shared" si="3327"/>
        <v>0</v>
      </c>
      <c r="AJ2096" s="20">
        <f t="shared" si="3327"/>
        <v>0</v>
      </c>
      <c r="AK2096" s="20">
        <f t="shared" si="3279"/>
        <v>40281.548999999999</v>
      </c>
      <c r="AL2096" s="20">
        <f t="shared" si="3280"/>
        <v>31750.5</v>
      </c>
      <c r="AM2096" s="20">
        <f t="shared" si="3281"/>
        <v>9994.6</v>
      </c>
      <c r="AN2096" s="20">
        <f t="shared" si="3327"/>
        <v>0</v>
      </c>
      <c r="AO2096" s="20">
        <f t="shared" si="3226"/>
        <v>40281.548999999999</v>
      </c>
      <c r="AP2096" s="20">
        <f t="shared" si="3327"/>
        <v>0</v>
      </c>
    </row>
    <row r="2097" spans="1:43" ht="46.8" x14ac:dyDescent="0.3">
      <c r="A2097" s="3" t="s">
        <v>535</v>
      </c>
      <c r="B2097" s="26"/>
      <c r="C2097" s="3"/>
      <c r="D2097" s="3"/>
      <c r="E2097" s="16" t="s">
        <v>1154</v>
      </c>
      <c r="F2097" s="21">
        <f>F2098+F2102</f>
        <v>41011.5</v>
      </c>
      <c r="G2097" s="21">
        <f t="shared" ref="G2097:AP2097" si="3328">G2098+G2102</f>
        <v>31750.5</v>
      </c>
      <c r="H2097" s="21">
        <f t="shared" si="3328"/>
        <v>9994.6</v>
      </c>
      <c r="I2097" s="21">
        <f t="shared" ref="I2097:K2097" si="3329">I2098+I2102</f>
        <v>0</v>
      </c>
      <c r="J2097" s="21">
        <f t="shared" si="3329"/>
        <v>0</v>
      </c>
      <c r="K2097" s="21">
        <f t="shared" si="3329"/>
        <v>0</v>
      </c>
      <c r="L2097" s="21">
        <f t="shared" si="3261"/>
        <v>41011.5</v>
      </c>
      <c r="M2097" s="21">
        <f t="shared" si="3262"/>
        <v>31750.5</v>
      </c>
      <c r="N2097" s="21">
        <f t="shared" si="3263"/>
        <v>9994.6</v>
      </c>
      <c r="O2097" s="21">
        <f t="shared" ref="O2097:Q2097" si="3330">O2098+O2102</f>
        <v>0</v>
      </c>
      <c r="P2097" s="21">
        <f t="shared" si="3330"/>
        <v>0</v>
      </c>
      <c r="Q2097" s="21">
        <f t="shared" si="3330"/>
        <v>0</v>
      </c>
      <c r="R2097" s="21">
        <f t="shared" si="3300"/>
        <v>41011.5</v>
      </c>
      <c r="S2097" s="21">
        <f t="shared" si="3301"/>
        <v>31750.5</v>
      </c>
      <c r="T2097" s="21">
        <f t="shared" si="3302"/>
        <v>9994.6</v>
      </c>
      <c r="U2097" s="21">
        <f t="shared" ref="U2097:V2097" si="3331">U2098+U2102</f>
        <v>0</v>
      </c>
      <c r="V2097" s="21">
        <f t="shared" si="3331"/>
        <v>0</v>
      </c>
      <c r="W2097" s="21">
        <f t="shared" si="3303"/>
        <v>41011.5</v>
      </c>
      <c r="X2097" s="21">
        <f t="shared" si="3304"/>
        <v>31750.5</v>
      </c>
      <c r="Y2097" s="21">
        <f t="shared" si="3305"/>
        <v>9994.6</v>
      </c>
      <c r="Z2097" s="21">
        <f t="shared" ref="Z2097:AB2097" si="3332">Z2098+Z2102</f>
        <v>-729.95100000000002</v>
      </c>
      <c r="AA2097" s="21">
        <f t="shared" si="3332"/>
        <v>0</v>
      </c>
      <c r="AB2097" s="21">
        <f t="shared" si="3332"/>
        <v>0</v>
      </c>
      <c r="AC2097" s="21">
        <f t="shared" si="3296"/>
        <v>40281.548999999999</v>
      </c>
      <c r="AD2097" s="21">
        <f t="shared" si="3297"/>
        <v>31750.5</v>
      </c>
      <c r="AE2097" s="21">
        <f t="shared" si="3298"/>
        <v>9994.6</v>
      </c>
      <c r="AF2097" s="21">
        <f t="shared" ref="AF2097" si="3333">AF2098+AF2102</f>
        <v>0</v>
      </c>
      <c r="AG2097" s="21">
        <f t="shared" si="3299"/>
        <v>40281.548999999999</v>
      </c>
      <c r="AH2097" s="21">
        <f t="shared" ref="AH2097:AJ2097" si="3334">AH2098+AH2102</f>
        <v>0</v>
      </c>
      <c r="AI2097" s="21">
        <f t="shared" si="3334"/>
        <v>0</v>
      </c>
      <c r="AJ2097" s="21">
        <f t="shared" si="3334"/>
        <v>0</v>
      </c>
      <c r="AK2097" s="21">
        <f t="shared" si="3279"/>
        <v>40281.548999999999</v>
      </c>
      <c r="AL2097" s="21">
        <f t="shared" si="3280"/>
        <v>31750.5</v>
      </c>
      <c r="AM2097" s="21">
        <f t="shared" si="3281"/>
        <v>9994.6</v>
      </c>
      <c r="AN2097" s="21">
        <f t="shared" ref="AN2097" si="3335">AN2098+AN2102</f>
        <v>0</v>
      </c>
      <c r="AO2097" s="21">
        <f t="shared" si="3226"/>
        <v>40281.548999999999</v>
      </c>
      <c r="AP2097" s="21">
        <f t="shared" si="3328"/>
        <v>0</v>
      </c>
      <c r="AQ2097" s="2"/>
    </row>
    <row r="2098" spans="1:43" ht="46.8" x14ac:dyDescent="0.3">
      <c r="A2098" s="3" t="s">
        <v>532</v>
      </c>
      <c r="B2098" s="26"/>
      <c r="C2098" s="3"/>
      <c r="D2098" s="3"/>
      <c r="E2098" s="16" t="s">
        <v>1155</v>
      </c>
      <c r="F2098" s="21">
        <f>F2099</f>
        <v>4382.6000000000004</v>
      </c>
      <c r="G2098" s="21">
        <f t="shared" ref="G2098:G2100" si="3336">G2099</f>
        <v>4382.6000000000004</v>
      </c>
      <c r="H2098" s="21">
        <f t="shared" ref="H2098:K2100" si="3337">H2099</f>
        <v>4382.6000000000004</v>
      </c>
      <c r="I2098" s="21">
        <f t="shared" si="3337"/>
        <v>0</v>
      </c>
      <c r="J2098" s="21">
        <f t="shared" si="3337"/>
        <v>0</v>
      </c>
      <c r="K2098" s="21">
        <f t="shared" si="3337"/>
        <v>0</v>
      </c>
      <c r="L2098" s="21">
        <f t="shared" si="3261"/>
        <v>4382.6000000000004</v>
      </c>
      <c r="M2098" s="21">
        <f t="shared" si="3262"/>
        <v>4382.6000000000004</v>
      </c>
      <c r="N2098" s="21">
        <f t="shared" si="3263"/>
        <v>4382.6000000000004</v>
      </c>
      <c r="O2098" s="21">
        <f t="shared" ref="O2098:AP2100" si="3338">O2099</f>
        <v>0</v>
      </c>
      <c r="P2098" s="21">
        <f t="shared" si="3338"/>
        <v>0</v>
      </c>
      <c r="Q2098" s="21">
        <f t="shared" si="3338"/>
        <v>0</v>
      </c>
      <c r="R2098" s="21">
        <f t="shared" si="3300"/>
        <v>4382.6000000000004</v>
      </c>
      <c r="S2098" s="21">
        <f t="shared" si="3301"/>
        <v>4382.6000000000004</v>
      </c>
      <c r="T2098" s="21">
        <f t="shared" si="3302"/>
        <v>4382.6000000000004</v>
      </c>
      <c r="U2098" s="21">
        <f t="shared" si="3338"/>
        <v>0</v>
      </c>
      <c r="V2098" s="21">
        <f t="shared" si="3338"/>
        <v>0</v>
      </c>
      <c r="W2098" s="21">
        <f t="shared" si="3303"/>
        <v>4382.6000000000004</v>
      </c>
      <c r="X2098" s="21">
        <f t="shared" si="3304"/>
        <v>4382.6000000000004</v>
      </c>
      <c r="Y2098" s="21">
        <f t="shared" si="3305"/>
        <v>4382.6000000000004</v>
      </c>
      <c r="Z2098" s="21">
        <f t="shared" si="3338"/>
        <v>-729.95100000000002</v>
      </c>
      <c r="AA2098" s="21">
        <f t="shared" si="3338"/>
        <v>0</v>
      </c>
      <c r="AB2098" s="21">
        <f t="shared" si="3338"/>
        <v>0</v>
      </c>
      <c r="AC2098" s="21">
        <f t="shared" si="3296"/>
        <v>3652.6490000000003</v>
      </c>
      <c r="AD2098" s="21">
        <f t="shared" si="3297"/>
        <v>4382.6000000000004</v>
      </c>
      <c r="AE2098" s="21">
        <f t="shared" si="3298"/>
        <v>4382.6000000000004</v>
      </c>
      <c r="AF2098" s="21">
        <f t="shared" si="3338"/>
        <v>0</v>
      </c>
      <c r="AG2098" s="21">
        <f t="shared" si="3299"/>
        <v>3652.6490000000003</v>
      </c>
      <c r="AH2098" s="21">
        <f t="shared" si="3338"/>
        <v>0</v>
      </c>
      <c r="AI2098" s="21">
        <f t="shared" si="3338"/>
        <v>0</v>
      </c>
      <c r="AJ2098" s="21">
        <f t="shared" si="3338"/>
        <v>0</v>
      </c>
      <c r="AK2098" s="21">
        <f t="shared" si="3279"/>
        <v>3652.6490000000003</v>
      </c>
      <c r="AL2098" s="21">
        <f t="shared" si="3280"/>
        <v>4382.6000000000004</v>
      </c>
      <c r="AM2098" s="21">
        <f t="shared" si="3281"/>
        <v>4382.6000000000004</v>
      </c>
      <c r="AN2098" s="21">
        <f t="shared" si="3338"/>
        <v>0</v>
      </c>
      <c r="AO2098" s="21">
        <f t="shared" si="3226"/>
        <v>3652.6490000000003</v>
      </c>
      <c r="AP2098" s="21">
        <f t="shared" si="3338"/>
        <v>0</v>
      </c>
      <c r="AQ2098" s="2"/>
    </row>
    <row r="2099" spans="1:43" ht="31.2" x14ac:dyDescent="0.3">
      <c r="A2099" s="3" t="s">
        <v>532</v>
      </c>
      <c r="B2099" s="26">
        <v>200</v>
      </c>
      <c r="C2099" s="3"/>
      <c r="D2099" s="3"/>
      <c r="E2099" s="16" t="s">
        <v>673</v>
      </c>
      <c r="F2099" s="21">
        <f>F2100</f>
        <v>4382.6000000000004</v>
      </c>
      <c r="G2099" s="21">
        <f t="shared" si="3336"/>
        <v>4382.6000000000004</v>
      </c>
      <c r="H2099" s="21">
        <f t="shared" si="3337"/>
        <v>4382.6000000000004</v>
      </c>
      <c r="I2099" s="21">
        <f t="shared" si="3337"/>
        <v>0</v>
      </c>
      <c r="J2099" s="21">
        <f t="shared" si="3337"/>
        <v>0</v>
      </c>
      <c r="K2099" s="21">
        <f t="shared" si="3337"/>
        <v>0</v>
      </c>
      <c r="L2099" s="21">
        <f t="shared" si="3261"/>
        <v>4382.6000000000004</v>
      </c>
      <c r="M2099" s="21">
        <f t="shared" si="3262"/>
        <v>4382.6000000000004</v>
      </c>
      <c r="N2099" s="21">
        <f t="shared" si="3263"/>
        <v>4382.6000000000004</v>
      </c>
      <c r="O2099" s="21">
        <f t="shared" si="3338"/>
        <v>0</v>
      </c>
      <c r="P2099" s="21">
        <f t="shared" si="3338"/>
        <v>0</v>
      </c>
      <c r="Q2099" s="21">
        <f t="shared" si="3338"/>
        <v>0</v>
      </c>
      <c r="R2099" s="21">
        <f t="shared" si="3300"/>
        <v>4382.6000000000004</v>
      </c>
      <c r="S2099" s="21">
        <f t="shared" si="3301"/>
        <v>4382.6000000000004</v>
      </c>
      <c r="T2099" s="21">
        <f t="shared" si="3302"/>
        <v>4382.6000000000004</v>
      </c>
      <c r="U2099" s="21">
        <f t="shared" si="3338"/>
        <v>0</v>
      </c>
      <c r="V2099" s="21">
        <f t="shared" si="3338"/>
        <v>0</v>
      </c>
      <c r="W2099" s="21">
        <f t="shared" si="3303"/>
        <v>4382.6000000000004</v>
      </c>
      <c r="X2099" s="21">
        <f t="shared" si="3304"/>
        <v>4382.6000000000004</v>
      </c>
      <c r="Y2099" s="21">
        <f t="shared" si="3305"/>
        <v>4382.6000000000004</v>
      </c>
      <c r="Z2099" s="21">
        <f t="shared" si="3338"/>
        <v>-729.95100000000002</v>
      </c>
      <c r="AA2099" s="21">
        <f t="shared" si="3338"/>
        <v>0</v>
      </c>
      <c r="AB2099" s="21">
        <f t="shared" si="3338"/>
        <v>0</v>
      </c>
      <c r="AC2099" s="21">
        <f t="shared" si="3296"/>
        <v>3652.6490000000003</v>
      </c>
      <c r="AD2099" s="21">
        <f t="shared" si="3297"/>
        <v>4382.6000000000004</v>
      </c>
      <c r="AE2099" s="21">
        <f t="shared" si="3298"/>
        <v>4382.6000000000004</v>
      </c>
      <c r="AF2099" s="21">
        <f t="shared" si="3338"/>
        <v>0</v>
      </c>
      <c r="AG2099" s="21">
        <f t="shared" si="3299"/>
        <v>3652.6490000000003</v>
      </c>
      <c r="AH2099" s="21">
        <f t="shared" si="3338"/>
        <v>0</v>
      </c>
      <c r="AI2099" s="21">
        <f t="shared" si="3338"/>
        <v>0</v>
      </c>
      <c r="AJ2099" s="21">
        <f t="shared" si="3338"/>
        <v>0</v>
      </c>
      <c r="AK2099" s="21">
        <f t="shared" si="3279"/>
        <v>3652.6490000000003</v>
      </c>
      <c r="AL2099" s="21">
        <f t="shared" si="3280"/>
        <v>4382.6000000000004</v>
      </c>
      <c r="AM2099" s="21">
        <f t="shared" si="3281"/>
        <v>4382.6000000000004</v>
      </c>
      <c r="AN2099" s="21">
        <f t="shared" si="3338"/>
        <v>0</v>
      </c>
      <c r="AO2099" s="21">
        <f t="shared" si="3226"/>
        <v>3652.6490000000003</v>
      </c>
      <c r="AP2099" s="21">
        <f t="shared" si="3338"/>
        <v>0</v>
      </c>
      <c r="AQ2099" s="2"/>
    </row>
    <row r="2100" spans="1:43" ht="46.8" x14ac:dyDescent="0.3">
      <c r="A2100" s="3" t="s">
        <v>532</v>
      </c>
      <c r="B2100" s="26">
        <v>240</v>
      </c>
      <c r="C2100" s="3"/>
      <c r="D2100" s="3"/>
      <c r="E2100" s="16" t="s">
        <v>681</v>
      </c>
      <c r="F2100" s="21">
        <f>F2101</f>
        <v>4382.6000000000004</v>
      </c>
      <c r="G2100" s="21">
        <f t="shared" si="3336"/>
        <v>4382.6000000000004</v>
      </c>
      <c r="H2100" s="21">
        <f t="shared" si="3337"/>
        <v>4382.6000000000004</v>
      </c>
      <c r="I2100" s="21">
        <f t="shared" si="3337"/>
        <v>0</v>
      </c>
      <c r="J2100" s="21">
        <f t="shared" si="3337"/>
        <v>0</v>
      </c>
      <c r="K2100" s="21">
        <f t="shared" si="3337"/>
        <v>0</v>
      </c>
      <c r="L2100" s="21">
        <f t="shared" si="3261"/>
        <v>4382.6000000000004</v>
      </c>
      <c r="M2100" s="21">
        <f t="shared" si="3262"/>
        <v>4382.6000000000004</v>
      </c>
      <c r="N2100" s="21">
        <f t="shared" si="3263"/>
        <v>4382.6000000000004</v>
      </c>
      <c r="O2100" s="21">
        <f t="shared" si="3338"/>
        <v>0</v>
      </c>
      <c r="P2100" s="21">
        <f t="shared" si="3338"/>
        <v>0</v>
      </c>
      <c r="Q2100" s="21">
        <f t="shared" si="3338"/>
        <v>0</v>
      </c>
      <c r="R2100" s="21">
        <f t="shared" si="3300"/>
        <v>4382.6000000000004</v>
      </c>
      <c r="S2100" s="21">
        <f t="shared" si="3301"/>
        <v>4382.6000000000004</v>
      </c>
      <c r="T2100" s="21">
        <f t="shared" si="3302"/>
        <v>4382.6000000000004</v>
      </c>
      <c r="U2100" s="21">
        <f t="shared" si="3338"/>
        <v>0</v>
      </c>
      <c r="V2100" s="21">
        <f t="shared" si="3338"/>
        <v>0</v>
      </c>
      <c r="W2100" s="21">
        <f t="shared" si="3303"/>
        <v>4382.6000000000004</v>
      </c>
      <c r="X2100" s="21">
        <f t="shared" si="3304"/>
        <v>4382.6000000000004</v>
      </c>
      <c r="Y2100" s="21">
        <f t="shared" si="3305"/>
        <v>4382.6000000000004</v>
      </c>
      <c r="Z2100" s="21">
        <f t="shared" si="3338"/>
        <v>-729.95100000000002</v>
      </c>
      <c r="AA2100" s="21">
        <f t="shared" si="3338"/>
        <v>0</v>
      </c>
      <c r="AB2100" s="21">
        <f t="shared" si="3338"/>
        <v>0</v>
      </c>
      <c r="AC2100" s="21">
        <f t="shared" si="3296"/>
        <v>3652.6490000000003</v>
      </c>
      <c r="AD2100" s="21">
        <f t="shared" si="3297"/>
        <v>4382.6000000000004</v>
      </c>
      <c r="AE2100" s="21">
        <f t="shared" si="3298"/>
        <v>4382.6000000000004</v>
      </c>
      <c r="AF2100" s="21">
        <f t="shared" si="3338"/>
        <v>0</v>
      </c>
      <c r="AG2100" s="21">
        <f t="shared" si="3299"/>
        <v>3652.6490000000003</v>
      </c>
      <c r="AH2100" s="21">
        <f t="shared" si="3338"/>
        <v>0</v>
      </c>
      <c r="AI2100" s="21">
        <f t="shared" si="3338"/>
        <v>0</v>
      </c>
      <c r="AJ2100" s="21">
        <f t="shared" si="3338"/>
        <v>0</v>
      </c>
      <c r="AK2100" s="21">
        <f t="shared" si="3279"/>
        <v>3652.6490000000003</v>
      </c>
      <c r="AL2100" s="21">
        <f t="shared" si="3280"/>
        <v>4382.6000000000004</v>
      </c>
      <c r="AM2100" s="21">
        <f t="shared" si="3281"/>
        <v>4382.6000000000004</v>
      </c>
      <c r="AN2100" s="21">
        <f t="shared" si="3338"/>
        <v>0</v>
      </c>
      <c r="AO2100" s="21">
        <f t="shared" si="3226"/>
        <v>3652.6490000000003</v>
      </c>
      <c r="AP2100" s="21">
        <f t="shared" si="3338"/>
        <v>0</v>
      </c>
      <c r="AQ2100" s="2"/>
    </row>
    <row r="2101" spans="1:43" ht="31.2" x14ac:dyDescent="0.3">
      <c r="A2101" s="3" t="s">
        <v>532</v>
      </c>
      <c r="B2101" s="26">
        <v>240</v>
      </c>
      <c r="C2101" s="3" t="s">
        <v>169</v>
      </c>
      <c r="D2101" s="3" t="s">
        <v>285</v>
      </c>
      <c r="E2101" s="16" t="s">
        <v>645</v>
      </c>
      <c r="F2101" s="21">
        <v>4382.6000000000004</v>
      </c>
      <c r="G2101" s="21">
        <v>4382.6000000000004</v>
      </c>
      <c r="H2101" s="21">
        <v>4382.6000000000004</v>
      </c>
      <c r="I2101" s="21"/>
      <c r="J2101" s="21"/>
      <c r="K2101" s="21"/>
      <c r="L2101" s="21">
        <f t="shared" si="3261"/>
        <v>4382.6000000000004</v>
      </c>
      <c r="M2101" s="21">
        <f t="shared" si="3262"/>
        <v>4382.6000000000004</v>
      </c>
      <c r="N2101" s="21">
        <f t="shared" si="3263"/>
        <v>4382.6000000000004</v>
      </c>
      <c r="O2101" s="21"/>
      <c r="P2101" s="21"/>
      <c r="Q2101" s="21"/>
      <c r="R2101" s="21">
        <f t="shared" si="3300"/>
        <v>4382.6000000000004</v>
      </c>
      <c r="S2101" s="21">
        <f t="shared" si="3301"/>
        <v>4382.6000000000004</v>
      </c>
      <c r="T2101" s="21">
        <f t="shared" si="3302"/>
        <v>4382.6000000000004</v>
      </c>
      <c r="U2101" s="21"/>
      <c r="V2101" s="21"/>
      <c r="W2101" s="21">
        <f t="shared" si="3303"/>
        <v>4382.6000000000004</v>
      </c>
      <c r="X2101" s="21">
        <f t="shared" si="3304"/>
        <v>4382.6000000000004</v>
      </c>
      <c r="Y2101" s="21">
        <f t="shared" si="3305"/>
        <v>4382.6000000000004</v>
      </c>
      <c r="Z2101" s="21">
        <v>-729.95100000000002</v>
      </c>
      <c r="AA2101" s="21"/>
      <c r="AB2101" s="21"/>
      <c r="AC2101" s="21">
        <f t="shared" si="3296"/>
        <v>3652.6490000000003</v>
      </c>
      <c r="AD2101" s="21">
        <f t="shared" si="3297"/>
        <v>4382.6000000000004</v>
      </c>
      <c r="AE2101" s="21">
        <f t="shared" si="3298"/>
        <v>4382.6000000000004</v>
      </c>
      <c r="AF2101" s="21"/>
      <c r="AG2101" s="21">
        <f t="shared" si="3299"/>
        <v>3652.6490000000003</v>
      </c>
      <c r="AH2101" s="21"/>
      <c r="AI2101" s="21"/>
      <c r="AJ2101" s="21"/>
      <c r="AK2101" s="21">
        <f t="shared" si="3279"/>
        <v>3652.6490000000003</v>
      </c>
      <c r="AL2101" s="21">
        <f t="shared" si="3280"/>
        <v>4382.6000000000004</v>
      </c>
      <c r="AM2101" s="21">
        <f t="shared" si="3281"/>
        <v>4382.6000000000004</v>
      </c>
      <c r="AN2101" s="21"/>
      <c r="AO2101" s="21">
        <f t="shared" si="3226"/>
        <v>3652.6490000000003</v>
      </c>
      <c r="AP2101" s="21"/>
      <c r="AQ2101" s="2"/>
    </row>
    <row r="2102" spans="1:43" ht="46.8" x14ac:dyDescent="0.3">
      <c r="A2102" s="3" t="s">
        <v>533</v>
      </c>
      <c r="B2102" s="26"/>
      <c r="C2102" s="3"/>
      <c r="D2102" s="3"/>
      <c r="E2102" s="16" t="s">
        <v>1156</v>
      </c>
      <c r="F2102" s="21">
        <f>F2103</f>
        <v>36628.9</v>
      </c>
      <c r="G2102" s="21">
        <f t="shared" ref="G2102:G2104" si="3339">G2103</f>
        <v>27367.9</v>
      </c>
      <c r="H2102" s="21">
        <f t="shared" ref="H2102:K2104" si="3340">H2103</f>
        <v>5612</v>
      </c>
      <c r="I2102" s="21">
        <f t="shared" si="3340"/>
        <v>0</v>
      </c>
      <c r="J2102" s="21">
        <f t="shared" si="3340"/>
        <v>0</v>
      </c>
      <c r="K2102" s="21">
        <f t="shared" si="3340"/>
        <v>0</v>
      </c>
      <c r="L2102" s="21">
        <f t="shared" si="3261"/>
        <v>36628.9</v>
      </c>
      <c r="M2102" s="21">
        <f t="shared" si="3262"/>
        <v>27367.9</v>
      </c>
      <c r="N2102" s="21">
        <f t="shared" si="3263"/>
        <v>5612</v>
      </c>
      <c r="O2102" s="21">
        <f t="shared" ref="O2102:AP2104" si="3341">O2103</f>
        <v>0</v>
      </c>
      <c r="P2102" s="21">
        <f t="shared" si="3341"/>
        <v>0</v>
      </c>
      <c r="Q2102" s="21">
        <f t="shared" si="3341"/>
        <v>0</v>
      </c>
      <c r="R2102" s="21">
        <f t="shared" si="3300"/>
        <v>36628.9</v>
      </c>
      <c r="S2102" s="21">
        <f t="shared" si="3301"/>
        <v>27367.9</v>
      </c>
      <c r="T2102" s="21">
        <f t="shared" si="3302"/>
        <v>5612</v>
      </c>
      <c r="U2102" s="21">
        <f t="shared" si="3341"/>
        <v>0</v>
      </c>
      <c r="V2102" s="21">
        <f t="shared" si="3341"/>
        <v>0</v>
      </c>
      <c r="W2102" s="21">
        <f t="shared" si="3303"/>
        <v>36628.9</v>
      </c>
      <c r="X2102" s="21">
        <f t="shared" si="3304"/>
        <v>27367.9</v>
      </c>
      <c r="Y2102" s="21">
        <f t="shared" si="3305"/>
        <v>5612</v>
      </c>
      <c r="Z2102" s="21">
        <f t="shared" si="3341"/>
        <v>0</v>
      </c>
      <c r="AA2102" s="21">
        <f t="shared" si="3341"/>
        <v>0</v>
      </c>
      <c r="AB2102" s="21">
        <f t="shared" si="3341"/>
        <v>0</v>
      </c>
      <c r="AC2102" s="21">
        <f t="shared" si="3296"/>
        <v>36628.9</v>
      </c>
      <c r="AD2102" s="21">
        <f t="shared" si="3297"/>
        <v>27367.9</v>
      </c>
      <c r="AE2102" s="21">
        <f t="shared" si="3298"/>
        <v>5612</v>
      </c>
      <c r="AF2102" s="21">
        <f t="shared" si="3341"/>
        <v>0</v>
      </c>
      <c r="AG2102" s="21">
        <f t="shared" si="3299"/>
        <v>36628.9</v>
      </c>
      <c r="AH2102" s="21">
        <f t="shared" si="3341"/>
        <v>0</v>
      </c>
      <c r="AI2102" s="21">
        <f t="shared" si="3341"/>
        <v>0</v>
      </c>
      <c r="AJ2102" s="21">
        <f t="shared" si="3341"/>
        <v>0</v>
      </c>
      <c r="AK2102" s="21">
        <f t="shared" si="3279"/>
        <v>36628.9</v>
      </c>
      <c r="AL2102" s="21">
        <f t="shared" si="3280"/>
        <v>27367.9</v>
      </c>
      <c r="AM2102" s="21">
        <f t="shared" si="3281"/>
        <v>5612</v>
      </c>
      <c r="AN2102" s="21">
        <f t="shared" si="3341"/>
        <v>0</v>
      </c>
      <c r="AO2102" s="21">
        <f t="shared" si="3226"/>
        <v>36628.9</v>
      </c>
      <c r="AP2102" s="21">
        <f t="shared" si="3341"/>
        <v>0</v>
      </c>
      <c r="AQ2102" s="2"/>
    </row>
    <row r="2103" spans="1:43" ht="31.2" x14ac:dyDescent="0.3">
      <c r="A2103" s="3" t="s">
        <v>533</v>
      </c>
      <c r="B2103" s="26">
        <v>200</v>
      </c>
      <c r="C2103" s="3"/>
      <c r="D2103" s="3"/>
      <c r="E2103" s="16" t="s">
        <v>673</v>
      </c>
      <c r="F2103" s="21">
        <f>F2104</f>
        <v>36628.9</v>
      </c>
      <c r="G2103" s="21">
        <f t="shared" si="3339"/>
        <v>27367.9</v>
      </c>
      <c r="H2103" s="21">
        <f t="shared" si="3340"/>
        <v>5612</v>
      </c>
      <c r="I2103" s="21">
        <f t="shared" si="3340"/>
        <v>0</v>
      </c>
      <c r="J2103" s="21">
        <f t="shared" si="3340"/>
        <v>0</v>
      </c>
      <c r="K2103" s="21">
        <f t="shared" si="3340"/>
        <v>0</v>
      </c>
      <c r="L2103" s="21">
        <f t="shared" si="3261"/>
        <v>36628.9</v>
      </c>
      <c r="M2103" s="21">
        <f t="shared" si="3262"/>
        <v>27367.9</v>
      </c>
      <c r="N2103" s="21">
        <f t="shared" si="3263"/>
        <v>5612</v>
      </c>
      <c r="O2103" s="21">
        <f t="shared" si="3341"/>
        <v>0</v>
      </c>
      <c r="P2103" s="21">
        <f t="shared" si="3341"/>
        <v>0</v>
      </c>
      <c r="Q2103" s="21">
        <f t="shared" si="3341"/>
        <v>0</v>
      </c>
      <c r="R2103" s="21">
        <f t="shared" si="3300"/>
        <v>36628.9</v>
      </c>
      <c r="S2103" s="21">
        <f t="shared" si="3301"/>
        <v>27367.9</v>
      </c>
      <c r="T2103" s="21">
        <f t="shared" si="3302"/>
        <v>5612</v>
      </c>
      <c r="U2103" s="21">
        <f t="shared" si="3341"/>
        <v>0</v>
      </c>
      <c r="V2103" s="21">
        <f t="shared" si="3341"/>
        <v>0</v>
      </c>
      <c r="W2103" s="21">
        <f t="shared" si="3303"/>
        <v>36628.9</v>
      </c>
      <c r="X2103" s="21">
        <f t="shared" si="3304"/>
        <v>27367.9</v>
      </c>
      <c r="Y2103" s="21">
        <f t="shared" si="3305"/>
        <v>5612</v>
      </c>
      <c r="Z2103" s="21">
        <f t="shared" si="3341"/>
        <v>0</v>
      </c>
      <c r="AA2103" s="21">
        <f t="shared" si="3341"/>
        <v>0</v>
      </c>
      <c r="AB2103" s="21">
        <f t="shared" si="3341"/>
        <v>0</v>
      </c>
      <c r="AC2103" s="21">
        <f t="shared" si="3296"/>
        <v>36628.9</v>
      </c>
      <c r="AD2103" s="21">
        <f t="shared" si="3297"/>
        <v>27367.9</v>
      </c>
      <c r="AE2103" s="21">
        <f t="shared" si="3298"/>
        <v>5612</v>
      </c>
      <c r="AF2103" s="21">
        <f t="shared" si="3341"/>
        <v>0</v>
      </c>
      <c r="AG2103" s="21">
        <f t="shared" si="3299"/>
        <v>36628.9</v>
      </c>
      <c r="AH2103" s="21">
        <f t="shared" si="3341"/>
        <v>0</v>
      </c>
      <c r="AI2103" s="21">
        <f t="shared" si="3341"/>
        <v>0</v>
      </c>
      <c r="AJ2103" s="21">
        <f t="shared" si="3341"/>
        <v>0</v>
      </c>
      <c r="AK2103" s="21">
        <f t="shared" si="3279"/>
        <v>36628.9</v>
      </c>
      <c r="AL2103" s="21">
        <f t="shared" si="3280"/>
        <v>27367.9</v>
      </c>
      <c r="AM2103" s="21">
        <f t="shared" si="3281"/>
        <v>5612</v>
      </c>
      <c r="AN2103" s="21">
        <f t="shared" si="3341"/>
        <v>0</v>
      </c>
      <c r="AO2103" s="21">
        <f t="shared" si="3226"/>
        <v>36628.9</v>
      </c>
      <c r="AP2103" s="21">
        <f t="shared" si="3341"/>
        <v>0</v>
      </c>
      <c r="AQ2103" s="2"/>
    </row>
    <row r="2104" spans="1:43" ht="46.8" x14ac:dyDescent="0.3">
      <c r="A2104" s="3" t="s">
        <v>533</v>
      </c>
      <c r="B2104" s="26">
        <v>240</v>
      </c>
      <c r="C2104" s="3"/>
      <c r="D2104" s="3"/>
      <c r="E2104" s="16" t="s">
        <v>681</v>
      </c>
      <c r="F2104" s="21">
        <f>F2105</f>
        <v>36628.9</v>
      </c>
      <c r="G2104" s="21">
        <f t="shared" si="3339"/>
        <v>27367.9</v>
      </c>
      <c r="H2104" s="21">
        <f t="shared" si="3340"/>
        <v>5612</v>
      </c>
      <c r="I2104" s="21">
        <f t="shared" si="3340"/>
        <v>0</v>
      </c>
      <c r="J2104" s="21">
        <f t="shared" si="3340"/>
        <v>0</v>
      </c>
      <c r="K2104" s="21">
        <f t="shared" si="3340"/>
        <v>0</v>
      </c>
      <c r="L2104" s="21">
        <f t="shared" si="3261"/>
        <v>36628.9</v>
      </c>
      <c r="M2104" s="21">
        <f t="shared" si="3262"/>
        <v>27367.9</v>
      </c>
      <c r="N2104" s="21">
        <f t="shared" si="3263"/>
        <v>5612</v>
      </c>
      <c r="O2104" s="21">
        <f t="shared" si="3341"/>
        <v>0</v>
      </c>
      <c r="P2104" s="21">
        <f t="shared" si="3341"/>
        <v>0</v>
      </c>
      <c r="Q2104" s="21">
        <f t="shared" si="3341"/>
        <v>0</v>
      </c>
      <c r="R2104" s="21">
        <f t="shared" si="3300"/>
        <v>36628.9</v>
      </c>
      <c r="S2104" s="21">
        <f t="shared" si="3301"/>
        <v>27367.9</v>
      </c>
      <c r="T2104" s="21">
        <f t="shared" si="3302"/>
        <v>5612</v>
      </c>
      <c r="U2104" s="21">
        <f t="shared" si="3341"/>
        <v>0</v>
      </c>
      <c r="V2104" s="21">
        <f t="shared" si="3341"/>
        <v>0</v>
      </c>
      <c r="W2104" s="21">
        <f t="shared" si="3303"/>
        <v>36628.9</v>
      </c>
      <c r="X2104" s="21">
        <f t="shared" si="3304"/>
        <v>27367.9</v>
      </c>
      <c r="Y2104" s="21">
        <f t="shared" si="3305"/>
        <v>5612</v>
      </c>
      <c r="Z2104" s="21">
        <f t="shared" si="3341"/>
        <v>0</v>
      </c>
      <c r="AA2104" s="21">
        <f t="shared" si="3341"/>
        <v>0</v>
      </c>
      <c r="AB2104" s="21">
        <f t="shared" si="3341"/>
        <v>0</v>
      </c>
      <c r="AC2104" s="21">
        <f t="shared" si="3296"/>
        <v>36628.9</v>
      </c>
      <c r="AD2104" s="21">
        <f t="shared" si="3297"/>
        <v>27367.9</v>
      </c>
      <c r="AE2104" s="21">
        <f t="shared" si="3298"/>
        <v>5612</v>
      </c>
      <c r="AF2104" s="21">
        <f t="shared" si="3341"/>
        <v>0</v>
      </c>
      <c r="AG2104" s="21">
        <f t="shared" si="3299"/>
        <v>36628.9</v>
      </c>
      <c r="AH2104" s="21">
        <f t="shared" si="3341"/>
        <v>0</v>
      </c>
      <c r="AI2104" s="21">
        <f t="shared" si="3341"/>
        <v>0</v>
      </c>
      <c r="AJ2104" s="21">
        <f t="shared" si="3341"/>
        <v>0</v>
      </c>
      <c r="AK2104" s="21">
        <f t="shared" si="3279"/>
        <v>36628.9</v>
      </c>
      <c r="AL2104" s="21">
        <f t="shared" si="3280"/>
        <v>27367.9</v>
      </c>
      <c r="AM2104" s="21">
        <f t="shared" si="3281"/>
        <v>5612</v>
      </c>
      <c r="AN2104" s="21">
        <f t="shared" si="3341"/>
        <v>0</v>
      </c>
      <c r="AO2104" s="21">
        <f t="shared" si="3226"/>
        <v>36628.9</v>
      </c>
      <c r="AP2104" s="21">
        <f t="shared" si="3341"/>
        <v>0</v>
      </c>
      <c r="AQ2104" s="2"/>
    </row>
    <row r="2105" spans="1:43" ht="31.2" x14ac:dyDescent="0.3">
      <c r="A2105" s="3" t="s">
        <v>533</v>
      </c>
      <c r="B2105" s="26">
        <v>240</v>
      </c>
      <c r="C2105" s="3" t="s">
        <v>169</v>
      </c>
      <c r="D2105" s="3" t="s">
        <v>285</v>
      </c>
      <c r="E2105" s="16" t="s">
        <v>645</v>
      </c>
      <c r="F2105" s="21">
        <v>36628.9</v>
      </c>
      <c r="G2105" s="21">
        <v>27367.9</v>
      </c>
      <c r="H2105" s="21">
        <v>5612</v>
      </c>
      <c r="I2105" s="21"/>
      <c r="J2105" s="21"/>
      <c r="K2105" s="21"/>
      <c r="L2105" s="21">
        <f t="shared" si="3261"/>
        <v>36628.9</v>
      </c>
      <c r="M2105" s="21">
        <f t="shared" si="3262"/>
        <v>27367.9</v>
      </c>
      <c r="N2105" s="21">
        <f t="shared" si="3263"/>
        <v>5612</v>
      </c>
      <c r="O2105" s="21"/>
      <c r="P2105" s="21"/>
      <c r="Q2105" s="21"/>
      <c r="R2105" s="21">
        <f t="shared" si="3300"/>
        <v>36628.9</v>
      </c>
      <c r="S2105" s="21">
        <f t="shared" si="3301"/>
        <v>27367.9</v>
      </c>
      <c r="T2105" s="21">
        <f t="shared" si="3302"/>
        <v>5612</v>
      </c>
      <c r="U2105" s="21"/>
      <c r="V2105" s="21"/>
      <c r="W2105" s="21">
        <f t="shared" si="3303"/>
        <v>36628.9</v>
      </c>
      <c r="X2105" s="21">
        <f t="shared" si="3304"/>
        <v>27367.9</v>
      </c>
      <c r="Y2105" s="21">
        <f t="shared" si="3305"/>
        <v>5612</v>
      </c>
      <c r="Z2105" s="21"/>
      <c r="AA2105" s="21"/>
      <c r="AB2105" s="21"/>
      <c r="AC2105" s="21">
        <f t="shared" si="3296"/>
        <v>36628.9</v>
      </c>
      <c r="AD2105" s="21">
        <f t="shared" si="3297"/>
        <v>27367.9</v>
      </c>
      <c r="AE2105" s="21">
        <f t="shared" si="3298"/>
        <v>5612</v>
      </c>
      <c r="AF2105" s="21"/>
      <c r="AG2105" s="21">
        <f t="shared" si="3299"/>
        <v>36628.9</v>
      </c>
      <c r="AH2105" s="21"/>
      <c r="AI2105" s="21"/>
      <c r="AJ2105" s="21"/>
      <c r="AK2105" s="21">
        <f t="shared" si="3279"/>
        <v>36628.9</v>
      </c>
      <c r="AL2105" s="21">
        <f t="shared" si="3280"/>
        <v>27367.9</v>
      </c>
      <c r="AM2105" s="21">
        <f t="shared" si="3281"/>
        <v>5612</v>
      </c>
      <c r="AN2105" s="21"/>
      <c r="AO2105" s="21">
        <f t="shared" si="3226"/>
        <v>36628.9</v>
      </c>
      <c r="AP2105" s="21"/>
      <c r="AQ2105" s="2"/>
    </row>
    <row r="2106" spans="1:43" s="9" customFormat="1" ht="31.2" x14ac:dyDescent="0.3">
      <c r="A2106" s="8" t="s">
        <v>539</v>
      </c>
      <c r="B2106" s="14"/>
      <c r="C2106" s="8"/>
      <c r="D2106" s="8"/>
      <c r="E2106" s="17" t="s">
        <v>717</v>
      </c>
      <c r="F2106" s="12">
        <f>F2107+F2124</f>
        <v>22022</v>
      </c>
      <c r="G2106" s="12">
        <f t="shared" ref="G2106:AP2106" si="3342">G2107+G2124</f>
        <v>21396.300000000003</v>
      </c>
      <c r="H2106" s="12">
        <f t="shared" si="3342"/>
        <v>10745</v>
      </c>
      <c r="I2106" s="12">
        <f t="shared" ref="I2106:K2106" si="3343">I2107+I2124</f>
        <v>0</v>
      </c>
      <c r="J2106" s="12">
        <f t="shared" si="3343"/>
        <v>0</v>
      </c>
      <c r="K2106" s="12">
        <f t="shared" si="3343"/>
        <v>0</v>
      </c>
      <c r="L2106" s="12">
        <f t="shared" si="3261"/>
        <v>22022</v>
      </c>
      <c r="M2106" s="12">
        <f t="shared" si="3262"/>
        <v>21396.300000000003</v>
      </c>
      <c r="N2106" s="12">
        <f t="shared" si="3263"/>
        <v>10745</v>
      </c>
      <c r="O2106" s="12">
        <f t="shared" ref="O2106:Q2106" si="3344">O2107+O2124</f>
        <v>0</v>
      </c>
      <c r="P2106" s="12">
        <f t="shared" si="3344"/>
        <v>0</v>
      </c>
      <c r="Q2106" s="12">
        <f t="shared" si="3344"/>
        <v>0</v>
      </c>
      <c r="R2106" s="12">
        <f t="shared" si="3300"/>
        <v>22022</v>
      </c>
      <c r="S2106" s="12">
        <f t="shared" si="3301"/>
        <v>21396.300000000003</v>
      </c>
      <c r="T2106" s="12">
        <f t="shared" si="3302"/>
        <v>10745</v>
      </c>
      <c r="U2106" s="12">
        <f t="shared" ref="U2106:V2106" si="3345">U2107+U2124</f>
        <v>0</v>
      </c>
      <c r="V2106" s="12">
        <f t="shared" si="3345"/>
        <v>0</v>
      </c>
      <c r="W2106" s="21">
        <f t="shared" si="3303"/>
        <v>22022</v>
      </c>
      <c r="X2106" s="21">
        <f t="shared" si="3304"/>
        <v>21396.300000000003</v>
      </c>
      <c r="Y2106" s="21">
        <f t="shared" si="3305"/>
        <v>10745</v>
      </c>
      <c r="Z2106" s="12">
        <f t="shared" ref="Z2106:AB2106" si="3346">Z2107+Z2124</f>
        <v>0</v>
      </c>
      <c r="AA2106" s="12">
        <f t="shared" si="3346"/>
        <v>0</v>
      </c>
      <c r="AB2106" s="12">
        <f t="shared" si="3346"/>
        <v>0</v>
      </c>
      <c r="AC2106" s="21">
        <f t="shared" si="3296"/>
        <v>22022</v>
      </c>
      <c r="AD2106" s="12">
        <f t="shared" si="3297"/>
        <v>21396.300000000003</v>
      </c>
      <c r="AE2106" s="12">
        <f t="shared" si="3298"/>
        <v>10745</v>
      </c>
      <c r="AF2106" s="12">
        <f t="shared" ref="AF2106" si="3347">AF2107+AF2124</f>
        <v>0</v>
      </c>
      <c r="AG2106" s="12">
        <f t="shared" si="3299"/>
        <v>22022</v>
      </c>
      <c r="AH2106" s="12">
        <f t="shared" ref="AH2106:AJ2106" si="3348">AH2107+AH2124</f>
        <v>0</v>
      </c>
      <c r="AI2106" s="12">
        <f t="shared" si="3348"/>
        <v>0</v>
      </c>
      <c r="AJ2106" s="12">
        <f t="shared" si="3348"/>
        <v>0</v>
      </c>
      <c r="AK2106" s="12">
        <f t="shared" si="3279"/>
        <v>22022</v>
      </c>
      <c r="AL2106" s="12">
        <f t="shared" si="3280"/>
        <v>21396.300000000003</v>
      </c>
      <c r="AM2106" s="12">
        <f t="shared" si="3281"/>
        <v>10745</v>
      </c>
      <c r="AN2106" s="12">
        <f t="shared" ref="AN2106" si="3349">AN2107+AN2124</f>
        <v>0</v>
      </c>
      <c r="AO2106" s="12">
        <f t="shared" si="3226"/>
        <v>22022</v>
      </c>
      <c r="AP2106" s="12">
        <f t="shared" si="3342"/>
        <v>0</v>
      </c>
    </row>
    <row r="2107" spans="1:43" s="11" customFormat="1" ht="62.4" x14ac:dyDescent="0.3">
      <c r="A2107" s="10" t="s">
        <v>540</v>
      </c>
      <c r="B2107" s="19"/>
      <c r="C2107" s="10"/>
      <c r="D2107" s="10"/>
      <c r="E2107" s="18" t="s">
        <v>779</v>
      </c>
      <c r="F2107" s="20">
        <f>F2108</f>
        <v>4922.3</v>
      </c>
      <c r="G2107" s="20">
        <f t="shared" ref="G2107:AP2107" si="3350">G2108</f>
        <v>2473</v>
      </c>
      <c r="H2107" s="20">
        <f t="shared" si="3350"/>
        <v>2473</v>
      </c>
      <c r="I2107" s="20">
        <f t="shared" si="3350"/>
        <v>0</v>
      </c>
      <c r="J2107" s="20">
        <f t="shared" si="3350"/>
        <v>0</v>
      </c>
      <c r="K2107" s="20">
        <f t="shared" si="3350"/>
        <v>0</v>
      </c>
      <c r="L2107" s="20">
        <f t="shared" si="3261"/>
        <v>4922.3</v>
      </c>
      <c r="M2107" s="20">
        <f t="shared" si="3262"/>
        <v>2473</v>
      </c>
      <c r="N2107" s="20">
        <f t="shared" si="3263"/>
        <v>2473</v>
      </c>
      <c r="O2107" s="20">
        <f t="shared" si="3350"/>
        <v>0</v>
      </c>
      <c r="P2107" s="20">
        <f t="shared" si="3350"/>
        <v>0</v>
      </c>
      <c r="Q2107" s="20">
        <f t="shared" si="3350"/>
        <v>0</v>
      </c>
      <c r="R2107" s="20">
        <f t="shared" si="3300"/>
        <v>4922.3</v>
      </c>
      <c r="S2107" s="20">
        <f t="shared" si="3301"/>
        <v>2473</v>
      </c>
      <c r="T2107" s="20">
        <f t="shared" si="3302"/>
        <v>2473</v>
      </c>
      <c r="U2107" s="20">
        <f t="shared" si="3350"/>
        <v>0</v>
      </c>
      <c r="V2107" s="20">
        <f t="shared" si="3350"/>
        <v>0</v>
      </c>
      <c r="W2107" s="21">
        <f t="shared" si="3303"/>
        <v>4922.3</v>
      </c>
      <c r="X2107" s="21">
        <f t="shared" si="3304"/>
        <v>2473</v>
      </c>
      <c r="Y2107" s="21">
        <f t="shared" si="3305"/>
        <v>2473</v>
      </c>
      <c r="Z2107" s="20">
        <f t="shared" si="3350"/>
        <v>0</v>
      </c>
      <c r="AA2107" s="20">
        <f t="shared" si="3350"/>
        <v>0</v>
      </c>
      <c r="AB2107" s="20">
        <f t="shared" si="3350"/>
        <v>0</v>
      </c>
      <c r="AC2107" s="21">
        <f t="shared" si="3296"/>
        <v>4922.3</v>
      </c>
      <c r="AD2107" s="20">
        <f t="shared" si="3297"/>
        <v>2473</v>
      </c>
      <c r="AE2107" s="20">
        <f t="shared" si="3298"/>
        <v>2473</v>
      </c>
      <c r="AF2107" s="20">
        <f t="shared" si="3350"/>
        <v>0</v>
      </c>
      <c r="AG2107" s="20">
        <f t="shared" si="3299"/>
        <v>4922.3</v>
      </c>
      <c r="AH2107" s="20">
        <f t="shared" si="3350"/>
        <v>0</v>
      </c>
      <c r="AI2107" s="20">
        <f t="shared" si="3350"/>
        <v>0</v>
      </c>
      <c r="AJ2107" s="20">
        <f t="shared" si="3350"/>
        <v>0</v>
      </c>
      <c r="AK2107" s="20">
        <f t="shared" si="3279"/>
        <v>4922.3</v>
      </c>
      <c r="AL2107" s="20">
        <f t="shared" si="3280"/>
        <v>2473</v>
      </c>
      <c r="AM2107" s="20">
        <f t="shared" si="3281"/>
        <v>2473</v>
      </c>
      <c r="AN2107" s="20">
        <f t="shared" si="3350"/>
        <v>0</v>
      </c>
      <c r="AO2107" s="20">
        <f t="shared" ref="AO2107:AO2170" si="3351">AK2107+AN2107</f>
        <v>4922.3</v>
      </c>
      <c r="AP2107" s="20">
        <f t="shared" si="3350"/>
        <v>0</v>
      </c>
    </row>
    <row r="2108" spans="1:43" ht="31.2" x14ac:dyDescent="0.3">
      <c r="A2108" s="3" t="s">
        <v>541</v>
      </c>
      <c r="B2108" s="26"/>
      <c r="C2108" s="3"/>
      <c r="D2108" s="3"/>
      <c r="E2108" s="16" t="s">
        <v>1157</v>
      </c>
      <c r="F2108" s="21">
        <f>F2109+F2116+F2120</f>
        <v>4922.3</v>
      </c>
      <c r="G2108" s="21">
        <f t="shared" ref="G2108:AP2108" si="3352">G2109+G2116+G2120</f>
        <v>2473</v>
      </c>
      <c r="H2108" s="21">
        <f t="shared" si="3352"/>
        <v>2473</v>
      </c>
      <c r="I2108" s="21">
        <f t="shared" ref="I2108:K2108" si="3353">I2109+I2116+I2120</f>
        <v>0</v>
      </c>
      <c r="J2108" s="21">
        <f t="shared" si="3353"/>
        <v>0</v>
      </c>
      <c r="K2108" s="21">
        <f t="shared" si="3353"/>
        <v>0</v>
      </c>
      <c r="L2108" s="21">
        <f t="shared" si="3261"/>
        <v>4922.3</v>
      </c>
      <c r="M2108" s="21">
        <f t="shared" si="3262"/>
        <v>2473</v>
      </c>
      <c r="N2108" s="21">
        <f t="shared" si="3263"/>
        <v>2473</v>
      </c>
      <c r="O2108" s="21">
        <f t="shared" ref="O2108:Q2108" si="3354">O2109+O2116+O2120</f>
        <v>0</v>
      </c>
      <c r="P2108" s="21">
        <f t="shared" si="3354"/>
        <v>0</v>
      </c>
      <c r="Q2108" s="21">
        <f t="shared" si="3354"/>
        <v>0</v>
      </c>
      <c r="R2108" s="21">
        <f t="shared" si="3300"/>
        <v>4922.3</v>
      </c>
      <c r="S2108" s="21">
        <f t="shared" si="3301"/>
        <v>2473</v>
      </c>
      <c r="T2108" s="21">
        <f t="shared" si="3302"/>
        <v>2473</v>
      </c>
      <c r="U2108" s="21">
        <f t="shared" ref="U2108:V2108" si="3355">U2109+U2116+U2120</f>
        <v>0</v>
      </c>
      <c r="V2108" s="21">
        <f t="shared" si="3355"/>
        <v>0</v>
      </c>
      <c r="W2108" s="21">
        <f t="shared" si="3303"/>
        <v>4922.3</v>
      </c>
      <c r="X2108" s="21">
        <f t="shared" si="3304"/>
        <v>2473</v>
      </c>
      <c r="Y2108" s="21">
        <f t="shared" si="3305"/>
        <v>2473</v>
      </c>
      <c r="Z2108" s="21">
        <f t="shared" ref="Z2108:AB2108" si="3356">Z2109+Z2116+Z2120</f>
        <v>0</v>
      </c>
      <c r="AA2108" s="21">
        <f t="shared" si="3356"/>
        <v>0</v>
      </c>
      <c r="AB2108" s="21">
        <f t="shared" si="3356"/>
        <v>0</v>
      </c>
      <c r="AC2108" s="21">
        <f t="shared" si="3296"/>
        <v>4922.3</v>
      </c>
      <c r="AD2108" s="21">
        <f t="shared" si="3297"/>
        <v>2473</v>
      </c>
      <c r="AE2108" s="21">
        <f t="shared" si="3298"/>
        <v>2473</v>
      </c>
      <c r="AF2108" s="21">
        <f t="shared" ref="AF2108" si="3357">AF2109+AF2116+AF2120</f>
        <v>0</v>
      </c>
      <c r="AG2108" s="21">
        <f t="shared" si="3299"/>
        <v>4922.3</v>
      </c>
      <c r="AH2108" s="21">
        <f t="shared" ref="AH2108:AJ2108" si="3358">AH2109+AH2116+AH2120</f>
        <v>0</v>
      </c>
      <c r="AI2108" s="21">
        <f t="shared" si="3358"/>
        <v>0</v>
      </c>
      <c r="AJ2108" s="21">
        <f t="shared" si="3358"/>
        <v>0</v>
      </c>
      <c r="AK2108" s="21">
        <f t="shared" si="3279"/>
        <v>4922.3</v>
      </c>
      <c r="AL2108" s="21">
        <f t="shared" si="3280"/>
        <v>2473</v>
      </c>
      <c r="AM2108" s="21">
        <f t="shared" si="3281"/>
        <v>2473</v>
      </c>
      <c r="AN2108" s="21">
        <f t="shared" ref="AN2108" si="3359">AN2109+AN2116+AN2120</f>
        <v>0</v>
      </c>
      <c r="AO2108" s="21">
        <f t="shared" si="3351"/>
        <v>4922.3</v>
      </c>
      <c r="AP2108" s="21">
        <f t="shared" si="3352"/>
        <v>0</v>
      </c>
      <c r="AQ2108" s="2"/>
    </row>
    <row r="2109" spans="1:43" ht="31.2" x14ac:dyDescent="0.3">
      <c r="A2109" s="3" t="s">
        <v>536</v>
      </c>
      <c r="B2109" s="26"/>
      <c r="C2109" s="3"/>
      <c r="D2109" s="3"/>
      <c r="E2109" s="16" t="s">
        <v>1158</v>
      </c>
      <c r="F2109" s="21">
        <f>F2110+F2113</f>
        <v>2241.6</v>
      </c>
      <c r="G2109" s="21">
        <f t="shared" ref="G2109:AP2109" si="3360">G2110+G2113</f>
        <v>2241.6</v>
      </c>
      <c r="H2109" s="21">
        <f t="shared" si="3360"/>
        <v>2241.6</v>
      </c>
      <c r="I2109" s="21">
        <f t="shared" ref="I2109:K2109" si="3361">I2110+I2113</f>
        <v>0</v>
      </c>
      <c r="J2109" s="21">
        <f t="shared" si="3361"/>
        <v>0</v>
      </c>
      <c r="K2109" s="21">
        <f t="shared" si="3361"/>
        <v>0</v>
      </c>
      <c r="L2109" s="21">
        <f t="shared" si="3261"/>
        <v>2241.6</v>
      </c>
      <c r="M2109" s="21">
        <f t="shared" si="3262"/>
        <v>2241.6</v>
      </c>
      <c r="N2109" s="21">
        <f t="shared" si="3263"/>
        <v>2241.6</v>
      </c>
      <c r="O2109" s="21">
        <f t="shared" ref="O2109:Q2109" si="3362">O2110+O2113</f>
        <v>0</v>
      </c>
      <c r="P2109" s="21">
        <f t="shared" si="3362"/>
        <v>0</v>
      </c>
      <c r="Q2109" s="21">
        <f t="shared" si="3362"/>
        <v>0</v>
      </c>
      <c r="R2109" s="21">
        <f t="shared" si="3300"/>
        <v>2241.6</v>
      </c>
      <c r="S2109" s="21">
        <f t="shared" si="3301"/>
        <v>2241.6</v>
      </c>
      <c r="T2109" s="21">
        <f t="shared" si="3302"/>
        <v>2241.6</v>
      </c>
      <c r="U2109" s="21">
        <f t="shared" ref="U2109:V2109" si="3363">U2110+U2113</f>
        <v>0</v>
      </c>
      <c r="V2109" s="21">
        <f t="shared" si="3363"/>
        <v>0</v>
      </c>
      <c r="W2109" s="21">
        <f t="shared" si="3303"/>
        <v>2241.6</v>
      </c>
      <c r="X2109" s="21">
        <f t="shared" si="3304"/>
        <v>2241.6</v>
      </c>
      <c r="Y2109" s="21">
        <f t="shared" si="3305"/>
        <v>2241.6</v>
      </c>
      <c r="Z2109" s="21">
        <f t="shared" ref="Z2109:AB2109" si="3364">Z2110+Z2113</f>
        <v>0</v>
      </c>
      <c r="AA2109" s="21">
        <f t="shared" si="3364"/>
        <v>0</v>
      </c>
      <c r="AB2109" s="21">
        <f t="shared" si="3364"/>
        <v>0</v>
      </c>
      <c r="AC2109" s="21">
        <f t="shared" si="3296"/>
        <v>2241.6</v>
      </c>
      <c r="AD2109" s="21">
        <f t="shared" si="3297"/>
        <v>2241.6</v>
      </c>
      <c r="AE2109" s="21">
        <f t="shared" si="3298"/>
        <v>2241.6</v>
      </c>
      <c r="AF2109" s="21">
        <f t="shared" ref="AF2109" si="3365">AF2110+AF2113</f>
        <v>0</v>
      </c>
      <c r="AG2109" s="21">
        <f t="shared" si="3299"/>
        <v>2241.6</v>
      </c>
      <c r="AH2109" s="21">
        <f t="shared" ref="AH2109:AJ2109" si="3366">AH2110+AH2113</f>
        <v>0</v>
      </c>
      <c r="AI2109" s="21">
        <f t="shared" si="3366"/>
        <v>0</v>
      </c>
      <c r="AJ2109" s="21">
        <f t="shared" si="3366"/>
        <v>0</v>
      </c>
      <c r="AK2109" s="21">
        <f t="shared" si="3279"/>
        <v>2241.6</v>
      </c>
      <c r="AL2109" s="21">
        <f t="shared" si="3280"/>
        <v>2241.6</v>
      </c>
      <c r="AM2109" s="21">
        <f t="shared" si="3281"/>
        <v>2241.6</v>
      </c>
      <c r="AN2109" s="21">
        <f t="shared" ref="AN2109" si="3367">AN2110+AN2113</f>
        <v>0</v>
      </c>
      <c r="AO2109" s="21">
        <f t="shared" si="3351"/>
        <v>2241.6</v>
      </c>
      <c r="AP2109" s="21">
        <f t="shared" si="3360"/>
        <v>0</v>
      </c>
      <c r="AQ2109" s="2"/>
    </row>
    <row r="2110" spans="1:43" ht="31.2" x14ac:dyDescent="0.3">
      <c r="A2110" s="3" t="s">
        <v>536</v>
      </c>
      <c r="B2110" s="26">
        <v>200</v>
      </c>
      <c r="C2110" s="3"/>
      <c r="D2110" s="3"/>
      <c r="E2110" s="16" t="s">
        <v>673</v>
      </c>
      <c r="F2110" s="21">
        <f>F2111</f>
        <v>1409.6</v>
      </c>
      <c r="G2110" s="21">
        <f t="shared" ref="G2110:G2111" si="3368">G2111</f>
        <v>1409.6</v>
      </c>
      <c r="H2110" s="21">
        <f t="shared" ref="H2110:K2111" si="3369">H2111</f>
        <v>1409.6</v>
      </c>
      <c r="I2110" s="21">
        <f t="shared" si="3369"/>
        <v>0</v>
      </c>
      <c r="J2110" s="21">
        <f t="shared" si="3369"/>
        <v>0</v>
      </c>
      <c r="K2110" s="21">
        <f t="shared" si="3369"/>
        <v>0</v>
      </c>
      <c r="L2110" s="21">
        <f t="shared" si="3261"/>
        <v>1409.6</v>
      </c>
      <c r="M2110" s="21">
        <f t="shared" si="3262"/>
        <v>1409.6</v>
      </c>
      <c r="N2110" s="21">
        <f t="shared" si="3263"/>
        <v>1409.6</v>
      </c>
      <c r="O2110" s="21">
        <f t="shared" ref="O2110:AP2111" si="3370">O2111</f>
        <v>0</v>
      </c>
      <c r="P2110" s="21">
        <f t="shared" si="3370"/>
        <v>0</v>
      </c>
      <c r="Q2110" s="21">
        <f t="shared" si="3370"/>
        <v>0</v>
      </c>
      <c r="R2110" s="21">
        <f t="shared" si="3300"/>
        <v>1409.6</v>
      </c>
      <c r="S2110" s="21">
        <f t="shared" si="3301"/>
        <v>1409.6</v>
      </c>
      <c r="T2110" s="21">
        <f t="shared" si="3302"/>
        <v>1409.6</v>
      </c>
      <c r="U2110" s="21">
        <f t="shared" si="3370"/>
        <v>0</v>
      </c>
      <c r="V2110" s="21">
        <f t="shared" si="3370"/>
        <v>0</v>
      </c>
      <c r="W2110" s="21">
        <f t="shared" si="3303"/>
        <v>1409.6</v>
      </c>
      <c r="X2110" s="21">
        <f t="shared" si="3304"/>
        <v>1409.6</v>
      </c>
      <c r="Y2110" s="21">
        <f t="shared" si="3305"/>
        <v>1409.6</v>
      </c>
      <c r="Z2110" s="21">
        <f t="shared" si="3370"/>
        <v>0</v>
      </c>
      <c r="AA2110" s="21">
        <f t="shared" si="3370"/>
        <v>0</v>
      </c>
      <c r="AB2110" s="21">
        <f t="shared" si="3370"/>
        <v>0</v>
      </c>
      <c r="AC2110" s="21">
        <f t="shared" si="3296"/>
        <v>1409.6</v>
      </c>
      <c r="AD2110" s="21">
        <f t="shared" si="3297"/>
        <v>1409.6</v>
      </c>
      <c r="AE2110" s="21">
        <f t="shared" si="3298"/>
        <v>1409.6</v>
      </c>
      <c r="AF2110" s="21">
        <f t="shared" si="3370"/>
        <v>0</v>
      </c>
      <c r="AG2110" s="21">
        <f t="shared" si="3299"/>
        <v>1409.6</v>
      </c>
      <c r="AH2110" s="21">
        <f t="shared" si="3370"/>
        <v>0</v>
      </c>
      <c r="AI2110" s="21">
        <f t="shared" si="3370"/>
        <v>0</v>
      </c>
      <c r="AJ2110" s="21">
        <f t="shared" si="3370"/>
        <v>0</v>
      </c>
      <c r="AK2110" s="21">
        <f t="shared" si="3279"/>
        <v>1409.6</v>
      </c>
      <c r="AL2110" s="21">
        <f t="shared" si="3280"/>
        <v>1409.6</v>
      </c>
      <c r="AM2110" s="21">
        <f t="shared" si="3281"/>
        <v>1409.6</v>
      </c>
      <c r="AN2110" s="21">
        <f t="shared" si="3370"/>
        <v>0</v>
      </c>
      <c r="AO2110" s="21">
        <f t="shared" si="3351"/>
        <v>1409.6</v>
      </c>
      <c r="AP2110" s="21">
        <f t="shared" si="3370"/>
        <v>0</v>
      </c>
      <c r="AQ2110" s="2"/>
    </row>
    <row r="2111" spans="1:43" ht="46.8" x14ac:dyDescent="0.3">
      <c r="A2111" s="3" t="s">
        <v>536</v>
      </c>
      <c r="B2111" s="26">
        <v>240</v>
      </c>
      <c r="C2111" s="3"/>
      <c r="D2111" s="3"/>
      <c r="E2111" s="16" t="s">
        <v>681</v>
      </c>
      <c r="F2111" s="21">
        <f>F2112</f>
        <v>1409.6</v>
      </c>
      <c r="G2111" s="21">
        <f t="shared" si="3368"/>
        <v>1409.6</v>
      </c>
      <c r="H2111" s="21">
        <f t="shared" si="3369"/>
        <v>1409.6</v>
      </c>
      <c r="I2111" s="21">
        <f t="shared" si="3369"/>
        <v>0</v>
      </c>
      <c r="J2111" s="21">
        <f t="shared" si="3369"/>
        <v>0</v>
      </c>
      <c r="K2111" s="21">
        <f t="shared" si="3369"/>
        <v>0</v>
      </c>
      <c r="L2111" s="21">
        <f t="shared" si="3261"/>
        <v>1409.6</v>
      </c>
      <c r="M2111" s="21">
        <f t="shared" si="3262"/>
        <v>1409.6</v>
      </c>
      <c r="N2111" s="21">
        <f t="shared" si="3263"/>
        <v>1409.6</v>
      </c>
      <c r="O2111" s="21">
        <f t="shared" si="3370"/>
        <v>0</v>
      </c>
      <c r="P2111" s="21">
        <f t="shared" si="3370"/>
        <v>0</v>
      </c>
      <c r="Q2111" s="21">
        <f t="shared" si="3370"/>
        <v>0</v>
      </c>
      <c r="R2111" s="21">
        <f t="shared" si="3300"/>
        <v>1409.6</v>
      </c>
      <c r="S2111" s="21">
        <f t="shared" si="3301"/>
        <v>1409.6</v>
      </c>
      <c r="T2111" s="21">
        <f t="shared" si="3302"/>
        <v>1409.6</v>
      </c>
      <c r="U2111" s="21">
        <f t="shared" si="3370"/>
        <v>0</v>
      </c>
      <c r="V2111" s="21">
        <f t="shared" si="3370"/>
        <v>0</v>
      </c>
      <c r="W2111" s="21">
        <f t="shared" si="3303"/>
        <v>1409.6</v>
      </c>
      <c r="X2111" s="21">
        <f t="shared" si="3304"/>
        <v>1409.6</v>
      </c>
      <c r="Y2111" s="21">
        <f t="shared" si="3305"/>
        <v>1409.6</v>
      </c>
      <c r="Z2111" s="21">
        <f t="shared" si="3370"/>
        <v>0</v>
      </c>
      <c r="AA2111" s="21">
        <f t="shared" si="3370"/>
        <v>0</v>
      </c>
      <c r="AB2111" s="21">
        <f t="shared" si="3370"/>
        <v>0</v>
      </c>
      <c r="AC2111" s="21">
        <f t="shared" si="3296"/>
        <v>1409.6</v>
      </c>
      <c r="AD2111" s="21">
        <f t="shared" si="3297"/>
        <v>1409.6</v>
      </c>
      <c r="AE2111" s="21">
        <f t="shared" si="3298"/>
        <v>1409.6</v>
      </c>
      <c r="AF2111" s="21">
        <f t="shared" si="3370"/>
        <v>0</v>
      </c>
      <c r="AG2111" s="21">
        <f t="shared" si="3299"/>
        <v>1409.6</v>
      </c>
      <c r="AH2111" s="21">
        <f t="shared" si="3370"/>
        <v>0</v>
      </c>
      <c r="AI2111" s="21">
        <f t="shared" si="3370"/>
        <v>0</v>
      </c>
      <c r="AJ2111" s="21">
        <f t="shared" si="3370"/>
        <v>0</v>
      </c>
      <c r="AK2111" s="21">
        <f t="shared" si="3279"/>
        <v>1409.6</v>
      </c>
      <c r="AL2111" s="21">
        <f t="shared" si="3280"/>
        <v>1409.6</v>
      </c>
      <c r="AM2111" s="21">
        <f t="shared" si="3281"/>
        <v>1409.6</v>
      </c>
      <c r="AN2111" s="21">
        <f t="shared" si="3370"/>
        <v>0</v>
      </c>
      <c r="AO2111" s="21">
        <f t="shared" si="3351"/>
        <v>1409.6</v>
      </c>
      <c r="AP2111" s="21">
        <f t="shared" si="3370"/>
        <v>0</v>
      </c>
      <c r="AQ2111" s="2"/>
    </row>
    <row r="2112" spans="1:43" ht="31.2" x14ac:dyDescent="0.3">
      <c r="A2112" s="3" t="s">
        <v>536</v>
      </c>
      <c r="B2112" s="26">
        <v>240</v>
      </c>
      <c r="C2112" s="3" t="s">
        <v>169</v>
      </c>
      <c r="D2112" s="3" t="s">
        <v>285</v>
      </c>
      <c r="E2112" s="16" t="s">
        <v>645</v>
      </c>
      <c r="F2112" s="21">
        <v>1409.6</v>
      </c>
      <c r="G2112" s="21">
        <v>1409.6</v>
      </c>
      <c r="H2112" s="21">
        <v>1409.6</v>
      </c>
      <c r="I2112" s="21"/>
      <c r="J2112" s="21"/>
      <c r="K2112" s="21"/>
      <c r="L2112" s="21">
        <f t="shared" si="3261"/>
        <v>1409.6</v>
      </c>
      <c r="M2112" s="21">
        <f t="shared" si="3262"/>
        <v>1409.6</v>
      </c>
      <c r="N2112" s="21">
        <f t="shared" si="3263"/>
        <v>1409.6</v>
      </c>
      <c r="O2112" s="21"/>
      <c r="P2112" s="21"/>
      <c r="Q2112" s="21"/>
      <c r="R2112" s="21">
        <f t="shared" si="3300"/>
        <v>1409.6</v>
      </c>
      <c r="S2112" s="21">
        <f t="shared" si="3301"/>
        <v>1409.6</v>
      </c>
      <c r="T2112" s="21">
        <f t="shared" si="3302"/>
        <v>1409.6</v>
      </c>
      <c r="U2112" s="21"/>
      <c r="V2112" s="21"/>
      <c r="W2112" s="21">
        <f t="shared" si="3303"/>
        <v>1409.6</v>
      </c>
      <c r="X2112" s="21">
        <f t="shared" si="3304"/>
        <v>1409.6</v>
      </c>
      <c r="Y2112" s="21">
        <f t="shared" si="3305"/>
        <v>1409.6</v>
      </c>
      <c r="Z2112" s="21"/>
      <c r="AA2112" s="21"/>
      <c r="AB2112" s="21"/>
      <c r="AC2112" s="21">
        <f t="shared" si="3296"/>
        <v>1409.6</v>
      </c>
      <c r="AD2112" s="21">
        <f t="shared" si="3297"/>
        <v>1409.6</v>
      </c>
      <c r="AE2112" s="21">
        <f t="shared" si="3298"/>
        <v>1409.6</v>
      </c>
      <c r="AF2112" s="21"/>
      <c r="AG2112" s="21">
        <f t="shared" si="3299"/>
        <v>1409.6</v>
      </c>
      <c r="AH2112" s="21"/>
      <c r="AI2112" s="21"/>
      <c r="AJ2112" s="21"/>
      <c r="AK2112" s="21">
        <f t="shared" si="3279"/>
        <v>1409.6</v>
      </c>
      <c r="AL2112" s="21">
        <f t="shared" si="3280"/>
        <v>1409.6</v>
      </c>
      <c r="AM2112" s="21">
        <f t="shared" si="3281"/>
        <v>1409.6</v>
      </c>
      <c r="AN2112" s="21"/>
      <c r="AO2112" s="21">
        <f t="shared" si="3351"/>
        <v>1409.6</v>
      </c>
      <c r="AP2112" s="21"/>
      <c r="AQ2112" s="2"/>
    </row>
    <row r="2113" spans="1:43" x14ac:dyDescent="0.3">
      <c r="A2113" s="3" t="s">
        <v>536</v>
      </c>
      <c r="B2113" s="26">
        <v>800</v>
      </c>
      <c r="C2113" s="3"/>
      <c r="D2113" s="3"/>
      <c r="E2113" s="16" t="s">
        <v>678</v>
      </c>
      <c r="F2113" s="21">
        <f>F2114</f>
        <v>832</v>
      </c>
      <c r="G2113" s="21">
        <f t="shared" ref="G2113:G2114" si="3371">G2114</f>
        <v>832</v>
      </c>
      <c r="H2113" s="21">
        <f t="shared" ref="H2113:K2114" si="3372">H2114</f>
        <v>832</v>
      </c>
      <c r="I2113" s="21">
        <f t="shared" si="3372"/>
        <v>0</v>
      </c>
      <c r="J2113" s="21">
        <f t="shared" si="3372"/>
        <v>0</v>
      </c>
      <c r="K2113" s="21">
        <f t="shared" si="3372"/>
        <v>0</v>
      </c>
      <c r="L2113" s="21">
        <f t="shared" si="3261"/>
        <v>832</v>
      </c>
      <c r="M2113" s="21">
        <f t="shared" si="3262"/>
        <v>832</v>
      </c>
      <c r="N2113" s="21">
        <f t="shared" si="3263"/>
        <v>832</v>
      </c>
      <c r="O2113" s="21">
        <f t="shared" ref="O2113:AP2114" si="3373">O2114</f>
        <v>0</v>
      </c>
      <c r="P2113" s="21">
        <f t="shared" si="3373"/>
        <v>0</v>
      </c>
      <c r="Q2113" s="21">
        <f t="shared" si="3373"/>
        <v>0</v>
      </c>
      <c r="R2113" s="21">
        <f t="shared" si="3300"/>
        <v>832</v>
      </c>
      <c r="S2113" s="21">
        <f t="shared" si="3301"/>
        <v>832</v>
      </c>
      <c r="T2113" s="21">
        <f t="shared" si="3302"/>
        <v>832</v>
      </c>
      <c r="U2113" s="21">
        <f t="shared" si="3373"/>
        <v>0</v>
      </c>
      <c r="V2113" s="21">
        <f t="shared" si="3373"/>
        <v>0</v>
      </c>
      <c r="W2113" s="21">
        <f t="shared" si="3303"/>
        <v>832</v>
      </c>
      <c r="X2113" s="21">
        <f t="shared" si="3304"/>
        <v>832</v>
      </c>
      <c r="Y2113" s="21">
        <f t="shared" si="3305"/>
        <v>832</v>
      </c>
      <c r="Z2113" s="21">
        <f t="shared" si="3373"/>
        <v>0</v>
      </c>
      <c r="AA2113" s="21">
        <f t="shared" si="3373"/>
        <v>0</v>
      </c>
      <c r="AB2113" s="21">
        <f t="shared" si="3373"/>
        <v>0</v>
      </c>
      <c r="AC2113" s="21">
        <f t="shared" si="3296"/>
        <v>832</v>
      </c>
      <c r="AD2113" s="21">
        <f t="shared" si="3297"/>
        <v>832</v>
      </c>
      <c r="AE2113" s="21">
        <f t="shared" si="3298"/>
        <v>832</v>
      </c>
      <c r="AF2113" s="21">
        <f t="shared" si="3373"/>
        <v>0</v>
      </c>
      <c r="AG2113" s="21">
        <f t="shared" si="3299"/>
        <v>832</v>
      </c>
      <c r="AH2113" s="21">
        <f t="shared" si="3373"/>
        <v>0</v>
      </c>
      <c r="AI2113" s="21">
        <f t="shared" si="3373"/>
        <v>0</v>
      </c>
      <c r="AJ2113" s="21">
        <f t="shared" si="3373"/>
        <v>0</v>
      </c>
      <c r="AK2113" s="21">
        <f t="shared" si="3279"/>
        <v>832</v>
      </c>
      <c r="AL2113" s="21">
        <f t="shared" si="3280"/>
        <v>832</v>
      </c>
      <c r="AM2113" s="21">
        <f t="shared" si="3281"/>
        <v>832</v>
      </c>
      <c r="AN2113" s="21">
        <f t="shared" si="3373"/>
        <v>0</v>
      </c>
      <c r="AO2113" s="21">
        <f t="shared" si="3351"/>
        <v>832</v>
      </c>
      <c r="AP2113" s="21">
        <f t="shared" si="3373"/>
        <v>0</v>
      </c>
      <c r="AQ2113" s="2"/>
    </row>
    <row r="2114" spans="1:43" x14ac:dyDescent="0.3">
      <c r="A2114" s="3" t="s">
        <v>536</v>
      </c>
      <c r="B2114" s="26">
        <v>830</v>
      </c>
      <c r="C2114" s="3"/>
      <c r="D2114" s="3"/>
      <c r="E2114" s="16" t="s">
        <v>695</v>
      </c>
      <c r="F2114" s="21">
        <f>F2115</f>
        <v>832</v>
      </c>
      <c r="G2114" s="21">
        <f t="shared" si="3371"/>
        <v>832</v>
      </c>
      <c r="H2114" s="21">
        <f t="shared" si="3372"/>
        <v>832</v>
      </c>
      <c r="I2114" s="21">
        <f t="shared" si="3372"/>
        <v>0</v>
      </c>
      <c r="J2114" s="21">
        <f t="shared" si="3372"/>
        <v>0</v>
      </c>
      <c r="K2114" s="21">
        <f t="shared" si="3372"/>
        <v>0</v>
      </c>
      <c r="L2114" s="21">
        <f t="shared" si="3261"/>
        <v>832</v>
      </c>
      <c r="M2114" s="21">
        <f t="shared" si="3262"/>
        <v>832</v>
      </c>
      <c r="N2114" s="21">
        <f t="shared" si="3263"/>
        <v>832</v>
      </c>
      <c r="O2114" s="21">
        <f t="shared" si="3373"/>
        <v>0</v>
      </c>
      <c r="P2114" s="21">
        <f t="shared" si="3373"/>
        <v>0</v>
      </c>
      <c r="Q2114" s="21">
        <f t="shared" si="3373"/>
        <v>0</v>
      </c>
      <c r="R2114" s="21">
        <f t="shared" si="3300"/>
        <v>832</v>
      </c>
      <c r="S2114" s="21">
        <f t="shared" si="3301"/>
        <v>832</v>
      </c>
      <c r="T2114" s="21">
        <f t="shared" si="3302"/>
        <v>832</v>
      </c>
      <c r="U2114" s="21">
        <f t="shared" si="3373"/>
        <v>0</v>
      </c>
      <c r="V2114" s="21">
        <f t="shared" si="3373"/>
        <v>0</v>
      </c>
      <c r="W2114" s="21">
        <f t="shared" si="3303"/>
        <v>832</v>
      </c>
      <c r="X2114" s="21">
        <f t="shared" si="3304"/>
        <v>832</v>
      </c>
      <c r="Y2114" s="21">
        <f t="shared" si="3305"/>
        <v>832</v>
      </c>
      <c r="Z2114" s="21">
        <f t="shared" si="3373"/>
        <v>0</v>
      </c>
      <c r="AA2114" s="21">
        <f t="shared" si="3373"/>
        <v>0</v>
      </c>
      <c r="AB2114" s="21">
        <f t="shared" si="3373"/>
        <v>0</v>
      </c>
      <c r="AC2114" s="21">
        <f t="shared" si="3296"/>
        <v>832</v>
      </c>
      <c r="AD2114" s="21">
        <f t="shared" si="3297"/>
        <v>832</v>
      </c>
      <c r="AE2114" s="21">
        <f t="shared" si="3298"/>
        <v>832</v>
      </c>
      <c r="AF2114" s="21">
        <f t="shared" si="3373"/>
        <v>0</v>
      </c>
      <c r="AG2114" s="21">
        <f t="shared" si="3299"/>
        <v>832</v>
      </c>
      <c r="AH2114" s="21">
        <f t="shared" si="3373"/>
        <v>0</v>
      </c>
      <c r="AI2114" s="21">
        <f t="shared" si="3373"/>
        <v>0</v>
      </c>
      <c r="AJ2114" s="21">
        <f t="shared" si="3373"/>
        <v>0</v>
      </c>
      <c r="AK2114" s="21">
        <f t="shared" si="3279"/>
        <v>832</v>
      </c>
      <c r="AL2114" s="21">
        <f t="shared" si="3280"/>
        <v>832</v>
      </c>
      <c r="AM2114" s="21">
        <f t="shared" si="3281"/>
        <v>832</v>
      </c>
      <c r="AN2114" s="21">
        <f t="shared" si="3373"/>
        <v>0</v>
      </c>
      <c r="AO2114" s="21">
        <f t="shared" si="3351"/>
        <v>832</v>
      </c>
      <c r="AP2114" s="21">
        <f t="shared" si="3373"/>
        <v>0</v>
      </c>
      <c r="AQ2114" s="2"/>
    </row>
    <row r="2115" spans="1:43" ht="31.2" x14ac:dyDescent="0.3">
      <c r="A2115" s="3" t="s">
        <v>536</v>
      </c>
      <c r="B2115" s="26">
        <v>830</v>
      </c>
      <c r="C2115" s="3" t="s">
        <v>169</v>
      </c>
      <c r="D2115" s="3" t="s">
        <v>285</v>
      </c>
      <c r="E2115" s="16" t="s">
        <v>645</v>
      </c>
      <c r="F2115" s="21">
        <v>832</v>
      </c>
      <c r="G2115" s="21">
        <v>832</v>
      </c>
      <c r="H2115" s="21">
        <v>832</v>
      </c>
      <c r="I2115" s="21"/>
      <c r="J2115" s="21"/>
      <c r="K2115" s="21"/>
      <c r="L2115" s="21">
        <f t="shared" si="3261"/>
        <v>832</v>
      </c>
      <c r="M2115" s="21">
        <f t="shared" si="3262"/>
        <v>832</v>
      </c>
      <c r="N2115" s="21">
        <f t="shared" si="3263"/>
        <v>832</v>
      </c>
      <c r="O2115" s="21"/>
      <c r="P2115" s="21"/>
      <c r="Q2115" s="21"/>
      <c r="R2115" s="21">
        <f t="shared" si="3300"/>
        <v>832</v>
      </c>
      <c r="S2115" s="21">
        <f t="shared" si="3301"/>
        <v>832</v>
      </c>
      <c r="T2115" s="21">
        <f t="shared" si="3302"/>
        <v>832</v>
      </c>
      <c r="U2115" s="21"/>
      <c r="V2115" s="21"/>
      <c r="W2115" s="21">
        <f t="shared" si="3303"/>
        <v>832</v>
      </c>
      <c r="X2115" s="21">
        <f t="shared" si="3304"/>
        <v>832</v>
      </c>
      <c r="Y2115" s="21">
        <f t="shared" si="3305"/>
        <v>832</v>
      </c>
      <c r="Z2115" s="21"/>
      <c r="AA2115" s="21"/>
      <c r="AB2115" s="21"/>
      <c r="AC2115" s="21">
        <f t="shared" si="3296"/>
        <v>832</v>
      </c>
      <c r="AD2115" s="21">
        <f t="shared" si="3297"/>
        <v>832</v>
      </c>
      <c r="AE2115" s="21">
        <f t="shared" si="3298"/>
        <v>832</v>
      </c>
      <c r="AF2115" s="21"/>
      <c r="AG2115" s="21">
        <f t="shared" si="3299"/>
        <v>832</v>
      </c>
      <c r="AH2115" s="21"/>
      <c r="AI2115" s="21"/>
      <c r="AJ2115" s="21"/>
      <c r="AK2115" s="21">
        <f t="shared" si="3279"/>
        <v>832</v>
      </c>
      <c r="AL2115" s="21">
        <f t="shared" si="3280"/>
        <v>832</v>
      </c>
      <c r="AM2115" s="21">
        <f t="shared" si="3281"/>
        <v>832</v>
      </c>
      <c r="AN2115" s="21"/>
      <c r="AO2115" s="21">
        <f t="shared" si="3351"/>
        <v>832</v>
      </c>
      <c r="AP2115" s="21"/>
      <c r="AQ2115" s="2"/>
    </row>
    <row r="2116" spans="1:43" ht="31.2" x14ac:dyDescent="0.3">
      <c r="A2116" s="3" t="s">
        <v>537</v>
      </c>
      <c r="B2116" s="26"/>
      <c r="C2116" s="3"/>
      <c r="D2116" s="3"/>
      <c r="E2116" s="16" t="s">
        <v>1159</v>
      </c>
      <c r="F2116" s="21">
        <f>F2117</f>
        <v>231.4</v>
      </c>
      <c r="G2116" s="21">
        <f t="shared" ref="G2116:G2118" si="3374">G2117</f>
        <v>231.4</v>
      </c>
      <c r="H2116" s="21">
        <f t="shared" ref="H2116:K2118" si="3375">H2117</f>
        <v>231.4</v>
      </c>
      <c r="I2116" s="21">
        <f t="shared" si="3375"/>
        <v>0</v>
      </c>
      <c r="J2116" s="21">
        <f t="shared" si="3375"/>
        <v>0</v>
      </c>
      <c r="K2116" s="21">
        <f t="shared" si="3375"/>
        <v>0</v>
      </c>
      <c r="L2116" s="21">
        <f t="shared" si="3261"/>
        <v>231.4</v>
      </c>
      <c r="M2116" s="21">
        <f t="shared" si="3262"/>
        <v>231.4</v>
      </c>
      <c r="N2116" s="21">
        <f t="shared" si="3263"/>
        <v>231.4</v>
      </c>
      <c r="O2116" s="21">
        <f t="shared" ref="O2116:AP2118" si="3376">O2117</f>
        <v>0</v>
      </c>
      <c r="P2116" s="21">
        <f t="shared" si="3376"/>
        <v>0</v>
      </c>
      <c r="Q2116" s="21">
        <f t="shared" si="3376"/>
        <v>0</v>
      </c>
      <c r="R2116" s="21">
        <f t="shared" si="3300"/>
        <v>231.4</v>
      </c>
      <c r="S2116" s="21">
        <f t="shared" si="3301"/>
        <v>231.4</v>
      </c>
      <c r="T2116" s="21">
        <f t="shared" si="3302"/>
        <v>231.4</v>
      </c>
      <c r="U2116" s="21">
        <f t="shared" si="3376"/>
        <v>0</v>
      </c>
      <c r="V2116" s="21">
        <f t="shared" si="3376"/>
        <v>0</v>
      </c>
      <c r="W2116" s="21">
        <f t="shared" si="3303"/>
        <v>231.4</v>
      </c>
      <c r="X2116" s="21">
        <f t="shared" si="3304"/>
        <v>231.4</v>
      </c>
      <c r="Y2116" s="21">
        <f t="shared" si="3305"/>
        <v>231.4</v>
      </c>
      <c r="Z2116" s="21">
        <f t="shared" si="3376"/>
        <v>0</v>
      </c>
      <c r="AA2116" s="21">
        <f t="shared" si="3376"/>
        <v>0</v>
      </c>
      <c r="AB2116" s="21">
        <f t="shared" si="3376"/>
        <v>0</v>
      </c>
      <c r="AC2116" s="21">
        <f t="shared" si="3296"/>
        <v>231.4</v>
      </c>
      <c r="AD2116" s="21">
        <f t="shared" si="3297"/>
        <v>231.4</v>
      </c>
      <c r="AE2116" s="21">
        <f t="shared" si="3298"/>
        <v>231.4</v>
      </c>
      <c r="AF2116" s="21">
        <f t="shared" si="3376"/>
        <v>0</v>
      </c>
      <c r="AG2116" s="21">
        <f t="shared" si="3299"/>
        <v>231.4</v>
      </c>
      <c r="AH2116" s="21">
        <f t="shared" si="3376"/>
        <v>0</v>
      </c>
      <c r="AI2116" s="21">
        <f t="shared" si="3376"/>
        <v>0</v>
      </c>
      <c r="AJ2116" s="21">
        <f t="shared" si="3376"/>
        <v>0</v>
      </c>
      <c r="AK2116" s="21">
        <f t="shared" si="3279"/>
        <v>231.4</v>
      </c>
      <c r="AL2116" s="21">
        <f t="shared" si="3280"/>
        <v>231.4</v>
      </c>
      <c r="AM2116" s="21">
        <f t="shared" si="3281"/>
        <v>231.4</v>
      </c>
      <c r="AN2116" s="21">
        <f t="shared" si="3376"/>
        <v>0</v>
      </c>
      <c r="AO2116" s="21">
        <f t="shared" si="3351"/>
        <v>231.4</v>
      </c>
      <c r="AP2116" s="21">
        <f t="shared" si="3376"/>
        <v>0</v>
      </c>
      <c r="AQ2116" s="2"/>
    </row>
    <row r="2117" spans="1:43" ht="31.2" x14ac:dyDescent="0.3">
      <c r="A2117" s="3" t="s">
        <v>537</v>
      </c>
      <c r="B2117" s="26">
        <v>200</v>
      </c>
      <c r="C2117" s="3"/>
      <c r="D2117" s="3"/>
      <c r="E2117" s="16" t="s">
        <v>673</v>
      </c>
      <c r="F2117" s="21">
        <f>F2118</f>
        <v>231.4</v>
      </c>
      <c r="G2117" s="21">
        <f t="shared" si="3374"/>
        <v>231.4</v>
      </c>
      <c r="H2117" s="21">
        <f t="shared" si="3375"/>
        <v>231.4</v>
      </c>
      <c r="I2117" s="21">
        <f t="shared" si="3375"/>
        <v>0</v>
      </c>
      <c r="J2117" s="21">
        <f t="shared" si="3375"/>
        <v>0</v>
      </c>
      <c r="K2117" s="21">
        <f t="shared" si="3375"/>
        <v>0</v>
      </c>
      <c r="L2117" s="21">
        <f t="shared" si="3261"/>
        <v>231.4</v>
      </c>
      <c r="M2117" s="21">
        <f t="shared" si="3262"/>
        <v>231.4</v>
      </c>
      <c r="N2117" s="21">
        <f t="shared" si="3263"/>
        <v>231.4</v>
      </c>
      <c r="O2117" s="21">
        <f t="shared" si="3376"/>
        <v>0</v>
      </c>
      <c r="P2117" s="21">
        <f t="shared" si="3376"/>
        <v>0</v>
      </c>
      <c r="Q2117" s="21">
        <f t="shared" si="3376"/>
        <v>0</v>
      </c>
      <c r="R2117" s="21">
        <f t="shared" si="3300"/>
        <v>231.4</v>
      </c>
      <c r="S2117" s="21">
        <f t="shared" si="3301"/>
        <v>231.4</v>
      </c>
      <c r="T2117" s="21">
        <f t="shared" si="3302"/>
        <v>231.4</v>
      </c>
      <c r="U2117" s="21">
        <f t="shared" si="3376"/>
        <v>0</v>
      </c>
      <c r="V2117" s="21">
        <f t="shared" si="3376"/>
        <v>0</v>
      </c>
      <c r="W2117" s="21">
        <f t="shared" si="3303"/>
        <v>231.4</v>
      </c>
      <c r="X2117" s="21">
        <f t="shared" si="3304"/>
        <v>231.4</v>
      </c>
      <c r="Y2117" s="21">
        <f t="shared" si="3305"/>
        <v>231.4</v>
      </c>
      <c r="Z2117" s="21">
        <f t="shared" si="3376"/>
        <v>0</v>
      </c>
      <c r="AA2117" s="21">
        <f t="shared" si="3376"/>
        <v>0</v>
      </c>
      <c r="AB2117" s="21">
        <f t="shared" si="3376"/>
        <v>0</v>
      </c>
      <c r="AC2117" s="21">
        <f t="shared" si="3296"/>
        <v>231.4</v>
      </c>
      <c r="AD2117" s="21">
        <f t="shared" si="3297"/>
        <v>231.4</v>
      </c>
      <c r="AE2117" s="21">
        <f t="shared" si="3298"/>
        <v>231.4</v>
      </c>
      <c r="AF2117" s="21">
        <f t="shared" si="3376"/>
        <v>0</v>
      </c>
      <c r="AG2117" s="21">
        <f t="shared" si="3299"/>
        <v>231.4</v>
      </c>
      <c r="AH2117" s="21">
        <f t="shared" si="3376"/>
        <v>0</v>
      </c>
      <c r="AI2117" s="21">
        <f t="shared" si="3376"/>
        <v>0</v>
      </c>
      <c r="AJ2117" s="21">
        <f t="shared" si="3376"/>
        <v>0</v>
      </c>
      <c r="AK2117" s="21">
        <f t="shared" si="3279"/>
        <v>231.4</v>
      </c>
      <c r="AL2117" s="21">
        <f t="shared" si="3280"/>
        <v>231.4</v>
      </c>
      <c r="AM2117" s="21">
        <f t="shared" si="3281"/>
        <v>231.4</v>
      </c>
      <c r="AN2117" s="21">
        <f t="shared" si="3376"/>
        <v>0</v>
      </c>
      <c r="AO2117" s="21">
        <f t="shared" si="3351"/>
        <v>231.4</v>
      </c>
      <c r="AP2117" s="21">
        <f t="shared" si="3376"/>
        <v>0</v>
      </c>
      <c r="AQ2117" s="2"/>
    </row>
    <row r="2118" spans="1:43" ht="46.8" x14ac:dyDescent="0.3">
      <c r="A2118" s="3" t="s">
        <v>537</v>
      </c>
      <c r="B2118" s="26">
        <v>240</v>
      </c>
      <c r="C2118" s="3"/>
      <c r="D2118" s="3"/>
      <c r="E2118" s="16" t="s">
        <v>681</v>
      </c>
      <c r="F2118" s="21">
        <f>F2119</f>
        <v>231.4</v>
      </c>
      <c r="G2118" s="21">
        <f t="shared" si="3374"/>
        <v>231.4</v>
      </c>
      <c r="H2118" s="21">
        <f t="shared" si="3375"/>
        <v>231.4</v>
      </c>
      <c r="I2118" s="21">
        <f t="shared" si="3375"/>
        <v>0</v>
      </c>
      <c r="J2118" s="21">
        <f t="shared" si="3375"/>
        <v>0</v>
      </c>
      <c r="K2118" s="21">
        <f t="shared" si="3375"/>
        <v>0</v>
      </c>
      <c r="L2118" s="21">
        <f t="shared" si="3261"/>
        <v>231.4</v>
      </c>
      <c r="M2118" s="21">
        <f t="shared" si="3262"/>
        <v>231.4</v>
      </c>
      <c r="N2118" s="21">
        <f t="shared" si="3263"/>
        <v>231.4</v>
      </c>
      <c r="O2118" s="21">
        <f t="shared" si="3376"/>
        <v>0</v>
      </c>
      <c r="P2118" s="21">
        <f t="shared" si="3376"/>
        <v>0</v>
      </c>
      <c r="Q2118" s="21">
        <f t="shared" si="3376"/>
        <v>0</v>
      </c>
      <c r="R2118" s="21">
        <f t="shared" si="3300"/>
        <v>231.4</v>
      </c>
      <c r="S2118" s="21">
        <f t="shared" si="3301"/>
        <v>231.4</v>
      </c>
      <c r="T2118" s="21">
        <f t="shared" si="3302"/>
        <v>231.4</v>
      </c>
      <c r="U2118" s="21">
        <f t="shared" si="3376"/>
        <v>0</v>
      </c>
      <c r="V2118" s="21">
        <f t="shared" si="3376"/>
        <v>0</v>
      </c>
      <c r="W2118" s="21">
        <f t="shared" si="3303"/>
        <v>231.4</v>
      </c>
      <c r="X2118" s="21">
        <f t="shared" si="3304"/>
        <v>231.4</v>
      </c>
      <c r="Y2118" s="21">
        <f t="shared" si="3305"/>
        <v>231.4</v>
      </c>
      <c r="Z2118" s="21">
        <f t="shared" si="3376"/>
        <v>0</v>
      </c>
      <c r="AA2118" s="21">
        <f t="shared" si="3376"/>
        <v>0</v>
      </c>
      <c r="AB2118" s="21">
        <f t="shared" si="3376"/>
        <v>0</v>
      </c>
      <c r="AC2118" s="21">
        <f t="shared" si="3296"/>
        <v>231.4</v>
      </c>
      <c r="AD2118" s="21">
        <f t="shared" si="3297"/>
        <v>231.4</v>
      </c>
      <c r="AE2118" s="21">
        <f t="shared" si="3298"/>
        <v>231.4</v>
      </c>
      <c r="AF2118" s="21">
        <f t="shared" si="3376"/>
        <v>0</v>
      </c>
      <c r="AG2118" s="21">
        <f t="shared" si="3299"/>
        <v>231.4</v>
      </c>
      <c r="AH2118" s="21">
        <f t="shared" si="3376"/>
        <v>0</v>
      </c>
      <c r="AI2118" s="21">
        <f t="shared" si="3376"/>
        <v>0</v>
      </c>
      <c r="AJ2118" s="21">
        <f t="shared" si="3376"/>
        <v>0</v>
      </c>
      <c r="AK2118" s="21">
        <f t="shared" si="3279"/>
        <v>231.4</v>
      </c>
      <c r="AL2118" s="21">
        <f t="shared" si="3280"/>
        <v>231.4</v>
      </c>
      <c r="AM2118" s="21">
        <f t="shared" si="3281"/>
        <v>231.4</v>
      </c>
      <c r="AN2118" s="21">
        <f t="shared" si="3376"/>
        <v>0</v>
      </c>
      <c r="AO2118" s="21">
        <f t="shared" si="3351"/>
        <v>231.4</v>
      </c>
      <c r="AP2118" s="21">
        <f t="shared" si="3376"/>
        <v>0</v>
      </c>
      <c r="AQ2118" s="2"/>
    </row>
    <row r="2119" spans="1:43" ht="31.2" x14ac:dyDescent="0.3">
      <c r="A2119" s="3" t="s">
        <v>537</v>
      </c>
      <c r="B2119" s="26">
        <v>240</v>
      </c>
      <c r="C2119" s="3" t="s">
        <v>169</v>
      </c>
      <c r="D2119" s="3" t="s">
        <v>285</v>
      </c>
      <c r="E2119" s="16" t="s">
        <v>645</v>
      </c>
      <c r="F2119" s="21">
        <v>231.4</v>
      </c>
      <c r="G2119" s="21">
        <v>231.4</v>
      </c>
      <c r="H2119" s="21">
        <v>231.4</v>
      </c>
      <c r="I2119" s="21"/>
      <c r="J2119" s="21"/>
      <c r="K2119" s="21"/>
      <c r="L2119" s="21">
        <f t="shared" si="3261"/>
        <v>231.4</v>
      </c>
      <c r="M2119" s="21">
        <f t="shared" si="3262"/>
        <v>231.4</v>
      </c>
      <c r="N2119" s="21">
        <f t="shared" si="3263"/>
        <v>231.4</v>
      </c>
      <c r="O2119" s="21"/>
      <c r="P2119" s="21"/>
      <c r="Q2119" s="21"/>
      <c r="R2119" s="21">
        <f t="shared" si="3300"/>
        <v>231.4</v>
      </c>
      <c r="S2119" s="21">
        <f t="shared" si="3301"/>
        <v>231.4</v>
      </c>
      <c r="T2119" s="21">
        <f t="shared" si="3302"/>
        <v>231.4</v>
      </c>
      <c r="U2119" s="21"/>
      <c r="V2119" s="21"/>
      <c r="W2119" s="21">
        <f t="shared" si="3303"/>
        <v>231.4</v>
      </c>
      <c r="X2119" s="21">
        <f t="shared" si="3304"/>
        <v>231.4</v>
      </c>
      <c r="Y2119" s="21">
        <f t="shared" si="3305"/>
        <v>231.4</v>
      </c>
      <c r="Z2119" s="21"/>
      <c r="AA2119" s="21"/>
      <c r="AB2119" s="21"/>
      <c r="AC2119" s="21">
        <f t="shared" si="3296"/>
        <v>231.4</v>
      </c>
      <c r="AD2119" s="21">
        <f t="shared" si="3297"/>
        <v>231.4</v>
      </c>
      <c r="AE2119" s="21">
        <f t="shared" si="3298"/>
        <v>231.4</v>
      </c>
      <c r="AF2119" s="21"/>
      <c r="AG2119" s="21">
        <f t="shared" si="3299"/>
        <v>231.4</v>
      </c>
      <c r="AH2119" s="21"/>
      <c r="AI2119" s="21"/>
      <c r="AJ2119" s="21"/>
      <c r="AK2119" s="21">
        <f t="shared" si="3279"/>
        <v>231.4</v>
      </c>
      <c r="AL2119" s="21">
        <f t="shared" si="3280"/>
        <v>231.4</v>
      </c>
      <c r="AM2119" s="21">
        <f t="shared" si="3281"/>
        <v>231.4</v>
      </c>
      <c r="AN2119" s="21"/>
      <c r="AO2119" s="21">
        <f t="shared" si="3351"/>
        <v>231.4</v>
      </c>
      <c r="AP2119" s="21"/>
      <c r="AQ2119" s="2"/>
    </row>
    <row r="2120" spans="1:43" ht="78" x14ac:dyDescent="0.3">
      <c r="A2120" s="3" t="s">
        <v>538</v>
      </c>
      <c r="B2120" s="26"/>
      <c r="C2120" s="3"/>
      <c r="D2120" s="3"/>
      <c r="E2120" s="16" t="s">
        <v>1160</v>
      </c>
      <c r="F2120" s="21">
        <f>F2121</f>
        <v>2449.3000000000002</v>
      </c>
      <c r="G2120" s="21">
        <f t="shared" ref="G2120:G2122" si="3377">G2121</f>
        <v>0</v>
      </c>
      <c r="H2120" s="21">
        <f t="shared" ref="H2120:K2122" si="3378">H2121</f>
        <v>0</v>
      </c>
      <c r="I2120" s="21">
        <f t="shared" si="3378"/>
        <v>0</v>
      </c>
      <c r="J2120" s="21">
        <f t="shared" si="3378"/>
        <v>0</v>
      </c>
      <c r="K2120" s="21">
        <f t="shared" si="3378"/>
        <v>0</v>
      </c>
      <c r="L2120" s="21">
        <f t="shared" si="3261"/>
        <v>2449.3000000000002</v>
      </c>
      <c r="M2120" s="21">
        <f t="shared" si="3262"/>
        <v>0</v>
      </c>
      <c r="N2120" s="21">
        <f t="shared" si="3263"/>
        <v>0</v>
      </c>
      <c r="O2120" s="21">
        <f t="shared" ref="O2120:AP2122" si="3379">O2121</f>
        <v>0</v>
      </c>
      <c r="P2120" s="21">
        <f t="shared" si="3379"/>
        <v>0</v>
      </c>
      <c r="Q2120" s="21">
        <f t="shared" si="3379"/>
        <v>0</v>
      </c>
      <c r="R2120" s="21">
        <f t="shared" si="3300"/>
        <v>2449.3000000000002</v>
      </c>
      <c r="S2120" s="21">
        <f t="shared" si="3301"/>
        <v>0</v>
      </c>
      <c r="T2120" s="21">
        <f t="shared" si="3302"/>
        <v>0</v>
      </c>
      <c r="U2120" s="21">
        <f t="shared" si="3379"/>
        <v>0</v>
      </c>
      <c r="V2120" s="21">
        <f t="shared" si="3379"/>
        <v>0</v>
      </c>
      <c r="W2120" s="21">
        <f t="shared" si="3303"/>
        <v>2449.3000000000002</v>
      </c>
      <c r="X2120" s="21">
        <f t="shared" si="3304"/>
        <v>0</v>
      </c>
      <c r="Y2120" s="21">
        <f t="shared" si="3305"/>
        <v>0</v>
      </c>
      <c r="Z2120" s="21">
        <f t="shared" si="3379"/>
        <v>0</v>
      </c>
      <c r="AA2120" s="21">
        <f t="shared" si="3379"/>
        <v>0</v>
      </c>
      <c r="AB2120" s="21">
        <f t="shared" si="3379"/>
        <v>0</v>
      </c>
      <c r="AC2120" s="21">
        <f t="shared" si="3296"/>
        <v>2449.3000000000002</v>
      </c>
      <c r="AD2120" s="21">
        <f t="shared" si="3297"/>
        <v>0</v>
      </c>
      <c r="AE2120" s="21">
        <f t="shared" si="3298"/>
        <v>0</v>
      </c>
      <c r="AF2120" s="21">
        <f t="shared" si="3379"/>
        <v>0</v>
      </c>
      <c r="AG2120" s="21">
        <f t="shared" si="3299"/>
        <v>2449.3000000000002</v>
      </c>
      <c r="AH2120" s="21">
        <f t="shared" si="3379"/>
        <v>0</v>
      </c>
      <c r="AI2120" s="21">
        <f t="shared" si="3379"/>
        <v>0</v>
      </c>
      <c r="AJ2120" s="21">
        <f t="shared" si="3379"/>
        <v>0</v>
      </c>
      <c r="AK2120" s="21">
        <f t="shared" si="3279"/>
        <v>2449.3000000000002</v>
      </c>
      <c r="AL2120" s="21">
        <f t="shared" si="3280"/>
        <v>0</v>
      </c>
      <c r="AM2120" s="21">
        <f t="shared" si="3281"/>
        <v>0</v>
      </c>
      <c r="AN2120" s="21">
        <f t="shared" si="3379"/>
        <v>0</v>
      </c>
      <c r="AO2120" s="21">
        <f t="shared" si="3351"/>
        <v>2449.3000000000002</v>
      </c>
      <c r="AP2120" s="21">
        <f t="shared" si="3379"/>
        <v>0</v>
      </c>
      <c r="AQ2120" s="2"/>
    </row>
    <row r="2121" spans="1:43" ht="31.2" x14ac:dyDescent="0.3">
      <c r="A2121" s="3" t="s">
        <v>538</v>
      </c>
      <c r="B2121" s="26">
        <v>200</v>
      </c>
      <c r="C2121" s="3"/>
      <c r="D2121" s="3"/>
      <c r="E2121" s="16" t="s">
        <v>673</v>
      </c>
      <c r="F2121" s="21">
        <f>F2122</f>
        <v>2449.3000000000002</v>
      </c>
      <c r="G2121" s="21">
        <f t="shared" si="3377"/>
        <v>0</v>
      </c>
      <c r="H2121" s="21">
        <f t="shared" si="3378"/>
        <v>0</v>
      </c>
      <c r="I2121" s="21">
        <f t="shared" si="3378"/>
        <v>0</v>
      </c>
      <c r="J2121" s="21">
        <f t="shared" si="3378"/>
        <v>0</v>
      </c>
      <c r="K2121" s="21">
        <f t="shared" si="3378"/>
        <v>0</v>
      </c>
      <c r="L2121" s="21">
        <f t="shared" si="3261"/>
        <v>2449.3000000000002</v>
      </c>
      <c r="M2121" s="21">
        <f t="shared" si="3262"/>
        <v>0</v>
      </c>
      <c r="N2121" s="21">
        <f t="shared" si="3263"/>
        <v>0</v>
      </c>
      <c r="O2121" s="21">
        <f t="shared" si="3379"/>
        <v>0</v>
      </c>
      <c r="P2121" s="21">
        <f t="shared" si="3379"/>
        <v>0</v>
      </c>
      <c r="Q2121" s="21">
        <f t="shared" si="3379"/>
        <v>0</v>
      </c>
      <c r="R2121" s="21">
        <f t="shared" si="3300"/>
        <v>2449.3000000000002</v>
      </c>
      <c r="S2121" s="21">
        <f t="shared" si="3301"/>
        <v>0</v>
      </c>
      <c r="T2121" s="21">
        <f t="shared" si="3302"/>
        <v>0</v>
      </c>
      <c r="U2121" s="21">
        <f t="shared" si="3379"/>
        <v>0</v>
      </c>
      <c r="V2121" s="21">
        <f t="shared" si="3379"/>
        <v>0</v>
      </c>
      <c r="W2121" s="21">
        <f t="shared" si="3303"/>
        <v>2449.3000000000002</v>
      </c>
      <c r="X2121" s="21">
        <f t="shared" si="3304"/>
        <v>0</v>
      </c>
      <c r="Y2121" s="21">
        <f t="shared" si="3305"/>
        <v>0</v>
      </c>
      <c r="Z2121" s="21">
        <f t="shared" si="3379"/>
        <v>0</v>
      </c>
      <c r="AA2121" s="21">
        <f t="shared" si="3379"/>
        <v>0</v>
      </c>
      <c r="AB2121" s="21">
        <f t="shared" si="3379"/>
        <v>0</v>
      </c>
      <c r="AC2121" s="21">
        <f t="shared" si="3296"/>
        <v>2449.3000000000002</v>
      </c>
      <c r="AD2121" s="21">
        <f t="shared" si="3297"/>
        <v>0</v>
      </c>
      <c r="AE2121" s="21">
        <f t="shared" si="3298"/>
        <v>0</v>
      </c>
      <c r="AF2121" s="21">
        <f t="shared" si="3379"/>
        <v>0</v>
      </c>
      <c r="AG2121" s="21">
        <f t="shared" si="3299"/>
        <v>2449.3000000000002</v>
      </c>
      <c r="AH2121" s="21">
        <f t="shared" si="3379"/>
        <v>0</v>
      </c>
      <c r="AI2121" s="21">
        <f t="shared" si="3379"/>
        <v>0</v>
      </c>
      <c r="AJ2121" s="21">
        <f t="shared" si="3379"/>
        <v>0</v>
      </c>
      <c r="AK2121" s="21">
        <f t="shared" si="3279"/>
        <v>2449.3000000000002</v>
      </c>
      <c r="AL2121" s="21">
        <f t="shared" si="3280"/>
        <v>0</v>
      </c>
      <c r="AM2121" s="21">
        <f t="shared" si="3281"/>
        <v>0</v>
      </c>
      <c r="AN2121" s="21">
        <f t="shared" si="3379"/>
        <v>0</v>
      </c>
      <c r="AO2121" s="21">
        <f t="shared" si="3351"/>
        <v>2449.3000000000002</v>
      </c>
      <c r="AP2121" s="21">
        <f t="shared" si="3379"/>
        <v>0</v>
      </c>
      <c r="AQ2121" s="2"/>
    </row>
    <row r="2122" spans="1:43" ht="46.8" x14ac:dyDescent="0.3">
      <c r="A2122" s="3" t="s">
        <v>538</v>
      </c>
      <c r="B2122" s="26">
        <v>240</v>
      </c>
      <c r="C2122" s="3"/>
      <c r="D2122" s="3"/>
      <c r="E2122" s="16" t="s">
        <v>681</v>
      </c>
      <c r="F2122" s="21">
        <f>F2123</f>
        <v>2449.3000000000002</v>
      </c>
      <c r="G2122" s="21">
        <f t="shared" si="3377"/>
        <v>0</v>
      </c>
      <c r="H2122" s="21">
        <f t="shared" si="3378"/>
        <v>0</v>
      </c>
      <c r="I2122" s="21">
        <f t="shared" si="3378"/>
        <v>0</v>
      </c>
      <c r="J2122" s="21">
        <f t="shared" si="3378"/>
        <v>0</v>
      </c>
      <c r="K2122" s="21">
        <f t="shared" si="3378"/>
        <v>0</v>
      </c>
      <c r="L2122" s="21">
        <f t="shared" si="3261"/>
        <v>2449.3000000000002</v>
      </c>
      <c r="M2122" s="21">
        <f t="shared" si="3262"/>
        <v>0</v>
      </c>
      <c r="N2122" s="21">
        <f t="shared" si="3263"/>
        <v>0</v>
      </c>
      <c r="O2122" s="21">
        <f t="shared" si="3379"/>
        <v>0</v>
      </c>
      <c r="P2122" s="21">
        <f t="shared" si="3379"/>
        <v>0</v>
      </c>
      <c r="Q2122" s="21">
        <f t="shared" si="3379"/>
        <v>0</v>
      </c>
      <c r="R2122" s="21">
        <f t="shared" si="3300"/>
        <v>2449.3000000000002</v>
      </c>
      <c r="S2122" s="21">
        <f t="shared" si="3301"/>
        <v>0</v>
      </c>
      <c r="T2122" s="21">
        <f t="shared" si="3302"/>
        <v>0</v>
      </c>
      <c r="U2122" s="21">
        <f t="shared" si="3379"/>
        <v>0</v>
      </c>
      <c r="V2122" s="21">
        <f t="shared" si="3379"/>
        <v>0</v>
      </c>
      <c r="W2122" s="21">
        <f t="shared" si="3303"/>
        <v>2449.3000000000002</v>
      </c>
      <c r="X2122" s="21">
        <f t="shared" si="3304"/>
        <v>0</v>
      </c>
      <c r="Y2122" s="21">
        <f t="shared" si="3305"/>
        <v>0</v>
      </c>
      <c r="Z2122" s="21">
        <f t="shared" si="3379"/>
        <v>0</v>
      </c>
      <c r="AA2122" s="21">
        <f t="shared" si="3379"/>
        <v>0</v>
      </c>
      <c r="AB2122" s="21">
        <f t="shared" si="3379"/>
        <v>0</v>
      </c>
      <c r="AC2122" s="21">
        <f t="shared" si="3296"/>
        <v>2449.3000000000002</v>
      </c>
      <c r="AD2122" s="21">
        <f t="shared" si="3297"/>
        <v>0</v>
      </c>
      <c r="AE2122" s="21">
        <f t="shared" si="3298"/>
        <v>0</v>
      </c>
      <c r="AF2122" s="21">
        <f t="shared" si="3379"/>
        <v>0</v>
      </c>
      <c r="AG2122" s="21">
        <f t="shared" si="3299"/>
        <v>2449.3000000000002</v>
      </c>
      <c r="AH2122" s="21">
        <f t="shared" si="3379"/>
        <v>0</v>
      </c>
      <c r="AI2122" s="21">
        <f t="shared" si="3379"/>
        <v>0</v>
      </c>
      <c r="AJ2122" s="21">
        <f t="shared" si="3379"/>
        <v>0</v>
      </c>
      <c r="AK2122" s="21">
        <f t="shared" si="3279"/>
        <v>2449.3000000000002</v>
      </c>
      <c r="AL2122" s="21">
        <f t="shared" si="3280"/>
        <v>0</v>
      </c>
      <c r="AM2122" s="21">
        <f t="shared" si="3281"/>
        <v>0</v>
      </c>
      <c r="AN2122" s="21">
        <f t="shared" si="3379"/>
        <v>0</v>
      </c>
      <c r="AO2122" s="21">
        <f t="shared" si="3351"/>
        <v>2449.3000000000002</v>
      </c>
      <c r="AP2122" s="21">
        <f t="shared" si="3379"/>
        <v>0</v>
      </c>
      <c r="AQ2122" s="2"/>
    </row>
    <row r="2123" spans="1:43" ht="31.2" x14ac:dyDescent="0.3">
      <c r="A2123" s="3" t="s">
        <v>538</v>
      </c>
      <c r="B2123" s="26">
        <v>240</v>
      </c>
      <c r="C2123" s="3" t="s">
        <v>169</v>
      </c>
      <c r="D2123" s="3" t="s">
        <v>285</v>
      </c>
      <c r="E2123" s="16" t="s">
        <v>645</v>
      </c>
      <c r="F2123" s="21">
        <v>2449.3000000000002</v>
      </c>
      <c r="G2123" s="21">
        <v>0</v>
      </c>
      <c r="H2123" s="21">
        <v>0</v>
      </c>
      <c r="I2123" s="21"/>
      <c r="J2123" s="21"/>
      <c r="K2123" s="21"/>
      <c r="L2123" s="21">
        <f t="shared" si="3261"/>
        <v>2449.3000000000002</v>
      </c>
      <c r="M2123" s="21">
        <f t="shared" si="3262"/>
        <v>0</v>
      </c>
      <c r="N2123" s="21">
        <f t="shared" si="3263"/>
        <v>0</v>
      </c>
      <c r="O2123" s="21"/>
      <c r="P2123" s="21"/>
      <c r="Q2123" s="21"/>
      <c r="R2123" s="21">
        <f t="shared" si="3300"/>
        <v>2449.3000000000002</v>
      </c>
      <c r="S2123" s="21">
        <f t="shared" si="3301"/>
        <v>0</v>
      </c>
      <c r="T2123" s="21">
        <f t="shared" si="3302"/>
        <v>0</v>
      </c>
      <c r="U2123" s="21"/>
      <c r="V2123" s="21"/>
      <c r="W2123" s="21">
        <f t="shared" si="3303"/>
        <v>2449.3000000000002</v>
      </c>
      <c r="X2123" s="21">
        <f t="shared" si="3304"/>
        <v>0</v>
      </c>
      <c r="Y2123" s="21">
        <f t="shared" si="3305"/>
        <v>0</v>
      </c>
      <c r="Z2123" s="21"/>
      <c r="AA2123" s="21"/>
      <c r="AB2123" s="21"/>
      <c r="AC2123" s="21">
        <f t="shared" si="3296"/>
        <v>2449.3000000000002</v>
      </c>
      <c r="AD2123" s="21">
        <f t="shared" si="3297"/>
        <v>0</v>
      </c>
      <c r="AE2123" s="21">
        <f t="shared" si="3298"/>
        <v>0</v>
      </c>
      <c r="AF2123" s="21"/>
      <c r="AG2123" s="21">
        <f t="shared" si="3299"/>
        <v>2449.3000000000002</v>
      </c>
      <c r="AH2123" s="21"/>
      <c r="AI2123" s="21"/>
      <c r="AJ2123" s="21"/>
      <c r="AK2123" s="21">
        <f t="shared" si="3279"/>
        <v>2449.3000000000002</v>
      </c>
      <c r="AL2123" s="21">
        <f t="shared" si="3280"/>
        <v>0</v>
      </c>
      <c r="AM2123" s="21">
        <f t="shared" si="3281"/>
        <v>0</v>
      </c>
      <c r="AN2123" s="21"/>
      <c r="AO2123" s="21">
        <f t="shared" si="3351"/>
        <v>2449.3000000000002</v>
      </c>
      <c r="AP2123" s="21"/>
      <c r="AQ2123" s="2"/>
    </row>
    <row r="2124" spans="1:43" s="11" customFormat="1" ht="62.4" x14ac:dyDescent="0.3">
      <c r="A2124" s="10" t="s">
        <v>544</v>
      </c>
      <c r="B2124" s="19"/>
      <c r="C2124" s="10"/>
      <c r="D2124" s="10"/>
      <c r="E2124" s="18" t="s">
        <v>780</v>
      </c>
      <c r="F2124" s="20">
        <f>F2125</f>
        <v>17099.7</v>
      </c>
      <c r="G2124" s="20">
        <f t="shared" ref="G2124:AP2124" si="3380">G2125</f>
        <v>18923.300000000003</v>
      </c>
      <c r="H2124" s="20">
        <f t="shared" si="3380"/>
        <v>8272</v>
      </c>
      <c r="I2124" s="20">
        <f t="shared" si="3380"/>
        <v>0</v>
      </c>
      <c r="J2124" s="20">
        <f t="shared" si="3380"/>
        <v>0</v>
      </c>
      <c r="K2124" s="20">
        <f t="shared" si="3380"/>
        <v>0</v>
      </c>
      <c r="L2124" s="20">
        <f t="shared" ref="L2124:L2215" si="3381">F2124+I2124</f>
        <v>17099.7</v>
      </c>
      <c r="M2124" s="20">
        <f t="shared" ref="M2124:M2215" si="3382">G2124+J2124</f>
        <v>18923.300000000003</v>
      </c>
      <c r="N2124" s="20">
        <f t="shared" ref="N2124:N2215" si="3383">H2124+K2124</f>
        <v>8272</v>
      </c>
      <c r="O2124" s="20">
        <f t="shared" si="3380"/>
        <v>0</v>
      </c>
      <c r="P2124" s="20">
        <f t="shared" si="3380"/>
        <v>0</v>
      </c>
      <c r="Q2124" s="20">
        <f t="shared" si="3380"/>
        <v>0</v>
      </c>
      <c r="R2124" s="20">
        <f t="shared" si="3300"/>
        <v>17099.7</v>
      </c>
      <c r="S2124" s="20">
        <f t="shared" si="3301"/>
        <v>18923.300000000003</v>
      </c>
      <c r="T2124" s="20">
        <f t="shared" si="3302"/>
        <v>8272</v>
      </c>
      <c r="U2124" s="20">
        <f t="shared" si="3380"/>
        <v>0</v>
      </c>
      <c r="V2124" s="20">
        <f t="shared" si="3380"/>
        <v>0</v>
      </c>
      <c r="W2124" s="21">
        <f t="shared" si="3303"/>
        <v>17099.7</v>
      </c>
      <c r="X2124" s="21">
        <f t="shared" si="3304"/>
        <v>18923.300000000003</v>
      </c>
      <c r="Y2124" s="21">
        <f t="shared" si="3305"/>
        <v>8272</v>
      </c>
      <c r="Z2124" s="20">
        <f t="shared" si="3380"/>
        <v>0</v>
      </c>
      <c r="AA2124" s="20">
        <f t="shared" si="3380"/>
        <v>0</v>
      </c>
      <c r="AB2124" s="20">
        <f t="shared" si="3380"/>
        <v>0</v>
      </c>
      <c r="AC2124" s="21">
        <f t="shared" si="3296"/>
        <v>17099.7</v>
      </c>
      <c r="AD2124" s="20">
        <f t="shared" si="3297"/>
        <v>18923.300000000003</v>
      </c>
      <c r="AE2124" s="20">
        <f t="shared" si="3298"/>
        <v>8272</v>
      </c>
      <c r="AF2124" s="20">
        <f t="shared" si="3380"/>
        <v>0</v>
      </c>
      <c r="AG2124" s="20">
        <f t="shared" si="3299"/>
        <v>17099.7</v>
      </c>
      <c r="AH2124" s="20">
        <f t="shared" si="3380"/>
        <v>0</v>
      </c>
      <c r="AI2124" s="20">
        <f t="shared" si="3380"/>
        <v>0</v>
      </c>
      <c r="AJ2124" s="20">
        <f t="shared" si="3380"/>
        <v>0</v>
      </c>
      <c r="AK2124" s="20">
        <f t="shared" si="3279"/>
        <v>17099.7</v>
      </c>
      <c r="AL2124" s="20">
        <f t="shared" si="3280"/>
        <v>18923.300000000003</v>
      </c>
      <c r="AM2124" s="20">
        <f t="shared" si="3281"/>
        <v>8272</v>
      </c>
      <c r="AN2124" s="20">
        <f t="shared" si="3380"/>
        <v>0</v>
      </c>
      <c r="AO2124" s="20">
        <f t="shared" si="3351"/>
        <v>17099.7</v>
      </c>
      <c r="AP2124" s="20">
        <f t="shared" si="3380"/>
        <v>0</v>
      </c>
    </row>
    <row r="2125" spans="1:43" ht="46.8" x14ac:dyDescent="0.3">
      <c r="A2125" s="3" t="s">
        <v>545</v>
      </c>
      <c r="B2125" s="26"/>
      <c r="C2125" s="3"/>
      <c r="D2125" s="3"/>
      <c r="E2125" s="16" t="s">
        <v>1161</v>
      </c>
      <c r="F2125" s="21">
        <f>F2126+F2130</f>
        <v>17099.7</v>
      </c>
      <c r="G2125" s="21">
        <f t="shared" ref="G2125:AP2125" si="3384">G2126+G2130</f>
        <v>18923.300000000003</v>
      </c>
      <c r="H2125" s="21">
        <f t="shared" si="3384"/>
        <v>8272</v>
      </c>
      <c r="I2125" s="21">
        <f t="shared" ref="I2125:K2125" si="3385">I2126+I2130</f>
        <v>0</v>
      </c>
      <c r="J2125" s="21">
        <f t="shared" si="3385"/>
        <v>0</v>
      </c>
      <c r="K2125" s="21">
        <f t="shared" si="3385"/>
        <v>0</v>
      </c>
      <c r="L2125" s="21">
        <f t="shared" si="3381"/>
        <v>17099.7</v>
      </c>
      <c r="M2125" s="21">
        <f t="shared" si="3382"/>
        <v>18923.300000000003</v>
      </c>
      <c r="N2125" s="21">
        <f t="shared" si="3383"/>
        <v>8272</v>
      </c>
      <c r="O2125" s="21">
        <f t="shared" ref="O2125:Q2125" si="3386">O2126+O2130</f>
        <v>0</v>
      </c>
      <c r="P2125" s="21">
        <f t="shared" si="3386"/>
        <v>0</v>
      </c>
      <c r="Q2125" s="21">
        <f t="shared" si="3386"/>
        <v>0</v>
      </c>
      <c r="R2125" s="21">
        <f t="shared" si="3300"/>
        <v>17099.7</v>
      </c>
      <c r="S2125" s="21">
        <f t="shared" si="3301"/>
        <v>18923.300000000003</v>
      </c>
      <c r="T2125" s="21">
        <f t="shared" si="3302"/>
        <v>8272</v>
      </c>
      <c r="U2125" s="21">
        <f t="shared" ref="U2125:V2125" si="3387">U2126+U2130</f>
        <v>0</v>
      </c>
      <c r="V2125" s="21">
        <f t="shared" si="3387"/>
        <v>0</v>
      </c>
      <c r="W2125" s="21">
        <f t="shared" si="3303"/>
        <v>17099.7</v>
      </c>
      <c r="X2125" s="21">
        <f t="shared" si="3304"/>
        <v>18923.300000000003</v>
      </c>
      <c r="Y2125" s="21">
        <f t="shared" si="3305"/>
        <v>8272</v>
      </c>
      <c r="Z2125" s="21">
        <f t="shared" ref="Z2125:AB2125" si="3388">Z2126+Z2130</f>
        <v>0</v>
      </c>
      <c r="AA2125" s="21">
        <f t="shared" si="3388"/>
        <v>0</v>
      </c>
      <c r="AB2125" s="21">
        <f t="shared" si="3388"/>
        <v>0</v>
      </c>
      <c r="AC2125" s="21">
        <f t="shared" si="3296"/>
        <v>17099.7</v>
      </c>
      <c r="AD2125" s="21">
        <f t="shared" si="3297"/>
        <v>18923.300000000003</v>
      </c>
      <c r="AE2125" s="21">
        <f t="shared" si="3298"/>
        <v>8272</v>
      </c>
      <c r="AF2125" s="21">
        <f t="shared" ref="AF2125" si="3389">AF2126+AF2130</f>
        <v>0</v>
      </c>
      <c r="AG2125" s="21">
        <f t="shared" si="3299"/>
        <v>17099.7</v>
      </c>
      <c r="AH2125" s="21">
        <f t="shared" ref="AH2125:AJ2125" si="3390">AH2126+AH2130</f>
        <v>0</v>
      </c>
      <c r="AI2125" s="21">
        <f t="shared" si="3390"/>
        <v>0</v>
      </c>
      <c r="AJ2125" s="21">
        <f t="shared" si="3390"/>
        <v>0</v>
      </c>
      <c r="AK2125" s="21">
        <f t="shared" si="3279"/>
        <v>17099.7</v>
      </c>
      <c r="AL2125" s="21">
        <f t="shared" si="3280"/>
        <v>18923.300000000003</v>
      </c>
      <c r="AM2125" s="21">
        <f t="shared" si="3281"/>
        <v>8272</v>
      </c>
      <c r="AN2125" s="21">
        <f t="shared" ref="AN2125" si="3391">AN2126+AN2130</f>
        <v>0</v>
      </c>
      <c r="AO2125" s="21">
        <f t="shared" si="3351"/>
        <v>17099.7</v>
      </c>
      <c r="AP2125" s="21">
        <f t="shared" si="3384"/>
        <v>0</v>
      </c>
      <c r="AQ2125" s="2"/>
    </row>
    <row r="2126" spans="1:43" ht="31.2" x14ac:dyDescent="0.3">
      <c r="A2126" s="3" t="s">
        <v>542</v>
      </c>
      <c r="B2126" s="26"/>
      <c r="C2126" s="3"/>
      <c r="D2126" s="3"/>
      <c r="E2126" s="16" t="s">
        <v>1162</v>
      </c>
      <c r="F2126" s="21">
        <f>F2127</f>
        <v>16650.3</v>
      </c>
      <c r="G2126" s="21">
        <f t="shared" ref="G2126:G2128" si="3392">G2127</f>
        <v>18279.400000000001</v>
      </c>
      <c r="H2126" s="21">
        <f t="shared" ref="H2126:K2128" si="3393">H2127</f>
        <v>7822.6</v>
      </c>
      <c r="I2126" s="21">
        <f t="shared" si="3393"/>
        <v>0</v>
      </c>
      <c r="J2126" s="21">
        <f t="shared" si="3393"/>
        <v>0</v>
      </c>
      <c r="K2126" s="21">
        <f t="shared" si="3393"/>
        <v>0</v>
      </c>
      <c r="L2126" s="21">
        <f t="shared" si="3381"/>
        <v>16650.3</v>
      </c>
      <c r="M2126" s="21">
        <f t="shared" si="3382"/>
        <v>18279.400000000001</v>
      </c>
      <c r="N2126" s="21">
        <f t="shared" si="3383"/>
        <v>7822.6</v>
      </c>
      <c r="O2126" s="21">
        <f t="shared" ref="O2126:AP2128" si="3394">O2127</f>
        <v>0</v>
      </c>
      <c r="P2126" s="21">
        <f t="shared" si="3394"/>
        <v>0</v>
      </c>
      <c r="Q2126" s="21">
        <f t="shared" si="3394"/>
        <v>0</v>
      </c>
      <c r="R2126" s="21">
        <f t="shared" si="3300"/>
        <v>16650.3</v>
      </c>
      <c r="S2126" s="21">
        <f t="shared" si="3301"/>
        <v>18279.400000000001</v>
      </c>
      <c r="T2126" s="21">
        <f t="shared" si="3302"/>
        <v>7822.6</v>
      </c>
      <c r="U2126" s="21">
        <f t="shared" si="3394"/>
        <v>0</v>
      </c>
      <c r="V2126" s="21">
        <f t="shared" si="3394"/>
        <v>0</v>
      </c>
      <c r="W2126" s="21">
        <f t="shared" si="3303"/>
        <v>16650.3</v>
      </c>
      <c r="X2126" s="21">
        <f t="shared" si="3304"/>
        <v>18279.400000000001</v>
      </c>
      <c r="Y2126" s="21">
        <f t="shared" si="3305"/>
        <v>7822.6</v>
      </c>
      <c r="Z2126" s="21">
        <f t="shared" si="3394"/>
        <v>0</v>
      </c>
      <c r="AA2126" s="21">
        <f t="shared" si="3394"/>
        <v>0</v>
      </c>
      <c r="AB2126" s="21">
        <f t="shared" si="3394"/>
        <v>0</v>
      </c>
      <c r="AC2126" s="21">
        <f t="shared" si="3296"/>
        <v>16650.3</v>
      </c>
      <c r="AD2126" s="21">
        <f t="shared" si="3297"/>
        <v>18279.400000000001</v>
      </c>
      <c r="AE2126" s="21">
        <f t="shared" si="3298"/>
        <v>7822.6</v>
      </c>
      <c r="AF2126" s="21">
        <f t="shared" si="3394"/>
        <v>0</v>
      </c>
      <c r="AG2126" s="21">
        <f t="shared" si="3299"/>
        <v>16650.3</v>
      </c>
      <c r="AH2126" s="21">
        <f t="shared" si="3394"/>
        <v>0</v>
      </c>
      <c r="AI2126" s="21">
        <f t="shared" si="3394"/>
        <v>0</v>
      </c>
      <c r="AJ2126" s="21">
        <f t="shared" si="3394"/>
        <v>0</v>
      </c>
      <c r="AK2126" s="21">
        <f t="shared" si="3279"/>
        <v>16650.3</v>
      </c>
      <c r="AL2126" s="21">
        <f t="shared" si="3280"/>
        <v>18279.400000000001</v>
      </c>
      <c r="AM2126" s="21">
        <f t="shared" si="3281"/>
        <v>7822.6</v>
      </c>
      <c r="AN2126" s="21">
        <f t="shared" si="3394"/>
        <v>0</v>
      </c>
      <c r="AO2126" s="21">
        <f t="shared" si="3351"/>
        <v>16650.3</v>
      </c>
      <c r="AP2126" s="21">
        <f t="shared" si="3394"/>
        <v>0</v>
      </c>
      <c r="AQ2126" s="2"/>
    </row>
    <row r="2127" spans="1:43" ht="31.2" x14ac:dyDescent="0.3">
      <c r="A2127" s="3" t="s">
        <v>542</v>
      </c>
      <c r="B2127" s="26">
        <v>200</v>
      </c>
      <c r="C2127" s="3"/>
      <c r="D2127" s="3"/>
      <c r="E2127" s="16" t="s">
        <v>673</v>
      </c>
      <c r="F2127" s="21">
        <f>F2128</f>
        <v>16650.3</v>
      </c>
      <c r="G2127" s="21">
        <f t="shared" si="3392"/>
        <v>18279.400000000001</v>
      </c>
      <c r="H2127" s="21">
        <f t="shared" si="3393"/>
        <v>7822.6</v>
      </c>
      <c r="I2127" s="21">
        <f t="shared" si="3393"/>
        <v>0</v>
      </c>
      <c r="J2127" s="21">
        <f t="shared" si="3393"/>
        <v>0</v>
      </c>
      <c r="K2127" s="21">
        <f t="shared" si="3393"/>
        <v>0</v>
      </c>
      <c r="L2127" s="21">
        <f t="shared" si="3381"/>
        <v>16650.3</v>
      </c>
      <c r="M2127" s="21">
        <f t="shared" si="3382"/>
        <v>18279.400000000001</v>
      </c>
      <c r="N2127" s="21">
        <f t="shared" si="3383"/>
        <v>7822.6</v>
      </c>
      <c r="O2127" s="21">
        <f t="shared" si="3394"/>
        <v>0</v>
      </c>
      <c r="P2127" s="21">
        <f t="shared" si="3394"/>
        <v>0</v>
      </c>
      <c r="Q2127" s="21">
        <f t="shared" si="3394"/>
        <v>0</v>
      </c>
      <c r="R2127" s="21">
        <f t="shared" si="3300"/>
        <v>16650.3</v>
      </c>
      <c r="S2127" s="21">
        <f t="shared" si="3301"/>
        <v>18279.400000000001</v>
      </c>
      <c r="T2127" s="21">
        <f t="shared" si="3302"/>
        <v>7822.6</v>
      </c>
      <c r="U2127" s="21">
        <f t="shared" si="3394"/>
        <v>0</v>
      </c>
      <c r="V2127" s="21">
        <f t="shared" si="3394"/>
        <v>0</v>
      </c>
      <c r="W2127" s="21">
        <f t="shared" si="3303"/>
        <v>16650.3</v>
      </c>
      <c r="X2127" s="21">
        <f t="shared" si="3304"/>
        <v>18279.400000000001</v>
      </c>
      <c r="Y2127" s="21">
        <f t="shared" si="3305"/>
        <v>7822.6</v>
      </c>
      <c r="Z2127" s="21">
        <f t="shared" si="3394"/>
        <v>0</v>
      </c>
      <c r="AA2127" s="21">
        <f t="shared" si="3394"/>
        <v>0</v>
      </c>
      <c r="AB2127" s="21">
        <f t="shared" si="3394"/>
        <v>0</v>
      </c>
      <c r="AC2127" s="21">
        <f t="shared" si="3296"/>
        <v>16650.3</v>
      </c>
      <c r="AD2127" s="21">
        <f t="shared" si="3297"/>
        <v>18279.400000000001</v>
      </c>
      <c r="AE2127" s="21">
        <f t="shared" si="3298"/>
        <v>7822.6</v>
      </c>
      <c r="AF2127" s="21">
        <f t="shared" si="3394"/>
        <v>0</v>
      </c>
      <c r="AG2127" s="21">
        <f t="shared" si="3299"/>
        <v>16650.3</v>
      </c>
      <c r="AH2127" s="21">
        <f t="shared" si="3394"/>
        <v>0</v>
      </c>
      <c r="AI2127" s="21">
        <f t="shared" si="3394"/>
        <v>0</v>
      </c>
      <c r="AJ2127" s="21">
        <f t="shared" si="3394"/>
        <v>0</v>
      </c>
      <c r="AK2127" s="21">
        <f t="shared" si="3279"/>
        <v>16650.3</v>
      </c>
      <c r="AL2127" s="21">
        <f t="shared" si="3280"/>
        <v>18279.400000000001</v>
      </c>
      <c r="AM2127" s="21">
        <f t="shared" si="3281"/>
        <v>7822.6</v>
      </c>
      <c r="AN2127" s="21">
        <f t="shared" si="3394"/>
        <v>0</v>
      </c>
      <c r="AO2127" s="21">
        <f t="shared" si="3351"/>
        <v>16650.3</v>
      </c>
      <c r="AP2127" s="21">
        <f t="shared" si="3394"/>
        <v>0</v>
      </c>
      <c r="AQ2127" s="2"/>
    </row>
    <row r="2128" spans="1:43" ht="46.8" x14ac:dyDescent="0.3">
      <c r="A2128" s="3" t="s">
        <v>542</v>
      </c>
      <c r="B2128" s="26">
        <v>240</v>
      </c>
      <c r="C2128" s="3"/>
      <c r="D2128" s="3"/>
      <c r="E2128" s="16" t="s">
        <v>681</v>
      </c>
      <c r="F2128" s="21">
        <f>F2129</f>
        <v>16650.3</v>
      </c>
      <c r="G2128" s="21">
        <f t="shared" si="3392"/>
        <v>18279.400000000001</v>
      </c>
      <c r="H2128" s="21">
        <f t="shared" si="3393"/>
        <v>7822.6</v>
      </c>
      <c r="I2128" s="21">
        <f t="shared" si="3393"/>
        <v>0</v>
      </c>
      <c r="J2128" s="21">
        <f t="shared" si="3393"/>
        <v>0</v>
      </c>
      <c r="K2128" s="21">
        <f t="shared" si="3393"/>
        <v>0</v>
      </c>
      <c r="L2128" s="21">
        <f t="shared" si="3381"/>
        <v>16650.3</v>
      </c>
      <c r="M2128" s="21">
        <f t="shared" si="3382"/>
        <v>18279.400000000001</v>
      </c>
      <c r="N2128" s="21">
        <f t="shared" si="3383"/>
        <v>7822.6</v>
      </c>
      <c r="O2128" s="21">
        <f t="shared" si="3394"/>
        <v>0</v>
      </c>
      <c r="P2128" s="21">
        <f t="shared" si="3394"/>
        <v>0</v>
      </c>
      <c r="Q2128" s="21">
        <f t="shared" si="3394"/>
        <v>0</v>
      </c>
      <c r="R2128" s="21">
        <f t="shared" si="3300"/>
        <v>16650.3</v>
      </c>
      <c r="S2128" s="21">
        <f t="shared" si="3301"/>
        <v>18279.400000000001</v>
      </c>
      <c r="T2128" s="21">
        <f t="shared" si="3302"/>
        <v>7822.6</v>
      </c>
      <c r="U2128" s="21">
        <f t="shared" si="3394"/>
        <v>0</v>
      </c>
      <c r="V2128" s="21">
        <f t="shared" si="3394"/>
        <v>0</v>
      </c>
      <c r="W2128" s="21">
        <f t="shared" si="3303"/>
        <v>16650.3</v>
      </c>
      <c r="X2128" s="21">
        <f t="shared" si="3304"/>
        <v>18279.400000000001</v>
      </c>
      <c r="Y2128" s="21">
        <f t="shared" si="3305"/>
        <v>7822.6</v>
      </c>
      <c r="Z2128" s="21">
        <f t="shared" si="3394"/>
        <v>0</v>
      </c>
      <c r="AA2128" s="21">
        <f t="shared" si="3394"/>
        <v>0</v>
      </c>
      <c r="AB2128" s="21">
        <f t="shared" si="3394"/>
        <v>0</v>
      </c>
      <c r="AC2128" s="21">
        <f t="shared" si="3296"/>
        <v>16650.3</v>
      </c>
      <c r="AD2128" s="21">
        <f t="shared" si="3297"/>
        <v>18279.400000000001</v>
      </c>
      <c r="AE2128" s="21">
        <f t="shared" si="3298"/>
        <v>7822.6</v>
      </c>
      <c r="AF2128" s="21">
        <f t="shared" si="3394"/>
        <v>0</v>
      </c>
      <c r="AG2128" s="21">
        <f t="shared" si="3299"/>
        <v>16650.3</v>
      </c>
      <c r="AH2128" s="21">
        <f t="shared" si="3394"/>
        <v>0</v>
      </c>
      <c r="AI2128" s="21">
        <f t="shared" si="3394"/>
        <v>0</v>
      </c>
      <c r="AJ2128" s="21">
        <f t="shared" si="3394"/>
        <v>0</v>
      </c>
      <c r="AK2128" s="21">
        <f t="shared" si="3279"/>
        <v>16650.3</v>
      </c>
      <c r="AL2128" s="21">
        <f t="shared" si="3280"/>
        <v>18279.400000000001</v>
      </c>
      <c r="AM2128" s="21">
        <f t="shared" si="3281"/>
        <v>7822.6</v>
      </c>
      <c r="AN2128" s="21">
        <f t="shared" si="3394"/>
        <v>0</v>
      </c>
      <c r="AO2128" s="21">
        <f t="shared" si="3351"/>
        <v>16650.3</v>
      </c>
      <c r="AP2128" s="21">
        <f t="shared" si="3394"/>
        <v>0</v>
      </c>
      <c r="AQ2128" s="2"/>
    </row>
    <row r="2129" spans="1:43" ht="31.2" x14ac:dyDescent="0.3">
      <c r="A2129" s="3" t="s">
        <v>542</v>
      </c>
      <c r="B2129" s="26">
        <v>240</v>
      </c>
      <c r="C2129" s="3" t="s">
        <v>169</v>
      </c>
      <c r="D2129" s="3" t="s">
        <v>285</v>
      </c>
      <c r="E2129" s="16" t="s">
        <v>645</v>
      </c>
      <c r="F2129" s="21">
        <v>16650.3</v>
      </c>
      <c r="G2129" s="21">
        <v>18279.400000000001</v>
      </c>
      <c r="H2129" s="21">
        <v>7822.6</v>
      </c>
      <c r="I2129" s="21"/>
      <c r="J2129" s="21"/>
      <c r="K2129" s="21"/>
      <c r="L2129" s="21">
        <f t="shared" si="3381"/>
        <v>16650.3</v>
      </c>
      <c r="M2129" s="21">
        <f t="shared" si="3382"/>
        <v>18279.400000000001</v>
      </c>
      <c r="N2129" s="21">
        <f t="shared" si="3383"/>
        <v>7822.6</v>
      </c>
      <c r="O2129" s="21"/>
      <c r="P2129" s="21"/>
      <c r="Q2129" s="21"/>
      <c r="R2129" s="21">
        <f t="shared" si="3300"/>
        <v>16650.3</v>
      </c>
      <c r="S2129" s="21">
        <f t="shared" si="3301"/>
        <v>18279.400000000001</v>
      </c>
      <c r="T2129" s="21">
        <f t="shared" si="3302"/>
        <v>7822.6</v>
      </c>
      <c r="U2129" s="21"/>
      <c r="V2129" s="21"/>
      <c r="W2129" s="21">
        <f t="shared" si="3303"/>
        <v>16650.3</v>
      </c>
      <c r="X2129" s="21">
        <f t="shared" si="3304"/>
        <v>18279.400000000001</v>
      </c>
      <c r="Y2129" s="21">
        <f t="shared" si="3305"/>
        <v>7822.6</v>
      </c>
      <c r="Z2129" s="21"/>
      <c r="AA2129" s="21"/>
      <c r="AB2129" s="21"/>
      <c r="AC2129" s="21">
        <f t="shared" si="3296"/>
        <v>16650.3</v>
      </c>
      <c r="AD2129" s="21">
        <f t="shared" si="3297"/>
        <v>18279.400000000001</v>
      </c>
      <c r="AE2129" s="21">
        <f t="shared" si="3298"/>
        <v>7822.6</v>
      </c>
      <c r="AF2129" s="21"/>
      <c r="AG2129" s="21">
        <f t="shared" si="3299"/>
        <v>16650.3</v>
      </c>
      <c r="AH2129" s="21"/>
      <c r="AI2129" s="21"/>
      <c r="AJ2129" s="21"/>
      <c r="AK2129" s="21">
        <f t="shared" si="3279"/>
        <v>16650.3</v>
      </c>
      <c r="AL2129" s="21">
        <f t="shared" si="3280"/>
        <v>18279.400000000001</v>
      </c>
      <c r="AM2129" s="21">
        <f t="shared" si="3281"/>
        <v>7822.6</v>
      </c>
      <c r="AN2129" s="21"/>
      <c r="AO2129" s="21">
        <f t="shared" si="3351"/>
        <v>16650.3</v>
      </c>
      <c r="AP2129" s="21"/>
      <c r="AQ2129" s="2"/>
    </row>
    <row r="2130" spans="1:43" x14ac:dyDescent="0.3">
      <c r="A2130" s="3" t="s">
        <v>543</v>
      </c>
      <c r="B2130" s="26"/>
      <c r="C2130" s="3"/>
      <c r="D2130" s="3"/>
      <c r="E2130" s="16" t="s">
        <v>1163</v>
      </c>
      <c r="F2130" s="21">
        <f>F2131</f>
        <v>449.4</v>
      </c>
      <c r="G2130" s="21">
        <f t="shared" ref="G2130:G2132" si="3395">G2131</f>
        <v>643.9</v>
      </c>
      <c r="H2130" s="21">
        <f t="shared" ref="H2130:K2132" si="3396">H2131</f>
        <v>449.4</v>
      </c>
      <c r="I2130" s="21">
        <f t="shared" si="3396"/>
        <v>0</v>
      </c>
      <c r="J2130" s="21">
        <f t="shared" si="3396"/>
        <v>0</v>
      </c>
      <c r="K2130" s="21">
        <f t="shared" si="3396"/>
        <v>0</v>
      </c>
      <c r="L2130" s="21">
        <f t="shared" si="3381"/>
        <v>449.4</v>
      </c>
      <c r="M2130" s="21">
        <f t="shared" si="3382"/>
        <v>643.9</v>
      </c>
      <c r="N2130" s="21">
        <f t="shared" si="3383"/>
        <v>449.4</v>
      </c>
      <c r="O2130" s="21">
        <f t="shared" ref="O2130:AP2132" si="3397">O2131</f>
        <v>0</v>
      </c>
      <c r="P2130" s="21">
        <f t="shared" si="3397"/>
        <v>0</v>
      </c>
      <c r="Q2130" s="21">
        <f t="shared" si="3397"/>
        <v>0</v>
      </c>
      <c r="R2130" s="21">
        <f t="shared" si="3300"/>
        <v>449.4</v>
      </c>
      <c r="S2130" s="21">
        <f t="shared" si="3301"/>
        <v>643.9</v>
      </c>
      <c r="T2130" s="21">
        <f t="shared" si="3302"/>
        <v>449.4</v>
      </c>
      <c r="U2130" s="21">
        <f t="shared" si="3397"/>
        <v>0</v>
      </c>
      <c r="V2130" s="21">
        <f t="shared" si="3397"/>
        <v>0</v>
      </c>
      <c r="W2130" s="21">
        <f t="shared" si="3303"/>
        <v>449.4</v>
      </c>
      <c r="X2130" s="21">
        <f t="shared" si="3304"/>
        <v>643.9</v>
      </c>
      <c r="Y2130" s="21">
        <f t="shared" si="3305"/>
        <v>449.4</v>
      </c>
      <c r="Z2130" s="21">
        <f t="shared" si="3397"/>
        <v>0</v>
      </c>
      <c r="AA2130" s="21">
        <f t="shared" si="3397"/>
        <v>0</v>
      </c>
      <c r="AB2130" s="21">
        <f t="shared" si="3397"/>
        <v>0</v>
      </c>
      <c r="AC2130" s="21">
        <f t="shared" si="3296"/>
        <v>449.4</v>
      </c>
      <c r="AD2130" s="21">
        <f t="shared" si="3297"/>
        <v>643.9</v>
      </c>
      <c r="AE2130" s="21">
        <f t="shared" si="3298"/>
        <v>449.4</v>
      </c>
      <c r="AF2130" s="21">
        <f t="shared" si="3397"/>
        <v>0</v>
      </c>
      <c r="AG2130" s="21">
        <f t="shared" si="3299"/>
        <v>449.4</v>
      </c>
      <c r="AH2130" s="21">
        <f t="shared" si="3397"/>
        <v>0</v>
      </c>
      <c r="AI2130" s="21">
        <f t="shared" si="3397"/>
        <v>0</v>
      </c>
      <c r="AJ2130" s="21">
        <f t="shared" si="3397"/>
        <v>0</v>
      </c>
      <c r="AK2130" s="21">
        <f t="shared" si="3279"/>
        <v>449.4</v>
      </c>
      <c r="AL2130" s="21">
        <f t="shared" si="3280"/>
        <v>643.9</v>
      </c>
      <c r="AM2130" s="21">
        <f t="shared" si="3281"/>
        <v>449.4</v>
      </c>
      <c r="AN2130" s="21">
        <f t="shared" si="3397"/>
        <v>0</v>
      </c>
      <c r="AO2130" s="21">
        <f t="shared" si="3351"/>
        <v>449.4</v>
      </c>
      <c r="AP2130" s="21">
        <f t="shared" si="3397"/>
        <v>0</v>
      </c>
      <c r="AQ2130" s="2"/>
    </row>
    <row r="2131" spans="1:43" ht="31.2" x14ac:dyDescent="0.3">
      <c r="A2131" s="3" t="s">
        <v>543</v>
      </c>
      <c r="B2131" s="26">
        <v>200</v>
      </c>
      <c r="C2131" s="3"/>
      <c r="D2131" s="3"/>
      <c r="E2131" s="16" t="s">
        <v>673</v>
      </c>
      <c r="F2131" s="21">
        <f>F2132</f>
        <v>449.4</v>
      </c>
      <c r="G2131" s="21">
        <f t="shared" si="3395"/>
        <v>643.9</v>
      </c>
      <c r="H2131" s="21">
        <f t="shared" si="3396"/>
        <v>449.4</v>
      </c>
      <c r="I2131" s="21">
        <f t="shared" si="3396"/>
        <v>0</v>
      </c>
      <c r="J2131" s="21">
        <f t="shared" si="3396"/>
        <v>0</v>
      </c>
      <c r="K2131" s="21">
        <f t="shared" si="3396"/>
        <v>0</v>
      </c>
      <c r="L2131" s="21">
        <f t="shared" si="3381"/>
        <v>449.4</v>
      </c>
      <c r="M2131" s="21">
        <f t="shared" si="3382"/>
        <v>643.9</v>
      </c>
      <c r="N2131" s="21">
        <f t="shared" si="3383"/>
        <v>449.4</v>
      </c>
      <c r="O2131" s="21">
        <f t="shared" si="3397"/>
        <v>0</v>
      </c>
      <c r="P2131" s="21">
        <f t="shared" si="3397"/>
        <v>0</v>
      </c>
      <c r="Q2131" s="21">
        <f t="shared" si="3397"/>
        <v>0</v>
      </c>
      <c r="R2131" s="21">
        <f t="shared" si="3300"/>
        <v>449.4</v>
      </c>
      <c r="S2131" s="21">
        <f t="shared" si="3301"/>
        <v>643.9</v>
      </c>
      <c r="T2131" s="21">
        <f t="shared" si="3302"/>
        <v>449.4</v>
      </c>
      <c r="U2131" s="21">
        <f t="shared" si="3397"/>
        <v>0</v>
      </c>
      <c r="V2131" s="21">
        <f t="shared" si="3397"/>
        <v>0</v>
      </c>
      <c r="W2131" s="21">
        <f t="shared" si="3303"/>
        <v>449.4</v>
      </c>
      <c r="X2131" s="21">
        <f t="shared" si="3304"/>
        <v>643.9</v>
      </c>
      <c r="Y2131" s="21">
        <f t="shared" si="3305"/>
        <v>449.4</v>
      </c>
      <c r="Z2131" s="21">
        <f t="shared" si="3397"/>
        <v>0</v>
      </c>
      <c r="AA2131" s="21">
        <f t="shared" si="3397"/>
        <v>0</v>
      </c>
      <c r="AB2131" s="21">
        <f t="shared" si="3397"/>
        <v>0</v>
      </c>
      <c r="AC2131" s="21">
        <f t="shared" si="3296"/>
        <v>449.4</v>
      </c>
      <c r="AD2131" s="21">
        <f t="shared" si="3297"/>
        <v>643.9</v>
      </c>
      <c r="AE2131" s="21">
        <f t="shared" si="3298"/>
        <v>449.4</v>
      </c>
      <c r="AF2131" s="21">
        <f t="shared" si="3397"/>
        <v>0</v>
      </c>
      <c r="AG2131" s="21">
        <f t="shared" si="3299"/>
        <v>449.4</v>
      </c>
      <c r="AH2131" s="21">
        <f t="shared" si="3397"/>
        <v>0</v>
      </c>
      <c r="AI2131" s="21">
        <f t="shared" si="3397"/>
        <v>0</v>
      </c>
      <c r="AJ2131" s="21">
        <f t="shared" si="3397"/>
        <v>0</v>
      </c>
      <c r="AK2131" s="21">
        <f t="shared" si="3279"/>
        <v>449.4</v>
      </c>
      <c r="AL2131" s="21">
        <f t="shared" si="3280"/>
        <v>643.9</v>
      </c>
      <c r="AM2131" s="21">
        <f t="shared" si="3281"/>
        <v>449.4</v>
      </c>
      <c r="AN2131" s="21">
        <f t="shared" si="3397"/>
        <v>0</v>
      </c>
      <c r="AO2131" s="21">
        <f t="shared" si="3351"/>
        <v>449.4</v>
      </c>
      <c r="AP2131" s="21">
        <f t="shared" si="3397"/>
        <v>0</v>
      </c>
      <c r="AQ2131" s="2"/>
    </row>
    <row r="2132" spans="1:43" ht="46.8" x14ac:dyDescent="0.3">
      <c r="A2132" s="3" t="s">
        <v>543</v>
      </c>
      <c r="B2132" s="26">
        <v>240</v>
      </c>
      <c r="C2132" s="3"/>
      <c r="D2132" s="3"/>
      <c r="E2132" s="16" t="s">
        <v>681</v>
      </c>
      <c r="F2132" s="21">
        <f>F2133</f>
        <v>449.4</v>
      </c>
      <c r="G2132" s="21">
        <f t="shared" si="3395"/>
        <v>643.9</v>
      </c>
      <c r="H2132" s="21">
        <f t="shared" si="3396"/>
        <v>449.4</v>
      </c>
      <c r="I2132" s="21">
        <f t="shared" si="3396"/>
        <v>0</v>
      </c>
      <c r="J2132" s="21">
        <f t="shared" si="3396"/>
        <v>0</v>
      </c>
      <c r="K2132" s="21">
        <f t="shared" si="3396"/>
        <v>0</v>
      </c>
      <c r="L2132" s="21">
        <f t="shared" si="3381"/>
        <v>449.4</v>
      </c>
      <c r="M2132" s="21">
        <f t="shared" si="3382"/>
        <v>643.9</v>
      </c>
      <c r="N2132" s="21">
        <f t="shared" si="3383"/>
        <v>449.4</v>
      </c>
      <c r="O2132" s="21">
        <f t="shared" si="3397"/>
        <v>0</v>
      </c>
      <c r="P2132" s="21">
        <f t="shared" si="3397"/>
        <v>0</v>
      </c>
      <c r="Q2132" s="21">
        <f t="shared" si="3397"/>
        <v>0</v>
      </c>
      <c r="R2132" s="21">
        <f t="shared" si="3300"/>
        <v>449.4</v>
      </c>
      <c r="S2132" s="21">
        <f t="shared" si="3301"/>
        <v>643.9</v>
      </c>
      <c r="T2132" s="21">
        <f t="shared" si="3302"/>
        <v>449.4</v>
      </c>
      <c r="U2132" s="21">
        <f t="shared" si="3397"/>
        <v>0</v>
      </c>
      <c r="V2132" s="21">
        <f t="shared" si="3397"/>
        <v>0</v>
      </c>
      <c r="W2132" s="21">
        <f t="shared" si="3303"/>
        <v>449.4</v>
      </c>
      <c r="X2132" s="21">
        <f t="shared" si="3304"/>
        <v>643.9</v>
      </c>
      <c r="Y2132" s="21">
        <f t="shared" si="3305"/>
        <v>449.4</v>
      </c>
      <c r="Z2132" s="21">
        <f t="shared" si="3397"/>
        <v>0</v>
      </c>
      <c r="AA2132" s="21">
        <f t="shared" si="3397"/>
        <v>0</v>
      </c>
      <c r="AB2132" s="21">
        <f t="shared" si="3397"/>
        <v>0</v>
      </c>
      <c r="AC2132" s="21">
        <f t="shared" si="3296"/>
        <v>449.4</v>
      </c>
      <c r="AD2132" s="21">
        <f t="shared" si="3297"/>
        <v>643.9</v>
      </c>
      <c r="AE2132" s="21">
        <f t="shared" si="3298"/>
        <v>449.4</v>
      </c>
      <c r="AF2132" s="21">
        <f t="shared" si="3397"/>
        <v>0</v>
      </c>
      <c r="AG2132" s="21">
        <f t="shared" si="3299"/>
        <v>449.4</v>
      </c>
      <c r="AH2132" s="21">
        <f t="shared" si="3397"/>
        <v>0</v>
      </c>
      <c r="AI2132" s="21">
        <f t="shared" si="3397"/>
        <v>0</v>
      </c>
      <c r="AJ2132" s="21">
        <f t="shared" si="3397"/>
        <v>0</v>
      </c>
      <c r="AK2132" s="21">
        <f t="shared" si="3279"/>
        <v>449.4</v>
      </c>
      <c r="AL2132" s="21">
        <f t="shared" si="3280"/>
        <v>643.9</v>
      </c>
      <c r="AM2132" s="21">
        <f t="shared" si="3281"/>
        <v>449.4</v>
      </c>
      <c r="AN2132" s="21">
        <f t="shared" si="3397"/>
        <v>0</v>
      </c>
      <c r="AO2132" s="21">
        <f t="shared" si="3351"/>
        <v>449.4</v>
      </c>
      <c r="AP2132" s="21">
        <f t="shared" si="3397"/>
        <v>0</v>
      </c>
      <c r="AQ2132" s="2"/>
    </row>
    <row r="2133" spans="1:43" ht="31.2" x14ac:dyDescent="0.3">
      <c r="A2133" s="3" t="s">
        <v>543</v>
      </c>
      <c r="B2133" s="26">
        <v>240</v>
      </c>
      <c r="C2133" s="3" t="s">
        <v>169</v>
      </c>
      <c r="D2133" s="3" t="s">
        <v>285</v>
      </c>
      <c r="E2133" s="16" t="s">
        <v>645</v>
      </c>
      <c r="F2133" s="21">
        <v>449.4</v>
      </c>
      <c r="G2133" s="21">
        <v>643.9</v>
      </c>
      <c r="H2133" s="21">
        <v>449.4</v>
      </c>
      <c r="I2133" s="21"/>
      <c r="J2133" s="21"/>
      <c r="K2133" s="21"/>
      <c r="L2133" s="21">
        <f t="shared" si="3381"/>
        <v>449.4</v>
      </c>
      <c r="M2133" s="21">
        <f t="shared" si="3382"/>
        <v>643.9</v>
      </c>
      <c r="N2133" s="21">
        <f t="shared" si="3383"/>
        <v>449.4</v>
      </c>
      <c r="O2133" s="21"/>
      <c r="P2133" s="21"/>
      <c r="Q2133" s="21"/>
      <c r="R2133" s="21">
        <f t="shared" si="3300"/>
        <v>449.4</v>
      </c>
      <c r="S2133" s="21">
        <f t="shared" si="3301"/>
        <v>643.9</v>
      </c>
      <c r="T2133" s="21">
        <f t="shared" si="3302"/>
        <v>449.4</v>
      </c>
      <c r="U2133" s="21"/>
      <c r="V2133" s="21"/>
      <c r="W2133" s="21">
        <f t="shared" si="3303"/>
        <v>449.4</v>
      </c>
      <c r="X2133" s="21">
        <f t="shared" si="3304"/>
        <v>643.9</v>
      </c>
      <c r="Y2133" s="21">
        <f t="shared" si="3305"/>
        <v>449.4</v>
      </c>
      <c r="Z2133" s="21"/>
      <c r="AA2133" s="21"/>
      <c r="AB2133" s="21"/>
      <c r="AC2133" s="21">
        <f t="shared" si="3296"/>
        <v>449.4</v>
      </c>
      <c r="AD2133" s="21">
        <f t="shared" si="3297"/>
        <v>643.9</v>
      </c>
      <c r="AE2133" s="21">
        <f t="shared" si="3298"/>
        <v>449.4</v>
      </c>
      <c r="AF2133" s="21"/>
      <c r="AG2133" s="21">
        <f t="shared" si="3299"/>
        <v>449.4</v>
      </c>
      <c r="AH2133" s="21"/>
      <c r="AI2133" s="21"/>
      <c r="AJ2133" s="21"/>
      <c r="AK2133" s="21">
        <f t="shared" ref="AK2133:AK2196" si="3398">AG2133+AH2133</f>
        <v>449.4</v>
      </c>
      <c r="AL2133" s="21">
        <f t="shared" ref="AL2133:AL2196" si="3399">AD2133+AI2133</f>
        <v>643.9</v>
      </c>
      <c r="AM2133" s="21">
        <f t="shared" ref="AM2133:AM2196" si="3400">AE2133+AJ2133</f>
        <v>449.4</v>
      </c>
      <c r="AN2133" s="21"/>
      <c r="AO2133" s="21">
        <f t="shared" si="3351"/>
        <v>449.4</v>
      </c>
      <c r="AP2133" s="21"/>
      <c r="AQ2133" s="2"/>
    </row>
    <row r="2134" spans="1:43" s="9" customFormat="1" ht="31.2" x14ac:dyDescent="0.3">
      <c r="A2134" s="8" t="s">
        <v>547</v>
      </c>
      <c r="B2134" s="14"/>
      <c r="C2134" s="8"/>
      <c r="D2134" s="8"/>
      <c r="E2134" s="17" t="s">
        <v>718</v>
      </c>
      <c r="F2134" s="12">
        <f>F2135+F2184+F2206+F2215+F2238+F2250</f>
        <v>999954.7</v>
      </c>
      <c r="G2134" s="12">
        <f>G2135+G2184+G2206+G2215+G2238+G2250</f>
        <v>1089223.8999999999</v>
      </c>
      <c r="H2134" s="12">
        <f>H2135+H2184+H2206+H2215+H2238+H2250</f>
        <v>1108578.1000000001</v>
      </c>
      <c r="I2134" s="12">
        <f t="shared" ref="I2134:K2134" si="3401">I2135+I2184+I2206+I2215+I2238+I2250</f>
        <v>118982.59999999999</v>
      </c>
      <c r="J2134" s="12">
        <f t="shared" si="3401"/>
        <v>53056.9</v>
      </c>
      <c r="K2134" s="12">
        <f t="shared" si="3401"/>
        <v>51796.000000000007</v>
      </c>
      <c r="L2134" s="12">
        <f t="shared" si="3381"/>
        <v>1118937.3</v>
      </c>
      <c r="M2134" s="12">
        <f t="shared" si="3382"/>
        <v>1142280.7999999998</v>
      </c>
      <c r="N2134" s="12">
        <f t="shared" si="3383"/>
        <v>1160374.1000000001</v>
      </c>
      <c r="O2134" s="12">
        <f>O2135+O2184+O2206+O2215+O2238+O2250</f>
        <v>74285.587</v>
      </c>
      <c r="P2134" s="12">
        <f t="shared" ref="P2134:Q2134" si="3402">P2135+P2184+P2206+P2215+P2238+P2250</f>
        <v>9430.7129999999997</v>
      </c>
      <c r="Q2134" s="12">
        <f t="shared" si="3402"/>
        <v>135.04</v>
      </c>
      <c r="R2134" s="12">
        <f t="shared" si="3300"/>
        <v>1193222.8870000001</v>
      </c>
      <c r="S2134" s="12">
        <f t="shared" si="3301"/>
        <v>1151711.5129999998</v>
      </c>
      <c r="T2134" s="12">
        <f t="shared" si="3302"/>
        <v>1160509.1400000001</v>
      </c>
      <c r="U2134" s="12">
        <f t="shared" ref="U2134:V2134" si="3403">U2135+U2184+U2206+U2215+U2238+U2250</f>
        <v>0</v>
      </c>
      <c r="V2134" s="12">
        <f t="shared" si="3403"/>
        <v>0</v>
      </c>
      <c r="W2134" s="21">
        <f t="shared" si="3303"/>
        <v>1193222.8870000001</v>
      </c>
      <c r="X2134" s="21">
        <f t="shared" si="3304"/>
        <v>1151711.5129999998</v>
      </c>
      <c r="Y2134" s="21">
        <f t="shared" si="3305"/>
        <v>1160509.1400000001</v>
      </c>
      <c r="Z2134" s="12">
        <f>Z2135+Z2184+Z2206+Z2215+Z2238+Z2250</f>
        <v>-94.574999999999989</v>
      </c>
      <c r="AA2134" s="12">
        <f t="shared" ref="AA2134" si="3404">AA2135+AA2184+AA2206+AA2215+AA2238+AA2250</f>
        <v>0</v>
      </c>
      <c r="AB2134" s="12">
        <f t="shared" ref="AB2134" si="3405">AB2135+AB2184+AB2206+AB2215+AB2238+AB2250</f>
        <v>0</v>
      </c>
      <c r="AC2134" s="21">
        <f t="shared" si="3296"/>
        <v>1193128.3120000002</v>
      </c>
      <c r="AD2134" s="12">
        <f t="shared" si="3297"/>
        <v>1151711.5129999998</v>
      </c>
      <c r="AE2134" s="12">
        <f t="shared" si="3298"/>
        <v>1160509.1400000001</v>
      </c>
      <c r="AF2134" s="12">
        <f>AF2135+AF2184+AF2206+AF2215+AF2238+AF2250</f>
        <v>0</v>
      </c>
      <c r="AG2134" s="12">
        <f t="shared" si="3299"/>
        <v>1193128.3120000002</v>
      </c>
      <c r="AH2134" s="12">
        <f>AH2135+AH2184+AH2206+AH2215+AH2238+AH2250</f>
        <v>897.55100000000004</v>
      </c>
      <c r="AI2134" s="12">
        <f t="shared" ref="AI2134:AJ2134" si="3406">AI2135+AI2184+AI2206+AI2215+AI2238+AI2250</f>
        <v>0</v>
      </c>
      <c r="AJ2134" s="12">
        <f t="shared" si="3406"/>
        <v>0</v>
      </c>
      <c r="AK2134" s="12">
        <f t="shared" si="3398"/>
        <v>1194025.8630000001</v>
      </c>
      <c r="AL2134" s="12">
        <f t="shared" si="3399"/>
        <v>1151711.5129999998</v>
      </c>
      <c r="AM2134" s="12">
        <f t="shared" si="3400"/>
        <v>1160509.1400000001</v>
      </c>
      <c r="AN2134" s="12">
        <f>AN2135+AN2184+AN2206+AN2215+AN2238+AN2250</f>
        <v>0</v>
      </c>
      <c r="AO2134" s="12">
        <f t="shared" si="3351"/>
        <v>1194025.8630000001</v>
      </c>
      <c r="AP2134" s="12">
        <f>AP2135+AP2184+AP2206+AP2215+AP2238+AP2250</f>
        <v>0</v>
      </c>
    </row>
    <row r="2135" spans="1:43" s="11" customFormat="1" x14ac:dyDescent="0.3">
      <c r="A2135" s="10" t="s">
        <v>548</v>
      </c>
      <c r="B2135" s="19"/>
      <c r="C2135" s="10"/>
      <c r="D2135" s="10"/>
      <c r="E2135" s="18" t="s">
        <v>1231</v>
      </c>
      <c r="F2135" s="20">
        <f>F2136+F2177</f>
        <v>299808.8</v>
      </c>
      <c r="G2135" s="20">
        <f t="shared" ref="G2135:H2135" si="3407">G2136+G2177</f>
        <v>407958.9</v>
      </c>
      <c r="H2135" s="20">
        <f t="shared" si="3407"/>
        <v>408120.30000000005</v>
      </c>
      <c r="I2135" s="20">
        <f t="shared" ref="I2135:K2135" si="3408">I2136+I2177</f>
        <v>-7692</v>
      </c>
      <c r="J2135" s="20">
        <f t="shared" si="3408"/>
        <v>0</v>
      </c>
      <c r="K2135" s="20">
        <f t="shared" si="3408"/>
        <v>0</v>
      </c>
      <c r="L2135" s="20">
        <f t="shared" si="3381"/>
        <v>292116.8</v>
      </c>
      <c r="M2135" s="20">
        <f t="shared" si="3382"/>
        <v>407958.9</v>
      </c>
      <c r="N2135" s="20">
        <f t="shared" si="3383"/>
        <v>408120.30000000005</v>
      </c>
      <c r="O2135" s="20">
        <f>O2136+O2177+O2149</f>
        <v>29857.9</v>
      </c>
      <c r="P2135" s="20">
        <f t="shared" ref="P2135:AP2135" si="3409">P2136+P2177+P2149</f>
        <v>0</v>
      </c>
      <c r="Q2135" s="20">
        <f t="shared" si="3409"/>
        <v>0</v>
      </c>
      <c r="R2135" s="20">
        <f t="shared" si="3300"/>
        <v>321974.7</v>
      </c>
      <c r="S2135" s="20">
        <f t="shared" si="3301"/>
        <v>407958.9</v>
      </c>
      <c r="T2135" s="20">
        <f t="shared" si="3302"/>
        <v>408120.30000000005</v>
      </c>
      <c r="U2135" s="20">
        <f t="shared" ref="U2135:V2135" si="3410">U2136+U2177+U2149</f>
        <v>0</v>
      </c>
      <c r="V2135" s="20">
        <f t="shared" si="3410"/>
        <v>0</v>
      </c>
      <c r="W2135" s="21">
        <f t="shared" si="3303"/>
        <v>321974.7</v>
      </c>
      <c r="X2135" s="21">
        <f t="shared" si="3304"/>
        <v>407958.9</v>
      </c>
      <c r="Y2135" s="21">
        <f t="shared" si="3305"/>
        <v>408120.30000000005</v>
      </c>
      <c r="Z2135" s="20">
        <f t="shared" ref="Z2135:AB2135" si="3411">Z2136+Z2177+Z2149</f>
        <v>0</v>
      </c>
      <c r="AA2135" s="20">
        <f t="shared" si="3411"/>
        <v>0</v>
      </c>
      <c r="AB2135" s="20">
        <f t="shared" si="3411"/>
        <v>0</v>
      </c>
      <c r="AC2135" s="21">
        <f t="shared" si="3296"/>
        <v>321974.7</v>
      </c>
      <c r="AD2135" s="20">
        <f t="shared" si="3297"/>
        <v>407958.9</v>
      </c>
      <c r="AE2135" s="20">
        <f t="shared" si="3298"/>
        <v>408120.30000000005</v>
      </c>
      <c r="AF2135" s="20">
        <f t="shared" ref="AF2135" si="3412">AF2136+AF2177+AF2149</f>
        <v>0</v>
      </c>
      <c r="AG2135" s="20">
        <f t="shared" si="3299"/>
        <v>321974.7</v>
      </c>
      <c r="AH2135" s="20">
        <f t="shared" ref="AH2135:AJ2135" si="3413">AH2136+AH2177+AH2149</f>
        <v>0</v>
      </c>
      <c r="AI2135" s="20">
        <f t="shared" si="3413"/>
        <v>0</v>
      </c>
      <c r="AJ2135" s="20">
        <f t="shared" si="3413"/>
        <v>0</v>
      </c>
      <c r="AK2135" s="20">
        <f t="shared" si="3398"/>
        <v>321974.7</v>
      </c>
      <c r="AL2135" s="20">
        <f t="shared" si="3399"/>
        <v>407958.9</v>
      </c>
      <c r="AM2135" s="20">
        <f t="shared" si="3400"/>
        <v>408120.30000000005</v>
      </c>
      <c r="AN2135" s="20">
        <f t="shared" ref="AN2135" si="3414">AN2136+AN2177+AN2149</f>
        <v>0</v>
      </c>
      <c r="AO2135" s="20">
        <f t="shared" si="3351"/>
        <v>321974.7</v>
      </c>
      <c r="AP2135" s="20">
        <f t="shared" si="3409"/>
        <v>0</v>
      </c>
    </row>
    <row r="2136" spans="1:43" ht="46.8" x14ac:dyDescent="0.3">
      <c r="A2136" s="3" t="s">
        <v>546</v>
      </c>
      <c r="B2136" s="26"/>
      <c r="C2136" s="3"/>
      <c r="D2136" s="3"/>
      <c r="E2136" s="16" t="s">
        <v>799</v>
      </c>
      <c r="F2136" s="21">
        <f>F2137+F2143</f>
        <v>135381</v>
      </c>
      <c r="G2136" s="21">
        <f t="shared" ref="G2136:AP2136" si="3415">G2137+G2143</f>
        <v>161661.5</v>
      </c>
      <c r="H2136" s="21">
        <f t="shared" si="3415"/>
        <v>161668.20000000001</v>
      </c>
      <c r="I2136" s="21">
        <f t="shared" ref="I2136:K2136" si="3416">I2137+I2143</f>
        <v>-7692</v>
      </c>
      <c r="J2136" s="21">
        <f t="shared" si="3416"/>
        <v>0</v>
      </c>
      <c r="K2136" s="21">
        <f t="shared" si="3416"/>
        <v>0</v>
      </c>
      <c r="L2136" s="21">
        <f t="shared" si="3381"/>
        <v>127689</v>
      </c>
      <c r="M2136" s="21">
        <f t="shared" si="3382"/>
        <v>161661.5</v>
      </c>
      <c r="N2136" s="21">
        <f t="shared" si="3383"/>
        <v>161668.20000000001</v>
      </c>
      <c r="O2136" s="21">
        <f t="shared" ref="O2136:Q2136" si="3417">O2137+O2143</f>
        <v>9665.9</v>
      </c>
      <c r="P2136" s="21">
        <f t="shared" si="3417"/>
        <v>0</v>
      </c>
      <c r="Q2136" s="21">
        <f t="shared" si="3417"/>
        <v>0</v>
      </c>
      <c r="R2136" s="21">
        <f t="shared" si="3300"/>
        <v>137354.9</v>
      </c>
      <c r="S2136" s="21">
        <f t="shared" si="3301"/>
        <v>161661.5</v>
      </c>
      <c r="T2136" s="21">
        <f t="shared" si="3302"/>
        <v>161668.20000000001</v>
      </c>
      <c r="U2136" s="21">
        <f t="shared" ref="U2136:V2136" si="3418">U2137+U2143</f>
        <v>0</v>
      </c>
      <c r="V2136" s="21">
        <f t="shared" si="3418"/>
        <v>0</v>
      </c>
      <c r="W2136" s="21">
        <f t="shared" si="3303"/>
        <v>137354.9</v>
      </c>
      <c r="X2136" s="21">
        <f t="shared" si="3304"/>
        <v>161661.5</v>
      </c>
      <c r="Y2136" s="21">
        <f t="shared" si="3305"/>
        <v>161668.20000000001</v>
      </c>
      <c r="Z2136" s="21">
        <f t="shared" ref="Z2136:AB2136" si="3419">Z2137+Z2143</f>
        <v>0</v>
      </c>
      <c r="AA2136" s="21">
        <f t="shared" si="3419"/>
        <v>0</v>
      </c>
      <c r="AB2136" s="21">
        <f t="shared" si="3419"/>
        <v>0</v>
      </c>
      <c r="AC2136" s="21">
        <f t="shared" si="3296"/>
        <v>137354.9</v>
      </c>
      <c r="AD2136" s="21">
        <f t="shared" si="3297"/>
        <v>161661.5</v>
      </c>
      <c r="AE2136" s="21">
        <f t="shared" si="3298"/>
        <v>161668.20000000001</v>
      </c>
      <c r="AF2136" s="21">
        <f t="shared" ref="AF2136" si="3420">AF2137+AF2143</f>
        <v>0</v>
      </c>
      <c r="AG2136" s="21">
        <f t="shared" si="3299"/>
        <v>137354.9</v>
      </c>
      <c r="AH2136" s="21">
        <f t="shared" ref="AH2136:AJ2136" si="3421">AH2137+AH2143</f>
        <v>0</v>
      </c>
      <c r="AI2136" s="21">
        <f t="shared" si="3421"/>
        <v>0</v>
      </c>
      <c r="AJ2136" s="21">
        <f t="shared" si="3421"/>
        <v>0</v>
      </c>
      <c r="AK2136" s="21">
        <f t="shared" si="3398"/>
        <v>137354.9</v>
      </c>
      <c r="AL2136" s="21">
        <f t="shared" si="3399"/>
        <v>161661.5</v>
      </c>
      <c r="AM2136" s="21">
        <f t="shared" si="3400"/>
        <v>161668.20000000001</v>
      </c>
      <c r="AN2136" s="21">
        <f t="shared" ref="AN2136" si="3422">AN2137+AN2143</f>
        <v>0</v>
      </c>
      <c r="AO2136" s="21">
        <f t="shared" si="3351"/>
        <v>137354.9</v>
      </c>
      <c r="AP2136" s="21">
        <f t="shared" si="3415"/>
        <v>0</v>
      </c>
      <c r="AQ2136" s="2"/>
    </row>
    <row r="2137" spans="1:43" ht="93.6" x14ac:dyDescent="0.3">
      <c r="A2137" s="3" t="s">
        <v>546</v>
      </c>
      <c r="B2137" s="26">
        <v>100</v>
      </c>
      <c r="C2137" s="3"/>
      <c r="D2137" s="3"/>
      <c r="E2137" s="16" t="s">
        <v>672</v>
      </c>
      <c r="F2137" s="21">
        <f>F2138</f>
        <v>99160.4</v>
      </c>
      <c r="G2137" s="21">
        <f t="shared" ref="G2137:AP2137" si="3423">G2138</f>
        <v>148740.5</v>
      </c>
      <c r="H2137" s="21">
        <f t="shared" si="3423"/>
        <v>148740.5</v>
      </c>
      <c r="I2137" s="21">
        <f t="shared" si="3423"/>
        <v>0</v>
      </c>
      <c r="J2137" s="21">
        <f t="shared" si="3423"/>
        <v>0</v>
      </c>
      <c r="K2137" s="21">
        <f t="shared" si="3423"/>
        <v>0</v>
      </c>
      <c r="L2137" s="21">
        <f t="shared" si="3381"/>
        <v>99160.4</v>
      </c>
      <c r="M2137" s="21">
        <f t="shared" si="3382"/>
        <v>148740.5</v>
      </c>
      <c r="N2137" s="21">
        <f t="shared" si="3383"/>
        <v>148740.5</v>
      </c>
      <c r="O2137" s="21">
        <f t="shared" si="3423"/>
        <v>2974.9</v>
      </c>
      <c r="P2137" s="21">
        <f t="shared" si="3423"/>
        <v>0</v>
      </c>
      <c r="Q2137" s="21">
        <f t="shared" si="3423"/>
        <v>0</v>
      </c>
      <c r="R2137" s="21">
        <f t="shared" si="3300"/>
        <v>102135.29999999999</v>
      </c>
      <c r="S2137" s="21">
        <f t="shared" si="3301"/>
        <v>148740.5</v>
      </c>
      <c r="T2137" s="21">
        <f t="shared" si="3302"/>
        <v>148740.5</v>
      </c>
      <c r="U2137" s="21">
        <f t="shared" si="3423"/>
        <v>0</v>
      </c>
      <c r="V2137" s="21">
        <f t="shared" si="3423"/>
        <v>0</v>
      </c>
      <c r="W2137" s="21">
        <f t="shared" si="3303"/>
        <v>102135.29999999999</v>
      </c>
      <c r="X2137" s="21">
        <f t="shared" si="3304"/>
        <v>148740.5</v>
      </c>
      <c r="Y2137" s="21">
        <f t="shared" si="3305"/>
        <v>148740.5</v>
      </c>
      <c r="Z2137" s="21">
        <f t="shared" si="3423"/>
        <v>0</v>
      </c>
      <c r="AA2137" s="21">
        <f t="shared" si="3423"/>
        <v>0</v>
      </c>
      <c r="AB2137" s="21">
        <f t="shared" si="3423"/>
        <v>0</v>
      </c>
      <c r="AC2137" s="21">
        <f t="shared" si="3296"/>
        <v>102135.29999999999</v>
      </c>
      <c r="AD2137" s="21">
        <f t="shared" si="3297"/>
        <v>148740.5</v>
      </c>
      <c r="AE2137" s="21">
        <f t="shared" si="3298"/>
        <v>148740.5</v>
      </c>
      <c r="AF2137" s="21">
        <f t="shared" si="3423"/>
        <v>0</v>
      </c>
      <c r="AG2137" s="21">
        <f t="shared" si="3299"/>
        <v>102135.29999999999</v>
      </c>
      <c r="AH2137" s="21">
        <f t="shared" si="3423"/>
        <v>0</v>
      </c>
      <c r="AI2137" s="21">
        <f t="shared" si="3423"/>
        <v>0</v>
      </c>
      <c r="AJ2137" s="21">
        <f t="shared" si="3423"/>
        <v>0</v>
      </c>
      <c r="AK2137" s="21">
        <f t="shared" si="3398"/>
        <v>102135.29999999999</v>
      </c>
      <c r="AL2137" s="21">
        <f t="shared" si="3399"/>
        <v>148740.5</v>
      </c>
      <c r="AM2137" s="21">
        <f t="shared" si="3400"/>
        <v>148740.5</v>
      </c>
      <c r="AN2137" s="21">
        <f t="shared" si="3423"/>
        <v>0</v>
      </c>
      <c r="AO2137" s="21">
        <f t="shared" si="3351"/>
        <v>102135.29999999999</v>
      </c>
      <c r="AP2137" s="21">
        <f t="shared" si="3423"/>
        <v>0</v>
      </c>
      <c r="AQ2137" s="2"/>
    </row>
    <row r="2138" spans="1:43" ht="31.2" x14ac:dyDescent="0.3">
      <c r="A2138" s="3" t="s">
        <v>546</v>
      </c>
      <c r="B2138" s="26">
        <v>110</v>
      </c>
      <c r="C2138" s="3"/>
      <c r="D2138" s="3"/>
      <c r="E2138" s="16" t="s">
        <v>679</v>
      </c>
      <c r="F2138" s="21">
        <f>F2139+F2140+F2141+F2142</f>
        <v>99160.4</v>
      </c>
      <c r="G2138" s="21">
        <f t="shared" ref="G2138:AP2138" si="3424">G2139+G2140+G2141+G2142</f>
        <v>148740.5</v>
      </c>
      <c r="H2138" s="21">
        <f t="shared" si="3424"/>
        <v>148740.5</v>
      </c>
      <c r="I2138" s="21">
        <f t="shared" ref="I2138:K2138" si="3425">I2139+I2140+I2141+I2142</f>
        <v>0</v>
      </c>
      <c r="J2138" s="21">
        <f t="shared" si="3425"/>
        <v>0</v>
      </c>
      <c r="K2138" s="21">
        <f t="shared" si="3425"/>
        <v>0</v>
      </c>
      <c r="L2138" s="21">
        <f t="shared" si="3381"/>
        <v>99160.4</v>
      </c>
      <c r="M2138" s="21">
        <f t="shared" si="3382"/>
        <v>148740.5</v>
      </c>
      <c r="N2138" s="21">
        <f t="shared" si="3383"/>
        <v>148740.5</v>
      </c>
      <c r="O2138" s="21">
        <f t="shared" ref="O2138:Q2138" si="3426">O2139+O2140+O2141+O2142</f>
        <v>2974.9</v>
      </c>
      <c r="P2138" s="21">
        <f t="shared" si="3426"/>
        <v>0</v>
      </c>
      <c r="Q2138" s="21">
        <f t="shared" si="3426"/>
        <v>0</v>
      </c>
      <c r="R2138" s="21">
        <f t="shared" si="3300"/>
        <v>102135.29999999999</v>
      </c>
      <c r="S2138" s="21">
        <f t="shared" si="3301"/>
        <v>148740.5</v>
      </c>
      <c r="T2138" s="21">
        <f t="shared" si="3302"/>
        <v>148740.5</v>
      </c>
      <c r="U2138" s="21">
        <f t="shared" ref="U2138:V2138" si="3427">U2139+U2140+U2141+U2142</f>
        <v>0</v>
      </c>
      <c r="V2138" s="21">
        <f t="shared" si="3427"/>
        <v>0</v>
      </c>
      <c r="W2138" s="21">
        <f t="shared" si="3303"/>
        <v>102135.29999999999</v>
      </c>
      <c r="X2138" s="21">
        <f t="shared" si="3304"/>
        <v>148740.5</v>
      </c>
      <c r="Y2138" s="21">
        <f t="shared" si="3305"/>
        <v>148740.5</v>
      </c>
      <c r="Z2138" s="21">
        <f t="shared" ref="Z2138:AB2138" si="3428">Z2139+Z2140+Z2141+Z2142</f>
        <v>0</v>
      </c>
      <c r="AA2138" s="21">
        <f t="shared" si="3428"/>
        <v>0</v>
      </c>
      <c r="AB2138" s="21">
        <f t="shared" si="3428"/>
        <v>0</v>
      </c>
      <c r="AC2138" s="21">
        <f t="shared" si="3296"/>
        <v>102135.29999999999</v>
      </c>
      <c r="AD2138" s="21">
        <f t="shared" si="3297"/>
        <v>148740.5</v>
      </c>
      <c r="AE2138" s="21">
        <f t="shared" si="3298"/>
        <v>148740.5</v>
      </c>
      <c r="AF2138" s="21">
        <f t="shared" ref="AF2138" si="3429">AF2139+AF2140+AF2141+AF2142</f>
        <v>0</v>
      </c>
      <c r="AG2138" s="21">
        <f t="shared" si="3299"/>
        <v>102135.29999999999</v>
      </c>
      <c r="AH2138" s="21">
        <f t="shared" ref="AH2138:AJ2138" si="3430">AH2139+AH2140+AH2141+AH2142</f>
        <v>0</v>
      </c>
      <c r="AI2138" s="21">
        <f t="shared" si="3430"/>
        <v>0</v>
      </c>
      <c r="AJ2138" s="21">
        <f t="shared" si="3430"/>
        <v>0</v>
      </c>
      <c r="AK2138" s="21">
        <f t="shared" si="3398"/>
        <v>102135.29999999999</v>
      </c>
      <c r="AL2138" s="21">
        <f t="shared" si="3399"/>
        <v>148740.5</v>
      </c>
      <c r="AM2138" s="21">
        <f t="shared" si="3400"/>
        <v>148740.5</v>
      </c>
      <c r="AN2138" s="21">
        <f t="shared" ref="AN2138" si="3431">AN2139+AN2140+AN2141+AN2142</f>
        <v>0</v>
      </c>
      <c r="AO2138" s="21">
        <f t="shared" si="3351"/>
        <v>102135.29999999999</v>
      </c>
      <c r="AP2138" s="21">
        <f t="shared" si="3424"/>
        <v>0</v>
      </c>
      <c r="AQ2138" s="2"/>
    </row>
    <row r="2139" spans="1:43" x14ac:dyDescent="0.3">
      <c r="A2139" s="3" t="s">
        <v>546</v>
      </c>
      <c r="B2139" s="26">
        <v>110</v>
      </c>
      <c r="C2139" s="3" t="s">
        <v>5</v>
      </c>
      <c r="D2139" s="3" t="s">
        <v>6</v>
      </c>
      <c r="E2139" s="16" t="s">
        <v>638</v>
      </c>
      <c r="F2139" s="21">
        <v>21665.4</v>
      </c>
      <c r="G2139" s="21">
        <v>32497.9</v>
      </c>
      <c r="H2139" s="21">
        <v>32497.9</v>
      </c>
      <c r="I2139" s="21"/>
      <c r="J2139" s="21"/>
      <c r="K2139" s="21"/>
      <c r="L2139" s="21">
        <f t="shared" si="3381"/>
        <v>21665.4</v>
      </c>
      <c r="M2139" s="21">
        <f t="shared" si="3382"/>
        <v>32497.9</v>
      </c>
      <c r="N2139" s="21">
        <f t="shared" si="3383"/>
        <v>32497.9</v>
      </c>
      <c r="O2139" s="21">
        <v>650</v>
      </c>
      <c r="P2139" s="21"/>
      <c r="Q2139" s="21"/>
      <c r="R2139" s="21">
        <f t="shared" si="3300"/>
        <v>22315.4</v>
      </c>
      <c r="S2139" s="21">
        <f t="shared" si="3301"/>
        <v>32497.9</v>
      </c>
      <c r="T2139" s="21">
        <f t="shared" si="3302"/>
        <v>32497.9</v>
      </c>
      <c r="U2139" s="21"/>
      <c r="V2139" s="21"/>
      <c r="W2139" s="21">
        <f t="shared" si="3303"/>
        <v>22315.4</v>
      </c>
      <c r="X2139" s="21">
        <f t="shared" si="3304"/>
        <v>32497.9</v>
      </c>
      <c r="Y2139" s="21">
        <f t="shared" si="3305"/>
        <v>32497.9</v>
      </c>
      <c r="Z2139" s="21"/>
      <c r="AA2139" s="21"/>
      <c r="AB2139" s="21"/>
      <c r="AC2139" s="21">
        <f t="shared" ref="AC2139:AC2202" si="3432">W2139+Z2139</f>
        <v>22315.4</v>
      </c>
      <c r="AD2139" s="21">
        <f t="shared" ref="AD2139:AD2202" si="3433">X2139+AA2139</f>
        <v>32497.9</v>
      </c>
      <c r="AE2139" s="21">
        <f t="shared" ref="AE2139:AE2202" si="3434">Y2139+AB2139</f>
        <v>32497.9</v>
      </c>
      <c r="AF2139" s="21"/>
      <c r="AG2139" s="21">
        <f t="shared" ref="AG2139:AG2202" si="3435">AC2139+AF2139</f>
        <v>22315.4</v>
      </c>
      <c r="AH2139" s="21"/>
      <c r="AI2139" s="21"/>
      <c r="AJ2139" s="21"/>
      <c r="AK2139" s="21">
        <f t="shared" si="3398"/>
        <v>22315.4</v>
      </c>
      <c r="AL2139" s="21">
        <f t="shared" si="3399"/>
        <v>32497.9</v>
      </c>
      <c r="AM2139" s="21">
        <f t="shared" si="3400"/>
        <v>32497.9</v>
      </c>
      <c r="AN2139" s="21"/>
      <c r="AO2139" s="21">
        <f t="shared" si="3351"/>
        <v>22315.4</v>
      </c>
      <c r="AP2139" s="21"/>
      <c r="AQ2139" s="2"/>
    </row>
    <row r="2140" spans="1:43" x14ac:dyDescent="0.3">
      <c r="A2140" s="3" t="s">
        <v>546</v>
      </c>
      <c r="B2140" s="26">
        <v>110</v>
      </c>
      <c r="C2140" s="3" t="s">
        <v>29</v>
      </c>
      <c r="D2140" s="3" t="s">
        <v>31</v>
      </c>
      <c r="E2140" s="16" t="s">
        <v>657</v>
      </c>
      <c r="F2140" s="21">
        <v>22915.200000000001</v>
      </c>
      <c r="G2140" s="21">
        <v>34372.800000000003</v>
      </c>
      <c r="H2140" s="21">
        <v>34372.800000000003</v>
      </c>
      <c r="I2140" s="21"/>
      <c r="J2140" s="21"/>
      <c r="K2140" s="21"/>
      <c r="L2140" s="21">
        <f t="shared" si="3381"/>
        <v>22915.200000000001</v>
      </c>
      <c r="M2140" s="21">
        <f t="shared" si="3382"/>
        <v>34372.800000000003</v>
      </c>
      <c r="N2140" s="21">
        <f t="shared" si="3383"/>
        <v>34372.800000000003</v>
      </c>
      <c r="O2140" s="21">
        <v>687.5</v>
      </c>
      <c r="P2140" s="21"/>
      <c r="Q2140" s="21"/>
      <c r="R2140" s="21">
        <f t="shared" si="3300"/>
        <v>23602.7</v>
      </c>
      <c r="S2140" s="21">
        <f t="shared" si="3301"/>
        <v>34372.800000000003</v>
      </c>
      <c r="T2140" s="21">
        <f t="shared" si="3302"/>
        <v>34372.800000000003</v>
      </c>
      <c r="U2140" s="21"/>
      <c r="V2140" s="21"/>
      <c r="W2140" s="21">
        <f t="shared" si="3303"/>
        <v>23602.7</v>
      </c>
      <c r="X2140" s="21">
        <f t="shared" si="3304"/>
        <v>34372.800000000003</v>
      </c>
      <c r="Y2140" s="21">
        <f t="shared" si="3305"/>
        <v>34372.800000000003</v>
      </c>
      <c r="Z2140" s="21"/>
      <c r="AA2140" s="21"/>
      <c r="AB2140" s="21"/>
      <c r="AC2140" s="21">
        <f t="shared" si="3432"/>
        <v>23602.7</v>
      </c>
      <c r="AD2140" s="21">
        <f t="shared" si="3433"/>
        <v>34372.800000000003</v>
      </c>
      <c r="AE2140" s="21">
        <f t="shared" si="3434"/>
        <v>34372.800000000003</v>
      </c>
      <c r="AF2140" s="21"/>
      <c r="AG2140" s="21">
        <f t="shared" si="3435"/>
        <v>23602.7</v>
      </c>
      <c r="AH2140" s="21"/>
      <c r="AI2140" s="21"/>
      <c r="AJ2140" s="21"/>
      <c r="AK2140" s="21">
        <f t="shared" si="3398"/>
        <v>23602.7</v>
      </c>
      <c r="AL2140" s="21">
        <f t="shared" si="3399"/>
        <v>34372.800000000003</v>
      </c>
      <c r="AM2140" s="21">
        <f t="shared" si="3400"/>
        <v>34372.800000000003</v>
      </c>
      <c r="AN2140" s="21"/>
      <c r="AO2140" s="21">
        <f t="shared" si="3351"/>
        <v>23602.7</v>
      </c>
      <c r="AP2140" s="21"/>
      <c r="AQ2140" s="2"/>
    </row>
    <row r="2141" spans="1:43" ht="31.2" x14ac:dyDescent="0.3">
      <c r="A2141" s="3" t="s">
        <v>546</v>
      </c>
      <c r="B2141" s="26">
        <v>110</v>
      </c>
      <c r="C2141" s="3" t="s">
        <v>25</v>
      </c>
      <c r="D2141" s="3" t="s">
        <v>169</v>
      </c>
      <c r="E2141" s="16" t="s">
        <v>659</v>
      </c>
      <c r="F2141" s="21">
        <v>32497.9</v>
      </c>
      <c r="G2141" s="21">
        <v>48746.9</v>
      </c>
      <c r="H2141" s="21">
        <v>48746.9</v>
      </c>
      <c r="I2141" s="21"/>
      <c r="J2141" s="21"/>
      <c r="K2141" s="21"/>
      <c r="L2141" s="21">
        <f t="shared" si="3381"/>
        <v>32497.9</v>
      </c>
      <c r="M2141" s="21">
        <f t="shared" si="3382"/>
        <v>48746.9</v>
      </c>
      <c r="N2141" s="21">
        <f t="shared" si="3383"/>
        <v>48746.9</v>
      </c>
      <c r="O2141" s="21">
        <v>974.9</v>
      </c>
      <c r="P2141" s="21"/>
      <c r="Q2141" s="21"/>
      <c r="R2141" s="21">
        <f t="shared" ref="R2141:R2204" si="3436">L2141+O2141</f>
        <v>33472.800000000003</v>
      </c>
      <c r="S2141" s="21">
        <f t="shared" ref="S2141:S2204" si="3437">M2141+P2141</f>
        <v>48746.9</v>
      </c>
      <c r="T2141" s="21">
        <f t="shared" ref="T2141:T2204" si="3438">N2141+Q2141</f>
        <v>48746.9</v>
      </c>
      <c r="U2141" s="21"/>
      <c r="V2141" s="21"/>
      <c r="W2141" s="21">
        <f t="shared" ref="W2141:W2204" si="3439">R2141+U2141</f>
        <v>33472.800000000003</v>
      </c>
      <c r="X2141" s="21">
        <f t="shared" ref="X2141:X2204" si="3440">S2141</f>
        <v>48746.9</v>
      </c>
      <c r="Y2141" s="21">
        <f t="shared" ref="Y2141:Y2204" si="3441">T2141+V2141</f>
        <v>48746.9</v>
      </c>
      <c r="Z2141" s="21"/>
      <c r="AA2141" s="21"/>
      <c r="AB2141" s="21"/>
      <c r="AC2141" s="21">
        <f t="shared" si="3432"/>
        <v>33472.800000000003</v>
      </c>
      <c r="AD2141" s="21">
        <f t="shared" si="3433"/>
        <v>48746.9</v>
      </c>
      <c r="AE2141" s="21">
        <f t="shared" si="3434"/>
        <v>48746.9</v>
      </c>
      <c r="AF2141" s="21"/>
      <c r="AG2141" s="21">
        <f t="shared" si="3435"/>
        <v>33472.800000000003</v>
      </c>
      <c r="AH2141" s="21"/>
      <c r="AI2141" s="21"/>
      <c r="AJ2141" s="21"/>
      <c r="AK2141" s="21">
        <f t="shared" si="3398"/>
        <v>33472.800000000003</v>
      </c>
      <c r="AL2141" s="21">
        <f t="shared" si="3399"/>
        <v>48746.9</v>
      </c>
      <c r="AM2141" s="21">
        <f t="shared" si="3400"/>
        <v>48746.9</v>
      </c>
      <c r="AN2141" s="21"/>
      <c r="AO2141" s="21">
        <f t="shared" si="3351"/>
        <v>33472.800000000003</v>
      </c>
      <c r="AP2141" s="21"/>
      <c r="AQ2141" s="2"/>
    </row>
    <row r="2142" spans="1:43" x14ac:dyDescent="0.3">
      <c r="A2142" s="3" t="s">
        <v>546</v>
      </c>
      <c r="B2142" s="26">
        <v>110</v>
      </c>
      <c r="C2142" s="3" t="s">
        <v>115</v>
      </c>
      <c r="D2142" s="3" t="s">
        <v>5</v>
      </c>
      <c r="E2142" s="16" t="s">
        <v>665</v>
      </c>
      <c r="F2142" s="21">
        <v>22081.9</v>
      </c>
      <c r="G2142" s="21">
        <v>33122.9</v>
      </c>
      <c r="H2142" s="21">
        <v>33122.9</v>
      </c>
      <c r="I2142" s="21"/>
      <c r="J2142" s="21"/>
      <c r="K2142" s="21"/>
      <c r="L2142" s="21">
        <f t="shared" si="3381"/>
        <v>22081.9</v>
      </c>
      <c r="M2142" s="21">
        <f t="shared" si="3382"/>
        <v>33122.9</v>
      </c>
      <c r="N2142" s="21">
        <f t="shared" si="3383"/>
        <v>33122.9</v>
      </c>
      <c r="O2142" s="21">
        <v>662.5</v>
      </c>
      <c r="P2142" s="21"/>
      <c r="Q2142" s="21"/>
      <c r="R2142" s="21">
        <f t="shared" si="3436"/>
        <v>22744.400000000001</v>
      </c>
      <c r="S2142" s="21">
        <f t="shared" si="3437"/>
        <v>33122.9</v>
      </c>
      <c r="T2142" s="21">
        <f t="shared" si="3438"/>
        <v>33122.9</v>
      </c>
      <c r="U2142" s="21"/>
      <c r="V2142" s="21"/>
      <c r="W2142" s="21">
        <f t="shared" si="3439"/>
        <v>22744.400000000001</v>
      </c>
      <c r="X2142" s="21">
        <f t="shared" si="3440"/>
        <v>33122.9</v>
      </c>
      <c r="Y2142" s="21">
        <f t="shared" si="3441"/>
        <v>33122.9</v>
      </c>
      <c r="Z2142" s="21"/>
      <c r="AA2142" s="21"/>
      <c r="AB2142" s="21"/>
      <c r="AC2142" s="21">
        <f t="shared" si="3432"/>
        <v>22744.400000000001</v>
      </c>
      <c r="AD2142" s="21">
        <f t="shared" si="3433"/>
        <v>33122.9</v>
      </c>
      <c r="AE2142" s="21">
        <f t="shared" si="3434"/>
        <v>33122.9</v>
      </c>
      <c r="AF2142" s="21"/>
      <c r="AG2142" s="21">
        <f t="shared" si="3435"/>
        <v>22744.400000000001</v>
      </c>
      <c r="AH2142" s="21"/>
      <c r="AI2142" s="21"/>
      <c r="AJ2142" s="21"/>
      <c r="AK2142" s="21">
        <f t="shared" si="3398"/>
        <v>22744.400000000001</v>
      </c>
      <c r="AL2142" s="21">
        <f t="shared" si="3399"/>
        <v>33122.9</v>
      </c>
      <c r="AM2142" s="21">
        <f t="shared" si="3400"/>
        <v>33122.9</v>
      </c>
      <c r="AN2142" s="21"/>
      <c r="AO2142" s="21">
        <f t="shared" si="3351"/>
        <v>22744.400000000001</v>
      </c>
      <c r="AP2142" s="21"/>
      <c r="AQ2142" s="2"/>
    </row>
    <row r="2143" spans="1:43" ht="31.2" x14ac:dyDescent="0.3">
      <c r="A2143" s="3" t="s">
        <v>546</v>
      </c>
      <c r="B2143" s="26">
        <v>200</v>
      </c>
      <c r="C2143" s="3"/>
      <c r="D2143" s="3"/>
      <c r="E2143" s="16" t="s">
        <v>673</v>
      </c>
      <c r="F2143" s="21">
        <f>F2144</f>
        <v>36220.599999999991</v>
      </c>
      <c r="G2143" s="21">
        <f t="shared" ref="G2143:AP2143" si="3442">G2144</f>
        <v>12921</v>
      </c>
      <c r="H2143" s="21">
        <f t="shared" si="3442"/>
        <v>12927.7</v>
      </c>
      <c r="I2143" s="21">
        <f t="shared" si="3442"/>
        <v>-7692</v>
      </c>
      <c r="J2143" s="21">
        <f t="shared" si="3442"/>
        <v>0</v>
      </c>
      <c r="K2143" s="21">
        <f t="shared" si="3442"/>
        <v>0</v>
      </c>
      <c r="L2143" s="21">
        <f t="shared" si="3381"/>
        <v>28528.599999999991</v>
      </c>
      <c r="M2143" s="21">
        <f t="shared" si="3382"/>
        <v>12921</v>
      </c>
      <c r="N2143" s="21">
        <f t="shared" si="3383"/>
        <v>12927.7</v>
      </c>
      <c r="O2143" s="21">
        <f t="shared" si="3442"/>
        <v>6691</v>
      </c>
      <c r="P2143" s="21">
        <f t="shared" si="3442"/>
        <v>0</v>
      </c>
      <c r="Q2143" s="21">
        <f t="shared" si="3442"/>
        <v>0</v>
      </c>
      <c r="R2143" s="21">
        <f t="shared" si="3436"/>
        <v>35219.599999999991</v>
      </c>
      <c r="S2143" s="21">
        <f t="shared" si="3437"/>
        <v>12921</v>
      </c>
      <c r="T2143" s="21">
        <f t="shared" si="3438"/>
        <v>12927.7</v>
      </c>
      <c r="U2143" s="21">
        <f t="shared" si="3442"/>
        <v>0</v>
      </c>
      <c r="V2143" s="21">
        <f t="shared" si="3442"/>
        <v>0</v>
      </c>
      <c r="W2143" s="21">
        <f t="shared" si="3439"/>
        <v>35219.599999999991</v>
      </c>
      <c r="X2143" s="21">
        <f t="shared" si="3440"/>
        <v>12921</v>
      </c>
      <c r="Y2143" s="21">
        <f t="shared" si="3441"/>
        <v>12927.7</v>
      </c>
      <c r="Z2143" s="21">
        <f t="shared" si="3442"/>
        <v>0</v>
      </c>
      <c r="AA2143" s="21">
        <f t="shared" si="3442"/>
        <v>0</v>
      </c>
      <c r="AB2143" s="21">
        <f t="shared" si="3442"/>
        <v>0</v>
      </c>
      <c r="AC2143" s="21">
        <f t="shared" si="3432"/>
        <v>35219.599999999991</v>
      </c>
      <c r="AD2143" s="21">
        <f t="shared" si="3433"/>
        <v>12921</v>
      </c>
      <c r="AE2143" s="21">
        <f t="shared" si="3434"/>
        <v>12927.7</v>
      </c>
      <c r="AF2143" s="21">
        <f t="shared" si="3442"/>
        <v>0</v>
      </c>
      <c r="AG2143" s="21">
        <f t="shared" si="3435"/>
        <v>35219.599999999991</v>
      </c>
      <c r="AH2143" s="21">
        <f t="shared" si="3442"/>
        <v>0</v>
      </c>
      <c r="AI2143" s="21">
        <f t="shared" si="3442"/>
        <v>0</v>
      </c>
      <c r="AJ2143" s="21">
        <f t="shared" si="3442"/>
        <v>0</v>
      </c>
      <c r="AK2143" s="21">
        <f t="shared" si="3398"/>
        <v>35219.599999999991</v>
      </c>
      <c r="AL2143" s="21">
        <f t="shared" si="3399"/>
        <v>12921</v>
      </c>
      <c r="AM2143" s="21">
        <f t="shared" si="3400"/>
        <v>12927.7</v>
      </c>
      <c r="AN2143" s="21">
        <f t="shared" si="3442"/>
        <v>0</v>
      </c>
      <c r="AO2143" s="21">
        <f t="shared" si="3351"/>
        <v>35219.599999999991</v>
      </c>
      <c r="AP2143" s="21">
        <f t="shared" si="3442"/>
        <v>0</v>
      </c>
      <c r="AQ2143" s="2"/>
    </row>
    <row r="2144" spans="1:43" ht="46.8" x14ac:dyDescent="0.3">
      <c r="A2144" s="3" t="s">
        <v>546</v>
      </c>
      <c r="B2144" s="26">
        <v>240</v>
      </c>
      <c r="C2144" s="3"/>
      <c r="D2144" s="3"/>
      <c r="E2144" s="16" t="s">
        <v>681</v>
      </c>
      <c r="F2144" s="21">
        <f>F2145+F2146+F2147+F2148</f>
        <v>36220.599999999991</v>
      </c>
      <c r="G2144" s="21">
        <f t="shared" ref="G2144:AP2144" si="3443">G2145+G2146+G2147+G2148</f>
        <v>12921</v>
      </c>
      <c r="H2144" s="21">
        <f t="shared" si="3443"/>
        <v>12927.7</v>
      </c>
      <c r="I2144" s="21">
        <f t="shared" ref="I2144:K2144" si="3444">I2145+I2146+I2147+I2148</f>
        <v>-7692</v>
      </c>
      <c r="J2144" s="21">
        <f t="shared" si="3444"/>
        <v>0</v>
      </c>
      <c r="K2144" s="21">
        <f t="shared" si="3444"/>
        <v>0</v>
      </c>
      <c r="L2144" s="21">
        <f t="shared" si="3381"/>
        <v>28528.599999999991</v>
      </c>
      <c r="M2144" s="21">
        <f t="shared" si="3382"/>
        <v>12921</v>
      </c>
      <c r="N2144" s="21">
        <f t="shared" si="3383"/>
        <v>12927.7</v>
      </c>
      <c r="O2144" s="21">
        <f t="shared" ref="O2144:Q2144" si="3445">O2145+O2146+O2147+O2148</f>
        <v>6691</v>
      </c>
      <c r="P2144" s="21">
        <f t="shared" si="3445"/>
        <v>0</v>
      </c>
      <c r="Q2144" s="21">
        <f t="shared" si="3445"/>
        <v>0</v>
      </c>
      <c r="R2144" s="21">
        <f t="shared" si="3436"/>
        <v>35219.599999999991</v>
      </c>
      <c r="S2144" s="21">
        <f t="shared" si="3437"/>
        <v>12921</v>
      </c>
      <c r="T2144" s="21">
        <f t="shared" si="3438"/>
        <v>12927.7</v>
      </c>
      <c r="U2144" s="21">
        <f t="shared" ref="U2144:V2144" si="3446">U2145+U2146+U2147+U2148</f>
        <v>0</v>
      </c>
      <c r="V2144" s="21">
        <f t="shared" si="3446"/>
        <v>0</v>
      </c>
      <c r="W2144" s="21">
        <f t="shared" si="3439"/>
        <v>35219.599999999991</v>
      </c>
      <c r="X2144" s="21">
        <f t="shared" si="3440"/>
        <v>12921</v>
      </c>
      <c r="Y2144" s="21">
        <f t="shared" si="3441"/>
        <v>12927.7</v>
      </c>
      <c r="Z2144" s="21">
        <f t="shared" ref="Z2144:AB2144" si="3447">Z2145+Z2146+Z2147+Z2148</f>
        <v>0</v>
      </c>
      <c r="AA2144" s="21">
        <f t="shared" si="3447"/>
        <v>0</v>
      </c>
      <c r="AB2144" s="21">
        <f t="shared" si="3447"/>
        <v>0</v>
      </c>
      <c r="AC2144" s="21">
        <f t="shared" si="3432"/>
        <v>35219.599999999991</v>
      </c>
      <c r="AD2144" s="21">
        <f t="shared" si="3433"/>
        <v>12921</v>
      </c>
      <c r="AE2144" s="21">
        <f t="shared" si="3434"/>
        <v>12927.7</v>
      </c>
      <c r="AF2144" s="21">
        <f t="shared" ref="AF2144" si="3448">AF2145+AF2146+AF2147+AF2148</f>
        <v>0</v>
      </c>
      <c r="AG2144" s="21">
        <f t="shared" si="3435"/>
        <v>35219.599999999991</v>
      </c>
      <c r="AH2144" s="21">
        <f t="shared" ref="AH2144:AJ2144" si="3449">AH2145+AH2146+AH2147+AH2148</f>
        <v>0</v>
      </c>
      <c r="AI2144" s="21">
        <f t="shared" si="3449"/>
        <v>0</v>
      </c>
      <c r="AJ2144" s="21">
        <f t="shared" si="3449"/>
        <v>0</v>
      </c>
      <c r="AK2144" s="21">
        <f t="shared" si="3398"/>
        <v>35219.599999999991</v>
      </c>
      <c r="AL2144" s="21">
        <f t="shared" si="3399"/>
        <v>12921</v>
      </c>
      <c r="AM2144" s="21">
        <f t="shared" si="3400"/>
        <v>12927.7</v>
      </c>
      <c r="AN2144" s="21">
        <f t="shared" ref="AN2144" si="3450">AN2145+AN2146+AN2147+AN2148</f>
        <v>0</v>
      </c>
      <c r="AO2144" s="21">
        <f t="shared" si="3351"/>
        <v>35219.599999999991</v>
      </c>
      <c r="AP2144" s="21">
        <f t="shared" si="3443"/>
        <v>0</v>
      </c>
      <c r="AQ2144" s="2"/>
    </row>
    <row r="2145" spans="1:43" x14ac:dyDescent="0.3">
      <c r="A2145" s="3" t="s">
        <v>546</v>
      </c>
      <c r="B2145" s="26">
        <v>240</v>
      </c>
      <c r="C2145" s="3" t="s">
        <v>5</v>
      </c>
      <c r="D2145" s="3" t="s">
        <v>6</v>
      </c>
      <c r="E2145" s="16" t="s">
        <v>638</v>
      </c>
      <c r="F2145" s="21">
        <v>1421.3</v>
      </c>
      <c r="G2145" s="21">
        <v>2132</v>
      </c>
      <c r="H2145" s="21">
        <v>2132</v>
      </c>
      <c r="I2145" s="21"/>
      <c r="J2145" s="21"/>
      <c r="K2145" s="21"/>
      <c r="L2145" s="21">
        <f t="shared" si="3381"/>
        <v>1421.3</v>
      </c>
      <c r="M2145" s="21">
        <f t="shared" si="3382"/>
        <v>2132</v>
      </c>
      <c r="N2145" s="21">
        <f t="shared" si="3383"/>
        <v>2132</v>
      </c>
      <c r="O2145" s="21">
        <v>2961</v>
      </c>
      <c r="P2145" s="21"/>
      <c r="Q2145" s="21"/>
      <c r="R2145" s="21">
        <f t="shared" si="3436"/>
        <v>4382.3</v>
      </c>
      <c r="S2145" s="21">
        <f t="shared" si="3437"/>
        <v>2132</v>
      </c>
      <c r="T2145" s="21">
        <f t="shared" si="3438"/>
        <v>2132</v>
      </c>
      <c r="U2145" s="21"/>
      <c r="V2145" s="21"/>
      <c r="W2145" s="21">
        <f t="shared" si="3439"/>
        <v>4382.3</v>
      </c>
      <c r="X2145" s="21">
        <f t="shared" si="3440"/>
        <v>2132</v>
      </c>
      <c r="Y2145" s="21">
        <f t="shared" si="3441"/>
        <v>2132</v>
      </c>
      <c r="Z2145" s="21"/>
      <c r="AA2145" s="21"/>
      <c r="AB2145" s="21"/>
      <c r="AC2145" s="21">
        <f t="shared" si="3432"/>
        <v>4382.3</v>
      </c>
      <c r="AD2145" s="21">
        <f t="shared" si="3433"/>
        <v>2132</v>
      </c>
      <c r="AE2145" s="21">
        <f t="shared" si="3434"/>
        <v>2132</v>
      </c>
      <c r="AF2145" s="21"/>
      <c r="AG2145" s="21">
        <f t="shared" si="3435"/>
        <v>4382.3</v>
      </c>
      <c r="AH2145" s="21"/>
      <c r="AI2145" s="21"/>
      <c r="AJ2145" s="21"/>
      <c r="AK2145" s="21">
        <f t="shared" si="3398"/>
        <v>4382.3</v>
      </c>
      <c r="AL2145" s="21">
        <f t="shared" si="3399"/>
        <v>2132</v>
      </c>
      <c r="AM2145" s="21">
        <f t="shared" si="3400"/>
        <v>2132</v>
      </c>
      <c r="AN2145" s="21"/>
      <c r="AO2145" s="21">
        <f t="shared" si="3351"/>
        <v>4382.3</v>
      </c>
      <c r="AP2145" s="21"/>
      <c r="AQ2145" s="2"/>
    </row>
    <row r="2146" spans="1:43" x14ac:dyDescent="0.3">
      <c r="A2146" s="3" t="s">
        <v>546</v>
      </c>
      <c r="B2146" s="26">
        <v>240</v>
      </c>
      <c r="C2146" s="3" t="s">
        <v>29</v>
      </c>
      <c r="D2146" s="3" t="s">
        <v>31</v>
      </c>
      <c r="E2146" s="16" t="s">
        <v>657</v>
      </c>
      <c r="F2146" s="21">
        <v>21686.6</v>
      </c>
      <c r="G2146" s="21">
        <v>5418</v>
      </c>
      <c r="H2146" s="21">
        <v>5424.7</v>
      </c>
      <c r="I2146" s="21"/>
      <c r="J2146" s="21"/>
      <c r="K2146" s="21"/>
      <c r="L2146" s="21">
        <f t="shared" si="3381"/>
        <v>21686.6</v>
      </c>
      <c r="M2146" s="21">
        <f t="shared" si="3382"/>
        <v>5418</v>
      </c>
      <c r="N2146" s="21">
        <f t="shared" si="3383"/>
        <v>5424.7</v>
      </c>
      <c r="O2146" s="21"/>
      <c r="P2146" s="21"/>
      <c r="Q2146" s="21"/>
      <c r="R2146" s="21">
        <f t="shared" si="3436"/>
        <v>21686.6</v>
      </c>
      <c r="S2146" s="21">
        <f t="shared" si="3437"/>
        <v>5418</v>
      </c>
      <c r="T2146" s="21">
        <f t="shared" si="3438"/>
        <v>5424.7</v>
      </c>
      <c r="U2146" s="21"/>
      <c r="V2146" s="21"/>
      <c r="W2146" s="21">
        <f t="shared" si="3439"/>
        <v>21686.6</v>
      </c>
      <c r="X2146" s="21">
        <f t="shared" si="3440"/>
        <v>5418</v>
      </c>
      <c r="Y2146" s="21">
        <f t="shared" si="3441"/>
        <v>5424.7</v>
      </c>
      <c r="Z2146" s="21"/>
      <c r="AA2146" s="21"/>
      <c r="AB2146" s="21"/>
      <c r="AC2146" s="21">
        <f t="shared" si="3432"/>
        <v>21686.6</v>
      </c>
      <c r="AD2146" s="21">
        <f t="shared" si="3433"/>
        <v>5418</v>
      </c>
      <c r="AE2146" s="21">
        <f t="shared" si="3434"/>
        <v>5424.7</v>
      </c>
      <c r="AF2146" s="21"/>
      <c r="AG2146" s="21">
        <f t="shared" si="3435"/>
        <v>21686.6</v>
      </c>
      <c r="AH2146" s="21"/>
      <c r="AI2146" s="21"/>
      <c r="AJ2146" s="21"/>
      <c r="AK2146" s="21">
        <f t="shared" si="3398"/>
        <v>21686.6</v>
      </c>
      <c r="AL2146" s="21">
        <f t="shared" si="3399"/>
        <v>5418</v>
      </c>
      <c r="AM2146" s="21">
        <f t="shared" si="3400"/>
        <v>5424.7</v>
      </c>
      <c r="AN2146" s="21"/>
      <c r="AO2146" s="21">
        <f t="shared" si="3351"/>
        <v>21686.6</v>
      </c>
      <c r="AP2146" s="21"/>
      <c r="AQ2146" s="2"/>
    </row>
    <row r="2147" spans="1:43" ht="31.2" x14ac:dyDescent="0.3">
      <c r="A2147" s="3" t="s">
        <v>546</v>
      </c>
      <c r="B2147" s="26">
        <v>240</v>
      </c>
      <c r="C2147" s="3" t="s">
        <v>25</v>
      </c>
      <c r="D2147" s="3" t="s">
        <v>169</v>
      </c>
      <c r="E2147" s="16" t="s">
        <v>659</v>
      </c>
      <c r="F2147" s="21">
        <v>9824</v>
      </c>
      <c r="G2147" s="21">
        <v>3198</v>
      </c>
      <c r="H2147" s="21">
        <v>3198</v>
      </c>
      <c r="I2147" s="21">
        <v>-7692</v>
      </c>
      <c r="J2147" s="21"/>
      <c r="K2147" s="21"/>
      <c r="L2147" s="21">
        <f t="shared" si="3381"/>
        <v>2132</v>
      </c>
      <c r="M2147" s="21">
        <f t="shared" si="3382"/>
        <v>3198</v>
      </c>
      <c r="N2147" s="21">
        <f t="shared" si="3383"/>
        <v>3198</v>
      </c>
      <c r="O2147" s="21">
        <v>3730</v>
      </c>
      <c r="P2147" s="21"/>
      <c r="Q2147" s="21"/>
      <c r="R2147" s="21">
        <f t="shared" si="3436"/>
        <v>5862</v>
      </c>
      <c r="S2147" s="21">
        <f t="shared" si="3437"/>
        <v>3198</v>
      </c>
      <c r="T2147" s="21">
        <f t="shared" si="3438"/>
        <v>3198</v>
      </c>
      <c r="U2147" s="21"/>
      <c r="V2147" s="21"/>
      <c r="W2147" s="21">
        <f t="shared" si="3439"/>
        <v>5862</v>
      </c>
      <c r="X2147" s="21">
        <f t="shared" si="3440"/>
        <v>3198</v>
      </c>
      <c r="Y2147" s="21">
        <f t="shared" si="3441"/>
        <v>3198</v>
      </c>
      <c r="Z2147" s="21"/>
      <c r="AA2147" s="21"/>
      <c r="AB2147" s="21"/>
      <c r="AC2147" s="21">
        <f t="shared" si="3432"/>
        <v>5862</v>
      </c>
      <c r="AD2147" s="21">
        <f t="shared" si="3433"/>
        <v>3198</v>
      </c>
      <c r="AE2147" s="21">
        <f t="shared" si="3434"/>
        <v>3198</v>
      </c>
      <c r="AF2147" s="21"/>
      <c r="AG2147" s="21">
        <f t="shared" si="3435"/>
        <v>5862</v>
      </c>
      <c r="AH2147" s="21"/>
      <c r="AI2147" s="21"/>
      <c r="AJ2147" s="21"/>
      <c r="AK2147" s="21">
        <f t="shared" si="3398"/>
        <v>5862</v>
      </c>
      <c r="AL2147" s="21">
        <f t="shared" si="3399"/>
        <v>3198</v>
      </c>
      <c r="AM2147" s="21">
        <f t="shared" si="3400"/>
        <v>3198</v>
      </c>
      <c r="AN2147" s="21"/>
      <c r="AO2147" s="21">
        <f t="shared" si="3351"/>
        <v>5862</v>
      </c>
      <c r="AP2147" s="21"/>
      <c r="AQ2147" s="2"/>
    </row>
    <row r="2148" spans="1:43" x14ac:dyDescent="0.3">
      <c r="A2148" s="3" t="s">
        <v>546</v>
      </c>
      <c r="B2148" s="26">
        <v>240</v>
      </c>
      <c r="C2148" s="3" t="s">
        <v>115</v>
      </c>
      <c r="D2148" s="3" t="s">
        <v>5</v>
      </c>
      <c r="E2148" s="16" t="s">
        <v>665</v>
      </c>
      <c r="F2148" s="21">
        <v>3288.7</v>
      </c>
      <c r="G2148" s="21">
        <v>2173</v>
      </c>
      <c r="H2148" s="21">
        <v>2173</v>
      </c>
      <c r="I2148" s="21"/>
      <c r="J2148" s="21"/>
      <c r="K2148" s="21"/>
      <c r="L2148" s="21">
        <f t="shared" si="3381"/>
        <v>3288.7</v>
      </c>
      <c r="M2148" s="21">
        <f t="shared" si="3382"/>
        <v>2173</v>
      </c>
      <c r="N2148" s="21">
        <f t="shared" si="3383"/>
        <v>2173</v>
      </c>
      <c r="O2148" s="21"/>
      <c r="P2148" s="21"/>
      <c r="Q2148" s="21"/>
      <c r="R2148" s="21">
        <f t="shared" si="3436"/>
        <v>3288.7</v>
      </c>
      <c r="S2148" s="21">
        <f t="shared" si="3437"/>
        <v>2173</v>
      </c>
      <c r="T2148" s="21">
        <f t="shared" si="3438"/>
        <v>2173</v>
      </c>
      <c r="U2148" s="21"/>
      <c r="V2148" s="21"/>
      <c r="W2148" s="21">
        <f t="shared" si="3439"/>
        <v>3288.7</v>
      </c>
      <c r="X2148" s="21">
        <f t="shared" si="3440"/>
        <v>2173</v>
      </c>
      <c r="Y2148" s="21">
        <f t="shared" si="3441"/>
        <v>2173</v>
      </c>
      <c r="Z2148" s="21"/>
      <c r="AA2148" s="21"/>
      <c r="AB2148" s="21"/>
      <c r="AC2148" s="21">
        <f t="shared" si="3432"/>
        <v>3288.7</v>
      </c>
      <c r="AD2148" s="21">
        <f t="shared" si="3433"/>
        <v>2173</v>
      </c>
      <c r="AE2148" s="21">
        <f t="shared" si="3434"/>
        <v>2173</v>
      </c>
      <c r="AF2148" s="21"/>
      <c r="AG2148" s="21">
        <f t="shared" si="3435"/>
        <v>3288.7</v>
      </c>
      <c r="AH2148" s="21"/>
      <c r="AI2148" s="21"/>
      <c r="AJ2148" s="21"/>
      <c r="AK2148" s="21">
        <f t="shared" si="3398"/>
        <v>3288.7</v>
      </c>
      <c r="AL2148" s="21">
        <f t="shared" si="3399"/>
        <v>2173</v>
      </c>
      <c r="AM2148" s="21">
        <f t="shared" si="3400"/>
        <v>2173</v>
      </c>
      <c r="AN2148" s="21"/>
      <c r="AO2148" s="21">
        <f t="shared" si="3351"/>
        <v>3288.7</v>
      </c>
      <c r="AP2148" s="21"/>
      <c r="AQ2148" s="2"/>
    </row>
    <row r="2149" spans="1:43" x14ac:dyDescent="0.3">
      <c r="A2149" s="3" t="s">
        <v>1315</v>
      </c>
      <c r="B2149" s="26"/>
      <c r="C2149" s="3"/>
      <c r="D2149" s="3"/>
      <c r="E2149" s="16" t="s">
        <v>1316</v>
      </c>
      <c r="F2149" s="21"/>
      <c r="G2149" s="21"/>
      <c r="H2149" s="21"/>
      <c r="I2149" s="21"/>
      <c r="J2149" s="21"/>
      <c r="K2149" s="21"/>
      <c r="L2149" s="21">
        <f>L2160+L2150</f>
        <v>0</v>
      </c>
      <c r="M2149" s="21">
        <f t="shared" ref="M2149:AP2149" si="3451">M2160+M2150</f>
        <v>0</v>
      </c>
      <c r="N2149" s="21">
        <f t="shared" si="3451"/>
        <v>0</v>
      </c>
      <c r="O2149" s="21">
        <f t="shared" si="3451"/>
        <v>20192</v>
      </c>
      <c r="P2149" s="21">
        <f t="shared" si="3451"/>
        <v>0</v>
      </c>
      <c r="Q2149" s="21">
        <f t="shared" si="3451"/>
        <v>0</v>
      </c>
      <c r="R2149" s="21">
        <f t="shared" si="3436"/>
        <v>20192</v>
      </c>
      <c r="S2149" s="21">
        <f t="shared" si="3437"/>
        <v>0</v>
      </c>
      <c r="T2149" s="21">
        <f t="shared" si="3438"/>
        <v>0</v>
      </c>
      <c r="U2149" s="21">
        <f t="shared" ref="U2149:V2149" si="3452">U2160+U2150</f>
        <v>0</v>
      </c>
      <c r="V2149" s="21">
        <f t="shared" si="3452"/>
        <v>0</v>
      </c>
      <c r="W2149" s="21">
        <f t="shared" si="3439"/>
        <v>20192</v>
      </c>
      <c r="X2149" s="21">
        <f t="shared" si="3440"/>
        <v>0</v>
      </c>
      <c r="Y2149" s="21">
        <f t="shared" si="3441"/>
        <v>0</v>
      </c>
      <c r="Z2149" s="21">
        <f t="shared" ref="Z2149:AB2149" si="3453">Z2160+Z2150</f>
        <v>0</v>
      </c>
      <c r="AA2149" s="21">
        <f t="shared" si="3453"/>
        <v>0</v>
      </c>
      <c r="AB2149" s="21">
        <f t="shared" si="3453"/>
        <v>0</v>
      </c>
      <c r="AC2149" s="21">
        <f t="shared" si="3432"/>
        <v>20192</v>
      </c>
      <c r="AD2149" s="21">
        <f t="shared" si="3433"/>
        <v>0</v>
      </c>
      <c r="AE2149" s="21">
        <f t="shared" si="3434"/>
        <v>0</v>
      </c>
      <c r="AF2149" s="21">
        <f t="shared" ref="AF2149" si="3454">AF2160+AF2150</f>
        <v>0</v>
      </c>
      <c r="AG2149" s="21">
        <f t="shared" si="3435"/>
        <v>20192</v>
      </c>
      <c r="AH2149" s="21">
        <f t="shared" ref="AH2149:AJ2149" si="3455">AH2160+AH2150</f>
        <v>0</v>
      </c>
      <c r="AI2149" s="21">
        <f t="shared" si="3455"/>
        <v>0</v>
      </c>
      <c r="AJ2149" s="21">
        <f t="shared" si="3455"/>
        <v>0</v>
      </c>
      <c r="AK2149" s="21">
        <f t="shared" si="3398"/>
        <v>20192</v>
      </c>
      <c r="AL2149" s="21">
        <f t="shared" si="3399"/>
        <v>0</v>
      </c>
      <c r="AM2149" s="21">
        <f t="shared" si="3400"/>
        <v>0</v>
      </c>
      <c r="AN2149" s="21">
        <f t="shared" ref="AN2149" si="3456">AN2160+AN2150</f>
        <v>0</v>
      </c>
      <c r="AO2149" s="21">
        <f t="shared" si="3351"/>
        <v>20192</v>
      </c>
      <c r="AP2149" s="21">
        <f t="shared" si="3451"/>
        <v>0</v>
      </c>
      <c r="AQ2149" s="2"/>
    </row>
    <row r="2150" spans="1:43" ht="31.2" x14ac:dyDescent="0.3">
      <c r="A2150" s="3" t="s">
        <v>1315</v>
      </c>
      <c r="B2150" s="26">
        <v>200</v>
      </c>
      <c r="C2150" s="3"/>
      <c r="D2150" s="3"/>
      <c r="E2150" s="16" t="s">
        <v>673</v>
      </c>
      <c r="F2150" s="21"/>
      <c r="G2150" s="21"/>
      <c r="H2150" s="21"/>
      <c r="I2150" s="21"/>
      <c r="J2150" s="21"/>
      <c r="K2150" s="21"/>
      <c r="L2150" s="21">
        <f>L2151</f>
        <v>0</v>
      </c>
      <c r="M2150" s="21">
        <f t="shared" ref="M2150:AP2150" si="3457">M2151</f>
        <v>0</v>
      </c>
      <c r="N2150" s="21">
        <f t="shared" si="3457"/>
        <v>0</v>
      </c>
      <c r="O2150" s="21">
        <f t="shared" si="3457"/>
        <v>800</v>
      </c>
      <c r="P2150" s="21">
        <f t="shared" si="3457"/>
        <v>0</v>
      </c>
      <c r="Q2150" s="21">
        <f t="shared" si="3457"/>
        <v>0</v>
      </c>
      <c r="R2150" s="21">
        <f t="shared" si="3436"/>
        <v>800</v>
      </c>
      <c r="S2150" s="21">
        <f t="shared" si="3437"/>
        <v>0</v>
      </c>
      <c r="T2150" s="21">
        <f t="shared" si="3438"/>
        <v>0</v>
      </c>
      <c r="U2150" s="21">
        <f t="shared" si="3457"/>
        <v>0</v>
      </c>
      <c r="V2150" s="21">
        <f t="shared" si="3457"/>
        <v>0</v>
      </c>
      <c r="W2150" s="21">
        <f t="shared" si="3439"/>
        <v>800</v>
      </c>
      <c r="X2150" s="21">
        <f t="shared" si="3440"/>
        <v>0</v>
      </c>
      <c r="Y2150" s="21">
        <f t="shared" si="3441"/>
        <v>0</v>
      </c>
      <c r="Z2150" s="21">
        <f t="shared" si="3457"/>
        <v>0</v>
      </c>
      <c r="AA2150" s="21">
        <f t="shared" si="3457"/>
        <v>0</v>
      </c>
      <c r="AB2150" s="21">
        <f t="shared" si="3457"/>
        <v>0</v>
      </c>
      <c r="AC2150" s="21">
        <f t="shared" si="3432"/>
        <v>800</v>
      </c>
      <c r="AD2150" s="21">
        <f t="shared" si="3433"/>
        <v>0</v>
      </c>
      <c r="AE2150" s="21">
        <f t="shared" si="3434"/>
        <v>0</v>
      </c>
      <c r="AF2150" s="21">
        <f t="shared" si="3457"/>
        <v>0</v>
      </c>
      <c r="AG2150" s="21">
        <f t="shared" si="3435"/>
        <v>800</v>
      </c>
      <c r="AH2150" s="21">
        <f t="shared" si="3457"/>
        <v>0</v>
      </c>
      <c r="AI2150" s="21">
        <f t="shared" si="3457"/>
        <v>0</v>
      </c>
      <c r="AJ2150" s="21">
        <f t="shared" si="3457"/>
        <v>0</v>
      </c>
      <c r="AK2150" s="21">
        <f t="shared" si="3398"/>
        <v>800</v>
      </c>
      <c r="AL2150" s="21">
        <f t="shared" si="3399"/>
        <v>0</v>
      </c>
      <c r="AM2150" s="21">
        <f t="shared" si="3400"/>
        <v>0</v>
      </c>
      <c r="AN2150" s="21">
        <f t="shared" si="3457"/>
        <v>0</v>
      </c>
      <c r="AO2150" s="21">
        <f t="shared" si="3351"/>
        <v>800</v>
      </c>
      <c r="AP2150" s="21">
        <f t="shared" si="3457"/>
        <v>0</v>
      </c>
      <c r="AQ2150" s="2"/>
    </row>
    <row r="2151" spans="1:43" ht="46.8" x14ac:dyDescent="0.3">
      <c r="A2151" s="3" t="s">
        <v>1315</v>
      </c>
      <c r="B2151" s="26">
        <v>240</v>
      </c>
      <c r="C2151" s="3"/>
      <c r="D2151" s="3"/>
      <c r="E2151" s="16" t="s">
        <v>681</v>
      </c>
      <c r="F2151" s="21"/>
      <c r="G2151" s="21"/>
      <c r="H2151" s="21"/>
      <c r="I2151" s="21"/>
      <c r="J2151" s="21"/>
      <c r="K2151" s="21"/>
      <c r="L2151" s="21">
        <f>L2156+L2157+L2153+L2152+L2154+L2158+L2159+L2155</f>
        <v>0</v>
      </c>
      <c r="M2151" s="21">
        <f t="shared" ref="M2151:AP2151" si="3458">M2156+M2157+M2153+M2152+M2154+M2158+M2159+M2155</f>
        <v>0</v>
      </c>
      <c r="N2151" s="21">
        <f t="shared" si="3458"/>
        <v>0</v>
      </c>
      <c r="O2151" s="21">
        <f t="shared" si="3458"/>
        <v>800</v>
      </c>
      <c r="P2151" s="21">
        <f t="shared" si="3458"/>
        <v>0</v>
      </c>
      <c r="Q2151" s="21">
        <f t="shared" si="3458"/>
        <v>0</v>
      </c>
      <c r="R2151" s="21">
        <f t="shared" si="3436"/>
        <v>800</v>
      </c>
      <c r="S2151" s="21">
        <f t="shared" si="3437"/>
        <v>0</v>
      </c>
      <c r="T2151" s="21">
        <f t="shared" si="3438"/>
        <v>0</v>
      </c>
      <c r="U2151" s="21">
        <f t="shared" ref="U2151:V2151" si="3459">U2156+U2157+U2153+U2152+U2154+U2158+U2159+U2155</f>
        <v>0</v>
      </c>
      <c r="V2151" s="21">
        <f t="shared" si="3459"/>
        <v>0</v>
      </c>
      <c r="W2151" s="21">
        <f t="shared" si="3439"/>
        <v>800</v>
      </c>
      <c r="X2151" s="21">
        <f t="shared" si="3440"/>
        <v>0</v>
      </c>
      <c r="Y2151" s="21">
        <f t="shared" si="3441"/>
        <v>0</v>
      </c>
      <c r="Z2151" s="21">
        <f t="shared" ref="Z2151:AB2151" si="3460">Z2156+Z2157+Z2153+Z2152+Z2154+Z2158+Z2159+Z2155</f>
        <v>0</v>
      </c>
      <c r="AA2151" s="21">
        <f t="shared" si="3460"/>
        <v>0</v>
      </c>
      <c r="AB2151" s="21">
        <f t="shared" si="3460"/>
        <v>0</v>
      </c>
      <c r="AC2151" s="21">
        <f t="shared" si="3432"/>
        <v>800</v>
      </c>
      <c r="AD2151" s="21">
        <f t="shared" si="3433"/>
        <v>0</v>
      </c>
      <c r="AE2151" s="21">
        <f t="shared" si="3434"/>
        <v>0</v>
      </c>
      <c r="AF2151" s="21">
        <f t="shared" ref="AF2151" si="3461">AF2156+AF2157+AF2153+AF2152+AF2154+AF2158+AF2159+AF2155</f>
        <v>0</v>
      </c>
      <c r="AG2151" s="21">
        <f t="shared" si="3435"/>
        <v>800</v>
      </c>
      <c r="AH2151" s="21">
        <f t="shared" ref="AH2151:AJ2151" si="3462">AH2156+AH2157+AH2153+AH2152+AH2154+AH2158+AH2159+AH2155</f>
        <v>0</v>
      </c>
      <c r="AI2151" s="21">
        <f t="shared" si="3462"/>
        <v>0</v>
      </c>
      <c r="AJ2151" s="21">
        <f t="shared" si="3462"/>
        <v>0</v>
      </c>
      <c r="AK2151" s="21">
        <f t="shared" si="3398"/>
        <v>800</v>
      </c>
      <c r="AL2151" s="21">
        <f t="shared" si="3399"/>
        <v>0</v>
      </c>
      <c r="AM2151" s="21">
        <f t="shared" si="3400"/>
        <v>0</v>
      </c>
      <c r="AN2151" s="21">
        <f t="shared" ref="AN2151" si="3463">AN2156+AN2157+AN2153+AN2152+AN2154+AN2158+AN2159+AN2155</f>
        <v>0</v>
      </c>
      <c r="AO2151" s="21">
        <f t="shared" si="3351"/>
        <v>800</v>
      </c>
      <c r="AP2151" s="21">
        <f t="shared" si="3458"/>
        <v>0</v>
      </c>
      <c r="AQ2151" s="2"/>
    </row>
    <row r="2152" spans="1:43" ht="62.4" x14ac:dyDescent="0.3">
      <c r="A2152" s="3" t="s">
        <v>1315</v>
      </c>
      <c r="B2152" s="26">
        <v>240</v>
      </c>
      <c r="C2152" s="3" t="s">
        <v>5</v>
      </c>
      <c r="D2152" s="3" t="s">
        <v>169</v>
      </c>
      <c r="E2152" s="16" t="s">
        <v>634</v>
      </c>
      <c r="F2152" s="21"/>
      <c r="G2152" s="21"/>
      <c r="H2152" s="21"/>
      <c r="I2152" s="21"/>
      <c r="J2152" s="21"/>
      <c r="K2152" s="21"/>
      <c r="L2152" s="21">
        <v>0</v>
      </c>
      <c r="M2152" s="21">
        <v>0</v>
      </c>
      <c r="N2152" s="21">
        <v>0</v>
      </c>
      <c r="O2152" s="21">
        <f>32+32+32+32+32+32+32+32+32</f>
        <v>288</v>
      </c>
      <c r="P2152" s="21"/>
      <c r="Q2152" s="21"/>
      <c r="R2152" s="21">
        <f t="shared" si="3436"/>
        <v>288</v>
      </c>
      <c r="S2152" s="21">
        <f t="shared" si="3437"/>
        <v>0</v>
      </c>
      <c r="T2152" s="21">
        <f t="shared" si="3438"/>
        <v>0</v>
      </c>
      <c r="U2152" s="21"/>
      <c r="V2152" s="21"/>
      <c r="W2152" s="21">
        <f t="shared" si="3439"/>
        <v>288</v>
      </c>
      <c r="X2152" s="21">
        <f t="shared" si="3440"/>
        <v>0</v>
      </c>
      <c r="Y2152" s="21">
        <f t="shared" si="3441"/>
        <v>0</v>
      </c>
      <c r="Z2152" s="21"/>
      <c r="AA2152" s="21"/>
      <c r="AB2152" s="21"/>
      <c r="AC2152" s="21">
        <f t="shared" si="3432"/>
        <v>288</v>
      </c>
      <c r="AD2152" s="21">
        <f t="shared" si="3433"/>
        <v>0</v>
      </c>
      <c r="AE2152" s="21">
        <f t="shared" si="3434"/>
        <v>0</v>
      </c>
      <c r="AF2152" s="21"/>
      <c r="AG2152" s="21">
        <f t="shared" si="3435"/>
        <v>288</v>
      </c>
      <c r="AH2152" s="21"/>
      <c r="AI2152" s="21"/>
      <c r="AJ2152" s="21"/>
      <c r="AK2152" s="21">
        <f t="shared" si="3398"/>
        <v>288</v>
      </c>
      <c r="AL2152" s="21">
        <f t="shared" si="3399"/>
        <v>0</v>
      </c>
      <c r="AM2152" s="21">
        <f t="shared" si="3400"/>
        <v>0</v>
      </c>
      <c r="AN2152" s="21"/>
      <c r="AO2152" s="21">
        <f t="shared" si="3351"/>
        <v>288</v>
      </c>
      <c r="AP2152" s="21"/>
      <c r="AQ2152" s="2"/>
    </row>
    <row r="2153" spans="1:43" ht="46.8" x14ac:dyDescent="0.3">
      <c r="A2153" s="3" t="s">
        <v>1315</v>
      </c>
      <c r="B2153" s="26">
        <v>240</v>
      </c>
      <c r="C2153" s="3" t="s">
        <v>5</v>
      </c>
      <c r="D2153" s="3" t="s">
        <v>160</v>
      </c>
      <c r="E2153" s="16" t="s">
        <v>635</v>
      </c>
      <c r="F2153" s="21"/>
      <c r="G2153" s="21"/>
      <c r="H2153" s="21"/>
      <c r="I2153" s="21"/>
      <c r="J2153" s="21"/>
      <c r="K2153" s="21"/>
      <c r="L2153" s="21">
        <v>0</v>
      </c>
      <c r="M2153" s="21">
        <v>0</v>
      </c>
      <c r="N2153" s="21">
        <v>0</v>
      </c>
      <c r="O2153" s="21">
        <v>32</v>
      </c>
      <c r="P2153" s="21"/>
      <c r="Q2153" s="21"/>
      <c r="R2153" s="21">
        <f t="shared" si="3436"/>
        <v>32</v>
      </c>
      <c r="S2153" s="21">
        <f t="shared" si="3437"/>
        <v>0</v>
      </c>
      <c r="T2153" s="21">
        <f t="shared" si="3438"/>
        <v>0</v>
      </c>
      <c r="U2153" s="21"/>
      <c r="V2153" s="21"/>
      <c r="W2153" s="21">
        <f t="shared" si="3439"/>
        <v>32</v>
      </c>
      <c r="X2153" s="21">
        <f t="shared" si="3440"/>
        <v>0</v>
      </c>
      <c r="Y2153" s="21">
        <f t="shared" si="3441"/>
        <v>0</v>
      </c>
      <c r="Z2153" s="21"/>
      <c r="AA2153" s="21"/>
      <c r="AB2153" s="21"/>
      <c r="AC2153" s="21">
        <f t="shared" si="3432"/>
        <v>32</v>
      </c>
      <c r="AD2153" s="21">
        <f t="shared" si="3433"/>
        <v>0</v>
      </c>
      <c r="AE2153" s="21">
        <f t="shared" si="3434"/>
        <v>0</v>
      </c>
      <c r="AF2153" s="21"/>
      <c r="AG2153" s="21">
        <f t="shared" si="3435"/>
        <v>32</v>
      </c>
      <c r="AH2153" s="21"/>
      <c r="AI2153" s="21"/>
      <c r="AJ2153" s="21"/>
      <c r="AK2153" s="21">
        <f t="shared" si="3398"/>
        <v>32</v>
      </c>
      <c r="AL2153" s="21">
        <f t="shared" si="3399"/>
        <v>0</v>
      </c>
      <c r="AM2153" s="21">
        <f t="shared" si="3400"/>
        <v>0</v>
      </c>
      <c r="AN2153" s="21"/>
      <c r="AO2153" s="21">
        <f t="shared" si="3351"/>
        <v>32</v>
      </c>
      <c r="AP2153" s="21"/>
      <c r="AQ2153" s="2"/>
    </row>
    <row r="2154" spans="1:43" x14ac:dyDescent="0.3">
      <c r="A2154" s="3" t="s">
        <v>1315</v>
      </c>
      <c r="B2154" s="26">
        <v>240</v>
      </c>
      <c r="C2154" s="3" t="s">
        <v>5</v>
      </c>
      <c r="D2154" s="3" t="s">
        <v>6</v>
      </c>
      <c r="E2154" s="16" t="s">
        <v>638</v>
      </c>
      <c r="F2154" s="21"/>
      <c r="G2154" s="21"/>
      <c r="H2154" s="21"/>
      <c r="I2154" s="21"/>
      <c r="J2154" s="21"/>
      <c r="K2154" s="21"/>
      <c r="L2154" s="21">
        <v>0</v>
      </c>
      <c r="M2154" s="21">
        <v>0</v>
      </c>
      <c r="N2154" s="21">
        <v>0</v>
      </c>
      <c r="O2154" s="21">
        <v>32</v>
      </c>
      <c r="P2154" s="21"/>
      <c r="Q2154" s="21"/>
      <c r="R2154" s="21">
        <f t="shared" si="3436"/>
        <v>32</v>
      </c>
      <c r="S2154" s="21">
        <f t="shared" si="3437"/>
        <v>0</v>
      </c>
      <c r="T2154" s="21">
        <f t="shared" si="3438"/>
        <v>0</v>
      </c>
      <c r="U2154" s="21"/>
      <c r="V2154" s="21"/>
      <c r="W2154" s="21">
        <f t="shared" si="3439"/>
        <v>32</v>
      </c>
      <c r="X2154" s="21">
        <f t="shared" si="3440"/>
        <v>0</v>
      </c>
      <c r="Y2154" s="21">
        <f t="shared" si="3441"/>
        <v>0</v>
      </c>
      <c r="Z2154" s="21"/>
      <c r="AA2154" s="21"/>
      <c r="AB2154" s="21"/>
      <c r="AC2154" s="21">
        <f t="shared" si="3432"/>
        <v>32</v>
      </c>
      <c r="AD2154" s="21">
        <f t="shared" si="3433"/>
        <v>0</v>
      </c>
      <c r="AE2154" s="21">
        <f t="shared" si="3434"/>
        <v>0</v>
      </c>
      <c r="AF2154" s="21"/>
      <c r="AG2154" s="21">
        <f t="shared" si="3435"/>
        <v>32</v>
      </c>
      <c r="AH2154" s="21"/>
      <c r="AI2154" s="21"/>
      <c r="AJ2154" s="21"/>
      <c r="AK2154" s="21">
        <f t="shared" si="3398"/>
        <v>32</v>
      </c>
      <c r="AL2154" s="21">
        <f t="shared" si="3399"/>
        <v>0</v>
      </c>
      <c r="AM2154" s="21">
        <f t="shared" si="3400"/>
        <v>0</v>
      </c>
      <c r="AN2154" s="21"/>
      <c r="AO2154" s="21">
        <f t="shared" si="3351"/>
        <v>32</v>
      </c>
      <c r="AP2154" s="21"/>
      <c r="AQ2154" s="2"/>
    </row>
    <row r="2155" spans="1:43" ht="31.2" x14ac:dyDescent="0.3">
      <c r="A2155" s="3" t="s">
        <v>1315</v>
      </c>
      <c r="B2155" s="26">
        <v>240</v>
      </c>
      <c r="C2155" s="3" t="s">
        <v>222</v>
      </c>
      <c r="D2155" s="3" t="s">
        <v>222</v>
      </c>
      <c r="E2155" s="16" t="s">
        <v>649</v>
      </c>
      <c r="F2155" s="21"/>
      <c r="G2155" s="21"/>
      <c r="H2155" s="21"/>
      <c r="I2155" s="21"/>
      <c r="J2155" s="21"/>
      <c r="K2155" s="21"/>
      <c r="L2155" s="21">
        <v>0</v>
      </c>
      <c r="M2155" s="21">
        <v>0</v>
      </c>
      <c r="N2155" s="21">
        <v>0</v>
      </c>
      <c r="O2155" s="21">
        <v>256</v>
      </c>
      <c r="P2155" s="21"/>
      <c r="Q2155" s="21"/>
      <c r="R2155" s="21">
        <f t="shared" si="3436"/>
        <v>256</v>
      </c>
      <c r="S2155" s="21">
        <f t="shared" si="3437"/>
        <v>0</v>
      </c>
      <c r="T2155" s="21">
        <f t="shared" si="3438"/>
        <v>0</v>
      </c>
      <c r="U2155" s="21"/>
      <c r="V2155" s="21"/>
      <c r="W2155" s="21">
        <f t="shared" si="3439"/>
        <v>256</v>
      </c>
      <c r="X2155" s="21">
        <f t="shared" si="3440"/>
        <v>0</v>
      </c>
      <c r="Y2155" s="21">
        <f t="shared" si="3441"/>
        <v>0</v>
      </c>
      <c r="Z2155" s="21"/>
      <c r="AA2155" s="21"/>
      <c r="AB2155" s="21"/>
      <c r="AC2155" s="21">
        <f t="shared" si="3432"/>
        <v>256</v>
      </c>
      <c r="AD2155" s="21">
        <f t="shared" si="3433"/>
        <v>0</v>
      </c>
      <c r="AE2155" s="21">
        <f t="shared" si="3434"/>
        <v>0</v>
      </c>
      <c r="AF2155" s="21"/>
      <c r="AG2155" s="21">
        <f t="shared" si="3435"/>
        <v>256</v>
      </c>
      <c r="AH2155" s="21"/>
      <c r="AI2155" s="21"/>
      <c r="AJ2155" s="21"/>
      <c r="AK2155" s="21">
        <f t="shared" si="3398"/>
        <v>256</v>
      </c>
      <c r="AL2155" s="21">
        <f t="shared" si="3399"/>
        <v>0</v>
      </c>
      <c r="AM2155" s="21">
        <f t="shared" si="3400"/>
        <v>0</v>
      </c>
      <c r="AN2155" s="21"/>
      <c r="AO2155" s="21">
        <f t="shared" si="3351"/>
        <v>256</v>
      </c>
      <c r="AP2155" s="21"/>
      <c r="AQ2155" s="2"/>
    </row>
    <row r="2156" spans="1:43" x14ac:dyDescent="0.3">
      <c r="A2156" s="3" t="s">
        <v>1315</v>
      </c>
      <c r="B2156" s="26">
        <v>240</v>
      </c>
      <c r="C2156" s="3" t="s">
        <v>29</v>
      </c>
      <c r="D2156" s="3" t="s">
        <v>21</v>
      </c>
      <c r="E2156" s="16" t="s">
        <v>654</v>
      </c>
      <c r="F2156" s="21"/>
      <c r="G2156" s="21"/>
      <c r="H2156" s="21"/>
      <c r="I2156" s="21"/>
      <c r="J2156" s="21"/>
      <c r="K2156" s="21"/>
      <c r="L2156" s="21">
        <v>0</v>
      </c>
      <c r="M2156" s="21">
        <v>0</v>
      </c>
      <c r="N2156" s="21">
        <v>0</v>
      </c>
      <c r="O2156" s="21">
        <v>32</v>
      </c>
      <c r="P2156" s="21"/>
      <c r="Q2156" s="21"/>
      <c r="R2156" s="21">
        <f t="shared" si="3436"/>
        <v>32</v>
      </c>
      <c r="S2156" s="21">
        <f t="shared" si="3437"/>
        <v>0</v>
      </c>
      <c r="T2156" s="21">
        <f t="shared" si="3438"/>
        <v>0</v>
      </c>
      <c r="U2156" s="21"/>
      <c r="V2156" s="21"/>
      <c r="W2156" s="21">
        <f t="shared" si="3439"/>
        <v>32</v>
      </c>
      <c r="X2156" s="21">
        <f t="shared" si="3440"/>
        <v>0</v>
      </c>
      <c r="Y2156" s="21">
        <f t="shared" si="3441"/>
        <v>0</v>
      </c>
      <c r="Z2156" s="21"/>
      <c r="AA2156" s="21"/>
      <c r="AB2156" s="21"/>
      <c r="AC2156" s="21">
        <f t="shared" si="3432"/>
        <v>32</v>
      </c>
      <c r="AD2156" s="21">
        <f t="shared" si="3433"/>
        <v>0</v>
      </c>
      <c r="AE2156" s="21">
        <f t="shared" si="3434"/>
        <v>0</v>
      </c>
      <c r="AF2156" s="21"/>
      <c r="AG2156" s="21">
        <f t="shared" si="3435"/>
        <v>32</v>
      </c>
      <c r="AH2156" s="21"/>
      <c r="AI2156" s="21"/>
      <c r="AJ2156" s="21"/>
      <c r="AK2156" s="21">
        <f t="shared" si="3398"/>
        <v>32</v>
      </c>
      <c r="AL2156" s="21">
        <f t="shared" si="3399"/>
        <v>0</v>
      </c>
      <c r="AM2156" s="21">
        <f t="shared" si="3400"/>
        <v>0</v>
      </c>
      <c r="AN2156" s="21"/>
      <c r="AO2156" s="21">
        <f t="shared" si="3351"/>
        <v>32</v>
      </c>
      <c r="AP2156" s="21"/>
      <c r="AQ2156" s="2"/>
    </row>
    <row r="2157" spans="1:43" x14ac:dyDescent="0.3">
      <c r="A2157" s="3" t="s">
        <v>1315</v>
      </c>
      <c r="B2157" s="26">
        <v>240</v>
      </c>
      <c r="C2157" s="3" t="s">
        <v>29</v>
      </c>
      <c r="D2157" s="3" t="s">
        <v>31</v>
      </c>
      <c r="E2157" s="16" t="s">
        <v>657</v>
      </c>
      <c r="F2157" s="21"/>
      <c r="G2157" s="21"/>
      <c r="H2157" s="21"/>
      <c r="I2157" s="21"/>
      <c r="J2157" s="21"/>
      <c r="K2157" s="21"/>
      <c r="L2157" s="21">
        <v>0</v>
      </c>
      <c r="M2157" s="21">
        <v>0</v>
      </c>
      <c r="N2157" s="21">
        <v>0</v>
      </c>
      <c r="O2157" s="21">
        <v>96</v>
      </c>
      <c r="P2157" s="21"/>
      <c r="Q2157" s="21"/>
      <c r="R2157" s="21">
        <f t="shared" si="3436"/>
        <v>96</v>
      </c>
      <c r="S2157" s="21">
        <f t="shared" si="3437"/>
        <v>0</v>
      </c>
      <c r="T2157" s="21">
        <f t="shared" si="3438"/>
        <v>0</v>
      </c>
      <c r="U2157" s="21"/>
      <c r="V2157" s="21"/>
      <c r="W2157" s="21">
        <f t="shared" si="3439"/>
        <v>96</v>
      </c>
      <c r="X2157" s="21">
        <f t="shared" si="3440"/>
        <v>0</v>
      </c>
      <c r="Y2157" s="21">
        <f t="shared" si="3441"/>
        <v>0</v>
      </c>
      <c r="Z2157" s="21"/>
      <c r="AA2157" s="21"/>
      <c r="AB2157" s="21"/>
      <c r="AC2157" s="21">
        <f t="shared" si="3432"/>
        <v>96</v>
      </c>
      <c r="AD2157" s="21">
        <f t="shared" si="3433"/>
        <v>0</v>
      </c>
      <c r="AE2157" s="21">
        <f t="shared" si="3434"/>
        <v>0</v>
      </c>
      <c r="AF2157" s="21"/>
      <c r="AG2157" s="21">
        <f t="shared" si="3435"/>
        <v>96</v>
      </c>
      <c r="AH2157" s="21"/>
      <c r="AI2157" s="21"/>
      <c r="AJ2157" s="21"/>
      <c r="AK2157" s="21">
        <f t="shared" si="3398"/>
        <v>96</v>
      </c>
      <c r="AL2157" s="21">
        <f t="shared" si="3399"/>
        <v>0</v>
      </c>
      <c r="AM2157" s="21">
        <f t="shared" si="3400"/>
        <v>0</v>
      </c>
      <c r="AN2157" s="21"/>
      <c r="AO2157" s="21">
        <f t="shared" si="3351"/>
        <v>96</v>
      </c>
      <c r="AP2157" s="21"/>
      <c r="AQ2157" s="2"/>
    </row>
    <row r="2158" spans="1:43" ht="31.2" x14ac:dyDescent="0.3">
      <c r="A2158" s="3" t="s">
        <v>1315</v>
      </c>
      <c r="B2158" s="26">
        <v>240</v>
      </c>
      <c r="C2158" s="3" t="s">
        <v>25</v>
      </c>
      <c r="D2158" s="3" t="s">
        <v>169</v>
      </c>
      <c r="E2158" s="16" t="s">
        <v>659</v>
      </c>
      <c r="F2158" s="21"/>
      <c r="G2158" s="21"/>
      <c r="H2158" s="21"/>
      <c r="I2158" s="21"/>
      <c r="J2158" s="21"/>
      <c r="K2158" s="21"/>
      <c r="L2158" s="21">
        <v>0</v>
      </c>
      <c r="M2158" s="21">
        <v>0</v>
      </c>
      <c r="N2158" s="21">
        <v>0</v>
      </c>
      <c r="O2158" s="21">
        <v>32</v>
      </c>
      <c r="P2158" s="21"/>
      <c r="Q2158" s="21"/>
      <c r="R2158" s="21">
        <f t="shared" si="3436"/>
        <v>32</v>
      </c>
      <c r="S2158" s="21">
        <f t="shared" si="3437"/>
        <v>0</v>
      </c>
      <c r="T2158" s="21">
        <f t="shared" si="3438"/>
        <v>0</v>
      </c>
      <c r="U2158" s="21"/>
      <c r="V2158" s="21"/>
      <c r="W2158" s="21">
        <f t="shared" si="3439"/>
        <v>32</v>
      </c>
      <c r="X2158" s="21">
        <f t="shared" si="3440"/>
        <v>0</v>
      </c>
      <c r="Y2158" s="21">
        <f t="shared" si="3441"/>
        <v>0</v>
      </c>
      <c r="Z2158" s="21"/>
      <c r="AA2158" s="21"/>
      <c r="AB2158" s="21"/>
      <c r="AC2158" s="21">
        <f t="shared" si="3432"/>
        <v>32</v>
      </c>
      <c r="AD2158" s="21">
        <f t="shared" si="3433"/>
        <v>0</v>
      </c>
      <c r="AE2158" s="21">
        <f t="shared" si="3434"/>
        <v>0</v>
      </c>
      <c r="AF2158" s="21"/>
      <c r="AG2158" s="21">
        <f t="shared" si="3435"/>
        <v>32</v>
      </c>
      <c r="AH2158" s="21"/>
      <c r="AI2158" s="21"/>
      <c r="AJ2158" s="21"/>
      <c r="AK2158" s="21">
        <f t="shared" si="3398"/>
        <v>32</v>
      </c>
      <c r="AL2158" s="21">
        <f t="shared" si="3399"/>
        <v>0</v>
      </c>
      <c r="AM2158" s="21">
        <f t="shared" si="3400"/>
        <v>0</v>
      </c>
      <c r="AN2158" s="21"/>
      <c r="AO2158" s="21">
        <f t="shared" si="3351"/>
        <v>32</v>
      </c>
      <c r="AP2158" s="21"/>
      <c r="AQ2158" s="2"/>
    </row>
    <row r="2159" spans="1:43" ht="31.2" x14ac:dyDescent="0.3">
      <c r="A2159" s="3" t="s">
        <v>1315</v>
      </c>
      <c r="B2159" s="26">
        <v>240</v>
      </c>
      <c r="C2159" s="3" t="s">
        <v>115</v>
      </c>
      <c r="D2159" s="3" t="s">
        <v>222</v>
      </c>
      <c r="E2159" s="16" t="s">
        <v>668</v>
      </c>
      <c r="F2159" s="21"/>
      <c r="G2159" s="21"/>
      <c r="H2159" s="21"/>
      <c r="I2159" s="21"/>
      <c r="J2159" s="21"/>
      <c r="K2159" s="21"/>
      <c r="L2159" s="21">
        <v>0</v>
      </c>
      <c r="M2159" s="21">
        <v>0</v>
      </c>
      <c r="N2159" s="21">
        <v>0</v>
      </c>
      <c r="O2159" s="21">
        <v>32</v>
      </c>
      <c r="P2159" s="21"/>
      <c r="Q2159" s="21"/>
      <c r="R2159" s="21">
        <f t="shared" si="3436"/>
        <v>32</v>
      </c>
      <c r="S2159" s="21">
        <f t="shared" si="3437"/>
        <v>0</v>
      </c>
      <c r="T2159" s="21">
        <f t="shared" si="3438"/>
        <v>0</v>
      </c>
      <c r="U2159" s="21"/>
      <c r="V2159" s="21"/>
      <c r="W2159" s="21">
        <f t="shared" si="3439"/>
        <v>32</v>
      </c>
      <c r="X2159" s="21">
        <f t="shared" si="3440"/>
        <v>0</v>
      </c>
      <c r="Y2159" s="21">
        <f t="shared" si="3441"/>
        <v>0</v>
      </c>
      <c r="Z2159" s="21"/>
      <c r="AA2159" s="21"/>
      <c r="AB2159" s="21"/>
      <c r="AC2159" s="21">
        <f t="shared" si="3432"/>
        <v>32</v>
      </c>
      <c r="AD2159" s="21">
        <f t="shared" si="3433"/>
        <v>0</v>
      </c>
      <c r="AE2159" s="21">
        <f t="shared" si="3434"/>
        <v>0</v>
      </c>
      <c r="AF2159" s="21"/>
      <c r="AG2159" s="21">
        <f t="shared" si="3435"/>
        <v>32</v>
      </c>
      <c r="AH2159" s="21"/>
      <c r="AI2159" s="21"/>
      <c r="AJ2159" s="21"/>
      <c r="AK2159" s="21">
        <f t="shared" si="3398"/>
        <v>32</v>
      </c>
      <c r="AL2159" s="21">
        <f t="shared" si="3399"/>
        <v>0</v>
      </c>
      <c r="AM2159" s="21">
        <f t="shared" si="3400"/>
        <v>0</v>
      </c>
      <c r="AN2159" s="21"/>
      <c r="AO2159" s="21">
        <f t="shared" si="3351"/>
        <v>32</v>
      </c>
      <c r="AP2159" s="21"/>
      <c r="AQ2159" s="2"/>
    </row>
    <row r="2160" spans="1:43" ht="46.8" x14ac:dyDescent="0.3">
      <c r="A2160" s="3" t="s">
        <v>1315</v>
      </c>
      <c r="B2160" s="26">
        <v>600</v>
      </c>
      <c r="C2160" s="3"/>
      <c r="D2160" s="3"/>
      <c r="E2160" s="16" t="s">
        <v>676</v>
      </c>
      <c r="F2160" s="21"/>
      <c r="G2160" s="21"/>
      <c r="H2160" s="21"/>
      <c r="I2160" s="21"/>
      <c r="J2160" s="21"/>
      <c r="K2160" s="21"/>
      <c r="L2160" s="21">
        <f>L2161+L2168</f>
        <v>0</v>
      </c>
      <c r="M2160" s="21">
        <f t="shared" ref="M2160:AP2160" si="3464">M2161+M2168</f>
        <v>0</v>
      </c>
      <c r="N2160" s="21">
        <f t="shared" si="3464"/>
        <v>0</v>
      </c>
      <c r="O2160" s="21">
        <f t="shared" si="3464"/>
        <v>19392</v>
      </c>
      <c r="P2160" s="21">
        <f t="shared" si="3464"/>
        <v>0</v>
      </c>
      <c r="Q2160" s="21">
        <f t="shared" si="3464"/>
        <v>0</v>
      </c>
      <c r="R2160" s="21">
        <f t="shared" si="3436"/>
        <v>19392</v>
      </c>
      <c r="S2160" s="21">
        <f t="shared" si="3437"/>
        <v>0</v>
      </c>
      <c r="T2160" s="21">
        <f t="shared" si="3438"/>
        <v>0</v>
      </c>
      <c r="U2160" s="21">
        <f t="shared" ref="U2160:V2160" si="3465">U2161+U2168</f>
        <v>0</v>
      </c>
      <c r="V2160" s="21">
        <f t="shared" si="3465"/>
        <v>0</v>
      </c>
      <c r="W2160" s="21">
        <f t="shared" si="3439"/>
        <v>19392</v>
      </c>
      <c r="X2160" s="21">
        <f t="shared" si="3440"/>
        <v>0</v>
      </c>
      <c r="Y2160" s="21">
        <f t="shared" si="3441"/>
        <v>0</v>
      </c>
      <c r="Z2160" s="21">
        <f t="shared" ref="Z2160:AB2160" si="3466">Z2161+Z2168</f>
        <v>0</v>
      </c>
      <c r="AA2160" s="21">
        <f t="shared" si="3466"/>
        <v>0</v>
      </c>
      <c r="AB2160" s="21">
        <f t="shared" si="3466"/>
        <v>0</v>
      </c>
      <c r="AC2160" s="21">
        <f t="shared" si="3432"/>
        <v>19392</v>
      </c>
      <c r="AD2160" s="21">
        <f t="shared" si="3433"/>
        <v>0</v>
      </c>
      <c r="AE2160" s="21">
        <f t="shared" si="3434"/>
        <v>0</v>
      </c>
      <c r="AF2160" s="21">
        <f t="shared" ref="AF2160" si="3467">AF2161+AF2168</f>
        <v>0</v>
      </c>
      <c r="AG2160" s="21">
        <f t="shared" si="3435"/>
        <v>19392</v>
      </c>
      <c r="AH2160" s="21">
        <f t="shared" ref="AH2160:AJ2160" si="3468">AH2161+AH2168</f>
        <v>0</v>
      </c>
      <c r="AI2160" s="21">
        <f t="shared" si="3468"/>
        <v>0</v>
      </c>
      <c r="AJ2160" s="21">
        <f t="shared" si="3468"/>
        <v>0</v>
      </c>
      <c r="AK2160" s="21">
        <f t="shared" si="3398"/>
        <v>19392</v>
      </c>
      <c r="AL2160" s="21">
        <f t="shared" si="3399"/>
        <v>0</v>
      </c>
      <c r="AM2160" s="21">
        <f t="shared" si="3400"/>
        <v>0</v>
      </c>
      <c r="AN2160" s="21">
        <f t="shared" ref="AN2160" si="3469">AN2161+AN2168</f>
        <v>0</v>
      </c>
      <c r="AO2160" s="21">
        <f t="shared" si="3351"/>
        <v>19392</v>
      </c>
      <c r="AP2160" s="21">
        <f t="shared" si="3464"/>
        <v>0</v>
      </c>
      <c r="AQ2160" s="2"/>
    </row>
    <row r="2161" spans="1:43" x14ac:dyDescent="0.3">
      <c r="A2161" s="3" t="s">
        <v>1315</v>
      </c>
      <c r="B2161" s="26">
        <v>610</v>
      </c>
      <c r="C2161" s="3"/>
      <c r="D2161" s="3"/>
      <c r="E2161" s="16" t="s">
        <v>690</v>
      </c>
      <c r="F2161" s="21"/>
      <c r="G2161" s="21"/>
      <c r="H2161" s="21"/>
      <c r="I2161" s="21"/>
      <c r="J2161" s="21"/>
      <c r="K2161" s="21"/>
      <c r="L2161" s="21">
        <f>L2167+L2163+L2164+L2165+L2162+L2166</f>
        <v>0</v>
      </c>
      <c r="M2161" s="21">
        <f t="shared" ref="M2161:AP2161" si="3470">M2167+M2163+M2164+M2165+M2162+M2166</f>
        <v>0</v>
      </c>
      <c r="N2161" s="21">
        <f t="shared" si="3470"/>
        <v>0</v>
      </c>
      <c r="O2161" s="21">
        <f t="shared" si="3470"/>
        <v>1712</v>
      </c>
      <c r="P2161" s="21">
        <f t="shared" si="3470"/>
        <v>0</v>
      </c>
      <c r="Q2161" s="21">
        <f t="shared" si="3470"/>
        <v>0</v>
      </c>
      <c r="R2161" s="21">
        <f t="shared" si="3436"/>
        <v>1712</v>
      </c>
      <c r="S2161" s="21">
        <f t="shared" si="3437"/>
        <v>0</v>
      </c>
      <c r="T2161" s="21">
        <f t="shared" si="3438"/>
        <v>0</v>
      </c>
      <c r="U2161" s="21">
        <f t="shared" ref="U2161:V2161" si="3471">U2167+U2163+U2164+U2165+U2162+U2166</f>
        <v>0</v>
      </c>
      <c r="V2161" s="21">
        <f t="shared" si="3471"/>
        <v>0</v>
      </c>
      <c r="W2161" s="21">
        <f t="shared" si="3439"/>
        <v>1712</v>
      </c>
      <c r="X2161" s="21">
        <f t="shared" si="3440"/>
        <v>0</v>
      </c>
      <c r="Y2161" s="21">
        <f t="shared" si="3441"/>
        <v>0</v>
      </c>
      <c r="Z2161" s="21">
        <f t="shared" ref="Z2161:AB2161" si="3472">Z2167+Z2163+Z2164+Z2165+Z2162+Z2166</f>
        <v>0</v>
      </c>
      <c r="AA2161" s="21">
        <f t="shared" si="3472"/>
        <v>0</v>
      </c>
      <c r="AB2161" s="21">
        <f t="shared" si="3472"/>
        <v>0</v>
      </c>
      <c r="AC2161" s="21">
        <f t="shared" si="3432"/>
        <v>1712</v>
      </c>
      <c r="AD2161" s="21">
        <f t="shared" si="3433"/>
        <v>0</v>
      </c>
      <c r="AE2161" s="21">
        <f t="shared" si="3434"/>
        <v>0</v>
      </c>
      <c r="AF2161" s="21">
        <f t="shared" ref="AF2161" si="3473">AF2167+AF2163+AF2164+AF2165+AF2162+AF2166</f>
        <v>0</v>
      </c>
      <c r="AG2161" s="21">
        <f t="shared" si="3435"/>
        <v>1712</v>
      </c>
      <c r="AH2161" s="21">
        <f t="shared" ref="AH2161:AJ2161" si="3474">AH2167+AH2163+AH2164+AH2165+AH2162+AH2166</f>
        <v>0</v>
      </c>
      <c r="AI2161" s="21">
        <f t="shared" si="3474"/>
        <v>0</v>
      </c>
      <c r="AJ2161" s="21">
        <f t="shared" si="3474"/>
        <v>0</v>
      </c>
      <c r="AK2161" s="21">
        <f t="shared" si="3398"/>
        <v>1712</v>
      </c>
      <c r="AL2161" s="21">
        <f t="shared" si="3399"/>
        <v>0</v>
      </c>
      <c r="AM2161" s="21">
        <f t="shared" si="3400"/>
        <v>0</v>
      </c>
      <c r="AN2161" s="21">
        <f t="shared" ref="AN2161" si="3475">AN2167+AN2163+AN2164+AN2165+AN2162+AN2166</f>
        <v>0</v>
      </c>
      <c r="AO2161" s="21">
        <f t="shared" si="3351"/>
        <v>1712</v>
      </c>
      <c r="AP2161" s="21">
        <f t="shared" si="3470"/>
        <v>0</v>
      </c>
      <c r="AQ2161" s="2"/>
    </row>
    <row r="2162" spans="1:43" x14ac:dyDescent="0.3">
      <c r="A2162" s="3" t="s">
        <v>1315</v>
      </c>
      <c r="B2162" s="26">
        <v>610</v>
      </c>
      <c r="C2162" s="3" t="s">
        <v>5</v>
      </c>
      <c r="D2162" s="3" t="s">
        <v>6</v>
      </c>
      <c r="E2162" s="16" t="s">
        <v>638</v>
      </c>
      <c r="F2162" s="21"/>
      <c r="G2162" s="21"/>
      <c r="H2162" s="21"/>
      <c r="I2162" s="21"/>
      <c r="J2162" s="21"/>
      <c r="K2162" s="21"/>
      <c r="L2162" s="21">
        <v>0</v>
      </c>
      <c r="M2162" s="21">
        <v>0</v>
      </c>
      <c r="N2162" s="21">
        <v>0</v>
      </c>
      <c r="O2162" s="21">
        <v>56</v>
      </c>
      <c r="P2162" s="21"/>
      <c r="Q2162" s="21"/>
      <c r="R2162" s="21">
        <f t="shared" si="3436"/>
        <v>56</v>
      </c>
      <c r="S2162" s="21">
        <f t="shared" si="3437"/>
        <v>0</v>
      </c>
      <c r="T2162" s="21">
        <f t="shared" si="3438"/>
        <v>0</v>
      </c>
      <c r="U2162" s="21"/>
      <c r="V2162" s="21"/>
      <c r="W2162" s="21">
        <f t="shared" si="3439"/>
        <v>56</v>
      </c>
      <c r="X2162" s="21">
        <f t="shared" si="3440"/>
        <v>0</v>
      </c>
      <c r="Y2162" s="21">
        <f t="shared" si="3441"/>
        <v>0</v>
      </c>
      <c r="Z2162" s="21"/>
      <c r="AA2162" s="21"/>
      <c r="AB2162" s="21"/>
      <c r="AC2162" s="21">
        <f t="shared" si="3432"/>
        <v>56</v>
      </c>
      <c r="AD2162" s="21">
        <f t="shared" si="3433"/>
        <v>0</v>
      </c>
      <c r="AE2162" s="21">
        <f t="shared" si="3434"/>
        <v>0</v>
      </c>
      <c r="AF2162" s="21"/>
      <c r="AG2162" s="21">
        <f t="shared" si="3435"/>
        <v>56</v>
      </c>
      <c r="AH2162" s="21"/>
      <c r="AI2162" s="21"/>
      <c r="AJ2162" s="21"/>
      <c r="AK2162" s="21">
        <f t="shared" si="3398"/>
        <v>56</v>
      </c>
      <c r="AL2162" s="21">
        <f t="shared" si="3399"/>
        <v>0</v>
      </c>
      <c r="AM2162" s="21">
        <f t="shared" si="3400"/>
        <v>0</v>
      </c>
      <c r="AN2162" s="21"/>
      <c r="AO2162" s="21">
        <f t="shared" si="3351"/>
        <v>56</v>
      </c>
      <c r="AP2162" s="21"/>
      <c r="AQ2162" s="2"/>
    </row>
    <row r="2163" spans="1:43" x14ac:dyDescent="0.3">
      <c r="A2163" s="3" t="s">
        <v>1315</v>
      </c>
      <c r="B2163" s="26">
        <v>610</v>
      </c>
      <c r="C2163" s="3" t="s">
        <v>29</v>
      </c>
      <c r="D2163" s="3" t="s">
        <v>5</v>
      </c>
      <c r="E2163" s="16" t="s">
        <v>652</v>
      </c>
      <c r="F2163" s="21"/>
      <c r="G2163" s="21"/>
      <c r="H2163" s="21"/>
      <c r="I2163" s="21"/>
      <c r="J2163" s="21"/>
      <c r="K2163" s="21"/>
      <c r="L2163" s="21">
        <v>0</v>
      </c>
      <c r="M2163" s="21">
        <v>0</v>
      </c>
      <c r="N2163" s="21">
        <v>0</v>
      </c>
      <c r="O2163" s="21">
        <v>224</v>
      </c>
      <c r="P2163" s="21"/>
      <c r="Q2163" s="21"/>
      <c r="R2163" s="21">
        <f t="shared" si="3436"/>
        <v>224</v>
      </c>
      <c r="S2163" s="21">
        <f t="shared" si="3437"/>
        <v>0</v>
      </c>
      <c r="T2163" s="21">
        <f t="shared" si="3438"/>
        <v>0</v>
      </c>
      <c r="U2163" s="21"/>
      <c r="V2163" s="21"/>
      <c r="W2163" s="21">
        <f t="shared" si="3439"/>
        <v>224</v>
      </c>
      <c r="X2163" s="21">
        <f t="shared" si="3440"/>
        <v>0</v>
      </c>
      <c r="Y2163" s="21">
        <f t="shared" si="3441"/>
        <v>0</v>
      </c>
      <c r="Z2163" s="21"/>
      <c r="AA2163" s="21"/>
      <c r="AB2163" s="21"/>
      <c r="AC2163" s="21">
        <f t="shared" si="3432"/>
        <v>224</v>
      </c>
      <c r="AD2163" s="21">
        <f t="shared" si="3433"/>
        <v>0</v>
      </c>
      <c r="AE2163" s="21">
        <f t="shared" si="3434"/>
        <v>0</v>
      </c>
      <c r="AF2163" s="21"/>
      <c r="AG2163" s="21">
        <f t="shared" si="3435"/>
        <v>224</v>
      </c>
      <c r="AH2163" s="21"/>
      <c r="AI2163" s="21"/>
      <c r="AJ2163" s="21"/>
      <c r="AK2163" s="21">
        <f t="shared" si="3398"/>
        <v>224</v>
      </c>
      <c r="AL2163" s="21">
        <f t="shared" si="3399"/>
        <v>0</v>
      </c>
      <c r="AM2163" s="21">
        <f t="shared" si="3400"/>
        <v>0</v>
      </c>
      <c r="AN2163" s="21"/>
      <c r="AO2163" s="21">
        <f t="shared" si="3351"/>
        <v>224</v>
      </c>
      <c r="AP2163" s="21"/>
      <c r="AQ2163" s="2"/>
    </row>
    <row r="2164" spans="1:43" x14ac:dyDescent="0.3">
      <c r="A2164" s="3" t="s">
        <v>1315</v>
      </c>
      <c r="B2164" s="26">
        <v>610</v>
      </c>
      <c r="C2164" s="3" t="s">
        <v>29</v>
      </c>
      <c r="D2164" s="3" t="s">
        <v>126</v>
      </c>
      <c r="E2164" s="16" t="s">
        <v>653</v>
      </c>
      <c r="F2164" s="21"/>
      <c r="G2164" s="21"/>
      <c r="H2164" s="21"/>
      <c r="I2164" s="21"/>
      <c r="J2164" s="21"/>
      <c r="K2164" s="21"/>
      <c r="L2164" s="21">
        <v>0</v>
      </c>
      <c r="M2164" s="21">
        <v>0</v>
      </c>
      <c r="N2164" s="21">
        <v>0</v>
      </c>
      <c r="O2164" s="21">
        <v>592</v>
      </c>
      <c r="P2164" s="21"/>
      <c r="Q2164" s="21"/>
      <c r="R2164" s="21">
        <f t="shared" si="3436"/>
        <v>592</v>
      </c>
      <c r="S2164" s="21">
        <f t="shared" si="3437"/>
        <v>0</v>
      </c>
      <c r="T2164" s="21">
        <f t="shared" si="3438"/>
        <v>0</v>
      </c>
      <c r="U2164" s="21"/>
      <c r="V2164" s="21"/>
      <c r="W2164" s="21">
        <f t="shared" si="3439"/>
        <v>592</v>
      </c>
      <c r="X2164" s="21">
        <f t="shared" si="3440"/>
        <v>0</v>
      </c>
      <c r="Y2164" s="21">
        <f t="shared" si="3441"/>
        <v>0</v>
      </c>
      <c r="Z2164" s="21"/>
      <c r="AA2164" s="21"/>
      <c r="AB2164" s="21"/>
      <c r="AC2164" s="21">
        <f t="shared" si="3432"/>
        <v>592</v>
      </c>
      <c r="AD2164" s="21">
        <f t="shared" si="3433"/>
        <v>0</v>
      </c>
      <c r="AE2164" s="21">
        <f t="shared" si="3434"/>
        <v>0</v>
      </c>
      <c r="AF2164" s="21"/>
      <c r="AG2164" s="21">
        <f t="shared" si="3435"/>
        <v>592</v>
      </c>
      <c r="AH2164" s="21"/>
      <c r="AI2164" s="21"/>
      <c r="AJ2164" s="21"/>
      <c r="AK2164" s="21">
        <f t="shared" si="3398"/>
        <v>592</v>
      </c>
      <c r="AL2164" s="21">
        <f t="shared" si="3399"/>
        <v>0</v>
      </c>
      <c r="AM2164" s="21">
        <f t="shared" si="3400"/>
        <v>0</v>
      </c>
      <c r="AN2164" s="21"/>
      <c r="AO2164" s="21">
        <f t="shared" si="3351"/>
        <v>592</v>
      </c>
      <c r="AP2164" s="21"/>
      <c r="AQ2164" s="2"/>
    </row>
    <row r="2165" spans="1:43" x14ac:dyDescent="0.3">
      <c r="A2165" s="3" t="s">
        <v>1315</v>
      </c>
      <c r="B2165" s="26">
        <v>610</v>
      </c>
      <c r="C2165" s="3" t="s">
        <v>29</v>
      </c>
      <c r="D2165" s="3" t="s">
        <v>31</v>
      </c>
      <c r="E2165" s="16" t="s">
        <v>657</v>
      </c>
      <c r="F2165" s="21"/>
      <c r="G2165" s="21"/>
      <c r="H2165" s="21"/>
      <c r="I2165" s="21"/>
      <c r="J2165" s="21"/>
      <c r="K2165" s="21"/>
      <c r="L2165" s="21">
        <v>0</v>
      </c>
      <c r="M2165" s="21">
        <v>0</v>
      </c>
      <c r="N2165" s="21">
        <v>0</v>
      </c>
      <c r="O2165" s="21">
        <v>56</v>
      </c>
      <c r="P2165" s="21"/>
      <c r="Q2165" s="21"/>
      <c r="R2165" s="21">
        <f t="shared" si="3436"/>
        <v>56</v>
      </c>
      <c r="S2165" s="21">
        <f t="shared" si="3437"/>
        <v>0</v>
      </c>
      <c r="T2165" s="21">
        <f t="shared" si="3438"/>
        <v>0</v>
      </c>
      <c r="U2165" s="21"/>
      <c r="V2165" s="21"/>
      <c r="W2165" s="21">
        <f t="shared" si="3439"/>
        <v>56</v>
      </c>
      <c r="X2165" s="21">
        <f t="shared" si="3440"/>
        <v>0</v>
      </c>
      <c r="Y2165" s="21">
        <f t="shared" si="3441"/>
        <v>0</v>
      </c>
      <c r="Z2165" s="21"/>
      <c r="AA2165" s="21"/>
      <c r="AB2165" s="21"/>
      <c r="AC2165" s="21">
        <f t="shared" si="3432"/>
        <v>56</v>
      </c>
      <c r="AD2165" s="21">
        <f t="shared" si="3433"/>
        <v>0</v>
      </c>
      <c r="AE2165" s="21">
        <f t="shared" si="3434"/>
        <v>0</v>
      </c>
      <c r="AF2165" s="21"/>
      <c r="AG2165" s="21">
        <f t="shared" si="3435"/>
        <v>56</v>
      </c>
      <c r="AH2165" s="21"/>
      <c r="AI2165" s="21"/>
      <c r="AJ2165" s="21"/>
      <c r="AK2165" s="21">
        <f t="shared" si="3398"/>
        <v>56</v>
      </c>
      <c r="AL2165" s="21">
        <f t="shared" si="3399"/>
        <v>0</v>
      </c>
      <c r="AM2165" s="21">
        <f t="shared" si="3400"/>
        <v>0</v>
      </c>
      <c r="AN2165" s="21"/>
      <c r="AO2165" s="21">
        <f t="shared" si="3351"/>
        <v>56</v>
      </c>
      <c r="AP2165" s="21"/>
      <c r="AQ2165" s="2"/>
    </row>
    <row r="2166" spans="1:43" x14ac:dyDescent="0.3">
      <c r="A2166" s="3" t="s">
        <v>1315</v>
      </c>
      <c r="B2166" s="26">
        <v>610</v>
      </c>
      <c r="C2166" s="3" t="s">
        <v>25</v>
      </c>
      <c r="D2166" s="3" t="s">
        <v>5</v>
      </c>
      <c r="E2166" s="16" t="s">
        <v>658</v>
      </c>
      <c r="F2166" s="21"/>
      <c r="G2166" s="21"/>
      <c r="H2166" s="21"/>
      <c r="I2166" s="21"/>
      <c r="J2166" s="21"/>
      <c r="K2166" s="21"/>
      <c r="L2166" s="21">
        <v>0</v>
      </c>
      <c r="M2166" s="21">
        <v>0</v>
      </c>
      <c r="N2166" s="21">
        <v>0</v>
      </c>
      <c r="O2166" s="21">
        <v>224</v>
      </c>
      <c r="P2166" s="21"/>
      <c r="Q2166" s="21"/>
      <c r="R2166" s="21">
        <f t="shared" si="3436"/>
        <v>224</v>
      </c>
      <c r="S2166" s="21">
        <f t="shared" si="3437"/>
        <v>0</v>
      </c>
      <c r="T2166" s="21">
        <f t="shared" si="3438"/>
        <v>0</v>
      </c>
      <c r="U2166" s="21"/>
      <c r="V2166" s="21"/>
      <c r="W2166" s="21">
        <f t="shared" si="3439"/>
        <v>224</v>
      </c>
      <c r="X2166" s="21">
        <f t="shared" si="3440"/>
        <v>0</v>
      </c>
      <c r="Y2166" s="21">
        <f t="shared" si="3441"/>
        <v>0</v>
      </c>
      <c r="Z2166" s="21"/>
      <c r="AA2166" s="21"/>
      <c r="AB2166" s="21"/>
      <c r="AC2166" s="21">
        <f t="shared" si="3432"/>
        <v>224</v>
      </c>
      <c r="AD2166" s="21">
        <f t="shared" si="3433"/>
        <v>0</v>
      </c>
      <c r="AE2166" s="21">
        <f t="shared" si="3434"/>
        <v>0</v>
      </c>
      <c r="AF2166" s="21"/>
      <c r="AG2166" s="21">
        <f t="shared" si="3435"/>
        <v>224</v>
      </c>
      <c r="AH2166" s="21"/>
      <c r="AI2166" s="21"/>
      <c r="AJ2166" s="21"/>
      <c r="AK2166" s="21">
        <f t="shared" si="3398"/>
        <v>224</v>
      </c>
      <c r="AL2166" s="21">
        <f t="shared" si="3399"/>
        <v>0</v>
      </c>
      <c r="AM2166" s="21">
        <f t="shared" si="3400"/>
        <v>0</v>
      </c>
      <c r="AN2166" s="21"/>
      <c r="AO2166" s="21">
        <f t="shared" si="3351"/>
        <v>224</v>
      </c>
      <c r="AP2166" s="21"/>
      <c r="AQ2166" s="2"/>
    </row>
    <row r="2167" spans="1:43" x14ac:dyDescent="0.3">
      <c r="A2167" s="3" t="s">
        <v>1315</v>
      </c>
      <c r="B2167" s="26">
        <v>610</v>
      </c>
      <c r="C2167" s="3" t="s">
        <v>115</v>
      </c>
      <c r="D2167" s="3" t="s">
        <v>5</v>
      </c>
      <c r="E2167" s="16" t="s">
        <v>665</v>
      </c>
      <c r="F2167" s="21"/>
      <c r="G2167" s="21"/>
      <c r="H2167" s="21"/>
      <c r="I2167" s="21"/>
      <c r="J2167" s="21"/>
      <c r="K2167" s="21"/>
      <c r="L2167" s="21">
        <v>0</v>
      </c>
      <c r="M2167" s="21">
        <v>0</v>
      </c>
      <c r="N2167" s="21">
        <v>0</v>
      </c>
      <c r="O2167" s="21">
        <v>560</v>
      </c>
      <c r="P2167" s="21"/>
      <c r="Q2167" s="21"/>
      <c r="R2167" s="21">
        <f t="shared" si="3436"/>
        <v>560</v>
      </c>
      <c r="S2167" s="21">
        <f t="shared" si="3437"/>
        <v>0</v>
      </c>
      <c r="T2167" s="21">
        <f t="shared" si="3438"/>
        <v>0</v>
      </c>
      <c r="U2167" s="21"/>
      <c r="V2167" s="21"/>
      <c r="W2167" s="21">
        <f t="shared" si="3439"/>
        <v>560</v>
      </c>
      <c r="X2167" s="21">
        <f t="shared" si="3440"/>
        <v>0</v>
      </c>
      <c r="Y2167" s="21">
        <f t="shared" si="3441"/>
        <v>0</v>
      </c>
      <c r="Z2167" s="21"/>
      <c r="AA2167" s="21"/>
      <c r="AB2167" s="21"/>
      <c r="AC2167" s="21">
        <f t="shared" si="3432"/>
        <v>560</v>
      </c>
      <c r="AD2167" s="21">
        <f t="shared" si="3433"/>
        <v>0</v>
      </c>
      <c r="AE2167" s="21">
        <f t="shared" si="3434"/>
        <v>0</v>
      </c>
      <c r="AF2167" s="21"/>
      <c r="AG2167" s="21">
        <f t="shared" si="3435"/>
        <v>560</v>
      </c>
      <c r="AH2167" s="21"/>
      <c r="AI2167" s="21"/>
      <c r="AJ2167" s="21"/>
      <c r="AK2167" s="21">
        <f t="shared" si="3398"/>
        <v>560</v>
      </c>
      <c r="AL2167" s="21">
        <f t="shared" si="3399"/>
        <v>0</v>
      </c>
      <c r="AM2167" s="21">
        <f t="shared" si="3400"/>
        <v>0</v>
      </c>
      <c r="AN2167" s="21"/>
      <c r="AO2167" s="21">
        <f t="shared" si="3351"/>
        <v>560</v>
      </c>
      <c r="AP2167" s="21"/>
      <c r="AQ2167" s="2"/>
    </row>
    <row r="2168" spans="1:43" x14ac:dyDescent="0.3">
      <c r="A2168" s="3" t="s">
        <v>1315</v>
      </c>
      <c r="B2168" s="26">
        <v>620</v>
      </c>
      <c r="C2168" s="3"/>
      <c r="D2168" s="3"/>
      <c r="E2168" s="16" t="s">
        <v>691</v>
      </c>
      <c r="F2168" s="21"/>
      <c r="G2168" s="21"/>
      <c r="H2168" s="21"/>
      <c r="I2168" s="21"/>
      <c r="J2168" s="21"/>
      <c r="K2168" s="21"/>
      <c r="L2168" s="21">
        <f>L2176+L2169+L2170+L2171+L2172+L2174+L2173+L2175</f>
        <v>0</v>
      </c>
      <c r="M2168" s="21">
        <f t="shared" ref="M2168:AP2168" si="3476">M2176+M2169+M2170+M2171+M2172+M2174+M2173+M2175</f>
        <v>0</v>
      </c>
      <c r="N2168" s="21">
        <f t="shared" si="3476"/>
        <v>0</v>
      </c>
      <c r="O2168" s="21">
        <f t="shared" si="3476"/>
        <v>17680</v>
      </c>
      <c r="P2168" s="21">
        <f t="shared" si="3476"/>
        <v>0</v>
      </c>
      <c r="Q2168" s="21">
        <f t="shared" si="3476"/>
        <v>0</v>
      </c>
      <c r="R2168" s="21">
        <f t="shared" si="3436"/>
        <v>17680</v>
      </c>
      <c r="S2168" s="21">
        <f t="shared" si="3437"/>
        <v>0</v>
      </c>
      <c r="T2168" s="21">
        <f t="shared" si="3438"/>
        <v>0</v>
      </c>
      <c r="U2168" s="21">
        <f t="shared" ref="U2168:V2168" si="3477">U2176+U2169+U2170+U2171+U2172+U2174+U2173+U2175</f>
        <v>0</v>
      </c>
      <c r="V2168" s="21">
        <f t="shared" si="3477"/>
        <v>0</v>
      </c>
      <c r="W2168" s="21">
        <f t="shared" si="3439"/>
        <v>17680</v>
      </c>
      <c r="X2168" s="21">
        <f t="shared" si="3440"/>
        <v>0</v>
      </c>
      <c r="Y2168" s="21">
        <f t="shared" si="3441"/>
        <v>0</v>
      </c>
      <c r="Z2168" s="21">
        <f t="shared" ref="Z2168:AB2168" si="3478">Z2176+Z2169+Z2170+Z2171+Z2172+Z2174+Z2173+Z2175</f>
        <v>0</v>
      </c>
      <c r="AA2168" s="21">
        <f t="shared" si="3478"/>
        <v>0</v>
      </c>
      <c r="AB2168" s="21">
        <f t="shared" si="3478"/>
        <v>0</v>
      </c>
      <c r="AC2168" s="21">
        <f t="shared" si="3432"/>
        <v>17680</v>
      </c>
      <c r="AD2168" s="21">
        <f t="shared" si="3433"/>
        <v>0</v>
      </c>
      <c r="AE2168" s="21">
        <f t="shared" si="3434"/>
        <v>0</v>
      </c>
      <c r="AF2168" s="21">
        <f t="shared" ref="AF2168" si="3479">AF2176+AF2169+AF2170+AF2171+AF2172+AF2174+AF2173+AF2175</f>
        <v>0</v>
      </c>
      <c r="AG2168" s="21">
        <f t="shared" si="3435"/>
        <v>17680</v>
      </c>
      <c r="AH2168" s="21">
        <f t="shared" ref="AH2168:AJ2168" si="3480">AH2176+AH2169+AH2170+AH2171+AH2172+AH2174+AH2173+AH2175</f>
        <v>0</v>
      </c>
      <c r="AI2168" s="21">
        <f t="shared" si="3480"/>
        <v>0</v>
      </c>
      <c r="AJ2168" s="21">
        <f t="shared" si="3480"/>
        <v>0</v>
      </c>
      <c r="AK2168" s="21">
        <f t="shared" si="3398"/>
        <v>17680</v>
      </c>
      <c r="AL2168" s="21">
        <f t="shared" si="3399"/>
        <v>0</v>
      </c>
      <c r="AM2168" s="21">
        <f t="shared" si="3400"/>
        <v>0</v>
      </c>
      <c r="AN2168" s="21">
        <f t="shared" ref="AN2168" si="3481">AN2176+AN2169+AN2170+AN2171+AN2172+AN2174+AN2173+AN2175</f>
        <v>0</v>
      </c>
      <c r="AO2168" s="21">
        <f t="shared" si="3351"/>
        <v>17680</v>
      </c>
      <c r="AP2168" s="21">
        <f t="shared" si="3476"/>
        <v>0</v>
      </c>
      <c r="AQ2168" s="2"/>
    </row>
    <row r="2169" spans="1:43" x14ac:dyDescent="0.3">
      <c r="A2169" s="3" t="s">
        <v>1315</v>
      </c>
      <c r="B2169" s="26">
        <v>620</v>
      </c>
      <c r="C2169" s="3" t="s">
        <v>29</v>
      </c>
      <c r="D2169" s="3" t="s">
        <v>5</v>
      </c>
      <c r="E2169" s="16" t="s">
        <v>652</v>
      </c>
      <c r="F2169" s="21"/>
      <c r="G2169" s="21"/>
      <c r="H2169" s="21"/>
      <c r="I2169" s="21"/>
      <c r="J2169" s="21"/>
      <c r="K2169" s="21"/>
      <c r="L2169" s="21">
        <v>0</v>
      </c>
      <c r="M2169" s="21">
        <v>0</v>
      </c>
      <c r="N2169" s="21">
        <v>0</v>
      </c>
      <c r="O2169" s="21">
        <v>6936</v>
      </c>
      <c r="P2169" s="21"/>
      <c r="Q2169" s="21"/>
      <c r="R2169" s="21">
        <f t="shared" si="3436"/>
        <v>6936</v>
      </c>
      <c r="S2169" s="21">
        <f t="shared" si="3437"/>
        <v>0</v>
      </c>
      <c r="T2169" s="21">
        <f t="shared" si="3438"/>
        <v>0</v>
      </c>
      <c r="U2169" s="21"/>
      <c r="V2169" s="21"/>
      <c r="W2169" s="21">
        <f t="shared" si="3439"/>
        <v>6936</v>
      </c>
      <c r="X2169" s="21">
        <f t="shared" si="3440"/>
        <v>0</v>
      </c>
      <c r="Y2169" s="21">
        <f t="shared" si="3441"/>
        <v>0</v>
      </c>
      <c r="Z2169" s="21"/>
      <c r="AA2169" s="21"/>
      <c r="AB2169" s="21"/>
      <c r="AC2169" s="21">
        <f t="shared" si="3432"/>
        <v>6936</v>
      </c>
      <c r="AD2169" s="21">
        <f t="shared" si="3433"/>
        <v>0</v>
      </c>
      <c r="AE2169" s="21">
        <f t="shared" si="3434"/>
        <v>0</v>
      </c>
      <c r="AF2169" s="21"/>
      <c r="AG2169" s="21">
        <f t="shared" si="3435"/>
        <v>6936</v>
      </c>
      <c r="AH2169" s="21"/>
      <c r="AI2169" s="21"/>
      <c r="AJ2169" s="21"/>
      <c r="AK2169" s="21">
        <f t="shared" si="3398"/>
        <v>6936</v>
      </c>
      <c r="AL2169" s="21">
        <f t="shared" si="3399"/>
        <v>0</v>
      </c>
      <c r="AM2169" s="21">
        <f t="shared" si="3400"/>
        <v>0</v>
      </c>
      <c r="AN2169" s="21"/>
      <c r="AO2169" s="21">
        <f t="shared" si="3351"/>
        <v>6936</v>
      </c>
      <c r="AP2169" s="21"/>
      <c r="AQ2169" s="2"/>
    </row>
    <row r="2170" spans="1:43" x14ac:dyDescent="0.3">
      <c r="A2170" s="3" t="s">
        <v>1315</v>
      </c>
      <c r="B2170" s="26">
        <v>620</v>
      </c>
      <c r="C2170" s="3" t="s">
        <v>29</v>
      </c>
      <c r="D2170" s="3" t="s">
        <v>126</v>
      </c>
      <c r="E2170" s="16" t="s">
        <v>653</v>
      </c>
      <c r="F2170" s="21"/>
      <c r="G2170" s="21"/>
      <c r="H2170" s="21"/>
      <c r="I2170" s="21"/>
      <c r="J2170" s="21"/>
      <c r="K2170" s="21"/>
      <c r="L2170" s="21">
        <v>0</v>
      </c>
      <c r="M2170" s="21">
        <v>0</v>
      </c>
      <c r="N2170" s="21">
        <v>0</v>
      </c>
      <c r="O2170" s="21">
        <v>6584</v>
      </c>
      <c r="P2170" s="21"/>
      <c r="Q2170" s="21"/>
      <c r="R2170" s="21">
        <f t="shared" si="3436"/>
        <v>6584</v>
      </c>
      <c r="S2170" s="21">
        <f t="shared" si="3437"/>
        <v>0</v>
      </c>
      <c r="T2170" s="21">
        <f t="shared" si="3438"/>
        <v>0</v>
      </c>
      <c r="U2170" s="21"/>
      <c r="V2170" s="21"/>
      <c r="W2170" s="21">
        <f t="shared" si="3439"/>
        <v>6584</v>
      </c>
      <c r="X2170" s="21">
        <f t="shared" si="3440"/>
        <v>0</v>
      </c>
      <c r="Y2170" s="21">
        <f t="shared" si="3441"/>
        <v>0</v>
      </c>
      <c r="Z2170" s="21"/>
      <c r="AA2170" s="21"/>
      <c r="AB2170" s="21"/>
      <c r="AC2170" s="21">
        <f t="shared" si="3432"/>
        <v>6584</v>
      </c>
      <c r="AD2170" s="21">
        <f t="shared" si="3433"/>
        <v>0</v>
      </c>
      <c r="AE2170" s="21">
        <f t="shared" si="3434"/>
        <v>0</v>
      </c>
      <c r="AF2170" s="21"/>
      <c r="AG2170" s="21">
        <f t="shared" si="3435"/>
        <v>6584</v>
      </c>
      <c r="AH2170" s="21"/>
      <c r="AI2170" s="21"/>
      <c r="AJ2170" s="21"/>
      <c r="AK2170" s="21">
        <f t="shared" si="3398"/>
        <v>6584</v>
      </c>
      <c r="AL2170" s="21">
        <f t="shared" si="3399"/>
        <v>0</v>
      </c>
      <c r="AM2170" s="21">
        <f t="shared" si="3400"/>
        <v>0</v>
      </c>
      <c r="AN2170" s="21"/>
      <c r="AO2170" s="21">
        <f t="shared" si="3351"/>
        <v>6584</v>
      </c>
      <c r="AP2170" s="21"/>
      <c r="AQ2170" s="2"/>
    </row>
    <row r="2171" spans="1:43" x14ac:dyDescent="0.3">
      <c r="A2171" s="3" t="s">
        <v>1315</v>
      </c>
      <c r="B2171" s="26">
        <v>620</v>
      </c>
      <c r="C2171" s="3" t="s">
        <v>29</v>
      </c>
      <c r="D2171" s="3" t="s">
        <v>21</v>
      </c>
      <c r="E2171" s="16" t="s">
        <v>654</v>
      </c>
      <c r="F2171" s="21"/>
      <c r="G2171" s="21"/>
      <c r="H2171" s="21"/>
      <c r="I2171" s="21"/>
      <c r="J2171" s="21"/>
      <c r="K2171" s="21"/>
      <c r="L2171" s="21">
        <v>0</v>
      </c>
      <c r="M2171" s="21">
        <v>0</v>
      </c>
      <c r="N2171" s="21">
        <v>0</v>
      </c>
      <c r="O2171" s="21">
        <f>1008+872</f>
        <v>1880</v>
      </c>
      <c r="P2171" s="21"/>
      <c r="Q2171" s="21"/>
      <c r="R2171" s="21">
        <f t="shared" si="3436"/>
        <v>1880</v>
      </c>
      <c r="S2171" s="21">
        <f t="shared" si="3437"/>
        <v>0</v>
      </c>
      <c r="T2171" s="21">
        <f t="shared" si="3438"/>
        <v>0</v>
      </c>
      <c r="U2171" s="21"/>
      <c r="V2171" s="21"/>
      <c r="W2171" s="21">
        <f t="shared" si="3439"/>
        <v>1880</v>
      </c>
      <c r="X2171" s="21">
        <f t="shared" si="3440"/>
        <v>0</v>
      </c>
      <c r="Y2171" s="21">
        <f t="shared" si="3441"/>
        <v>0</v>
      </c>
      <c r="Z2171" s="21"/>
      <c r="AA2171" s="21"/>
      <c r="AB2171" s="21"/>
      <c r="AC2171" s="21">
        <f t="shared" si="3432"/>
        <v>1880</v>
      </c>
      <c r="AD2171" s="21">
        <f t="shared" si="3433"/>
        <v>0</v>
      </c>
      <c r="AE2171" s="21">
        <f t="shared" si="3434"/>
        <v>0</v>
      </c>
      <c r="AF2171" s="21"/>
      <c r="AG2171" s="21">
        <f t="shared" si="3435"/>
        <v>1880</v>
      </c>
      <c r="AH2171" s="21"/>
      <c r="AI2171" s="21"/>
      <c r="AJ2171" s="21"/>
      <c r="AK2171" s="21">
        <f t="shared" si="3398"/>
        <v>1880</v>
      </c>
      <c r="AL2171" s="21">
        <f t="shared" si="3399"/>
        <v>0</v>
      </c>
      <c r="AM2171" s="21">
        <f t="shared" si="3400"/>
        <v>0</v>
      </c>
      <c r="AN2171" s="21"/>
      <c r="AO2171" s="21">
        <f t="shared" ref="AO2171:AO2225" si="3482">AK2171+AN2171</f>
        <v>1880</v>
      </c>
      <c r="AP2171" s="21"/>
      <c r="AQ2171" s="2"/>
    </row>
    <row r="2172" spans="1:43" ht="31.2" x14ac:dyDescent="0.3">
      <c r="A2172" s="3" t="s">
        <v>1315</v>
      </c>
      <c r="B2172" s="26">
        <v>620</v>
      </c>
      <c r="C2172" s="3" t="s">
        <v>29</v>
      </c>
      <c r="D2172" s="3" t="s">
        <v>222</v>
      </c>
      <c r="E2172" s="16" t="s">
        <v>655</v>
      </c>
      <c r="F2172" s="21"/>
      <c r="G2172" s="21"/>
      <c r="H2172" s="21"/>
      <c r="I2172" s="21"/>
      <c r="J2172" s="21"/>
      <c r="K2172" s="21"/>
      <c r="L2172" s="21">
        <v>0</v>
      </c>
      <c r="M2172" s="21">
        <v>0</v>
      </c>
      <c r="N2172" s="21">
        <v>0</v>
      </c>
      <c r="O2172" s="21">
        <v>56</v>
      </c>
      <c r="P2172" s="21"/>
      <c r="Q2172" s="21"/>
      <c r="R2172" s="21">
        <f t="shared" si="3436"/>
        <v>56</v>
      </c>
      <c r="S2172" s="21">
        <f t="shared" si="3437"/>
        <v>0</v>
      </c>
      <c r="T2172" s="21">
        <f t="shared" si="3438"/>
        <v>0</v>
      </c>
      <c r="U2172" s="21"/>
      <c r="V2172" s="21"/>
      <c r="W2172" s="21">
        <f t="shared" si="3439"/>
        <v>56</v>
      </c>
      <c r="X2172" s="21">
        <f t="shared" si="3440"/>
        <v>0</v>
      </c>
      <c r="Y2172" s="21">
        <f t="shared" si="3441"/>
        <v>0</v>
      </c>
      <c r="Z2172" s="21"/>
      <c r="AA2172" s="21"/>
      <c r="AB2172" s="21"/>
      <c r="AC2172" s="21">
        <f t="shared" si="3432"/>
        <v>56</v>
      </c>
      <c r="AD2172" s="21">
        <f t="shared" si="3433"/>
        <v>0</v>
      </c>
      <c r="AE2172" s="21">
        <f t="shared" si="3434"/>
        <v>0</v>
      </c>
      <c r="AF2172" s="21"/>
      <c r="AG2172" s="21">
        <f t="shared" si="3435"/>
        <v>56</v>
      </c>
      <c r="AH2172" s="21"/>
      <c r="AI2172" s="21"/>
      <c r="AJ2172" s="21"/>
      <c r="AK2172" s="21">
        <f t="shared" si="3398"/>
        <v>56</v>
      </c>
      <c r="AL2172" s="21">
        <f t="shared" si="3399"/>
        <v>0</v>
      </c>
      <c r="AM2172" s="21">
        <f t="shared" si="3400"/>
        <v>0</v>
      </c>
      <c r="AN2172" s="21"/>
      <c r="AO2172" s="21">
        <f t="shared" si="3482"/>
        <v>56</v>
      </c>
      <c r="AP2172" s="21"/>
      <c r="AQ2172" s="2"/>
    </row>
    <row r="2173" spans="1:43" x14ac:dyDescent="0.3">
      <c r="A2173" s="3" t="s">
        <v>1315</v>
      </c>
      <c r="B2173" s="26">
        <v>620</v>
      </c>
      <c r="C2173" s="3" t="s">
        <v>29</v>
      </c>
      <c r="D2173" s="3" t="s">
        <v>29</v>
      </c>
      <c r="E2173" s="16" t="s">
        <v>656</v>
      </c>
      <c r="F2173" s="21"/>
      <c r="G2173" s="21"/>
      <c r="H2173" s="21"/>
      <c r="I2173" s="21"/>
      <c r="J2173" s="21"/>
      <c r="K2173" s="21"/>
      <c r="L2173" s="21">
        <v>0</v>
      </c>
      <c r="M2173" s="21">
        <v>0</v>
      </c>
      <c r="N2173" s="21">
        <v>0</v>
      </c>
      <c r="O2173" s="21">
        <v>56</v>
      </c>
      <c r="P2173" s="21"/>
      <c r="Q2173" s="21"/>
      <c r="R2173" s="21">
        <f t="shared" si="3436"/>
        <v>56</v>
      </c>
      <c r="S2173" s="21">
        <f t="shared" si="3437"/>
        <v>0</v>
      </c>
      <c r="T2173" s="21">
        <f t="shared" si="3438"/>
        <v>0</v>
      </c>
      <c r="U2173" s="21"/>
      <c r="V2173" s="21"/>
      <c r="W2173" s="21">
        <f t="shared" si="3439"/>
        <v>56</v>
      </c>
      <c r="X2173" s="21">
        <f t="shared" si="3440"/>
        <v>0</v>
      </c>
      <c r="Y2173" s="21">
        <f t="shared" si="3441"/>
        <v>0</v>
      </c>
      <c r="Z2173" s="21"/>
      <c r="AA2173" s="21"/>
      <c r="AB2173" s="21"/>
      <c r="AC2173" s="21">
        <f t="shared" si="3432"/>
        <v>56</v>
      </c>
      <c r="AD2173" s="21">
        <f t="shared" si="3433"/>
        <v>0</v>
      </c>
      <c r="AE2173" s="21">
        <f t="shared" si="3434"/>
        <v>0</v>
      </c>
      <c r="AF2173" s="21"/>
      <c r="AG2173" s="21">
        <f t="shared" si="3435"/>
        <v>56</v>
      </c>
      <c r="AH2173" s="21"/>
      <c r="AI2173" s="21"/>
      <c r="AJ2173" s="21"/>
      <c r="AK2173" s="21">
        <f t="shared" si="3398"/>
        <v>56</v>
      </c>
      <c r="AL2173" s="21">
        <f t="shared" si="3399"/>
        <v>0</v>
      </c>
      <c r="AM2173" s="21">
        <f t="shared" si="3400"/>
        <v>0</v>
      </c>
      <c r="AN2173" s="21"/>
      <c r="AO2173" s="21">
        <f t="shared" si="3482"/>
        <v>56</v>
      </c>
      <c r="AP2173" s="21"/>
      <c r="AQ2173" s="2"/>
    </row>
    <row r="2174" spans="1:43" x14ac:dyDescent="0.3">
      <c r="A2174" s="3" t="s">
        <v>1315</v>
      </c>
      <c r="B2174" s="26">
        <v>620</v>
      </c>
      <c r="C2174" s="3" t="s">
        <v>29</v>
      </c>
      <c r="D2174" s="3" t="s">
        <v>31</v>
      </c>
      <c r="E2174" s="16" t="s">
        <v>657</v>
      </c>
      <c r="F2174" s="21"/>
      <c r="G2174" s="21"/>
      <c r="H2174" s="21"/>
      <c r="I2174" s="21"/>
      <c r="J2174" s="21"/>
      <c r="K2174" s="21"/>
      <c r="L2174" s="21">
        <v>0</v>
      </c>
      <c r="M2174" s="21">
        <v>0</v>
      </c>
      <c r="N2174" s="21">
        <v>0</v>
      </c>
      <c r="O2174" s="21">
        <v>56</v>
      </c>
      <c r="P2174" s="21"/>
      <c r="Q2174" s="21"/>
      <c r="R2174" s="21">
        <f t="shared" si="3436"/>
        <v>56</v>
      </c>
      <c r="S2174" s="21">
        <f t="shared" si="3437"/>
        <v>0</v>
      </c>
      <c r="T2174" s="21">
        <f t="shared" si="3438"/>
        <v>0</v>
      </c>
      <c r="U2174" s="21"/>
      <c r="V2174" s="21"/>
      <c r="W2174" s="21">
        <f t="shared" si="3439"/>
        <v>56</v>
      </c>
      <c r="X2174" s="21">
        <f t="shared" si="3440"/>
        <v>0</v>
      </c>
      <c r="Y2174" s="21">
        <f t="shared" si="3441"/>
        <v>0</v>
      </c>
      <c r="Z2174" s="21"/>
      <c r="AA2174" s="21"/>
      <c r="AB2174" s="21"/>
      <c r="AC2174" s="21">
        <f t="shared" si="3432"/>
        <v>56</v>
      </c>
      <c r="AD2174" s="21">
        <f t="shared" si="3433"/>
        <v>0</v>
      </c>
      <c r="AE2174" s="21">
        <f t="shared" si="3434"/>
        <v>0</v>
      </c>
      <c r="AF2174" s="21"/>
      <c r="AG2174" s="21">
        <f t="shared" si="3435"/>
        <v>56</v>
      </c>
      <c r="AH2174" s="21"/>
      <c r="AI2174" s="21"/>
      <c r="AJ2174" s="21"/>
      <c r="AK2174" s="21">
        <f t="shared" si="3398"/>
        <v>56</v>
      </c>
      <c r="AL2174" s="21">
        <f t="shared" si="3399"/>
        <v>0</v>
      </c>
      <c r="AM2174" s="21">
        <f t="shared" si="3400"/>
        <v>0</v>
      </c>
      <c r="AN2174" s="21"/>
      <c r="AO2174" s="21">
        <f t="shared" si="3482"/>
        <v>56</v>
      </c>
      <c r="AP2174" s="21"/>
      <c r="AQ2174" s="2"/>
    </row>
    <row r="2175" spans="1:43" x14ac:dyDescent="0.3">
      <c r="A2175" s="3" t="s">
        <v>1315</v>
      </c>
      <c r="B2175" s="26">
        <v>620</v>
      </c>
      <c r="C2175" s="3" t="s">
        <v>25</v>
      </c>
      <c r="D2175" s="3" t="s">
        <v>5</v>
      </c>
      <c r="E2175" s="16" t="s">
        <v>658</v>
      </c>
      <c r="F2175" s="21"/>
      <c r="G2175" s="21"/>
      <c r="H2175" s="21"/>
      <c r="I2175" s="21"/>
      <c r="J2175" s="21"/>
      <c r="K2175" s="21"/>
      <c r="L2175" s="21">
        <v>0</v>
      </c>
      <c r="M2175" s="21">
        <v>0</v>
      </c>
      <c r="N2175" s="21">
        <v>0</v>
      </c>
      <c r="O2175" s="21">
        <v>1152</v>
      </c>
      <c r="P2175" s="21"/>
      <c r="Q2175" s="21"/>
      <c r="R2175" s="21">
        <f t="shared" si="3436"/>
        <v>1152</v>
      </c>
      <c r="S2175" s="21">
        <f t="shared" si="3437"/>
        <v>0</v>
      </c>
      <c r="T2175" s="21">
        <f t="shared" si="3438"/>
        <v>0</v>
      </c>
      <c r="U2175" s="21"/>
      <c r="V2175" s="21"/>
      <c r="W2175" s="21">
        <f t="shared" si="3439"/>
        <v>1152</v>
      </c>
      <c r="X2175" s="21">
        <f t="shared" si="3440"/>
        <v>0</v>
      </c>
      <c r="Y2175" s="21">
        <f t="shared" si="3441"/>
        <v>0</v>
      </c>
      <c r="Z2175" s="21"/>
      <c r="AA2175" s="21"/>
      <c r="AB2175" s="21"/>
      <c r="AC2175" s="21">
        <f t="shared" si="3432"/>
        <v>1152</v>
      </c>
      <c r="AD2175" s="21">
        <f t="shared" si="3433"/>
        <v>0</v>
      </c>
      <c r="AE2175" s="21">
        <f t="shared" si="3434"/>
        <v>0</v>
      </c>
      <c r="AF2175" s="21"/>
      <c r="AG2175" s="21">
        <f t="shared" si="3435"/>
        <v>1152</v>
      </c>
      <c r="AH2175" s="21"/>
      <c r="AI2175" s="21"/>
      <c r="AJ2175" s="21"/>
      <c r="AK2175" s="21">
        <f t="shared" si="3398"/>
        <v>1152</v>
      </c>
      <c r="AL2175" s="21">
        <f t="shared" si="3399"/>
        <v>0</v>
      </c>
      <c r="AM2175" s="21">
        <f t="shared" si="3400"/>
        <v>0</v>
      </c>
      <c r="AN2175" s="21"/>
      <c r="AO2175" s="21">
        <f t="shared" si="3482"/>
        <v>1152</v>
      </c>
      <c r="AP2175" s="21"/>
      <c r="AQ2175" s="2"/>
    </row>
    <row r="2176" spans="1:43" x14ac:dyDescent="0.3">
      <c r="A2176" s="3" t="s">
        <v>1315</v>
      </c>
      <c r="B2176" s="26">
        <v>620</v>
      </c>
      <c r="C2176" s="3" t="s">
        <v>115</v>
      </c>
      <c r="D2176" s="3" t="s">
        <v>5</v>
      </c>
      <c r="E2176" s="16" t="s">
        <v>665</v>
      </c>
      <c r="F2176" s="21"/>
      <c r="G2176" s="21"/>
      <c r="H2176" s="21"/>
      <c r="I2176" s="21"/>
      <c r="J2176" s="21"/>
      <c r="K2176" s="21"/>
      <c r="L2176" s="21">
        <v>0</v>
      </c>
      <c r="M2176" s="21">
        <v>0</v>
      </c>
      <c r="N2176" s="21">
        <v>0</v>
      </c>
      <c r="O2176" s="21">
        <v>960</v>
      </c>
      <c r="P2176" s="21"/>
      <c r="Q2176" s="21"/>
      <c r="R2176" s="21">
        <f t="shared" si="3436"/>
        <v>960</v>
      </c>
      <c r="S2176" s="21">
        <f t="shared" si="3437"/>
        <v>0</v>
      </c>
      <c r="T2176" s="21">
        <f t="shared" si="3438"/>
        <v>0</v>
      </c>
      <c r="U2176" s="21"/>
      <c r="V2176" s="21"/>
      <c r="W2176" s="21">
        <f t="shared" si="3439"/>
        <v>960</v>
      </c>
      <c r="X2176" s="21">
        <f t="shared" si="3440"/>
        <v>0</v>
      </c>
      <c r="Y2176" s="21">
        <f t="shared" si="3441"/>
        <v>0</v>
      </c>
      <c r="Z2176" s="21"/>
      <c r="AA2176" s="21"/>
      <c r="AB2176" s="21"/>
      <c r="AC2176" s="21">
        <f t="shared" si="3432"/>
        <v>960</v>
      </c>
      <c r="AD2176" s="21">
        <f t="shared" si="3433"/>
        <v>0</v>
      </c>
      <c r="AE2176" s="21">
        <f t="shared" si="3434"/>
        <v>0</v>
      </c>
      <c r="AF2176" s="21"/>
      <c r="AG2176" s="21">
        <f t="shared" si="3435"/>
        <v>960</v>
      </c>
      <c r="AH2176" s="21"/>
      <c r="AI2176" s="21"/>
      <c r="AJ2176" s="21"/>
      <c r="AK2176" s="21">
        <f t="shared" si="3398"/>
        <v>960</v>
      </c>
      <c r="AL2176" s="21">
        <f t="shared" si="3399"/>
        <v>0</v>
      </c>
      <c r="AM2176" s="21">
        <f t="shared" si="3400"/>
        <v>0</v>
      </c>
      <c r="AN2176" s="21"/>
      <c r="AO2176" s="21">
        <f t="shared" si="3482"/>
        <v>960</v>
      </c>
      <c r="AP2176" s="21"/>
      <c r="AQ2176" s="2"/>
    </row>
    <row r="2177" spans="1:43" ht="46.8" x14ac:dyDescent="0.3">
      <c r="A2177" s="3" t="s">
        <v>849</v>
      </c>
      <c r="B2177" s="26"/>
      <c r="C2177" s="3"/>
      <c r="D2177" s="3"/>
      <c r="E2177" s="16" t="s">
        <v>918</v>
      </c>
      <c r="F2177" s="21">
        <f>F2178+F2181</f>
        <v>164427.79999999999</v>
      </c>
      <c r="G2177" s="21">
        <f t="shared" ref="G2177:AP2177" si="3483">G2178+G2181</f>
        <v>246297.4</v>
      </c>
      <c r="H2177" s="21">
        <f t="shared" si="3483"/>
        <v>246452.1</v>
      </c>
      <c r="I2177" s="21">
        <f t="shared" ref="I2177:K2177" si="3484">I2178+I2181</f>
        <v>0</v>
      </c>
      <c r="J2177" s="21">
        <f t="shared" si="3484"/>
        <v>0</v>
      </c>
      <c r="K2177" s="21">
        <f t="shared" si="3484"/>
        <v>0</v>
      </c>
      <c r="L2177" s="21">
        <f t="shared" si="3381"/>
        <v>164427.79999999999</v>
      </c>
      <c r="M2177" s="21">
        <f t="shared" si="3382"/>
        <v>246297.4</v>
      </c>
      <c r="N2177" s="21">
        <f t="shared" si="3383"/>
        <v>246452.1</v>
      </c>
      <c r="O2177" s="21">
        <f t="shared" ref="O2177:Q2177" si="3485">O2178+O2181</f>
        <v>0</v>
      </c>
      <c r="P2177" s="21">
        <f t="shared" si="3485"/>
        <v>0</v>
      </c>
      <c r="Q2177" s="21">
        <f t="shared" si="3485"/>
        <v>0</v>
      </c>
      <c r="R2177" s="21">
        <f t="shared" si="3436"/>
        <v>164427.79999999999</v>
      </c>
      <c r="S2177" s="21">
        <f t="shared" si="3437"/>
        <v>246297.4</v>
      </c>
      <c r="T2177" s="21">
        <f t="shared" si="3438"/>
        <v>246452.1</v>
      </c>
      <c r="U2177" s="21">
        <f t="shared" ref="U2177:V2177" si="3486">U2178+U2181</f>
        <v>0</v>
      </c>
      <c r="V2177" s="21">
        <f t="shared" si="3486"/>
        <v>0</v>
      </c>
      <c r="W2177" s="21">
        <f t="shared" si="3439"/>
        <v>164427.79999999999</v>
      </c>
      <c r="X2177" s="21">
        <f t="shared" si="3440"/>
        <v>246297.4</v>
      </c>
      <c r="Y2177" s="21">
        <f t="shared" si="3441"/>
        <v>246452.1</v>
      </c>
      <c r="Z2177" s="21">
        <f t="shared" ref="Z2177:AB2177" si="3487">Z2178+Z2181</f>
        <v>0</v>
      </c>
      <c r="AA2177" s="21">
        <f t="shared" si="3487"/>
        <v>0</v>
      </c>
      <c r="AB2177" s="21">
        <f t="shared" si="3487"/>
        <v>0</v>
      </c>
      <c r="AC2177" s="21">
        <f t="shared" si="3432"/>
        <v>164427.79999999999</v>
      </c>
      <c r="AD2177" s="21">
        <f t="shared" si="3433"/>
        <v>246297.4</v>
      </c>
      <c r="AE2177" s="21">
        <f t="shared" si="3434"/>
        <v>246452.1</v>
      </c>
      <c r="AF2177" s="21">
        <f t="shared" ref="AF2177" si="3488">AF2178+AF2181</f>
        <v>0</v>
      </c>
      <c r="AG2177" s="21">
        <f t="shared" si="3435"/>
        <v>164427.79999999999</v>
      </c>
      <c r="AH2177" s="21">
        <f t="shared" ref="AH2177:AJ2177" si="3489">AH2178+AH2181</f>
        <v>0</v>
      </c>
      <c r="AI2177" s="21">
        <f t="shared" si="3489"/>
        <v>0</v>
      </c>
      <c r="AJ2177" s="21">
        <f t="shared" si="3489"/>
        <v>0</v>
      </c>
      <c r="AK2177" s="21">
        <f t="shared" si="3398"/>
        <v>164427.79999999999</v>
      </c>
      <c r="AL2177" s="21">
        <f t="shared" si="3399"/>
        <v>246297.4</v>
      </c>
      <c r="AM2177" s="21">
        <f t="shared" si="3400"/>
        <v>246452.1</v>
      </c>
      <c r="AN2177" s="21">
        <f t="shared" ref="AN2177" si="3490">AN2178+AN2181</f>
        <v>0</v>
      </c>
      <c r="AO2177" s="21">
        <f t="shared" si="3482"/>
        <v>164427.79999999999</v>
      </c>
      <c r="AP2177" s="21">
        <f t="shared" si="3483"/>
        <v>0</v>
      </c>
      <c r="AQ2177" s="2"/>
    </row>
    <row r="2178" spans="1:43" ht="93.6" x14ac:dyDescent="0.3">
      <c r="A2178" s="3" t="s">
        <v>849</v>
      </c>
      <c r="B2178" s="26">
        <v>100</v>
      </c>
      <c r="C2178" s="3"/>
      <c r="D2178" s="3"/>
      <c r="E2178" s="16" t="s">
        <v>672</v>
      </c>
      <c r="F2178" s="21">
        <f>F2179</f>
        <v>162663</v>
      </c>
      <c r="G2178" s="21">
        <f t="shared" ref="G2178:AP2179" si="3491">G2179</f>
        <v>243843</v>
      </c>
      <c r="H2178" s="21">
        <f t="shared" si="3491"/>
        <v>243911.1</v>
      </c>
      <c r="I2178" s="21">
        <f t="shared" si="3491"/>
        <v>0</v>
      </c>
      <c r="J2178" s="21">
        <f t="shared" si="3491"/>
        <v>0</v>
      </c>
      <c r="K2178" s="21">
        <f t="shared" si="3491"/>
        <v>0</v>
      </c>
      <c r="L2178" s="21">
        <f t="shared" si="3381"/>
        <v>162663</v>
      </c>
      <c r="M2178" s="21">
        <f t="shared" si="3382"/>
        <v>243843</v>
      </c>
      <c r="N2178" s="21">
        <f t="shared" si="3383"/>
        <v>243911.1</v>
      </c>
      <c r="O2178" s="21">
        <f t="shared" si="3491"/>
        <v>0</v>
      </c>
      <c r="P2178" s="21">
        <f t="shared" si="3491"/>
        <v>0</v>
      </c>
      <c r="Q2178" s="21">
        <f t="shared" si="3491"/>
        <v>0</v>
      </c>
      <c r="R2178" s="21">
        <f t="shared" si="3436"/>
        <v>162663</v>
      </c>
      <c r="S2178" s="21">
        <f t="shared" si="3437"/>
        <v>243843</v>
      </c>
      <c r="T2178" s="21">
        <f t="shared" si="3438"/>
        <v>243911.1</v>
      </c>
      <c r="U2178" s="21">
        <f t="shared" si="3491"/>
        <v>0</v>
      </c>
      <c r="V2178" s="21">
        <f t="shared" si="3491"/>
        <v>0</v>
      </c>
      <c r="W2178" s="21">
        <f t="shared" si="3439"/>
        <v>162663</v>
      </c>
      <c r="X2178" s="21">
        <f t="shared" si="3440"/>
        <v>243843</v>
      </c>
      <c r="Y2178" s="21">
        <f t="shared" si="3441"/>
        <v>243911.1</v>
      </c>
      <c r="Z2178" s="21">
        <f t="shared" si="3491"/>
        <v>0</v>
      </c>
      <c r="AA2178" s="21">
        <f t="shared" si="3491"/>
        <v>0</v>
      </c>
      <c r="AB2178" s="21">
        <f t="shared" si="3491"/>
        <v>0</v>
      </c>
      <c r="AC2178" s="21">
        <f t="shared" si="3432"/>
        <v>162663</v>
      </c>
      <c r="AD2178" s="21">
        <f t="shared" si="3433"/>
        <v>243843</v>
      </c>
      <c r="AE2178" s="21">
        <f t="shared" si="3434"/>
        <v>243911.1</v>
      </c>
      <c r="AF2178" s="21">
        <f t="shared" si="3491"/>
        <v>0</v>
      </c>
      <c r="AG2178" s="21">
        <f t="shared" si="3435"/>
        <v>162663</v>
      </c>
      <c r="AH2178" s="21">
        <f t="shared" si="3491"/>
        <v>0</v>
      </c>
      <c r="AI2178" s="21">
        <f t="shared" si="3491"/>
        <v>0</v>
      </c>
      <c r="AJ2178" s="21">
        <f t="shared" si="3491"/>
        <v>0</v>
      </c>
      <c r="AK2178" s="21">
        <f t="shared" si="3398"/>
        <v>162663</v>
      </c>
      <c r="AL2178" s="21">
        <f t="shared" si="3399"/>
        <v>243843</v>
      </c>
      <c r="AM2178" s="21">
        <f t="shared" si="3400"/>
        <v>243911.1</v>
      </c>
      <c r="AN2178" s="21">
        <f t="shared" si="3491"/>
        <v>0</v>
      </c>
      <c r="AO2178" s="21">
        <f t="shared" si="3482"/>
        <v>162663</v>
      </c>
      <c r="AP2178" s="21">
        <f t="shared" si="3491"/>
        <v>0</v>
      </c>
      <c r="AQ2178" s="2"/>
    </row>
    <row r="2179" spans="1:43" ht="31.2" x14ac:dyDescent="0.3">
      <c r="A2179" s="3" t="s">
        <v>849</v>
      </c>
      <c r="B2179" s="26">
        <v>110</v>
      </c>
      <c r="C2179" s="3"/>
      <c r="D2179" s="3"/>
      <c r="E2179" s="16" t="s">
        <v>679</v>
      </c>
      <c r="F2179" s="21">
        <f>F2180</f>
        <v>162663</v>
      </c>
      <c r="G2179" s="21">
        <f t="shared" si="3491"/>
        <v>243843</v>
      </c>
      <c r="H2179" s="21">
        <f t="shared" si="3491"/>
        <v>243911.1</v>
      </c>
      <c r="I2179" s="21">
        <f t="shared" si="3491"/>
        <v>0</v>
      </c>
      <c r="J2179" s="21">
        <f t="shared" si="3491"/>
        <v>0</v>
      </c>
      <c r="K2179" s="21">
        <f t="shared" si="3491"/>
        <v>0</v>
      </c>
      <c r="L2179" s="21">
        <f t="shared" si="3381"/>
        <v>162663</v>
      </c>
      <c r="M2179" s="21">
        <f t="shared" si="3382"/>
        <v>243843</v>
      </c>
      <c r="N2179" s="21">
        <f t="shared" si="3383"/>
        <v>243911.1</v>
      </c>
      <c r="O2179" s="21">
        <f t="shared" si="3491"/>
        <v>0</v>
      </c>
      <c r="P2179" s="21">
        <f t="shared" si="3491"/>
        <v>0</v>
      </c>
      <c r="Q2179" s="21">
        <f t="shared" si="3491"/>
        <v>0</v>
      </c>
      <c r="R2179" s="21">
        <f t="shared" si="3436"/>
        <v>162663</v>
      </c>
      <c r="S2179" s="21">
        <f t="shared" si="3437"/>
        <v>243843</v>
      </c>
      <c r="T2179" s="21">
        <f t="shared" si="3438"/>
        <v>243911.1</v>
      </c>
      <c r="U2179" s="21">
        <f t="shared" si="3491"/>
        <v>0</v>
      </c>
      <c r="V2179" s="21">
        <f t="shared" si="3491"/>
        <v>0</v>
      </c>
      <c r="W2179" s="21">
        <f t="shared" si="3439"/>
        <v>162663</v>
      </c>
      <c r="X2179" s="21">
        <f t="shared" si="3440"/>
        <v>243843</v>
      </c>
      <c r="Y2179" s="21">
        <f t="shared" si="3441"/>
        <v>243911.1</v>
      </c>
      <c r="Z2179" s="21">
        <f t="shared" si="3491"/>
        <v>0</v>
      </c>
      <c r="AA2179" s="21">
        <f t="shared" si="3491"/>
        <v>0</v>
      </c>
      <c r="AB2179" s="21">
        <f t="shared" si="3491"/>
        <v>0</v>
      </c>
      <c r="AC2179" s="21">
        <f t="shared" si="3432"/>
        <v>162663</v>
      </c>
      <c r="AD2179" s="21">
        <f t="shared" si="3433"/>
        <v>243843</v>
      </c>
      <c r="AE2179" s="21">
        <f t="shared" si="3434"/>
        <v>243911.1</v>
      </c>
      <c r="AF2179" s="21">
        <f t="shared" si="3491"/>
        <v>0</v>
      </c>
      <c r="AG2179" s="21">
        <f t="shared" si="3435"/>
        <v>162663</v>
      </c>
      <c r="AH2179" s="21">
        <f t="shared" si="3491"/>
        <v>0</v>
      </c>
      <c r="AI2179" s="21">
        <f t="shared" si="3491"/>
        <v>0</v>
      </c>
      <c r="AJ2179" s="21">
        <f t="shared" si="3491"/>
        <v>0</v>
      </c>
      <c r="AK2179" s="21">
        <f t="shared" si="3398"/>
        <v>162663</v>
      </c>
      <c r="AL2179" s="21">
        <f t="shared" si="3399"/>
        <v>243843</v>
      </c>
      <c r="AM2179" s="21">
        <f t="shared" si="3400"/>
        <v>243911.1</v>
      </c>
      <c r="AN2179" s="21">
        <f t="shared" si="3491"/>
        <v>0</v>
      </c>
      <c r="AO2179" s="21">
        <f t="shared" si="3482"/>
        <v>162663</v>
      </c>
      <c r="AP2179" s="21">
        <f t="shared" si="3491"/>
        <v>0</v>
      </c>
      <c r="AQ2179" s="2"/>
    </row>
    <row r="2180" spans="1:43" x14ac:dyDescent="0.3">
      <c r="A2180" s="3" t="s">
        <v>849</v>
      </c>
      <c r="B2180" s="26">
        <v>110</v>
      </c>
      <c r="C2180" s="3" t="s">
        <v>29</v>
      </c>
      <c r="D2180" s="3" t="s">
        <v>31</v>
      </c>
      <c r="E2180" s="16" t="s">
        <v>657</v>
      </c>
      <c r="F2180" s="21">
        <v>162663</v>
      </c>
      <c r="G2180" s="21">
        <v>243843</v>
      </c>
      <c r="H2180" s="21">
        <v>243911.1</v>
      </c>
      <c r="I2180" s="21"/>
      <c r="J2180" s="21"/>
      <c r="K2180" s="21"/>
      <c r="L2180" s="21">
        <f t="shared" si="3381"/>
        <v>162663</v>
      </c>
      <c r="M2180" s="21">
        <f t="shared" si="3382"/>
        <v>243843</v>
      </c>
      <c r="N2180" s="21">
        <f t="shared" si="3383"/>
        <v>243911.1</v>
      </c>
      <c r="O2180" s="21"/>
      <c r="P2180" s="21"/>
      <c r="Q2180" s="21"/>
      <c r="R2180" s="21">
        <f t="shared" si="3436"/>
        <v>162663</v>
      </c>
      <c r="S2180" s="21">
        <f t="shared" si="3437"/>
        <v>243843</v>
      </c>
      <c r="T2180" s="21">
        <f t="shared" si="3438"/>
        <v>243911.1</v>
      </c>
      <c r="U2180" s="21"/>
      <c r="V2180" s="21"/>
      <c r="W2180" s="21">
        <f t="shared" si="3439"/>
        <v>162663</v>
      </c>
      <c r="X2180" s="21">
        <f t="shared" si="3440"/>
        <v>243843</v>
      </c>
      <c r="Y2180" s="21">
        <f t="shared" si="3441"/>
        <v>243911.1</v>
      </c>
      <c r="Z2180" s="21"/>
      <c r="AA2180" s="21"/>
      <c r="AB2180" s="21"/>
      <c r="AC2180" s="21">
        <f t="shared" si="3432"/>
        <v>162663</v>
      </c>
      <c r="AD2180" s="21">
        <f t="shared" si="3433"/>
        <v>243843</v>
      </c>
      <c r="AE2180" s="21">
        <f t="shared" si="3434"/>
        <v>243911.1</v>
      </c>
      <c r="AF2180" s="21"/>
      <c r="AG2180" s="21">
        <f t="shared" si="3435"/>
        <v>162663</v>
      </c>
      <c r="AH2180" s="21"/>
      <c r="AI2180" s="21"/>
      <c r="AJ2180" s="21"/>
      <c r="AK2180" s="21">
        <f t="shared" si="3398"/>
        <v>162663</v>
      </c>
      <c r="AL2180" s="21">
        <f t="shared" si="3399"/>
        <v>243843</v>
      </c>
      <c r="AM2180" s="21">
        <f t="shared" si="3400"/>
        <v>243911.1</v>
      </c>
      <c r="AN2180" s="21"/>
      <c r="AO2180" s="21">
        <f t="shared" si="3482"/>
        <v>162663</v>
      </c>
      <c r="AP2180" s="21"/>
      <c r="AQ2180" s="2"/>
    </row>
    <row r="2181" spans="1:43" ht="31.2" x14ac:dyDescent="0.3">
      <c r="A2181" s="3" t="s">
        <v>849</v>
      </c>
      <c r="B2181" s="26">
        <v>200</v>
      </c>
      <c r="C2181" s="3"/>
      <c r="D2181" s="3"/>
      <c r="E2181" s="16" t="s">
        <v>673</v>
      </c>
      <c r="F2181" s="21">
        <f>F2182</f>
        <v>1764.8</v>
      </c>
      <c r="G2181" s="21">
        <f t="shared" ref="G2181:AP2182" si="3492">G2182</f>
        <v>2454.4</v>
      </c>
      <c r="H2181" s="21">
        <f t="shared" si="3492"/>
        <v>2541</v>
      </c>
      <c r="I2181" s="21">
        <f t="shared" si="3492"/>
        <v>0</v>
      </c>
      <c r="J2181" s="21">
        <f t="shared" si="3492"/>
        <v>0</v>
      </c>
      <c r="K2181" s="21">
        <f t="shared" si="3492"/>
        <v>0</v>
      </c>
      <c r="L2181" s="21">
        <f t="shared" si="3381"/>
        <v>1764.8</v>
      </c>
      <c r="M2181" s="21">
        <f t="shared" si="3382"/>
        <v>2454.4</v>
      </c>
      <c r="N2181" s="21">
        <f t="shared" si="3383"/>
        <v>2541</v>
      </c>
      <c r="O2181" s="21">
        <f t="shared" si="3492"/>
        <v>0</v>
      </c>
      <c r="P2181" s="21">
        <f t="shared" si="3492"/>
        <v>0</v>
      </c>
      <c r="Q2181" s="21">
        <f t="shared" si="3492"/>
        <v>0</v>
      </c>
      <c r="R2181" s="21">
        <f t="shared" si="3436"/>
        <v>1764.8</v>
      </c>
      <c r="S2181" s="21">
        <f t="shared" si="3437"/>
        <v>2454.4</v>
      </c>
      <c r="T2181" s="21">
        <f t="shared" si="3438"/>
        <v>2541</v>
      </c>
      <c r="U2181" s="21">
        <f t="shared" si="3492"/>
        <v>0</v>
      </c>
      <c r="V2181" s="21">
        <f t="shared" si="3492"/>
        <v>0</v>
      </c>
      <c r="W2181" s="21">
        <f t="shared" si="3439"/>
        <v>1764.8</v>
      </c>
      <c r="X2181" s="21">
        <f t="shared" si="3440"/>
        <v>2454.4</v>
      </c>
      <c r="Y2181" s="21">
        <f t="shared" si="3441"/>
        <v>2541</v>
      </c>
      <c r="Z2181" s="21">
        <f t="shared" si="3492"/>
        <v>0</v>
      </c>
      <c r="AA2181" s="21">
        <f t="shared" si="3492"/>
        <v>0</v>
      </c>
      <c r="AB2181" s="21">
        <f t="shared" si="3492"/>
        <v>0</v>
      </c>
      <c r="AC2181" s="21">
        <f t="shared" si="3432"/>
        <v>1764.8</v>
      </c>
      <c r="AD2181" s="21">
        <f t="shared" si="3433"/>
        <v>2454.4</v>
      </c>
      <c r="AE2181" s="21">
        <f t="shared" si="3434"/>
        <v>2541</v>
      </c>
      <c r="AF2181" s="21">
        <f t="shared" si="3492"/>
        <v>0</v>
      </c>
      <c r="AG2181" s="21">
        <f t="shared" si="3435"/>
        <v>1764.8</v>
      </c>
      <c r="AH2181" s="21">
        <f t="shared" si="3492"/>
        <v>0</v>
      </c>
      <c r="AI2181" s="21">
        <f t="shared" si="3492"/>
        <v>0</v>
      </c>
      <c r="AJ2181" s="21">
        <f t="shared" si="3492"/>
        <v>0</v>
      </c>
      <c r="AK2181" s="21">
        <f t="shared" si="3398"/>
        <v>1764.8</v>
      </c>
      <c r="AL2181" s="21">
        <f t="shared" si="3399"/>
        <v>2454.4</v>
      </c>
      <c r="AM2181" s="21">
        <f t="shared" si="3400"/>
        <v>2541</v>
      </c>
      <c r="AN2181" s="21">
        <f t="shared" si="3492"/>
        <v>0</v>
      </c>
      <c r="AO2181" s="21">
        <f t="shared" si="3482"/>
        <v>1764.8</v>
      </c>
      <c r="AP2181" s="21">
        <f t="shared" si="3492"/>
        <v>0</v>
      </c>
      <c r="AQ2181" s="2"/>
    </row>
    <row r="2182" spans="1:43" ht="46.8" x14ac:dyDescent="0.3">
      <c r="A2182" s="3" t="s">
        <v>849</v>
      </c>
      <c r="B2182" s="26">
        <v>240</v>
      </c>
      <c r="C2182" s="3"/>
      <c r="D2182" s="3"/>
      <c r="E2182" s="16" t="s">
        <v>681</v>
      </c>
      <c r="F2182" s="21">
        <f>F2183</f>
        <v>1764.8</v>
      </c>
      <c r="G2182" s="21">
        <f t="shared" si="3492"/>
        <v>2454.4</v>
      </c>
      <c r="H2182" s="21">
        <f t="shared" si="3492"/>
        <v>2541</v>
      </c>
      <c r="I2182" s="21">
        <f t="shared" si="3492"/>
        <v>0</v>
      </c>
      <c r="J2182" s="21">
        <f t="shared" si="3492"/>
        <v>0</v>
      </c>
      <c r="K2182" s="21">
        <f t="shared" si="3492"/>
        <v>0</v>
      </c>
      <c r="L2182" s="21">
        <f t="shared" si="3381"/>
        <v>1764.8</v>
      </c>
      <c r="M2182" s="21">
        <f t="shared" si="3382"/>
        <v>2454.4</v>
      </c>
      <c r="N2182" s="21">
        <f t="shared" si="3383"/>
        <v>2541</v>
      </c>
      <c r="O2182" s="21">
        <f t="shared" si="3492"/>
        <v>0</v>
      </c>
      <c r="P2182" s="21">
        <f t="shared" si="3492"/>
        <v>0</v>
      </c>
      <c r="Q2182" s="21">
        <f t="shared" si="3492"/>
        <v>0</v>
      </c>
      <c r="R2182" s="21">
        <f t="shared" si="3436"/>
        <v>1764.8</v>
      </c>
      <c r="S2182" s="21">
        <f t="shared" si="3437"/>
        <v>2454.4</v>
      </c>
      <c r="T2182" s="21">
        <f t="shared" si="3438"/>
        <v>2541</v>
      </c>
      <c r="U2182" s="21">
        <f t="shared" si="3492"/>
        <v>0</v>
      </c>
      <c r="V2182" s="21">
        <f t="shared" si="3492"/>
        <v>0</v>
      </c>
      <c r="W2182" s="21">
        <f t="shared" si="3439"/>
        <v>1764.8</v>
      </c>
      <c r="X2182" s="21">
        <f t="shared" si="3440"/>
        <v>2454.4</v>
      </c>
      <c r="Y2182" s="21">
        <f t="shared" si="3441"/>
        <v>2541</v>
      </c>
      <c r="Z2182" s="21">
        <f t="shared" si="3492"/>
        <v>0</v>
      </c>
      <c r="AA2182" s="21">
        <f t="shared" si="3492"/>
        <v>0</v>
      </c>
      <c r="AB2182" s="21">
        <f t="shared" si="3492"/>
        <v>0</v>
      </c>
      <c r="AC2182" s="21">
        <f t="shared" si="3432"/>
        <v>1764.8</v>
      </c>
      <c r="AD2182" s="21">
        <f t="shared" si="3433"/>
        <v>2454.4</v>
      </c>
      <c r="AE2182" s="21">
        <f t="shared" si="3434"/>
        <v>2541</v>
      </c>
      <c r="AF2182" s="21">
        <f t="shared" si="3492"/>
        <v>0</v>
      </c>
      <c r="AG2182" s="21">
        <f t="shared" si="3435"/>
        <v>1764.8</v>
      </c>
      <c r="AH2182" s="21">
        <f t="shared" si="3492"/>
        <v>0</v>
      </c>
      <c r="AI2182" s="21">
        <f t="shared" si="3492"/>
        <v>0</v>
      </c>
      <c r="AJ2182" s="21">
        <f t="shared" si="3492"/>
        <v>0</v>
      </c>
      <c r="AK2182" s="21">
        <f t="shared" si="3398"/>
        <v>1764.8</v>
      </c>
      <c r="AL2182" s="21">
        <f t="shared" si="3399"/>
        <v>2454.4</v>
      </c>
      <c r="AM2182" s="21">
        <f t="shared" si="3400"/>
        <v>2541</v>
      </c>
      <c r="AN2182" s="21">
        <f t="shared" si="3492"/>
        <v>0</v>
      </c>
      <c r="AO2182" s="21">
        <f t="shared" si="3482"/>
        <v>1764.8</v>
      </c>
      <c r="AP2182" s="21">
        <f t="shared" si="3492"/>
        <v>0</v>
      </c>
      <c r="AQ2182" s="2"/>
    </row>
    <row r="2183" spans="1:43" x14ac:dyDescent="0.3">
      <c r="A2183" s="3" t="s">
        <v>849</v>
      </c>
      <c r="B2183" s="26">
        <v>240</v>
      </c>
      <c r="C2183" s="3" t="s">
        <v>29</v>
      </c>
      <c r="D2183" s="3" t="s">
        <v>31</v>
      </c>
      <c r="E2183" s="16" t="s">
        <v>657</v>
      </c>
      <c r="F2183" s="21">
        <v>1764.8</v>
      </c>
      <c r="G2183" s="21">
        <v>2454.4</v>
      </c>
      <c r="H2183" s="21">
        <v>2541</v>
      </c>
      <c r="I2183" s="21"/>
      <c r="J2183" s="21"/>
      <c r="K2183" s="21"/>
      <c r="L2183" s="21">
        <f t="shared" si="3381"/>
        <v>1764.8</v>
      </c>
      <c r="M2183" s="21">
        <f t="shared" si="3382"/>
        <v>2454.4</v>
      </c>
      <c r="N2183" s="21">
        <f t="shared" si="3383"/>
        <v>2541</v>
      </c>
      <c r="O2183" s="21"/>
      <c r="P2183" s="21"/>
      <c r="Q2183" s="21"/>
      <c r="R2183" s="21">
        <f t="shared" si="3436"/>
        <v>1764.8</v>
      </c>
      <c r="S2183" s="21">
        <f t="shared" si="3437"/>
        <v>2454.4</v>
      </c>
      <c r="T2183" s="21">
        <f t="shared" si="3438"/>
        <v>2541</v>
      </c>
      <c r="U2183" s="21"/>
      <c r="V2183" s="21"/>
      <c r="W2183" s="21">
        <f t="shared" si="3439"/>
        <v>1764.8</v>
      </c>
      <c r="X2183" s="21">
        <f t="shared" si="3440"/>
        <v>2454.4</v>
      </c>
      <c r="Y2183" s="21">
        <f t="shared" si="3441"/>
        <v>2541</v>
      </c>
      <c r="Z2183" s="21"/>
      <c r="AA2183" s="21"/>
      <c r="AB2183" s="21"/>
      <c r="AC2183" s="21">
        <f t="shared" si="3432"/>
        <v>1764.8</v>
      </c>
      <c r="AD2183" s="21">
        <f t="shared" si="3433"/>
        <v>2454.4</v>
      </c>
      <c r="AE2183" s="21">
        <f t="shared" si="3434"/>
        <v>2541</v>
      </c>
      <c r="AF2183" s="21"/>
      <c r="AG2183" s="21">
        <f t="shared" si="3435"/>
        <v>1764.8</v>
      </c>
      <c r="AH2183" s="21"/>
      <c r="AI2183" s="21"/>
      <c r="AJ2183" s="21"/>
      <c r="AK2183" s="21">
        <f t="shared" si="3398"/>
        <v>1764.8</v>
      </c>
      <c r="AL2183" s="21">
        <f t="shared" si="3399"/>
        <v>2454.4</v>
      </c>
      <c r="AM2183" s="21">
        <f t="shared" si="3400"/>
        <v>2541</v>
      </c>
      <c r="AN2183" s="21"/>
      <c r="AO2183" s="21">
        <f t="shared" si="3482"/>
        <v>1764.8</v>
      </c>
      <c r="AP2183" s="21"/>
      <c r="AQ2183" s="2"/>
    </row>
    <row r="2184" spans="1:43" s="11" customFormat="1" ht="62.4" x14ac:dyDescent="0.3">
      <c r="A2184" s="10" t="s">
        <v>552</v>
      </c>
      <c r="B2184" s="19"/>
      <c r="C2184" s="10"/>
      <c r="D2184" s="10"/>
      <c r="E2184" s="18" t="s">
        <v>781</v>
      </c>
      <c r="F2184" s="20">
        <f>F2185+F2195+F2202</f>
        <v>166850.5</v>
      </c>
      <c r="G2184" s="20">
        <f t="shared" ref="G2184:AP2184" si="3493">G2185+G2195+G2202</f>
        <v>165074.9</v>
      </c>
      <c r="H2184" s="20">
        <f t="shared" si="3493"/>
        <v>165125</v>
      </c>
      <c r="I2184" s="20">
        <f t="shared" ref="I2184:K2184" si="3494">I2185+I2195+I2202</f>
        <v>78215.799999999988</v>
      </c>
      <c r="J2184" s="20">
        <f t="shared" si="3494"/>
        <v>3559.4</v>
      </c>
      <c r="K2184" s="20">
        <f t="shared" si="3494"/>
        <v>0</v>
      </c>
      <c r="L2184" s="20">
        <f t="shared" si="3381"/>
        <v>245066.3</v>
      </c>
      <c r="M2184" s="20">
        <f t="shared" si="3382"/>
        <v>168634.3</v>
      </c>
      <c r="N2184" s="20">
        <f t="shared" si="3383"/>
        <v>165125</v>
      </c>
      <c r="O2184" s="20">
        <f t="shared" ref="O2184:Q2184" si="3495">O2185+O2195+O2202</f>
        <v>228.392</v>
      </c>
      <c r="P2184" s="20">
        <f t="shared" si="3495"/>
        <v>0</v>
      </c>
      <c r="Q2184" s="20">
        <f t="shared" si="3495"/>
        <v>0</v>
      </c>
      <c r="R2184" s="20">
        <f t="shared" si="3436"/>
        <v>245294.69199999998</v>
      </c>
      <c r="S2184" s="20">
        <f t="shared" si="3437"/>
        <v>168634.3</v>
      </c>
      <c r="T2184" s="20">
        <f t="shared" si="3438"/>
        <v>165125</v>
      </c>
      <c r="U2184" s="20">
        <f t="shared" ref="U2184:V2184" si="3496">U2185+U2195+U2202</f>
        <v>0</v>
      </c>
      <c r="V2184" s="20">
        <f t="shared" si="3496"/>
        <v>0</v>
      </c>
      <c r="W2184" s="21">
        <f t="shared" si="3439"/>
        <v>245294.69199999998</v>
      </c>
      <c r="X2184" s="21">
        <f t="shared" si="3440"/>
        <v>168634.3</v>
      </c>
      <c r="Y2184" s="21">
        <f t="shared" si="3441"/>
        <v>165125</v>
      </c>
      <c r="Z2184" s="20">
        <f t="shared" ref="Z2184:AB2184" si="3497">Z2185+Z2195+Z2202</f>
        <v>0</v>
      </c>
      <c r="AA2184" s="20">
        <f t="shared" si="3497"/>
        <v>0</v>
      </c>
      <c r="AB2184" s="20">
        <f t="shared" si="3497"/>
        <v>0</v>
      </c>
      <c r="AC2184" s="21">
        <f t="shared" si="3432"/>
        <v>245294.69199999998</v>
      </c>
      <c r="AD2184" s="20">
        <f t="shared" si="3433"/>
        <v>168634.3</v>
      </c>
      <c r="AE2184" s="20">
        <f t="shared" si="3434"/>
        <v>165125</v>
      </c>
      <c r="AF2184" s="20">
        <f t="shared" ref="AF2184" si="3498">AF2185+AF2195+AF2202</f>
        <v>0</v>
      </c>
      <c r="AG2184" s="20">
        <f t="shared" si="3435"/>
        <v>245294.69199999998</v>
      </c>
      <c r="AH2184" s="20">
        <f t="shared" ref="AH2184:AJ2184" si="3499">AH2185+AH2195+AH2202</f>
        <v>0</v>
      </c>
      <c r="AI2184" s="20">
        <f t="shared" si="3499"/>
        <v>0</v>
      </c>
      <c r="AJ2184" s="20">
        <f t="shared" si="3499"/>
        <v>0</v>
      </c>
      <c r="AK2184" s="20">
        <f t="shared" si="3398"/>
        <v>245294.69199999998</v>
      </c>
      <c r="AL2184" s="20">
        <f t="shared" si="3399"/>
        <v>168634.3</v>
      </c>
      <c r="AM2184" s="20">
        <f t="shared" si="3400"/>
        <v>165125</v>
      </c>
      <c r="AN2184" s="20">
        <f t="shared" ref="AN2184" si="3500">AN2185+AN2195+AN2202</f>
        <v>0</v>
      </c>
      <c r="AO2184" s="20">
        <f t="shared" si="3482"/>
        <v>245294.69199999998</v>
      </c>
      <c r="AP2184" s="20">
        <f t="shared" si="3493"/>
        <v>0</v>
      </c>
    </row>
    <row r="2185" spans="1:43" ht="46.8" x14ac:dyDescent="0.3">
      <c r="A2185" s="3" t="s">
        <v>549</v>
      </c>
      <c r="B2185" s="26"/>
      <c r="C2185" s="3"/>
      <c r="D2185" s="3"/>
      <c r="E2185" s="16" t="s">
        <v>799</v>
      </c>
      <c r="F2185" s="21">
        <f>F2186+F2189+F2192</f>
        <v>62200.7</v>
      </c>
      <c r="G2185" s="21">
        <f t="shared" ref="G2185:AP2185" si="3501">G2186+G2189+G2192</f>
        <v>60138.400000000001</v>
      </c>
      <c r="H2185" s="21">
        <f t="shared" si="3501"/>
        <v>60138.400000000001</v>
      </c>
      <c r="I2185" s="21">
        <f t="shared" ref="I2185:K2185" si="3502">I2186+I2189+I2192</f>
        <v>0</v>
      </c>
      <c r="J2185" s="21">
        <f t="shared" si="3502"/>
        <v>0</v>
      </c>
      <c r="K2185" s="21">
        <f t="shared" si="3502"/>
        <v>0</v>
      </c>
      <c r="L2185" s="21">
        <f t="shared" si="3381"/>
        <v>62200.7</v>
      </c>
      <c r="M2185" s="21">
        <f t="shared" si="3382"/>
        <v>60138.400000000001</v>
      </c>
      <c r="N2185" s="21">
        <f t="shared" si="3383"/>
        <v>60138.400000000001</v>
      </c>
      <c r="O2185" s="21">
        <f t="shared" ref="O2185:Q2185" si="3503">O2186+O2189+O2192</f>
        <v>0</v>
      </c>
      <c r="P2185" s="21">
        <f t="shared" si="3503"/>
        <v>0</v>
      </c>
      <c r="Q2185" s="21">
        <f t="shared" si="3503"/>
        <v>0</v>
      </c>
      <c r="R2185" s="21">
        <f t="shared" si="3436"/>
        <v>62200.7</v>
      </c>
      <c r="S2185" s="21">
        <f t="shared" si="3437"/>
        <v>60138.400000000001</v>
      </c>
      <c r="T2185" s="21">
        <f t="shared" si="3438"/>
        <v>60138.400000000001</v>
      </c>
      <c r="U2185" s="21">
        <f t="shared" ref="U2185:V2185" si="3504">U2186+U2189+U2192</f>
        <v>0</v>
      </c>
      <c r="V2185" s="21">
        <f t="shared" si="3504"/>
        <v>0</v>
      </c>
      <c r="W2185" s="21">
        <f t="shared" si="3439"/>
        <v>62200.7</v>
      </c>
      <c r="X2185" s="21">
        <f t="shared" si="3440"/>
        <v>60138.400000000001</v>
      </c>
      <c r="Y2185" s="21">
        <f t="shared" si="3441"/>
        <v>60138.400000000001</v>
      </c>
      <c r="Z2185" s="21">
        <f t="shared" ref="Z2185:AB2185" si="3505">Z2186+Z2189+Z2192</f>
        <v>0</v>
      </c>
      <c r="AA2185" s="21">
        <f t="shared" si="3505"/>
        <v>0</v>
      </c>
      <c r="AB2185" s="21">
        <f t="shared" si="3505"/>
        <v>0</v>
      </c>
      <c r="AC2185" s="21">
        <f t="shared" si="3432"/>
        <v>62200.7</v>
      </c>
      <c r="AD2185" s="21">
        <f t="shared" si="3433"/>
        <v>60138.400000000001</v>
      </c>
      <c r="AE2185" s="21">
        <f t="shared" si="3434"/>
        <v>60138.400000000001</v>
      </c>
      <c r="AF2185" s="21">
        <f t="shared" ref="AF2185" si="3506">AF2186+AF2189+AF2192</f>
        <v>0</v>
      </c>
      <c r="AG2185" s="21">
        <f t="shared" si="3435"/>
        <v>62200.7</v>
      </c>
      <c r="AH2185" s="21">
        <f t="shared" ref="AH2185:AJ2185" si="3507">AH2186+AH2189+AH2192</f>
        <v>0</v>
      </c>
      <c r="AI2185" s="21">
        <f t="shared" si="3507"/>
        <v>0</v>
      </c>
      <c r="AJ2185" s="21">
        <f t="shared" si="3507"/>
        <v>0</v>
      </c>
      <c r="AK2185" s="21">
        <f t="shared" si="3398"/>
        <v>62200.7</v>
      </c>
      <c r="AL2185" s="21">
        <f t="shared" si="3399"/>
        <v>60138.400000000001</v>
      </c>
      <c r="AM2185" s="21">
        <f t="shared" si="3400"/>
        <v>60138.400000000001</v>
      </c>
      <c r="AN2185" s="21">
        <f t="shared" ref="AN2185" si="3508">AN2186+AN2189+AN2192</f>
        <v>0</v>
      </c>
      <c r="AO2185" s="21">
        <f t="shared" si="3482"/>
        <v>62200.7</v>
      </c>
      <c r="AP2185" s="21">
        <f t="shared" si="3501"/>
        <v>0</v>
      </c>
      <c r="AQ2185" s="2"/>
    </row>
    <row r="2186" spans="1:43" ht="93.6" x14ac:dyDescent="0.3">
      <c r="A2186" s="3" t="s">
        <v>549</v>
      </c>
      <c r="B2186" s="26">
        <v>100</v>
      </c>
      <c r="C2186" s="3"/>
      <c r="D2186" s="3"/>
      <c r="E2186" s="16" t="s">
        <v>672</v>
      </c>
      <c r="F2186" s="21">
        <f>F2187</f>
        <v>55937.7</v>
      </c>
      <c r="G2186" s="21">
        <f t="shared" ref="G2186:G2187" si="3509">G2187</f>
        <v>53930.1</v>
      </c>
      <c r="H2186" s="21">
        <f t="shared" ref="H2186:K2187" si="3510">H2187</f>
        <v>53930.1</v>
      </c>
      <c r="I2186" s="21">
        <f t="shared" si="3510"/>
        <v>0</v>
      </c>
      <c r="J2186" s="21">
        <f t="shared" si="3510"/>
        <v>0</v>
      </c>
      <c r="K2186" s="21">
        <f t="shared" si="3510"/>
        <v>0</v>
      </c>
      <c r="L2186" s="21">
        <f t="shared" si="3381"/>
        <v>55937.7</v>
      </c>
      <c r="M2186" s="21">
        <f t="shared" si="3382"/>
        <v>53930.1</v>
      </c>
      <c r="N2186" s="21">
        <f t="shared" si="3383"/>
        <v>53930.1</v>
      </c>
      <c r="O2186" s="21">
        <f t="shared" ref="O2186:AP2187" si="3511">O2187</f>
        <v>0</v>
      </c>
      <c r="P2186" s="21">
        <f t="shared" si="3511"/>
        <v>0</v>
      </c>
      <c r="Q2186" s="21">
        <f t="shared" si="3511"/>
        <v>0</v>
      </c>
      <c r="R2186" s="21">
        <f t="shared" si="3436"/>
        <v>55937.7</v>
      </c>
      <c r="S2186" s="21">
        <f t="shared" si="3437"/>
        <v>53930.1</v>
      </c>
      <c r="T2186" s="21">
        <f t="shared" si="3438"/>
        <v>53930.1</v>
      </c>
      <c r="U2186" s="21">
        <f t="shared" si="3511"/>
        <v>0</v>
      </c>
      <c r="V2186" s="21">
        <f t="shared" si="3511"/>
        <v>0</v>
      </c>
      <c r="W2186" s="21">
        <f t="shared" si="3439"/>
        <v>55937.7</v>
      </c>
      <c r="X2186" s="21">
        <f t="shared" si="3440"/>
        <v>53930.1</v>
      </c>
      <c r="Y2186" s="21">
        <f t="shared" si="3441"/>
        <v>53930.1</v>
      </c>
      <c r="Z2186" s="21">
        <f t="shared" si="3511"/>
        <v>0</v>
      </c>
      <c r="AA2186" s="21">
        <f t="shared" si="3511"/>
        <v>0</v>
      </c>
      <c r="AB2186" s="21">
        <f t="shared" si="3511"/>
        <v>0</v>
      </c>
      <c r="AC2186" s="21">
        <f t="shared" si="3432"/>
        <v>55937.7</v>
      </c>
      <c r="AD2186" s="21">
        <f t="shared" si="3433"/>
        <v>53930.1</v>
      </c>
      <c r="AE2186" s="21">
        <f t="shared" si="3434"/>
        <v>53930.1</v>
      </c>
      <c r="AF2186" s="21">
        <f t="shared" si="3511"/>
        <v>0</v>
      </c>
      <c r="AG2186" s="21">
        <f t="shared" si="3435"/>
        <v>55937.7</v>
      </c>
      <c r="AH2186" s="21">
        <f t="shared" si="3511"/>
        <v>0</v>
      </c>
      <c r="AI2186" s="21">
        <f t="shared" si="3511"/>
        <v>0</v>
      </c>
      <c r="AJ2186" s="21">
        <f t="shared" si="3511"/>
        <v>0</v>
      </c>
      <c r="AK2186" s="21">
        <f t="shared" si="3398"/>
        <v>55937.7</v>
      </c>
      <c r="AL2186" s="21">
        <f t="shared" si="3399"/>
        <v>53930.1</v>
      </c>
      <c r="AM2186" s="21">
        <f t="shared" si="3400"/>
        <v>53930.1</v>
      </c>
      <c r="AN2186" s="21">
        <f t="shared" si="3511"/>
        <v>0</v>
      </c>
      <c r="AO2186" s="21">
        <f t="shared" si="3482"/>
        <v>55937.7</v>
      </c>
      <c r="AP2186" s="21">
        <f t="shared" si="3511"/>
        <v>0</v>
      </c>
      <c r="AQ2186" s="2"/>
    </row>
    <row r="2187" spans="1:43" ht="31.2" x14ac:dyDescent="0.3">
      <c r="A2187" s="3" t="s">
        <v>549</v>
      </c>
      <c r="B2187" s="26">
        <v>110</v>
      </c>
      <c r="C2187" s="3"/>
      <c r="D2187" s="3"/>
      <c r="E2187" s="16" t="s">
        <v>679</v>
      </c>
      <c r="F2187" s="21">
        <f>F2188</f>
        <v>55937.7</v>
      </c>
      <c r="G2187" s="21">
        <f t="shared" si="3509"/>
        <v>53930.1</v>
      </c>
      <c r="H2187" s="21">
        <f t="shared" si="3510"/>
        <v>53930.1</v>
      </c>
      <c r="I2187" s="21">
        <f t="shared" si="3510"/>
        <v>0</v>
      </c>
      <c r="J2187" s="21">
        <f t="shared" si="3510"/>
        <v>0</v>
      </c>
      <c r="K2187" s="21">
        <f t="shared" si="3510"/>
        <v>0</v>
      </c>
      <c r="L2187" s="21">
        <f t="shared" si="3381"/>
        <v>55937.7</v>
      </c>
      <c r="M2187" s="21">
        <f t="shared" si="3382"/>
        <v>53930.1</v>
      </c>
      <c r="N2187" s="21">
        <f t="shared" si="3383"/>
        <v>53930.1</v>
      </c>
      <c r="O2187" s="21">
        <f t="shared" si="3511"/>
        <v>0</v>
      </c>
      <c r="P2187" s="21">
        <f t="shared" si="3511"/>
        <v>0</v>
      </c>
      <c r="Q2187" s="21">
        <f t="shared" si="3511"/>
        <v>0</v>
      </c>
      <c r="R2187" s="21">
        <f t="shared" si="3436"/>
        <v>55937.7</v>
      </c>
      <c r="S2187" s="21">
        <f t="shared" si="3437"/>
        <v>53930.1</v>
      </c>
      <c r="T2187" s="21">
        <f t="shared" si="3438"/>
        <v>53930.1</v>
      </c>
      <c r="U2187" s="21">
        <f t="shared" si="3511"/>
        <v>0</v>
      </c>
      <c r="V2187" s="21">
        <f t="shared" si="3511"/>
        <v>0</v>
      </c>
      <c r="W2187" s="21">
        <f t="shared" si="3439"/>
        <v>55937.7</v>
      </c>
      <c r="X2187" s="21">
        <f t="shared" si="3440"/>
        <v>53930.1</v>
      </c>
      <c r="Y2187" s="21">
        <f t="shared" si="3441"/>
        <v>53930.1</v>
      </c>
      <c r="Z2187" s="21">
        <f t="shared" si="3511"/>
        <v>0</v>
      </c>
      <c r="AA2187" s="21">
        <f t="shared" si="3511"/>
        <v>0</v>
      </c>
      <c r="AB2187" s="21">
        <f t="shared" si="3511"/>
        <v>0</v>
      </c>
      <c r="AC2187" s="21">
        <f t="shared" si="3432"/>
        <v>55937.7</v>
      </c>
      <c r="AD2187" s="21">
        <f t="shared" si="3433"/>
        <v>53930.1</v>
      </c>
      <c r="AE2187" s="21">
        <f t="shared" si="3434"/>
        <v>53930.1</v>
      </c>
      <c r="AF2187" s="21">
        <f t="shared" si="3511"/>
        <v>0</v>
      </c>
      <c r="AG2187" s="21">
        <f t="shared" si="3435"/>
        <v>55937.7</v>
      </c>
      <c r="AH2187" s="21">
        <f t="shared" si="3511"/>
        <v>0</v>
      </c>
      <c r="AI2187" s="21">
        <f t="shared" si="3511"/>
        <v>0</v>
      </c>
      <c r="AJ2187" s="21">
        <f t="shared" si="3511"/>
        <v>0</v>
      </c>
      <c r="AK2187" s="21">
        <f t="shared" si="3398"/>
        <v>55937.7</v>
      </c>
      <c r="AL2187" s="21">
        <f t="shared" si="3399"/>
        <v>53930.1</v>
      </c>
      <c r="AM2187" s="21">
        <f t="shared" si="3400"/>
        <v>53930.1</v>
      </c>
      <c r="AN2187" s="21">
        <f t="shared" si="3511"/>
        <v>0</v>
      </c>
      <c r="AO2187" s="21">
        <f t="shared" si="3482"/>
        <v>55937.7</v>
      </c>
      <c r="AP2187" s="21">
        <f t="shared" si="3511"/>
        <v>0</v>
      </c>
      <c r="AQ2187" s="2"/>
    </row>
    <row r="2188" spans="1:43" x14ac:dyDescent="0.3">
      <c r="A2188" s="3" t="s">
        <v>549</v>
      </c>
      <c r="B2188" s="26">
        <v>110</v>
      </c>
      <c r="C2188" s="3" t="s">
        <v>5</v>
      </c>
      <c r="D2188" s="3" t="s">
        <v>6</v>
      </c>
      <c r="E2188" s="16" t="s">
        <v>638</v>
      </c>
      <c r="F2188" s="21">
        <v>55937.7</v>
      </c>
      <c r="G2188" s="21">
        <v>53930.1</v>
      </c>
      <c r="H2188" s="21">
        <v>53930.1</v>
      </c>
      <c r="I2188" s="21"/>
      <c r="J2188" s="21"/>
      <c r="K2188" s="21"/>
      <c r="L2188" s="21">
        <f t="shared" si="3381"/>
        <v>55937.7</v>
      </c>
      <c r="M2188" s="21">
        <f t="shared" si="3382"/>
        <v>53930.1</v>
      </c>
      <c r="N2188" s="21">
        <f t="shared" si="3383"/>
        <v>53930.1</v>
      </c>
      <c r="O2188" s="21"/>
      <c r="P2188" s="21"/>
      <c r="Q2188" s="21"/>
      <c r="R2188" s="21">
        <f t="shared" si="3436"/>
        <v>55937.7</v>
      </c>
      <c r="S2188" s="21">
        <f t="shared" si="3437"/>
        <v>53930.1</v>
      </c>
      <c r="T2188" s="21">
        <f t="shared" si="3438"/>
        <v>53930.1</v>
      </c>
      <c r="U2188" s="21"/>
      <c r="V2188" s="21"/>
      <c r="W2188" s="21">
        <f t="shared" si="3439"/>
        <v>55937.7</v>
      </c>
      <c r="X2188" s="21">
        <f t="shared" si="3440"/>
        <v>53930.1</v>
      </c>
      <c r="Y2188" s="21">
        <f t="shared" si="3441"/>
        <v>53930.1</v>
      </c>
      <c r="Z2188" s="21"/>
      <c r="AA2188" s="21"/>
      <c r="AB2188" s="21"/>
      <c r="AC2188" s="21">
        <f t="shared" si="3432"/>
        <v>55937.7</v>
      </c>
      <c r="AD2188" s="21">
        <f t="shared" si="3433"/>
        <v>53930.1</v>
      </c>
      <c r="AE2188" s="21">
        <f t="shared" si="3434"/>
        <v>53930.1</v>
      </c>
      <c r="AF2188" s="21"/>
      <c r="AG2188" s="21">
        <f t="shared" si="3435"/>
        <v>55937.7</v>
      </c>
      <c r="AH2188" s="21"/>
      <c r="AI2188" s="21"/>
      <c r="AJ2188" s="21"/>
      <c r="AK2188" s="21">
        <f t="shared" si="3398"/>
        <v>55937.7</v>
      </c>
      <c r="AL2188" s="21">
        <f t="shared" si="3399"/>
        <v>53930.1</v>
      </c>
      <c r="AM2188" s="21">
        <f t="shared" si="3400"/>
        <v>53930.1</v>
      </c>
      <c r="AN2188" s="21"/>
      <c r="AO2188" s="21">
        <f t="shared" si="3482"/>
        <v>55937.7</v>
      </c>
      <c r="AP2188" s="21"/>
      <c r="AQ2188" s="2"/>
    </row>
    <row r="2189" spans="1:43" ht="31.2" x14ac:dyDescent="0.3">
      <c r="A2189" s="3" t="s">
        <v>549</v>
      </c>
      <c r="B2189" s="26">
        <v>200</v>
      </c>
      <c r="C2189" s="3"/>
      <c r="D2189" s="3"/>
      <c r="E2189" s="16" t="s">
        <v>673</v>
      </c>
      <c r="F2189" s="21">
        <f>F2190</f>
        <v>6152</v>
      </c>
      <c r="G2189" s="21">
        <f t="shared" ref="G2189:G2190" si="3512">G2190</f>
        <v>6097.3</v>
      </c>
      <c r="H2189" s="21">
        <f t="shared" ref="H2189:K2190" si="3513">H2190</f>
        <v>6097.3</v>
      </c>
      <c r="I2189" s="21">
        <f t="shared" si="3513"/>
        <v>0</v>
      </c>
      <c r="J2189" s="21">
        <f t="shared" si="3513"/>
        <v>0</v>
      </c>
      <c r="K2189" s="21">
        <f t="shared" si="3513"/>
        <v>0</v>
      </c>
      <c r="L2189" s="21">
        <f t="shared" si="3381"/>
        <v>6152</v>
      </c>
      <c r="M2189" s="21">
        <f t="shared" si="3382"/>
        <v>6097.3</v>
      </c>
      <c r="N2189" s="21">
        <f t="shared" si="3383"/>
        <v>6097.3</v>
      </c>
      <c r="O2189" s="21">
        <f t="shared" ref="O2189:AP2190" si="3514">O2190</f>
        <v>0</v>
      </c>
      <c r="P2189" s="21">
        <f t="shared" si="3514"/>
        <v>0</v>
      </c>
      <c r="Q2189" s="21">
        <f t="shared" si="3514"/>
        <v>0</v>
      </c>
      <c r="R2189" s="21">
        <f t="shared" si="3436"/>
        <v>6152</v>
      </c>
      <c r="S2189" s="21">
        <f t="shared" si="3437"/>
        <v>6097.3</v>
      </c>
      <c r="T2189" s="21">
        <f t="shared" si="3438"/>
        <v>6097.3</v>
      </c>
      <c r="U2189" s="21">
        <f t="shared" si="3514"/>
        <v>0</v>
      </c>
      <c r="V2189" s="21">
        <f t="shared" si="3514"/>
        <v>0</v>
      </c>
      <c r="W2189" s="21">
        <f t="shared" si="3439"/>
        <v>6152</v>
      </c>
      <c r="X2189" s="21">
        <f t="shared" si="3440"/>
        <v>6097.3</v>
      </c>
      <c r="Y2189" s="21">
        <f t="shared" si="3441"/>
        <v>6097.3</v>
      </c>
      <c r="Z2189" s="21">
        <f t="shared" si="3514"/>
        <v>0</v>
      </c>
      <c r="AA2189" s="21">
        <f t="shared" si="3514"/>
        <v>0</v>
      </c>
      <c r="AB2189" s="21">
        <f t="shared" si="3514"/>
        <v>0</v>
      </c>
      <c r="AC2189" s="21">
        <f t="shared" si="3432"/>
        <v>6152</v>
      </c>
      <c r="AD2189" s="21">
        <f t="shared" si="3433"/>
        <v>6097.3</v>
      </c>
      <c r="AE2189" s="21">
        <f t="shared" si="3434"/>
        <v>6097.3</v>
      </c>
      <c r="AF2189" s="21">
        <f t="shared" si="3514"/>
        <v>0</v>
      </c>
      <c r="AG2189" s="21">
        <f t="shared" si="3435"/>
        <v>6152</v>
      </c>
      <c r="AH2189" s="21">
        <f t="shared" si="3514"/>
        <v>0</v>
      </c>
      <c r="AI2189" s="21">
        <f t="shared" si="3514"/>
        <v>0</v>
      </c>
      <c r="AJ2189" s="21">
        <f t="shared" si="3514"/>
        <v>0</v>
      </c>
      <c r="AK2189" s="21">
        <f t="shared" si="3398"/>
        <v>6152</v>
      </c>
      <c r="AL2189" s="21">
        <f t="shared" si="3399"/>
        <v>6097.3</v>
      </c>
      <c r="AM2189" s="21">
        <f t="shared" si="3400"/>
        <v>6097.3</v>
      </c>
      <c r="AN2189" s="21">
        <f t="shared" si="3514"/>
        <v>0</v>
      </c>
      <c r="AO2189" s="21">
        <f t="shared" si="3482"/>
        <v>6152</v>
      </c>
      <c r="AP2189" s="21">
        <f t="shared" si="3514"/>
        <v>0</v>
      </c>
      <c r="AQ2189" s="2"/>
    </row>
    <row r="2190" spans="1:43" ht="46.8" x14ac:dyDescent="0.3">
      <c r="A2190" s="3" t="s">
        <v>549</v>
      </c>
      <c r="B2190" s="26">
        <v>240</v>
      </c>
      <c r="C2190" s="3"/>
      <c r="D2190" s="3"/>
      <c r="E2190" s="16" t="s">
        <v>681</v>
      </c>
      <c r="F2190" s="21">
        <f>F2191</f>
        <v>6152</v>
      </c>
      <c r="G2190" s="21">
        <f t="shared" si="3512"/>
        <v>6097.3</v>
      </c>
      <c r="H2190" s="21">
        <f t="shared" si="3513"/>
        <v>6097.3</v>
      </c>
      <c r="I2190" s="21">
        <f t="shared" si="3513"/>
        <v>0</v>
      </c>
      <c r="J2190" s="21">
        <f t="shared" si="3513"/>
        <v>0</v>
      </c>
      <c r="K2190" s="21">
        <f t="shared" si="3513"/>
        <v>0</v>
      </c>
      <c r="L2190" s="21">
        <f t="shared" si="3381"/>
        <v>6152</v>
      </c>
      <c r="M2190" s="21">
        <f t="shared" si="3382"/>
        <v>6097.3</v>
      </c>
      <c r="N2190" s="21">
        <f t="shared" si="3383"/>
        <v>6097.3</v>
      </c>
      <c r="O2190" s="21">
        <f t="shared" si="3514"/>
        <v>0</v>
      </c>
      <c r="P2190" s="21">
        <f t="shared" si="3514"/>
        <v>0</v>
      </c>
      <c r="Q2190" s="21">
        <f t="shared" si="3514"/>
        <v>0</v>
      </c>
      <c r="R2190" s="21">
        <f t="shared" si="3436"/>
        <v>6152</v>
      </c>
      <c r="S2190" s="21">
        <f t="shared" si="3437"/>
        <v>6097.3</v>
      </c>
      <c r="T2190" s="21">
        <f t="shared" si="3438"/>
        <v>6097.3</v>
      </c>
      <c r="U2190" s="21">
        <f t="shared" si="3514"/>
        <v>0</v>
      </c>
      <c r="V2190" s="21">
        <f t="shared" si="3514"/>
        <v>0</v>
      </c>
      <c r="W2190" s="21">
        <f t="shared" si="3439"/>
        <v>6152</v>
      </c>
      <c r="X2190" s="21">
        <f t="shared" si="3440"/>
        <v>6097.3</v>
      </c>
      <c r="Y2190" s="21">
        <f t="shared" si="3441"/>
        <v>6097.3</v>
      </c>
      <c r="Z2190" s="21">
        <f t="shared" si="3514"/>
        <v>0</v>
      </c>
      <c r="AA2190" s="21">
        <f t="shared" si="3514"/>
        <v>0</v>
      </c>
      <c r="AB2190" s="21">
        <f t="shared" si="3514"/>
        <v>0</v>
      </c>
      <c r="AC2190" s="21">
        <f t="shared" si="3432"/>
        <v>6152</v>
      </c>
      <c r="AD2190" s="21">
        <f t="shared" si="3433"/>
        <v>6097.3</v>
      </c>
      <c r="AE2190" s="21">
        <f t="shared" si="3434"/>
        <v>6097.3</v>
      </c>
      <c r="AF2190" s="21">
        <f t="shared" si="3514"/>
        <v>0</v>
      </c>
      <c r="AG2190" s="21">
        <f t="shared" si="3435"/>
        <v>6152</v>
      </c>
      <c r="AH2190" s="21">
        <f t="shared" si="3514"/>
        <v>0</v>
      </c>
      <c r="AI2190" s="21">
        <f t="shared" si="3514"/>
        <v>0</v>
      </c>
      <c r="AJ2190" s="21">
        <f t="shared" si="3514"/>
        <v>0</v>
      </c>
      <c r="AK2190" s="21">
        <f t="shared" si="3398"/>
        <v>6152</v>
      </c>
      <c r="AL2190" s="21">
        <f t="shared" si="3399"/>
        <v>6097.3</v>
      </c>
      <c r="AM2190" s="21">
        <f t="shared" si="3400"/>
        <v>6097.3</v>
      </c>
      <c r="AN2190" s="21">
        <f t="shared" si="3514"/>
        <v>0</v>
      </c>
      <c r="AO2190" s="21">
        <f t="shared" si="3482"/>
        <v>6152</v>
      </c>
      <c r="AP2190" s="21">
        <f t="shared" si="3514"/>
        <v>0</v>
      </c>
      <c r="AQ2190" s="2"/>
    </row>
    <row r="2191" spans="1:43" x14ac:dyDescent="0.3">
      <c r="A2191" s="3" t="s">
        <v>549</v>
      </c>
      <c r="B2191" s="26">
        <v>240</v>
      </c>
      <c r="C2191" s="3" t="s">
        <v>5</v>
      </c>
      <c r="D2191" s="3" t="s">
        <v>6</v>
      </c>
      <c r="E2191" s="16" t="s">
        <v>638</v>
      </c>
      <c r="F2191" s="21">
        <v>6152</v>
      </c>
      <c r="G2191" s="21">
        <v>6097.3</v>
      </c>
      <c r="H2191" s="21">
        <v>6097.3</v>
      </c>
      <c r="I2191" s="21"/>
      <c r="J2191" s="21"/>
      <c r="K2191" s="21"/>
      <c r="L2191" s="21">
        <f t="shared" si="3381"/>
        <v>6152</v>
      </c>
      <c r="M2191" s="21">
        <f t="shared" si="3382"/>
        <v>6097.3</v>
      </c>
      <c r="N2191" s="21">
        <f t="shared" si="3383"/>
        <v>6097.3</v>
      </c>
      <c r="O2191" s="21"/>
      <c r="P2191" s="21"/>
      <c r="Q2191" s="21"/>
      <c r="R2191" s="21">
        <f t="shared" si="3436"/>
        <v>6152</v>
      </c>
      <c r="S2191" s="21">
        <f t="shared" si="3437"/>
        <v>6097.3</v>
      </c>
      <c r="T2191" s="21">
        <f t="shared" si="3438"/>
        <v>6097.3</v>
      </c>
      <c r="U2191" s="21"/>
      <c r="V2191" s="21"/>
      <c r="W2191" s="21">
        <f t="shared" si="3439"/>
        <v>6152</v>
      </c>
      <c r="X2191" s="21">
        <f t="shared" si="3440"/>
        <v>6097.3</v>
      </c>
      <c r="Y2191" s="21">
        <f t="shared" si="3441"/>
        <v>6097.3</v>
      </c>
      <c r="Z2191" s="21"/>
      <c r="AA2191" s="21"/>
      <c r="AB2191" s="21"/>
      <c r="AC2191" s="21">
        <f t="shared" si="3432"/>
        <v>6152</v>
      </c>
      <c r="AD2191" s="21">
        <f t="shared" si="3433"/>
        <v>6097.3</v>
      </c>
      <c r="AE2191" s="21">
        <f t="shared" si="3434"/>
        <v>6097.3</v>
      </c>
      <c r="AF2191" s="21"/>
      <c r="AG2191" s="21">
        <f t="shared" si="3435"/>
        <v>6152</v>
      </c>
      <c r="AH2191" s="21"/>
      <c r="AI2191" s="21"/>
      <c r="AJ2191" s="21"/>
      <c r="AK2191" s="21">
        <f t="shared" si="3398"/>
        <v>6152</v>
      </c>
      <c r="AL2191" s="21">
        <f t="shared" si="3399"/>
        <v>6097.3</v>
      </c>
      <c r="AM2191" s="21">
        <f t="shared" si="3400"/>
        <v>6097.3</v>
      </c>
      <c r="AN2191" s="21"/>
      <c r="AO2191" s="21">
        <f t="shared" si="3482"/>
        <v>6152</v>
      </c>
      <c r="AP2191" s="21"/>
      <c r="AQ2191" s="2"/>
    </row>
    <row r="2192" spans="1:43" x14ac:dyDescent="0.3">
      <c r="A2192" s="3" t="s">
        <v>549</v>
      </c>
      <c r="B2192" s="26">
        <v>800</v>
      </c>
      <c r="C2192" s="3"/>
      <c r="D2192" s="3"/>
      <c r="E2192" s="16" t="s">
        <v>678</v>
      </c>
      <c r="F2192" s="21">
        <f>F2193</f>
        <v>111</v>
      </c>
      <c r="G2192" s="21">
        <f t="shared" ref="G2192:G2193" si="3515">G2193</f>
        <v>111</v>
      </c>
      <c r="H2192" s="21">
        <f t="shared" ref="H2192:K2193" si="3516">H2193</f>
        <v>111</v>
      </c>
      <c r="I2192" s="21">
        <f t="shared" si="3516"/>
        <v>0</v>
      </c>
      <c r="J2192" s="21">
        <f t="shared" si="3516"/>
        <v>0</v>
      </c>
      <c r="K2192" s="21">
        <f t="shared" si="3516"/>
        <v>0</v>
      </c>
      <c r="L2192" s="21">
        <f t="shared" si="3381"/>
        <v>111</v>
      </c>
      <c r="M2192" s="21">
        <f t="shared" si="3382"/>
        <v>111</v>
      </c>
      <c r="N2192" s="21">
        <f t="shared" si="3383"/>
        <v>111</v>
      </c>
      <c r="O2192" s="21">
        <f t="shared" ref="O2192:AP2193" si="3517">O2193</f>
        <v>0</v>
      </c>
      <c r="P2192" s="21">
        <f t="shared" si="3517"/>
        <v>0</v>
      </c>
      <c r="Q2192" s="21">
        <f t="shared" si="3517"/>
        <v>0</v>
      </c>
      <c r="R2192" s="21">
        <f t="shared" si="3436"/>
        <v>111</v>
      </c>
      <c r="S2192" s="21">
        <f t="shared" si="3437"/>
        <v>111</v>
      </c>
      <c r="T2192" s="21">
        <f t="shared" si="3438"/>
        <v>111</v>
      </c>
      <c r="U2192" s="21">
        <f t="shared" si="3517"/>
        <v>0</v>
      </c>
      <c r="V2192" s="21">
        <f t="shared" si="3517"/>
        <v>0</v>
      </c>
      <c r="W2192" s="21">
        <f t="shared" si="3439"/>
        <v>111</v>
      </c>
      <c r="X2192" s="21">
        <f t="shared" si="3440"/>
        <v>111</v>
      </c>
      <c r="Y2192" s="21">
        <f t="shared" si="3441"/>
        <v>111</v>
      </c>
      <c r="Z2192" s="21">
        <f t="shared" si="3517"/>
        <v>0</v>
      </c>
      <c r="AA2192" s="21">
        <f t="shared" si="3517"/>
        <v>0</v>
      </c>
      <c r="AB2192" s="21">
        <f t="shared" si="3517"/>
        <v>0</v>
      </c>
      <c r="AC2192" s="21">
        <f t="shared" si="3432"/>
        <v>111</v>
      </c>
      <c r="AD2192" s="21">
        <f t="shared" si="3433"/>
        <v>111</v>
      </c>
      <c r="AE2192" s="21">
        <f t="shared" si="3434"/>
        <v>111</v>
      </c>
      <c r="AF2192" s="21">
        <f t="shared" si="3517"/>
        <v>0</v>
      </c>
      <c r="AG2192" s="21">
        <f t="shared" si="3435"/>
        <v>111</v>
      </c>
      <c r="AH2192" s="21">
        <f t="shared" si="3517"/>
        <v>0</v>
      </c>
      <c r="AI2192" s="21">
        <f t="shared" si="3517"/>
        <v>0</v>
      </c>
      <c r="AJ2192" s="21">
        <f t="shared" si="3517"/>
        <v>0</v>
      </c>
      <c r="AK2192" s="21">
        <f t="shared" si="3398"/>
        <v>111</v>
      </c>
      <c r="AL2192" s="21">
        <f t="shared" si="3399"/>
        <v>111</v>
      </c>
      <c r="AM2192" s="21">
        <f t="shared" si="3400"/>
        <v>111</v>
      </c>
      <c r="AN2192" s="21">
        <f t="shared" si="3517"/>
        <v>0</v>
      </c>
      <c r="AO2192" s="21">
        <f t="shared" si="3482"/>
        <v>111</v>
      </c>
      <c r="AP2192" s="21">
        <f t="shared" si="3517"/>
        <v>0</v>
      </c>
      <c r="AQ2192" s="2"/>
    </row>
    <row r="2193" spans="1:43" x14ac:dyDescent="0.3">
      <c r="A2193" s="3" t="s">
        <v>549</v>
      </c>
      <c r="B2193" s="26">
        <v>850</v>
      </c>
      <c r="C2193" s="3"/>
      <c r="D2193" s="3"/>
      <c r="E2193" s="16" t="s">
        <v>696</v>
      </c>
      <c r="F2193" s="21">
        <f>F2194</f>
        <v>111</v>
      </c>
      <c r="G2193" s="21">
        <f t="shared" si="3515"/>
        <v>111</v>
      </c>
      <c r="H2193" s="21">
        <f t="shared" si="3516"/>
        <v>111</v>
      </c>
      <c r="I2193" s="21">
        <f t="shared" si="3516"/>
        <v>0</v>
      </c>
      <c r="J2193" s="21">
        <f t="shared" si="3516"/>
        <v>0</v>
      </c>
      <c r="K2193" s="21">
        <f t="shared" si="3516"/>
        <v>0</v>
      </c>
      <c r="L2193" s="21">
        <f t="shared" si="3381"/>
        <v>111</v>
      </c>
      <c r="M2193" s="21">
        <f t="shared" si="3382"/>
        <v>111</v>
      </c>
      <c r="N2193" s="21">
        <f t="shared" si="3383"/>
        <v>111</v>
      </c>
      <c r="O2193" s="21">
        <f t="shared" si="3517"/>
        <v>0</v>
      </c>
      <c r="P2193" s="21">
        <f t="shared" si="3517"/>
        <v>0</v>
      </c>
      <c r="Q2193" s="21">
        <f t="shared" si="3517"/>
        <v>0</v>
      </c>
      <c r="R2193" s="21">
        <f t="shared" si="3436"/>
        <v>111</v>
      </c>
      <c r="S2193" s="21">
        <f t="shared" si="3437"/>
        <v>111</v>
      </c>
      <c r="T2193" s="21">
        <f t="shared" si="3438"/>
        <v>111</v>
      </c>
      <c r="U2193" s="21">
        <f t="shared" si="3517"/>
        <v>0</v>
      </c>
      <c r="V2193" s="21">
        <f t="shared" si="3517"/>
        <v>0</v>
      </c>
      <c r="W2193" s="21">
        <f t="shared" si="3439"/>
        <v>111</v>
      </c>
      <c r="X2193" s="21">
        <f t="shared" si="3440"/>
        <v>111</v>
      </c>
      <c r="Y2193" s="21">
        <f t="shared" si="3441"/>
        <v>111</v>
      </c>
      <c r="Z2193" s="21">
        <f t="shared" si="3517"/>
        <v>0</v>
      </c>
      <c r="AA2193" s="21">
        <f t="shared" si="3517"/>
        <v>0</v>
      </c>
      <c r="AB2193" s="21">
        <f t="shared" si="3517"/>
        <v>0</v>
      </c>
      <c r="AC2193" s="21">
        <f t="shared" si="3432"/>
        <v>111</v>
      </c>
      <c r="AD2193" s="21">
        <f t="shared" si="3433"/>
        <v>111</v>
      </c>
      <c r="AE2193" s="21">
        <f t="shared" si="3434"/>
        <v>111</v>
      </c>
      <c r="AF2193" s="21">
        <f t="shared" si="3517"/>
        <v>0</v>
      </c>
      <c r="AG2193" s="21">
        <f t="shared" si="3435"/>
        <v>111</v>
      </c>
      <c r="AH2193" s="21">
        <f t="shared" si="3517"/>
        <v>0</v>
      </c>
      <c r="AI2193" s="21">
        <f t="shared" si="3517"/>
        <v>0</v>
      </c>
      <c r="AJ2193" s="21">
        <f t="shared" si="3517"/>
        <v>0</v>
      </c>
      <c r="AK2193" s="21">
        <f t="shared" si="3398"/>
        <v>111</v>
      </c>
      <c r="AL2193" s="21">
        <f t="shared" si="3399"/>
        <v>111</v>
      </c>
      <c r="AM2193" s="21">
        <f t="shared" si="3400"/>
        <v>111</v>
      </c>
      <c r="AN2193" s="21">
        <f t="shared" si="3517"/>
        <v>0</v>
      </c>
      <c r="AO2193" s="21">
        <f t="shared" si="3482"/>
        <v>111</v>
      </c>
      <c r="AP2193" s="21">
        <f t="shared" si="3517"/>
        <v>0</v>
      </c>
      <c r="AQ2193" s="2"/>
    </row>
    <row r="2194" spans="1:43" x14ac:dyDescent="0.3">
      <c r="A2194" s="3" t="s">
        <v>549</v>
      </c>
      <c r="B2194" s="26">
        <v>850</v>
      </c>
      <c r="C2194" s="3" t="s">
        <v>5</v>
      </c>
      <c r="D2194" s="3" t="s">
        <v>6</v>
      </c>
      <c r="E2194" s="16" t="s">
        <v>638</v>
      </c>
      <c r="F2194" s="21">
        <v>111</v>
      </c>
      <c r="G2194" s="21">
        <v>111</v>
      </c>
      <c r="H2194" s="21">
        <v>111</v>
      </c>
      <c r="I2194" s="21"/>
      <c r="J2194" s="21"/>
      <c r="K2194" s="21"/>
      <c r="L2194" s="21">
        <f t="shared" si="3381"/>
        <v>111</v>
      </c>
      <c r="M2194" s="21">
        <f t="shared" si="3382"/>
        <v>111</v>
      </c>
      <c r="N2194" s="21">
        <f t="shared" si="3383"/>
        <v>111</v>
      </c>
      <c r="O2194" s="21"/>
      <c r="P2194" s="21"/>
      <c r="Q2194" s="21"/>
      <c r="R2194" s="21">
        <f t="shared" si="3436"/>
        <v>111</v>
      </c>
      <c r="S2194" s="21">
        <f t="shared" si="3437"/>
        <v>111</v>
      </c>
      <c r="T2194" s="21">
        <f t="shared" si="3438"/>
        <v>111</v>
      </c>
      <c r="U2194" s="21"/>
      <c r="V2194" s="21"/>
      <c r="W2194" s="21">
        <f t="shared" si="3439"/>
        <v>111</v>
      </c>
      <c r="X2194" s="21">
        <f t="shared" si="3440"/>
        <v>111</v>
      </c>
      <c r="Y2194" s="21">
        <f t="shared" si="3441"/>
        <v>111</v>
      </c>
      <c r="Z2194" s="21"/>
      <c r="AA2194" s="21"/>
      <c r="AB2194" s="21"/>
      <c r="AC2194" s="21">
        <f t="shared" si="3432"/>
        <v>111</v>
      </c>
      <c r="AD2194" s="21">
        <f t="shared" si="3433"/>
        <v>111</v>
      </c>
      <c r="AE2194" s="21">
        <f t="shared" si="3434"/>
        <v>111</v>
      </c>
      <c r="AF2194" s="21"/>
      <c r="AG2194" s="21">
        <f t="shared" si="3435"/>
        <v>111</v>
      </c>
      <c r="AH2194" s="21"/>
      <c r="AI2194" s="21"/>
      <c r="AJ2194" s="21"/>
      <c r="AK2194" s="21">
        <f t="shared" si="3398"/>
        <v>111</v>
      </c>
      <c r="AL2194" s="21">
        <f t="shared" si="3399"/>
        <v>111</v>
      </c>
      <c r="AM2194" s="21">
        <f t="shared" si="3400"/>
        <v>111</v>
      </c>
      <c r="AN2194" s="21"/>
      <c r="AO2194" s="21">
        <f t="shared" si="3482"/>
        <v>111</v>
      </c>
      <c r="AP2194" s="21"/>
      <c r="AQ2194" s="2"/>
    </row>
    <row r="2195" spans="1:43" ht="31.2" x14ac:dyDescent="0.3">
      <c r="A2195" s="3" t="s">
        <v>550</v>
      </c>
      <c r="B2195" s="26"/>
      <c r="C2195" s="3"/>
      <c r="D2195" s="3"/>
      <c r="E2195" s="16" t="s">
        <v>1164</v>
      </c>
      <c r="F2195" s="21">
        <f>F2196+F2199</f>
        <v>79229.5</v>
      </c>
      <c r="G2195" s="21">
        <f t="shared" ref="G2195:AP2195" si="3518">G2196+G2199</f>
        <v>83565.2</v>
      </c>
      <c r="H2195" s="21">
        <f t="shared" si="3518"/>
        <v>84003.4</v>
      </c>
      <c r="I2195" s="21">
        <f t="shared" ref="I2195:K2195" si="3519">I2196+I2199</f>
        <v>3559.4</v>
      </c>
      <c r="J2195" s="21">
        <f t="shared" si="3519"/>
        <v>3559.4</v>
      </c>
      <c r="K2195" s="21">
        <f t="shared" si="3519"/>
        <v>0</v>
      </c>
      <c r="L2195" s="21">
        <f t="shared" si="3381"/>
        <v>82788.899999999994</v>
      </c>
      <c r="M2195" s="21">
        <f t="shared" si="3382"/>
        <v>87124.599999999991</v>
      </c>
      <c r="N2195" s="21">
        <f t="shared" si="3383"/>
        <v>84003.4</v>
      </c>
      <c r="O2195" s="21">
        <f t="shared" ref="O2195:Q2195" si="3520">O2196+O2199</f>
        <v>0</v>
      </c>
      <c r="P2195" s="21">
        <f t="shared" si="3520"/>
        <v>0</v>
      </c>
      <c r="Q2195" s="21">
        <f t="shared" si="3520"/>
        <v>0</v>
      </c>
      <c r="R2195" s="21">
        <f t="shared" si="3436"/>
        <v>82788.899999999994</v>
      </c>
      <c r="S2195" s="21">
        <f t="shared" si="3437"/>
        <v>87124.599999999991</v>
      </c>
      <c r="T2195" s="21">
        <f t="shared" si="3438"/>
        <v>84003.4</v>
      </c>
      <c r="U2195" s="21">
        <f t="shared" ref="U2195:V2195" si="3521">U2196+U2199</f>
        <v>0</v>
      </c>
      <c r="V2195" s="21">
        <f t="shared" si="3521"/>
        <v>0</v>
      </c>
      <c r="W2195" s="21">
        <f t="shared" si="3439"/>
        <v>82788.899999999994</v>
      </c>
      <c r="X2195" s="21">
        <f t="shared" si="3440"/>
        <v>87124.599999999991</v>
      </c>
      <c r="Y2195" s="21">
        <f t="shared" si="3441"/>
        <v>84003.4</v>
      </c>
      <c r="Z2195" s="21">
        <f t="shared" ref="Z2195:AB2195" si="3522">Z2196+Z2199</f>
        <v>0</v>
      </c>
      <c r="AA2195" s="21">
        <f t="shared" si="3522"/>
        <v>0</v>
      </c>
      <c r="AB2195" s="21">
        <f t="shared" si="3522"/>
        <v>0</v>
      </c>
      <c r="AC2195" s="21">
        <f t="shared" si="3432"/>
        <v>82788.899999999994</v>
      </c>
      <c r="AD2195" s="21">
        <f t="shared" si="3433"/>
        <v>87124.599999999991</v>
      </c>
      <c r="AE2195" s="21">
        <f t="shared" si="3434"/>
        <v>84003.4</v>
      </c>
      <c r="AF2195" s="21">
        <f t="shared" ref="AF2195" si="3523">AF2196+AF2199</f>
        <v>0</v>
      </c>
      <c r="AG2195" s="21">
        <f t="shared" si="3435"/>
        <v>82788.899999999994</v>
      </c>
      <c r="AH2195" s="21">
        <f t="shared" ref="AH2195:AJ2195" si="3524">AH2196+AH2199</f>
        <v>0</v>
      </c>
      <c r="AI2195" s="21">
        <f t="shared" si="3524"/>
        <v>0</v>
      </c>
      <c r="AJ2195" s="21">
        <f t="shared" si="3524"/>
        <v>0</v>
      </c>
      <c r="AK2195" s="21">
        <f t="shared" si="3398"/>
        <v>82788.899999999994</v>
      </c>
      <c r="AL2195" s="21">
        <f t="shared" si="3399"/>
        <v>87124.599999999991</v>
      </c>
      <c r="AM2195" s="21">
        <f t="shared" si="3400"/>
        <v>84003.4</v>
      </c>
      <c r="AN2195" s="21">
        <f t="shared" ref="AN2195" si="3525">AN2196+AN2199</f>
        <v>0</v>
      </c>
      <c r="AO2195" s="21">
        <f t="shared" si="3482"/>
        <v>82788.899999999994</v>
      </c>
      <c r="AP2195" s="21">
        <f t="shared" si="3518"/>
        <v>0</v>
      </c>
      <c r="AQ2195" s="2"/>
    </row>
    <row r="2196" spans="1:43" ht="31.2" x14ac:dyDescent="0.3">
      <c r="A2196" s="3" t="s">
        <v>550</v>
      </c>
      <c r="B2196" s="26">
        <v>200</v>
      </c>
      <c r="C2196" s="3"/>
      <c r="D2196" s="3"/>
      <c r="E2196" s="16" t="s">
        <v>673</v>
      </c>
      <c r="F2196" s="21">
        <f>F2197</f>
        <v>72910.399999999994</v>
      </c>
      <c r="G2196" s="21">
        <f t="shared" ref="G2196:G2197" si="3526">G2197</f>
        <v>77415</v>
      </c>
      <c r="H2196" s="21">
        <f t="shared" ref="H2196:K2197" si="3527">H2197</f>
        <v>77996.5</v>
      </c>
      <c r="I2196" s="21">
        <f t="shared" si="3527"/>
        <v>3559.4</v>
      </c>
      <c r="J2196" s="21">
        <f t="shared" si="3527"/>
        <v>3559.4</v>
      </c>
      <c r="K2196" s="21">
        <f t="shared" si="3527"/>
        <v>0</v>
      </c>
      <c r="L2196" s="21">
        <f t="shared" si="3381"/>
        <v>76469.799999999988</v>
      </c>
      <c r="M2196" s="21">
        <f t="shared" si="3382"/>
        <v>80974.399999999994</v>
      </c>
      <c r="N2196" s="21">
        <f t="shared" si="3383"/>
        <v>77996.5</v>
      </c>
      <c r="O2196" s="21">
        <f t="shared" ref="O2196:AP2197" si="3528">O2197</f>
        <v>0</v>
      </c>
      <c r="P2196" s="21">
        <f t="shared" si="3528"/>
        <v>0</v>
      </c>
      <c r="Q2196" s="21">
        <f t="shared" si="3528"/>
        <v>0</v>
      </c>
      <c r="R2196" s="21">
        <f t="shared" si="3436"/>
        <v>76469.799999999988</v>
      </c>
      <c r="S2196" s="21">
        <f t="shared" si="3437"/>
        <v>80974.399999999994</v>
      </c>
      <c r="T2196" s="21">
        <f t="shared" si="3438"/>
        <v>77996.5</v>
      </c>
      <c r="U2196" s="21">
        <f t="shared" si="3528"/>
        <v>0</v>
      </c>
      <c r="V2196" s="21">
        <f t="shared" si="3528"/>
        <v>0</v>
      </c>
      <c r="W2196" s="21">
        <f t="shared" si="3439"/>
        <v>76469.799999999988</v>
      </c>
      <c r="X2196" s="21">
        <f t="shared" si="3440"/>
        <v>80974.399999999994</v>
      </c>
      <c r="Y2196" s="21">
        <f t="shared" si="3441"/>
        <v>77996.5</v>
      </c>
      <c r="Z2196" s="21">
        <f t="shared" si="3528"/>
        <v>0</v>
      </c>
      <c r="AA2196" s="21">
        <f t="shared" si="3528"/>
        <v>0</v>
      </c>
      <c r="AB2196" s="21">
        <f t="shared" si="3528"/>
        <v>0</v>
      </c>
      <c r="AC2196" s="21">
        <f t="shared" si="3432"/>
        <v>76469.799999999988</v>
      </c>
      <c r="AD2196" s="21">
        <f t="shared" si="3433"/>
        <v>80974.399999999994</v>
      </c>
      <c r="AE2196" s="21">
        <f t="shared" si="3434"/>
        <v>77996.5</v>
      </c>
      <c r="AF2196" s="21">
        <f t="shared" si="3528"/>
        <v>0</v>
      </c>
      <c r="AG2196" s="21">
        <f t="shared" si="3435"/>
        <v>76469.799999999988</v>
      </c>
      <c r="AH2196" s="21">
        <f t="shared" si="3528"/>
        <v>0</v>
      </c>
      <c r="AI2196" s="21">
        <f t="shared" si="3528"/>
        <v>0</v>
      </c>
      <c r="AJ2196" s="21">
        <f t="shared" si="3528"/>
        <v>0</v>
      </c>
      <c r="AK2196" s="21">
        <f t="shared" si="3398"/>
        <v>76469.799999999988</v>
      </c>
      <c r="AL2196" s="21">
        <f t="shared" si="3399"/>
        <v>80974.399999999994</v>
      </c>
      <c r="AM2196" s="21">
        <f t="shared" si="3400"/>
        <v>77996.5</v>
      </c>
      <c r="AN2196" s="21">
        <f t="shared" si="3528"/>
        <v>0</v>
      </c>
      <c r="AO2196" s="21">
        <f t="shared" si="3482"/>
        <v>76469.799999999988</v>
      </c>
      <c r="AP2196" s="21">
        <f t="shared" si="3528"/>
        <v>0</v>
      </c>
      <c r="AQ2196" s="2"/>
    </row>
    <row r="2197" spans="1:43" ht="46.8" x14ac:dyDescent="0.3">
      <c r="A2197" s="3" t="s">
        <v>550</v>
      </c>
      <c r="B2197" s="26">
        <v>240</v>
      </c>
      <c r="C2197" s="3"/>
      <c r="D2197" s="3"/>
      <c r="E2197" s="16" t="s">
        <v>681</v>
      </c>
      <c r="F2197" s="21">
        <f>F2198</f>
        <v>72910.399999999994</v>
      </c>
      <c r="G2197" s="21">
        <f t="shared" si="3526"/>
        <v>77415</v>
      </c>
      <c r="H2197" s="21">
        <f t="shared" si="3527"/>
        <v>77996.5</v>
      </c>
      <c r="I2197" s="21">
        <f t="shared" si="3527"/>
        <v>3559.4</v>
      </c>
      <c r="J2197" s="21">
        <f t="shared" si="3527"/>
        <v>3559.4</v>
      </c>
      <c r="K2197" s="21">
        <f t="shared" si="3527"/>
        <v>0</v>
      </c>
      <c r="L2197" s="21">
        <f t="shared" si="3381"/>
        <v>76469.799999999988</v>
      </c>
      <c r="M2197" s="21">
        <f t="shared" si="3382"/>
        <v>80974.399999999994</v>
      </c>
      <c r="N2197" s="21">
        <f t="shared" si="3383"/>
        <v>77996.5</v>
      </c>
      <c r="O2197" s="21">
        <f t="shared" si="3528"/>
        <v>0</v>
      </c>
      <c r="P2197" s="21">
        <f t="shared" si="3528"/>
        <v>0</v>
      </c>
      <c r="Q2197" s="21">
        <f t="shared" si="3528"/>
        <v>0</v>
      </c>
      <c r="R2197" s="21">
        <f t="shared" si="3436"/>
        <v>76469.799999999988</v>
      </c>
      <c r="S2197" s="21">
        <f t="shared" si="3437"/>
        <v>80974.399999999994</v>
      </c>
      <c r="T2197" s="21">
        <f t="shared" si="3438"/>
        <v>77996.5</v>
      </c>
      <c r="U2197" s="21">
        <f t="shared" si="3528"/>
        <v>0</v>
      </c>
      <c r="V2197" s="21">
        <f t="shared" si="3528"/>
        <v>0</v>
      </c>
      <c r="W2197" s="21">
        <f t="shared" si="3439"/>
        <v>76469.799999999988</v>
      </c>
      <c r="X2197" s="21">
        <f t="shared" si="3440"/>
        <v>80974.399999999994</v>
      </c>
      <c r="Y2197" s="21">
        <f t="shared" si="3441"/>
        <v>77996.5</v>
      </c>
      <c r="Z2197" s="21">
        <f t="shared" si="3528"/>
        <v>0</v>
      </c>
      <c r="AA2197" s="21">
        <f t="shared" si="3528"/>
        <v>0</v>
      </c>
      <c r="AB2197" s="21">
        <f t="shared" si="3528"/>
        <v>0</v>
      </c>
      <c r="AC2197" s="21">
        <f t="shared" si="3432"/>
        <v>76469.799999999988</v>
      </c>
      <c r="AD2197" s="21">
        <f t="shared" si="3433"/>
        <v>80974.399999999994</v>
      </c>
      <c r="AE2197" s="21">
        <f t="shared" si="3434"/>
        <v>77996.5</v>
      </c>
      <c r="AF2197" s="21">
        <f t="shared" si="3528"/>
        <v>0</v>
      </c>
      <c r="AG2197" s="21">
        <f t="shared" si="3435"/>
        <v>76469.799999999988</v>
      </c>
      <c r="AH2197" s="21">
        <f t="shared" si="3528"/>
        <v>0</v>
      </c>
      <c r="AI2197" s="21">
        <f t="shared" si="3528"/>
        <v>0</v>
      </c>
      <c r="AJ2197" s="21">
        <f t="shared" si="3528"/>
        <v>0</v>
      </c>
      <c r="AK2197" s="21">
        <f t="shared" ref="AK2197:AK2260" si="3529">AG2197+AH2197</f>
        <v>76469.799999999988</v>
      </c>
      <c r="AL2197" s="21">
        <f t="shared" ref="AL2197:AL2260" si="3530">AD2197+AI2197</f>
        <v>80974.399999999994</v>
      </c>
      <c r="AM2197" s="21">
        <f t="shared" ref="AM2197:AM2260" si="3531">AE2197+AJ2197</f>
        <v>77996.5</v>
      </c>
      <c r="AN2197" s="21">
        <f t="shared" si="3528"/>
        <v>0</v>
      </c>
      <c r="AO2197" s="21">
        <f t="shared" si="3482"/>
        <v>76469.799999999988</v>
      </c>
      <c r="AP2197" s="21">
        <f t="shared" si="3528"/>
        <v>0</v>
      </c>
      <c r="AQ2197" s="2"/>
    </row>
    <row r="2198" spans="1:43" x14ac:dyDescent="0.3">
      <c r="A2198" s="3" t="s">
        <v>550</v>
      </c>
      <c r="B2198" s="26">
        <v>240</v>
      </c>
      <c r="C2198" s="3" t="s">
        <v>5</v>
      </c>
      <c r="D2198" s="3" t="s">
        <v>6</v>
      </c>
      <c r="E2198" s="16" t="s">
        <v>638</v>
      </c>
      <c r="F2198" s="21">
        <v>72910.399999999994</v>
      </c>
      <c r="G2198" s="21">
        <v>77415</v>
      </c>
      <c r="H2198" s="21">
        <v>77996.5</v>
      </c>
      <c r="I2198" s="21">
        <v>3559.4</v>
      </c>
      <c r="J2198" s="21">
        <v>3559.4</v>
      </c>
      <c r="K2198" s="21"/>
      <c r="L2198" s="21">
        <f t="shared" si="3381"/>
        <v>76469.799999999988</v>
      </c>
      <c r="M2198" s="21">
        <f t="shared" si="3382"/>
        <v>80974.399999999994</v>
      </c>
      <c r="N2198" s="21">
        <f t="shared" si="3383"/>
        <v>77996.5</v>
      </c>
      <c r="O2198" s="21"/>
      <c r="P2198" s="21"/>
      <c r="Q2198" s="21"/>
      <c r="R2198" s="21">
        <f t="shared" si="3436"/>
        <v>76469.799999999988</v>
      </c>
      <c r="S2198" s="21">
        <f t="shared" si="3437"/>
        <v>80974.399999999994</v>
      </c>
      <c r="T2198" s="21">
        <f t="shared" si="3438"/>
        <v>77996.5</v>
      </c>
      <c r="U2198" s="21"/>
      <c r="V2198" s="21"/>
      <c r="W2198" s="21">
        <f t="shared" si="3439"/>
        <v>76469.799999999988</v>
      </c>
      <c r="X2198" s="21">
        <f t="shared" si="3440"/>
        <v>80974.399999999994</v>
      </c>
      <c r="Y2198" s="21">
        <f t="shared" si="3441"/>
        <v>77996.5</v>
      </c>
      <c r="Z2198" s="21"/>
      <c r="AA2198" s="21"/>
      <c r="AB2198" s="21"/>
      <c r="AC2198" s="21">
        <f t="shared" si="3432"/>
        <v>76469.799999999988</v>
      </c>
      <c r="AD2198" s="21">
        <f t="shared" si="3433"/>
        <v>80974.399999999994</v>
      </c>
      <c r="AE2198" s="21">
        <f t="shared" si="3434"/>
        <v>77996.5</v>
      </c>
      <c r="AF2198" s="21"/>
      <c r="AG2198" s="21">
        <f t="shared" si="3435"/>
        <v>76469.799999999988</v>
      </c>
      <c r="AH2198" s="21"/>
      <c r="AI2198" s="21"/>
      <c r="AJ2198" s="21"/>
      <c r="AK2198" s="21">
        <f t="shared" si="3529"/>
        <v>76469.799999999988</v>
      </c>
      <c r="AL2198" s="21">
        <f t="shared" si="3530"/>
        <v>80974.399999999994</v>
      </c>
      <c r="AM2198" s="21">
        <f t="shared" si="3531"/>
        <v>77996.5</v>
      </c>
      <c r="AN2198" s="21"/>
      <c r="AO2198" s="21">
        <f t="shared" si="3482"/>
        <v>76469.799999999988</v>
      </c>
      <c r="AP2198" s="21"/>
      <c r="AQ2198" s="2"/>
    </row>
    <row r="2199" spans="1:43" x14ac:dyDescent="0.3">
      <c r="A2199" s="3" t="s">
        <v>550</v>
      </c>
      <c r="B2199" s="26">
        <v>800</v>
      </c>
      <c r="C2199" s="3"/>
      <c r="D2199" s="3"/>
      <c r="E2199" s="16" t="s">
        <v>678</v>
      </c>
      <c r="F2199" s="21">
        <f>F2200</f>
        <v>6319.1</v>
      </c>
      <c r="G2199" s="21">
        <f t="shared" ref="G2199:G2200" si="3532">G2200</f>
        <v>6150.2</v>
      </c>
      <c r="H2199" s="21">
        <f t="shared" ref="H2199:K2200" si="3533">H2200</f>
        <v>6006.9</v>
      </c>
      <c r="I2199" s="21">
        <f t="shared" si="3533"/>
        <v>0</v>
      </c>
      <c r="J2199" s="21">
        <f t="shared" si="3533"/>
        <v>0</v>
      </c>
      <c r="K2199" s="21">
        <f t="shared" si="3533"/>
        <v>0</v>
      </c>
      <c r="L2199" s="21">
        <f t="shared" si="3381"/>
        <v>6319.1</v>
      </c>
      <c r="M2199" s="21">
        <f t="shared" si="3382"/>
        <v>6150.2</v>
      </c>
      <c r="N2199" s="21">
        <f t="shared" si="3383"/>
        <v>6006.9</v>
      </c>
      <c r="O2199" s="21">
        <f t="shared" ref="O2199:AP2200" si="3534">O2200</f>
        <v>0</v>
      </c>
      <c r="P2199" s="21">
        <f t="shared" si="3534"/>
        <v>0</v>
      </c>
      <c r="Q2199" s="21">
        <f t="shared" si="3534"/>
        <v>0</v>
      </c>
      <c r="R2199" s="21">
        <f t="shared" si="3436"/>
        <v>6319.1</v>
      </c>
      <c r="S2199" s="21">
        <f t="shared" si="3437"/>
        <v>6150.2</v>
      </c>
      <c r="T2199" s="21">
        <f t="shared" si="3438"/>
        <v>6006.9</v>
      </c>
      <c r="U2199" s="21">
        <f t="shared" si="3534"/>
        <v>0</v>
      </c>
      <c r="V2199" s="21">
        <f t="shared" si="3534"/>
        <v>0</v>
      </c>
      <c r="W2199" s="21">
        <f t="shared" si="3439"/>
        <v>6319.1</v>
      </c>
      <c r="X2199" s="21">
        <f t="shared" si="3440"/>
        <v>6150.2</v>
      </c>
      <c r="Y2199" s="21">
        <f t="shared" si="3441"/>
        <v>6006.9</v>
      </c>
      <c r="Z2199" s="21">
        <f t="shared" si="3534"/>
        <v>0</v>
      </c>
      <c r="AA2199" s="21">
        <f t="shared" si="3534"/>
        <v>0</v>
      </c>
      <c r="AB2199" s="21">
        <f t="shared" si="3534"/>
        <v>0</v>
      </c>
      <c r="AC2199" s="21">
        <f t="shared" si="3432"/>
        <v>6319.1</v>
      </c>
      <c r="AD2199" s="21">
        <f t="shared" si="3433"/>
        <v>6150.2</v>
      </c>
      <c r="AE2199" s="21">
        <f t="shared" si="3434"/>
        <v>6006.9</v>
      </c>
      <c r="AF2199" s="21">
        <f t="shared" si="3534"/>
        <v>0</v>
      </c>
      <c r="AG2199" s="21">
        <f t="shared" si="3435"/>
        <v>6319.1</v>
      </c>
      <c r="AH2199" s="21">
        <f t="shared" si="3534"/>
        <v>0</v>
      </c>
      <c r="AI2199" s="21">
        <f t="shared" si="3534"/>
        <v>0</v>
      </c>
      <c r="AJ2199" s="21">
        <f t="shared" si="3534"/>
        <v>0</v>
      </c>
      <c r="AK2199" s="21">
        <f t="shared" si="3529"/>
        <v>6319.1</v>
      </c>
      <c r="AL2199" s="21">
        <f t="shared" si="3530"/>
        <v>6150.2</v>
      </c>
      <c r="AM2199" s="21">
        <f t="shared" si="3531"/>
        <v>6006.9</v>
      </c>
      <c r="AN2199" s="21">
        <f t="shared" si="3534"/>
        <v>0</v>
      </c>
      <c r="AO2199" s="21">
        <f t="shared" si="3482"/>
        <v>6319.1</v>
      </c>
      <c r="AP2199" s="21">
        <f t="shared" si="3534"/>
        <v>0</v>
      </c>
      <c r="AQ2199" s="2"/>
    </row>
    <row r="2200" spans="1:43" x14ac:dyDescent="0.3">
      <c r="A2200" s="3" t="s">
        <v>550</v>
      </c>
      <c r="B2200" s="26">
        <v>850</v>
      </c>
      <c r="C2200" s="3"/>
      <c r="D2200" s="3"/>
      <c r="E2200" s="16" t="s">
        <v>696</v>
      </c>
      <c r="F2200" s="21">
        <f>F2201</f>
        <v>6319.1</v>
      </c>
      <c r="G2200" s="21">
        <f t="shared" si="3532"/>
        <v>6150.2</v>
      </c>
      <c r="H2200" s="21">
        <f t="shared" si="3533"/>
        <v>6006.9</v>
      </c>
      <c r="I2200" s="21">
        <f t="shared" si="3533"/>
        <v>0</v>
      </c>
      <c r="J2200" s="21">
        <f t="shared" si="3533"/>
        <v>0</v>
      </c>
      <c r="K2200" s="21">
        <f t="shared" si="3533"/>
        <v>0</v>
      </c>
      <c r="L2200" s="21">
        <f t="shared" si="3381"/>
        <v>6319.1</v>
      </c>
      <c r="M2200" s="21">
        <f t="shared" si="3382"/>
        <v>6150.2</v>
      </c>
      <c r="N2200" s="21">
        <f t="shared" si="3383"/>
        <v>6006.9</v>
      </c>
      <c r="O2200" s="21">
        <f t="shared" si="3534"/>
        <v>0</v>
      </c>
      <c r="P2200" s="21">
        <f t="shared" si="3534"/>
        <v>0</v>
      </c>
      <c r="Q2200" s="21">
        <f t="shared" si="3534"/>
        <v>0</v>
      </c>
      <c r="R2200" s="21">
        <f t="shared" si="3436"/>
        <v>6319.1</v>
      </c>
      <c r="S2200" s="21">
        <f t="shared" si="3437"/>
        <v>6150.2</v>
      </c>
      <c r="T2200" s="21">
        <f t="shared" si="3438"/>
        <v>6006.9</v>
      </c>
      <c r="U2200" s="21">
        <f t="shared" si="3534"/>
        <v>0</v>
      </c>
      <c r="V2200" s="21">
        <f t="shared" si="3534"/>
        <v>0</v>
      </c>
      <c r="W2200" s="21">
        <f t="shared" si="3439"/>
        <v>6319.1</v>
      </c>
      <c r="X2200" s="21">
        <f t="shared" si="3440"/>
        <v>6150.2</v>
      </c>
      <c r="Y2200" s="21">
        <f t="shared" si="3441"/>
        <v>6006.9</v>
      </c>
      <c r="Z2200" s="21">
        <f t="shared" si="3534"/>
        <v>0</v>
      </c>
      <c r="AA2200" s="21">
        <f t="shared" si="3534"/>
        <v>0</v>
      </c>
      <c r="AB2200" s="21">
        <f t="shared" si="3534"/>
        <v>0</v>
      </c>
      <c r="AC2200" s="21">
        <f t="shared" si="3432"/>
        <v>6319.1</v>
      </c>
      <c r="AD2200" s="21">
        <f t="shared" si="3433"/>
        <v>6150.2</v>
      </c>
      <c r="AE2200" s="21">
        <f t="shared" si="3434"/>
        <v>6006.9</v>
      </c>
      <c r="AF2200" s="21">
        <f t="shared" si="3534"/>
        <v>0</v>
      </c>
      <c r="AG2200" s="21">
        <f t="shared" si="3435"/>
        <v>6319.1</v>
      </c>
      <c r="AH2200" s="21">
        <f t="shared" si="3534"/>
        <v>0</v>
      </c>
      <c r="AI2200" s="21">
        <f t="shared" si="3534"/>
        <v>0</v>
      </c>
      <c r="AJ2200" s="21">
        <f t="shared" si="3534"/>
        <v>0</v>
      </c>
      <c r="AK2200" s="21">
        <f t="shared" si="3529"/>
        <v>6319.1</v>
      </c>
      <c r="AL2200" s="21">
        <f t="shared" si="3530"/>
        <v>6150.2</v>
      </c>
      <c r="AM2200" s="21">
        <f t="shared" si="3531"/>
        <v>6006.9</v>
      </c>
      <c r="AN2200" s="21">
        <f t="shared" si="3534"/>
        <v>0</v>
      </c>
      <c r="AO2200" s="21">
        <f t="shared" si="3482"/>
        <v>6319.1</v>
      </c>
      <c r="AP2200" s="21">
        <f t="shared" si="3534"/>
        <v>0</v>
      </c>
      <c r="AQ2200" s="2"/>
    </row>
    <row r="2201" spans="1:43" x14ac:dyDescent="0.3">
      <c r="A2201" s="3" t="s">
        <v>550</v>
      </c>
      <c r="B2201" s="26">
        <v>850</v>
      </c>
      <c r="C2201" s="3" t="s">
        <v>5</v>
      </c>
      <c r="D2201" s="3" t="s">
        <v>6</v>
      </c>
      <c r="E2201" s="16" t="s">
        <v>638</v>
      </c>
      <c r="F2201" s="21">
        <v>6319.1</v>
      </c>
      <c r="G2201" s="21">
        <v>6150.2</v>
      </c>
      <c r="H2201" s="21">
        <v>6006.9</v>
      </c>
      <c r="I2201" s="21"/>
      <c r="J2201" s="21"/>
      <c r="K2201" s="21"/>
      <c r="L2201" s="21">
        <f t="shared" si="3381"/>
        <v>6319.1</v>
      </c>
      <c r="M2201" s="21">
        <f t="shared" si="3382"/>
        <v>6150.2</v>
      </c>
      <c r="N2201" s="21">
        <f t="shared" si="3383"/>
        <v>6006.9</v>
      </c>
      <c r="O2201" s="21"/>
      <c r="P2201" s="21"/>
      <c r="Q2201" s="21"/>
      <c r="R2201" s="21">
        <f t="shared" si="3436"/>
        <v>6319.1</v>
      </c>
      <c r="S2201" s="21">
        <f t="shared" si="3437"/>
        <v>6150.2</v>
      </c>
      <c r="T2201" s="21">
        <f t="shared" si="3438"/>
        <v>6006.9</v>
      </c>
      <c r="U2201" s="21"/>
      <c r="V2201" s="21"/>
      <c r="W2201" s="21">
        <f t="shared" si="3439"/>
        <v>6319.1</v>
      </c>
      <c r="X2201" s="21">
        <f t="shared" si="3440"/>
        <v>6150.2</v>
      </c>
      <c r="Y2201" s="21">
        <f t="shared" si="3441"/>
        <v>6006.9</v>
      </c>
      <c r="Z2201" s="21"/>
      <c r="AA2201" s="21"/>
      <c r="AB2201" s="21"/>
      <c r="AC2201" s="21">
        <f t="shared" si="3432"/>
        <v>6319.1</v>
      </c>
      <c r="AD2201" s="21">
        <f t="shared" si="3433"/>
        <v>6150.2</v>
      </c>
      <c r="AE2201" s="21">
        <f t="shared" si="3434"/>
        <v>6006.9</v>
      </c>
      <c r="AF2201" s="21"/>
      <c r="AG2201" s="21">
        <f t="shared" si="3435"/>
        <v>6319.1</v>
      </c>
      <c r="AH2201" s="21"/>
      <c r="AI2201" s="21"/>
      <c r="AJ2201" s="21"/>
      <c r="AK2201" s="21">
        <f t="shared" si="3529"/>
        <v>6319.1</v>
      </c>
      <c r="AL2201" s="21">
        <f t="shared" si="3530"/>
        <v>6150.2</v>
      </c>
      <c r="AM2201" s="21">
        <f t="shared" si="3531"/>
        <v>6006.9</v>
      </c>
      <c r="AN2201" s="21"/>
      <c r="AO2201" s="21">
        <f t="shared" si="3482"/>
        <v>6319.1</v>
      </c>
      <c r="AP2201" s="21"/>
      <c r="AQ2201" s="2"/>
    </row>
    <row r="2202" spans="1:43" ht="31.2" x14ac:dyDescent="0.3">
      <c r="A2202" s="3" t="s">
        <v>551</v>
      </c>
      <c r="B2202" s="26"/>
      <c r="C2202" s="3"/>
      <c r="D2202" s="3"/>
      <c r="E2202" s="16" t="s">
        <v>1165</v>
      </c>
      <c r="F2202" s="21">
        <f>F2203</f>
        <v>25420.3</v>
      </c>
      <c r="G2202" s="21">
        <f t="shared" ref="G2202:AP2204" si="3535">G2203</f>
        <v>21371.3</v>
      </c>
      <c r="H2202" s="21">
        <f t="shared" si="3535"/>
        <v>20983.200000000001</v>
      </c>
      <c r="I2202" s="21">
        <f t="shared" si="3535"/>
        <v>74656.399999999994</v>
      </c>
      <c r="J2202" s="21">
        <f t="shared" si="3535"/>
        <v>0</v>
      </c>
      <c r="K2202" s="21">
        <f t="shared" si="3535"/>
        <v>0</v>
      </c>
      <c r="L2202" s="21">
        <f t="shared" si="3381"/>
        <v>100076.7</v>
      </c>
      <c r="M2202" s="21">
        <f t="shared" si="3382"/>
        <v>21371.3</v>
      </c>
      <c r="N2202" s="21">
        <f t="shared" si="3383"/>
        <v>20983.200000000001</v>
      </c>
      <c r="O2202" s="21">
        <f t="shared" si="3535"/>
        <v>228.392</v>
      </c>
      <c r="P2202" s="21">
        <f t="shared" si="3535"/>
        <v>0</v>
      </c>
      <c r="Q2202" s="21">
        <f t="shared" si="3535"/>
        <v>0</v>
      </c>
      <c r="R2202" s="21">
        <f t="shared" si="3436"/>
        <v>100305.092</v>
      </c>
      <c r="S2202" s="21">
        <f t="shared" si="3437"/>
        <v>21371.3</v>
      </c>
      <c r="T2202" s="21">
        <f t="shared" si="3438"/>
        <v>20983.200000000001</v>
      </c>
      <c r="U2202" s="21">
        <f t="shared" si="3535"/>
        <v>0</v>
      </c>
      <c r="V2202" s="21">
        <f t="shared" si="3535"/>
        <v>0</v>
      </c>
      <c r="W2202" s="21">
        <f t="shared" si="3439"/>
        <v>100305.092</v>
      </c>
      <c r="X2202" s="21">
        <f t="shared" si="3440"/>
        <v>21371.3</v>
      </c>
      <c r="Y2202" s="21">
        <f t="shared" si="3441"/>
        <v>20983.200000000001</v>
      </c>
      <c r="Z2202" s="21">
        <f t="shared" si="3535"/>
        <v>0</v>
      </c>
      <c r="AA2202" s="21">
        <f t="shared" si="3535"/>
        <v>0</v>
      </c>
      <c r="AB2202" s="21">
        <f t="shared" si="3535"/>
        <v>0</v>
      </c>
      <c r="AC2202" s="21">
        <f t="shared" si="3432"/>
        <v>100305.092</v>
      </c>
      <c r="AD2202" s="21">
        <f t="shared" si="3433"/>
        <v>21371.3</v>
      </c>
      <c r="AE2202" s="21">
        <f t="shared" si="3434"/>
        <v>20983.200000000001</v>
      </c>
      <c r="AF2202" s="21">
        <f t="shared" si="3535"/>
        <v>0</v>
      </c>
      <c r="AG2202" s="21">
        <f t="shared" si="3435"/>
        <v>100305.092</v>
      </c>
      <c r="AH2202" s="21">
        <f t="shared" si="3535"/>
        <v>0</v>
      </c>
      <c r="AI2202" s="21">
        <f t="shared" si="3535"/>
        <v>0</v>
      </c>
      <c r="AJ2202" s="21">
        <f t="shared" si="3535"/>
        <v>0</v>
      </c>
      <c r="AK2202" s="21">
        <f t="shared" si="3529"/>
        <v>100305.092</v>
      </c>
      <c r="AL2202" s="21">
        <f t="shared" si="3530"/>
        <v>21371.3</v>
      </c>
      <c r="AM2202" s="21">
        <f t="shared" si="3531"/>
        <v>20983.200000000001</v>
      </c>
      <c r="AN2202" s="21">
        <f t="shared" si="3535"/>
        <v>0</v>
      </c>
      <c r="AO2202" s="21">
        <f t="shared" si="3482"/>
        <v>100305.092</v>
      </c>
      <c r="AP2202" s="21">
        <f t="shared" si="3535"/>
        <v>0</v>
      </c>
      <c r="AQ2202" s="2"/>
    </row>
    <row r="2203" spans="1:43" ht="31.2" x14ac:dyDescent="0.3">
      <c r="A2203" s="3" t="s">
        <v>551</v>
      </c>
      <c r="B2203" s="26">
        <v>200</v>
      </c>
      <c r="C2203" s="3"/>
      <c r="D2203" s="3"/>
      <c r="E2203" s="16" t="s">
        <v>673</v>
      </c>
      <c r="F2203" s="21">
        <f>F2204</f>
        <v>25420.3</v>
      </c>
      <c r="G2203" s="21">
        <f t="shared" si="3535"/>
        <v>21371.3</v>
      </c>
      <c r="H2203" s="21">
        <f t="shared" si="3535"/>
        <v>20983.200000000001</v>
      </c>
      <c r="I2203" s="21">
        <f t="shared" si="3535"/>
        <v>74656.399999999994</v>
      </c>
      <c r="J2203" s="21">
        <f t="shared" si="3535"/>
        <v>0</v>
      </c>
      <c r="K2203" s="21">
        <f t="shared" si="3535"/>
        <v>0</v>
      </c>
      <c r="L2203" s="21">
        <f t="shared" si="3381"/>
        <v>100076.7</v>
      </c>
      <c r="M2203" s="21">
        <f t="shared" si="3382"/>
        <v>21371.3</v>
      </c>
      <c r="N2203" s="21">
        <f t="shared" si="3383"/>
        <v>20983.200000000001</v>
      </c>
      <c r="O2203" s="21">
        <f t="shared" si="3535"/>
        <v>228.392</v>
      </c>
      <c r="P2203" s="21">
        <f t="shared" si="3535"/>
        <v>0</v>
      </c>
      <c r="Q2203" s="21">
        <f t="shared" si="3535"/>
        <v>0</v>
      </c>
      <c r="R2203" s="21">
        <f t="shared" si="3436"/>
        <v>100305.092</v>
      </c>
      <c r="S2203" s="21">
        <f t="shared" si="3437"/>
        <v>21371.3</v>
      </c>
      <c r="T2203" s="21">
        <f t="shared" si="3438"/>
        <v>20983.200000000001</v>
      </c>
      <c r="U2203" s="21">
        <f t="shared" si="3535"/>
        <v>0</v>
      </c>
      <c r="V2203" s="21">
        <f t="shared" si="3535"/>
        <v>0</v>
      </c>
      <c r="W2203" s="21">
        <f t="shared" si="3439"/>
        <v>100305.092</v>
      </c>
      <c r="X2203" s="21">
        <f t="shared" si="3440"/>
        <v>21371.3</v>
      </c>
      <c r="Y2203" s="21">
        <f t="shared" si="3441"/>
        <v>20983.200000000001</v>
      </c>
      <c r="Z2203" s="21">
        <f t="shared" si="3535"/>
        <v>0</v>
      </c>
      <c r="AA2203" s="21">
        <f t="shared" si="3535"/>
        <v>0</v>
      </c>
      <c r="AB2203" s="21">
        <f t="shared" si="3535"/>
        <v>0</v>
      </c>
      <c r="AC2203" s="21">
        <f t="shared" ref="AC2203:AC2270" si="3536">W2203+Z2203</f>
        <v>100305.092</v>
      </c>
      <c r="AD2203" s="21">
        <f t="shared" ref="AD2203:AD2270" si="3537">X2203+AA2203</f>
        <v>21371.3</v>
      </c>
      <c r="AE2203" s="21">
        <f t="shared" ref="AE2203:AE2270" si="3538">Y2203+AB2203</f>
        <v>20983.200000000001</v>
      </c>
      <c r="AF2203" s="21">
        <f t="shared" si="3535"/>
        <v>0</v>
      </c>
      <c r="AG2203" s="21">
        <f t="shared" ref="AG2203:AG2270" si="3539">AC2203+AF2203</f>
        <v>100305.092</v>
      </c>
      <c r="AH2203" s="21">
        <f t="shared" si="3535"/>
        <v>0</v>
      </c>
      <c r="AI2203" s="21">
        <f t="shared" si="3535"/>
        <v>0</v>
      </c>
      <c r="AJ2203" s="21">
        <f t="shared" si="3535"/>
        <v>0</v>
      </c>
      <c r="AK2203" s="21">
        <f t="shared" si="3529"/>
        <v>100305.092</v>
      </c>
      <c r="AL2203" s="21">
        <f t="shared" si="3530"/>
        <v>21371.3</v>
      </c>
      <c r="AM2203" s="21">
        <f t="shared" si="3531"/>
        <v>20983.200000000001</v>
      </c>
      <c r="AN2203" s="21">
        <f t="shared" si="3535"/>
        <v>0</v>
      </c>
      <c r="AO2203" s="21">
        <f t="shared" si="3482"/>
        <v>100305.092</v>
      </c>
      <c r="AP2203" s="21">
        <f t="shared" si="3535"/>
        <v>0</v>
      </c>
      <c r="AQ2203" s="2"/>
    </row>
    <row r="2204" spans="1:43" ht="46.8" x14ac:dyDescent="0.3">
      <c r="A2204" s="3" t="s">
        <v>551</v>
      </c>
      <c r="B2204" s="26">
        <v>240</v>
      </c>
      <c r="C2204" s="3"/>
      <c r="D2204" s="3"/>
      <c r="E2204" s="16" t="s">
        <v>681</v>
      </c>
      <c r="F2204" s="21">
        <f>F2205</f>
        <v>25420.3</v>
      </c>
      <c r="G2204" s="21">
        <f t="shared" si="3535"/>
        <v>21371.3</v>
      </c>
      <c r="H2204" s="21">
        <f t="shared" si="3535"/>
        <v>20983.200000000001</v>
      </c>
      <c r="I2204" s="21">
        <f t="shared" si="3535"/>
        <v>74656.399999999994</v>
      </c>
      <c r="J2204" s="21">
        <f t="shared" si="3535"/>
        <v>0</v>
      </c>
      <c r="K2204" s="21">
        <f t="shared" si="3535"/>
        <v>0</v>
      </c>
      <c r="L2204" s="21">
        <f t="shared" si="3381"/>
        <v>100076.7</v>
      </c>
      <c r="M2204" s="21">
        <f t="shared" si="3382"/>
        <v>21371.3</v>
      </c>
      <c r="N2204" s="21">
        <f t="shared" si="3383"/>
        <v>20983.200000000001</v>
      </c>
      <c r="O2204" s="21">
        <f t="shared" si="3535"/>
        <v>228.392</v>
      </c>
      <c r="P2204" s="21">
        <f t="shared" si="3535"/>
        <v>0</v>
      </c>
      <c r="Q2204" s="21">
        <f t="shared" si="3535"/>
        <v>0</v>
      </c>
      <c r="R2204" s="21">
        <f t="shared" si="3436"/>
        <v>100305.092</v>
      </c>
      <c r="S2204" s="21">
        <f t="shared" si="3437"/>
        <v>21371.3</v>
      </c>
      <c r="T2204" s="21">
        <f t="shared" si="3438"/>
        <v>20983.200000000001</v>
      </c>
      <c r="U2204" s="21">
        <f t="shared" si="3535"/>
        <v>0</v>
      </c>
      <c r="V2204" s="21">
        <f t="shared" si="3535"/>
        <v>0</v>
      </c>
      <c r="W2204" s="21">
        <f t="shared" si="3439"/>
        <v>100305.092</v>
      </c>
      <c r="X2204" s="21">
        <f t="shared" si="3440"/>
        <v>21371.3</v>
      </c>
      <c r="Y2204" s="21">
        <f t="shared" si="3441"/>
        <v>20983.200000000001</v>
      </c>
      <c r="Z2204" s="21">
        <f t="shared" si="3535"/>
        <v>0</v>
      </c>
      <c r="AA2204" s="21">
        <f t="shared" si="3535"/>
        <v>0</v>
      </c>
      <c r="AB2204" s="21">
        <f t="shared" si="3535"/>
        <v>0</v>
      </c>
      <c r="AC2204" s="21">
        <f t="shared" si="3536"/>
        <v>100305.092</v>
      </c>
      <c r="AD2204" s="21">
        <f t="shared" si="3537"/>
        <v>21371.3</v>
      </c>
      <c r="AE2204" s="21">
        <f t="shared" si="3538"/>
        <v>20983.200000000001</v>
      </c>
      <c r="AF2204" s="21">
        <f t="shared" si="3535"/>
        <v>0</v>
      </c>
      <c r="AG2204" s="21">
        <f t="shared" si="3539"/>
        <v>100305.092</v>
      </c>
      <c r="AH2204" s="21">
        <f t="shared" si="3535"/>
        <v>0</v>
      </c>
      <c r="AI2204" s="21">
        <f t="shared" si="3535"/>
        <v>0</v>
      </c>
      <c r="AJ2204" s="21">
        <f t="shared" si="3535"/>
        <v>0</v>
      </c>
      <c r="AK2204" s="21">
        <f t="shared" si="3529"/>
        <v>100305.092</v>
      </c>
      <c r="AL2204" s="21">
        <f t="shared" si="3530"/>
        <v>21371.3</v>
      </c>
      <c r="AM2204" s="21">
        <f t="shared" si="3531"/>
        <v>20983.200000000001</v>
      </c>
      <c r="AN2204" s="21">
        <f t="shared" si="3535"/>
        <v>0</v>
      </c>
      <c r="AO2204" s="21">
        <f t="shared" si="3482"/>
        <v>100305.092</v>
      </c>
      <c r="AP2204" s="21">
        <f t="shared" si="3535"/>
        <v>0</v>
      </c>
      <c r="AQ2204" s="2"/>
    </row>
    <row r="2205" spans="1:43" x14ac:dyDescent="0.3">
      <c r="A2205" s="3" t="s">
        <v>551</v>
      </c>
      <c r="B2205" s="26">
        <v>240</v>
      </c>
      <c r="C2205" s="3" t="s">
        <v>5</v>
      </c>
      <c r="D2205" s="3" t="s">
        <v>6</v>
      </c>
      <c r="E2205" s="16" t="s">
        <v>638</v>
      </c>
      <c r="F2205" s="21">
        <v>25420.3</v>
      </c>
      <c r="G2205" s="21">
        <v>21371.3</v>
      </c>
      <c r="H2205" s="21">
        <v>20983.200000000001</v>
      </c>
      <c r="I2205" s="21">
        <v>74656.399999999994</v>
      </c>
      <c r="J2205" s="21"/>
      <c r="K2205" s="21"/>
      <c r="L2205" s="21">
        <f t="shared" si="3381"/>
        <v>100076.7</v>
      </c>
      <c r="M2205" s="21">
        <f t="shared" si="3382"/>
        <v>21371.3</v>
      </c>
      <c r="N2205" s="21">
        <f t="shared" si="3383"/>
        <v>20983.200000000001</v>
      </c>
      <c r="O2205" s="21">
        <v>228.392</v>
      </c>
      <c r="P2205" s="21"/>
      <c r="Q2205" s="21"/>
      <c r="R2205" s="21">
        <f t="shared" ref="R2205:R2272" si="3540">L2205+O2205</f>
        <v>100305.092</v>
      </c>
      <c r="S2205" s="21">
        <f t="shared" ref="S2205:S2272" si="3541">M2205+P2205</f>
        <v>21371.3</v>
      </c>
      <c r="T2205" s="21">
        <f t="shared" ref="T2205:T2272" si="3542">N2205+Q2205</f>
        <v>20983.200000000001</v>
      </c>
      <c r="U2205" s="21"/>
      <c r="V2205" s="21"/>
      <c r="W2205" s="21">
        <f t="shared" ref="W2205:W2272" si="3543">R2205+U2205</f>
        <v>100305.092</v>
      </c>
      <c r="X2205" s="21">
        <f t="shared" ref="X2205:X2272" si="3544">S2205</f>
        <v>21371.3</v>
      </c>
      <c r="Y2205" s="21">
        <f t="shared" ref="Y2205:Y2272" si="3545">T2205+V2205</f>
        <v>20983.200000000001</v>
      </c>
      <c r="Z2205" s="21"/>
      <c r="AA2205" s="21"/>
      <c r="AB2205" s="21"/>
      <c r="AC2205" s="21">
        <f t="shared" si="3536"/>
        <v>100305.092</v>
      </c>
      <c r="AD2205" s="21">
        <f t="shared" si="3537"/>
        <v>21371.3</v>
      </c>
      <c r="AE2205" s="21">
        <f t="shared" si="3538"/>
        <v>20983.200000000001</v>
      </c>
      <c r="AF2205" s="21"/>
      <c r="AG2205" s="21">
        <f t="shared" si="3539"/>
        <v>100305.092</v>
      </c>
      <c r="AH2205" s="21"/>
      <c r="AI2205" s="21"/>
      <c r="AJ2205" s="21"/>
      <c r="AK2205" s="21">
        <f t="shared" si="3529"/>
        <v>100305.092</v>
      </c>
      <c r="AL2205" s="21">
        <f t="shared" si="3530"/>
        <v>21371.3</v>
      </c>
      <c r="AM2205" s="21">
        <f t="shared" si="3531"/>
        <v>20983.200000000001</v>
      </c>
      <c r="AN2205" s="21"/>
      <c r="AO2205" s="21">
        <f t="shared" si="3482"/>
        <v>100305.092</v>
      </c>
      <c r="AP2205" s="21"/>
      <c r="AQ2205" s="2"/>
    </row>
    <row r="2206" spans="1:43" s="11" customFormat="1" x14ac:dyDescent="0.3">
      <c r="A2206" s="10" t="s">
        <v>555</v>
      </c>
      <c r="B2206" s="19"/>
      <c r="C2206" s="10"/>
      <c r="D2206" s="10"/>
      <c r="E2206" s="18" t="s">
        <v>782</v>
      </c>
      <c r="F2206" s="20">
        <f>F2207+F2211</f>
        <v>39878.6</v>
      </c>
      <c r="G2206" s="20">
        <f t="shared" ref="G2206:AP2206" si="3546">G2207+G2211</f>
        <v>14477.1</v>
      </c>
      <c r="H2206" s="20">
        <f t="shared" si="3546"/>
        <v>14477.4</v>
      </c>
      <c r="I2206" s="20">
        <f t="shared" ref="I2206:K2206" si="3547">I2207+I2211</f>
        <v>0</v>
      </c>
      <c r="J2206" s="20">
        <f t="shared" si="3547"/>
        <v>0</v>
      </c>
      <c r="K2206" s="20">
        <f t="shared" si="3547"/>
        <v>0</v>
      </c>
      <c r="L2206" s="20">
        <f t="shared" si="3381"/>
        <v>39878.6</v>
      </c>
      <c r="M2206" s="20">
        <f t="shared" si="3382"/>
        <v>14477.1</v>
      </c>
      <c r="N2206" s="20">
        <f t="shared" si="3383"/>
        <v>14477.4</v>
      </c>
      <c r="O2206" s="20">
        <f t="shared" ref="O2206:Q2206" si="3548">O2207+O2211</f>
        <v>0</v>
      </c>
      <c r="P2206" s="20">
        <f t="shared" si="3548"/>
        <v>0</v>
      </c>
      <c r="Q2206" s="20">
        <f t="shared" si="3548"/>
        <v>0</v>
      </c>
      <c r="R2206" s="20">
        <f t="shared" si="3540"/>
        <v>39878.6</v>
      </c>
      <c r="S2206" s="20">
        <f t="shared" si="3541"/>
        <v>14477.1</v>
      </c>
      <c r="T2206" s="20">
        <f t="shared" si="3542"/>
        <v>14477.4</v>
      </c>
      <c r="U2206" s="20">
        <f t="shared" ref="U2206:V2206" si="3549">U2207+U2211</f>
        <v>0</v>
      </c>
      <c r="V2206" s="20">
        <f t="shared" si="3549"/>
        <v>0</v>
      </c>
      <c r="W2206" s="21">
        <f t="shared" si="3543"/>
        <v>39878.6</v>
      </c>
      <c r="X2206" s="21">
        <f t="shared" si="3544"/>
        <v>14477.1</v>
      </c>
      <c r="Y2206" s="21">
        <f t="shared" si="3545"/>
        <v>14477.4</v>
      </c>
      <c r="Z2206" s="20">
        <f t="shared" ref="Z2206:AB2206" si="3550">Z2207+Z2211</f>
        <v>0</v>
      </c>
      <c r="AA2206" s="20">
        <f t="shared" si="3550"/>
        <v>0</v>
      </c>
      <c r="AB2206" s="20">
        <f t="shared" si="3550"/>
        <v>0</v>
      </c>
      <c r="AC2206" s="21">
        <f t="shared" si="3536"/>
        <v>39878.6</v>
      </c>
      <c r="AD2206" s="20">
        <f t="shared" si="3537"/>
        <v>14477.1</v>
      </c>
      <c r="AE2206" s="20">
        <f t="shared" si="3538"/>
        <v>14477.4</v>
      </c>
      <c r="AF2206" s="20">
        <f t="shared" ref="AF2206" si="3551">AF2207+AF2211</f>
        <v>0</v>
      </c>
      <c r="AG2206" s="20">
        <f t="shared" si="3539"/>
        <v>39878.6</v>
      </c>
      <c r="AH2206" s="20">
        <f t="shared" ref="AH2206:AJ2206" si="3552">AH2207+AH2211</f>
        <v>0</v>
      </c>
      <c r="AI2206" s="20">
        <f t="shared" si="3552"/>
        <v>0</v>
      </c>
      <c r="AJ2206" s="20">
        <f t="shared" si="3552"/>
        <v>0</v>
      </c>
      <c r="AK2206" s="20">
        <f t="shared" si="3529"/>
        <v>39878.6</v>
      </c>
      <c r="AL2206" s="20">
        <f t="shared" si="3530"/>
        <v>14477.1</v>
      </c>
      <c r="AM2206" s="20">
        <f t="shared" si="3531"/>
        <v>14477.4</v>
      </c>
      <c r="AN2206" s="20">
        <f t="shared" ref="AN2206" si="3553">AN2207+AN2211</f>
        <v>0</v>
      </c>
      <c r="AO2206" s="20">
        <f t="shared" si="3482"/>
        <v>39878.6</v>
      </c>
      <c r="AP2206" s="20">
        <f t="shared" si="3546"/>
        <v>0</v>
      </c>
    </row>
    <row r="2207" spans="1:43" ht="46.8" x14ac:dyDescent="0.3">
      <c r="A2207" s="3" t="s">
        <v>553</v>
      </c>
      <c r="B2207" s="26"/>
      <c r="C2207" s="3"/>
      <c r="D2207" s="3"/>
      <c r="E2207" s="16" t="s">
        <v>799</v>
      </c>
      <c r="F2207" s="21">
        <f>F2208</f>
        <v>15037.1</v>
      </c>
      <c r="G2207" s="21">
        <f t="shared" ref="G2207:G2209" si="3554">G2208</f>
        <v>14477.1</v>
      </c>
      <c r="H2207" s="21">
        <f t="shared" ref="H2207:K2209" si="3555">H2208</f>
        <v>14477.4</v>
      </c>
      <c r="I2207" s="21">
        <f t="shared" si="3555"/>
        <v>0</v>
      </c>
      <c r="J2207" s="21">
        <f t="shared" si="3555"/>
        <v>0</v>
      </c>
      <c r="K2207" s="21">
        <f t="shared" si="3555"/>
        <v>0</v>
      </c>
      <c r="L2207" s="21">
        <f t="shared" si="3381"/>
        <v>15037.1</v>
      </c>
      <c r="M2207" s="21">
        <f t="shared" si="3382"/>
        <v>14477.1</v>
      </c>
      <c r="N2207" s="21">
        <f t="shared" si="3383"/>
        <v>14477.4</v>
      </c>
      <c r="O2207" s="21">
        <f t="shared" ref="O2207:AP2209" si="3556">O2208</f>
        <v>0</v>
      </c>
      <c r="P2207" s="21">
        <f t="shared" si="3556"/>
        <v>0</v>
      </c>
      <c r="Q2207" s="21">
        <f t="shared" si="3556"/>
        <v>0</v>
      </c>
      <c r="R2207" s="21">
        <f t="shared" si="3540"/>
        <v>15037.1</v>
      </c>
      <c r="S2207" s="21">
        <f t="shared" si="3541"/>
        <v>14477.1</v>
      </c>
      <c r="T2207" s="21">
        <f t="shared" si="3542"/>
        <v>14477.4</v>
      </c>
      <c r="U2207" s="21">
        <f t="shared" si="3556"/>
        <v>0</v>
      </c>
      <c r="V2207" s="21">
        <f t="shared" si="3556"/>
        <v>0</v>
      </c>
      <c r="W2207" s="21">
        <f t="shared" si="3543"/>
        <v>15037.1</v>
      </c>
      <c r="X2207" s="21">
        <f t="shared" si="3544"/>
        <v>14477.1</v>
      </c>
      <c r="Y2207" s="21">
        <f t="shared" si="3545"/>
        <v>14477.4</v>
      </c>
      <c r="Z2207" s="21">
        <f t="shared" si="3556"/>
        <v>0</v>
      </c>
      <c r="AA2207" s="21">
        <f t="shared" si="3556"/>
        <v>0</v>
      </c>
      <c r="AB2207" s="21">
        <f t="shared" si="3556"/>
        <v>0</v>
      </c>
      <c r="AC2207" s="21">
        <f t="shared" si="3536"/>
        <v>15037.1</v>
      </c>
      <c r="AD2207" s="21">
        <f t="shared" si="3537"/>
        <v>14477.1</v>
      </c>
      <c r="AE2207" s="21">
        <f t="shared" si="3538"/>
        <v>14477.4</v>
      </c>
      <c r="AF2207" s="21">
        <f t="shared" si="3556"/>
        <v>0</v>
      </c>
      <c r="AG2207" s="21">
        <f t="shared" si="3539"/>
        <v>15037.1</v>
      </c>
      <c r="AH2207" s="21">
        <f t="shared" si="3556"/>
        <v>0</v>
      </c>
      <c r="AI2207" s="21">
        <f t="shared" si="3556"/>
        <v>0</v>
      </c>
      <c r="AJ2207" s="21">
        <f t="shared" si="3556"/>
        <v>0</v>
      </c>
      <c r="AK2207" s="21">
        <f t="shared" si="3529"/>
        <v>15037.1</v>
      </c>
      <c r="AL2207" s="21">
        <f t="shared" si="3530"/>
        <v>14477.1</v>
      </c>
      <c r="AM2207" s="21">
        <f t="shared" si="3531"/>
        <v>14477.4</v>
      </c>
      <c r="AN2207" s="21">
        <f t="shared" si="3556"/>
        <v>0</v>
      </c>
      <c r="AO2207" s="21">
        <f t="shared" si="3482"/>
        <v>15037.1</v>
      </c>
      <c r="AP2207" s="21">
        <f t="shared" si="3556"/>
        <v>0</v>
      </c>
      <c r="AQ2207" s="2"/>
    </row>
    <row r="2208" spans="1:43" ht="46.8" x14ac:dyDescent="0.3">
      <c r="A2208" s="3" t="s">
        <v>553</v>
      </c>
      <c r="B2208" s="26">
        <v>600</v>
      </c>
      <c r="C2208" s="3"/>
      <c r="D2208" s="3"/>
      <c r="E2208" s="16" t="s">
        <v>676</v>
      </c>
      <c r="F2208" s="21">
        <f>F2209</f>
        <v>15037.1</v>
      </c>
      <c r="G2208" s="21">
        <f t="shared" si="3554"/>
        <v>14477.1</v>
      </c>
      <c r="H2208" s="21">
        <f t="shared" si="3555"/>
        <v>14477.4</v>
      </c>
      <c r="I2208" s="21">
        <f t="shared" si="3555"/>
        <v>0</v>
      </c>
      <c r="J2208" s="21">
        <f t="shared" si="3555"/>
        <v>0</v>
      </c>
      <c r="K2208" s="21">
        <f t="shared" si="3555"/>
        <v>0</v>
      </c>
      <c r="L2208" s="21">
        <f t="shared" si="3381"/>
        <v>15037.1</v>
      </c>
      <c r="M2208" s="21">
        <f t="shared" si="3382"/>
        <v>14477.1</v>
      </c>
      <c r="N2208" s="21">
        <f t="shared" si="3383"/>
        <v>14477.4</v>
      </c>
      <c r="O2208" s="21">
        <f t="shared" si="3556"/>
        <v>0</v>
      </c>
      <c r="P2208" s="21">
        <f t="shared" si="3556"/>
        <v>0</v>
      </c>
      <c r="Q2208" s="21">
        <f t="shared" si="3556"/>
        <v>0</v>
      </c>
      <c r="R2208" s="21">
        <f t="shared" si="3540"/>
        <v>15037.1</v>
      </c>
      <c r="S2208" s="21">
        <f t="shared" si="3541"/>
        <v>14477.1</v>
      </c>
      <c r="T2208" s="21">
        <f t="shared" si="3542"/>
        <v>14477.4</v>
      </c>
      <c r="U2208" s="21">
        <f t="shared" si="3556"/>
        <v>0</v>
      </c>
      <c r="V2208" s="21">
        <f t="shared" si="3556"/>
        <v>0</v>
      </c>
      <c r="W2208" s="21">
        <f t="shared" si="3543"/>
        <v>15037.1</v>
      </c>
      <c r="X2208" s="21">
        <f t="shared" si="3544"/>
        <v>14477.1</v>
      </c>
      <c r="Y2208" s="21">
        <f t="shared" si="3545"/>
        <v>14477.4</v>
      </c>
      <c r="Z2208" s="21">
        <f t="shared" si="3556"/>
        <v>0</v>
      </c>
      <c r="AA2208" s="21">
        <f t="shared" si="3556"/>
        <v>0</v>
      </c>
      <c r="AB2208" s="21">
        <f t="shared" si="3556"/>
        <v>0</v>
      </c>
      <c r="AC2208" s="21">
        <f t="shared" si="3536"/>
        <v>15037.1</v>
      </c>
      <c r="AD2208" s="21">
        <f t="shared" si="3537"/>
        <v>14477.1</v>
      </c>
      <c r="AE2208" s="21">
        <f t="shared" si="3538"/>
        <v>14477.4</v>
      </c>
      <c r="AF2208" s="21">
        <f t="shared" si="3556"/>
        <v>0</v>
      </c>
      <c r="AG2208" s="21">
        <f t="shared" si="3539"/>
        <v>15037.1</v>
      </c>
      <c r="AH2208" s="21">
        <f t="shared" si="3556"/>
        <v>0</v>
      </c>
      <c r="AI2208" s="21">
        <f t="shared" si="3556"/>
        <v>0</v>
      </c>
      <c r="AJ2208" s="21">
        <f t="shared" si="3556"/>
        <v>0</v>
      </c>
      <c r="AK2208" s="21">
        <f t="shared" si="3529"/>
        <v>15037.1</v>
      </c>
      <c r="AL2208" s="21">
        <f t="shared" si="3530"/>
        <v>14477.1</v>
      </c>
      <c r="AM2208" s="21">
        <f t="shared" si="3531"/>
        <v>14477.4</v>
      </c>
      <c r="AN2208" s="21">
        <f t="shared" si="3556"/>
        <v>0</v>
      </c>
      <c r="AO2208" s="21">
        <f t="shared" si="3482"/>
        <v>15037.1</v>
      </c>
      <c r="AP2208" s="21">
        <f t="shared" si="3556"/>
        <v>0</v>
      </c>
      <c r="AQ2208" s="2"/>
    </row>
    <row r="2209" spans="1:43" x14ac:dyDescent="0.3">
      <c r="A2209" s="3" t="s">
        <v>553</v>
      </c>
      <c r="B2209" s="26">
        <v>610</v>
      </c>
      <c r="C2209" s="3"/>
      <c r="D2209" s="3"/>
      <c r="E2209" s="16" t="s">
        <v>690</v>
      </c>
      <c r="F2209" s="21">
        <f>F2210</f>
        <v>15037.1</v>
      </c>
      <c r="G2209" s="21">
        <f t="shared" si="3554"/>
        <v>14477.1</v>
      </c>
      <c r="H2209" s="21">
        <f t="shared" si="3555"/>
        <v>14477.4</v>
      </c>
      <c r="I2209" s="21">
        <f t="shared" si="3555"/>
        <v>0</v>
      </c>
      <c r="J2209" s="21">
        <f t="shared" si="3555"/>
        <v>0</v>
      </c>
      <c r="K2209" s="21">
        <f t="shared" si="3555"/>
        <v>0</v>
      </c>
      <c r="L2209" s="21">
        <f t="shared" si="3381"/>
        <v>15037.1</v>
      </c>
      <c r="M2209" s="21">
        <f t="shared" si="3382"/>
        <v>14477.1</v>
      </c>
      <c r="N2209" s="21">
        <f t="shared" si="3383"/>
        <v>14477.4</v>
      </c>
      <c r="O2209" s="21">
        <f t="shared" si="3556"/>
        <v>0</v>
      </c>
      <c r="P2209" s="21">
        <f t="shared" si="3556"/>
        <v>0</v>
      </c>
      <c r="Q2209" s="21">
        <f t="shared" si="3556"/>
        <v>0</v>
      </c>
      <c r="R2209" s="21">
        <f t="shared" si="3540"/>
        <v>15037.1</v>
      </c>
      <c r="S2209" s="21">
        <f t="shared" si="3541"/>
        <v>14477.1</v>
      </c>
      <c r="T2209" s="21">
        <f t="shared" si="3542"/>
        <v>14477.4</v>
      </c>
      <c r="U2209" s="21">
        <f t="shared" si="3556"/>
        <v>0</v>
      </c>
      <c r="V2209" s="21">
        <f t="shared" si="3556"/>
        <v>0</v>
      </c>
      <c r="W2209" s="21">
        <f t="shared" si="3543"/>
        <v>15037.1</v>
      </c>
      <c r="X2209" s="21">
        <f t="shared" si="3544"/>
        <v>14477.1</v>
      </c>
      <c r="Y2209" s="21">
        <f t="shared" si="3545"/>
        <v>14477.4</v>
      </c>
      <c r="Z2209" s="21">
        <f t="shared" si="3556"/>
        <v>0</v>
      </c>
      <c r="AA2209" s="21">
        <f t="shared" si="3556"/>
        <v>0</v>
      </c>
      <c r="AB2209" s="21">
        <f t="shared" si="3556"/>
        <v>0</v>
      </c>
      <c r="AC2209" s="21">
        <f t="shared" si="3536"/>
        <v>15037.1</v>
      </c>
      <c r="AD2209" s="21">
        <f t="shared" si="3537"/>
        <v>14477.1</v>
      </c>
      <c r="AE2209" s="21">
        <f t="shared" si="3538"/>
        <v>14477.4</v>
      </c>
      <c r="AF2209" s="21">
        <f t="shared" si="3556"/>
        <v>0</v>
      </c>
      <c r="AG2209" s="21">
        <f t="shared" si="3539"/>
        <v>15037.1</v>
      </c>
      <c r="AH2209" s="21">
        <f t="shared" si="3556"/>
        <v>0</v>
      </c>
      <c r="AI2209" s="21">
        <f t="shared" si="3556"/>
        <v>0</v>
      </c>
      <c r="AJ2209" s="21">
        <f t="shared" si="3556"/>
        <v>0</v>
      </c>
      <c r="AK2209" s="21">
        <f t="shared" si="3529"/>
        <v>15037.1</v>
      </c>
      <c r="AL2209" s="21">
        <f t="shared" si="3530"/>
        <v>14477.1</v>
      </c>
      <c r="AM2209" s="21">
        <f t="shared" si="3531"/>
        <v>14477.4</v>
      </c>
      <c r="AN2209" s="21">
        <f t="shared" si="3556"/>
        <v>0</v>
      </c>
      <c r="AO2209" s="21">
        <f t="shared" si="3482"/>
        <v>15037.1</v>
      </c>
      <c r="AP2209" s="21">
        <f t="shared" si="3556"/>
        <v>0</v>
      </c>
      <c r="AQ2209" s="2"/>
    </row>
    <row r="2210" spans="1:43" x14ac:dyDescent="0.3">
      <c r="A2210" s="3" t="s">
        <v>553</v>
      </c>
      <c r="B2210" s="26">
        <v>610</v>
      </c>
      <c r="C2210" s="3" t="s">
        <v>5</v>
      </c>
      <c r="D2210" s="3" t="s">
        <v>6</v>
      </c>
      <c r="E2210" s="16" t="s">
        <v>638</v>
      </c>
      <c r="F2210" s="21">
        <v>15037.1</v>
      </c>
      <c r="G2210" s="21">
        <v>14477.1</v>
      </c>
      <c r="H2210" s="21">
        <v>14477.4</v>
      </c>
      <c r="I2210" s="21"/>
      <c r="J2210" s="21"/>
      <c r="K2210" s="21"/>
      <c r="L2210" s="21">
        <f t="shared" si="3381"/>
        <v>15037.1</v>
      </c>
      <c r="M2210" s="21">
        <f t="shared" si="3382"/>
        <v>14477.1</v>
      </c>
      <c r="N2210" s="21">
        <f t="shared" si="3383"/>
        <v>14477.4</v>
      </c>
      <c r="O2210" s="21"/>
      <c r="P2210" s="21"/>
      <c r="Q2210" s="21"/>
      <c r="R2210" s="21">
        <f t="shared" si="3540"/>
        <v>15037.1</v>
      </c>
      <c r="S2210" s="21">
        <f t="shared" si="3541"/>
        <v>14477.1</v>
      </c>
      <c r="T2210" s="21">
        <f t="shared" si="3542"/>
        <v>14477.4</v>
      </c>
      <c r="U2210" s="21"/>
      <c r="V2210" s="21"/>
      <c r="W2210" s="21">
        <f t="shared" si="3543"/>
        <v>15037.1</v>
      </c>
      <c r="X2210" s="21">
        <f t="shared" si="3544"/>
        <v>14477.1</v>
      </c>
      <c r="Y2210" s="21">
        <f t="shared" si="3545"/>
        <v>14477.4</v>
      </c>
      <c r="Z2210" s="21"/>
      <c r="AA2210" s="21"/>
      <c r="AB2210" s="21"/>
      <c r="AC2210" s="21">
        <f t="shared" si="3536"/>
        <v>15037.1</v>
      </c>
      <c r="AD2210" s="21">
        <f t="shared" si="3537"/>
        <v>14477.1</v>
      </c>
      <c r="AE2210" s="21">
        <f t="shared" si="3538"/>
        <v>14477.4</v>
      </c>
      <c r="AF2210" s="21"/>
      <c r="AG2210" s="21">
        <f t="shared" si="3539"/>
        <v>15037.1</v>
      </c>
      <c r="AH2210" s="21"/>
      <c r="AI2210" s="21"/>
      <c r="AJ2210" s="21"/>
      <c r="AK2210" s="21">
        <f t="shared" si="3529"/>
        <v>15037.1</v>
      </c>
      <c r="AL2210" s="21">
        <f t="shared" si="3530"/>
        <v>14477.1</v>
      </c>
      <c r="AM2210" s="21">
        <f t="shared" si="3531"/>
        <v>14477.4</v>
      </c>
      <c r="AN2210" s="21"/>
      <c r="AO2210" s="21">
        <f t="shared" si="3482"/>
        <v>15037.1</v>
      </c>
      <c r="AP2210" s="21"/>
      <c r="AQ2210" s="2"/>
    </row>
    <row r="2211" spans="1:43" ht="31.2" x14ac:dyDescent="0.3">
      <c r="A2211" s="3" t="s">
        <v>554</v>
      </c>
      <c r="B2211" s="26"/>
      <c r="C2211" s="3"/>
      <c r="D2211" s="3"/>
      <c r="E2211" s="16" t="s">
        <v>1166</v>
      </c>
      <c r="F2211" s="21">
        <f>F2212</f>
        <v>24841.5</v>
      </c>
      <c r="G2211" s="21">
        <f t="shared" ref="G2211:G2213" si="3557">G2212</f>
        <v>0</v>
      </c>
      <c r="H2211" s="21">
        <f t="shared" ref="H2211:K2213" si="3558">H2212</f>
        <v>0</v>
      </c>
      <c r="I2211" s="21">
        <f t="shared" si="3558"/>
        <v>0</v>
      </c>
      <c r="J2211" s="21">
        <f t="shared" si="3558"/>
        <v>0</v>
      </c>
      <c r="K2211" s="21">
        <f t="shared" si="3558"/>
        <v>0</v>
      </c>
      <c r="L2211" s="21">
        <f t="shared" si="3381"/>
        <v>24841.5</v>
      </c>
      <c r="M2211" s="21">
        <f t="shared" si="3382"/>
        <v>0</v>
      </c>
      <c r="N2211" s="21">
        <f t="shared" si="3383"/>
        <v>0</v>
      </c>
      <c r="O2211" s="21">
        <f t="shared" ref="O2211:AP2213" si="3559">O2212</f>
        <v>0</v>
      </c>
      <c r="P2211" s="21">
        <f t="shared" si="3559"/>
        <v>0</v>
      </c>
      <c r="Q2211" s="21">
        <f t="shared" si="3559"/>
        <v>0</v>
      </c>
      <c r="R2211" s="21">
        <f t="shared" si="3540"/>
        <v>24841.5</v>
      </c>
      <c r="S2211" s="21">
        <f t="shared" si="3541"/>
        <v>0</v>
      </c>
      <c r="T2211" s="21">
        <f t="shared" si="3542"/>
        <v>0</v>
      </c>
      <c r="U2211" s="21">
        <f t="shared" si="3559"/>
        <v>0</v>
      </c>
      <c r="V2211" s="21">
        <f t="shared" si="3559"/>
        <v>0</v>
      </c>
      <c r="W2211" s="21">
        <f t="shared" si="3543"/>
        <v>24841.5</v>
      </c>
      <c r="X2211" s="21">
        <f t="shared" si="3544"/>
        <v>0</v>
      </c>
      <c r="Y2211" s="21">
        <f t="shared" si="3545"/>
        <v>0</v>
      </c>
      <c r="Z2211" s="21">
        <f t="shared" si="3559"/>
        <v>0</v>
      </c>
      <c r="AA2211" s="21">
        <f t="shared" si="3559"/>
        <v>0</v>
      </c>
      <c r="AB2211" s="21">
        <f t="shared" si="3559"/>
        <v>0</v>
      </c>
      <c r="AC2211" s="21">
        <f t="shared" si="3536"/>
        <v>24841.5</v>
      </c>
      <c r="AD2211" s="21">
        <f t="shared" si="3537"/>
        <v>0</v>
      </c>
      <c r="AE2211" s="21">
        <f t="shared" si="3538"/>
        <v>0</v>
      </c>
      <c r="AF2211" s="21">
        <f t="shared" si="3559"/>
        <v>0</v>
      </c>
      <c r="AG2211" s="21">
        <f t="shared" si="3539"/>
        <v>24841.5</v>
      </c>
      <c r="AH2211" s="21">
        <f t="shared" si="3559"/>
        <v>0</v>
      </c>
      <c r="AI2211" s="21">
        <f t="shared" si="3559"/>
        <v>0</v>
      </c>
      <c r="AJ2211" s="21">
        <f t="shared" si="3559"/>
        <v>0</v>
      </c>
      <c r="AK2211" s="21">
        <f t="shared" si="3529"/>
        <v>24841.5</v>
      </c>
      <c r="AL2211" s="21">
        <f t="shared" si="3530"/>
        <v>0</v>
      </c>
      <c r="AM2211" s="21">
        <f t="shared" si="3531"/>
        <v>0</v>
      </c>
      <c r="AN2211" s="21">
        <f t="shared" si="3559"/>
        <v>0</v>
      </c>
      <c r="AO2211" s="21">
        <f t="shared" si="3482"/>
        <v>24841.5</v>
      </c>
      <c r="AP2211" s="21">
        <f t="shared" si="3559"/>
        <v>0</v>
      </c>
      <c r="AQ2211" s="2"/>
    </row>
    <row r="2212" spans="1:43" ht="46.8" x14ac:dyDescent="0.3">
      <c r="A2212" s="3" t="s">
        <v>554</v>
      </c>
      <c r="B2212" s="26">
        <v>600</v>
      </c>
      <c r="C2212" s="3"/>
      <c r="D2212" s="3"/>
      <c r="E2212" s="16" t="s">
        <v>676</v>
      </c>
      <c r="F2212" s="21">
        <f>F2213</f>
        <v>24841.5</v>
      </c>
      <c r="G2212" s="21">
        <f t="shared" si="3557"/>
        <v>0</v>
      </c>
      <c r="H2212" s="21">
        <f t="shared" si="3558"/>
        <v>0</v>
      </c>
      <c r="I2212" s="21">
        <f t="shared" si="3558"/>
        <v>0</v>
      </c>
      <c r="J2212" s="21">
        <f t="shared" si="3558"/>
        <v>0</v>
      </c>
      <c r="K2212" s="21">
        <f t="shared" si="3558"/>
        <v>0</v>
      </c>
      <c r="L2212" s="21">
        <f t="shared" si="3381"/>
        <v>24841.5</v>
      </c>
      <c r="M2212" s="21">
        <f t="shared" si="3382"/>
        <v>0</v>
      </c>
      <c r="N2212" s="21">
        <f t="shared" si="3383"/>
        <v>0</v>
      </c>
      <c r="O2212" s="21">
        <f t="shared" si="3559"/>
        <v>0</v>
      </c>
      <c r="P2212" s="21">
        <f t="shared" si="3559"/>
        <v>0</v>
      </c>
      <c r="Q2212" s="21">
        <f t="shared" si="3559"/>
        <v>0</v>
      </c>
      <c r="R2212" s="21">
        <f t="shared" si="3540"/>
        <v>24841.5</v>
      </c>
      <c r="S2212" s="21">
        <f t="shared" si="3541"/>
        <v>0</v>
      </c>
      <c r="T2212" s="21">
        <f t="shared" si="3542"/>
        <v>0</v>
      </c>
      <c r="U2212" s="21">
        <f t="shared" si="3559"/>
        <v>0</v>
      </c>
      <c r="V2212" s="21">
        <f t="shared" si="3559"/>
        <v>0</v>
      </c>
      <c r="W2212" s="21">
        <f t="shared" si="3543"/>
        <v>24841.5</v>
      </c>
      <c r="X2212" s="21">
        <f t="shared" si="3544"/>
        <v>0</v>
      </c>
      <c r="Y2212" s="21">
        <f t="shared" si="3545"/>
        <v>0</v>
      </c>
      <c r="Z2212" s="21">
        <f t="shared" si="3559"/>
        <v>0</v>
      </c>
      <c r="AA2212" s="21">
        <f t="shared" si="3559"/>
        <v>0</v>
      </c>
      <c r="AB2212" s="21">
        <f t="shared" si="3559"/>
        <v>0</v>
      </c>
      <c r="AC2212" s="21">
        <f t="shared" si="3536"/>
        <v>24841.5</v>
      </c>
      <c r="AD2212" s="21">
        <f t="shared" si="3537"/>
        <v>0</v>
      </c>
      <c r="AE2212" s="21">
        <f t="shared" si="3538"/>
        <v>0</v>
      </c>
      <c r="AF2212" s="21">
        <f t="shared" si="3559"/>
        <v>0</v>
      </c>
      <c r="AG2212" s="21">
        <f t="shared" si="3539"/>
        <v>24841.5</v>
      </c>
      <c r="AH2212" s="21">
        <f t="shared" si="3559"/>
        <v>0</v>
      </c>
      <c r="AI2212" s="21">
        <f t="shared" si="3559"/>
        <v>0</v>
      </c>
      <c r="AJ2212" s="21">
        <f t="shared" si="3559"/>
        <v>0</v>
      </c>
      <c r="AK2212" s="21">
        <f t="shared" si="3529"/>
        <v>24841.5</v>
      </c>
      <c r="AL2212" s="21">
        <f t="shared" si="3530"/>
        <v>0</v>
      </c>
      <c r="AM2212" s="21">
        <f t="shared" si="3531"/>
        <v>0</v>
      </c>
      <c r="AN2212" s="21">
        <f t="shared" si="3559"/>
        <v>0</v>
      </c>
      <c r="AO2212" s="21">
        <f t="shared" si="3482"/>
        <v>24841.5</v>
      </c>
      <c r="AP2212" s="21">
        <f t="shared" si="3559"/>
        <v>0</v>
      </c>
      <c r="AQ2212" s="2"/>
    </row>
    <row r="2213" spans="1:43" x14ac:dyDescent="0.3">
      <c r="A2213" s="3" t="s">
        <v>554</v>
      </c>
      <c r="B2213" s="26">
        <v>610</v>
      </c>
      <c r="C2213" s="3"/>
      <c r="D2213" s="3"/>
      <c r="E2213" s="16" t="s">
        <v>690</v>
      </c>
      <c r="F2213" s="21">
        <f>F2214</f>
        <v>24841.5</v>
      </c>
      <c r="G2213" s="21">
        <f t="shared" si="3557"/>
        <v>0</v>
      </c>
      <c r="H2213" s="21">
        <f t="shared" si="3558"/>
        <v>0</v>
      </c>
      <c r="I2213" s="21">
        <f t="shared" si="3558"/>
        <v>0</v>
      </c>
      <c r="J2213" s="21">
        <f t="shared" si="3558"/>
        <v>0</v>
      </c>
      <c r="K2213" s="21">
        <f t="shared" si="3558"/>
        <v>0</v>
      </c>
      <c r="L2213" s="21">
        <f t="shared" si="3381"/>
        <v>24841.5</v>
      </c>
      <c r="M2213" s="21">
        <f t="shared" si="3382"/>
        <v>0</v>
      </c>
      <c r="N2213" s="21">
        <f t="shared" si="3383"/>
        <v>0</v>
      </c>
      <c r="O2213" s="21">
        <f t="shared" si="3559"/>
        <v>0</v>
      </c>
      <c r="P2213" s="21">
        <f t="shared" si="3559"/>
        <v>0</v>
      </c>
      <c r="Q2213" s="21">
        <f t="shared" si="3559"/>
        <v>0</v>
      </c>
      <c r="R2213" s="21">
        <f t="shared" si="3540"/>
        <v>24841.5</v>
      </c>
      <c r="S2213" s="21">
        <f t="shared" si="3541"/>
        <v>0</v>
      </c>
      <c r="T2213" s="21">
        <f t="shared" si="3542"/>
        <v>0</v>
      </c>
      <c r="U2213" s="21">
        <f t="shared" si="3559"/>
        <v>0</v>
      </c>
      <c r="V2213" s="21">
        <f t="shared" si="3559"/>
        <v>0</v>
      </c>
      <c r="W2213" s="21">
        <f t="shared" si="3543"/>
        <v>24841.5</v>
      </c>
      <c r="X2213" s="21">
        <f t="shared" si="3544"/>
        <v>0</v>
      </c>
      <c r="Y2213" s="21">
        <f t="shared" si="3545"/>
        <v>0</v>
      </c>
      <c r="Z2213" s="21">
        <f t="shared" si="3559"/>
        <v>0</v>
      </c>
      <c r="AA2213" s="21">
        <f t="shared" si="3559"/>
        <v>0</v>
      </c>
      <c r="AB2213" s="21">
        <f t="shared" si="3559"/>
        <v>0</v>
      </c>
      <c r="AC2213" s="21">
        <f t="shared" si="3536"/>
        <v>24841.5</v>
      </c>
      <c r="AD2213" s="21">
        <f t="shared" si="3537"/>
        <v>0</v>
      </c>
      <c r="AE2213" s="21">
        <f t="shared" si="3538"/>
        <v>0</v>
      </c>
      <c r="AF2213" s="21">
        <f t="shared" si="3559"/>
        <v>0</v>
      </c>
      <c r="AG2213" s="21">
        <f t="shared" si="3539"/>
        <v>24841.5</v>
      </c>
      <c r="AH2213" s="21">
        <f t="shared" si="3559"/>
        <v>0</v>
      </c>
      <c r="AI2213" s="21">
        <f t="shared" si="3559"/>
        <v>0</v>
      </c>
      <c r="AJ2213" s="21">
        <f t="shared" si="3559"/>
        <v>0</v>
      </c>
      <c r="AK2213" s="21">
        <f t="shared" si="3529"/>
        <v>24841.5</v>
      </c>
      <c r="AL2213" s="21">
        <f t="shared" si="3530"/>
        <v>0</v>
      </c>
      <c r="AM2213" s="21">
        <f t="shared" si="3531"/>
        <v>0</v>
      </c>
      <c r="AN2213" s="21">
        <f t="shared" si="3559"/>
        <v>0</v>
      </c>
      <c r="AO2213" s="21">
        <f t="shared" si="3482"/>
        <v>24841.5</v>
      </c>
      <c r="AP2213" s="21">
        <f t="shared" si="3559"/>
        <v>0</v>
      </c>
      <c r="AQ2213" s="2"/>
    </row>
    <row r="2214" spans="1:43" x14ac:dyDescent="0.3">
      <c r="A2214" s="3" t="s">
        <v>554</v>
      </c>
      <c r="B2214" s="26">
        <v>610</v>
      </c>
      <c r="C2214" s="3" t="s">
        <v>5</v>
      </c>
      <c r="D2214" s="3" t="s">
        <v>6</v>
      </c>
      <c r="E2214" s="16" t="s">
        <v>638</v>
      </c>
      <c r="F2214" s="21">
        <v>24841.5</v>
      </c>
      <c r="G2214" s="21">
        <v>0</v>
      </c>
      <c r="H2214" s="21">
        <v>0</v>
      </c>
      <c r="I2214" s="21"/>
      <c r="J2214" s="21"/>
      <c r="K2214" s="21"/>
      <c r="L2214" s="21">
        <f t="shared" si="3381"/>
        <v>24841.5</v>
      </c>
      <c r="M2214" s="21">
        <f t="shared" si="3382"/>
        <v>0</v>
      </c>
      <c r="N2214" s="21">
        <f t="shared" si="3383"/>
        <v>0</v>
      </c>
      <c r="O2214" s="21"/>
      <c r="P2214" s="21"/>
      <c r="Q2214" s="21"/>
      <c r="R2214" s="21">
        <f t="shared" si="3540"/>
        <v>24841.5</v>
      </c>
      <c r="S2214" s="21">
        <f t="shared" si="3541"/>
        <v>0</v>
      </c>
      <c r="T2214" s="21">
        <f t="shared" si="3542"/>
        <v>0</v>
      </c>
      <c r="U2214" s="21"/>
      <c r="V2214" s="21"/>
      <c r="W2214" s="21">
        <f t="shared" si="3543"/>
        <v>24841.5</v>
      </c>
      <c r="X2214" s="21">
        <f t="shared" si="3544"/>
        <v>0</v>
      </c>
      <c r="Y2214" s="21">
        <f t="shared" si="3545"/>
        <v>0</v>
      </c>
      <c r="Z2214" s="21"/>
      <c r="AA2214" s="21"/>
      <c r="AB2214" s="21"/>
      <c r="AC2214" s="21">
        <f t="shared" si="3536"/>
        <v>24841.5</v>
      </c>
      <c r="AD2214" s="21">
        <f t="shared" si="3537"/>
        <v>0</v>
      </c>
      <c r="AE2214" s="21">
        <f t="shared" si="3538"/>
        <v>0</v>
      </c>
      <c r="AF2214" s="21"/>
      <c r="AG2214" s="21">
        <f t="shared" si="3539"/>
        <v>24841.5</v>
      </c>
      <c r="AH2214" s="21"/>
      <c r="AI2214" s="21"/>
      <c r="AJ2214" s="21"/>
      <c r="AK2214" s="21">
        <f t="shared" si="3529"/>
        <v>24841.5</v>
      </c>
      <c r="AL2214" s="21">
        <f t="shared" si="3530"/>
        <v>0</v>
      </c>
      <c r="AM2214" s="21">
        <f t="shared" si="3531"/>
        <v>0</v>
      </c>
      <c r="AN2214" s="21"/>
      <c r="AO2214" s="21">
        <f t="shared" si="3482"/>
        <v>24841.5</v>
      </c>
      <c r="AP2214" s="21"/>
      <c r="AQ2214" s="2"/>
    </row>
    <row r="2215" spans="1:43" s="11" customFormat="1" ht="62.4" x14ac:dyDescent="0.3">
      <c r="A2215" s="10" t="s">
        <v>559</v>
      </c>
      <c r="B2215" s="19"/>
      <c r="C2215" s="10"/>
      <c r="D2215" s="10"/>
      <c r="E2215" s="18" t="s">
        <v>783</v>
      </c>
      <c r="F2215" s="20">
        <f>F2216+F2230+F2234</f>
        <v>25021.200000000001</v>
      </c>
      <c r="G2215" s="20">
        <f t="shared" ref="G2215:H2215" si="3560">G2216+G2230+G2234</f>
        <v>24805.7</v>
      </c>
      <c r="H2215" s="20">
        <f t="shared" si="3560"/>
        <v>24805.7</v>
      </c>
      <c r="I2215" s="20">
        <f t="shared" ref="I2215:K2215" si="3561">I2216+I2230+I2234</f>
        <v>1000</v>
      </c>
      <c r="J2215" s="20">
        <f t="shared" si="3561"/>
        <v>0</v>
      </c>
      <c r="K2215" s="20">
        <f t="shared" si="3561"/>
        <v>0</v>
      </c>
      <c r="L2215" s="20">
        <f t="shared" si="3381"/>
        <v>26021.200000000001</v>
      </c>
      <c r="M2215" s="20">
        <f t="shared" si="3382"/>
        <v>24805.7</v>
      </c>
      <c r="N2215" s="20">
        <f t="shared" si="3383"/>
        <v>24805.7</v>
      </c>
      <c r="O2215" s="20">
        <f t="shared" ref="O2215:Q2215" si="3562">O2216+O2230+O2234</f>
        <v>1197.1779999999999</v>
      </c>
      <c r="P2215" s="20">
        <f t="shared" si="3562"/>
        <v>0</v>
      </c>
      <c r="Q2215" s="20">
        <f t="shared" si="3562"/>
        <v>0</v>
      </c>
      <c r="R2215" s="20">
        <f t="shared" si="3540"/>
        <v>27218.378000000001</v>
      </c>
      <c r="S2215" s="20">
        <f t="shared" si="3541"/>
        <v>24805.7</v>
      </c>
      <c r="T2215" s="20">
        <f t="shared" si="3542"/>
        <v>24805.7</v>
      </c>
      <c r="U2215" s="20">
        <f t="shared" ref="U2215:V2215" si="3563">U2216+U2230+U2234</f>
        <v>0</v>
      </c>
      <c r="V2215" s="20">
        <f t="shared" si="3563"/>
        <v>0</v>
      </c>
      <c r="W2215" s="21">
        <f t="shared" si="3543"/>
        <v>27218.378000000001</v>
      </c>
      <c r="X2215" s="21">
        <f t="shared" si="3544"/>
        <v>24805.7</v>
      </c>
      <c r="Y2215" s="21">
        <f t="shared" si="3545"/>
        <v>24805.7</v>
      </c>
      <c r="Z2215" s="20">
        <f t="shared" ref="Z2215:AB2215" si="3564">Z2216+Z2230+Z2234</f>
        <v>0</v>
      </c>
      <c r="AA2215" s="20">
        <f t="shared" si="3564"/>
        <v>0</v>
      </c>
      <c r="AB2215" s="20">
        <f t="shared" si="3564"/>
        <v>0</v>
      </c>
      <c r="AC2215" s="21">
        <f t="shared" si="3536"/>
        <v>27218.378000000001</v>
      </c>
      <c r="AD2215" s="20">
        <f t="shared" si="3537"/>
        <v>24805.7</v>
      </c>
      <c r="AE2215" s="20">
        <f t="shared" si="3538"/>
        <v>24805.7</v>
      </c>
      <c r="AF2215" s="20">
        <f t="shared" ref="AF2215" si="3565">AF2216+AF2230+AF2234</f>
        <v>0</v>
      </c>
      <c r="AG2215" s="20">
        <f t="shared" si="3539"/>
        <v>27218.378000000001</v>
      </c>
      <c r="AH2215" s="20">
        <f>AH2216+AH2230+AH2234+AH2226</f>
        <v>0</v>
      </c>
      <c r="AI2215" s="20">
        <f t="shared" ref="AI2215:AP2215" si="3566">AI2216+AI2230+AI2234+AI2226</f>
        <v>0</v>
      </c>
      <c r="AJ2215" s="20">
        <f t="shared" si="3566"/>
        <v>0</v>
      </c>
      <c r="AK2215" s="20">
        <f t="shared" si="3529"/>
        <v>27218.378000000001</v>
      </c>
      <c r="AL2215" s="20">
        <f t="shared" si="3530"/>
        <v>24805.7</v>
      </c>
      <c r="AM2215" s="20">
        <f t="shared" si="3531"/>
        <v>24805.7</v>
      </c>
      <c r="AN2215" s="20">
        <f t="shared" ref="AN2215" si="3567">AN2216+AN2230+AN2234+AN2226</f>
        <v>0</v>
      </c>
      <c r="AO2215" s="20">
        <f t="shared" si="3482"/>
        <v>27218.378000000001</v>
      </c>
      <c r="AP2215" s="20">
        <f t="shared" si="3566"/>
        <v>0</v>
      </c>
    </row>
    <row r="2216" spans="1:43" ht="46.8" x14ac:dyDescent="0.3">
      <c r="A2216" s="3" t="s">
        <v>556</v>
      </c>
      <c r="B2216" s="26"/>
      <c r="C2216" s="3"/>
      <c r="D2216" s="3"/>
      <c r="E2216" s="16" t="s">
        <v>799</v>
      </c>
      <c r="F2216" s="21">
        <f>F2217+F2220+F2223</f>
        <v>13241.5</v>
      </c>
      <c r="G2216" s="21">
        <f t="shared" ref="G2216:AP2216" si="3568">G2217+G2220+G2223</f>
        <v>13026</v>
      </c>
      <c r="H2216" s="21">
        <f t="shared" si="3568"/>
        <v>13026</v>
      </c>
      <c r="I2216" s="21">
        <f t="shared" ref="I2216:K2216" si="3569">I2217+I2220+I2223</f>
        <v>1000</v>
      </c>
      <c r="J2216" s="21">
        <f t="shared" si="3569"/>
        <v>0</v>
      </c>
      <c r="K2216" s="21">
        <f t="shared" si="3569"/>
        <v>0</v>
      </c>
      <c r="L2216" s="21">
        <f t="shared" ref="L2216:L2291" si="3570">F2216+I2216</f>
        <v>14241.5</v>
      </c>
      <c r="M2216" s="21">
        <f t="shared" ref="M2216:M2291" si="3571">G2216+J2216</f>
        <v>13026</v>
      </c>
      <c r="N2216" s="21">
        <f t="shared" ref="N2216:N2291" si="3572">H2216+K2216</f>
        <v>13026</v>
      </c>
      <c r="O2216" s="21">
        <f t="shared" ref="O2216:Q2216" si="3573">O2217+O2220+O2223</f>
        <v>1197.1779999999999</v>
      </c>
      <c r="P2216" s="21">
        <f t="shared" si="3573"/>
        <v>0</v>
      </c>
      <c r="Q2216" s="21">
        <f t="shared" si="3573"/>
        <v>0</v>
      </c>
      <c r="R2216" s="21">
        <f t="shared" si="3540"/>
        <v>15438.678</v>
      </c>
      <c r="S2216" s="21">
        <f t="shared" si="3541"/>
        <v>13026</v>
      </c>
      <c r="T2216" s="21">
        <f t="shared" si="3542"/>
        <v>13026</v>
      </c>
      <c r="U2216" s="21">
        <f t="shared" ref="U2216:V2216" si="3574">U2217+U2220+U2223</f>
        <v>0</v>
      </c>
      <c r="V2216" s="21">
        <f t="shared" si="3574"/>
        <v>0</v>
      </c>
      <c r="W2216" s="21">
        <f t="shared" si="3543"/>
        <v>15438.678</v>
      </c>
      <c r="X2216" s="21">
        <f t="shared" si="3544"/>
        <v>13026</v>
      </c>
      <c r="Y2216" s="21">
        <f t="shared" si="3545"/>
        <v>13026</v>
      </c>
      <c r="Z2216" s="21">
        <f t="shared" ref="Z2216:AB2216" si="3575">Z2217+Z2220+Z2223</f>
        <v>0</v>
      </c>
      <c r="AA2216" s="21">
        <f t="shared" si="3575"/>
        <v>0</v>
      </c>
      <c r="AB2216" s="21">
        <f t="shared" si="3575"/>
        <v>0</v>
      </c>
      <c r="AC2216" s="21">
        <f t="shared" si="3536"/>
        <v>15438.678</v>
      </c>
      <c r="AD2216" s="21">
        <f t="shared" si="3537"/>
        <v>13026</v>
      </c>
      <c r="AE2216" s="21">
        <f t="shared" si="3538"/>
        <v>13026</v>
      </c>
      <c r="AF2216" s="21">
        <f t="shared" ref="AF2216" si="3576">AF2217+AF2220+AF2223</f>
        <v>0</v>
      </c>
      <c r="AG2216" s="21">
        <f t="shared" si="3539"/>
        <v>15438.678</v>
      </c>
      <c r="AH2216" s="21">
        <f t="shared" ref="AH2216:AJ2216" si="3577">AH2217+AH2220+AH2223</f>
        <v>0</v>
      </c>
      <c r="AI2216" s="21">
        <f t="shared" si="3577"/>
        <v>0</v>
      </c>
      <c r="AJ2216" s="21">
        <f t="shared" si="3577"/>
        <v>0</v>
      </c>
      <c r="AK2216" s="21">
        <f t="shared" si="3529"/>
        <v>15438.678</v>
      </c>
      <c r="AL2216" s="21">
        <f t="shared" si="3530"/>
        <v>13026</v>
      </c>
      <c r="AM2216" s="21">
        <f t="shared" si="3531"/>
        <v>13026</v>
      </c>
      <c r="AN2216" s="21">
        <f t="shared" ref="AN2216" si="3578">AN2217+AN2220+AN2223</f>
        <v>0</v>
      </c>
      <c r="AO2216" s="21">
        <f t="shared" si="3482"/>
        <v>15438.678</v>
      </c>
      <c r="AP2216" s="21">
        <f t="shared" si="3568"/>
        <v>0</v>
      </c>
      <c r="AQ2216" s="2"/>
    </row>
    <row r="2217" spans="1:43" ht="93.6" x14ac:dyDescent="0.3">
      <c r="A2217" s="3" t="s">
        <v>556</v>
      </c>
      <c r="B2217" s="26">
        <v>100</v>
      </c>
      <c r="C2217" s="3"/>
      <c r="D2217" s="3"/>
      <c r="E2217" s="16" t="s">
        <v>672</v>
      </c>
      <c r="F2217" s="21">
        <f>F2218</f>
        <v>11899.5</v>
      </c>
      <c r="G2217" s="21">
        <f t="shared" ref="G2217:G2218" si="3579">G2218</f>
        <v>11684</v>
      </c>
      <c r="H2217" s="21">
        <f t="shared" ref="H2217:K2218" si="3580">H2218</f>
        <v>11684</v>
      </c>
      <c r="I2217" s="21">
        <f t="shared" si="3580"/>
        <v>0</v>
      </c>
      <c r="J2217" s="21">
        <f t="shared" si="3580"/>
        <v>0</v>
      </c>
      <c r="K2217" s="21">
        <f t="shared" si="3580"/>
        <v>0</v>
      </c>
      <c r="L2217" s="21">
        <f t="shared" si="3570"/>
        <v>11899.5</v>
      </c>
      <c r="M2217" s="21">
        <f t="shared" si="3571"/>
        <v>11684</v>
      </c>
      <c r="N2217" s="21">
        <f t="shared" si="3572"/>
        <v>11684</v>
      </c>
      <c r="O2217" s="21">
        <f t="shared" ref="O2217:AP2218" si="3581">O2218</f>
        <v>0</v>
      </c>
      <c r="P2217" s="21">
        <f t="shared" si="3581"/>
        <v>0</v>
      </c>
      <c r="Q2217" s="21">
        <f t="shared" si="3581"/>
        <v>0</v>
      </c>
      <c r="R2217" s="21">
        <f t="shared" si="3540"/>
        <v>11899.5</v>
      </c>
      <c r="S2217" s="21">
        <f t="shared" si="3541"/>
        <v>11684</v>
      </c>
      <c r="T2217" s="21">
        <f t="shared" si="3542"/>
        <v>11684</v>
      </c>
      <c r="U2217" s="21">
        <f t="shared" si="3581"/>
        <v>0</v>
      </c>
      <c r="V2217" s="21">
        <f t="shared" si="3581"/>
        <v>0</v>
      </c>
      <c r="W2217" s="21">
        <f t="shared" si="3543"/>
        <v>11899.5</v>
      </c>
      <c r="X2217" s="21">
        <f t="shared" si="3544"/>
        <v>11684</v>
      </c>
      <c r="Y2217" s="21">
        <f t="shared" si="3545"/>
        <v>11684</v>
      </c>
      <c r="Z2217" s="21">
        <f t="shared" si="3581"/>
        <v>0</v>
      </c>
      <c r="AA2217" s="21">
        <f t="shared" si="3581"/>
        <v>0</v>
      </c>
      <c r="AB2217" s="21">
        <f t="shared" si="3581"/>
        <v>0</v>
      </c>
      <c r="AC2217" s="21">
        <f t="shared" si="3536"/>
        <v>11899.5</v>
      </c>
      <c r="AD2217" s="21">
        <f t="shared" si="3537"/>
        <v>11684</v>
      </c>
      <c r="AE2217" s="21">
        <f t="shared" si="3538"/>
        <v>11684</v>
      </c>
      <c r="AF2217" s="21">
        <f t="shared" si="3581"/>
        <v>0</v>
      </c>
      <c r="AG2217" s="21">
        <f t="shared" si="3539"/>
        <v>11899.5</v>
      </c>
      <c r="AH2217" s="21">
        <f t="shared" si="3581"/>
        <v>0</v>
      </c>
      <c r="AI2217" s="21">
        <f t="shared" si="3581"/>
        <v>0</v>
      </c>
      <c r="AJ2217" s="21">
        <f t="shared" si="3581"/>
        <v>0</v>
      </c>
      <c r="AK2217" s="21">
        <f t="shared" si="3529"/>
        <v>11899.5</v>
      </c>
      <c r="AL2217" s="21">
        <f t="shared" si="3530"/>
        <v>11684</v>
      </c>
      <c r="AM2217" s="21">
        <f t="shared" si="3531"/>
        <v>11684</v>
      </c>
      <c r="AN2217" s="21">
        <f t="shared" si="3581"/>
        <v>0</v>
      </c>
      <c r="AO2217" s="21">
        <f t="shared" si="3482"/>
        <v>11899.5</v>
      </c>
      <c r="AP2217" s="21">
        <f t="shared" si="3581"/>
        <v>0</v>
      </c>
      <c r="AQ2217" s="2"/>
    </row>
    <row r="2218" spans="1:43" ht="31.2" x14ac:dyDescent="0.3">
      <c r="A2218" s="3" t="s">
        <v>556</v>
      </c>
      <c r="B2218" s="26">
        <v>110</v>
      </c>
      <c r="C2218" s="3"/>
      <c r="D2218" s="3"/>
      <c r="E2218" s="16" t="s">
        <v>679</v>
      </c>
      <c r="F2218" s="21">
        <f>F2219</f>
        <v>11899.5</v>
      </c>
      <c r="G2218" s="21">
        <f t="shared" si="3579"/>
        <v>11684</v>
      </c>
      <c r="H2218" s="21">
        <f t="shared" si="3580"/>
        <v>11684</v>
      </c>
      <c r="I2218" s="21">
        <f t="shared" si="3580"/>
        <v>0</v>
      </c>
      <c r="J2218" s="21">
        <f t="shared" si="3580"/>
        <v>0</v>
      </c>
      <c r="K2218" s="21">
        <f t="shared" si="3580"/>
        <v>0</v>
      </c>
      <c r="L2218" s="21">
        <f t="shared" si="3570"/>
        <v>11899.5</v>
      </c>
      <c r="M2218" s="21">
        <f t="shared" si="3571"/>
        <v>11684</v>
      </c>
      <c r="N2218" s="21">
        <f t="shared" si="3572"/>
        <v>11684</v>
      </c>
      <c r="O2218" s="21">
        <f t="shared" si="3581"/>
        <v>0</v>
      </c>
      <c r="P2218" s="21">
        <f t="shared" si="3581"/>
        <v>0</v>
      </c>
      <c r="Q2218" s="21">
        <f t="shared" si="3581"/>
        <v>0</v>
      </c>
      <c r="R2218" s="21">
        <f t="shared" si="3540"/>
        <v>11899.5</v>
      </c>
      <c r="S2218" s="21">
        <f t="shared" si="3541"/>
        <v>11684</v>
      </c>
      <c r="T2218" s="21">
        <f t="shared" si="3542"/>
        <v>11684</v>
      </c>
      <c r="U2218" s="21">
        <f t="shared" si="3581"/>
        <v>0</v>
      </c>
      <c r="V2218" s="21">
        <f t="shared" si="3581"/>
        <v>0</v>
      </c>
      <c r="W2218" s="21">
        <f t="shared" si="3543"/>
        <v>11899.5</v>
      </c>
      <c r="X2218" s="21">
        <f t="shared" si="3544"/>
        <v>11684</v>
      </c>
      <c r="Y2218" s="21">
        <f t="shared" si="3545"/>
        <v>11684</v>
      </c>
      <c r="Z2218" s="21">
        <f t="shared" si="3581"/>
        <v>0</v>
      </c>
      <c r="AA2218" s="21">
        <f t="shared" si="3581"/>
        <v>0</v>
      </c>
      <c r="AB2218" s="21">
        <f t="shared" si="3581"/>
        <v>0</v>
      </c>
      <c r="AC2218" s="21">
        <f t="shared" si="3536"/>
        <v>11899.5</v>
      </c>
      <c r="AD2218" s="21">
        <f t="shared" si="3537"/>
        <v>11684</v>
      </c>
      <c r="AE2218" s="21">
        <f t="shared" si="3538"/>
        <v>11684</v>
      </c>
      <c r="AF2218" s="21">
        <f t="shared" si="3581"/>
        <v>0</v>
      </c>
      <c r="AG2218" s="21">
        <f t="shared" si="3539"/>
        <v>11899.5</v>
      </c>
      <c r="AH2218" s="21">
        <f t="shared" si="3581"/>
        <v>0</v>
      </c>
      <c r="AI2218" s="21">
        <f t="shared" si="3581"/>
        <v>0</v>
      </c>
      <c r="AJ2218" s="21">
        <f t="shared" si="3581"/>
        <v>0</v>
      </c>
      <c r="AK2218" s="21">
        <f t="shared" si="3529"/>
        <v>11899.5</v>
      </c>
      <c r="AL2218" s="21">
        <f t="shared" si="3530"/>
        <v>11684</v>
      </c>
      <c r="AM2218" s="21">
        <f t="shared" si="3531"/>
        <v>11684</v>
      </c>
      <c r="AN2218" s="21">
        <f t="shared" si="3581"/>
        <v>0</v>
      </c>
      <c r="AO2218" s="21">
        <f t="shared" si="3482"/>
        <v>11899.5</v>
      </c>
      <c r="AP2218" s="21">
        <f t="shared" si="3581"/>
        <v>0</v>
      </c>
      <c r="AQ2218" s="2"/>
    </row>
    <row r="2219" spans="1:43" x14ac:dyDescent="0.3">
      <c r="A2219" s="3" t="s">
        <v>556</v>
      </c>
      <c r="B2219" s="26">
        <v>110</v>
      </c>
      <c r="C2219" s="3" t="s">
        <v>31</v>
      </c>
      <c r="D2219" s="3" t="s">
        <v>29</v>
      </c>
      <c r="E2219" s="16" t="s">
        <v>660</v>
      </c>
      <c r="F2219" s="21">
        <v>11899.5</v>
      </c>
      <c r="G2219" s="21">
        <v>11684</v>
      </c>
      <c r="H2219" s="21">
        <v>11684</v>
      </c>
      <c r="I2219" s="21"/>
      <c r="J2219" s="21"/>
      <c r="K2219" s="21"/>
      <c r="L2219" s="21">
        <f t="shared" si="3570"/>
        <v>11899.5</v>
      </c>
      <c r="M2219" s="21">
        <f t="shared" si="3571"/>
        <v>11684</v>
      </c>
      <c r="N2219" s="21">
        <f t="shared" si="3572"/>
        <v>11684</v>
      </c>
      <c r="O2219" s="21"/>
      <c r="P2219" s="21"/>
      <c r="Q2219" s="21"/>
      <c r="R2219" s="21">
        <f t="shared" si="3540"/>
        <v>11899.5</v>
      </c>
      <c r="S2219" s="21">
        <f t="shared" si="3541"/>
        <v>11684</v>
      </c>
      <c r="T2219" s="21">
        <f t="shared" si="3542"/>
        <v>11684</v>
      </c>
      <c r="U2219" s="21"/>
      <c r="V2219" s="21"/>
      <c r="W2219" s="21">
        <f t="shared" si="3543"/>
        <v>11899.5</v>
      </c>
      <c r="X2219" s="21">
        <f t="shared" si="3544"/>
        <v>11684</v>
      </c>
      <c r="Y2219" s="21">
        <f t="shared" si="3545"/>
        <v>11684</v>
      </c>
      <c r="Z2219" s="21"/>
      <c r="AA2219" s="21"/>
      <c r="AB2219" s="21"/>
      <c r="AC2219" s="21">
        <f t="shared" si="3536"/>
        <v>11899.5</v>
      </c>
      <c r="AD2219" s="21">
        <f t="shared" si="3537"/>
        <v>11684</v>
      </c>
      <c r="AE2219" s="21">
        <f t="shared" si="3538"/>
        <v>11684</v>
      </c>
      <c r="AF2219" s="21"/>
      <c r="AG2219" s="21">
        <f t="shared" si="3539"/>
        <v>11899.5</v>
      </c>
      <c r="AH2219" s="21"/>
      <c r="AI2219" s="21"/>
      <c r="AJ2219" s="21"/>
      <c r="AK2219" s="21">
        <f t="shared" si="3529"/>
        <v>11899.5</v>
      </c>
      <c r="AL2219" s="21">
        <f t="shared" si="3530"/>
        <v>11684</v>
      </c>
      <c r="AM2219" s="21">
        <f t="shared" si="3531"/>
        <v>11684</v>
      </c>
      <c r="AN2219" s="21"/>
      <c r="AO2219" s="21">
        <f t="shared" si="3482"/>
        <v>11899.5</v>
      </c>
      <c r="AP2219" s="21"/>
      <c r="AQ2219" s="2"/>
    </row>
    <row r="2220" spans="1:43" ht="31.2" x14ac:dyDescent="0.3">
      <c r="A2220" s="3" t="s">
        <v>556</v>
      </c>
      <c r="B2220" s="26">
        <v>200</v>
      </c>
      <c r="C2220" s="3"/>
      <c r="D2220" s="3"/>
      <c r="E2220" s="16" t="s">
        <v>673</v>
      </c>
      <c r="F2220" s="21">
        <f>F2221</f>
        <v>530.79999999999995</v>
      </c>
      <c r="G2220" s="21">
        <f t="shared" ref="G2220:G2221" si="3582">G2221</f>
        <v>530.79999999999995</v>
      </c>
      <c r="H2220" s="21">
        <f t="shared" ref="H2220:K2221" si="3583">H2221</f>
        <v>530.79999999999995</v>
      </c>
      <c r="I2220" s="21">
        <f t="shared" si="3583"/>
        <v>1000</v>
      </c>
      <c r="J2220" s="21">
        <f t="shared" si="3583"/>
        <v>0</v>
      </c>
      <c r="K2220" s="21">
        <f t="shared" si="3583"/>
        <v>0</v>
      </c>
      <c r="L2220" s="21">
        <f t="shared" si="3570"/>
        <v>1530.8</v>
      </c>
      <c r="M2220" s="21">
        <f t="shared" si="3571"/>
        <v>530.79999999999995</v>
      </c>
      <c r="N2220" s="21">
        <f t="shared" si="3572"/>
        <v>530.79999999999995</v>
      </c>
      <c r="O2220" s="21">
        <f t="shared" ref="O2220:AP2221" si="3584">O2221</f>
        <v>1197.1779999999999</v>
      </c>
      <c r="P2220" s="21">
        <f t="shared" si="3584"/>
        <v>0</v>
      </c>
      <c r="Q2220" s="21">
        <f t="shared" si="3584"/>
        <v>0</v>
      </c>
      <c r="R2220" s="21">
        <f t="shared" si="3540"/>
        <v>2727.9780000000001</v>
      </c>
      <c r="S2220" s="21">
        <f t="shared" si="3541"/>
        <v>530.79999999999995</v>
      </c>
      <c r="T2220" s="21">
        <f t="shared" si="3542"/>
        <v>530.79999999999995</v>
      </c>
      <c r="U2220" s="21">
        <f t="shared" si="3584"/>
        <v>0</v>
      </c>
      <c r="V2220" s="21">
        <f t="shared" si="3584"/>
        <v>0</v>
      </c>
      <c r="W2220" s="21">
        <f t="shared" si="3543"/>
        <v>2727.9780000000001</v>
      </c>
      <c r="X2220" s="21">
        <f t="shared" si="3544"/>
        <v>530.79999999999995</v>
      </c>
      <c r="Y2220" s="21">
        <f t="shared" si="3545"/>
        <v>530.79999999999995</v>
      </c>
      <c r="Z2220" s="21">
        <f t="shared" si="3584"/>
        <v>0</v>
      </c>
      <c r="AA2220" s="21">
        <f t="shared" si="3584"/>
        <v>0</v>
      </c>
      <c r="AB2220" s="21">
        <f t="shared" si="3584"/>
        <v>0</v>
      </c>
      <c r="AC2220" s="21">
        <f t="shared" si="3536"/>
        <v>2727.9780000000001</v>
      </c>
      <c r="AD2220" s="21">
        <f t="shared" si="3537"/>
        <v>530.79999999999995</v>
      </c>
      <c r="AE2220" s="21">
        <f t="shared" si="3538"/>
        <v>530.79999999999995</v>
      </c>
      <c r="AF2220" s="21">
        <f t="shared" si="3584"/>
        <v>0</v>
      </c>
      <c r="AG2220" s="21">
        <f t="shared" si="3539"/>
        <v>2727.9780000000001</v>
      </c>
      <c r="AH2220" s="21">
        <f t="shared" si="3584"/>
        <v>0</v>
      </c>
      <c r="AI2220" s="21">
        <f t="shared" si="3584"/>
        <v>0</v>
      </c>
      <c r="AJ2220" s="21">
        <f t="shared" si="3584"/>
        <v>0</v>
      </c>
      <c r="AK2220" s="21">
        <f t="shared" si="3529"/>
        <v>2727.9780000000001</v>
      </c>
      <c r="AL2220" s="21">
        <f t="shared" si="3530"/>
        <v>530.79999999999995</v>
      </c>
      <c r="AM2220" s="21">
        <f t="shared" si="3531"/>
        <v>530.79999999999995</v>
      </c>
      <c r="AN2220" s="21">
        <f t="shared" si="3584"/>
        <v>0</v>
      </c>
      <c r="AO2220" s="21">
        <f t="shared" si="3482"/>
        <v>2727.9780000000001</v>
      </c>
      <c r="AP2220" s="21">
        <f t="shared" si="3584"/>
        <v>0</v>
      </c>
      <c r="AQ2220" s="2"/>
    </row>
    <row r="2221" spans="1:43" ht="46.8" x14ac:dyDescent="0.3">
      <c r="A2221" s="3" t="s">
        <v>556</v>
      </c>
      <c r="B2221" s="26">
        <v>240</v>
      </c>
      <c r="C2221" s="3"/>
      <c r="D2221" s="3"/>
      <c r="E2221" s="16" t="s">
        <v>681</v>
      </c>
      <c r="F2221" s="21">
        <f>F2222</f>
        <v>530.79999999999995</v>
      </c>
      <c r="G2221" s="21">
        <f t="shared" si="3582"/>
        <v>530.79999999999995</v>
      </c>
      <c r="H2221" s="21">
        <f t="shared" si="3583"/>
        <v>530.79999999999995</v>
      </c>
      <c r="I2221" s="21">
        <f t="shared" si="3583"/>
        <v>1000</v>
      </c>
      <c r="J2221" s="21">
        <f t="shared" si="3583"/>
        <v>0</v>
      </c>
      <c r="K2221" s="21">
        <f t="shared" si="3583"/>
        <v>0</v>
      </c>
      <c r="L2221" s="21">
        <f t="shared" si="3570"/>
        <v>1530.8</v>
      </c>
      <c r="M2221" s="21">
        <f t="shared" si="3571"/>
        <v>530.79999999999995</v>
      </c>
      <c r="N2221" s="21">
        <f t="shared" si="3572"/>
        <v>530.79999999999995</v>
      </c>
      <c r="O2221" s="21">
        <f t="shared" si="3584"/>
        <v>1197.1779999999999</v>
      </c>
      <c r="P2221" s="21">
        <f t="shared" si="3584"/>
        <v>0</v>
      </c>
      <c r="Q2221" s="21">
        <f t="shared" si="3584"/>
        <v>0</v>
      </c>
      <c r="R2221" s="21">
        <f t="shared" si="3540"/>
        <v>2727.9780000000001</v>
      </c>
      <c r="S2221" s="21">
        <f t="shared" si="3541"/>
        <v>530.79999999999995</v>
      </c>
      <c r="T2221" s="21">
        <f t="shared" si="3542"/>
        <v>530.79999999999995</v>
      </c>
      <c r="U2221" s="21">
        <f t="shared" si="3584"/>
        <v>0</v>
      </c>
      <c r="V2221" s="21">
        <f t="shared" si="3584"/>
        <v>0</v>
      </c>
      <c r="W2221" s="21">
        <f t="shared" si="3543"/>
        <v>2727.9780000000001</v>
      </c>
      <c r="X2221" s="21">
        <f t="shared" si="3544"/>
        <v>530.79999999999995</v>
      </c>
      <c r="Y2221" s="21">
        <f t="shared" si="3545"/>
        <v>530.79999999999995</v>
      </c>
      <c r="Z2221" s="21">
        <f t="shared" si="3584"/>
        <v>0</v>
      </c>
      <c r="AA2221" s="21">
        <f t="shared" si="3584"/>
        <v>0</v>
      </c>
      <c r="AB2221" s="21">
        <f t="shared" si="3584"/>
        <v>0</v>
      </c>
      <c r="AC2221" s="21">
        <f t="shared" si="3536"/>
        <v>2727.9780000000001</v>
      </c>
      <c r="AD2221" s="21">
        <f t="shared" si="3537"/>
        <v>530.79999999999995</v>
      </c>
      <c r="AE2221" s="21">
        <f t="shared" si="3538"/>
        <v>530.79999999999995</v>
      </c>
      <c r="AF2221" s="21">
        <f t="shared" si="3584"/>
        <v>0</v>
      </c>
      <c r="AG2221" s="21">
        <f t="shared" si="3539"/>
        <v>2727.9780000000001</v>
      </c>
      <c r="AH2221" s="21">
        <f t="shared" si="3584"/>
        <v>0</v>
      </c>
      <c r="AI2221" s="21">
        <f t="shared" si="3584"/>
        <v>0</v>
      </c>
      <c r="AJ2221" s="21">
        <f t="shared" si="3584"/>
        <v>0</v>
      </c>
      <c r="AK2221" s="21">
        <f t="shared" si="3529"/>
        <v>2727.9780000000001</v>
      </c>
      <c r="AL2221" s="21">
        <f t="shared" si="3530"/>
        <v>530.79999999999995</v>
      </c>
      <c r="AM2221" s="21">
        <f t="shared" si="3531"/>
        <v>530.79999999999995</v>
      </c>
      <c r="AN2221" s="21">
        <f t="shared" si="3584"/>
        <v>0</v>
      </c>
      <c r="AO2221" s="21">
        <f t="shared" si="3482"/>
        <v>2727.9780000000001</v>
      </c>
      <c r="AP2221" s="21">
        <f t="shared" si="3584"/>
        <v>0</v>
      </c>
      <c r="AQ2221" s="2"/>
    </row>
    <row r="2222" spans="1:43" x14ac:dyDescent="0.3">
      <c r="A2222" s="3" t="s">
        <v>556</v>
      </c>
      <c r="B2222" s="26">
        <v>240</v>
      </c>
      <c r="C2222" s="3" t="s">
        <v>31</v>
      </c>
      <c r="D2222" s="3" t="s">
        <v>29</v>
      </c>
      <c r="E2222" s="16" t="s">
        <v>660</v>
      </c>
      <c r="F2222" s="21">
        <v>530.79999999999995</v>
      </c>
      <c r="G2222" s="21">
        <v>530.79999999999995</v>
      </c>
      <c r="H2222" s="21">
        <v>530.79999999999995</v>
      </c>
      <c r="I2222" s="21">
        <v>1000</v>
      </c>
      <c r="J2222" s="21"/>
      <c r="K2222" s="21"/>
      <c r="L2222" s="21">
        <f t="shared" si="3570"/>
        <v>1530.8</v>
      </c>
      <c r="M2222" s="21">
        <f t="shared" si="3571"/>
        <v>530.79999999999995</v>
      </c>
      <c r="N2222" s="21">
        <f t="shared" si="3572"/>
        <v>530.79999999999995</v>
      </c>
      <c r="O2222" s="21">
        <f>446.618+750.56</f>
        <v>1197.1779999999999</v>
      </c>
      <c r="P2222" s="21"/>
      <c r="Q2222" s="21"/>
      <c r="R2222" s="21">
        <f t="shared" si="3540"/>
        <v>2727.9780000000001</v>
      </c>
      <c r="S2222" s="21">
        <f t="shared" si="3541"/>
        <v>530.79999999999995</v>
      </c>
      <c r="T2222" s="21">
        <f t="shared" si="3542"/>
        <v>530.79999999999995</v>
      </c>
      <c r="U2222" s="21"/>
      <c r="V2222" s="21"/>
      <c r="W2222" s="21">
        <f t="shared" si="3543"/>
        <v>2727.9780000000001</v>
      </c>
      <c r="X2222" s="21">
        <f t="shared" si="3544"/>
        <v>530.79999999999995</v>
      </c>
      <c r="Y2222" s="21">
        <f t="shared" si="3545"/>
        <v>530.79999999999995</v>
      </c>
      <c r="Z2222" s="21"/>
      <c r="AA2222" s="21"/>
      <c r="AB2222" s="21"/>
      <c r="AC2222" s="21">
        <f t="shared" si="3536"/>
        <v>2727.9780000000001</v>
      </c>
      <c r="AD2222" s="21">
        <f t="shared" si="3537"/>
        <v>530.79999999999995</v>
      </c>
      <c r="AE2222" s="21">
        <f t="shared" si="3538"/>
        <v>530.79999999999995</v>
      </c>
      <c r="AF2222" s="21"/>
      <c r="AG2222" s="21">
        <f t="shared" si="3539"/>
        <v>2727.9780000000001</v>
      </c>
      <c r="AH2222" s="21"/>
      <c r="AI2222" s="21"/>
      <c r="AJ2222" s="21"/>
      <c r="AK2222" s="21">
        <f t="shared" si="3529"/>
        <v>2727.9780000000001</v>
      </c>
      <c r="AL2222" s="21">
        <f t="shared" si="3530"/>
        <v>530.79999999999995</v>
      </c>
      <c r="AM2222" s="21">
        <f t="shared" si="3531"/>
        <v>530.79999999999995</v>
      </c>
      <c r="AN2222" s="21"/>
      <c r="AO2222" s="21">
        <f t="shared" si="3482"/>
        <v>2727.9780000000001</v>
      </c>
      <c r="AP2222" s="21"/>
      <c r="AQ2222" s="2"/>
    </row>
    <row r="2223" spans="1:43" x14ac:dyDescent="0.3">
      <c r="A2223" s="3" t="s">
        <v>556</v>
      </c>
      <c r="B2223" s="26">
        <v>800</v>
      </c>
      <c r="C2223" s="3"/>
      <c r="D2223" s="3"/>
      <c r="E2223" s="16" t="s">
        <v>678</v>
      </c>
      <c r="F2223" s="21">
        <f>F2224</f>
        <v>811.2</v>
      </c>
      <c r="G2223" s="21">
        <f t="shared" ref="G2223:G2224" si="3585">G2224</f>
        <v>811.2</v>
      </c>
      <c r="H2223" s="21">
        <f t="shared" ref="H2223:K2224" si="3586">H2224</f>
        <v>811.2</v>
      </c>
      <c r="I2223" s="21">
        <f t="shared" si="3586"/>
        <v>0</v>
      </c>
      <c r="J2223" s="21">
        <f t="shared" si="3586"/>
        <v>0</v>
      </c>
      <c r="K2223" s="21">
        <f t="shared" si="3586"/>
        <v>0</v>
      </c>
      <c r="L2223" s="21">
        <f t="shared" si="3570"/>
        <v>811.2</v>
      </c>
      <c r="M2223" s="21">
        <f t="shared" si="3571"/>
        <v>811.2</v>
      </c>
      <c r="N2223" s="21">
        <f t="shared" si="3572"/>
        <v>811.2</v>
      </c>
      <c r="O2223" s="21">
        <f t="shared" ref="O2223:AP2224" si="3587">O2224</f>
        <v>0</v>
      </c>
      <c r="P2223" s="21">
        <f t="shared" si="3587"/>
        <v>0</v>
      </c>
      <c r="Q2223" s="21">
        <f t="shared" si="3587"/>
        <v>0</v>
      </c>
      <c r="R2223" s="21">
        <f t="shared" si="3540"/>
        <v>811.2</v>
      </c>
      <c r="S2223" s="21">
        <f t="shared" si="3541"/>
        <v>811.2</v>
      </c>
      <c r="T2223" s="21">
        <f t="shared" si="3542"/>
        <v>811.2</v>
      </c>
      <c r="U2223" s="21">
        <f t="shared" si="3587"/>
        <v>0</v>
      </c>
      <c r="V2223" s="21">
        <f t="shared" si="3587"/>
        <v>0</v>
      </c>
      <c r="W2223" s="21">
        <f t="shared" si="3543"/>
        <v>811.2</v>
      </c>
      <c r="X2223" s="21">
        <f t="shared" si="3544"/>
        <v>811.2</v>
      </c>
      <c r="Y2223" s="21">
        <f t="shared" si="3545"/>
        <v>811.2</v>
      </c>
      <c r="Z2223" s="21">
        <f t="shared" si="3587"/>
        <v>0</v>
      </c>
      <c r="AA2223" s="21">
        <f t="shared" si="3587"/>
        <v>0</v>
      </c>
      <c r="AB2223" s="21">
        <f t="shared" si="3587"/>
        <v>0</v>
      </c>
      <c r="AC2223" s="21">
        <f t="shared" si="3536"/>
        <v>811.2</v>
      </c>
      <c r="AD2223" s="21">
        <f t="shared" si="3537"/>
        <v>811.2</v>
      </c>
      <c r="AE2223" s="21">
        <f t="shared" si="3538"/>
        <v>811.2</v>
      </c>
      <c r="AF2223" s="21">
        <f t="shared" si="3587"/>
        <v>0</v>
      </c>
      <c r="AG2223" s="21">
        <f t="shared" si="3539"/>
        <v>811.2</v>
      </c>
      <c r="AH2223" s="21">
        <f t="shared" si="3587"/>
        <v>0</v>
      </c>
      <c r="AI2223" s="21">
        <f t="shared" si="3587"/>
        <v>0</v>
      </c>
      <c r="AJ2223" s="21">
        <f t="shared" si="3587"/>
        <v>0</v>
      </c>
      <c r="AK2223" s="21">
        <f t="shared" si="3529"/>
        <v>811.2</v>
      </c>
      <c r="AL2223" s="21">
        <f t="shared" si="3530"/>
        <v>811.2</v>
      </c>
      <c r="AM2223" s="21">
        <f t="shared" si="3531"/>
        <v>811.2</v>
      </c>
      <c r="AN2223" s="21">
        <f t="shared" si="3587"/>
        <v>0</v>
      </c>
      <c r="AO2223" s="21">
        <f t="shared" si="3482"/>
        <v>811.2</v>
      </c>
      <c r="AP2223" s="21">
        <f t="shared" si="3587"/>
        <v>0</v>
      </c>
      <c r="AQ2223" s="2"/>
    </row>
    <row r="2224" spans="1:43" x14ac:dyDescent="0.3">
      <c r="A2224" s="3" t="s">
        <v>556</v>
      </c>
      <c r="B2224" s="26">
        <v>850</v>
      </c>
      <c r="C2224" s="3"/>
      <c r="D2224" s="3"/>
      <c r="E2224" s="16" t="s">
        <v>696</v>
      </c>
      <c r="F2224" s="21">
        <f>F2225</f>
        <v>811.2</v>
      </c>
      <c r="G2224" s="21">
        <f t="shared" si="3585"/>
        <v>811.2</v>
      </c>
      <c r="H2224" s="21">
        <f t="shared" si="3586"/>
        <v>811.2</v>
      </c>
      <c r="I2224" s="21">
        <f t="shared" si="3586"/>
        <v>0</v>
      </c>
      <c r="J2224" s="21">
        <f t="shared" si="3586"/>
        <v>0</v>
      </c>
      <c r="K2224" s="21">
        <f t="shared" si="3586"/>
        <v>0</v>
      </c>
      <c r="L2224" s="21">
        <f t="shared" si="3570"/>
        <v>811.2</v>
      </c>
      <c r="M2224" s="21">
        <f t="shared" si="3571"/>
        <v>811.2</v>
      </c>
      <c r="N2224" s="21">
        <f t="shared" si="3572"/>
        <v>811.2</v>
      </c>
      <c r="O2224" s="21">
        <f t="shared" si="3587"/>
        <v>0</v>
      </c>
      <c r="P2224" s="21">
        <f t="shared" si="3587"/>
        <v>0</v>
      </c>
      <c r="Q2224" s="21">
        <f t="shared" si="3587"/>
        <v>0</v>
      </c>
      <c r="R2224" s="21">
        <f t="shared" si="3540"/>
        <v>811.2</v>
      </c>
      <c r="S2224" s="21">
        <f t="shared" si="3541"/>
        <v>811.2</v>
      </c>
      <c r="T2224" s="21">
        <f t="shared" si="3542"/>
        <v>811.2</v>
      </c>
      <c r="U2224" s="21">
        <f t="shared" si="3587"/>
        <v>0</v>
      </c>
      <c r="V2224" s="21">
        <f t="shared" si="3587"/>
        <v>0</v>
      </c>
      <c r="W2224" s="21">
        <f t="shared" si="3543"/>
        <v>811.2</v>
      </c>
      <c r="X2224" s="21">
        <f t="shared" si="3544"/>
        <v>811.2</v>
      </c>
      <c r="Y2224" s="21">
        <f t="shared" si="3545"/>
        <v>811.2</v>
      </c>
      <c r="Z2224" s="21">
        <f t="shared" si="3587"/>
        <v>0</v>
      </c>
      <c r="AA2224" s="21">
        <f t="shared" si="3587"/>
        <v>0</v>
      </c>
      <c r="AB2224" s="21">
        <f t="shared" si="3587"/>
        <v>0</v>
      </c>
      <c r="AC2224" s="21">
        <f t="shared" si="3536"/>
        <v>811.2</v>
      </c>
      <c r="AD2224" s="21">
        <f t="shared" si="3537"/>
        <v>811.2</v>
      </c>
      <c r="AE2224" s="21">
        <f t="shared" si="3538"/>
        <v>811.2</v>
      </c>
      <c r="AF2224" s="21">
        <f t="shared" si="3587"/>
        <v>0</v>
      </c>
      <c r="AG2224" s="21">
        <f t="shared" si="3539"/>
        <v>811.2</v>
      </c>
      <c r="AH2224" s="21">
        <f t="shared" si="3587"/>
        <v>0</v>
      </c>
      <c r="AI2224" s="21">
        <f t="shared" si="3587"/>
        <v>0</v>
      </c>
      <c r="AJ2224" s="21">
        <f t="shared" si="3587"/>
        <v>0</v>
      </c>
      <c r="AK2224" s="21">
        <f t="shared" si="3529"/>
        <v>811.2</v>
      </c>
      <c r="AL2224" s="21">
        <f t="shared" si="3530"/>
        <v>811.2</v>
      </c>
      <c r="AM2224" s="21">
        <f t="shared" si="3531"/>
        <v>811.2</v>
      </c>
      <c r="AN2224" s="21">
        <f t="shared" si="3587"/>
        <v>0</v>
      </c>
      <c r="AO2224" s="21">
        <f t="shared" si="3482"/>
        <v>811.2</v>
      </c>
      <c r="AP2224" s="21">
        <f t="shared" si="3587"/>
        <v>0</v>
      </c>
      <c r="AQ2224" s="2"/>
    </row>
    <row r="2225" spans="1:43" x14ac:dyDescent="0.3">
      <c r="A2225" s="3" t="s">
        <v>556</v>
      </c>
      <c r="B2225" s="26">
        <v>850</v>
      </c>
      <c r="C2225" s="3" t="s">
        <v>31</v>
      </c>
      <c r="D2225" s="3" t="s">
        <v>29</v>
      </c>
      <c r="E2225" s="16" t="s">
        <v>660</v>
      </c>
      <c r="F2225" s="21">
        <v>811.2</v>
      </c>
      <c r="G2225" s="21">
        <v>811.2</v>
      </c>
      <c r="H2225" s="21">
        <v>811.2</v>
      </c>
      <c r="I2225" s="21"/>
      <c r="J2225" s="21"/>
      <c r="K2225" s="21"/>
      <c r="L2225" s="21">
        <f t="shared" si="3570"/>
        <v>811.2</v>
      </c>
      <c r="M2225" s="21">
        <f t="shared" si="3571"/>
        <v>811.2</v>
      </c>
      <c r="N2225" s="21">
        <f t="shared" si="3572"/>
        <v>811.2</v>
      </c>
      <c r="O2225" s="21"/>
      <c r="P2225" s="21"/>
      <c r="Q2225" s="21"/>
      <c r="R2225" s="21">
        <f t="shared" si="3540"/>
        <v>811.2</v>
      </c>
      <c r="S2225" s="21">
        <f t="shared" si="3541"/>
        <v>811.2</v>
      </c>
      <c r="T2225" s="21">
        <f t="shared" si="3542"/>
        <v>811.2</v>
      </c>
      <c r="U2225" s="21"/>
      <c r="V2225" s="21"/>
      <c r="W2225" s="21">
        <f t="shared" si="3543"/>
        <v>811.2</v>
      </c>
      <c r="X2225" s="21">
        <f t="shared" si="3544"/>
        <v>811.2</v>
      </c>
      <c r="Y2225" s="21">
        <f t="shared" si="3545"/>
        <v>811.2</v>
      </c>
      <c r="Z2225" s="21"/>
      <c r="AA2225" s="21"/>
      <c r="AB2225" s="21"/>
      <c r="AC2225" s="21">
        <f t="shared" si="3536"/>
        <v>811.2</v>
      </c>
      <c r="AD2225" s="21">
        <f t="shared" si="3537"/>
        <v>811.2</v>
      </c>
      <c r="AE2225" s="21">
        <f t="shared" si="3538"/>
        <v>811.2</v>
      </c>
      <c r="AF2225" s="21"/>
      <c r="AG2225" s="21">
        <f t="shared" si="3539"/>
        <v>811.2</v>
      </c>
      <c r="AH2225" s="21"/>
      <c r="AI2225" s="21"/>
      <c r="AJ2225" s="21"/>
      <c r="AK2225" s="21">
        <f t="shared" si="3529"/>
        <v>811.2</v>
      </c>
      <c r="AL2225" s="21">
        <f t="shared" si="3530"/>
        <v>811.2</v>
      </c>
      <c r="AM2225" s="21">
        <f t="shared" si="3531"/>
        <v>811.2</v>
      </c>
      <c r="AN2225" s="21"/>
      <c r="AO2225" s="21">
        <f t="shared" si="3482"/>
        <v>811.2</v>
      </c>
      <c r="AP2225" s="21"/>
      <c r="AQ2225" s="2"/>
    </row>
    <row r="2226" spans="1:43" hidden="1" x14ac:dyDescent="0.3">
      <c r="A2226" s="3" t="s">
        <v>1387</v>
      </c>
      <c r="B2226" s="23"/>
      <c r="C2226" s="3"/>
      <c r="D2226" s="3"/>
      <c r="E2226" s="16" t="s">
        <v>1378</v>
      </c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>
        <f t="shared" ref="AD2226:AE2228" si="3588">AD2227</f>
        <v>0</v>
      </c>
      <c r="AE2226" s="21">
        <f t="shared" si="3588"/>
        <v>0</v>
      </c>
      <c r="AF2226" s="21"/>
      <c r="AG2226" s="21">
        <f t="shared" ref="AG2226:AP2228" si="3589">AG2227</f>
        <v>0</v>
      </c>
      <c r="AH2226" s="21">
        <f t="shared" si="3589"/>
        <v>0</v>
      </c>
      <c r="AI2226" s="21">
        <f t="shared" si="3589"/>
        <v>0</v>
      </c>
      <c r="AJ2226" s="21">
        <f t="shared" si="3589"/>
        <v>0</v>
      </c>
      <c r="AK2226" s="21">
        <f t="shared" si="3529"/>
        <v>0</v>
      </c>
      <c r="AL2226" s="21">
        <f t="shared" si="3530"/>
        <v>0</v>
      </c>
      <c r="AM2226" s="21">
        <f t="shared" si="3531"/>
        <v>0</v>
      </c>
      <c r="AN2226" s="21">
        <f t="shared" si="3589"/>
        <v>0</v>
      </c>
      <c r="AO2226" s="21"/>
      <c r="AP2226" s="21">
        <f t="shared" si="3589"/>
        <v>0</v>
      </c>
      <c r="AQ2226" s="9">
        <v>0</v>
      </c>
    </row>
    <row r="2227" spans="1:43" ht="31.2" hidden="1" x14ac:dyDescent="0.3">
      <c r="A2227" s="3" t="s">
        <v>1387</v>
      </c>
      <c r="B2227" s="23">
        <v>200</v>
      </c>
      <c r="C2227" s="3"/>
      <c r="D2227" s="3"/>
      <c r="E2227" s="16" t="s">
        <v>673</v>
      </c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>
        <f t="shared" si="3588"/>
        <v>0</v>
      </c>
      <c r="AE2227" s="21">
        <f t="shared" si="3588"/>
        <v>0</v>
      </c>
      <c r="AF2227" s="21"/>
      <c r="AG2227" s="21">
        <f t="shared" si="3589"/>
        <v>0</v>
      </c>
      <c r="AH2227" s="21">
        <f t="shared" si="3589"/>
        <v>0</v>
      </c>
      <c r="AI2227" s="21">
        <f t="shared" si="3589"/>
        <v>0</v>
      </c>
      <c r="AJ2227" s="21">
        <f t="shared" si="3589"/>
        <v>0</v>
      </c>
      <c r="AK2227" s="21">
        <f t="shared" si="3529"/>
        <v>0</v>
      </c>
      <c r="AL2227" s="21">
        <f t="shared" si="3530"/>
        <v>0</v>
      </c>
      <c r="AM2227" s="21">
        <f t="shared" si="3531"/>
        <v>0</v>
      </c>
      <c r="AN2227" s="21">
        <f t="shared" si="3589"/>
        <v>0</v>
      </c>
      <c r="AO2227" s="21"/>
      <c r="AP2227" s="21">
        <f t="shared" si="3589"/>
        <v>0</v>
      </c>
      <c r="AQ2227" s="9">
        <v>0</v>
      </c>
    </row>
    <row r="2228" spans="1:43" ht="46.8" hidden="1" x14ac:dyDescent="0.3">
      <c r="A2228" s="3" t="s">
        <v>1387</v>
      </c>
      <c r="B2228" s="23">
        <v>240</v>
      </c>
      <c r="C2228" s="3"/>
      <c r="D2228" s="3"/>
      <c r="E2228" s="16" t="s">
        <v>681</v>
      </c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>
        <f t="shared" si="3588"/>
        <v>0</v>
      </c>
      <c r="AE2228" s="21">
        <f t="shared" si="3588"/>
        <v>0</v>
      </c>
      <c r="AF2228" s="21"/>
      <c r="AG2228" s="21">
        <f t="shared" si="3589"/>
        <v>0</v>
      </c>
      <c r="AH2228" s="21">
        <f t="shared" si="3589"/>
        <v>0</v>
      </c>
      <c r="AI2228" s="21">
        <f t="shared" si="3589"/>
        <v>0</v>
      </c>
      <c r="AJ2228" s="21">
        <f t="shared" si="3589"/>
        <v>0</v>
      </c>
      <c r="AK2228" s="21">
        <f t="shared" si="3529"/>
        <v>0</v>
      </c>
      <c r="AL2228" s="21">
        <f t="shared" si="3530"/>
        <v>0</v>
      </c>
      <c r="AM2228" s="21">
        <f t="shared" si="3531"/>
        <v>0</v>
      </c>
      <c r="AN2228" s="21">
        <f t="shared" si="3589"/>
        <v>0</v>
      </c>
      <c r="AO2228" s="21"/>
      <c r="AP2228" s="21">
        <f t="shared" si="3589"/>
        <v>0</v>
      </c>
      <c r="AQ2228" s="9">
        <v>0</v>
      </c>
    </row>
    <row r="2229" spans="1:43" hidden="1" x14ac:dyDescent="0.3">
      <c r="A2229" s="3" t="s">
        <v>1387</v>
      </c>
      <c r="B2229" s="23">
        <v>240</v>
      </c>
      <c r="C2229" s="3" t="s">
        <v>31</v>
      </c>
      <c r="D2229" s="3" t="s">
        <v>29</v>
      </c>
      <c r="E2229" s="16" t="s">
        <v>660</v>
      </c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>
        <v>0</v>
      </c>
      <c r="AE2229" s="21">
        <v>0</v>
      </c>
      <c r="AF2229" s="21"/>
      <c r="AG2229" s="21">
        <v>0</v>
      </c>
      <c r="AH2229" s="21"/>
      <c r="AI2229" s="21"/>
      <c r="AJ2229" s="21"/>
      <c r="AK2229" s="21">
        <f t="shared" si="3529"/>
        <v>0</v>
      </c>
      <c r="AL2229" s="21">
        <f t="shared" si="3530"/>
        <v>0</v>
      </c>
      <c r="AM2229" s="21">
        <f t="shared" si="3531"/>
        <v>0</v>
      </c>
      <c r="AN2229" s="21"/>
      <c r="AO2229" s="21"/>
      <c r="AP2229" s="21"/>
      <c r="AQ2229" s="9">
        <v>0</v>
      </c>
    </row>
    <row r="2230" spans="1:43" ht="62.4" x14ac:dyDescent="0.3">
      <c r="A2230" s="3" t="s">
        <v>557</v>
      </c>
      <c r="B2230" s="26"/>
      <c r="C2230" s="3"/>
      <c r="D2230" s="3"/>
      <c r="E2230" s="16" t="s">
        <v>1167</v>
      </c>
      <c r="F2230" s="21">
        <f>F2231</f>
        <v>10870.7</v>
      </c>
      <c r="G2230" s="21">
        <f t="shared" ref="G2230:G2232" si="3590">G2231</f>
        <v>10870.7</v>
      </c>
      <c r="H2230" s="21">
        <f t="shared" ref="H2230:K2232" si="3591">H2231</f>
        <v>10870.7</v>
      </c>
      <c r="I2230" s="21">
        <f t="shared" si="3591"/>
        <v>0</v>
      </c>
      <c r="J2230" s="21">
        <f t="shared" si="3591"/>
        <v>0</v>
      </c>
      <c r="K2230" s="21">
        <f t="shared" si="3591"/>
        <v>0</v>
      </c>
      <c r="L2230" s="21">
        <f t="shared" si="3570"/>
        <v>10870.7</v>
      </c>
      <c r="M2230" s="21">
        <f t="shared" si="3571"/>
        <v>10870.7</v>
      </c>
      <c r="N2230" s="21">
        <f t="shared" si="3572"/>
        <v>10870.7</v>
      </c>
      <c r="O2230" s="21">
        <f t="shared" ref="O2230:AP2232" si="3592">O2231</f>
        <v>0</v>
      </c>
      <c r="P2230" s="21">
        <f t="shared" si="3592"/>
        <v>0</v>
      </c>
      <c r="Q2230" s="21">
        <f t="shared" si="3592"/>
        <v>0</v>
      </c>
      <c r="R2230" s="21">
        <f t="shared" si="3540"/>
        <v>10870.7</v>
      </c>
      <c r="S2230" s="21">
        <f t="shared" si="3541"/>
        <v>10870.7</v>
      </c>
      <c r="T2230" s="21">
        <f t="shared" si="3542"/>
        <v>10870.7</v>
      </c>
      <c r="U2230" s="21">
        <f t="shared" si="3592"/>
        <v>0</v>
      </c>
      <c r="V2230" s="21">
        <f t="shared" si="3592"/>
        <v>0</v>
      </c>
      <c r="W2230" s="21">
        <f t="shared" si="3543"/>
        <v>10870.7</v>
      </c>
      <c r="X2230" s="21">
        <f t="shared" si="3544"/>
        <v>10870.7</v>
      </c>
      <c r="Y2230" s="21">
        <f t="shared" si="3545"/>
        <v>10870.7</v>
      </c>
      <c r="Z2230" s="21">
        <f t="shared" si="3592"/>
        <v>0</v>
      </c>
      <c r="AA2230" s="21">
        <f t="shared" si="3592"/>
        <v>0</v>
      </c>
      <c r="AB2230" s="21">
        <f t="shared" si="3592"/>
        <v>0</v>
      </c>
      <c r="AC2230" s="21">
        <f t="shared" si="3536"/>
        <v>10870.7</v>
      </c>
      <c r="AD2230" s="21">
        <f t="shared" si="3537"/>
        <v>10870.7</v>
      </c>
      <c r="AE2230" s="21">
        <f t="shared" si="3538"/>
        <v>10870.7</v>
      </c>
      <c r="AF2230" s="21">
        <f t="shared" si="3592"/>
        <v>0</v>
      </c>
      <c r="AG2230" s="21">
        <f t="shared" si="3539"/>
        <v>10870.7</v>
      </c>
      <c r="AH2230" s="21">
        <f t="shared" si="3592"/>
        <v>0</v>
      </c>
      <c r="AI2230" s="21">
        <f t="shared" si="3592"/>
        <v>0</v>
      </c>
      <c r="AJ2230" s="21">
        <f t="shared" si="3592"/>
        <v>0</v>
      </c>
      <c r="AK2230" s="21">
        <f t="shared" si="3529"/>
        <v>10870.7</v>
      </c>
      <c r="AL2230" s="21">
        <f t="shared" si="3530"/>
        <v>10870.7</v>
      </c>
      <c r="AM2230" s="21">
        <f t="shared" si="3531"/>
        <v>10870.7</v>
      </c>
      <c r="AN2230" s="21">
        <f t="shared" si="3592"/>
        <v>0</v>
      </c>
      <c r="AO2230" s="21">
        <f t="shared" ref="AO2230:AO2293" si="3593">AK2230+AN2230</f>
        <v>10870.7</v>
      </c>
      <c r="AP2230" s="21">
        <f t="shared" si="3592"/>
        <v>0</v>
      </c>
      <c r="AQ2230" s="2"/>
    </row>
    <row r="2231" spans="1:43" ht="31.2" x14ac:dyDescent="0.3">
      <c r="A2231" s="3" t="s">
        <v>557</v>
      </c>
      <c r="B2231" s="26">
        <v>200</v>
      </c>
      <c r="C2231" s="3"/>
      <c r="D2231" s="3"/>
      <c r="E2231" s="16" t="s">
        <v>673</v>
      </c>
      <c r="F2231" s="21">
        <f>F2232</f>
        <v>10870.7</v>
      </c>
      <c r="G2231" s="21">
        <f t="shared" si="3590"/>
        <v>10870.7</v>
      </c>
      <c r="H2231" s="21">
        <f t="shared" si="3591"/>
        <v>10870.7</v>
      </c>
      <c r="I2231" s="21">
        <f t="shared" si="3591"/>
        <v>0</v>
      </c>
      <c r="J2231" s="21">
        <f t="shared" si="3591"/>
        <v>0</v>
      </c>
      <c r="K2231" s="21">
        <f t="shared" si="3591"/>
        <v>0</v>
      </c>
      <c r="L2231" s="21">
        <f t="shared" si="3570"/>
        <v>10870.7</v>
      </c>
      <c r="M2231" s="21">
        <f t="shared" si="3571"/>
        <v>10870.7</v>
      </c>
      <c r="N2231" s="21">
        <f t="shared" si="3572"/>
        <v>10870.7</v>
      </c>
      <c r="O2231" s="21">
        <f t="shared" si="3592"/>
        <v>0</v>
      </c>
      <c r="P2231" s="21">
        <f t="shared" si="3592"/>
        <v>0</v>
      </c>
      <c r="Q2231" s="21">
        <f t="shared" si="3592"/>
        <v>0</v>
      </c>
      <c r="R2231" s="21">
        <f t="shared" si="3540"/>
        <v>10870.7</v>
      </c>
      <c r="S2231" s="21">
        <f t="shared" si="3541"/>
        <v>10870.7</v>
      </c>
      <c r="T2231" s="21">
        <f t="shared" si="3542"/>
        <v>10870.7</v>
      </c>
      <c r="U2231" s="21">
        <f t="shared" si="3592"/>
        <v>0</v>
      </c>
      <c r="V2231" s="21">
        <f t="shared" si="3592"/>
        <v>0</v>
      </c>
      <c r="W2231" s="21">
        <f t="shared" si="3543"/>
        <v>10870.7</v>
      </c>
      <c r="X2231" s="21">
        <f t="shared" si="3544"/>
        <v>10870.7</v>
      </c>
      <c r="Y2231" s="21">
        <f t="shared" si="3545"/>
        <v>10870.7</v>
      </c>
      <c r="Z2231" s="21">
        <f t="shared" si="3592"/>
        <v>0</v>
      </c>
      <c r="AA2231" s="21">
        <f t="shared" si="3592"/>
        <v>0</v>
      </c>
      <c r="AB2231" s="21">
        <f t="shared" si="3592"/>
        <v>0</v>
      </c>
      <c r="AC2231" s="21">
        <f t="shared" si="3536"/>
        <v>10870.7</v>
      </c>
      <c r="AD2231" s="21">
        <f t="shared" si="3537"/>
        <v>10870.7</v>
      </c>
      <c r="AE2231" s="21">
        <f t="shared" si="3538"/>
        <v>10870.7</v>
      </c>
      <c r="AF2231" s="21">
        <f t="shared" si="3592"/>
        <v>0</v>
      </c>
      <c r="AG2231" s="21">
        <f t="shared" si="3539"/>
        <v>10870.7</v>
      </c>
      <c r="AH2231" s="21">
        <f t="shared" si="3592"/>
        <v>0</v>
      </c>
      <c r="AI2231" s="21">
        <f t="shared" si="3592"/>
        <v>0</v>
      </c>
      <c r="AJ2231" s="21">
        <f t="shared" si="3592"/>
        <v>0</v>
      </c>
      <c r="AK2231" s="21">
        <f t="shared" si="3529"/>
        <v>10870.7</v>
      </c>
      <c r="AL2231" s="21">
        <f t="shared" si="3530"/>
        <v>10870.7</v>
      </c>
      <c r="AM2231" s="21">
        <f t="shared" si="3531"/>
        <v>10870.7</v>
      </c>
      <c r="AN2231" s="21">
        <f t="shared" si="3592"/>
        <v>0</v>
      </c>
      <c r="AO2231" s="21">
        <f t="shared" si="3593"/>
        <v>10870.7</v>
      </c>
      <c r="AP2231" s="21">
        <f t="shared" si="3592"/>
        <v>0</v>
      </c>
      <c r="AQ2231" s="2"/>
    </row>
    <row r="2232" spans="1:43" ht="46.8" x14ac:dyDescent="0.3">
      <c r="A2232" s="3" t="s">
        <v>557</v>
      </c>
      <c r="B2232" s="26">
        <v>240</v>
      </c>
      <c r="C2232" s="3"/>
      <c r="D2232" s="3"/>
      <c r="E2232" s="16" t="s">
        <v>681</v>
      </c>
      <c r="F2232" s="21">
        <f>F2233</f>
        <v>10870.7</v>
      </c>
      <c r="G2232" s="21">
        <f t="shared" si="3590"/>
        <v>10870.7</v>
      </c>
      <c r="H2232" s="21">
        <f t="shared" si="3591"/>
        <v>10870.7</v>
      </c>
      <c r="I2232" s="21">
        <f t="shared" si="3591"/>
        <v>0</v>
      </c>
      <c r="J2232" s="21">
        <f t="shared" si="3591"/>
        <v>0</v>
      </c>
      <c r="K2232" s="21">
        <f t="shared" si="3591"/>
        <v>0</v>
      </c>
      <c r="L2232" s="21">
        <f t="shared" si="3570"/>
        <v>10870.7</v>
      </c>
      <c r="M2232" s="21">
        <f t="shared" si="3571"/>
        <v>10870.7</v>
      </c>
      <c r="N2232" s="21">
        <f t="shared" si="3572"/>
        <v>10870.7</v>
      </c>
      <c r="O2232" s="21">
        <f t="shared" si="3592"/>
        <v>0</v>
      </c>
      <c r="P2232" s="21">
        <f t="shared" si="3592"/>
        <v>0</v>
      </c>
      <c r="Q2232" s="21">
        <f t="shared" si="3592"/>
        <v>0</v>
      </c>
      <c r="R2232" s="21">
        <f t="shared" si="3540"/>
        <v>10870.7</v>
      </c>
      <c r="S2232" s="21">
        <f t="shared" si="3541"/>
        <v>10870.7</v>
      </c>
      <c r="T2232" s="21">
        <f t="shared" si="3542"/>
        <v>10870.7</v>
      </c>
      <c r="U2232" s="21">
        <f t="shared" si="3592"/>
        <v>0</v>
      </c>
      <c r="V2232" s="21">
        <f t="shared" si="3592"/>
        <v>0</v>
      </c>
      <c r="W2232" s="21">
        <f t="shared" si="3543"/>
        <v>10870.7</v>
      </c>
      <c r="X2232" s="21">
        <f t="shared" si="3544"/>
        <v>10870.7</v>
      </c>
      <c r="Y2232" s="21">
        <f t="shared" si="3545"/>
        <v>10870.7</v>
      </c>
      <c r="Z2232" s="21">
        <f t="shared" si="3592"/>
        <v>0</v>
      </c>
      <c r="AA2232" s="21">
        <f t="shared" si="3592"/>
        <v>0</v>
      </c>
      <c r="AB2232" s="21">
        <f t="shared" si="3592"/>
        <v>0</v>
      </c>
      <c r="AC2232" s="21">
        <f t="shared" si="3536"/>
        <v>10870.7</v>
      </c>
      <c r="AD2232" s="21">
        <f t="shared" si="3537"/>
        <v>10870.7</v>
      </c>
      <c r="AE2232" s="21">
        <f t="shared" si="3538"/>
        <v>10870.7</v>
      </c>
      <c r="AF2232" s="21">
        <f t="shared" si="3592"/>
        <v>0</v>
      </c>
      <c r="AG2232" s="21">
        <f t="shared" si="3539"/>
        <v>10870.7</v>
      </c>
      <c r="AH2232" s="21">
        <f t="shared" si="3592"/>
        <v>0</v>
      </c>
      <c r="AI2232" s="21">
        <f t="shared" si="3592"/>
        <v>0</v>
      </c>
      <c r="AJ2232" s="21">
        <f t="shared" si="3592"/>
        <v>0</v>
      </c>
      <c r="AK2232" s="21">
        <f t="shared" si="3529"/>
        <v>10870.7</v>
      </c>
      <c r="AL2232" s="21">
        <f t="shared" si="3530"/>
        <v>10870.7</v>
      </c>
      <c r="AM2232" s="21">
        <f t="shared" si="3531"/>
        <v>10870.7</v>
      </c>
      <c r="AN2232" s="21">
        <f t="shared" si="3592"/>
        <v>0</v>
      </c>
      <c r="AO2232" s="21">
        <f t="shared" si="3593"/>
        <v>10870.7</v>
      </c>
      <c r="AP2232" s="21">
        <f t="shared" si="3592"/>
        <v>0</v>
      </c>
      <c r="AQ2232" s="2"/>
    </row>
    <row r="2233" spans="1:43" x14ac:dyDescent="0.3">
      <c r="A2233" s="3" t="s">
        <v>557</v>
      </c>
      <c r="B2233" s="26">
        <v>240</v>
      </c>
      <c r="C2233" s="3" t="s">
        <v>31</v>
      </c>
      <c r="D2233" s="3" t="s">
        <v>29</v>
      </c>
      <c r="E2233" s="16" t="s">
        <v>660</v>
      </c>
      <c r="F2233" s="21">
        <v>10870.7</v>
      </c>
      <c r="G2233" s="21">
        <v>10870.7</v>
      </c>
      <c r="H2233" s="21">
        <v>10870.7</v>
      </c>
      <c r="I2233" s="21"/>
      <c r="J2233" s="21"/>
      <c r="K2233" s="21"/>
      <c r="L2233" s="21">
        <f t="shared" si="3570"/>
        <v>10870.7</v>
      </c>
      <c r="M2233" s="21">
        <f t="shared" si="3571"/>
        <v>10870.7</v>
      </c>
      <c r="N2233" s="21">
        <f t="shared" si="3572"/>
        <v>10870.7</v>
      </c>
      <c r="O2233" s="21"/>
      <c r="P2233" s="21"/>
      <c r="Q2233" s="21"/>
      <c r="R2233" s="21">
        <f t="shared" si="3540"/>
        <v>10870.7</v>
      </c>
      <c r="S2233" s="21">
        <f t="shared" si="3541"/>
        <v>10870.7</v>
      </c>
      <c r="T2233" s="21">
        <f t="shared" si="3542"/>
        <v>10870.7</v>
      </c>
      <c r="U2233" s="21"/>
      <c r="V2233" s="21"/>
      <c r="W2233" s="21">
        <f t="shared" si="3543"/>
        <v>10870.7</v>
      </c>
      <c r="X2233" s="21">
        <f t="shared" si="3544"/>
        <v>10870.7</v>
      </c>
      <c r="Y2233" s="21">
        <f t="shared" si="3545"/>
        <v>10870.7</v>
      </c>
      <c r="Z2233" s="21"/>
      <c r="AA2233" s="21"/>
      <c r="AB2233" s="21"/>
      <c r="AC2233" s="21">
        <f t="shared" si="3536"/>
        <v>10870.7</v>
      </c>
      <c r="AD2233" s="21">
        <f t="shared" si="3537"/>
        <v>10870.7</v>
      </c>
      <c r="AE2233" s="21">
        <f t="shared" si="3538"/>
        <v>10870.7</v>
      </c>
      <c r="AF2233" s="21"/>
      <c r="AG2233" s="21">
        <f t="shared" si="3539"/>
        <v>10870.7</v>
      </c>
      <c r="AH2233" s="21"/>
      <c r="AI2233" s="21"/>
      <c r="AJ2233" s="21"/>
      <c r="AK2233" s="21">
        <f t="shared" si="3529"/>
        <v>10870.7</v>
      </c>
      <c r="AL2233" s="21">
        <f t="shared" si="3530"/>
        <v>10870.7</v>
      </c>
      <c r="AM2233" s="21">
        <f t="shared" si="3531"/>
        <v>10870.7</v>
      </c>
      <c r="AN2233" s="21"/>
      <c r="AO2233" s="21">
        <f t="shared" si="3593"/>
        <v>10870.7</v>
      </c>
      <c r="AP2233" s="21"/>
      <c r="AQ2233" s="2"/>
    </row>
    <row r="2234" spans="1:43" ht="93.6" x14ac:dyDescent="0.3">
      <c r="A2234" s="3" t="s">
        <v>558</v>
      </c>
      <c r="B2234" s="26"/>
      <c r="C2234" s="3"/>
      <c r="D2234" s="3"/>
      <c r="E2234" s="16" t="s">
        <v>1168</v>
      </c>
      <c r="F2234" s="21">
        <f>F2235</f>
        <v>909</v>
      </c>
      <c r="G2234" s="21">
        <f t="shared" ref="G2234:G2236" si="3594">G2235</f>
        <v>909</v>
      </c>
      <c r="H2234" s="21">
        <f t="shared" ref="H2234:K2236" si="3595">H2235</f>
        <v>909</v>
      </c>
      <c r="I2234" s="21">
        <f t="shared" si="3595"/>
        <v>0</v>
      </c>
      <c r="J2234" s="21">
        <f t="shared" si="3595"/>
        <v>0</v>
      </c>
      <c r="K2234" s="21">
        <f t="shared" si="3595"/>
        <v>0</v>
      </c>
      <c r="L2234" s="21">
        <f t="shared" si="3570"/>
        <v>909</v>
      </c>
      <c r="M2234" s="21">
        <f t="shared" si="3571"/>
        <v>909</v>
      </c>
      <c r="N2234" s="21">
        <f t="shared" si="3572"/>
        <v>909</v>
      </c>
      <c r="O2234" s="21">
        <f t="shared" ref="O2234:AP2236" si="3596">O2235</f>
        <v>0</v>
      </c>
      <c r="P2234" s="21">
        <f t="shared" si="3596"/>
        <v>0</v>
      </c>
      <c r="Q2234" s="21">
        <f t="shared" si="3596"/>
        <v>0</v>
      </c>
      <c r="R2234" s="21">
        <f t="shared" si="3540"/>
        <v>909</v>
      </c>
      <c r="S2234" s="21">
        <f t="shared" si="3541"/>
        <v>909</v>
      </c>
      <c r="T2234" s="21">
        <f t="shared" si="3542"/>
        <v>909</v>
      </c>
      <c r="U2234" s="21">
        <f t="shared" si="3596"/>
        <v>0</v>
      </c>
      <c r="V2234" s="21">
        <f t="shared" si="3596"/>
        <v>0</v>
      </c>
      <c r="W2234" s="21">
        <f t="shared" si="3543"/>
        <v>909</v>
      </c>
      <c r="X2234" s="21">
        <f t="shared" si="3544"/>
        <v>909</v>
      </c>
      <c r="Y2234" s="21">
        <f t="shared" si="3545"/>
        <v>909</v>
      </c>
      <c r="Z2234" s="21">
        <f t="shared" si="3596"/>
        <v>0</v>
      </c>
      <c r="AA2234" s="21">
        <f t="shared" si="3596"/>
        <v>0</v>
      </c>
      <c r="AB2234" s="21">
        <f t="shared" si="3596"/>
        <v>0</v>
      </c>
      <c r="AC2234" s="21">
        <f t="shared" si="3536"/>
        <v>909</v>
      </c>
      <c r="AD2234" s="21">
        <f t="shared" si="3537"/>
        <v>909</v>
      </c>
      <c r="AE2234" s="21">
        <f t="shared" si="3538"/>
        <v>909</v>
      </c>
      <c r="AF2234" s="21">
        <f t="shared" si="3596"/>
        <v>0</v>
      </c>
      <c r="AG2234" s="21">
        <f t="shared" si="3539"/>
        <v>909</v>
      </c>
      <c r="AH2234" s="21">
        <f t="shared" si="3596"/>
        <v>0</v>
      </c>
      <c r="AI2234" s="21">
        <f t="shared" si="3596"/>
        <v>0</v>
      </c>
      <c r="AJ2234" s="21">
        <f t="shared" si="3596"/>
        <v>0</v>
      </c>
      <c r="AK2234" s="21">
        <f t="shared" si="3529"/>
        <v>909</v>
      </c>
      <c r="AL2234" s="21">
        <f t="shared" si="3530"/>
        <v>909</v>
      </c>
      <c r="AM2234" s="21">
        <f t="shared" si="3531"/>
        <v>909</v>
      </c>
      <c r="AN2234" s="21">
        <f t="shared" si="3596"/>
        <v>0</v>
      </c>
      <c r="AO2234" s="21">
        <f t="shared" si="3593"/>
        <v>909</v>
      </c>
      <c r="AP2234" s="21">
        <f t="shared" si="3596"/>
        <v>0</v>
      </c>
      <c r="AQ2234" s="2"/>
    </row>
    <row r="2235" spans="1:43" ht="93.6" x14ac:dyDescent="0.3">
      <c r="A2235" s="3" t="s">
        <v>558</v>
      </c>
      <c r="B2235" s="26">
        <v>100</v>
      </c>
      <c r="C2235" s="3"/>
      <c r="D2235" s="3"/>
      <c r="E2235" s="16" t="s">
        <v>672</v>
      </c>
      <c r="F2235" s="21">
        <f>F2236</f>
        <v>909</v>
      </c>
      <c r="G2235" s="21">
        <f t="shared" si="3594"/>
        <v>909</v>
      </c>
      <c r="H2235" s="21">
        <f t="shared" si="3595"/>
        <v>909</v>
      </c>
      <c r="I2235" s="21">
        <f t="shared" si="3595"/>
        <v>0</v>
      </c>
      <c r="J2235" s="21">
        <f t="shared" si="3595"/>
        <v>0</v>
      </c>
      <c r="K2235" s="21">
        <f t="shared" si="3595"/>
        <v>0</v>
      </c>
      <c r="L2235" s="21">
        <f t="shared" si="3570"/>
        <v>909</v>
      </c>
      <c r="M2235" s="21">
        <f t="shared" si="3571"/>
        <v>909</v>
      </c>
      <c r="N2235" s="21">
        <f t="shared" si="3572"/>
        <v>909</v>
      </c>
      <c r="O2235" s="21">
        <f t="shared" si="3596"/>
        <v>0</v>
      </c>
      <c r="P2235" s="21">
        <f t="shared" si="3596"/>
        <v>0</v>
      </c>
      <c r="Q2235" s="21">
        <f t="shared" si="3596"/>
        <v>0</v>
      </c>
      <c r="R2235" s="21">
        <f t="shared" si="3540"/>
        <v>909</v>
      </c>
      <c r="S2235" s="21">
        <f t="shared" si="3541"/>
        <v>909</v>
      </c>
      <c r="T2235" s="21">
        <f t="shared" si="3542"/>
        <v>909</v>
      </c>
      <c r="U2235" s="21">
        <f t="shared" si="3596"/>
        <v>0</v>
      </c>
      <c r="V2235" s="21">
        <f t="shared" si="3596"/>
        <v>0</v>
      </c>
      <c r="W2235" s="21">
        <f t="shared" si="3543"/>
        <v>909</v>
      </c>
      <c r="X2235" s="21">
        <f t="shared" si="3544"/>
        <v>909</v>
      </c>
      <c r="Y2235" s="21">
        <f t="shared" si="3545"/>
        <v>909</v>
      </c>
      <c r="Z2235" s="21">
        <f t="shared" si="3596"/>
        <v>0</v>
      </c>
      <c r="AA2235" s="21">
        <f t="shared" si="3596"/>
        <v>0</v>
      </c>
      <c r="AB2235" s="21">
        <f t="shared" si="3596"/>
        <v>0</v>
      </c>
      <c r="AC2235" s="21">
        <f t="shared" si="3536"/>
        <v>909</v>
      </c>
      <c r="AD2235" s="21">
        <f t="shared" si="3537"/>
        <v>909</v>
      </c>
      <c r="AE2235" s="21">
        <f t="shared" si="3538"/>
        <v>909</v>
      </c>
      <c r="AF2235" s="21">
        <f t="shared" si="3596"/>
        <v>0</v>
      </c>
      <c r="AG2235" s="21">
        <f t="shared" si="3539"/>
        <v>909</v>
      </c>
      <c r="AH2235" s="21">
        <f t="shared" si="3596"/>
        <v>0</v>
      </c>
      <c r="AI2235" s="21">
        <f t="shared" si="3596"/>
        <v>0</v>
      </c>
      <c r="AJ2235" s="21">
        <f t="shared" si="3596"/>
        <v>0</v>
      </c>
      <c r="AK2235" s="21">
        <f t="shared" si="3529"/>
        <v>909</v>
      </c>
      <c r="AL2235" s="21">
        <f t="shared" si="3530"/>
        <v>909</v>
      </c>
      <c r="AM2235" s="21">
        <f t="shared" si="3531"/>
        <v>909</v>
      </c>
      <c r="AN2235" s="21">
        <f t="shared" si="3596"/>
        <v>0</v>
      </c>
      <c r="AO2235" s="21">
        <f t="shared" si="3593"/>
        <v>909</v>
      </c>
      <c r="AP2235" s="21">
        <f t="shared" si="3596"/>
        <v>0</v>
      </c>
      <c r="AQ2235" s="2"/>
    </row>
    <row r="2236" spans="1:43" ht="31.2" x14ac:dyDescent="0.3">
      <c r="A2236" s="3" t="s">
        <v>558</v>
      </c>
      <c r="B2236" s="26">
        <v>110</v>
      </c>
      <c r="C2236" s="3"/>
      <c r="D2236" s="3"/>
      <c r="E2236" s="16" t="s">
        <v>679</v>
      </c>
      <c r="F2236" s="21">
        <f>F2237</f>
        <v>909</v>
      </c>
      <c r="G2236" s="21">
        <f t="shared" si="3594"/>
        <v>909</v>
      </c>
      <c r="H2236" s="21">
        <f t="shared" si="3595"/>
        <v>909</v>
      </c>
      <c r="I2236" s="21">
        <f t="shared" si="3595"/>
        <v>0</v>
      </c>
      <c r="J2236" s="21">
        <f t="shared" si="3595"/>
        <v>0</v>
      </c>
      <c r="K2236" s="21">
        <f t="shared" si="3595"/>
        <v>0</v>
      </c>
      <c r="L2236" s="21">
        <f t="shared" si="3570"/>
        <v>909</v>
      </c>
      <c r="M2236" s="21">
        <f t="shared" si="3571"/>
        <v>909</v>
      </c>
      <c r="N2236" s="21">
        <f t="shared" si="3572"/>
        <v>909</v>
      </c>
      <c r="O2236" s="21">
        <f t="shared" si="3596"/>
        <v>0</v>
      </c>
      <c r="P2236" s="21">
        <f t="shared" si="3596"/>
        <v>0</v>
      </c>
      <c r="Q2236" s="21">
        <f t="shared" si="3596"/>
        <v>0</v>
      </c>
      <c r="R2236" s="21">
        <f t="shared" si="3540"/>
        <v>909</v>
      </c>
      <c r="S2236" s="21">
        <f t="shared" si="3541"/>
        <v>909</v>
      </c>
      <c r="T2236" s="21">
        <f t="shared" si="3542"/>
        <v>909</v>
      </c>
      <c r="U2236" s="21">
        <f t="shared" si="3596"/>
        <v>0</v>
      </c>
      <c r="V2236" s="21">
        <f t="shared" si="3596"/>
        <v>0</v>
      </c>
      <c r="W2236" s="21">
        <f t="shared" si="3543"/>
        <v>909</v>
      </c>
      <c r="X2236" s="21">
        <f t="shared" si="3544"/>
        <v>909</v>
      </c>
      <c r="Y2236" s="21">
        <f t="shared" si="3545"/>
        <v>909</v>
      </c>
      <c r="Z2236" s="21">
        <f t="shared" si="3596"/>
        <v>0</v>
      </c>
      <c r="AA2236" s="21">
        <f t="shared" si="3596"/>
        <v>0</v>
      </c>
      <c r="AB2236" s="21">
        <f t="shared" si="3596"/>
        <v>0</v>
      </c>
      <c r="AC2236" s="21">
        <f t="shared" si="3536"/>
        <v>909</v>
      </c>
      <c r="AD2236" s="21">
        <f t="shared" si="3537"/>
        <v>909</v>
      </c>
      <c r="AE2236" s="21">
        <f t="shared" si="3538"/>
        <v>909</v>
      </c>
      <c r="AF2236" s="21">
        <f t="shared" si="3596"/>
        <v>0</v>
      </c>
      <c r="AG2236" s="21">
        <f t="shared" si="3539"/>
        <v>909</v>
      </c>
      <c r="AH2236" s="21">
        <f t="shared" si="3596"/>
        <v>0</v>
      </c>
      <c r="AI2236" s="21">
        <f t="shared" si="3596"/>
        <v>0</v>
      </c>
      <c r="AJ2236" s="21">
        <f t="shared" si="3596"/>
        <v>0</v>
      </c>
      <c r="AK2236" s="21">
        <f t="shared" si="3529"/>
        <v>909</v>
      </c>
      <c r="AL2236" s="21">
        <f t="shared" si="3530"/>
        <v>909</v>
      </c>
      <c r="AM2236" s="21">
        <f t="shared" si="3531"/>
        <v>909</v>
      </c>
      <c r="AN2236" s="21">
        <f t="shared" si="3596"/>
        <v>0</v>
      </c>
      <c r="AO2236" s="21">
        <f t="shared" si="3593"/>
        <v>909</v>
      </c>
      <c r="AP2236" s="21">
        <f t="shared" si="3596"/>
        <v>0</v>
      </c>
      <c r="AQ2236" s="2"/>
    </row>
    <row r="2237" spans="1:43" x14ac:dyDescent="0.3">
      <c r="A2237" s="3" t="s">
        <v>558</v>
      </c>
      <c r="B2237" s="26">
        <v>110</v>
      </c>
      <c r="C2237" s="3" t="s">
        <v>31</v>
      </c>
      <c r="D2237" s="3" t="s">
        <v>29</v>
      </c>
      <c r="E2237" s="16" t="s">
        <v>660</v>
      </c>
      <c r="F2237" s="21">
        <v>909</v>
      </c>
      <c r="G2237" s="21">
        <v>909</v>
      </c>
      <c r="H2237" s="21">
        <v>909</v>
      </c>
      <c r="I2237" s="21"/>
      <c r="J2237" s="21"/>
      <c r="K2237" s="21"/>
      <c r="L2237" s="21">
        <f t="shared" si="3570"/>
        <v>909</v>
      </c>
      <c r="M2237" s="21">
        <f t="shared" si="3571"/>
        <v>909</v>
      </c>
      <c r="N2237" s="21">
        <f t="shared" si="3572"/>
        <v>909</v>
      </c>
      <c r="O2237" s="21"/>
      <c r="P2237" s="21"/>
      <c r="Q2237" s="21"/>
      <c r="R2237" s="21">
        <f t="shared" si="3540"/>
        <v>909</v>
      </c>
      <c r="S2237" s="21">
        <f t="shared" si="3541"/>
        <v>909</v>
      </c>
      <c r="T2237" s="21">
        <f t="shared" si="3542"/>
        <v>909</v>
      </c>
      <c r="U2237" s="21"/>
      <c r="V2237" s="21"/>
      <c r="W2237" s="21">
        <f t="shared" si="3543"/>
        <v>909</v>
      </c>
      <c r="X2237" s="21">
        <f t="shared" si="3544"/>
        <v>909</v>
      </c>
      <c r="Y2237" s="21">
        <f t="shared" si="3545"/>
        <v>909</v>
      </c>
      <c r="Z2237" s="21"/>
      <c r="AA2237" s="21"/>
      <c r="AB2237" s="21"/>
      <c r="AC2237" s="21">
        <f t="shared" si="3536"/>
        <v>909</v>
      </c>
      <c r="AD2237" s="21">
        <f t="shared" si="3537"/>
        <v>909</v>
      </c>
      <c r="AE2237" s="21">
        <f t="shared" si="3538"/>
        <v>909</v>
      </c>
      <c r="AF2237" s="21"/>
      <c r="AG2237" s="21">
        <f t="shared" si="3539"/>
        <v>909</v>
      </c>
      <c r="AH2237" s="21"/>
      <c r="AI2237" s="21"/>
      <c r="AJ2237" s="21"/>
      <c r="AK2237" s="21">
        <f t="shared" si="3529"/>
        <v>909</v>
      </c>
      <c r="AL2237" s="21">
        <f t="shared" si="3530"/>
        <v>909</v>
      </c>
      <c r="AM2237" s="21">
        <f t="shared" si="3531"/>
        <v>909</v>
      </c>
      <c r="AN2237" s="21"/>
      <c r="AO2237" s="21">
        <f t="shared" si="3593"/>
        <v>909</v>
      </c>
      <c r="AP2237" s="21"/>
      <c r="AQ2237" s="2"/>
    </row>
    <row r="2238" spans="1:43" s="11" customFormat="1" ht="46.8" x14ac:dyDescent="0.3">
      <c r="A2238" s="10" t="s">
        <v>560</v>
      </c>
      <c r="B2238" s="19"/>
      <c r="C2238" s="10"/>
      <c r="D2238" s="10"/>
      <c r="E2238" s="18" t="s">
        <v>784</v>
      </c>
      <c r="F2238" s="20">
        <f>F2239</f>
        <v>141000</v>
      </c>
      <c r="G2238" s="20">
        <f t="shared" ref="G2238:G2240" si="3597">G2239</f>
        <v>141000</v>
      </c>
      <c r="H2238" s="20">
        <f t="shared" ref="H2238:K2240" si="3598">H2239</f>
        <v>141000</v>
      </c>
      <c r="I2238" s="20">
        <f t="shared" si="3598"/>
        <v>0</v>
      </c>
      <c r="J2238" s="20">
        <f t="shared" si="3598"/>
        <v>0</v>
      </c>
      <c r="K2238" s="20">
        <f t="shared" si="3598"/>
        <v>0</v>
      </c>
      <c r="L2238" s="20">
        <f t="shared" si="3570"/>
        <v>141000</v>
      </c>
      <c r="M2238" s="20">
        <f t="shared" si="3571"/>
        <v>141000</v>
      </c>
      <c r="N2238" s="20">
        <f t="shared" si="3572"/>
        <v>141000</v>
      </c>
      <c r="O2238" s="20">
        <f>O2239+O2246</f>
        <v>7303.4439999999995</v>
      </c>
      <c r="P2238" s="20">
        <f t="shared" ref="P2238:AP2238" si="3599">P2239+P2246</f>
        <v>0</v>
      </c>
      <c r="Q2238" s="20">
        <f t="shared" si="3599"/>
        <v>0</v>
      </c>
      <c r="R2238" s="20">
        <f t="shared" si="3540"/>
        <v>148303.44399999999</v>
      </c>
      <c r="S2238" s="20">
        <f t="shared" si="3541"/>
        <v>141000</v>
      </c>
      <c r="T2238" s="20">
        <f t="shared" si="3542"/>
        <v>141000</v>
      </c>
      <c r="U2238" s="20">
        <f t="shared" ref="U2238:V2238" si="3600">U2239+U2246</f>
        <v>0</v>
      </c>
      <c r="V2238" s="20">
        <f t="shared" si="3600"/>
        <v>0</v>
      </c>
      <c r="W2238" s="21">
        <f t="shared" si="3543"/>
        <v>148303.44399999999</v>
      </c>
      <c r="X2238" s="21">
        <f t="shared" si="3544"/>
        <v>141000</v>
      </c>
      <c r="Y2238" s="21">
        <f t="shared" si="3545"/>
        <v>141000</v>
      </c>
      <c r="Z2238" s="20">
        <f t="shared" ref="Z2238:AB2238" si="3601">Z2239+Z2246</f>
        <v>0</v>
      </c>
      <c r="AA2238" s="20">
        <f t="shared" si="3601"/>
        <v>0</v>
      </c>
      <c r="AB2238" s="20">
        <f t="shared" si="3601"/>
        <v>0</v>
      </c>
      <c r="AC2238" s="21">
        <f t="shared" si="3536"/>
        <v>148303.44399999999</v>
      </c>
      <c r="AD2238" s="20">
        <f t="shared" si="3537"/>
        <v>141000</v>
      </c>
      <c r="AE2238" s="20">
        <f t="shared" si="3538"/>
        <v>141000</v>
      </c>
      <c r="AF2238" s="20">
        <f t="shared" ref="AF2238" si="3602">AF2239+AF2246</f>
        <v>0</v>
      </c>
      <c r="AG2238" s="20">
        <f t="shared" si="3539"/>
        <v>148303.44399999999</v>
      </c>
      <c r="AH2238" s="20">
        <f t="shared" ref="AH2238:AJ2238" si="3603">AH2239+AH2246</f>
        <v>0</v>
      </c>
      <c r="AI2238" s="20">
        <f t="shared" si="3603"/>
        <v>0</v>
      </c>
      <c r="AJ2238" s="20">
        <f t="shared" si="3603"/>
        <v>0</v>
      </c>
      <c r="AK2238" s="20">
        <f t="shared" si="3529"/>
        <v>148303.44399999999</v>
      </c>
      <c r="AL2238" s="20">
        <f t="shared" si="3530"/>
        <v>141000</v>
      </c>
      <c r="AM2238" s="20">
        <f t="shared" si="3531"/>
        <v>141000</v>
      </c>
      <c r="AN2238" s="20">
        <f t="shared" ref="AN2238" si="3604">AN2239+AN2246</f>
        <v>0</v>
      </c>
      <c r="AO2238" s="20">
        <f t="shared" si="3593"/>
        <v>148303.44399999999</v>
      </c>
      <c r="AP2238" s="20">
        <f t="shared" si="3599"/>
        <v>0</v>
      </c>
    </row>
    <row r="2239" spans="1:43" s="11" customFormat="1" ht="31.2" x14ac:dyDescent="0.3">
      <c r="A2239" s="10" t="s">
        <v>560</v>
      </c>
      <c r="B2239" s="19">
        <v>200</v>
      </c>
      <c r="C2239" s="10"/>
      <c r="D2239" s="10"/>
      <c r="E2239" s="18" t="s">
        <v>673</v>
      </c>
      <c r="F2239" s="21">
        <f>F2240</f>
        <v>141000</v>
      </c>
      <c r="G2239" s="21">
        <f t="shared" si="3597"/>
        <v>141000</v>
      </c>
      <c r="H2239" s="21">
        <f t="shared" si="3598"/>
        <v>141000</v>
      </c>
      <c r="I2239" s="21">
        <f t="shared" si="3598"/>
        <v>0</v>
      </c>
      <c r="J2239" s="21">
        <f t="shared" si="3598"/>
        <v>0</v>
      </c>
      <c r="K2239" s="21">
        <f t="shared" si="3598"/>
        <v>0</v>
      </c>
      <c r="L2239" s="20">
        <f t="shared" si="3570"/>
        <v>141000</v>
      </c>
      <c r="M2239" s="20">
        <f t="shared" si="3571"/>
        <v>141000</v>
      </c>
      <c r="N2239" s="20">
        <f t="shared" si="3572"/>
        <v>141000</v>
      </c>
      <c r="O2239" s="20">
        <f t="shared" ref="O2239:AP2239" si="3605">O2240</f>
        <v>4708.7169999999996</v>
      </c>
      <c r="P2239" s="20">
        <f t="shared" si="3605"/>
        <v>0</v>
      </c>
      <c r="Q2239" s="20">
        <f t="shared" si="3605"/>
        <v>0</v>
      </c>
      <c r="R2239" s="20">
        <f t="shared" si="3540"/>
        <v>145708.717</v>
      </c>
      <c r="S2239" s="20">
        <f t="shared" si="3541"/>
        <v>141000</v>
      </c>
      <c r="T2239" s="20">
        <f t="shared" si="3542"/>
        <v>141000</v>
      </c>
      <c r="U2239" s="20">
        <f t="shared" si="3605"/>
        <v>0</v>
      </c>
      <c r="V2239" s="20">
        <f t="shared" si="3605"/>
        <v>0</v>
      </c>
      <c r="W2239" s="21">
        <f t="shared" si="3543"/>
        <v>145708.717</v>
      </c>
      <c r="X2239" s="21">
        <f t="shared" si="3544"/>
        <v>141000</v>
      </c>
      <c r="Y2239" s="21">
        <f t="shared" si="3545"/>
        <v>141000</v>
      </c>
      <c r="Z2239" s="20">
        <f t="shared" si="3605"/>
        <v>0</v>
      </c>
      <c r="AA2239" s="20">
        <f t="shared" si="3605"/>
        <v>0</v>
      </c>
      <c r="AB2239" s="20">
        <f t="shared" si="3605"/>
        <v>0</v>
      </c>
      <c r="AC2239" s="21">
        <f t="shared" si="3536"/>
        <v>145708.717</v>
      </c>
      <c r="AD2239" s="20">
        <f t="shared" si="3537"/>
        <v>141000</v>
      </c>
      <c r="AE2239" s="20">
        <f t="shared" si="3538"/>
        <v>141000</v>
      </c>
      <c r="AF2239" s="20">
        <f t="shared" si="3605"/>
        <v>0</v>
      </c>
      <c r="AG2239" s="20">
        <f t="shared" si="3539"/>
        <v>145708.717</v>
      </c>
      <c r="AH2239" s="20">
        <f t="shared" si="3605"/>
        <v>0</v>
      </c>
      <c r="AI2239" s="20">
        <f t="shared" si="3605"/>
        <v>0</v>
      </c>
      <c r="AJ2239" s="20">
        <f t="shared" si="3605"/>
        <v>0</v>
      </c>
      <c r="AK2239" s="20">
        <f t="shared" si="3529"/>
        <v>145708.717</v>
      </c>
      <c r="AL2239" s="20">
        <f t="shared" si="3530"/>
        <v>141000</v>
      </c>
      <c r="AM2239" s="20">
        <f t="shared" si="3531"/>
        <v>141000</v>
      </c>
      <c r="AN2239" s="20">
        <f t="shared" si="3605"/>
        <v>0</v>
      </c>
      <c r="AO2239" s="20">
        <f t="shared" si="3593"/>
        <v>145708.717</v>
      </c>
      <c r="AP2239" s="20">
        <f t="shared" si="3605"/>
        <v>0</v>
      </c>
    </row>
    <row r="2240" spans="1:43" s="11" customFormat="1" ht="46.8" x14ac:dyDescent="0.3">
      <c r="A2240" s="10" t="s">
        <v>560</v>
      </c>
      <c r="B2240" s="19">
        <v>240</v>
      </c>
      <c r="C2240" s="10"/>
      <c r="D2240" s="10"/>
      <c r="E2240" s="18" t="s">
        <v>681</v>
      </c>
      <c r="F2240" s="21">
        <f>F2241</f>
        <v>141000</v>
      </c>
      <c r="G2240" s="21">
        <f t="shared" si="3597"/>
        <v>141000</v>
      </c>
      <c r="H2240" s="21">
        <f t="shared" si="3598"/>
        <v>141000</v>
      </c>
      <c r="I2240" s="21">
        <f t="shared" si="3598"/>
        <v>0</v>
      </c>
      <c r="J2240" s="21">
        <f t="shared" si="3598"/>
        <v>0</v>
      </c>
      <c r="K2240" s="21">
        <f t="shared" si="3598"/>
        <v>0</v>
      </c>
      <c r="L2240" s="20">
        <f t="shared" si="3570"/>
        <v>141000</v>
      </c>
      <c r="M2240" s="20">
        <f t="shared" si="3571"/>
        <v>141000</v>
      </c>
      <c r="N2240" s="20">
        <f t="shared" si="3572"/>
        <v>141000</v>
      </c>
      <c r="O2240" s="20">
        <f>O2241+O2244+O2245+O2242+O2243</f>
        <v>4708.7169999999996</v>
      </c>
      <c r="P2240" s="20">
        <f t="shared" ref="P2240:AP2240" si="3606">P2241+P2244+P2245+P2242+P2243</f>
        <v>0</v>
      </c>
      <c r="Q2240" s="20">
        <f t="shared" si="3606"/>
        <v>0</v>
      </c>
      <c r="R2240" s="20">
        <f t="shared" si="3540"/>
        <v>145708.717</v>
      </c>
      <c r="S2240" s="20">
        <f t="shared" si="3541"/>
        <v>141000</v>
      </c>
      <c r="T2240" s="20">
        <f t="shared" si="3542"/>
        <v>141000</v>
      </c>
      <c r="U2240" s="20">
        <f t="shared" ref="U2240:V2240" si="3607">U2241+U2244+U2245+U2242+U2243</f>
        <v>0</v>
      </c>
      <c r="V2240" s="20">
        <f t="shared" si="3607"/>
        <v>0</v>
      </c>
      <c r="W2240" s="21">
        <f t="shared" si="3543"/>
        <v>145708.717</v>
      </c>
      <c r="X2240" s="21">
        <f t="shared" si="3544"/>
        <v>141000</v>
      </c>
      <c r="Y2240" s="21">
        <f t="shared" si="3545"/>
        <v>141000</v>
      </c>
      <c r="Z2240" s="20">
        <f t="shared" ref="Z2240:AB2240" si="3608">Z2241+Z2244+Z2245+Z2242+Z2243</f>
        <v>0</v>
      </c>
      <c r="AA2240" s="20">
        <f t="shared" si="3608"/>
        <v>0</v>
      </c>
      <c r="AB2240" s="20">
        <f t="shared" si="3608"/>
        <v>0</v>
      </c>
      <c r="AC2240" s="21">
        <f t="shared" si="3536"/>
        <v>145708.717</v>
      </c>
      <c r="AD2240" s="20">
        <f t="shared" si="3537"/>
        <v>141000</v>
      </c>
      <c r="AE2240" s="20">
        <f t="shared" si="3538"/>
        <v>141000</v>
      </c>
      <c r="AF2240" s="20">
        <f t="shared" ref="AF2240" si="3609">AF2241+AF2244+AF2245+AF2242+AF2243</f>
        <v>0</v>
      </c>
      <c r="AG2240" s="20">
        <f t="shared" si="3539"/>
        <v>145708.717</v>
      </c>
      <c r="AH2240" s="20">
        <f t="shared" ref="AH2240:AJ2240" si="3610">AH2241+AH2244+AH2245+AH2242+AH2243</f>
        <v>0</v>
      </c>
      <c r="AI2240" s="20">
        <f t="shared" si="3610"/>
        <v>0</v>
      </c>
      <c r="AJ2240" s="20">
        <f t="shared" si="3610"/>
        <v>0</v>
      </c>
      <c r="AK2240" s="20">
        <f t="shared" si="3529"/>
        <v>145708.717</v>
      </c>
      <c r="AL2240" s="20">
        <f t="shared" si="3530"/>
        <v>141000</v>
      </c>
      <c r="AM2240" s="20">
        <f t="shared" si="3531"/>
        <v>141000</v>
      </c>
      <c r="AN2240" s="20">
        <f t="shared" ref="AN2240" si="3611">AN2241+AN2244+AN2245+AN2242+AN2243</f>
        <v>0</v>
      </c>
      <c r="AO2240" s="20">
        <f t="shared" si="3593"/>
        <v>145708.717</v>
      </c>
      <c r="AP2240" s="20">
        <f t="shared" si="3606"/>
        <v>0</v>
      </c>
    </row>
    <row r="2241" spans="1:43" s="11" customFormat="1" x14ac:dyDescent="0.3">
      <c r="A2241" s="10" t="s">
        <v>560</v>
      </c>
      <c r="B2241" s="19">
        <v>240</v>
      </c>
      <c r="C2241" s="10" t="s">
        <v>5</v>
      </c>
      <c r="D2241" s="10" t="s">
        <v>6</v>
      </c>
      <c r="E2241" s="18" t="s">
        <v>638</v>
      </c>
      <c r="F2241" s="21">
        <v>141000</v>
      </c>
      <c r="G2241" s="21">
        <v>141000</v>
      </c>
      <c r="H2241" s="21">
        <v>141000</v>
      </c>
      <c r="I2241" s="21"/>
      <c r="J2241" s="21"/>
      <c r="K2241" s="21"/>
      <c r="L2241" s="20">
        <f t="shared" si="3570"/>
        <v>141000</v>
      </c>
      <c r="M2241" s="20">
        <f t="shared" si="3571"/>
        <v>141000</v>
      </c>
      <c r="N2241" s="20">
        <f t="shared" si="3572"/>
        <v>141000</v>
      </c>
      <c r="O2241" s="20">
        <f>0.6+0.3</f>
        <v>0.89999999999999991</v>
      </c>
      <c r="P2241" s="20"/>
      <c r="Q2241" s="20"/>
      <c r="R2241" s="20">
        <f t="shared" si="3540"/>
        <v>141000.9</v>
      </c>
      <c r="S2241" s="20">
        <f t="shared" si="3541"/>
        <v>141000</v>
      </c>
      <c r="T2241" s="20">
        <f t="shared" si="3542"/>
        <v>141000</v>
      </c>
      <c r="U2241" s="20"/>
      <c r="V2241" s="20"/>
      <c r="W2241" s="21">
        <f t="shared" si="3543"/>
        <v>141000.9</v>
      </c>
      <c r="X2241" s="21">
        <f t="shared" si="3544"/>
        <v>141000</v>
      </c>
      <c r="Y2241" s="21">
        <f t="shared" si="3545"/>
        <v>141000</v>
      </c>
      <c r="Z2241" s="20"/>
      <c r="AA2241" s="20"/>
      <c r="AB2241" s="20"/>
      <c r="AC2241" s="21">
        <f t="shared" si="3536"/>
        <v>141000.9</v>
      </c>
      <c r="AD2241" s="20">
        <f t="shared" si="3537"/>
        <v>141000</v>
      </c>
      <c r="AE2241" s="20">
        <f t="shared" si="3538"/>
        <v>141000</v>
      </c>
      <c r="AF2241" s="20"/>
      <c r="AG2241" s="20">
        <f t="shared" si="3539"/>
        <v>141000.9</v>
      </c>
      <c r="AH2241" s="20"/>
      <c r="AI2241" s="20"/>
      <c r="AJ2241" s="20"/>
      <c r="AK2241" s="20">
        <f t="shared" si="3529"/>
        <v>141000.9</v>
      </c>
      <c r="AL2241" s="20">
        <f t="shared" si="3530"/>
        <v>141000</v>
      </c>
      <c r="AM2241" s="20">
        <f t="shared" si="3531"/>
        <v>141000</v>
      </c>
      <c r="AN2241" s="20"/>
      <c r="AO2241" s="20">
        <f t="shared" si="3593"/>
        <v>141000.9</v>
      </c>
      <c r="AP2241" s="20"/>
    </row>
    <row r="2242" spans="1:43" s="11" customFormat="1" x14ac:dyDescent="0.3">
      <c r="A2242" s="10" t="s">
        <v>560</v>
      </c>
      <c r="B2242" s="19">
        <v>240</v>
      </c>
      <c r="C2242" s="10" t="s">
        <v>169</v>
      </c>
      <c r="D2242" s="10" t="s">
        <v>31</v>
      </c>
      <c r="E2242" s="18" t="s">
        <v>644</v>
      </c>
      <c r="F2242" s="21"/>
      <c r="G2242" s="21"/>
      <c r="H2242" s="21"/>
      <c r="I2242" s="21"/>
      <c r="J2242" s="21"/>
      <c r="K2242" s="21"/>
      <c r="L2242" s="20">
        <v>0</v>
      </c>
      <c r="M2242" s="20">
        <v>0</v>
      </c>
      <c r="N2242" s="20">
        <v>0</v>
      </c>
      <c r="O2242" s="20">
        <f>0.808+905.4+760.682+1004.033+13.348+717.309</f>
        <v>3401.58</v>
      </c>
      <c r="P2242" s="20"/>
      <c r="Q2242" s="20"/>
      <c r="R2242" s="20">
        <f t="shared" si="3540"/>
        <v>3401.58</v>
      </c>
      <c r="S2242" s="20">
        <f t="shared" si="3541"/>
        <v>0</v>
      </c>
      <c r="T2242" s="20">
        <f t="shared" si="3542"/>
        <v>0</v>
      </c>
      <c r="U2242" s="20"/>
      <c r="V2242" s="20"/>
      <c r="W2242" s="21">
        <f t="shared" si="3543"/>
        <v>3401.58</v>
      </c>
      <c r="X2242" s="21">
        <f t="shared" si="3544"/>
        <v>0</v>
      </c>
      <c r="Y2242" s="21">
        <f t="shared" si="3545"/>
        <v>0</v>
      </c>
      <c r="Z2242" s="20"/>
      <c r="AA2242" s="20"/>
      <c r="AB2242" s="20"/>
      <c r="AC2242" s="21">
        <f t="shared" si="3536"/>
        <v>3401.58</v>
      </c>
      <c r="AD2242" s="20">
        <f t="shared" si="3537"/>
        <v>0</v>
      </c>
      <c r="AE2242" s="20">
        <f t="shared" si="3538"/>
        <v>0</v>
      </c>
      <c r="AF2242" s="20"/>
      <c r="AG2242" s="20">
        <f t="shared" si="3539"/>
        <v>3401.58</v>
      </c>
      <c r="AH2242" s="20"/>
      <c r="AI2242" s="20"/>
      <c r="AJ2242" s="20"/>
      <c r="AK2242" s="20">
        <f t="shared" si="3529"/>
        <v>3401.58</v>
      </c>
      <c r="AL2242" s="20">
        <f t="shared" si="3530"/>
        <v>0</v>
      </c>
      <c r="AM2242" s="20">
        <f t="shared" si="3531"/>
        <v>0</v>
      </c>
      <c r="AN2242" s="20"/>
      <c r="AO2242" s="20">
        <f t="shared" si="3593"/>
        <v>3401.58</v>
      </c>
      <c r="AP2242" s="20"/>
    </row>
    <row r="2243" spans="1:43" s="11" customFormat="1" x14ac:dyDescent="0.3">
      <c r="A2243" s="10" t="s">
        <v>560</v>
      </c>
      <c r="B2243" s="19">
        <v>240</v>
      </c>
      <c r="C2243" s="10" t="s">
        <v>222</v>
      </c>
      <c r="D2243" s="10" t="s">
        <v>21</v>
      </c>
      <c r="E2243" s="18" t="s">
        <v>648</v>
      </c>
      <c r="F2243" s="21"/>
      <c r="G2243" s="21"/>
      <c r="H2243" s="21"/>
      <c r="I2243" s="21"/>
      <c r="J2243" s="21"/>
      <c r="K2243" s="21"/>
      <c r="L2243" s="20">
        <v>0</v>
      </c>
      <c r="M2243" s="20">
        <v>0</v>
      </c>
      <c r="N2243" s="20">
        <v>0</v>
      </c>
      <c r="O2243" s="20">
        <f>2.875+136.193+10.5+576.512+96.915</f>
        <v>822.99499999999989</v>
      </c>
      <c r="P2243" s="20"/>
      <c r="Q2243" s="20"/>
      <c r="R2243" s="20">
        <f t="shared" si="3540"/>
        <v>822.99499999999989</v>
      </c>
      <c r="S2243" s="20">
        <f t="shared" si="3541"/>
        <v>0</v>
      </c>
      <c r="T2243" s="20">
        <f t="shared" si="3542"/>
        <v>0</v>
      </c>
      <c r="U2243" s="20"/>
      <c r="V2243" s="20"/>
      <c r="W2243" s="21">
        <f t="shared" si="3543"/>
        <v>822.99499999999989</v>
      </c>
      <c r="X2243" s="21">
        <f t="shared" si="3544"/>
        <v>0</v>
      </c>
      <c r="Y2243" s="21">
        <f t="shared" si="3545"/>
        <v>0</v>
      </c>
      <c r="Z2243" s="20"/>
      <c r="AA2243" s="20"/>
      <c r="AB2243" s="20"/>
      <c r="AC2243" s="21">
        <f t="shared" si="3536"/>
        <v>822.99499999999989</v>
      </c>
      <c r="AD2243" s="20">
        <f t="shared" si="3537"/>
        <v>0</v>
      </c>
      <c r="AE2243" s="20">
        <f t="shared" si="3538"/>
        <v>0</v>
      </c>
      <c r="AF2243" s="20"/>
      <c r="AG2243" s="20">
        <f t="shared" si="3539"/>
        <v>822.99499999999989</v>
      </c>
      <c r="AH2243" s="20"/>
      <c r="AI2243" s="20"/>
      <c r="AJ2243" s="20"/>
      <c r="AK2243" s="20">
        <f t="shared" si="3529"/>
        <v>822.99499999999989</v>
      </c>
      <c r="AL2243" s="20">
        <f t="shared" si="3530"/>
        <v>0</v>
      </c>
      <c r="AM2243" s="20">
        <f t="shared" si="3531"/>
        <v>0</v>
      </c>
      <c r="AN2243" s="20"/>
      <c r="AO2243" s="20">
        <f t="shared" si="3593"/>
        <v>822.99499999999989</v>
      </c>
      <c r="AP2243" s="20"/>
    </row>
    <row r="2244" spans="1:43" s="11" customFormat="1" x14ac:dyDescent="0.3">
      <c r="A2244" s="10" t="s">
        <v>560</v>
      </c>
      <c r="B2244" s="19">
        <v>240</v>
      </c>
      <c r="C2244" s="10" t="s">
        <v>25</v>
      </c>
      <c r="D2244" s="10" t="s">
        <v>5</v>
      </c>
      <c r="E2244" s="18" t="s">
        <v>658</v>
      </c>
      <c r="F2244" s="21"/>
      <c r="G2244" s="21"/>
      <c r="H2244" s="21"/>
      <c r="I2244" s="21"/>
      <c r="J2244" s="21"/>
      <c r="K2244" s="21"/>
      <c r="L2244" s="20">
        <v>0</v>
      </c>
      <c r="M2244" s="20">
        <v>0</v>
      </c>
      <c r="N2244" s="20">
        <v>0</v>
      </c>
      <c r="O2244" s="20">
        <f>186.793+0.3+5.75+1+289.149</f>
        <v>482.99200000000002</v>
      </c>
      <c r="P2244" s="20"/>
      <c r="Q2244" s="20"/>
      <c r="R2244" s="20">
        <f t="shared" si="3540"/>
        <v>482.99200000000002</v>
      </c>
      <c r="S2244" s="20">
        <f t="shared" si="3541"/>
        <v>0</v>
      </c>
      <c r="T2244" s="20">
        <f t="shared" si="3542"/>
        <v>0</v>
      </c>
      <c r="U2244" s="20"/>
      <c r="V2244" s="20"/>
      <c r="W2244" s="21">
        <f t="shared" si="3543"/>
        <v>482.99200000000002</v>
      </c>
      <c r="X2244" s="21">
        <f t="shared" si="3544"/>
        <v>0</v>
      </c>
      <c r="Y2244" s="21">
        <f t="shared" si="3545"/>
        <v>0</v>
      </c>
      <c r="Z2244" s="20"/>
      <c r="AA2244" s="20"/>
      <c r="AB2244" s="20"/>
      <c r="AC2244" s="21">
        <f t="shared" si="3536"/>
        <v>482.99200000000002</v>
      </c>
      <c r="AD2244" s="20">
        <f t="shared" si="3537"/>
        <v>0</v>
      </c>
      <c r="AE2244" s="20">
        <f t="shared" si="3538"/>
        <v>0</v>
      </c>
      <c r="AF2244" s="20"/>
      <c r="AG2244" s="20">
        <f t="shared" si="3539"/>
        <v>482.99200000000002</v>
      </c>
      <c r="AH2244" s="20"/>
      <c r="AI2244" s="20"/>
      <c r="AJ2244" s="20"/>
      <c r="AK2244" s="20">
        <f t="shared" si="3529"/>
        <v>482.99200000000002</v>
      </c>
      <c r="AL2244" s="20">
        <f t="shared" si="3530"/>
        <v>0</v>
      </c>
      <c r="AM2244" s="20">
        <f t="shared" si="3531"/>
        <v>0</v>
      </c>
      <c r="AN2244" s="20"/>
      <c r="AO2244" s="20">
        <f t="shared" si="3593"/>
        <v>482.99200000000002</v>
      </c>
      <c r="AP2244" s="20"/>
    </row>
    <row r="2245" spans="1:43" s="11" customFormat="1" x14ac:dyDescent="0.3">
      <c r="A2245" s="10" t="s">
        <v>560</v>
      </c>
      <c r="B2245" s="19">
        <v>240</v>
      </c>
      <c r="C2245" s="10" t="s">
        <v>115</v>
      </c>
      <c r="D2245" s="10" t="s">
        <v>126</v>
      </c>
      <c r="E2245" s="18" t="s">
        <v>666</v>
      </c>
      <c r="F2245" s="21"/>
      <c r="G2245" s="21"/>
      <c r="H2245" s="21"/>
      <c r="I2245" s="21"/>
      <c r="J2245" s="21"/>
      <c r="K2245" s="21"/>
      <c r="L2245" s="20">
        <v>0</v>
      </c>
      <c r="M2245" s="20">
        <v>0</v>
      </c>
      <c r="N2245" s="20">
        <v>0</v>
      </c>
      <c r="O2245" s="20">
        <v>0.25</v>
      </c>
      <c r="P2245" s="20"/>
      <c r="Q2245" s="20"/>
      <c r="R2245" s="20">
        <f t="shared" si="3540"/>
        <v>0.25</v>
      </c>
      <c r="S2245" s="20">
        <f t="shared" si="3541"/>
        <v>0</v>
      </c>
      <c r="T2245" s="20">
        <f t="shared" si="3542"/>
        <v>0</v>
      </c>
      <c r="U2245" s="20"/>
      <c r="V2245" s="20"/>
      <c r="W2245" s="21">
        <f t="shared" si="3543"/>
        <v>0.25</v>
      </c>
      <c r="X2245" s="21">
        <f t="shared" si="3544"/>
        <v>0</v>
      </c>
      <c r="Y2245" s="21">
        <f t="shared" si="3545"/>
        <v>0</v>
      </c>
      <c r="Z2245" s="20"/>
      <c r="AA2245" s="20"/>
      <c r="AB2245" s="20"/>
      <c r="AC2245" s="21">
        <f t="shared" si="3536"/>
        <v>0.25</v>
      </c>
      <c r="AD2245" s="20">
        <f t="shared" si="3537"/>
        <v>0</v>
      </c>
      <c r="AE2245" s="20">
        <f t="shared" si="3538"/>
        <v>0</v>
      </c>
      <c r="AF2245" s="20"/>
      <c r="AG2245" s="20">
        <f t="shared" si="3539"/>
        <v>0.25</v>
      </c>
      <c r="AH2245" s="20"/>
      <c r="AI2245" s="20"/>
      <c r="AJ2245" s="20"/>
      <c r="AK2245" s="20">
        <f t="shared" si="3529"/>
        <v>0.25</v>
      </c>
      <c r="AL2245" s="20">
        <f t="shared" si="3530"/>
        <v>0</v>
      </c>
      <c r="AM2245" s="20">
        <f t="shared" si="3531"/>
        <v>0</v>
      </c>
      <c r="AN2245" s="20"/>
      <c r="AO2245" s="20">
        <f t="shared" si="3593"/>
        <v>0.25</v>
      </c>
      <c r="AP2245" s="20"/>
    </row>
    <row r="2246" spans="1:43" x14ac:dyDescent="0.3">
      <c r="A2246" s="3" t="s">
        <v>560</v>
      </c>
      <c r="B2246" s="26">
        <v>800</v>
      </c>
      <c r="C2246" s="3"/>
      <c r="D2246" s="3"/>
      <c r="E2246" s="16" t="s">
        <v>678</v>
      </c>
      <c r="F2246" s="21"/>
      <c r="G2246" s="21"/>
      <c r="H2246" s="21"/>
      <c r="I2246" s="21"/>
      <c r="J2246" s="21"/>
      <c r="K2246" s="21"/>
      <c r="L2246" s="20">
        <f>L2247</f>
        <v>0</v>
      </c>
      <c r="M2246" s="20">
        <f t="shared" ref="M2246:AP2246" si="3612">M2247</f>
        <v>0</v>
      </c>
      <c r="N2246" s="20">
        <f t="shared" si="3612"/>
        <v>0</v>
      </c>
      <c r="O2246" s="20">
        <f t="shared" si="3612"/>
        <v>2594.7270000000003</v>
      </c>
      <c r="P2246" s="20">
        <f t="shared" si="3612"/>
        <v>0</v>
      </c>
      <c r="Q2246" s="20">
        <f t="shared" si="3612"/>
        <v>0</v>
      </c>
      <c r="R2246" s="20">
        <f t="shared" si="3540"/>
        <v>2594.7270000000003</v>
      </c>
      <c r="S2246" s="20">
        <f t="shared" si="3541"/>
        <v>0</v>
      </c>
      <c r="T2246" s="20">
        <f t="shared" si="3542"/>
        <v>0</v>
      </c>
      <c r="U2246" s="20">
        <f t="shared" si="3612"/>
        <v>0</v>
      </c>
      <c r="V2246" s="20">
        <f t="shared" si="3612"/>
        <v>0</v>
      </c>
      <c r="W2246" s="21">
        <f t="shared" si="3543"/>
        <v>2594.7270000000003</v>
      </c>
      <c r="X2246" s="21">
        <f t="shared" si="3544"/>
        <v>0</v>
      </c>
      <c r="Y2246" s="21">
        <f t="shared" si="3545"/>
        <v>0</v>
      </c>
      <c r="Z2246" s="20">
        <f t="shared" si="3612"/>
        <v>0</v>
      </c>
      <c r="AA2246" s="20">
        <f t="shared" si="3612"/>
        <v>0</v>
      </c>
      <c r="AB2246" s="20">
        <f t="shared" si="3612"/>
        <v>0</v>
      </c>
      <c r="AC2246" s="21">
        <f t="shared" si="3536"/>
        <v>2594.7270000000003</v>
      </c>
      <c r="AD2246" s="20">
        <f t="shared" si="3537"/>
        <v>0</v>
      </c>
      <c r="AE2246" s="20">
        <f t="shared" si="3538"/>
        <v>0</v>
      </c>
      <c r="AF2246" s="20">
        <f t="shared" si="3612"/>
        <v>0</v>
      </c>
      <c r="AG2246" s="20">
        <f t="shared" si="3539"/>
        <v>2594.7270000000003</v>
      </c>
      <c r="AH2246" s="20">
        <f t="shared" si="3612"/>
        <v>0</v>
      </c>
      <c r="AI2246" s="20">
        <f t="shared" si="3612"/>
        <v>0</v>
      </c>
      <c r="AJ2246" s="20">
        <f t="shared" si="3612"/>
        <v>0</v>
      </c>
      <c r="AK2246" s="20">
        <f t="shared" si="3529"/>
        <v>2594.7270000000003</v>
      </c>
      <c r="AL2246" s="20">
        <f t="shared" si="3530"/>
        <v>0</v>
      </c>
      <c r="AM2246" s="20">
        <f t="shared" si="3531"/>
        <v>0</v>
      </c>
      <c r="AN2246" s="20">
        <f t="shared" si="3612"/>
        <v>0</v>
      </c>
      <c r="AO2246" s="20">
        <f t="shared" si="3593"/>
        <v>2594.7270000000003</v>
      </c>
      <c r="AP2246" s="20">
        <f t="shared" si="3612"/>
        <v>0</v>
      </c>
      <c r="AQ2246" s="2"/>
    </row>
    <row r="2247" spans="1:43" s="11" customFormat="1" ht="62.4" x14ac:dyDescent="0.3">
      <c r="A2247" s="10" t="s">
        <v>560</v>
      </c>
      <c r="B2247" s="19">
        <v>810</v>
      </c>
      <c r="C2247" s="10"/>
      <c r="D2247" s="10"/>
      <c r="E2247" s="18" t="s">
        <v>694</v>
      </c>
      <c r="F2247" s="21"/>
      <c r="G2247" s="21"/>
      <c r="H2247" s="21"/>
      <c r="I2247" s="21"/>
      <c r="J2247" s="21"/>
      <c r="K2247" s="21"/>
      <c r="L2247" s="20">
        <f>L2248+L2249</f>
        <v>0</v>
      </c>
      <c r="M2247" s="20">
        <f t="shared" ref="M2247:AP2247" si="3613">M2248+M2249</f>
        <v>0</v>
      </c>
      <c r="N2247" s="20">
        <f t="shared" si="3613"/>
        <v>0</v>
      </c>
      <c r="O2247" s="20">
        <f t="shared" si="3613"/>
        <v>2594.7270000000003</v>
      </c>
      <c r="P2247" s="20">
        <f t="shared" si="3613"/>
        <v>0</v>
      </c>
      <c r="Q2247" s="20">
        <f t="shared" si="3613"/>
        <v>0</v>
      </c>
      <c r="R2247" s="20">
        <f t="shared" si="3540"/>
        <v>2594.7270000000003</v>
      </c>
      <c r="S2247" s="20">
        <f t="shared" si="3541"/>
        <v>0</v>
      </c>
      <c r="T2247" s="20">
        <f t="shared" si="3542"/>
        <v>0</v>
      </c>
      <c r="U2247" s="20">
        <f t="shared" ref="U2247:V2247" si="3614">U2248+U2249</f>
        <v>0</v>
      </c>
      <c r="V2247" s="20">
        <f t="shared" si="3614"/>
        <v>0</v>
      </c>
      <c r="W2247" s="21">
        <f t="shared" si="3543"/>
        <v>2594.7270000000003</v>
      </c>
      <c r="X2247" s="21">
        <f t="shared" si="3544"/>
        <v>0</v>
      </c>
      <c r="Y2247" s="21">
        <f t="shared" si="3545"/>
        <v>0</v>
      </c>
      <c r="Z2247" s="20">
        <f t="shared" ref="Z2247:AB2247" si="3615">Z2248+Z2249</f>
        <v>0</v>
      </c>
      <c r="AA2247" s="20">
        <f t="shared" si="3615"/>
        <v>0</v>
      </c>
      <c r="AB2247" s="20">
        <f t="shared" si="3615"/>
        <v>0</v>
      </c>
      <c r="AC2247" s="21">
        <f t="shared" si="3536"/>
        <v>2594.7270000000003</v>
      </c>
      <c r="AD2247" s="20">
        <f t="shared" si="3537"/>
        <v>0</v>
      </c>
      <c r="AE2247" s="20">
        <f t="shared" si="3538"/>
        <v>0</v>
      </c>
      <c r="AF2247" s="20">
        <f t="shared" ref="AF2247" si="3616">AF2248+AF2249</f>
        <v>0</v>
      </c>
      <c r="AG2247" s="20">
        <f t="shared" si="3539"/>
        <v>2594.7270000000003</v>
      </c>
      <c r="AH2247" s="20">
        <f t="shared" ref="AH2247:AJ2247" si="3617">AH2248+AH2249</f>
        <v>0</v>
      </c>
      <c r="AI2247" s="20">
        <f t="shared" si="3617"/>
        <v>0</v>
      </c>
      <c r="AJ2247" s="20">
        <f t="shared" si="3617"/>
        <v>0</v>
      </c>
      <c r="AK2247" s="20">
        <f t="shared" si="3529"/>
        <v>2594.7270000000003</v>
      </c>
      <c r="AL2247" s="20">
        <f t="shared" si="3530"/>
        <v>0</v>
      </c>
      <c r="AM2247" s="20">
        <f t="shared" si="3531"/>
        <v>0</v>
      </c>
      <c r="AN2247" s="20">
        <f t="shared" ref="AN2247" si="3618">AN2248+AN2249</f>
        <v>0</v>
      </c>
      <c r="AO2247" s="20">
        <f t="shared" si="3593"/>
        <v>2594.7270000000003</v>
      </c>
      <c r="AP2247" s="20">
        <f t="shared" si="3613"/>
        <v>0</v>
      </c>
    </row>
    <row r="2248" spans="1:43" s="11" customFormat="1" x14ac:dyDescent="0.3">
      <c r="A2248" s="10" t="s">
        <v>560</v>
      </c>
      <c r="B2248" s="19">
        <v>810</v>
      </c>
      <c r="C2248" s="10" t="s">
        <v>169</v>
      </c>
      <c r="D2248" s="10" t="s">
        <v>31</v>
      </c>
      <c r="E2248" s="18" t="s">
        <v>644</v>
      </c>
      <c r="F2248" s="21"/>
      <c r="G2248" s="21"/>
      <c r="H2248" s="21"/>
      <c r="I2248" s="21"/>
      <c r="J2248" s="21"/>
      <c r="K2248" s="21"/>
      <c r="L2248" s="20">
        <v>0</v>
      </c>
      <c r="M2248" s="20">
        <v>0</v>
      </c>
      <c r="N2248" s="20">
        <v>0</v>
      </c>
      <c r="O2248" s="20">
        <f>99.796+0.289+19.09</f>
        <v>119.17500000000001</v>
      </c>
      <c r="P2248" s="20"/>
      <c r="Q2248" s="20"/>
      <c r="R2248" s="20">
        <f t="shared" si="3540"/>
        <v>119.17500000000001</v>
      </c>
      <c r="S2248" s="20">
        <f t="shared" si="3541"/>
        <v>0</v>
      </c>
      <c r="T2248" s="20">
        <f t="shared" si="3542"/>
        <v>0</v>
      </c>
      <c r="U2248" s="20"/>
      <c r="V2248" s="20"/>
      <c r="W2248" s="21">
        <f t="shared" si="3543"/>
        <v>119.17500000000001</v>
      </c>
      <c r="X2248" s="21">
        <f t="shared" si="3544"/>
        <v>0</v>
      </c>
      <c r="Y2248" s="21">
        <f t="shared" si="3545"/>
        <v>0</v>
      </c>
      <c r="Z2248" s="20"/>
      <c r="AA2248" s="20"/>
      <c r="AB2248" s="20"/>
      <c r="AC2248" s="21">
        <f t="shared" si="3536"/>
        <v>119.17500000000001</v>
      </c>
      <c r="AD2248" s="20">
        <f t="shared" si="3537"/>
        <v>0</v>
      </c>
      <c r="AE2248" s="20">
        <f t="shared" si="3538"/>
        <v>0</v>
      </c>
      <c r="AF2248" s="20"/>
      <c r="AG2248" s="20">
        <f t="shared" si="3539"/>
        <v>119.17500000000001</v>
      </c>
      <c r="AH2248" s="20"/>
      <c r="AI2248" s="20"/>
      <c r="AJ2248" s="20"/>
      <c r="AK2248" s="20">
        <f t="shared" si="3529"/>
        <v>119.17500000000001</v>
      </c>
      <c r="AL2248" s="20">
        <f t="shared" si="3530"/>
        <v>0</v>
      </c>
      <c r="AM2248" s="20">
        <f t="shared" si="3531"/>
        <v>0</v>
      </c>
      <c r="AN2248" s="20"/>
      <c r="AO2248" s="20">
        <f t="shared" si="3593"/>
        <v>119.17500000000001</v>
      </c>
      <c r="AP2248" s="20"/>
    </row>
    <row r="2249" spans="1:43" s="11" customFormat="1" x14ac:dyDescent="0.3">
      <c r="A2249" s="10" t="s">
        <v>560</v>
      </c>
      <c r="B2249" s="19">
        <v>810</v>
      </c>
      <c r="C2249" s="10" t="s">
        <v>222</v>
      </c>
      <c r="D2249" s="10" t="s">
        <v>21</v>
      </c>
      <c r="E2249" s="18" t="s">
        <v>648</v>
      </c>
      <c r="F2249" s="21"/>
      <c r="G2249" s="21"/>
      <c r="H2249" s="21"/>
      <c r="I2249" s="21"/>
      <c r="J2249" s="21"/>
      <c r="K2249" s="21"/>
      <c r="L2249" s="20">
        <v>0</v>
      </c>
      <c r="M2249" s="20">
        <v>0</v>
      </c>
      <c r="N2249" s="20">
        <v>0</v>
      </c>
      <c r="O2249" s="20">
        <v>2475.5520000000001</v>
      </c>
      <c r="P2249" s="20"/>
      <c r="Q2249" s="20"/>
      <c r="R2249" s="20">
        <f t="shared" si="3540"/>
        <v>2475.5520000000001</v>
      </c>
      <c r="S2249" s="20">
        <f t="shared" si="3541"/>
        <v>0</v>
      </c>
      <c r="T2249" s="20">
        <f t="shared" si="3542"/>
        <v>0</v>
      </c>
      <c r="U2249" s="20"/>
      <c r="V2249" s="20"/>
      <c r="W2249" s="21">
        <f t="shared" si="3543"/>
        <v>2475.5520000000001</v>
      </c>
      <c r="X2249" s="21">
        <f t="shared" si="3544"/>
        <v>0</v>
      </c>
      <c r="Y2249" s="21">
        <f t="shared" si="3545"/>
        <v>0</v>
      </c>
      <c r="Z2249" s="20"/>
      <c r="AA2249" s="20"/>
      <c r="AB2249" s="20"/>
      <c r="AC2249" s="21">
        <f t="shared" si="3536"/>
        <v>2475.5520000000001</v>
      </c>
      <c r="AD2249" s="20">
        <f t="shared" si="3537"/>
        <v>0</v>
      </c>
      <c r="AE2249" s="20">
        <f t="shared" si="3538"/>
        <v>0</v>
      </c>
      <c r="AF2249" s="20"/>
      <c r="AG2249" s="20">
        <f t="shared" si="3539"/>
        <v>2475.5520000000001</v>
      </c>
      <c r="AH2249" s="20"/>
      <c r="AI2249" s="20"/>
      <c r="AJ2249" s="20"/>
      <c r="AK2249" s="20">
        <f t="shared" si="3529"/>
        <v>2475.5520000000001</v>
      </c>
      <c r="AL2249" s="20">
        <f t="shared" si="3530"/>
        <v>0</v>
      </c>
      <c r="AM2249" s="20">
        <f t="shared" si="3531"/>
        <v>0</v>
      </c>
      <c r="AN2249" s="20"/>
      <c r="AO2249" s="20">
        <f t="shared" si="3593"/>
        <v>2475.5520000000001</v>
      </c>
      <c r="AP2249" s="20"/>
    </row>
    <row r="2250" spans="1:43" s="11" customFormat="1" x14ac:dyDescent="0.3">
      <c r="A2250" s="10" t="s">
        <v>586</v>
      </c>
      <c r="B2250" s="19"/>
      <c r="C2250" s="10"/>
      <c r="D2250" s="10"/>
      <c r="E2250" s="18" t="s">
        <v>785</v>
      </c>
      <c r="F2250" s="20">
        <f>F2251+F2255+F2259+F2263+F2267+F2271+F2275+F2279+F2286+F2296+F2300+F2304+F2310+F2314+F2322+F2326+F2330+F2339+F2343+F2347+F2351+F2376+F2384+F2388+F2392+F2358+F2362+F2366</f>
        <v>327395.60000000003</v>
      </c>
      <c r="G2250" s="20">
        <f t="shared" ref="G2250:K2250" si="3619">G2251+G2255+G2259+G2263+G2267+G2271+G2275+G2279+G2286+G2296+G2300+G2304+G2310+G2314+G2322+G2326+G2330+G2339+G2343+G2347+G2351+G2376+G2384+G2388+G2392+G2358+G2362+G2366</f>
        <v>335907.30000000005</v>
      </c>
      <c r="H2250" s="20">
        <f t="shared" si="3619"/>
        <v>355049.7</v>
      </c>
      <c r="I2250" s="20">
        <f t="shared" si="3619"/>
        <v>47458.8</v>
      </c>
      <c r="J2250" s="20">
        <f t="shared" si="3619"/>
        <v>49497.5</v>
      </c>
      <c r="K2250" s="20">
        <f t="shared" si="3619"/>
        <v>51796.000000000007</v>
      </c>
      <c r="L2250" s="20">
        <f t="shared" si="3570"/>
        <v>374854.40000000002</v>
      </c>
      <c r="M2250" s="20">
        <f t="shared" si="3571"/>
        <v>385404.80000000005</v>
      </c>
      <c r="N2250" s="20">
        <f t="shared" si="3572"/>
        <v>406845.7</v>
      </c>
      <c r="O2250" s="20">
        <f>O2251+O2255+O2259+O2263+O2267+O2271+O2275+O2279+O2286+O2296+O2300+O2304+O2310+O2314+O2322+O2326+O2330+O2339+O2343+O2347+O2351+O2376+O2384+O2388+O2392+O2358+O2362+O2366+O2318+O2380</f>
        <v>35698.672999999995</v>
      </c>
      <c r="P2250" s="20">
        <f t="shared" ref="P2250:AP2250" si="3620">P2251+P2255+P2259+P2263+P2267+P2271+P2275+P2279+P2286+P2296+P2300+P2304+P2310+P2314+P2322+P2326+P2330+P2339+P2343+P2347+P2351+P2376+P2384+P2388+P2392+P2358+P2362+P2366+P2318+P2380</f>
        <v>9430.7129999999997</v>
      </c>
      <c r="Q2250" s="20">
        <f t="shared" si="3620"/>
        <v>135.04</v>
      </c>
      <c r="R2250" s="20">
        <f t="shared" si="3540"/>
        <v>410553.07300000003</v>
      </c>
      <c r="S2250" s="20">
        <f t="shared" si="3541"/>
        <v>394835.51300000004</v>
      </c>
      <c r="T2250" s="20">
        <f t="shared" si="3542"/>
        <v>406980.74</v>
      </c>
      <c r="U2250" s="20">
        <f t="shared" ref="U2250:V2250" si="3621">U2251+U2255+U2259+U2263+U2267+U2271+U2275+U2279+U2286+U2296+U2300+U2304+U2310+U2314+U2322+U2326+U2330+U2339+U2343+U2347+U2351+U2376+U2384+U2388+U2392+U2358+U2362+U2366+U2318+U2380</f>
        <v>0</v>
      </c>
      <c r="V2250" s="20">
        <f t="shared" si="3621"/>
        <v>0</v>
      </c>
      <c r="W2250" s="21">
        <f t="shared" si="3543"/>
        <v>410553.07300000003</v>
      </c>
      <c r="X2250" s="21">
        <f t="shared" si="3544"/>
        <v>394835.51300000004</v>
      </c>
      <c r="Y2250" s="21">
        <f t="shared" si="3545"/>
        <v>406980.74</v>
      </c>
      <c r="Z2250" s="20">
        <f t="shared" ref="Z2250:AB2250" si="3622">Z2251+Z2255+Z2259+Z2263+Z2267+Z2271+Z2275+Z2279+Z2286+Z2296+Z2300+Z2304+Z2310+Z2314+Z2322+Z2326+Z2330+Z2339+Z2343+Z2347+Z2351+Z2376+Z2384+Z2388+Z2392+Z2358+Z2362+Z2366+Z2318+Z2380</f>
        <v>-94.574999999999989</v>
      </c>
      <c r="AA2250" s="20">
        <f t="shared" si="3622"/>
        <v>0</v>
      </c>
      <c r="AB2250" s="20">
        <f t="shared" si="3622"/>
        <v>0</v>
      </c>
      <c r="AC2250" s="21">
        <f t="shared" si="3536"/>
        <v>410458.49800000002</v>
      </c>
      <c r="AD2250" s="20">
        <f t="shared" si="3537"/>
        <v>394835.51300000004</v>
      </c>
      <c r="AE2250" s="20">
        <f t="shared" si="3538"/>
        <v>406980.74</v>
      </c>
      <c r="AF2250" s="20">
        <f t="shared" ref="AF2250" si="3623">AF2251+AF2255+AF2259+AF2263+AF2267+AF2271+AF2275+AF2279+AF2286+AF2296+AF2300+AF2304+AF2310+AF2314+AF2322+AF2326+AF2330+AF2339+AF2343+AF2347+AF2351+AF2376+AF2384+AF2388+AF2392+AF2358+AF2362+AF2366+AF2318+AF2380</f>
        <v>0</v>
      </c>
      <c r="AG2250" s="20">
        <f t="shared" si="3539"/>
        <v>410458.49800000002</v>
      </c>
      <c r="AH2250" s="20">
        <f t="shared" ref="AH2250:AJ2250" si="3624">AH2251+AH2255+AH2259+AH2263+AH2267+AH2271+AH2275+AH2279+AH2286+AH2296+AH2300+AH2304+AH2310+AH2314+AH2322+AH2326+AH2330+AH2339+AH2343+AH2347+AH2351+AH2376+AH2384+AH2388+AH2392+AH2358+AH2362+AH2366+AH2318+AH2380</f>
        <v>897.55100000000004</v>
      </c>
      <c r="AI2250" s="20">
        <f t="shared" si="3624"/>
        <v>0</v>
      </c>
      <c r="AJ2250" s="20">
        <f t="shared" si="3624"/>
        <v>0</v>
      </c>
      <c r="AK2250" s="20">
        <f t="shared" si="3529"/>
        <v>411356.049</v>
      </c>
      <c r="AL2250" s="20">
        <f t="shared" si="3530"/>
        <v>394835.51300000004</v>
      </c>
      <c r="AM2250" s="20">
        <f t="shared" si="3531"/>
        <v>406980.74</v>
      </c>
      <c r="AN2250" s="20">
        <f t="shared" ref="AN2250" si="3625">AN2251+AN2255+AN2259+AN2263+AN2267+AN2271+AN2275+AN2279+AN2286+AN2296+AN2300+AN2304+AN2310+AN2314+AN2322+AN2326+AN2330+AN2339+AN2343+AN2347+AN2351+AN2376+AN2384+AN2388+AN2392+AN2358+AN2362+AN2366+AN2318+AN2380</f>
        <v>0</v>
      </c>
      <c r="AO2250" s="20">
        <f t="shared" si="3593"/>
        <v>411356.049</v>
      </c>
      <c r="AP2250" s="20">
        <f t="shared" si="3620"/>
        <v>0</v>
      </c>
    </row>
    <row r="2251" spans="1:43" ht="31.2" x14ac:dyDescent="0.3">
      <c r="A2251" s="3" t="s">
        <v>561</v>
      </c>
      <c r="B2251" s="26"/>
      <c r="C2251" s="3"/>
      <c r="D2251" s="3"/>
      <c r="E2251" s="16" t="s">
        <v>1169</v>
      </c>
      <c r="F2251" s="21">
        <f>F2252</f>
        <v>671.3</v>
      </c>
      <c r="G2251" s="21">
        <f t="shared" ref="G2251:AP2253" si="3626">G2252</f>
        <v>490</v>
      </c>
      <c r="H2251" s="21">
        <f t="shared" si="3626"/>
        <v>357.7</v>
      </c>
      <c r="I2251" s="21">
        <f t="shared" si="3626"/>
        <v>0</v>
      </c>
      <c r="J2251" s="21">
        <f t="shared" si="3626"/>
        <v>0</v>
      </c>
      <c r="K2251" s="21">
        <f t="shared" si="3626"/>
        <v>0</v>
      </c>
      <c r="L2251" s="21">
        <f t="shared" si="3570"/>
        <v>671.3</v>
      </c>
      <c r="M2251" s="21">
        <f t="shared" si="3571"/>
        <v>490</v>
      </c>
      <c r="N2251" s="21">
        <f t="shared" si="3572"/>
        <v>357.7</v>
      </c>
      <c r="O2251" s="21">
        <f t="shared" si="3626"/>
        <v>367.05599999999998</v>
      </c>
      <c r="P2251" s="21">
        <f t="shared" si="3626"/>
        <v>0</v>
      </c>
      <c r="Q2251" s="21">
        <f t="shared" si="3626"/>
        <v>0</v>
      </c>
      <c r="R2251" s="21">
        <f t="shared" si="3540"/>
        <v>1038.356</v>
      </c>
      <c r="S2251" s="21">
        <f t="shared" si="3541"/>
        <v>490</v>
      </c>
      <c r="T2251" s="21">
        <f t="shared" si="3542"/>
        <v>357.7</v>
      </c>
      <c r="U2251" s="21">
        <f t="shared" si="3626"/>
        <v>0</v>
      </c>
      <c r="V2251" s="21">
        <f t="shared" si="3626"/>
        <v>0</v>
      </c>
      <c r="W2251" s="21">
        <f t="shared" si="3543"/>
        <v>1038.356</v>
      </c>
      <c r="X2251" s="21">
        <f t="shared" si="3544"/>
        <v>490</v>
      </c>
      <c r="Y2251" s="21">
        <f t="shared" si="3545"/>
        <v>357.7</v>
      </c>
      <c r="Z2251" s="21">
        <f t="shared" si="3626"/>
        <v>0</v>
      </c>
      <c r="AA2251" s="21">
        <f t="shared" si="3626"/>
        <v>0</v>
      </c>
      <c r="AB2251" s="21">
        <f t="shared" si="3626"/>
        <v>0</v>
      </c>
      <c r="AC2251" s="21">
        <f t="shared" si="3536"/>
        <v>1038.356</v>
      </c>
      <c r="AD2251" s="21">
        <f t="shared" si="3537"/>
        <v>490</v>
      </c>
      <c r="AE2251" s="21">
        <f t="shared" si="3538"/>
        <v>357.7</v>
      </c>
      <c r="AF2251" s="21">
        <f t="shared" si="3626"/>
        <v>0</v>
      </c>
      <c r="AG2251" s="21">
        <f t="shared" si="3539"/>
        <v>1038.356</v>
      </c>
      <c r="AH2251" s="21">
        <f t="shared" si="3626"/>
        <v>897.55100000000004</v>
      </c>
      <c r="AI2251" s="21">
        <f t="shared" si="3626"/>
        <v>0</v>
      </c>
      <c r="AJ2251" s="21">
        <f t="shared" si="3626"/>
        <v>0</v>
      </c>
      <c r="AK2251" s="21">
        <f t="shared" si="3529"/>
        <v>1935.9070000000002</v>
      </c>
      <c r="AL2251" s="21">
        <f t="shared" si="3530"/>
        <v>490</v>
      </c>
      <c r="AM2251" s="21">
        <f t="shared" si="3531"/>
        <v>357.7</v>
      </c>
      <c r="AN2251" s="21">
        <f t="shared" si="3626"/>
        <v>0</v>
      </c>
      <c r="AO2251" s="21">
        <f t="shared" si="3593"/>
        <v>1935.9070000000002</v>
      </c>
      <c r="AP2251" s="21">
        <f t="shared" si="3626"/>
        <v>0</v>
      </c>
      <c r="AQ2251" s="2"/>
    </row>
    <row r="2252" spans="1:43" x14ac:dyDescent="0.3">
      <c r="A2252" s="3" t="s">
        <v>561</v>
      </c>
      <c r="B2252" s="26">
        <v>800</v>
      </c>
      <c r="C2252" s="3"/>
      <c r="D2252" s="3"/>
      <c r="E2252" s="16" t="s">
        <v>678</v>
      </c>
      <c r="F2252" s="21">
        <f>F2253</f>
        <v>671.3</v>
      </c>
      <c r="G2252" s="21">
        <f t="shared" ref="G2252:G2253" si="3627">G2253</f>
        <v>490</v>
      </c>
      <c r="H2252" s="21">
        <f t="shared" ref="H2252:H2253" si="3628">H2253</f>
        <v>357.7</v>
      </c>
      <c r="I2252" s="21">
        <f t="shared" si="3626"/>
        <v>0</v>
      </c>
      <c r="J2252" s="21">
        <f t="shared" si="3626"/>
        <v>0</v>
      </c>
      <c r="K2252" s="21">
        <f t="shared" si="3626"/>
        <v>0</v>
      </c>
      <c r="L2252" s="21">
        <f t="shared" si="3570"/>
        <v>671.3</v>
      </c>
      <c r="M2252" s="21">
        <f t="shared" si="3571"/>
        <v>490</v>
      </c>
      <c r="N2252" s="21">
        <f t="shared" si="3572"/>
        <v>357.7</v>
      </c>
      <c r="O2252" s="21">
        <f t="shared" ref="O2252:AP2253" si="3629">O2253</f>
        <v>367.05599999999998</v>
      </c>
      <c r="P2252" s="21">
        <f t="shared" si="3629"/>
        <v>0</v>
      </c>
      <c r="Q2252" s="21">
        <f t="shared" si="3629"/>
        <v>0</v>
      </c>
      <c r="R2252" s="21">
        <f t="shared" si="3540"/>
        <v>1038.356</v>
      </c>
      <c r="S2252" s="21">
        <f t="shared" si="3541"/>
        <v>490</v>
      </c>
      <c r="T2252" s="21">
        <f t="shared" si="3542"/>
        <v>357.7</v>
      </c>
      <c r="U2252" s="21">
        <f t="shared" si="3629"/>
        <v>0</v>
      </c>
      <c r="V2252" s="21">
        <f t="shared" si="3629"/>
        <v>0</v>
      </c>
      <c r="W2252" s="21">
        <f t="shared" si="3543"/>
        <v>1038.356</v>
      </c>
      <c r="X2252" s="21">
        <f t="shared" si="3544"/>
        <v>490</v>
      </c>
      <c r="Y2252" s="21">
        <f t="shared" si="3545"/>
        <v>357.7</v>
      </c>
      <c r="Z2252" s="21">
        <f t="shared" si="3629"/>
        <v>0</v>
      </c>
      <c r="AA2252" s="21">
        <f t="shared" si="3629"/>
        <v>0</v>
      </c>
      <c r="AB2252" s="21">
        <f t="shared" si="3629"/>
        <v>0</v>
      </c>
      <c r="AC2252" s="21">
        <f t="shared" si="3536"/>
        <v>1038.356</v>
      </c>
      <c r="AD2252" s="21">
        <f t="shared" si="3537"/>
        <v>490</v>
      </c>
      <c r="AE2252" s="21">
        <f t="shared" si="3538"/>
        <v>357.7</v>
      </c>
      <c r="AF2252" s="21">
        <f t="shared" si="3629"/>
        <v>0</v>
      </c>
      <c r="AG2252" s="21">
        <f t="shared" si="3539"/>
        <v>1038.356</v>
      </c>
      <c r="AH2252" s="21">
        <f t="shared" si="3629"/>
        <v>897.55100000000004</v>
      </c>
      <c r="AI2252" s="21">
        <f t="shared" si="3629"/>
        <v>0</v>
      </c>
      <c r="AJ2252" s="21">
        <f t="shared" si="3629"/>
        <v>0</v>
      </c>
      <c r="AK2252" s="21">
        <f t="shared" si="3529"/>
        <v>1935.9070000000002</v>
      </c>
      <c r="AL2252" s="21">
        <f t="shared" si="3530"/>
        <v>490</v>
      </c>
      <c r="AM2252" s="21">
        <f t="shared" si="3531"/>
        <v>357.7</v>
      </c>
      <c r="AN2252" s="21">
        <f t="shared" si="3629"/>
        <v>0</v>
      </c>
      <c r="AO2252" s="21">
        <f t="shared" si="3593"/>
        <v>1935.9070000000002</v>
      </c>
      <c r="AP2252" s="21">
        <f t="shared" si="3629"/>
        <v>0</v>
      </c>
      <c r="AQ2252" s="2"/>
    </row>
    <row r="2253" spans="1:43" x14ac:dyDescent="0.3">
      <c r="A2253" s="3" t="s">
        <v>561</v>
      </c>
      <c r="B2253" s="26">
        <v>850</v>
      </c>
      <c r="C2253" s="3"/>
      <c r="D2253" s="3"/>
      <c r="E2253" s="16" t="s">
        <v>696</v>
      </c>
      <c r="F2253" s="21">
        <f>F2254</f>
        <v>671.3</v>
      </c>
      <c r="G2253" s="21">
        <f t="shared" si="3627"/>
        <v>490</v>
      </c>
      <c r="H2253" s="21">
        <f t="shared" si="3628"/>
        <v>357.7</v>
      </c>
      <c r="I2253" s="21">
        <f t="shared" si="3626"/>
        <v>0</v>
      </c>
      <c r="J2253" s="21">
        <f t="shared" si="3626"/>
        <v>0</v>
      </c>
      <c r="K2253" s="21">
        <f t="shared" si="3626"/>
        <v>0</v>
      </c>
      <c r="L2253" s="21">
        <f t="shared" si="3570"/>
        <v>671.3</v>
      </c>
      <c r="M2253" s="21">
        <f t="shared" si="3571"/>
        <v>490</v>
      </c>
      <c r="N2253" s="21">
        <f t="shared" si="3572"/>
        <v>357.7</v>
      </c>
      <c r="O2253" s="21">
        <f t="shared" si="3629"/>
        <v>367.05599999999998</v>
      </c>
      <c r="P2253" s="21">
        <f t="shared" si="3629"/>
        <v>0</v>
      </c>
      <c r="Q2253" s="21">
        <f t="shared" si="3629"/>
        <v>0</v>
      </c>
      <c r="R2253" s="21">
        <f t="shared" si="3540"/>
        <v>1038.356</v>
      </c>
      <c r="S2253" s="21">
        <f t="shared" si="3541"/>
        <v>490</v>
      </c>
      <c r="T2253" s="21">
        <f t="shared" si="3542"/>
        <v>357.7</v>
      </c>
      <c r="U2253" s="21">
        <f t="shared" si="3629"/>
        <v>0</v>
      </c>
      <c r="V2253" s="21">
        <f t="shared" si="3629"/>
        <v>0</v>
      </c>
      <c r="W2253" s="21">
        <f t="shared" si="3543"/>
        <v>1038.356</v>
      </c>
      <c r="X2253" s="21">
        <f t="shared" si="3544"/>
        <v>490</v>
      </c>
      <c r="Y2253" s="21">
        <f t="shared" si="3545"/>
        <v>357.7</v>
      </c>
      <c r="Z2253" s="21">
        <f t="shared" si="3629"/>
        <v>0</v>
      </c>
      <c r="AA2253" s="21">
        <f t="shared" si="3629"/>
        <v>0</v>
      </c>
      <c r="AB2253" s="21">
        <f t="shared" si="3629"/>
        <v>0</v>
      </c>
      <c r="AC2253" s="21">
        <f t="shared" si="3536"/>
        <v>1038.356</v>
      </c>
      <c r="AD2253" s="21">
        <f t="shared" si="3537"/>
        <v>490</v>
      </c>
      <c r="AE2253" s="21">
        <f t="shared" si="3538"/>
        <v>357.7</v>
      </c>
      <c r="AF2253" s="21">
        <f t="shared" si="3629"/>
        <v>0</v>
      </c>
      <c r="AG2253" s="21">
        <f t="shared" si="3539"/>
        <v>1038.356</v>
      </c>
      <c r="AH2253" s="21">
        <f t="shared" si="3629"/>
        <v>897.55100000000004</v>
      </c>
      <c r="AI2253" s="21">
        <f t="shared" si="3629"/>
        <v>0</v>
      </c>
      <c r="AJ2253" s="21">
        <f t="shared" si="3629"/>
        <v>0</v>
      </c>
      <c r="AK2253" s="21">
        <f t="shared" si="3529"/>
        <v>1935.9070000000002</v>
      </c>
      <c r="AL2253" s="21">
        <f t="shared" si="3530"/>
        <v>490</v>
      </c>
      <c r="AM2253" s="21">
        <f t="shared" si="3531"/>
        <v>357.7</v>
      </c>
      <c r="AN2253" s="21">
        <f t="shared" si="3629"/>
        <v>0</v>
      </c>
      <c r="AO2253" s="21">
        <f t="shared" si="3593"/>
        <v>1935.9070000000002</v>
      </c>
      <c r="AP2253" s="21">
        <f t="shared" si="3629"/>
        <v>0</v>
      </c>
      <c r="AQ2253" s="2"/>
    </row>
    <row r="2254" spans="1:43" x14ac:dyDescent="0.3">
      <c r="A2254" s="3" t="s">
        <v>561</v>
      </c>
      <c r="B2254" s="26">
        <v>850</v>
      </c>
      <c r="C2254" s="3" t="s">
        <v>5</v>
      </c>
      <c r="D2254" s="3" t="s">
        <v>6</v>
      </c>
      <c r="E2254" s="16" t="s">
        <v>638</v>
      </c>
      <c r="F2254" s="21">
        <v>671.3</v>
      </c>
      <c r="G2254" s="21">
        <v>490</v>
      </c>
      <c r="H2254" s="21">
        <v>357.7</v>
      </c>
      <c r="I2254" s="21"/>
      <c r="J2254" s="21"/>
      <c r="K2254" s="21"/>
      <c r="L2254" s="21">
        <f t="shared" si="3570"/>
        <v>671.3</v>
      </c>
      <c r="M2254" s="21">
        <f t="shared" si="3571"/>
        <v>490</v>
      </c>
      <c r="N2254" s="21">
        <f t="shared" si="3572"/>
        <v>357.7</v>
      </c>
      <c r="O2254" s="21">
        <v>367.05599999999998</v>
      </c>
      <c r="P2254" s="21"/>
      <c r="Q2254" s="21"/>
      <c r="R2254" s="21">
        <f t="shared" si="3540"/>
        <v>1038.356</v>
      </c>
      <c r="S2254" s="21">
        <f t="shared" si="3541"/>
        <v>490</v>
      </c>
      <c r="T2254" s="21">
        <f t="shared" si="3542"/>
        <v>357.7</v>
      </c>
      <c r="U2254" s="21"/>
      <c r="V2254" s="21"/>
      <c r="W2254" s="21">
        <f t="shared" si="3543"/>
        <v>1038.356</v>
      </c>
      <c r="X2254" s="21">
        <f t="shared" si="3544"/>
        <v>490</v>
      </c>
      <c r="Y2254" s="21">
        <f t="shared" si="3545"/>
        <v>357.7</v>
      </c>
      <c r="Z2254" s="21"/>
      <c r="AA2254" s="21"/>
      <c r="AB2254" s="21"/>
      <c r="AC2254" s="21">
        <f t="shared" si="3536"/>
        <v>1038.356</v>
      </c>
      <c r="AD2254" s="21">
        <f t="shared" si="3537"/>
        <v>490</v>
      </c>
      <c r="AE2254" s="21">
        <f t="shared" si="3538"/>
        <v>357.7</v>
      </c>
      <c r="AF2254" s="21"/>
      <c r="AG2254" s="21">
        <f t="shared" si="3539"/>
        <v>1038.356</v>
      </c>
      <c r="AH2254" s="21">
        <v>897.55100000000004</v>
      </c>
      <c r="AI2254" s="21"/>
      <c r="AJ2254" s="21"/>
      <c r="AK2254" s="21">
        <f t="shared" si="3529"/>
        <v>1935.9070000000002</v>
      </c>
      <c r="AL2254" s="21">
        <f t="shared" si="3530"/>
        <v>490</v>
      </c>
      <c r="AM2254" s="21">
        <f t="shared" si="3531"/>
        <v>357.7</v>
      </c>
      <c r="AN2254" s="21"/>
      <c r="AO2254" s="21">
        <f t="shared" si="3593"/>
        <v>1935.9070000000002</v>
      </c>
      <c r="AP2254" s="21"/>
      <c r="AQ2254" s="2"/>
    </row>
    <row r="2255" spans="1:43" ht="31.2" x14ac:dyDescent="0.3">
      <c r="A2255" s="3" t="s">
        <v>562</v>
      </c>
      <c r="B2255" s="26"/>
      <c r="C2255" s="3"/>
      <c r="D2255" s="3"/>
      <c r="E2255" s="16" t="s">
        <v>1170</v>
      </c>
      <c r="F2255" s="21">
        <f>F2256</f>
        <v>6348.9</v>
      </c>
      <c r="G2255" s="21">
        <f t="shared" ref="G2255:AP2257" si="3630">G2256</f>
        <v>0</v>
      </c>
      <c r="H2255" s="21">
        <f t="shared" si="3630"/>
        <v>0</v>
      </c>
      <c r="I2255" s="21">
        <f t="shared" si="3630"/>
        <v>0</v>
      </c>
      <c r="J2255" s="21">
        <f t="shared" si="3630"/>
        <v>0</v>
      </c>
      <c r="K2255" s="21">
        <f t="shared" si="3630"/>
        <v>0</v>
      </c>
      <c r="L2255" s="21">
        <f t="shared" si="3570"/>
        <v>6348.9</v>
      </c>
      <c r="M2255" s="21">
        <f t="shared" si="3571"/>
        <v>0</v>
      </c>
      <c r="N2255" s="21">
        <f t="shared" si="3572"/>
        <v>0</v>
      </c>
      <c r="O2255" s="21">
        <f t="shared" si="3630"/>
        <v>35196.576999999997</v>
      </c>
      <c r="P2255" s="21">
        <f t="shared" si="3630"/>
        <v>0</v>
      </c>
      <c r="Q2255" s="21">
        <f t="shared" si="3630"/>
        <v>0</v>
      </c>
      <c r="R2255" s="21">
        <f t="shared" si="3540"/>
        <v>41545.476999999999</v>
      </c>
      <c r="S2255" s="21">
        <f t="shared" si="3541"/>
        <v>0</v>
      </c>
      <c r="T2255" s="21">
        <f t="shared" si="3542"/>
        <v>0</v>
      </c>
      <c r="U2255" s="21">
        <f t="shared" si="3630"/>
        <v>0</v>
      </c>
      <c r="V2255" s="21">
        <f t="shared" si="3630"/>
        <v>0</v>
      </c>
      <c r="W2255" s="21">
        <f t="shared" si="3543"/>
        <v>41545.476999999999</v>
      </c>
      <c r="X2255" s="21">
        <f t="shared" si="3544"/>
        <v>0</v>
      </c>
      <c r="Y2255" s="21">
        <f t="shared" si="3545"/>
        <v>0</v>
      </c>
      <c r="Z2255" s="21">
        <f t="shared" si="3630"/>
        <v>0</v>
      </c>
      <c r="AA2255" s="21">
        <f t="shared" si="3630"/>
        <v>0</v>
      </c>
      <c r="AB2255" s="21">
        <f t="shared" si="3630"/>
        <v>0</v>
      </c>
      <c r="AC2255" s="21">
        <f t="shared" si="3536"/>
        <v>41545.476999999999</v>
      </c>
      <c r="AD2255" s="21">
        <f t="shared" si="3537"/>
        <v>0</v>
      </c>
      <c r="AE2255" s="21">
        <f t="shared" si="3538"/>
        <v>0</v>
      </c>
      <c r="AF2255" s="21">
        <f t="shared" si="3630"/>
        <v>0</v>
      </c>
      <c r="AG2255" s="21">
        <f t="shared" si="3539"/>
        <v>41545.476999999999</v>
      </c>
      <c r="AH2255" s="21">
        <f t="shared" si="3630"/>
        <v>0</v>
      </c>
      <c r="AI2255" s="21">
        <f t="shared" si="3630"/>
        <v>0</v>
      </c>
      <c r="AJ2255" s="21">
        <f t="shared" si="3630"/>
        <v>0</v>
      </c>
      <c r="AK2255" s="21">
        <f t="shared" si="3529"/>
        <v>41545.476999999999</v>
      </c>
      <c r="AL2255" s="21">
        <f t="shared" si="3530"/>
        <v>0</v>
      </c>
      <c r="AM2255" s="21">
        <f t="shared" si="3531"/>
        <v>0</v>
      </c>
      <c r="AN2255" s="21">
        <f t="shared" si="3630"/>
        <v>0</v>
      </c>
      <c r="AO2255" s="21">
        <f t="shared" si="3593"/>
        <v>41545.476999999999</v>
      </c>
      <c r="AP2255" s="21">
        <f t="shared" si="3630"/>
        <v>0</v>
      </c>
      <c r="AQ2255" s="2"/>
    </row>
    <row r="2256" spans="1:43" ht="31.2" x14ac:dyDescent="0.3">
      <c r="A2256" s="3" t="s">
        <v>562</v>
      </c>
      <c r="B2256" s="26">
        <v>200</v>
      </c>
      <c r="C2256" s="3"/>
      <c r="D2256" s="3"/>
      <c r="E2256" s="16" t="s">
        <v>673</v>
      </c>
      <c r="F2256" s="21">
        <f>F2257</f>
        <v>6348.9</v>
      </c>
      <c r="G2256" s="21">
        <f t="shared" ref="G2256:G2257" si="3631">G2257</f>
        <v>0</v>
      </c>
      <c r="H2256" s="21">
        <f t="shared" ref="H2256:H2257" si="3632">H2257</f>
        <v>0</v>
      </c>
      <c r="I2256" s="21">
        <f t="shared" si="3630"/>
        <v>0</v>
      </c>
      <c r="J2256" s="21">
        <f t="shared" si="3630"/>
        <v>0</v>
      </c>
      <c r="K2256" s="21">
        <f t="shared" si="3630"/>
        <v>0</v>
      </c>
      <c r="L2256" s="21">
        <f t="shared" si="3570"/>
        <v>6348.9</v>
      </c>
      <c r="M2256" s="21">
        <f t="shared" si="3571"/>
        <v>0</v>
      </c>
      <c r="N2256" s="21">
        <f t="shared" si="3572"/>
        <v>0</v>
      </c>
      <c r="O2256" s="21">
        <f t="shared" ref="O2256:AP2257" si="3633">O2257</f>
        <v>35196.576999999997</v>
      </c>
      <c r="P2256" s="21">
        <f t="shared" si="3633"/>
        <v>0</v>
      </c>
      <c r="Q2256" s="21">
        <f t="shared" si="3633"/>
        <v>0</v>
      </c>
      <c r="R2256" s="21">
        <f t="shared" si="3540"/>
        <v>41545.476999999999</v>
      </c>
      <c r="S2256" s="21">
        <f t="shared" si="3541"/>
        <v>0</v>
      </c>
      <c r="T2256" s="21">
        <f t="shared" si="3542"/>
        <v>0</v>
      </c>
      <c r="U2256" s="21">
        <f t="shared" si="3633"/>
        <v>0</v>
      </c>
      <c r="V2256" s="21">
        <f t="shared" si="3633"/>
        <v>0</v>
      </c>
      <c r="W2256" s="21">
        <f t="shared" si="3543"/>
        <v>41545.476999999999</v>
      </c>
      <c r="X2256" s="21">
        <f t="shared" si="3544"/>
        <v>0</v>
      </c>
      <c r="Y2256" s="21">
        <f t="shared" si="3545"/>
        <v>0</v>
      </c>
      <c r="Z2256" s="21">
        <f t="shared" si="3633"/>
        <v>0</v>
      </c>
      <c r="AA2256" s="21">
        <f t="shared" si="3633"/>
        <v>0</v>
      </c>
      <c r="AB2256" s="21">
        <f t="shared" si="3633"/>
        <v>0</v>
      </c>
      <c r="AC2256" s="21">
        <f t="shared" si="3536"/>
        <v>41545.476999999999</v>
      </c>
      <c r="AD2256" s="21">
        <f t="shared" si="3537"/>
        <v>0</v>
      </c>
      <c r="AE2256" s="21">
        <f t="shared" si="3538"/>
        <v>0</v>
      </c>
      <c r="AF2256" s="21">
        <f t="shared" si="3633"/>
        <v>0</v>
      </c>
      <c r="AG2256" s="21">
        <f t="shared" si="3539"/>
        <v>41545.476999999999</v>
      </c>
      <c r="AH2256" s="21">
        <f t="shared" si="3633"/>
        <v>0</v>
      </c>
      <c r="AI2256" s="21">
        <f t="shared" si="3633"/>
        <v>0</v>
      </c>
      <c r="AJ2256" s="21">
        <f t="shared" si="3633"/>
        <v>0</v>
      </c>
      <c r="AK2256" s="21">
        <f t="shared" si="3529"/>
        <v>41545.476999999999</v>
      </c>
      <c r="AL2256" s="21">
        <f t="shared" si="3530"/>
        <v>0</v>
      </c>
      <c r="AM2256" s="21">
        <f t="shared" si="3531"/>
        <v>0</v>
      </c>
      <c r="AN2256" s="21">
        <f t="shared" si="3633"/>
        <v>0</v>
      </c>
      <c r="AO2256" s="21">
        <f t="shared" si="3593"/>
        <v>41545.476999999999</v>
      </c>
      <c r="AP2256" s="21">
        <f t="shared" si="3633"/>
        <v>0</v>
      </c>
      <c r="AQ2256" s="2"/>
    </row>
    <row r="2257" spans="1:43" ht="46.8" x14ac:dyDescent="0.3">
      <c r="A2257" s="3" t="s">
        <v>562</v>
      </c>
      <c r="B2257" s="26">
        <v>240</v>
      </c>
      <c r="C2257" s="3"/>
      <c r="D2257" s="3"/>
      <c r="E2257" s="16" t="s">
        <v>681</v>
      </c>
      <c r="F2257" s="21">
        <f>F2258</f>
        <v>6348.9</v>
      </c>
      <c r="G2257" s="21">
        <f t="shared" si="3631"/>
        <v>0</v>
      </c>
      <c r="H2257" s="21">
        <f t="shared" si="3632"/>
        <v>0</v>
      </c>
      <c r="I2257" s="21">
        <f t="shared" si="3630"/>
        <v>0</v>
      </c>
      <c r="J2257" s="21">
        <f t="shared" si="3630"/>
        <v>0</v>
      </c>
      <c r="K2257" s="21">
        <f t="shared" si="3630"/>
        <v>0</v>
      </c>
      <c r="L2257" s="21">
        <f t="shared" si="3570"/>
        <v>6348.9</v>
      </c>
      <c r="M2257" s="21">
        <f t="shared" si="3571"/>
        <v>0</v>
      </c>
      <c r="N2257" s="21">
        <f t="shared" si="3572"/>
        <v>0</v>
      </c>
      <c r="O2257" s="21">
        <f t="shared" si="3633"/>
        <v>35196.576999999997</v>
      </c>
      <c r="P2257" s="21">
        <f t="shared" si="3633"/>
        <v>0</v>
      </c>
      <c r="Q2257" s="21">
        <f t="shared" si="3633"/>
        <v>0</v>
      </c>
      <c r="R2257" s="21">
        <f t="shared" si="3540"/>
        <v>41545.476999999999</v>
      </c>
      <c r="S2257" s="21">
        <f t="shared" si="3541"/>
        <v>0</v>
      </c>
      <c r="T2257" s="21">
        <f t="shared" si="3542"/>
        <v>0</v>
      </c>
      <c r="U2257" s="21">
        <f t="shared" si="3633"/>
        <v>0</v>
      </c>
      <c r="V2257" s="21">
        <f t="shared" si="3633"/>
        <v>0</v>
      </c>
      <c r="W2257" s="21">
        <f t="shared" si="3543"/>
        <v>41545.476999999999</v>
      </c>
      <c r="X2257" s="21">
        <f t="shared" si="3544"/>
        <v>0</v>
      </c>
      <c r="Y2257" s="21">
        <f t="shared" si="3545"/>
        <v>0</v>
      </c>
      <c r="Z2257" s="21">
        <f t="shared" si="3633"/>
        <v>0</v>
      </c>
      <c r="AA2257" s="21">
        <f t="shared" si="3633"/>
        <v>0</v>
      </c>
      <c r="AB2257" s="21">
        <f t="shared" si="3633"/>
        <v>0</v>
      </c>
      <c r="AC2257" s="21">
        <f t="shared" si="3536"/>
        <v>41545.476999999999</v>
      </c>
      <c r="AD2257" s="21">
        <f t="shared" si="3537"/>
        <v>0</v>
      </c>
      <c r="AE2257" s="21">
        <f t="shared" si="3538"/>
        <v>0</v>
      </c>
      <c r="AF2257" s="21">
        <f t="shared" si="3633"/>
        <v>0</v>
      </c>
      <c r="AG2257" s="21">
        <f t="shared" si="3539"/>
        <v>41545.476999999999</v>
      </c>
      <c r="AH2257" s="21">
        <f t="shared" si="3633"/>
        <v>0</v>
      </c>
      <c r="AI2257" s="21">
        <f t="shared" si="3633"/>
        <v>0</v>
      </c>
      <c r="AJ2257" s="21">
        <f t="shared" si="3633"/>
        <v>0</v>
      </c>
      <c r="AK2257" s="21">
        <f t="shared" si="3529"/>
        <v>41545.476999999999</v>
      </c>
      <c r="AL2257" s="21">
        <f t="shared" si="3530"/>
        <v>0</v>
      </c>
      <c r="AM2257" s="21">
        <f t="shared" si="3531"/>
        <v>0</v>
      </c>
      <c r="AN2257" s="21">
        <f t="shared" si="3633"/>
        <v>0</v>
      </c>
      <c r="AO2257" s="21">
        <f t="shared" si="3593"/>
        <v>41545.476999999999</v>
      </c>
      <c r="AP2257" s="21">
        <f t="shared" si="3633"/>
        <v>0</v>
      </c>
      <c r="AQ2257" s="2"/>
    </row>
    <row r="2258" spans="1:43" x14ac:dyDescent="0.3">
      <c r="A2258" s="3" t="s">
        <v>562</v>
      </c>
      <c r="B2258" s="26">
        <v>240</v>
      </c>
      <c r="C2258" s="3" t="s">
        <v>5</v>
      </c>
      <c r="D2258" s="3" t="s">
        <v>6</v>
      </c>
      <c r="E2258" s="16" t="s">
        <v>638</v>
      </c>
      <c r="F2258" s="21">
        <v>6348.9</v>
      </c>
      <c r="G2258" s="21">
        <v>0</v>
      </c>
      <c r="H2258" s="21">
        <v>0</v>
      </c>
      <c r="I2258" s="21"/>
      <c r="J2258" s="21"/>
      <c r="K2258" s="21"/>
      <c r="L2258" s="21">
        <f t="shared" si="3570"/>
        <v>6348.9</v>
      </c>
      <c r="M2258" s="21">
        <f t="shared" si="3571"/>
        <v>0</v>
      </c>
      <c r="N2258" s="21">
        <f t="shared" si="3572"/>
        <v>0</v>
      </c>
      <c r="O2258" s="21">
        <v>35196.576999999997</v>
      </c>
      <c r="P2258" s="21"/>
      <c r="Q2258" s="21"/>
      <c r="R2258" s="21">
        <f t="shared" si="3540"/>
        <v>41545.476999999999</v>
      </c>
      <c r="S2258" s="21">
        <f t="shared" si="3541"/>
        <v>0</v>
      </c>
      <c r="T2258" s="21">
        <f t="shared" si="3542"/>
        <v>0</v>
      </c>
      <c r="U2258" s="21"/>
      <c r="V2258" s="21"/>
      <c r="W2258" s="21">
        <f t="shared" si="3543"/>
        <v>41545.476999999999</v>
      </c>
      <c r="X2258" s="21">
        <f t="shared" si="3544"/>
        <v>0</v>
      </c>
      <c r="Y2258" s="21">
        <f t="shared" si="3545"/>
        <v>0</v>
      </c>
      <c r="Z2258" s="21"/>
      <c r="AA2258" s="21"/>
      <c r="AB2258" s="21"/>
      <c r="AC2258" s="21">
        <f t="shared" si="3536"/>
        <v>41545.476999999999</v>
      </c>
      <c r="AD2258" s="21">
        <f t="shared" si="3537"/>
        <v>0</v>
      </c>
      <c r="AE2258" s="21">
        <f t="shared" si="3538"/>
        <v>0</v>
      </c>
      <c r="AF2258" s="21"/>
      <c r="AG2258" s="21">
        <f t="shared" si="3539"/>
        <v>41545.476999999999</v>
      </c>
      <c r="AH2258" s="21"/>
      <c r="AI2258" s="21"/>
      <c r="AJ2258" s="21"/>
      <c r="AK2258" s="21">
        <f t="shared" si="3529"/>
        <v>41545.476999999999</v>
      </c>
      <c r="AL2258" s="21">
        <f t="shared" si="3530"/>
        <v>0</v>
      </c>
      <c r="AM2258" s="21">
        <f t="shared" si="3531"/>
        <v>0</v>
      </c>
      <c r="AN2258" s="21"/>
      <c r="AO2258" s="21">
        <f t="shared" si="3593"/>
        <v>41545.476999999999</v>
      </c>
      <c r="AP2258" s="21"/>
      <c r="AQ2258" s="2"/>
    </row>
    <row r="2259" spans="1:43" ht="46.8" x14ac:dyDescent="0.3">
      <c r="A2259" s="3" t="s">
        <v>563</v>
      </c>
      <c r="B2259" s="26"/>
      <c r="C2259" s="3"/>
      <c r="D2259" s="3"/>
      <c r="E2259" s="16" t="s">
        <v>1171</v>
      </c>
      <c r="F2259" s="21">
        <f>F2260</f>
        <v>2072.1</v>
      </c>
      <c r="G2259" s="21">
        <f t="shared" ref="G2259:AP2261" si="3634">G2260</f>
        <v>2072.1</v>
      </c>
      <c r="H2259" s="21">
        <f t="shared" si="3634"/>
        <v>2072.1</v>
      </c>
      <c r="I2259" s="21">
        <f t="shared" si="3634"/>
        <v>0</v>
      </c>
      <c r="J2259" s="21">
        <f t="shared" si="3634"/>
        <v>0</v>
      </c>
      <c r="K2259" s="21">
        <f t="shared" si="3634"/>
        <v>0</v>
      </c>
      <c r="L2259" s="21">
        <f t="shared" si="3570"/>
        <v>2072.1</v>
      </c>
      <c r="M2259" s="21">
        <f t="shared" si="3571"/>
        <v>2072.1</v>
      </c>
      <c r="N2259" s="21">
        <f t="shared" si="3572"/>
        <v>2072.1</v>
      </c>
      <c r="O2259" s="21">
        <f t="shared" si="3634"/>
        <v>0</v>
      </c>
      <c r="P2259" s="21">
        <f t="shared" si="3634"/>
        <v>0</v>
      </c>
      <c r="Q2259" s="21">
        <f t="shared" si="3634"/>
        <v>0</v>
      </c>
      <c r="R2259" s="21">
        <f t="shared" si="3540"/>
        <v>2072.1</v>
      </c>
      <c r="S2259" s="21">
        <f t="shared" si="3541"/>
        <v>2072.1</v>
      </c>
      <c r="T2259" s="21">
        <f t="shared" si="3542"/>
        <v>2072.1</v>
      </c>
      <c r="U2259" s="21">
        <f t="shared" si="3634"/>
        <v>0</v>
      </c>
      <c r="V2259" s="21">
        <f t="shared" si="3634"/>
        <v>0</v>
      </c>
      <c r="W2259" s="21">
        <f t="shared" si="3543"/>
        <v>2072.1</v>
      </c>
      <c r="X2259" s="21">
        <f t="shared" si="3544"/>
        <v>2072.1</v>
      </c>
      <c r="Y2259" s="21">
        <f t="shared" si="3545"/>
        <v>2072.1</v>
      </c>
      <c r="Z2259" s="21">
        <f t="shared" si="3634"/>
        <v>0</v>
      </c>
      <c r="AA2259" s="21">
        <f t="shared" si="3634"/>
        <v>0</v>
      </c>
      <c r="AB2259" s="21">
        <f t="shared" si="3634"/>
        <v>0</v>
      </c>
      <c r="AC2259" s="21">
        <f t="shared" si="3536"/>
        <v>2072.1</v>
      </c>
      <c r="AD2259" s="21">
        <f t="shared" si="3537"/>
        <v>2072.1</v>
      </c>
      <c r="AE2259" s="21">
        <f t="shared" si="3538"/>
        <v>2072.1</v>
      </c>
      <c r="AF2259" s="21">
        <f t="shared" si="3634"/>
        <v>0</v>
      </c>
      <c r="AG2259" s="21">
        <f t="shared" si="3539"/>
        <v>2072.1</v>
      </c>
      <c r="AH2259" s="21">
        <f t="shared" si="3634"/>
        <v>0</v>
      </c>
      <c r="AI2259" s="21">
        <f t="shared" si="3634"/>
        <v>0</v>
      </c>
      <c r="AJ2259" s="21">
        <f t="shared" si="3634"/>
        <v>0</v>
      </c>
      <c r="AK2259" s="21">
        <f t="shared" si="3529"/>
        <v>2072.1</v>
      </c>
      <c r="AL2259" s="21">
        <f t="shared" si="3530"/>
        <v>2072.1</v>
      </c>
      <c r="AM2259" s="21">
        <f t="shared" si="3531"/>
        <v>2072.1</v>
      </c>
      <c r="AN2259" s="21">
        <f t="shared" si="3634"/>
        <v>0</v>
      </c>
      <c r="AO2259" s="21">
        <f t="shared" si="3593"/>
        <v>2072.1</v>
      </c>
      <c r="AP2259" s="21">
        <f t="shared" si="3634"/>
        <v>0</v>
      </c>
      <c r="AQ2259" s="2"/>
    </row>
    <row r="2260" spans="1:43" ht="31.2" x14ac:dyDescent="0.3">
      <c r="A2260" s="3" t="s">
        <v>563</v>
      </c>
      <c r="B2260" s="26">
        <v>200</v>
      </c>
      <c r="C2260" s="3"/>
      <c r="D2260" s="3"/>
      <c r="E2260" s="16" t="s">
        <v>673</v>
      </c>
      <c r="F2260" s="21">
        <f>F2261</f>
        <v>2072.1</v>
      </c>
      <c r="G2260" s="21">
        <f t="shared" ref="G2260:G2261" si="3635">G2261</f>
        <v>2072.1</v>
      </c>
      <c r="H2260" s="21">
        <f t="shared" ref="H2260:H2261" si="3636">H2261</f>
        <v>2072.1</v>
      </c>
      <c r="I2260" s="21">
        <f t="shared" si="3634"/>
        <v>0</v>
      </c>
      <c r="J2260" s="21">
        <f t="shared" si="3634"/>
        <v>0</v>
      </c>
      <c r="K2260" s="21">
        <f t="shared" si="3634"/>
        <v>0</v>
      </c>
      <c r="L2260" s="21">
        <f t="shared" si="3570"/>
        <v>2072.1</v>
      </c>
      <c r="M2260" s="21">
        <f t="shared" si="3571"/>
        <v>2072.1</v>
      </c>
      <c r="N2260" s="21">
        <f t="shared" si="3572"/>
        <v>2072.1</v>
      </c>
      <c r="O2260" s="21">
        <f t="shared" ref="O2260:AP2261" si="3637">O2261</f>
        <v>0</v>
      </c>
      <c r="P2260" s="21">
        <f t="shared" si="3637"/>
        <v>0</v>
      </c>
      <c r="Q2260" s="21">
        <f t="shared" si="3637"/>
        <v>0</v>
      </c>
      <c r="R2260" s="21">
        <f t="shared" si="3540"/>
        <v>2072.1</v>
      </c>
      <c r="S2260" s="21">
        <f t="shared" si="3541"/>
        <v>2072.1</v>
      </c>
      <c r="T2260" s="21">
        <f t="shared" si="3542"/>
        <v>2072.1</v>
      </c>
      <c r="U2260" s="21">
        <f t="shared" si="3637"/>
        <v>0</v>
      </c>
      <c r="V2260" s="21">
        <f t="shared" si="3637"/>
        <v>0</v>
      </c>
      <c r="W2260" s="21">
        <f t="shared" si="3543"/>
        <v>2072.1</v>
      </c>
      <c r="X2260" s="21">
        <f t="shared" si="3544"/>
        <v>2072.1</v>
      </c>
      <c r="Y2260" s="21">
        <f t="shared" si="3545"/>
        <v>2072.1</v>
      </c>
      <c r="Z2260" s="21">
        <f t="shared" si="3637"/>
        <v>0</v>
      </c>
      <c r="AA2260" s="21">
        <f t="shared" si="3637"/>
        <v>0</v>
      </c>
      <c r="AB2260" s="21">
        <f t="shared" si="3637"/>
        <v>0</v>
      </c>
      <c r="AC2260" s="21">
        <f t="shared" si="3536"/>
        <v>2072.1</v>
      </c>
      <c r="AD2260" s="21">
        <f t="shared" si="3537"/>
        <v>2072.1</v>
      </c>
      <c r="AE2260" s="21">
        <f t="shared" si="3538"/>
        <v>2072.1</v>
      </c>
      <c r="AF2260" s="21">
        <f t="shared" si="3637"/>
        <v>0</v>
      </c>
      <c r="AG2260" s="21">
        <f t="shared" si="3539"/>
        <v>2072.1</v>
      </c>
      <c r="AH2260" s="21">
        <f t="shared" si="3637"/>
        <v>0</v>
      </c>
      <c r="AI2260" s="21">
        <f t="shared" si="3637"/>
        <v>0</v>
      </c>
      <c r="AJ2260" s="21">
        <f t="shared" si="3637"/>
        <v>0</v>
      </c>
      <c r="AK2260" s="21">
        <f t="shared" si="3529"/>
        <v>2072.1</v>
      </c>
      <c r="AL2260" s="21">
        <f t="shared" si="3530"/>
        <v>2072.1</v>
      </c>
      <c r="AM2260" s="21">
        <f t="shared" si="3531"/>
        <v>2072.1</v>
      </c>
      <c r="AN2260" s="21">
        <f t="shared" si="3637"/>
        <v>0</v>
      </c>
      <c r="AO2260" s="21">
        <f t="shared" si="3593"/>
        <v>2072.1</v>
      </c>
      <c r="AP2260" s="21">
        <f t="shared" si="3637"/>
        <v>0</v>
      </c>
      <c r="AQ2260" s="2"/>
    </row>
    <row r="2261" spans="1:43" ht="46.8" x14ac:dyDescent="0.3">
      <c r="A2261" s="3" t="s">
        <v>563</v>
      </c>
      <c r="B2261" s="26">
        <v>240</v>
      </c>
      <c r="C2261" s="3"/>
      <c r="D2261" s="3"/>
      <c r="E2261" s="16" t="s">
        <v>681</v>
      </c>
      <c r="F2261" s="21">
        <f>F2262</f>
        <v>2072.1</v>
      </c>
      <c r="G2261" s="21">
        <f t="shared" si="3635"/>
        <v>2072.1</v>
      </c>
      <c r="H2261" s="21">
        <f t="shared" si="3636"/>
        <v>2072.1</v>
      </c>
      <c r="I2261" s="21">
        <f t="shared" si="3634"/>
        <v>0</v>
      </c>
      <c r="J2261" s="21">
        <f t="shared" si="3634"/>
        <v>0</v>
      </c>
      <c r="K2261" s="21">
        <f t="shared" si="3634"/>
        <v>0</v>
      </c>
      <c r="L2261" s="21">
        <f t="shared" si="3570"/>
        <v>2072.1</v>
      </c>
      <c r="M2261" s="21">
        <f t="shared" si="3571"/>
        <v>2072.1</v>
      </c>
      <c r="N2261" s="21">
        <f t="shared" si="3572"/>
        <v>2072.1</v>
      </c>
      <c r="O2261" s="21">
        <f t="shared" si="3637"/>
        <v>0</v>
      </c>
      <c r="P2261" s="21">
        <f t="shared" si="3637"/>
        <v>0</v>
      </c>
      <c r="Q2261" s="21">
        <f t="shared" si="3637"/>
        <v>0</v>
      </c>
      <c r="R2261" s="21">
        <f t="shared" si="3540"/>
        <v>2072.1</v>
      </c>
      <c r="S2261" s="21">
        <f t="shared" si="3541"/>
        <v>2072.1</v>
      </c>
      <c r="T2261" s="21">
        <f t="shared" si="3542"/>
        <v>2072.1</v>
      </c>
      <c r="U2261" s="21">
        <f t="shared" si="3637"/>
        <v>0</v>
      </c>
      <c r="V2261" s="21">
        <f t="shared" si="3637"/>
        <v>0</v>
      </c>
      <c r="W2261" s="21">
        <f t="shared" si="3543"/>
        <v>2072.1</v>
      </c>
      <c r="X2261" s="21">
        <f t="shared" si="3544"/>
        <v>2072.1</v>
      </c>
      <c r="Y2261" s="21">
        <f t="shared" si="3545"/>
        <v>2072.1</v>
      </c>
      <c r="Z2261" s="21">
        <f t="shared" si="3637"/>
        <v>0</v>
      </c>
      <c r="AA2261" s="21">
        <f t="shared" si="3637"/>
        <v>0</v>
      </c>
      <c r="AB2261" s="21">
        <f t="shared" si="3637"/>
        <v>0</v>
      </c>
      <c r="AC2261" s="21">
        <f t="shared" si="3536"/>
        <v>2072.1</v>
      </c>
      <c r="AD2261" s="21">
        <f t="shared" si="3537"/>
        <v>2072.1</v>
      </c>
      <c r="AE2261" s="21">
        <f t="shared" si="3538"/>
        <v>2072.1</v>
      </c>
      <c r="AF2261" s="21">
        <f t="shared" si="3637"/>
        <v>0</v>
      </c>
      <c r="AG2261" s="21">
        <f t="shared" si="3539"/>
        <v>2072.1</v>
      </c>
      <c r="AH2261" s="21">
        <f t="shared" si="3637"/>
        <v>0</v>
      </c>
      <c r="AI2261" s="21">
        <f t="shared" si="3637"/>
        <v>0</v>
      </c>
      <c r="AJ2261" s="21">
        <f t="shared" si="3637"/>
        <v>0</v>
      </c>
      <c r="AK2261" s="21">
        <f t="shared" ref="AK2261:AK2324" si="3638">AG2261+AH2261</f>
        <v>2072.1</v>
      </c>
      <c r="AL2261" s="21">
        <f t="shared" ref="AL2261:AL2324" si="3639">AD2261+AI2261</f>
        <v>2072.1</v>
      </c>
      <c r="AM2261" s="21">
        <f t="shared" ref="AM2261:AM2324" si="3640">AE2261+AJ2261</f>
        <v>2072.1</v>
      </c>
      <c r="AN2261" s="21">
        <f t="shared" si="3637"/>
        <v>0</v>
      </c>
      <c r="AO2261" s="21">
        <f t="shared" si="3593"/>
        <v>2072.1</v>
      </c>
      <c r="AP2261" s="21">
        <f t="shared" si="3637"/>
        <v>0</v>
      </c>
      <c r="AQ2261" s="2"/>
    </row>
    <row r="2262" spans="1:43" x14ac:dyDescent="0.3">
      <c r="A2262" s="3" t="s">
        <v>563</v>
      </c>
      <c r="B2262" s="26">
        <v>240</v>
      </c>
      <c r="C2262" s="3" t="s">
        <v>5</v>
      </c>
      <c r="D2262" s="3" t="s">
        <v>6</v>
      </c>
      <c r="E2262" s="16" t="s">
        <v>638</v>
      </c>
      <c r="F2262" s="21">
        <v>2072.1</v>
      </c>
      <c r="G2262" s="21">
        <v>2072.1</v>
      </c>
      <c r="H2262" s="21">
        <v>2072.1</v>
      </c>
      <c r="I2262" s="21"/>
      <c r="J2262" s="21"/>
      <c r="K2262" s="21"/>
      <c r="L2262" s="21">
        <f t="shared" si="3570"/>
        <v>2072.1</v>
      </c>
      <c r="M2262" s="21">
        <f t="shared" si="3571"/>
        <v>2072.1</v>
      </c>
      <c r="N2262" s="21">
        <f t="shared" si="3572"/>
        <v>2072.1</v>
      </c>
      <c r="O2262" s="21"/>
      <c r="P2262" s="21"/>
      <c r="Q2262" s="21"/>
      <c r="R2262" s="21">
        <f t="shared" si="3540"/>
        <v>2072.1</v>
      </c>
      <c r="S2262" s="21">
        <f t="shared" si="3541"/>
        <v>2072.1</v>
      </c>
      <c r="T2262" s="21">
        <f t="shared" si="3542"/>
        <v>2072.1</v>
      </c>
      <c r="U2262" s="21"/>
      <c r="V2262" s="21"/>
      <c r="W2262" s="21">
        <f t="shared" si="3543"/>
        <v>2072.1</v>
      </c>
      <c r="X2262" s="21">
        <f t="shared" si="3544"/>
        <v>2072.1</v>
      </c>
      <c r="Y2262" s="21">
        <f t="shared" si="3545"/>
        <v>2072.1</v>
      </c>
      <c r="Z2262" s="21"/>
      <c r="AA2262" s="21"/>
      <c r="AB2262" s="21"/>
      <c r="AC2262" s="21">
        <f t="shared" si="3536"/>
        <v>2072.1</v>
      </c>
      <c r="AD2262" s="21">
        <f t="shared" si="3537"/>
        <v>2072.1</v>
      </c>
      <c r="AE2262" s="21">
        <f t="shared" si="3538"/>
        <v>2072.1</v>
      </c>
      <c r="AF2262" s="21"/>
      <c r="AG2262" s="21">
        <f t="shared" si="3539"/>
        <v>2072.1</v>
      </c>
      <c r="AH2262" s="21"/>
      <c r="AI2262" s="21"/>
      <c r="AJ2262" s="21"/>
      <c r="AK2262" s="21">
        <f t="shared" si="3638"/>
        <v>2072.1</v>
      </c>
      <c r="AL2262" s="21">
        <f t="shared" si="3639"/>
        <v>2072.1</v>
      </c>
      <c r="AM2262" s="21">
        <f t="shared" si="3640"/>
        <v>2072.1</v>
      </c>
      <c r="AN2262" s="21"/>
      <c r="AO2262" s="21">
        <f t="shared" si="3593"/>
        <v>2072.1</v>
      </c>
      <c r="AP2262" s="21"/>
      <c r="AQ2262" s="2"/>
    </row>
    <row r="2263" spans="1:43" ht="31.2" x14ac:dyDescent="0.3">
      <c r="A2263" s="3" t="s">
        <v>564</v>
      </c>
      <c r="B2263" s="26"/>
      <c r="C2263" s="3"/>
      <c r="D2263" s="3"/>
      <c r="E2263" s="16" t="s">
        <v>1172</v>
      </c>
      <c r="F2263" s="21">
        <f>F2264</f>
        <v>35180.5</v>
      </c>
      <c r="G2263" s="21">
        <f t="shared" ref="G2263:G2265" si="3641">G2264</f>
        <v>35996.300000000003</v>
      </c>
      <c r="H2263" s="21">
        <f t="shared" ref="H2263:K2265" si="3642">H2264</f>
        <v>36591.9</v>
      </c>
      <c r="I2263" s="21">
        <f t="shared" si="3642"/>
        <v>0</v>
      </c>
      <c r="J2263" s="21">
        <f t="shared" si="3642"/>
        <v>0</v>
      </c>
      <c r="K2263" s="21">
        <f t="shared" si="3642"/>
        <v>0</v>
      </c>
      <c r="L2263" s="21">
        <f t="shared" si="3570"/>
        <v>35180.5</v>
      </c>
      <c r="M2263" s="21">
        <f t="shared" si="3571"/>
        <v>35996.300000000003</v>
      </c>
      <c r="N2263" s="21">
        <f t="shared" si="3572"/>
        <v>36591.9</v>
      </c>
      <c r="O2263" s="21">
        <f t="shared" ref="O2263:AP2265" si="3643">O2264</f>
        <v>0</v>
      </c>
      <c r="P2263" s="21">
        <f t="shared" si="3643"/>
        <v>0</v>
      </c>
      <c r="Q2263" s="21">
        <f t="shared" si="3643"/>
        <v>0</v>
      </c>
      <c r="R2263" s="21">
        <f t="shared" si="3540"/>
        <v>35180.5</v>
      </c>
      <c r="S2263" s="21">
        <f t="shared" si="3541"/>
        <v>35996.300000000003</v>
      </c>
      <c r="T2263" s="21">
        <f t="shared" si="3542"/>
        <v>36591.9</v>
      </c>
      <c r="U2263" s="21">
        <f t="shared" si="3643"/>
        <v>0</v>
      </c>
      <c r="V2263" s="21">
        <f t="shared" si="3643"/>
        <v>0</v>
      </c>
      <c r="W2263" s="21">
        <f t="shared" si="3543"/>
        <v>35180.5</v>
      </c>
      <c r="X2263" s="21">
        <f t="shared" si="3544"/>
        <v>35996.300000000003</v>
      </c>
      <c r="Y2263" s="21">
        <f t="shared" si="3545"/>
        <v>36591.9</v>
      </c>
      <c r="Z2263" s="21">
        <f t="shared" si="3643"/>
        <v>214</v>
      </c>
      <c r="AA2263" s="21">
        <f t="shared" si="3643"/>
        <v>0</v>
      </c>
      <c r="AB2263" s="21">
        <f t="shared" si="3643"/>
        <v>0</v>
      </c>
      <c r="AC2263" s="21">
        <f t="shared" si="3536"/>
        <v>35394.5</v>
      </c>
      <c r="AD2263" s="21">
        <f t="shared" si="3537"/>
        <v>35996.300000000003</v>
      </c>
      <c r="AE2263" s="21">
        <f t="shared" si="3538"/>
        <v>36591.9</v>
      </c>
      <c r="AF2263" s="21">
        <f t="shared" si="3643"/>
        <v>0</v>
      </c>
      <c r="AG2263" s="21">
        <f t="shared" si="3539"/>
        <v>35394.5</v>
      </c>
      <c r="AH2263" s="21">
        <f t="shared" si="3643"/>
        <v>0</v>
      </c>
      <c r="AI2263" s="21">
        <f t="shared" si="3643"/>
        <v>0</v>
      </c>
      <c r="AJ2263" s="21">
        <f t="shared" si="3643"/>
        <v>0</v>
      </c>
      <c r="AK2263" s="21">
        <f t="shared" si="3638"/>
        <v>35394.5</v>
      </c>
      <c r="AL2263" s="21">
        <f t="shared" si="3639"/>
        <v>35996.300000000003</v>
      </c>
      <c r="AM2263" s="21">
        <f t="shared" si="3640"/>
        <v>36591.9</v>
      </c>
      <c r="AN2263" s="21">
        <f t="shared" si="3643"/>
        <v>0</v>
      </c>
      <c r="AO2263" s="21">
        <f t="shared" si="3593"/>
        <v>35394.5</v>
      </c>
      <c r="AP2263" s="21">
        <f t="shared" si="3643"/>
        <v>0</v>
      </c>
      <c r="AQ2263" s="2"/>
    </row>
    <row r="2264" spans="1:43" ht="31.2" x14ac:dyDescent="0.3">
      <c r="A2264" s="3" t="s">
        <v>564</v>
      </c>
      <c r="B2264" s="26">
        <v>200</v>
      </c>
      <c r="C2264" s="3"/>
      <c r="D2264" s="3"/>
      <c r="E2264" s="16" t="s">
        <v>673</v>
      </c>
      <c r="F2264" s="21">
        <f>F2265</f>
        <v>35180.5</v>
      </c>
      <c r="G2264" s="21">
        <f t="shared" si="3641"/>
        <v>35996.300000000003</v>
      </c>
      <c r="H2264" s="21">
        <f t="shared" si="3642"/>
        <v>36591.9</v>
      </c>
      <c r="I2264" s="21">
        <f t="shared" si="3642"/>
        <v>0</v>
      </c>
      <c r="J2264" s="21">
        <f t="shared" si="3642"/>
        <v>0</v>
      </c>
      <c r="K2264" s="21">
        <f t="shared" si="3642"/>
        <v>0</v>
      </c>
      <c r="L2264" s="21">
        <f t="shared" si="3570"/>
        <v>35180.5</v>
      </c>
      <c r="M2264" s="21">
        <f t="shared" si="3571"/>
        <v>35996.300000000003</v>
      </c>
      <c r="N2264" s="21">
        <f t="shared" si="3572"/>
        <v>36591.9</v>
      </c>
      <c r="O2264" s="21">
        <f t="shared" si="3643"/>
        <v>0</v>
      </c>
      <c r="P2264" s="21">
        <f t="shared" si="3643"/>
        <v>0</v>
      </c>
      <c r="Q2264" s="21">
        <f t="shared" si="3643"/>
        <v>0</v>
      </c>
      <c r="R2264" s="21">
        <f t="shared" si="3540"/>
        <v>35180.5</v>
      </c>
      <c r="S2264" s="21">
        <f t="shared" si="3541"/>
        <v>35996.300000000003</v>
      </c>
      <c r="T2264" s="21">
        <f t="shared" si="3542"/>
        <v>36591.9</v>
      </c>
      <c r="U2264" s="21">
        <f t="shared" si="3643"/>
        <v>0</v>
      </c>
      <c r="V2264" s="21">
        <f t="shared" si="3643"/>
        <v>0</v>
      </c>
      <c r="W2264" s="21">
        <f t="shared" si="3543"/>
        <v>35180.5</v>
      </c>
      <c r="X2264" s="21">
        <f t="shared" si="3544"/>
        <v>35996.300000000003</v>
      </c>
      <c r="Y2264" s="21">
        <f t="shared" si="3545"/>
        <v>36591.9</v>
      </c>
      <c r="Z2264" s="21">
        <f t="shared" si="3643"/>
        <v>214</v>
      </c>
      <c r="AA2264" s="21">
        <f t="shared" si="3643"/>
        <v>0</v>
      </c>
      <c r="AB2264" s="21">
        <f t="shared" si="3643"/>
        <v>0</v>
      </c>
      <c r="AC2264" s="21">
        <f t="shared" si="3536"/>
        <v>35394.5</v>
      </c>
      <c r="AD2264" s="21">
        <f t="shared" si="3537"/>
        <v>35996.300000000003</v>
      </c>
      <c r="AE2264" s="21">
        <f t="shared" si="3538"/>
        <v>36591.9</v>
      </c>
      <c r="AF2264" s="21">
        <f t="shared" si="3643"/>
        <v>0</v>
      </c>
      <c r="AG2264" s="21">
        <f t="shared" si="3539"/>
        <v>35394.5</v>
      </c>
      <c r="AH2264" s="21">
        <f t="shared" si="3643"/>
        <v>0</v>
      </c>
      <c r="AI2264" s="21">
        <f t="shared" si="3643"/>
        <v>0</v>
      </c>
      <c r="AJ2264" s="21">
        <f t="shared" si="3643"/>
        <v>0</v>
      </c>
      <c r="AK2264" s="21">
        <f t="shared" si="3638"/>
        <v>35394.5</v>
      </c>
      <c r="AL2264" s="21">
        <f t="shared" si="3639"/>
        <v>35996.300000000003</v>
      </c>
      <c r="AM2264" s="21">
        <f t="shared" si="3640"/>
        <v>36591.9</v>
      </c>
      <c r="AN2264" s="21">
        <f t="shared" si="3643"/>
        <v>0</v>
      </c>
      <c r="AO2264" s="21">
        <f t="shared" si="3593"/>
        <v>35394.5</v>
      </c>
      <c r="AP2264" s="21">
        <f t="shared" si="3643"/>
        <v>0</v>
      </c>
      <c r="AQ2264" s="2"/>
    </row>
    <row r="2265" spans="1:43" ht="46.8" x14ac:dyDescent="0.3">
      <c r="A2265" s="3" t="s">
        <v>564</v>
      </c>
      <c r="B2265" s="26">
        <v>240</v>
      </c>
      <c r="C2265" s="3"/>
      <c r="D2265" s="3"/>
      <c r="E2265" s="16" t="s">
        <v>681</v>
      </c>
      <c r="F2265" s="21">
        <f>F2266</f>
        <v>35180.5</v>
      </c>
      <c r="G2265" s="21">
        <f t="shared" si="3641"/>
        <v>35996.300000000003</v>
      </c>
      <c r="H2265" s="21">
        <f t="shared" si="3642"/>
        <v>36591.9</v>
      </c>
      <c r="I2265" s="21">
        <f t="shared" si="3642"/>
        <v>0</v>
      </c>
      <c r="J2265" s="21">
        <f t="shared" si="3642"/>
        <v>0</v>
      </c>
      <c r="K2265" s="21">
        <f t="shared" si="3642"/>
        <v>0</v>
      </c>
      <c r="L2265" s="21">
        <f t="shared" si="3570"/>
        <v>35180.5</v>
      </c>
      <c r="M2265" s="21">
        <f t="shared" si="3571"/>
        <v>35996.300000000003</v>
      </c>
      <c r="N2265" s="21">
        <f t="shared" si="3572"/>
        <v>36591.9</v>
      </c>
      <c r="O2265" s="21">
        <f t="shared" si="3643"/>
        <v>0</v>
      </c>
      <c r="P2265" s="21">
        <f t="shared" si="3643"/>
        <v>0</v>
      </c>
      <c r="Q2265" s="21">
        <f t="shared" si="3643"/>
        <v>0</v>
      </c>
      <c r="R2265" s="21">
        <f t="shared" si="3540"/>
        <v>35180.5</v>
      </c>
      <c r="S2265" s="21">
        <f t="shared" si="3541"/>
        <v>35996.300000000003</v>
      </c>
      <c r="T2265" s="21">
        <f t="shared" si="3542"/>
        <v>36591.9</v>
      </c>
      <c r="U2265" s="21">
        <f t="shared" si="3643"/>
        <v>0</v>
      </c>
      <c r="V2265" s="21">
        <f t="shared" si="3643"/>
        <v>0</v>
      </c>
      <c r="W2265" s="21">
        <f t="shared" si="3543"/>
        <v>35180.5</v>
      </c>
      <c r="X2265" s="21">
        <f t="shared" si="3544"/>
        <v>35996.300000000003</v>
      </c>
      <c r="Y2265" s="21">
        <f t="shared" si="3545"/>
        <v>36591.9</v>
      </c>
      <c r="Z2265" s="21">
        <f t="shared" si="3643"/>
        <v>214</v>
      </c>
      <c r="AA2265" s="21">
        <f t="shared" si="3643"/>
        <v>0</v>
      </c>
      <c r="AB2265" s="21">
        <f t="shared" si="3643"/>
        <v>0</v>
      </c>
      <c r="AC2265" s="21">
        <f t="shared" si="3536"/>
        <v>35394.5</v>
      </c>
      <c r="AD2265" s="21">
        <f t="shared" si="3537"/>
        <v>35996.300000000003</v>
      </c>
      <c r="AE2265" s="21">
        <f t="shared" si="3538"/>
        <v>36591.9</v>
      </c>
      <c r="AF2265" s="21">
        <f t="shared" si="3643"/>
        <v>0</v>
      </c>
      <c r="AG2265" s="21">
        <f t="shared" si="3539"/>
        <v>35394.5</v>
      </c>
      <c r="AH2265" s="21">
        <f t="shared" si="3643"/>
        <v>0</v>
      </c>
      <c r="AI2265" s="21">
        <f t="shared" si="3643"/>
        <v>0</v>
      </c>
      <c r="AJ2265" s="21">
        <f t="shared" si="3643"/>
        <v>0</v>
      </c>
      <c r="AK2265" s="21">
        <f t="shared" si="3638"/>
        <v>35394.5</v>
      </c>
      <c r="AL2265" s="21">
        <f t="shared" si="3639"/>
        <v>35996.300000000003</v>
      </c>
      <c r="AM2265" s="21">
        <f t="shared" si="3640"/>
        <v>36591.9</v>
      </c>
      <c r="AN2265" s="21">
        <f t="shared" si="3643"/>
        <v>0</v>
      </c>
      <c r="AO2265" s="21">
        <f t="shared" si="3593"/>
        <v>35394.5</v>
      </c>
      <c r="AP2265" s="21">
        <f t="shared" si="3643"/>
        <v>0</v>
      </c>
      <c r="AQ2265" s="2"/>
    </row>
    <row r="2266" spans="1:43" x14ac:dyDescent="0.3">
      <c r="A2266" s="3" t="s">
        <v>564</v>
      </c>
      <c r="B2266" s="26">
        <v>240</v>
      </c>
      <c r="C2266" s="3" t="s">
        <v>5</v>
      </c>
      <c r="D2266" s="3" t="s">
        <v>6</v>
      </c>
      <c r="E2266" s="16" t="s">
        <v>638</v>
      </c>
      <c r="F2266" s="21">
        <v>35180.5</v>
      </c>
      <c r="G2266" s="21">
        <v>35996.300000000003</v>
      </c>
      <c r="H2266" s="21">
        <v>36591.9</v>
      </c>
      <c r="I2266" s="21"/>
      <c r="J2266" s="21"/>
      <c r="K2266" s="21"/>
      <c r="L2266" s="21">
        <f t="shared" si="3570"/>
        <v>35180.5</v>
      </c>
      <c r="M2266" s="21">
        <f t="shared" si="3571"/>
        <v>35996.300000000003</v>
      </c>
      <c r="N2266" s="21">
        <f t="shared" si="3572"/>
        <v>36591.9</v>
      </c>
      <c r="O2266" s="21"/>
      <c r="P2266" s="21"/>
      <c r="Q2266" s="21"/>
      <c r="R2266" s="21">
        <f t="shared" si="3540"/>
        <v>35180.5</v>
      </c>
      <c r="S2266" s="21">
        <f t="shared" si="3541"/>
        <v>35996.300000000003</v>
      </c>
      <c r="T2266" s="21">
        <f t="shared" si="3542"/>
        <v>36591.9</v>
      </c>
      <c r="U2266" s="21"/>
      <c r="V2266" s="21"/>
      <c r="W2266" s="21">
        <f t="shared" si="3543"/>
        <v>35180.5</v>
      </c>
      <c r="X2266" s="21">
        <f t="shared" si="3544"/>
        <v>35996.300000000003</v>
      </c>
      <c r="Y2266" s="21">
        <f t="shared" si="3545"/>
        <v>36591.9</v>
      </c>
      <c r="Z2266" s="21">
        <v>214</v>
      </c>
      <c r="AA2266" s="21"/>
      <c r="AB2266" s="21"/>
      <c r="AC2266" s="21">
        <f t="shared" si="3536"/>
        <v>35394.5</v>
      </c>
      <c r="AD2266" s="21">
        <f t="shared" si="3537"/>
        <v>35996.300000000003</v>
      </c>
      <c r="AE2266" s="21">
        <f t="shared" si="3538"/>
        <v>36591.9</v>
      </c>
      <c r="AF2266" s="21"/>
      <c r="AG2266" s="21">
        <f t="shared" si="3539"/>
        <v>35394.5</v>
      </c>
      <c r="AH2266" s="21"/>
      <c r="AI2266" s="21"/>
      <c r="AJ2266" s="21"/>
      <c r="AK2266" s="21">
        <f t="shared" si="3638"/>
        <v>35394.5</v>
      </c>
      <c r="AL2266" s="21">
        <f t="shared" si="3639"/>
        <v>35996.300000000003</v>
      </c>
      <c r="AM2266" s="21">
        <f t="shared" si="3640"/>
        <v>36591.9</v>
      </c>
      <c r="AN2266" s="21"/>
      <c r="AO2266" s="21">
        <f t="shared" si="3593"/>
        <v>35394.5</v>
      </c>
      <c r="AP2266" s="21"/>
      <c r="AQ2266" s="2"/>
    </row>
    <row r="2267" spans="1:43" ht="46.8" x14ac:dyDescent="0.3">
      <c r="A2267" s="3" t="s">
        <v>565</v>
      </c>
      <c r="B2267" s="26"/>
      <c r="C2267" s="3"/>
      <c r="D2267" s="3"/>
      <c r="E2267" s="16" t="s">
        <v>1173</v>
      </c>
      <c r="F2267" s="21">
        <f>F2268</f>
        <v>46</v>
      </c>
      <c r="G2267" s="21">
        <f t="shared" ref="G2267:G2269" si="3644">G2268</f>
        <v>46</v>
      </c>
      <c r="H2267" s="21">
        <f t="shared" ref="H2267:K2269" si="3645">H2268</f>
        <v>46</v>
      </c>
      <c r="I2267" s="21">
        <f t="shared" si="3645"/>
        <v>0</v>
      </c>
      <c r="J2267" s="21">
        <f t="shared" si="3645"/>
        <v>0</v>
      </c>
      <c r="K2267" s="21">
        <f t="shared" si="3645"/>
        <v>0</v>
      </c>
      <c r="L2267" s="21">
        <f t="shared" si="3570"/>
        <v>46</v>
      </c>
      <c r="M2267" s="21">
        <f t="shared" si="3571"/>
        <v>46</v>
      </c>
      <c r="N2267" s="21">
        <f t="shared" si="3572"/>
        <v>46</v>
      </c>
      <c r="O2267" s="21">
        <f t="shared" ref="O2267:AP2269" si="3646">O2268</f>
        <v>0</v>
      </c>
      <c r="P2267" s="21">
        <f t="shared" si="3646"/>
        <v>0</v>
      </c>
      <c r="Q2267" s="21">
        <f t="shared" si="3646"/>
        <v>0</v>
      </c>
      <c r="R2267" s="21">
        <f t="shared" si="3540"/>
        <v>46</v>
      </c>
      <c r="S2267" s="21">
        <f t="shared" si="3541"/>
        <v>46</v>
      </c>
      <c r="T2267" s="21">
        <f t="shared" si="3542"/>
        <v>46</v>
      </c>
      <c r="U2267" s="21">
        <f t="shared" si="3646"/>
        <v>0</v>
      </c>
      <c r="V2267" s="21">
        <f t="shared" si="3646"/>
        <v>0</v>
      </c>
      <c r="W2267" s="21">
        <f t="shared" si="3543"/>
        <v>46</v>
      </c>
      <c r="X2267" s="21">
        <f t="shared" si="3544"/>
        <v>46</v>
      </c>
      <c r="Y2267" s="21">
        <f t="shared" si="3545"/>
        <v>46</v>
      </c>
      <c r="Z2267" s="21">
        <f t="shared" si="3646"/>
        <v>0</v>
      </c>
      <c r="AA2267" s="21">
        <f t="shared" si="3646"/>
        <v>0</v>
      </c>
      <c r="AB2267" s="21">
        <f t="shared" si="3646"/>
        <v>0</v>
      </c>
      <c r="AC2267" s="21">
        <f t="shared" si="3536"/>
        <v>46</v>
      </c>
      <c r="AD2267" s="21">
        <f t="shared" si="3537"/>
        <v>46</v>
      </c>
      <c r="AE2267" s="21">
        <f t="shared" si="3538"/>
        <v>46</v>
      </c>
      <c r="AF2267" s="21">
        <f t="shared" si="3646"/>
        <v>0</v>
      </c>
      <c r="AG2267" s="21">
        <f t="shared" si="3539"/>
        <v>46</v>
      </c>
      <c r="AH2267" s="21">
        <f t="shared" si="3646"/>
        <v>0</v>
      </c>
      <c r="AI2267" s="21">
        <f t="shared" si="3646"/>
        <v>0</v>
      </c>
      <c r="AJ2267" s="21">
        <f t="shared" si="3646"/>
        <v>0</v>
      </c>
      <c r="AK2267" s="21">
        <f t="shared" si="3638"/>
        <v>46</v>
      </c>
      <c r="AL2267" s="21">
        <f t="shared" si="3639"/>
        <v>46</v>
      </c>
      <c r="AM2267" s="21">
        <f t="shared" si="3640"/>
        <v>46</v>
      </c>
      <c r="AN2267" s="21">
        <f t="shared" si="3646"/>
        <v>0</v>
      </c>
      <c r="AO2267" s="21">
        <f t="shared" si="3593"/>
        <v>46</v>
      </c>
      <c r="AP2267" s="21">
        <f t="shared" si="3646"/>
        <v>0</v>
      </c>
      <c r="AQ2267" s="2"/>
    </row>
    <row r="2268" spans="1:43" ht="31.2" x14ac:dyDescent="0.3">
      <c r="A2268" s="3" t="s">
        <v>565</v>
      </c>
      <c r="B2268" s="26">
        <v>300</v>
      </c>
      <c r="C2268" s="3"/>
      <c r="D2268" s="3"/>
      <c r="E2268" s="16" t="s">
        <v>674</v>
      </c>
      <c r="F2268" s="21">
        <f>F2269</f>
        <v>46</v>
      </c>
      <c r="G2268" s="21">
        <f t="shared" si="3644"/>
        <v>46</v>
      </c>
      <c r="H2268" s="21">
        <f t="shared" si="3645"/>
        <v>46</v>
      </c>
      <c r="I2268" s="21">
        <f t="shared" si="3645"/>
        <v>0</v>
      </c>
      <c r="J2268" s="21">
        <f t="shared" si="3645"/>
        <v>0</v>
      </c>
      <c r="K2268" s="21">
        <f t="shared" si="3645"/>
        <v>0</v>
      </c>
      <c r="L2268" s="21">
        <f t="shared" si="3570"/>
        <v>46</v>
      </c>
      <c r="M2268" s="21">
        <f t="shared" si="3571"/>
        <v>46</v>
      </c>
      <c r="N2268" s="21">
        <f t="shared" si="3572"/>
        <v>46</v>
      </c>
      <c r="O2268" s="21">
        <f t="shared" si="3646"/>
        <v>0</v>
      </c>
      <c r="P2268" s="21">
        <f t="shared" si="3646"/>
        <v>0</v>
      </c>
      <c r="Q2268" s="21">
        <f t="shared" si="3646"/>
        <v>0</v>
      </c>
      <c r="R2268" s="21">
        <f t="shared" si="3540"/>
        <v>46</v>
      </c>
      <c r="S2268" s="21">
        <f t="shared" si="3541"/>
        <v>46</v>
      </c>
      <c r="T2268" s="21">
        <f t="shared" si="3542"/>
        <v>46</v>
      </c>
      <c r="U2268" s="21">
        <f t="shared" si="3646"/>
        <v>0</v>
      </c>
      <c r="V2268" s="21">
        <f t="shared" si="3646"/>
        <v>0</v>
      </c>
      <c r="W2268" s="21">
        <f t="shared" si="3543"/>
        <v>46</v>
      </c>
      <c r="X2268" s="21">
        <f t="shared" si="3544"/>
        <v>46</v>
      </c>
      <c r="Y2268" s="21">
        <f t="shared" si="3545"/>
        <v>46</v>
      </c>
      <c r="Z2268" s="21">
        <f t="shared" si="3646"/>
        <v>0</v>
      </c>
      <c r="AA2268" s="21">
        <f t="shared" si="3646"/>
        <v>0</v>
      </c>
      <c r="AB2268" s="21">
        <f t="shared" si="3646"/>
        <v>0</v>
      </c>
      <c r="AC2268" s="21">
        <f t="shared" si="3536"/>
        <v>46</v>
      </c>
      <c r="AD2268" s="21">
        <f t="shared" si="3537"/>
        <v>46</v>
      </c>
      <c r="AE2268" s="21">
        <f t="shared" si="3538"/>
        <v>46</v>
      </c>
      <c r="AF2268" s="21">
        <f t="shared" si="3646"/>
        <v>0</v>
      </c>
      <c r="AG2268" s="21">
        <f t="shared" si="3539"/>
        <v>46</v>
      </c>
      <c r="AH2268" s="21">
        <f t="shared" si="3646"/>
        <v>0</v>
      </c>
      <c r="AI2268" s="21">
        <f t="shared" si="3646"/>
        <v>0</v>
      </c>
      <c r="AJ2268" s="21">
        <f t="shared" si="3646"/>
        <v>0</v>
      </c>
      <c r="AK2268" s="21">
        <f t="shared" si="3638"/>
        <v>46</v>
      </c>
      <c r="AL2268" s="21">
        <f t="shared" si="3639"/>
        <v>46</v>
      </c>
      <c r="AM2268" s="21">
        <f t="shared" si="3640"/>
        <v>46</v>
      </c>
      <c r="AN2268" s="21">
        <f t="shared" si="3646"/>
        <v>0</v>
      </c>
      <c r="AO2268" s="21">
        <f t="shared" si="3593"/>
        <v>46</v>
      </c>
      <c r="AP2268" s="21">
        <f t="shared" si="3646"/>
        <v>0</v>
      </c>
      <c r="AQ2268" s="2"/>
    </row>
    <row r="2269" spans="1:43" x14ac:dyDescent="0.3">
      <c r="A2269" s="3" t="s">
        <v>565</v>
      </c>
      <c r="B2269" s="26">
        <v>360</v>
      </c>
      <c r="C2269" s="3"/>
      <c r="D2269" s="3"/>
      <c r="E2269" s="16" t="s">
        <v>687</v>
      </c>
      <c r="F2269" s="21">
        <f>F2270</f>
        <v>46</v>
      </c>
      <c r="G2269" s="21">
        <f t="shared" si="3644"/>
        <v>46</v>
      </c>
      <c r="H2269" s="21">
        <f t="shared" si="3645"/>
        <v>46</v>
      </c>
      <c r="I2269" s="21">
        <f t="shared" si="3645"/>
        <v>0</v>
      </c>
      <c r="J2269" s="21">
        <f t="shared" si="3645"/>
        <v>0</v>
      </c>
      <c r="K2269" s="21">
        <f t="shared" si="3645"/>
        <v>0</v>
      </c>
      <c r="L2269" s="21">
        <f t="shared" si="3570"/>
        <v>46</v>
      </c>
      <c r="M2269" s="21">
        <f t="shared" si="3571"/>
        <v>46</v>
      </c>
      <c r="N2269" s="21">
        <f t="shared" si="3572"/>
        <v>46</v>
      </c>
      <c r="O2269" s="21">
        <f t="shared" si="3646"/>
        <v>0</v>
      </c>
      <c r="P2269" s="21">
        <f t="shared" si="3646"/>
        <v>0</v>
      </c>
      <c r="Q2269" s="21">
        <f t="shared" si="3646"/>
        <v>0</v>
      </c>
      <c r="R2269" s="21">
        <f t="shared" si="3540"/>
        <v>46</v>
      </c>
      <c r="S2269" s="21">
        <f t="shared" si="3541"/>
        <v>46</v>
      </c>
      <c r="T2269" s="21">
        <f t="shared" si="3542"/>
        <v>46</v>
      </c>
      <c r="U2269" s="21">
        <f t="shared" si="3646"/>
        <v>0</v>
      </c>
      <c r="V2269" s="21">
        <f t="shared" si="3646"/>
        <v>0</v>
      </c>
      <c r="W2269" s="21">
        <f t="shared" si="3543"/>
        <v>46</v>
      </c>
      <c r="X2269" s="21">
        <f t="shared" si="3544"/>
        <v>46</v>
      </c>
      <c r="Y2269" s="21">
        <f t="shared" si="3545"/>
        <v>46</v>
      </c>
      <c r="Z2269" s="21">
        <f t="shared" si="3646"/>
        <v>0</v>
      </c>
      <c r="AA2269" s="21">
        <f t="shared" si="3646"/>
        <v>0</v>
      </c>
      <c r="AB2269" s="21">
        <f t="shared" si="3646"/>
        <v>0</v>
      </c>
      <c r="AC2269" s="21">
        <f t="shared" si="3536"/>
        <v>46</v>
      </c>
      <c r="AD2269" s="21">
        <f t="shared" si="3537"/>
        <v>46</v>
      </c>
      <c r="AE2269" s="21">
        <f t="shared" si="3538"/>
        <v>46</v>
      </c>
      <c r="AF2269" s="21">
        <f t="shared" si="3646"/>
        <v>0</v>
      </c>
      <c r="AG2269" s="21">
        <f t="shared" si="3539"/>
        <v>46</v>
      </c>
      <c r="AH2269" s="21">
        <f t="shared" si="3646"/>
        <v>0</v>
      </c>
      <c r="AI2269" s="21">
        <f t="shared" si="3646"/>
        <v>0</v>
      </c>
      <c r="AJ2269" s="21">
        <f t="shared" si="3646"/>
        <v>0</v>
      </c>
      <c r="AK2269" s="21">
        <f t="shared" si="3638"/>
        <v>46</v>
      </c>
      <c r="AL2269" s="21">
        <f t="shared" si="3639"/>
        <v>46</v>
      </c>
      <c r="AM2269" s="21">
        <f t="shared" si="3640"/>
        <v>46</v>
      </c>
      <c r="AN2269" s="21">
        <f t="shared" si="3646"/>
        <v>0</v>
      </c>
      <c r="AO2269" s="21">
        <f t="shared" si="3593"/>
        <v>46</v>
      </c>
      <c r="AP2269" s="21">
        <f t="shared" si="3646"/>
        <v>0</v>
      </c>
      <c r="AQ2269" s="2"/>
    </row>
    <row r="2270" spans="1:43" x14ac:dyDescent="0.3">
      <c r="A2270" s="3" t="s">
        <v>565</v>
      </c>
      <c r="B2270" s="26">
        <v>360</v>
      </c>
      <c r="C2270" s="3" t="s">
        <v>5</v>
      </c>
      <c r="D2270" s="3" t="s">
        <v>6</v>
      </c>
      <c r="E2270" s="16" t="s">
        <v>638</v>
      </c>
      <c r="F2270" s="21">
        <v>46</v>
      </c>
      <c r="G2270" s="21">
        <v>46</v>
      </c>
      <c r="H2270" s="21">
        <v>46</v>
      </c>
      <c r="I2270" s="21"/>
      <c r="J2270" s="21"/>
      <c r="K2270" s="21"/>
      <c r="L2270" s="21">
        <f t="shared" si="3570"/>
        <v>46</v>
      </c>
      <c r="M2270" s="21">
        <f t="shared" si="3571"/>
        <v>46</v>
      </c>
      <c r="N2270" s="21">
        <f t="shared" si="3572"/>
        <v>46</v>
      </c>
      <c r="O2270" s="21"/>
      <c r="P2270" s="21"/>
      <c r="Q2270" s="21"/>
      <c r="R2270" s="21">
        <f t="shared" si="3540"/>
        <v>46</v>
      </c>
      <c r="S2270" s="21">
        <f t="shared" si="3541"/>
        <v>46</v>
      </c>
      <c r="T2270" s="21">
        <f t="shared" si="3542"/>
        <v>46</v>
      </c>
      <c r="U2270" s="21"/>
      <c r="V2270" s="21"/>
      <c r="W2270" s="21">
        <f t="shared" si="3543"/>
        <v>46</v>
      </c>
      <c r="X2270" s="21">
        <f t="shared" si="3544"/>
        <v>46</v>
      </c>
      <c r="Y2270" s="21">
        <f t="shared" si="3545"/>
        <v>46</v>
      </c>
      <c r="Z2270" s="21"/>
      <c r="AA2270" s="21"/>
      <c r="AB2270" s="21"/>
      <c r="AC2270" s="21">
        <f t="shared" si="3536"/>
        <v>46</v>
      </c>
      <c r="AD2270" s="21">
        <f t="shared" si="3537"/>
        <v>46</v>
      </c>
      <c r="AE2270" s="21">
        <f t="shared" si="3538"/>
        <v>46</v>
      </c>
      <c r="AF2270" s="21"/>
      <c r="AG2270" s="21">
        <f t="shared" si="3539"/>
        <v>46</v>
      </c>
      <c r="AH2270" s="21"/>
      <c r="AI2270" s="21"/>
      <c r="AJ2270" s="21"/>
      <c r="AK2270" s="21">
        <f t="shared" si="3638"/>
        <v>46</v>
      </c>
      <c r="AL2270" s="21">
        <f t="shared" si="3639"/>
        <v>46</v>
      </c>
      <c r="AM2270" s="21">
        <f t="shared" si="3640"/>
        <v>46</v>
      </c>
      <c r="AN2270" s="21"/>
      <c r="AO2270" s="21">
        <f t="shared" si="3593"/>
        <v>46</v>
      </c>
      <c r="AP2270" s="21"/>
      <c r="AQ2270" s="2"/>
    </row>
    <row r="2271" spans="1:43" ht="46.8" x14ac:dyDescent="0.3">
      <c r="A2271" s="3" t="s">
        <v>566</v>
      </c>
      <c r="B2271" s="26"/>
      <c r="C2271" s="3"/>
      <c r="D2271" s="3"/>
      <c r="E2271" s="16" t="s">
        <v>1174</v>
      </c>
      <c r="F2271" s="21">
        <f>F2272</f>
        <v>1.5</v>
      </c>
      <c r="G2271" s="21">
        <f t="shared" ref="G2271:G2273" si="3647">G2272</f>
        <v>90.4</v>
      </c>
      <c r="H2271" s="21">
        <f t="shared" ref="H2271:K2273" si="3648">H2272</f>
        <v>1.5</v>
      </c>
      <c r="I2271" s="21">
        <f t="shared" si="3648"/>
        <v>0</v>
      </c>
      <c r="J2271" s="21">
        <f t="shared" si="3648"/>
        <v>0</v>
      </c>
      <c r="K2271" s="21">
        <f t="shared" si="3648"/>
        <v>0</v>
      </c>
      <c r="L2271" s="21">
        <f t="shared" si="3570"/>
        <v>1.5</v>
      </c>
      <c r="M2271" s="21">
        <f t="shared" si="3571"/>
        <v>90.4</v>
      </c>
      <c r="N2271" s="21">
        <f t="shared" si="3572"/>
        <v>1.5</v>
      </c>
      <c r="O2271" s="21">
        <f t="shared" ref="O2271:AP2273" si="3649">O2272</f>
        <v>0</v>
      </c>
      <c r="P2271" s="21">
        <f t="shared" si="3649"/>
        <v>0</v>
      </c>
      <c r="Q2271" s="21">
        <f t="shared" si="3649"/>
        <v>0</v>
      </c>
      <c r="R2271" s="21">
        <f t="shared" si="3540"/>
        <v>1.5</v>
      </c>
      <c r="S2271" s="21">
        <f t="shared" si="3541"/>
        <v>90.4</v>
      </c>
      <c r="T2271" s="21">
        <f t="shared" si="3542"/>
        <v>1.5</v>
      </c>
      <c r="U2271" s="21">
        <f t="shared" si="3649"/>
        <v>0</v>
      </c>
      <c r="V2271" s="21">
        <f t="shared" si="3649"/>
        <v>0</v>
      </c>
      <c r="W2271" s="21">
        <f t="shared" si="3543"/>
        <v>1.5</v>
      </c>
      <c r="X2271" s="21">
        <f t="shared" si="3544"/>
        <v>90.4</v>
      </c>
      <c r="Y2271" s="21">
        <f t="shared" si="3545"/>
        <v>1.5</v>
      </c>
      <c r="Z2271" s="21">
        <f t="shared" si="3649"/>
        <v>0</v>
      </c>
      <c r="AA2271" s="21">
        <f t="shared" si="3649"/>
        <v>0</v>
      </c>
      <c r="AB2271" s="21">
        <f t="shared" si="3649"/>
        <v>0</v>
      </c>
      <c r="AC2271" s="21">
        <f t="shared" ref="AC2271:AC2334" si="3650">W2271+Z2271</f>
        <v>1.5</v>
      </c>
      <c r="AD2271" s="21">
        <f t="shared" ref="AD2271:AD2334" si="3651">X2271+AA2271</f>
        <v>90.4</v>
      </c>
      <c r="AE2271" s="21">
        <f t="shared" ref="AE2271:AE2334" si="3652">Y2271+AB2271</f>
        <v>1.5</v>
      </c>
      <c r="AF2271" s="21">
        <f t="shared" si="3649"/>
        <v>0</v>
      </c>
      <c r="AG2271" s="21">
        <f t="shared" ref="AG2271:AG2334" si="3653">AC2271+AF2271</f>
        <v>1.5</v>
      </c>
      <c r="AH2271" s="21">
        <f t="shared" si="3649"/>
        <v>0</v>
      </c>
      <c r="AI2271" s="21">
        <f t="shared" si="3649"/>
        <v>0</v>
      </c>
      <c r="AJ2271" s="21">
        <f t="shared" si="3649"/>
        <v>0</v>
      </c>
      <c r="AK2271" s="21">
        <f t="shared" si="3638"/>
        <v>1.5</v>
      </c>
      <c r="AL2271" s="21">
        <f t="shared" si="3639"/>
        <v>90.4</v>
      </c>
      <c r="AM2271" s="21">
        <f t="shared" si="3640"/>
        <v>1.5</v>
      </c>
      <c r="AN2271" s="21">
        <f t="shared" si="3649"/>
        <v>0</v>
      </c>
      <c r="AO2271" s="21">
        <f t="shared" si="3593"/>
        <v>1.5</v>
      </c>
      <c r="AP2271" s="21">
        <f t="shared" si="3649"/>
        <v>0</v>
      </c>
      <c r="AQ2271" s="2"/>
    </row>
    <row r="2272" spans="1:43" ht="31.2" x14ac:dyDescent="0.3">
      <c r="A2272" s="3" t="s">
        <v>566</v>
      </c>
      <c r="B2272" s="26">
        <v>200</v>
      </c>
      <c r="C2272" s="3"/>
      <c r="D2272" s="3"/>
      <c r="E2272" s="16" t="s">
        <v>673</v>
      </c>
      <c r="F2272" s="21">
        <f>F2273</f>
        <v>1.5</v>
      </c>
      <c r="G2272" s="21">
        <f t="shared" si="3647"/>
        <v>90.4</v>
      </c>
      <c r="H2272" s="21">
        <f t="shared" si="3648"/>
        <v>1.5</v>
      </c>
      <c r="I2272" s="21">
        <f t="shared" si="3648"/>
        <v>0</v>
      </c>
      <c r="J2272" s="21">
        <f t="shared" si="3648"/>
        <v>0</v>
      </c>
      <c r="K2272" s="21">
        <f t="shared" si="3648"/>
        <v>0</v>
      </c>
      <c r="L2272" s="21">
        <f t="shared" si="3570"/>
        <v>1.5</v>
      </c>
      <c r="M2272" s="21">
        <f t="shared" si="3571"/>
        <v>90.4</v>
      </c>
      <c r="N2272" s="21">
        <f t="shared" si="3572"/>
        <v>1.5</v>
      </c>
      <c r="O2272" s="21">
        <f t="shared" si="3649"/>
        <v>0</v>
      </c>
      <c r="P2272" s="21">
        <f t="shared" si="3649"/>
        <v>0</v>
      </c>
      <c r="Q2272" s="21">
        <f t="shared" si="3649"/>
        <v>0</v>
      </c>
      <c r="R2272" s="21">
        <f t="shared" si="3540"/>
        <v>1.5</v>
      </c>
      <c r="S2272" s="21">
        <f t="shared" si="3541"/>
        <v>90.4</v>
      </c>
      <c r="T2272" s="21">
        <f t="shared" si="3542"/>
        <v>1.5</v>
      </c>
      <c r="U2272" s="21">
        <f t="shared" si="3649"/>
        <v>0</v>
      </c>
      <c r="V2272" s="21">
        <f t="shared" si="3649"/>
        <v>0</v>
      </c>
      <c r="W2272" s="21">
        <f t="shared" si="3543"/>
        <v>1.5</v>
      </c>
      <c r="X2272" s="21">
        <f t="shared" si="3544"/>
        <v>90.4</v>
      </c>
      <c r="Y2272" s="21">
        <f t="shared" si="3545"/>
        <v>1.5</v>
      </c>
      <c r="Z2272" s="21">
        <f t="shared" si="3649"/>
        <v>0</v>
      </c>
      <c r="AA2272" s="21">
        <f t="shared" si="3649"/>
        <v>0</v>
      </c>
      <c r="AB2272" s="21">
        <f t="shared" si="3649"/>
        <v>0</v>
      </c>
      <c r="AC2272" s="21">
        <f t="shared" si="3650"/>
        <v>1.5</v>
      </c>
      <c r="AD2272" s="21">
        <f t="shared" si="3651"/>
        <v>90.4</v>
      </c>
      <c r="AE2272" s="21">
        <f t="shared" si="3652"/>
        <v>1.5</v>
      </c>
      <c r="AF2272" s="21">
        <f t="shared" si="3649"/>
        <v>0</v>
      </c>
      <c r="AG2272" s="21">
        <f t="shared" si="3653"/>
        <v>1.5</v>
      </c>
      <c r="AH2272" s="21">
        <f t="shared" si="3649"/>
        <v>0</v>
      </c>
      <c r="AI2272" s="21">
        <f t="shared" si="3649"/>
        <v>0</v>
      </c>
      <c r="AJ2272" s="21">
        <f t="shared" si="3649"/>
        <v>0</v>
      </c>
      <c r="AK2272" s="21">
        <f t="shared" si="3638"/>
        <v>1.5</v>
      </c>
      <c r="AL2272" s="21">
        <f t="shared" si="3639"/>
        <v>90.4</v>
      </c>
      <c r="AM2272" s="21">
        <f t="shared" si="3640"/>
        <v>1.5</v>
      </c>
      <c r="AN2272" s="21">
        <f t="shared" si="3649"/>
        <v>0</v>
      </c>
      <c r="AO2272" s="21">
        <f t="shared" si="3593"/>
        <v>1.5</v>
      </c>
      <c r="AP2272" s="21">
        <f t="shared" si="3649"/>
        <v>0</v>
      </c>
      <c r="AQ2272" s="2"/>
    </row>
    <row r="2273" spans="1:43" ht="46.8" x14ac:dyDescent="0.3">
      <c r="A2273" s="3" t="s">
        <v>566</v>
      </c>
      <c r="B2273" s="26">
        <v>240</v>
      </c>
      <c r="C2273" s="3"/>
      <c r="D2273" s="3"/>
      <c r="E2273" s="16" t="s">
        <v>681</v>
      </c>
      <c r="F2273" s="21">
        <f>F2274</f>
        <v>1.5</v>
      </c>
      <c r="G2273" s="21">
        <f t="shared" si="3647"/>
        <v>90.4</v>
      </c>
      <c r="H2273" s="21">
        <f t="shared" si="3648"/>
        <v>1.5</v>
      </c>
      <c r="I2273" s="21">
        <f t="shared" si="3648"/>
        <v>0</v>
      </c>
      <c r="J2273" s="21">
        <f t="shared" si="3648"/>
        <v>0</v>
      </c>
      <c r="K2273" s="21">
        <f t="shared" si="3648"/>
        <v>0</v>
      </c>
      <c r="L2273" s="21">
        <f t="shared" si="3570"/>
        <v>1.5</v>
      </c>
      <c r="M2273" s="21">
        <f t="shared" si="3571"/>
        <v>90.4</v>
      </c>
      <c r="N2273" s="21">
        <f t="shared" si="3572"/>
        <v>1.5</v>
      </c>
      <c r="O2273" s="21">
        <f t="shared" si="3649"/>
        <v>0</v>
      </c>
      <c r="P2273" s="21">
        <f t="shared" si="3649"/>
        <v>0</v>
      </c>
      <c r="Q2273" s="21">
        <f t="shared" si="3649"/>
        <v>0</v>
      </c>
      <c r="R2273" s="21">
        <f t="shared" ref="R2273:R2336" si="3654">L2273+O2273</f>
        <v>1.5</v>
      </c>
      <c r="S2273" s="21">
        <f t="shared" ref="S2273:S2336" si="3655">M2273+P2273</f>
        <v>90.4</v>
      </c>
      <c r="T2273" s="21">
        <f t="shared" ref="T2273:T2336" si="3656">N2273+Q2273</f>
        <v>1.5</v>
      </c>
      <c r="U2273" s="21">
        <f t="shared" si="3649"/>
        <v>0</v>
      </c>
      <c r="V2273" s="21">
        <f t="shared" si="3649"/>
        <v>0</v>
      </c>
      <c r="W2273" s="21">
        <f t="shared" ref="W2273:W2336" si="3657">R2273+U2273</f>
        <v>1.5</v>
      </c>
      <c r="X2273" s="21">
        <f t="shared" ref="X2273:X2336" si="3658">S2273</f>
        <v>90.4</v>
      </c>
      <c r="Y2273" s="21">
        <f t="shared" ref="Y2273:Y2336" si="3659">T2273+V2273</f>
        <v>1.5</v>
      </c>
      <c r="Z2273" s="21">
        <f t="shared" si="3649"/>
        <v>0</v>
      </c>
      <c r="AA2273" s="21">
        <f t="shared" si="3649"/>
        <v>0</v>
      </c>
      <c r="AB2273" s="21">
        <f t="shared" si="3649"/>
        <v>0</v>
      </c>
      <c r="AC2273" s="21">
        <f t="shared" si="3650"/>
        <v>1.5</v>
      </c>
      <c r="AD2273" s="21">
        <f t="shared" si="3651"/>
        <v>90.4</v>
      </c>
      <c r="AE2273" s="21">
        <f t="shared" si="3652"/>
        <v>1.5</v>
      </c>
      <c r="AF2273" s="21">
        <f t="shared" si="3649"/>
        <v>0</v>
      </c>
      <c r="AG2273" s="21">
        <f t="shared" si="3653"/>
        <v>1.5</v>
      </c>
      <c r="AH2273" s="21">
        <f t="shared" si="3649"/>
        <v>0</v>
      </c>
      <c r="AI2273" s="21">
        <f t="shared" si="3649"/>
        <v>0</v>
      </c>
      <c r="AJ2273" s="21">
        <f t="shared" si="3649"/>
        <v>0</v>
      </c>
      <c r="AK2273" s="21">
        <f t="shared" si="3638"/>
        <v>1.5</v>
      </c>
      <c r="AL2273" s="21">
        <f t="shared" si="3639"/>
        <v>90.4</v>
      </c>
      <c r="AM2273" s="21">
        <f t="shared" si="3640"/>
        <v>1.5</v>
      </c>
      <c r="AN2273" s="21">
        <f t="shared" si="3649"/>
        <v>0</v>
      </c>
      <c r="AO2273" s="21">
        <f t="shared" si="3593"/>
        <v>1.5</v>
      </c>
      <c r="AP2273" s="21">
        <f t="shared" si="3649"/>
        <v>0</v>
      </c>
      <c r="AQ2273" s="2"/>
    </row>
    <row r="2274" spans="1:43" x14ac:dyDescent="0.3">
      <c r="A2274" s="3" t="s">
        <v>566</v>
      </c>
      <c r="B2274" s="26">
        <v>240</v>
      </c>
      <c r="C2274" s="3" t="s">
        <v>5</v>
      </c>
      <c r="D2274" s="3" t="s">
        <v>6</v>
      </c>
      <c r="E2274" s="16" t="s">
        <v>638</v>
      </c>
      <c r="F2274" s="21">
        <v>1.5</v>
      </c>
      <c r="G2274" s="21">
        <v>90.4</v>
      </c>
      <c r="H2274" s="21">
        <v>1.5</v>
      </c>
      <c r="I2274" s="21"/>
      <c r="J2274" s="21"/>
      <c r="K2274" s="21"/>
      <c r="L2274" s="21">
        <f t="shared" si="3570"/>
        <v>1.5</v>
      </c>
      <c r="M2274" s="21">
        <f t="shared" si="3571"/>
        <v>90.4</v>
      </c>
      <c r="N2274" s="21">
        <f t="shared" si="3572"/>
        <v>1.5</v>
      </c>
      <c r="O2274" s="21"/>
      <c r="P2274" s="21"/>
      <c r="Q2274" s="21"/>
      <c r="R2274" s="21">
        <f t="shared" si="3654"/>
        <v>1.5</v>
      </c>
      <c r="S2274" s="21">
        <f t="shared" si="3655"/>
        <v>90.4</v>
      </c>
      <c r="T2274" s="21">
        <f t="shared" si="3656"/>
        <v>1.5</v>
      </c>
      <c r="U2274" s="21"/>
      <c r="V2274" s="21"/>
      <c r="W2274" s="21">
        <f t="shared" si="3657"/>
        <v>1.5</v>
      </c>
      <c r="X2274" s="21">
        <f t="shared" si="3658"/>
        <v>90.4</v>
      </c>
      <c r="Y2274" s="21">
        <f t="shared" si="3659"/>
        <v>1.5</v>
      </c>
      <c r="Z2274" s="21"/>
      <c r="AA2274" s="21"/>
      <c r="AB2274" s="21"/>
      <c r="AC2274" s="21">
        <f t="shared" si="3650"/>
        <v>1.5</v>
      </c>
      <c r="AD2274" s="21">
        <f t="shared" si="3651"/>
        <v>90.4</v>
      </c>
      <c r="AE2274" s="21">
        <f t="shared" si="3652"/>
        <v>1.5</v>
      </c>
      <c r="AF2274" s="21"/>
      <c r="AG2274" s="21">
        <f t="shared" si="3653"/>
        <v>1.5</v>
      </c>
      <c r="AH2274" s="21"/>
      <c r="AI2274" s="21"/>
      <c r="AJ2274" s="21"/>
      <c r="AK2274" s="21">
        <f t="shared" si="3638"/>
        <v>1.5</v>
      </c>
      <c r="AL2274" s="21">
        <f t="shared" si="3639"/>
        <v>90.4</v>
      </c>
      <c r="AM2274" s="21">
        <f t="shared" si="3640"/>
        <v>1.5</v>
      </c>
      <c r="AN2274" s="21"/>
      <c r="AO2274" s="21">
        <f t="shared" si="3593"/>
        <v>1.5</v>
      </c>
      <c r="AP2274" s="21"/>
      <c r="AQ2274" s="2"/>
    </row>
    <row r="2275" spans="1:43" ht="31.2" x14ac:dyDescent="0.3">
      <c r="A2275" s="3" t="s">
        <v>567</v>
      </c>
      <c r="B2275" s="26"/>
      <c r="C2275" s="3"/>
      <c r="D2275" s="3"/>
      <c r="E2275" s="16" t="s">
        <v>1175</v>
      </c>
      <c r="F2275" s="21">
        <f>F2276</f>
        <v>13.5</v>
      </c>
      <c r="G2275" s="21">
        <f t="shared" ref="G2275:G2277" si="3660">G2276</f>
        <v>60.5</v>
      </c>
      <c r="H2275" s="21">
        <f t="shared" ref="H2275:K2277" si="3661">H2276</f>
        <v>0.5</v>
      </c>
      <c r="I2275" s="21">
        <f t="shared" si="3661"/>
        <v>0</v>
      </c>
      <c r="J2275" s="21">
        <f t="shared" si="3661"/>
        <v>0</v>
      </c>
      <c r="K2275" s="21">
        <f t="shared" si="3661"/>
        <v>0</v>
      </c>
      <c r="L2275" s="21">
        <f t="shared" si="3570"/>
        <v>13.5</v>
      </c>
      <c r="M2275" s="21">
        <f t="shared" si="3571"/>
        <v>60.5</v>
      </c>
      <c r="N2275" s="21">
        <f t="shared" si="3572"/>
        <v>0.5</v>
      </c>
      <c r="O2275" s="21">
        <f t="shared" ref="O2275:AP2277" si="3662">O2276</f>
        <v>0</v>
      </c>
      <c r="P2275" s="21">
        <f t="shared" si="3662"/>
        <v>0</v>
      </c>
      <c r="Q2275" s="21">
        <f t="shared" si="3662"/>
        <v>0</v>
      </c>
      <c r="R2275" s="21">
        <f t="shared" si="3654"/>
        <v>13.5</v>
      </c>
      <c r="S2275" s="21">
        <f t="shared" si="3655"/>
        <v>60.5</v>
      </c>
      <c r="T2275" s="21">
        <f t="shared" si="3656"/>
        <v>0.5</v>
      </c>
      <c r="U2275" s="21">
        <f t="shared" si="3662"/>
        <v>0</v>
      </c>
      <c r="V2275" s="21">
        <f t="shared" si="3662"/>
        <v>0</v>
      </c>
      <c r="W2275" s="21">
        <f t="shared" si="3657"/>
        <v>13.5</v>
      </c>
      <c r="X2275" s="21">
        <f t="shared" si="3658"/>
        <v>60.5</v>
      </c>
      <c r="Y2275" s="21">
        <f t="shared" si="3659"/>
        <v>0.5</v>
      </c>
      <c r="Z2275" s="21">
        <f t="shared" si="3662"/>
        <v>0</v>
      </c>
      <c r="AA2275" s="21">
        <f t="shared" si="3662"/>
        <v>0</v>
      </c>
      <c r="AB2275" s="21">
        <f t="shared" si="3662"/>
        <v>0</v>
      </c>
      <c r="AC2275" s="21">
        <f t="shared" si="3650"/>
        <v>13.5</v>
      </c>
      <c r="AD2275" s="21">
        <f t="shared" si="3651"/>
        <v>60.5</v>
      </c>
      <c r="AE2275" s="21">
        <f t="shared" si="3652"/>
        <v>0.5</v>
      </c>
      <c r="AF2275" s="21">
        <f t="shared" si="3662"/>
        <v>0</v>
      </c>
      <c r="AG2275" s="21">
        <f t="shared" si="3653"/>
        <v>13.5</v>
      </c>
      <c r="AH2275" s="21">
        <f t="shared" si="3662"/>
        <v>0</v>
      </c>
      <c r="AI2275" s="21">
        <f t="shared" si="3662"/>
        <v>0</v>
      </c>
      <c r="AJ2275" s="21">
        <f t="shared" si="3662"/>
        <v>0</v>
      </c>
      <c r="AK2275" s="21">
        <f t="shared" si="3638"/>
        <v>13.5</v>
      </c>
      <c r="AL2275" s="21">
        <f t="shared" si="3639"/>
        <v>60.5</v>
      </c>
      <c r="AM2275" s="21">
        <f t="shared" si="3640"/>
        <v>0.5</v>
      </c>
      <c r="AN2275" s="21">
        <f t="shared" si="3662"/>
        <v>0</v>
      </c>
      <c r="AO2275" s="21">
        <f t="shared" si="3593"/>
        <v>13.5</v>
      </c>
      <c r="AP2275" s="21">
        <f t="shared" si="3662"/>
        <v>0</v>
      </c>
      <c r="AQ2275" s="2"/>
    </row>
    <row r="2276" spans="1:43" ht="31.2" x14ac:dyDescent="0.3">
      <c r="A2276" s="3" t="s">
        <v>567</v>
      </c>
      <c r="B2276" s="26">
        <v>200</v>
      </c>
      <c r="C2276" s="3"/>
      <c r="D2276" s="3"/>
      <c r="E2276" s="16" t="s">
        <v>673</v>
      </c>
      <c r="F2276" s="21">
        <f>F2277</f>
        <v>13.5</v>
      </c>
      <c r="G2276" s="21">
        <f t="shared" si="3660"/>
        <v>60.5</v>
      </c>
      <c r="H2276" s="21">
        <f t="shared" si="3661"/>
        <v>0.5</v>
      </c>
      <c r="I2276" s="21">
        <f t="shared" si="3661"/>
        <v>0</v>
      </c>
      <c r="J2276" s="21">
        <f t="shared" si="3661"/>
        <v>0</v>
      </c>
      <c r="K2276" s="21">
        <f t="shared" si="3661"/>
        <v>0</v>
      </c>
      <c r="L2276" s="21">
        <f t="shared" si="3570"/>
        <v>13.5</v>
      </c>
      <c r="M2276" s="21">
        <f t="shared" si="3571"/>
        <v>60.5</v>
      </c>
      <c r="N2276" s="21">
        <f t="shared" si="3572"/>
        <v>0.5</v>
      </c>
      <c r="O2276" s="21">
        <f t="shared" si="3662"/>
        <v>0</v>
      </c>
      <c r="P2276" s="21">
        <f t="shared" si="3662"/>
        <v>0</v>
      </c>
      <c r="Q2276" s="21">
        <f t="shared" si="3662"/>
        <v>0</v>
      </c>
      <c r="R2276" s="21">
        <f t="shared" si="3654"/>
        <v>13.5</v>
      </c>
      <c r="S2276" s="21">
        <f t="shared" si="3655"/>
        <v>60.5</v>
      </c>
      <c r="T2276" s="21">
        <f t="shared" si="3656"/>
        <v>0.5</v>
      </c>
      <c r="U2276" s="21">
        <f t="shared" si="3662"/>
        <v>0</v>
      </c>
      <c r="V2276" s="21">
        <f t="shared" si="3662"/>
        <v>0</v>
      </c>
      <c r="W2276" s="21">
        <f t="shared" si="3657"/>
        <v>13.5</v>
      </c>
      <c r="X2276" s="21">
        <f t="shared" si="3658"/>
        <v>60.5</v>
      </c>
      <c r="Y2276" s="21">
        <f t="shared" si="3659"/>
        <v>0.5</v>
      </c>
      <c r="Z2276" s="21">
        <f t="shared" si="3662"/>
        <v>0</v>
      </c>
      <c r="AA2276" s="21">
        <f t="shared" si="3662"/>
        <v>0</v>
      </c>
      <c r="AB2276" s="21">
        <f t="shared" si="3662"/>
        <v>0</v>
      </c>
      <c r="AC2276" s="21">
        <f t="shared" si="3650"/>
        <v>13.5</v>
      </c>
      <c r="AD2276" s="21">
        <f t="shared" si="3651"/>
        <v>60.5</v>
      </c>
      <c r="AE2276" s="21">
        <f t="shared" si="3652"/>
        <v>0.5</v>
      </c>
      <c r="AF2276" s="21">
        <f t="shared" si="3662"/>
        <v>0</v>
      </c>
      <c r="AG2276" s="21">
        <f t="shared" si="3653"/>
        <v>13.5</v>
      </c>
      <c r="AH2276" s="21">
        <f t="shared" si="3662"/>
        <v>0</v>
      </c>
      <c r="AI2276" s="21">
        <f t="shared" si="3662"/>
        <v>0</v>
      </c>
      <c r="AJ2276" s="21">
        <f t="shared" si="3662"/>
        <v>0</v>
      </c>
      <c r="AK2276" s="21">
        <f t="shared" si="3638"/>
        <v>13.5</v>
      </c>
      <c r="AL2276" s="21">
        <f t="shared" si="3639"/>
        <v>60.5</v>
      </c>
      <c r="AM2276" s="21">
        <f t="shared" si="3640"/>
        <v>0.5</v>
      </c>
      <c r="AN2276" s="21">
        <f t="shared" si="3662"/>
        <v>0</v>
      </c>
      <c r="AO2276" s="21">
        <f t="shared" si="3593"/>
        <v>13.5</v>
      </c>
      <c r="AP2276" s="21">
        <f t="shared" si="3662"/>
        <v>0</v>
      </c>
      <c r="AQ2276" s="2"/>
    </row>
    <row r="2277" spans="1:43" ht="46.8" x14ac:dyDescent="0.3">
      <c r="A2277" s="3" t="s">
        <v>567</v>
      </c>
      <c r="B2277" s="26">
        <v>240</v>
      </c>
      <c r="C2277" s="3"/>
      <c r="D2277" s="3"/>
      <c r="E2277" s="16" t="s">
        <v>681</v>
      </c>
      <c r="F2277" s="21">
        <f>F2278</f>
        <v>13.5</v>
      </c>
      <c r="G2277" s="21">
        <f t="shared" si="3660"/>
        <v>60.5</v>
      </c>
      <c r="H2277" s="21">
        <f t="shared" si="3661"/>
        <v>0.5</v>
      </c>
      <c r="I2277" s="21">
        <f t="shared" si="3661"/>
        <v>0</v>
      </c>
      <c r="J2277" s="21">
        <f t="shared" si="3661"/>
        <v>0</v>
      </c>
      <c r="K2277" s="21">
        <f t="shared" si="3661"/>
        <v>0</v>
      </c>
      <c r="L2277" s="21">
        <f t="shared" si="3570"/>
        <v>13.5</v>
      </c>
      <c r="M2277" s="21">
        <f t="shared" si="3571"/>
        <v>60.5</v>
      </c>
      <c r="N2277" s="21">
        <f t="shared" si="3572"/>
        <v>0.5</v>
      </c>
      <c r="O2277" s="21">
        <f t="shared" si="3662"/>
        <v>0</v>
      </c>
      <c r="P2277" s="21">
        <f t="shared" si="3662"/>
        <v>0</v>
      </c>
      <c r="Q2277" s="21">
        <f t="shared" si="3662"/>
        <v>0</v>
      </c>
      <c r="R2277" s="21">
        <f t="shared" si="3654"/>
        <v>13.5</v>
      </c>
      <c r="S2277" s="21">
        <f t="shared" si="3655"/>
        <v>60.5</v>
      </c>
      <c r="T2277" s="21">
        <f t="shared" si="3656"/>
        <v>0.5</v>
      </c>
      <c r="U2277" s="21">
        <f t="shared" si="3662"/>
        <v>0</v>
      </c>
      <c r="V2277" s="21">
        <f t="shared" si="3662"/>
        <v>0</v>
      </c>
      <c r="W2277" s="21">
        <f t="shared" si="3657"/>
        <v>13.5</v>
      </c>
      <c r="X2277" s="21">
        <f t="shared" si="3658"/>
        <v>60.5</v>
      </c>
      <c r="Y2277" s="21">
        <f t="shared" si="3659"/>
        <v>0.5</v>
      </c>
      <c r="Z2277" s="21">
        <f t="shared" si="3662"/>
        <v>0</v>
      </c>
      <c r="AA2277" s="21">
        <f t="shared" si="3662"/>
        <v>0</v>
      </c>
      <c r="AB2277" s="21">
        <f t="shared" si="3662"/>
        <v>0</v>
      </c>
      <c r="AC2277" s="21">
        <f t="shared" si="3650"/>
        <v>13.5</v>
      </c>
      <c r="AD2277" s="21">
        <f t="shared" si="3651"/>
        <v>60.5</v>
      </c>
      <c r="AE2277" s="21">
        <f t="shared" si="3652"/>
        <v>0.5</v>
      </c>
      <c r="AF2277" s="21">
        <f t="shared" si="3662"/>
        <v>0</v>
      </c>
      <c r="AG2277" s="21">
        <f t="shared" si="3653"/>
        <v>13.5</v>
      </c>
      <c r="AH2277" s="21">
        <f t="shared" si="3662"/>
        <v>0</v>
      </c>
      <c r="AI2277" s="21">
        <f t="shared" si="3662"/>
        <v>0</v>
      </c>
      <c r="AJ2277" s="21">
        <f t="shared" si="3662"/>
        <v>0</v>
      </c>
      <c r="AK2277" s="21">
        <f t="shared" si="3638"/>
        <v>13.5</v>
      </c>
      <c r="AL2277" s="21">
        <f t="shared" si="3639"/>
        <v>60.5</v>
      </c>
      <c r="AM2277" s="21">
        <f t="shared" si="3640"/>
        <v>0.5</v>
      </c>
      <c r="AN2277" s="21">
        <f t="shared" si="3662"/>
        <v>0</v>
      </c>
      <c r="AO2277" s="21">
        <f t="shared" si="3593"/>
        <v>13.5</v>
      </c>
      <c r="AP2277" s="21">
        <f t="shared" si="3662"/>
        <v>0</v>
      </c>
      <c r="AQ2277" s="2"/>
    </row>
    <row r="2278" spans="1:43" x14ac:dyDescent="0.3">
      <c r="A2278" s="3" t="s">
        <v>567</v>
      </c>
      <c r="B2278" s="26">
        <v>240</v>
      </c>
      <c r="C2278" s="3" t="s">
        <v>5</v>
      </c>
      <c r="D2278" s="3" t="s">
        <v>6</v>
      </c>
      <c r="E2278" s="16" t="s">
        <v>638</v>
      </c>
      <c r="F2278" s="21">
        <v>13.5</v>
      </c>
      <c r="G2278" s="21">
        <v>60.5</v>
      </c>
      <c r="H2278" s="21">
        <v>0.5</v>
      </c>
      <c r="I2278" s="21"/>
      <c r="J2278" s="21"/>
      <c r="K2278" s="21"/>
      <c r="L2278" s="21">
        <f t="shared" si="3570"/>
        <v>13.5</v>
      </c>
      <c r="M2278" s="21">
        <f t="shared" si="3571"/>
        <v>60.5</v>
      </c>
      <c r="N2278" s="21">
        <f t="shared" si="3572"/>
        <v>0.5</v>
      </c>
      <c r="O2278" s="21"/>
      <c r="P2278" s="21"/>
      <c r="Q2278" s="21"/>
      <c r="R2278" s="21">
        <f t="shared" si="3654"/>
        <v>13.5</v>
      </c>
      <c r="S2278" s="21">
        <f t="shared" si="3655"/>
        <v>60.5</v>
      </c>
      <c r="T2278" s="21">
        <f t="shared" si="3656"/>
        <v>0.5</v>
      </c>
      <c r="U2278" s="21"/>
      <c r="V2278" s="21"/>
      <c r="W2278" s="21">
        <f t="shared" si="3657"/>
        <v>13.5</v>
      </c>
      <c r="X2278" s="21">
        <f t="shared" si="3658"/>
        <v>60.5</v>
      </c>
      <c r="Y2278" s="21">
        <f t="shared" si="3659"/>
        <v>0.5</v>
      </c>
      <c r="Z2278" s="21"/>
      <c r="AA2278" s="21"/>
      <c r="AB2278" s="21"/>
      <c r="AC2278" s="21">
        <f t="shared" si="3650"/>
        <v>13.5</v>
      </c>
      <c r="AD2278" s="21">
        <f t="shared" si="3651"/>
        <v>60.5</v>
      </c>
      <c r="AE2278" s="21">
        <f t="shared" si="3652"/>
        <v>0.5</v>
      </c>
      <c r="AF2278" s="21"/>
      <c r="AG2278" s="21">
        <f t="shared" si="3653"/>
        <v>13.5</v>
      </c>
      <c r="AH2278" s="21"/>
      <c r="AI2278" s="21"/>
      <c r="AJ2278" s="21"/>
      <c r="AK2278" s="21">
        <f t="shared" si="3638"/>
        <v>13.5</v>
      </c>
      <c r="AL2278" s="21">
        <f t="shared" si="3639"/>
        <v>60.5</v>
      </c>
      <c r="AM2278" s="21">
        <f t="shared" si="3640"/>
        <v>0.5</v>
      </c>
      <c r="AN2278" s="21"/>
      <c r="AO2278" s="21">
        <f t="shared" si="3593"/>
        <v>13.5</v>
      </c>
      <c r="AP2278" s="21"/>
      <c r="AQ2278" s="2"/>
    </row>
    <row r="2279" spans="1:43" ht="31.2" x14ac:dyDescent="0.3">
      <c r="A2279" s="3" t="s">
        <v>568</v>
      </c>
      <c r="B2279" s="26"/>
      <c r="C2279" s="3"/>
      <c r="D2279" s="3"/>
      <c r="E2279" s="16" t="s">
        <v>1176</v>
      </c>
      <c r="F2279" s="21">
        <f>F2280+F2283</f>
        <v>104252.9</v>
      </c>
      <c r="G2279" s="21">
        <f t="shared" ref="G2279:AP2279" si="3663">G2280+G2283</f>
        <v>104252.9</v>
      </c>
      <c r="H2279" s="21">
        <f t="shared" si="3663"/>
        <v>104252.9</v>
      </c>
      <c r="I2279" s="21">
        <f t="shared" ref="I2279:K2279" si="3664">I2280+I2283</f>
        <v>0</v>
      </c>
      <c r="J2279" s="21">
        <f t="shared" si="3664"/>
        <v>0</v>
      </c>
      <c r="K2279" s="21">
        <f t="shared" si="3664"/>
        <v>0</v>
      </c>
      <c r="L2279" s="21">
        <f t="shared" si="3570"/>
        <v>104252.9</v>
      </c>
      <c r="M2279" s="21">
        <f t="shared" si="3571"/>
        <v>104252.9</v>
      </c>
      <c r="N2279" s="21">
        <f t="shared" si="3572"/>
        <v>104252.9</v>
      </c>
      <c r="O2279" s="21">
        <f t="shared" ref="O2279:Q2279" si="3665">O2280+O2283</f>
        <v>0</v>
      </c>
      <c r="P2279" s="21">
        <f t="shared" si="3665"/>
        <v>0</v>
      </c>
      <c r="Q2279" s="21">
        <f t="shared" si="3665"/>
        <v>0</v>
      </c>
      <c r="R2279" s="21">
        <f t="shared" si="3654"/>
        <v>104252.9</v>
      </c>
      <c r="S2279" s="21">
        <f t="shared" si="3655"/>
        <v>104252.9</v>
      </c>
      <c r="T2279" s="21">
        <f t="shared" si="3656"/>
        <v>104252.9</v>
      </c>
      <c r="U2279" s="21">
        <f t="shared" ref="U2279:V2279" si="3666">U2280+U2283</f>
        <v>0</v>
      </c>
      <c r="V2279" s="21">
        <f t="shared" si="3666"/>
        <v>0</v>
      </c>
      <c r="W2279" s="21">
        <f t="shared" si="3657"/>
        <v>104252.9</v>
      </c>
      <c r="X2279" s="21">
        <f t="shared" si="3658"/>
        <v>104252.9</v>
      </c>
      <c r="Y2279" s="21">
        <f t="shared" si="3659"/>
        <v>104252.9</v>
      </c>
      <c r="Z2279" s="21">
        <f t="shared" ref="Z2279:AB2279" si="3667">Z2280+Z2283</f>
        <v>0</v>
      </c>
      <c r="AA2279" s="21">
        <f t="shared" si="3667"/>
        <v>0</v>
      </c>
      <c r="AB2279" s="21">
        <f t="shared" si="3667"/>
        <v>0</v>
      </c>
      <c r="AC2279" s="21">
        <f t="shared" si="3650"/>
        <v>104252.9</v>
      </c>
      <c r="AD2279" s="21">
        <f t="shared" si="3651"/>
        <v>104252.9</v>
      </c>
      <c r="AE2279" s="21">
        <f t="shared" si="3652"/>
        <v>104252.9</v>
      </c>
      <c r="AF2279" s="21">
        <f t="shared" ref="AF2279" si="3668">AF2280+AF2283</f>
        <v>0</v>
      </c>
      <c r="AG2279" s="21">
        <f t="shared" si="3653"/>
        <v>104252.9</v>
      </c>
      <c r="AH2279" s="21">
        <f t="shared" ref="AH2279:AJ2279" si="3669">AH2280+AH2283</f>
        <v>0</v>
      </c>
      <c r="AI2279" s="21">
        <f t="shared" si="3669"/>
        <v>0</v>
      </c>
      <c r="AJ2279" s="21">
        <f t="shared" si="3669"/>
        <v>0</v>
      </c>
      <c r="AK2279" s="21">
        <f t="shared" si="3638"/>
        <v>104252.9</v>
      </c>
      <c r="AL2279" s="21">
        <f t="shared" si="3639"/>
        <v>104252.9</v>
      </c>
      <c r="AM2279" s="21">
        <f t="shared" si="3640"/>
        <v>104252.9</v>
      </c>
      <c r="AN2279" s="21">
        <f t="shared" ref="AN2279" si="3670">AN2280+AN2283</f>
        <v>0</v>
      </c>
      <c r="AO2279" s="21">
        <f t="shared" si="3593"/>
        <v>104252.9</v>
      </c>
      <c r="AP2279" s="21">
        <f t="shared" si="3663"/>
        <v>0</v>
      </c>
      <c r="AQ2279" s="2"/>
    </row>
    <row r="2280" spans="1:43" ht="31.2" x14ac:dyDescent="0.3">
      <c r="A2280" s="3" t="s">
        <v>568</v>
      </c>
      <c r="B2280" s="26">
        <v>200</v>
      </c>
      <c r="C2280" s="3"/>
      <c r="D2280" s="3"/>
      <c r="E2280" s="16" t="s">
        <v>673</v>
      </c>
      <c r="F2280" s="21">
        <f>F2281</f>
        <v>61252.9</v>
      </c>
      <c r="G2280" s="21">
        <f t="shared" ref="G2280:G2281" si="3671">G2281</f>
        <v>61252.9</v>
      </c>
      <c r="H2280" s="21">
        <f t="shared" ref="H2280:K2281" si="3672">H2281</f>
        <v>61252.9</v>
      </c>
      <c r="I2280" s="21">
        <f t="shared" si="3672"/>
        <v>0</v>
      </c>
      <c r="J2280" s="21">
        <f t="shared" si="3672"/>
        <v>0</v>
      </c>
      <c r="K2280" s="21">
        <f t="shared" si="3672"/>
        <v>0</v>
      </c>
      <c r="L2280" s="21">
        <f t="shared" si="3570"/>
        <v>61252.9</v>
      </c>
      <c r="M2280" s="21">
        <f t="shared" si="3571"/>
        <v>61252.9</v>
      </c>
      <c r="N2280" s="21">
        <f t="shared" si="3572"/>
        <v>61252.9</v>
      </c>
      <c r="O2280" s="21">
        <f t="shared" ref="O2280:AP2281" si="3673">O2281</f>
        <v>0</v>
      </c>
      <c r="P2280" s="21">
        <f t="shared" si="3673"/>
        <v>0</v>
      </c>
      <c r="Q2280" s="21">
        <f t="shared" si="3673"/>
        <v>0</v>
      </c>
      <c r="R2280" s="21">
        <f t="shared" si="3654"/>
        <v>61252.9</v>
      </c>
      <c r="S2280" s="21">
        <f t="shared" si="3655"/>
        <v>61252.9</v>
      </c>
      <c r="T2280" s="21">
        <f t="shared" si="3656"/>
        <v>61252.9</v>
      </c>
      <c r="U2280" s="21">
        <f t="shared" si="3673"/>
        <v>0</v>
      </c>
      <c r="V2280" s="21">
        <f t="shared" si="3673"/>
        <v>0</v>
      </c>
      <c r="W2280" s="21">
        <f t="shared" si="3657"/>
        <v>61252.9</v>
      </c>
      <c r="X2280" s="21">
        <f t="shared" si="3658"/>
        <v>61252.9</v>
      </c>
      <c r="Y2280" s="21">
        <f t="shared" si="3659"/>
        <v>61252.9</v>
      </c>
      <c r="Z2280" s="21">
        <f t="shared" si="3673"/>
        <v>0</v>
      </c>
      <c r="AA2280" s="21">
        <f t="shared" si="3673"/>
        <v>0</v>
      </c>
      <c r="AB2280" s="21">
        <f t="shared" si="3673"/>
        <v>0</v>
      </c>
      <c r="AC2280" s="21">
        <f t="shared" si="3650"/>
        <v>61252.9</v>
      </c>
      <c r="AD2280" s="21">
        <f t="shared" si="3651"/>
        <v>61252.9</v>
      </c>
      <c r="AE2280" s="21">
        <f t="shared" si="3652"/>
        <v>61252.9</v>
      </c>
      <c r="AF2280" s="21">
        <f t="shared" si="3673"/>
        <v>0</v>
      </c>
      <c r="AG2280" s="21">
        <f t="shared" si="3653"/>
        <v>61252.9</v>
      </c>
      <c r="AH2280" s="21">
        <f t="shared" si="3673"/>
        <v>0</v>
      </c>
      <c r="AI2280" s="21">
        <f t="shared" si="3673"/>
        <v>0</v>
      </c>
      <c r="AJ2280" s="21">
        <f t="shared" si="3673"/>
        <v>0</v>
      </c>
      <c r="AK2280" s="21">
        <f t="shared" si="3638"/>
        <v>61252.9</v>
      </c>
      <c r="AL2280" s="21">
        <f t="shared" si="3639"/>
        <v>61252.9</v>
      </c>
      <c r="AM2280" s="21">
        <f t="shared" si="3640"/>
        <v>61252.9</v>
      </c>
      <c r="AN2280" s="21">
        <f t="shared" si="3673"/>
        <v>0</v>
      </c>
      <c r="AO2280" s="21">
        <f t="shared" si="3593"/>
        <v>61252.9</v>
      </c>
      <c r="AP2280" s="21">
        <f t="shared" si="3673"/>
        <v>0</v>
      </c>
      <c r="AQ2280" s="2"/>
    </row>
    <row r="2281" spans="1:43" ht="46.8" x14ac:dyDescent="0.3">
      <c r="A2281" s="3" t="s">
        <v>568</v>
      </c>
      <c r="B2281" s="26">
        <v>240</v>
      </c>
      <c r="C2281" s="3"/>
      <c r="D2281" s="3"/>
      <c r="E2281" s="16" t="s">
        <v>681</v>
      </c>
      <c r="F2281" s="21">
        <f>F2282</f>
        <v>61252.9</v>
      </c>
      <c r="G2281" s="21">
        <f t="shared" si="3671"/>
        <v>61252.9</v>
      </c>
      <c r="H2281" s="21">
        <f t="shared" si="3672"/>
        <v>61252.9</v>
      </c>
      <c r="I2281" s="21">
        <f t="shared" si="3672"/>
        <v>0</v>
      </c>
      <c r="J2281" s="21">
        <f t="shared" si="3672"/>
        <v>0</v>
      </c>
      <c r="K2281" s="21">
        <f t="shared" si="3672"/>
        <v>0</v>
      </c>
      <c r="L2281" s="21">
        <f t="shared" si="3570"/>
        <v>61252.9</v>
      </c>
      <c r="M2281" s="21">
        <f t="shared" si="3571"/>
        <v>61252.9</v>
      </c>
      <c r="N2281" s="21">
        <f t="shared" si="3572"/>
        <v>61252.9</v>
      </c>
      <c r="O2281" s="21">
        <f t="shared" si="3673"/>
        <v>0</v>
      </c>
      <c r="P2281" s="21">
        <f t="shared" si="3673"/>
        <v>0</v>
      </c>
      <c r="Q2281" s="21">
        <f t="shared" si="3673"/>
        <v>0</v>
      </c>
      <c r="R2281" s="21">
        <f t="shared" si="3654"/>
        <v>61252.9</v>
      </c>
      <c r="S2281" s="21">
        <f t="shared" si="3655"/>
        <v>61252.9</v>
      </c>
      <c r="T2281" s="21">
        <f t="shared" si="3656"/>
        <v>61252.9</v>
      </c>
      <c r="U2281" s="21">
        <f t="shared" si="3673"/>
        <v>0</v>
      </c>
      <c r="V2281" s="21">
        <f t="shared" si="3673"/>
        <v>0</v>
      </c>
      <c r="W2281" s="21">
        <f t="shared" si="3657"/>
        <v>61252.9</v>
      </c>
      <c r="X2281" s="21">
        <f t="shared" si="3658"/>
        <v>61252.9</v>
      </c>
      <c r="Y2281" s="21">
        <f t="shared" si="3659"/>
        <v>61252.9</v>
      </c>
      <c r="Z2281" s="21">
        <f t="shared" si="3673"/>
        <v>0</v>
      </c>
      <c r="AA2281" s="21">
        <f t="shared" si="3673"/>
        <v>0</v>
      </c>
      <c r="AB2281" s="21">
        <f t="shared" si="3673"/>
        <v>0</v>
      </c>
      <c r="AC2281" s="21">
        <f t="shared" si="3650"/>
        <v>61252.9</v>
      </c>
      <c r="AD2281" s="21">
        <f t="shared" si="3651"/>
        <v>61252.9</v>
      </c>
      <c r="AE2281" s="21">
        <f t="shared" si="3652"/>
        <v>61252.9</v>
      </c>
      <c r="AF2281" s="21">
        <f t="shared" si="3673"/>
        <v>0</v>
      </c>
      <c r="AG2281" s="21">
        <f t="shared" si="3653"/>
        <v>61252.9</v>
      </c>
      <c r="AH2281" s="21">
        <f t="shared" si="3673"/>
        <v>0</v>
      </c>
      <c r="AI2281" s="21">
        <f t="shared" si="3673"/>
        <v>0</v>
      </c>
      <c r="AJ2281" s="21">
        <f t="shared" si="3673"/>
        <v>0</v>
      </c>
      <c r="AK2281" s="21">
        <f t="shared" si="3638"/>
        <v>61252.9</v>
      </c>
      <c r="AL2281" s="21">
        <f t="shared" si="3639"/>
        <v>61252.9</v>
      </c>
      <c r="AM2281" s="21">
        <f t="shared" si="3640"/>
        <v>61252.9</v>
      </c>
      <c r="AN2281" s="21">
        <f t="shared" si="3673"/>
        <v>0</v>
      </c>
      <c r="AO2281" s="21">
        <f t="shared" si="3593"/>
        <v>61252.9</v>
      </c>
      <c r="AP2281" s="21">
        <f t="shared" si="3673"/>
        <v>0</v>
      </c>
      <c r="AQ2281" s="2"/>
    </row>
    <row r="2282" spans="1:43" x14ac:dyDescent="0.3">
      <c r="A2282" s="3" t="s">
        <v>568</v>
      </c>
      <c r="B2282" s="26">
        <v>240</v>
      </c>
      <c r="C2282" s="3" t="s">
        <v>5</v>
      </c>
      <c r="D2282" s="3" t="s">
        <v>6</v>
      </c>
      <c r="E2282" s="16" t="s">
        <v>638</v>
      </c>
      <c r="F2282" s="21">
        <v>61252.9</v>
      </c>
      <c r="G2282" s="21">
        <v>61252.9</v>
      </c>
      <c r="H2282" s="21">
        <v>61252.9</v>
      </c>
      <c r="I2282" s="21"/>
      <c r="J2282" s="21"/>
      <c r="K2282" s="21"/>
      <c r="L2282" s="21">
        <f t="shared" si="3570"/>
        <v>61252.9</v>
      </c>
      <c r="M2282" s="21">
        <f t="shared" si="3571"/>
        <v>61252.9</v>
      </c>
      <c r="N2282" s="21">
        <f t="shared" si="3572"/>
        <v>61252.9</v>
      </c>
      <c r="O2282" s="21"/>
      <c r="P2282" s="21"/>
      <c r="Q2282" s="21"/>
      <c r="R2282" s="21">
        <f t="shared" si="3654"/>
        <v>61252.9</v>
      </c>
      <c r="S2282" s="21">
        <f t="shared" si="3655"/>
        <v>61252.9</v>
      </c>
      <c r="T2282" s="21">
        <f t="shared" si="3656"/>
        <v>61252.9</v>
      </c>
      <c r="U2282" s="21"/>
      <c r="V2282" s="21"/>
      <c r="W2282" s="21">
        <f t="shared" si="3657"/>
        <v>61252.9</v>
      </c>
      <c r="X2282" s="21">
        <f t="shared" si="3658"/>
        <v>61252.9</v>
      </c>
      <c r="Y2282" s="21">
        <f t="shared" si="3659"/>
        <v>61252.9</v>
      </c>
      <c r="Z2282" s="21"/>
      <c r="AA2282" s="21"/>
      <c r="AB2282" s="21"/>
      <c r="AC2282" s="21">
        <f t="shared" si="3650"/>
        <v>61252.9</v>
      </c>
      <c r="AD2282" s="21">
        <f t="shared" si="3651"/>
        <v>61252.9</v>
      </c>
      <c r="AE2282" s="21">
        <f t="shared" si="3652"/>
        <v>61252.9</v>
      </c>
      <c r="AF2282" s="21"/>
      <c r="AG2282" s="21">
        <f t="shared" si="3653"/>
        <v>61252.9</v>
      </c>
      <c r="AH2282" s="21"/>
      <c r="AI2282" s="21"/>
      <c r="AJ2282" s="21"/>
      <c r="AK2282" s="21">
        <f t="shared" si="3638"/>
        <v>61252.9</v>
      </c>
      <c r="AL2282" s="21">
        <f t="shared" si="3639"/>
        <v>61252.9</v>
      </c>
      <c r="AM2282" s="21">
        <f t="shared" si="3640"/>
        <v>61252.9</v>
      </c>
      <c r="AN2282" s="21"/>
      <c r="AO2282" s="21">
        <f t="shared" si="3593"/>
        <v>61252.9</v>
      </c>
      <c r="AP2282" s="21"/>
      <c r="AQ2282" s="2"/>
    </row>
    <row r="2283" spans="1:43" x14ac:dyDescent="0.3">
      <c r="A2283" s="3" t="s">
        <v>568</v>
      </c>
      <c r="B2283" s="26">
        <v>800</v>
      </c>
      <c r="C2283" s="3"/>
      <c r="D2283" s="3"/>
      <c r="E2283" s="16" t="s">
        <v>678</v>
      </c>
      <c r="F2283" s="21">
        <f>F2284</f>
        <v>43000</v>
      </c>
      <c r="G2283" s="21">
        <f t="shared" ref="G2283:G2284" si="3674">G2284</f>
        <v>43000</v>
      </c>
      <c r="H2283" s="21">
        <f t="shared" ref="H2283:K2284" si="3675">H2284</f>
        <v>43000</v>
      </c>
      <c r="I2283" s="21">
        <f t="shared" si="3675"/>
        <v>0</v>
      </c>
      <c r="J2283" s="21">
        <f t="shared" si="3675"/>
        <v>0</v>
      </c>
      <c r="K2283" s="21">
        <f t="shared" si="3675"/>
        <v>0</v>
      </c>
      <c r="L2283" s="21">
        <f t="shared" si="3570"/>
        <v>43000</v>
      </c>
      <c r="M2283" s="21">
        <f t="shared" si="3571"/>
        <v>43000</v>
      </c>
      <c r="N2283" s="21">
        <f t="shared" si="3572"/>
        <v>43000</v>
      </c>
      <c r="O2283" s="21">
        <f t="shared" ref="O2283:AP2284" si="3676">O2284</f>
        <v>0</v>
      </c>
      <c r="P2283" s="21">
        <f t="shared" si="3676"/>
        <v>0</v>
      </c>
      <c r="Q2283" s="21">
        <f t="shared" si="3676"/>
        <v>0</v>
      </c>
      <c r="R2283" s="21">
        <f t="shared" si="3654"/>
        <v>43000</v>
      </c>
      <c r="S2283" s="21">
        <f t="shared" si="3655"/>
        <v>43000</v>
      </c>
      <c r="T2283" s="21">
        <f t="shared" si="3656"/>
        <v>43000</v>
      </c>
      <c r="U2283" s="21">
        <f t="shared" si="3676"/>
        <v>0</v>
      </c>
      <c r="V2283" s="21">
        <f t="shared" si="3676"/>
        <v>0</v>
      </c>
      <c r="W2283" s="21">
        <f t="shared" si="3657"/>
        <v>43000</v>
      </c>
      <c r="X2283" s="21">
        <f t="shared" si="3658"/>
        <v>43000</v>
      </c>
      <c r="Y2283" s="21">
        <f t="shared" si="3659"/>
        <v>43000</v>
      </c>
      <c r="Z2283" s="21">
        <f t="shared" si="3676"/>
        <v>0</v>
      </c>
      <c r="AA2283" s="21">
        <f t="shared" si="3676"/>
        <v>0</v>
      </c>
      <c r="AB2283" s="21">
        <f t="shared" si="3676"/>
        <v>0</v>
      </c>
      <c r="AC2283" s="21">
        <f t="shared" si="3650"/>
        <v>43000</v>
      </c>
      <c r="AD2283" s="21">
        <f t="shared" si="3651"/>
        <v>43000</v>
      </c>
      <c r="AE2283" s="21">
        <f t="shared" si="3652"/>
        <v>43000</v>
      </c>
      <c r="AF2283" s="21">
        <f t="shared" si="3676"/>
        <v>0</v>
      </c>
      <c r="AG2283" s="21">
        <f t="shared" si="3653"/>
        <v>43000</v>
      </c>
      <c r="AH2283" s="21">
        <f t="shared" si="3676"/>
        <v>0</v>
      </c>
      <c r="AI2283" s="21">
        <f t="shared" si="3676"/>
        <v>0</v>
      </c>
      <c r="AJ2283" s="21">
        <f t="shared" si="3676"/>
        <v>0</v>
      </c>
      <c r="AK2283" s="21">
        <f t="shared" si="3638"/>
        <v>43000</v>
      </c>
      <c r="AL2283" s="21">
        <f t="shared" si="3639"/>
        <v>43000</v>
      </c>
      <c r="AM2283" s="21">
        <f t="shared" si="3640"/>
        <v>43000</v>
      </c>
      <c r="AN2283" s="21">
        <f t="shared" si="3676"/>
        <v>0</v>
      </c>
      <c r="AO2283" s="21">
        <f t="shared" si="3593"/>
        <v>43000</v>
      </c>
      <c r="AP2283" s="21">
        <f t="shared" si="3676"/>
        <v>0</v>
      </c>
      <c r="AQ2283" s="2"/>
    </row>
    <row r="2284" spans="1:43" ht="78" x14ac:dyDescent="0.3">
      <c r="A2284" s="3" t="s">
        <v>568</v>
      </c>
      <c r="B2284" s="26">
        <v>810</v>
      </c>
      <c r="C2284" s="3"/>
      <c r="D2284" s="3"/>
      <c r="E2284" s="16" t="s">
        <v>694</v>
      </c>
      <c r="F2284" s="21">
        <f>F2285</f>
        <v>43000</v>
      </c>
      <c r="G2284" s="21">
        <f t="shared" si="3674"/>
        <v>43000</v>
      </c>
      <c r="H2284" s="21">
        <f t="shared" si="3675"/>
        <v>43000</v>
      </c>
      <c r="I2284" s="21">
        <f t="shared" si="3675"/>
        <v>0</v>
      </c>
      <c r="J2284" s="21">
        <f t="shared" si="3675"/>
        <v>0</v>
      </c>
      <c r="K2284" s="21">
        <f t="shared" si="3675"/>
        <v>0</v>
      </c>
      <c r="L2284" s="21">
        <f t="shared" si="3570"/>
        <v>43000</v>
      </c>
      <c r="M2284" s="21">
        <f t="shared" si="3571"/>
        <v>43000</v>
      </c>
      <c r="N2284" s="21">
        <f t="shared" si="3572"/>
        <v>43000</v>
      </c>
      <c r="O2284" s="21">
        <f t="shared" si="3676"/>
        <v>0</v>
      </c>
      <c r="P2284" s="21">
        <f t="shared" si="3676"/>
        <v>0</v>
      </c>
      <c r="Q2284" s="21">
        <f t="shared" si="3676"/>
        <v>0</v>
      </c>
      <c r="R2284" s="21">
        <f t="shared" si="3654"/>
        <v>43000</v>
      </c>
      <c r="S2284" s="21">
        <f t="shared" si="3655"/>
        <v>43000</v>
      </c>
      <c r="T2284" s="21">
        <f t="shared" si="3656"/>
        <v>43000</v>
      </c>
      <c r="U2284" s="21">
        <f t="shared" si="3676"/>
        <v>0</v>
      </c>
      <c r="V2284" s="21">
        <f t="shared" si="3676"/>
        <v>0</v>
      </c>
      <c r="W2284" s="21">
        <f t="shared" si="3657"/>
        <v>43000</v>
      </c>
      <c r="X2284" s="21">
        <f t="shared" si="3658"/>
        <v>43000</v>
      </c>
      <c r="Y2284" s="21">
        <f t="shared" si="3659"/>
        <v>43000</v>
      </c>
      <c r="Z2284" s="21">
        <f t="shared" si="3676"/>
        <v>0</v>
      </c>
      <c r="AA2284" s="21">
        <f t="shared" si="3676"/>
        <v>0</v>
      </c>
      <c r="AB2284" s="21">
        <f t="shared" si="3676"/>
        <v>0</v>
      </c>
      <c r="AC2284" s="21">
        <f t="shared" si="3650"/>
        <v>43000</v>
      </c>
      <c r="AD2284" s="21">
        <f t="shared" si="3651"/>
        <v>43000</v>
      </c>
      <c r="AE2284" s="21">
        <f t="shared" si="3652"/>
        <v>43000</v>
      </c>
      <c r="AF2284" s="21">
        <f t="shared" si="3676"/>
        <v>0</v>
      </c>
      <c r="AG2284" s="21">
        <f t="shared" si="3653"/>
        <v>43000</v>
      </c>
      <c r="AH2284" s="21">
        <f t="shared" si="3676"/>
        <v>0</v>
      </c>
      <c r="AI2284" s="21">
        <f t="shared" si="3676"/>
        <v>0</v>
      </c>
      <c r="AJ2284" s="21">
        <f t="shared" si="3676"/>
        <v>0</v>
      </c>
      <c r="AK2284" s="21">
        <f t="shared" si="3638"/>
        <v>43000</v>
      </c>
      <c r="AL2284" s="21">
        <f t="shared" si="3639"/>
        <v>43000</v>
      </c>
      <c r="AM2284" s="21">
        <f t="shared" si="3640"/>
        <v>43000</v>
      </c>
      <c r="AN2284" s="21">
        <f t="shared" si="3676"/>
        <v>0</v>
      </c>
      <c r="AO2284" s="21">
        <f t="shared" si="3593"/>
        <v>43000</v>
      </c>
      <c r="AP2284" s="21">
        <f t="shared" si="3676"/>
        <v>0</v>
      </c>
      <c r="AQ2284" s="2"/>
    </row>
    <row r="2285" spans="1:43" x14ac:dyDescent="0.3">
      <c r="A2285" s="3" t="s">
        <v>568</v>
      </c>
      <c r="B2285" s="26">
        <v>810</v>
      </c>
      <c r="C2285" s="3" t="s">
        <v>5</v>
      </c>
      <c r="D2285" s="3" t="s">
        <v>6</v>
      </c>
      <c r="E2285" s="16" t="s">
        <v>638</v>
      </c>
      <c r="F2285" s="21">
        <v>43000</v>
      </c>
      <c r="G2285" s="21">
        <v>43000</v>
      </c>
      <c r="H2285" s="21">
        <v>43000</v>
      </c>
      <c r="I2285" s="21"/>
      <c r="J2285" s="21"/>
      <c r="K2285" s="21"/>
      <c r="L2285" s="21">
        <f t="shared" si="3570"/>
        <v>43000</v>
      </c>
      <c r="M2285" s="21">
        <f t="shared" si="3571"/>
        <v>43000</v>
      </c>
      <c r="N2285" s="21">
        <f t="shared" si="3572"/>
        <v>43000</v>
      </c>
      <c r="O2285" s="21"/>
      <c r="P2285" s="21"/>
      <c r="Q2285" s="21"/>
      <c r="R2285" s="21">
        <f t="shared" si="3654"/>
        <v>43000</v>
      </c>
      <c r="S2285" s="21">
        <f t="shared" si="3655"/>
        <v>43000</v>
      </c>
      <c r="T2285" s="21">
        <f t="shared" si="3656"/>
        <v>43000</v>
      </c>
      <c r="U2285" s="21"/>
      <c r="V2285" s="21"/>
      <c r="W2285" s="21">
        <f t="shared" si="3657"/>
        <v>43000</v>
      </c>
      <c r="X2285" s="21">
        <f t="shared" si="3658"/>
        <v>43000</v>
      </c>
      <c r="Y2285" s="21">
        <f t="shared" si="3659"/>
        <v>43000</v>
      </c>
      <c r="Z2285" s="21"/>
      <c r="AA2285" s="21"/>
      <c r="AB2285" s="21"/>
      <c r="AC2285" s="21">
        <f t="shared" si="3650"/>
        <v>43000</v>
      </c>
      <c r="AD2285" s="21">
        <f t="shared" si="3651"/>
        <v>43000</v>
      </c>
      <c r="AE2285" s="21">
        <f t="shared" si="3652"/>
        <v>43000</v>
      </c>
      <c r="AF2285" s="21"/>
      <c r="AG2285" s="21">
        <f t="shared" si="3653"/>
        <v>43000</v>
      </c>
      <c r="AH2285" s="21"/>
      <c r="AI2285" s="21"/>
      <c r="AJ2285" s="21"/>
      <c r="AK2285" s="21">
        <f t="shared" si="3638"/>
        <v>43000</v>
      </c>
      <c r="AL2285" s="21">
        <f t="shared" si="3639"/>
        <v>43000</v>
      </c>
      <c r="AM2285" s="21">
        <f t="shared" si="3640"/>
        <v>43000</v>
      </c>
      <c r="AN2285" s="21"/>
      <c r="AO2285" s="21">
        <f t="shared" si="3593"/>
        <v>43000</v>
      </c>
      <c r="AP2285" s="21"/>
      <c r="AQ2285" s="2"/>
    </row>
    <row r="2286" spans="1:43" ht="62.4" x14ac:dyDescent="0.3">
      <c r="A2286" s="3" t="s">
        <v>569</v>
      </c>
      <c r="B2286" s="26"/>
      <c r="C2286" s="3"/>
      <c r="D2286" s="3"/>
      <c r="E2286" s="16" t="s">
        <v>1177</v>
      </c>
      <c r="F2286" s="21">
        <f>F2287+F2290+F2293</f>
        <v>2588.3999999999996</v>
      </c>
      <c r="G2286" s="21">
        <f t="shared" ref="G2286:AP2286" si="3677">G2287+G2290+G2293</f>
        <v>2581.3000000000002</v>
      </c>
      <c r="H2286" s="21">
        <f t="shared" si="3677"/>
        <v>2581.2999999999997</v>
      </c>
      <c r="I2286" s="21">
        <f t="shared" ref="I2286:K2286" si="3678">I2287+I2290+I2293</f>
        <v>0</v>
      </c>
      <c r="J2286" s="21">
        <f t="shared" si="3678"/>
        <v>0</v>
      </c>
      <c r="K2286" s="21">
        <f t="shared" si="3678"/>
        <v>0</v>
      </c>
      <c r="L2286" s="21">
        <f t="shared" si="3570"/>
        <v>2588.3999999999996</v>
      </c>
      <c r="M2286" s="21">
        <f t="shared" si="3571"/>
        <v>2581.3000000000002</v>
      </c>
      <c r="N2286" s="21">
        <f t="shared" si="3572"/>
        <v>2581.2999999999997</v>
      </c>
      <c r="O2286" s="21">
        <f t="shared" ref="O2286:Q2286" si="3679">O2287+O2290+O2293</f>
        <v>0</v>
      </c>
      <c r="P2286" s="21">
        <f t="shared" si="3679"/>
        <v>0</v>
      </c>
      <c r="Q2286" s="21">
        <f t="shared" si="3679"/>
        <v>0</v>
      </c>
      <c r="R2286" s="21">
        <f t="shared" si="3654"/>
        <v>2588.3999999999996</v>
      </c>
      <c r="S2286" s="21">
        <f t="shared" si="3655"/>
        <v>2581.3000000000002</v>
      </c>
      <c r="T2286" s="21">
        <f t="shared" si="3656"/>
        <v>2581.2999999999997</v>
      </c>
      <c r="U2286" s="21">
        <f t="shared" ref="U2286:V2286" si="3680">U2287+U2290+U2293</f>
        <v>0</v>
      </c>
      <c r="V2286" s="21">
        <f t="shared" si="3680"/>
        <v>0</v>
      </c>
      <c r="W2286" s="21">
        <f t="shared" si="3657"/>
        <v>2588.3999999999996</v>
      </c>
      <c r="X2286" s="21">
        <f t="shared" si="3658"/>
        <v>2581.3000000000002</v>
      </c>
      <c r="Y2286" s="21">
        <f t="shared" si="3659"/>
        <v>2581.2999999999997</v>
      </c>
      <c r="Z2286" s="21">
        <f t="shared" ref="Z2286:AB2286" si="3681">Z2287+Z2290+Z2293</f>
        <v>0</v>
      </c>
      <c r="AA2286" s="21">
        <f t="shared" si="3681"/>
        <v>0</v>
      </c>
      <c r="AB2286" s="21">
        <f t="shared" si="3681"/>
        <v>0</v>
      </c>
      <c r="AC2286" s="21">
        <f t="shared" si="3650"/>
        <v>2588.3999999999996</v>
      </c>
      <c r="AD2286" s="21">
        <f t="shared" si="3651"/>
        <v>2581.3000000000002</v>
      </c>
      <c r="AE2286" s="21">
        <f t="shared" si="3652"/>
        <v>2581.2999999999997</v>
      </c>
      <c r="AF2286" s="21">
        <f t="shared" ref="AF2286" si="3682">AF2287+AF2290+AF2293</f>
        <v>0</v>
      </c>
      <c r="AG2286" s="21">
        <f t="shared" si="3653"/>
        <v>2588.3999999999996</v>
      </c>
      <c r="AH2286" s="21">
        <f t="shared" ref="AH2286:AJ2286" si="3683">AH2287+AH2290+AH2293</f>
        <v>0</v>
      </c>
      <c r="AI2286" s="21">
        <f t="shared" si="3683"/>
        <v>0</v>
      </c>
      <c r="AJ2286" s="21">
        <f t="shared" si="3683"/>
        <v>0</v>
      </c>
      <c r="AK2286" s="21">
        <f t="shared" si="3638"/>
        <v>2588.3999999999996</v>
      </c>
      <c r="AL2286" s="21">
        <f t="shared" si="3639"/>
        <v>2581.3000000000002</v>
      </c>
      <c r="AM2286" s="21">
        <f t="shared" si="3640"/>
        <v>2581.2999999999997</v>
      </c>
      <c r="AN2286" s="21">
        <f t="shared" ref="AN2286" si="3684">AN2287+AN2290+AN2293</f>
        <v>0</v>
      </c>
      <c r="AO2286" s="21">
        <f t="shared" si="3593"/>
        <v>2588.3999999999996</v>
      </c>
      <c r="AP2286" s="21">
        <f t="shared" si="3677"/>
        <v>0</v>
      </c>
      <c r="AQ2286" s="2"/>
    </row>
    <row r="2287" spans="1:43" ht="93.6" x14ac:dyDescent="0.3">
      <c r="A2287" s="3" t="s">
        <v>569</v>
      </c>
      <c r="B2287" s="26">
        <v>100</v>
      </c>
      <c r="C2287" s="3"/>
      <c r="D2287" s="3"/>
      <c r="E2287" s="16" t="s">
        <v>672</v>
      </c>
      <c r="F2287" s="21">
        <f>F2288</f>
        <v>533.79999999999995</v>
      </c>
      <c r="G2287" s="21">
        <f t="shared" ref="G2287:G2288" si="3685">G2288</f>
        <v>526.70000000000005</v>
      </c>
      <c r="H2287" s="21">
        <f t="shared" ref="H2287:K2288" si="3686">H2288</f>
        <v>526.70000000000005</v>
      </c>
      <c r="I2287" s="21">
        <f t="shared" si="3686"/>
        <v>0</v>
      </c>
      <c r="J2287" s="21">
        <f t="shared" si="3686"/>
        <v>0</v>
      </c>
      <c r="K2287" s="21">
        <f t="shared" si="3686"/>
        <v>0</v>
      </c>
      <c r="L2287" s="21">
        <f t="shared" si="3570"/>
        <v>533.79999999999995</v>
      </c>
      <c r="M2287" s="21">
        <f t="shared" si="3571"/>
        <v>526.70000000000005</v>
      </c>
      <c r="N2287" s="21">
        <f t="shared" si="3572"/>
        <v>526.70000000000005</v>
      </c>
      <c r="O2287" s="21">
        <f t="shared" ref="O2287:AP2288" si="3687">O2288</f>
        <v>0</v>
      </c>
      <c r="P2287" s="21">
        <f t="shared" si="3687"/>
        <v>0</v>
      </c>
      <c r="Q2287" s="21">
        <f t="shared" si="3687"/>
        <v>0</v>
      </c>
      <c r="R2287" s="21">
        <f t="shared" si="3654"/>
        <v>533.79999999999995</v>
      </c>
      <c r="S2287" s="21">
        <f t="shared" si="3655"/>
        <v>526.70000000000005</v>
      </c>
      <c r="T2287" s="21">
        <f t="shared" si="3656"/>
        <v>526.70000000000005</v>
      </c>
      <c r="U2287" s="21">
        <f t="shared" si="3687"/>
        <v>0</v>
      </c>
      <c r="V2287" s="21">
        <f t="shared" si="3687"/>
        <v>0</v>
      </c>
      <c r="W2287" s="21">
        <f t="shared" si="3657"/>
        <v>533.79999999999995</v>
      </c>
      <c r="X2287" s="21">
        <f t="shared" si="3658"/>
        <v>526.70000000000005</v>
      </c>
      <c r="Y2287" s="21">
        <f t="shared" si="3659"/>
        <v>526.70000000000005</v>
      </c>
      <c r="Z2287" s="21">
        <f t="shared" si="3687"/>
        <v>0</v>
      </c>
      <c r="AA2287" s="21">
        <f t="shared" si="3687"/>
        <v>0</v>
      </c>
      <c r="AB2287" s="21">
        <f t="shared" si="3687"/>
        <v>0</v>
      </c>
      <c r="AC2287" s="21">
        <f t="shared" si="3650"/>
        <v>533.79999999999995</v>
      </c>
      <c r="AD2287" s="21">
        <f t="shared" si="3651"/>
        <v>526.70000000000005</v>
      </c>
      <c r="AE2287" s="21">
        <f t="shared" si="3652"/>
        <v>526.70000000000005</v>
      </c>
      <c r="AF2287" s="21">
        <f t="shared" si="3687"/>
        <v>0</v>
      </c>
      <c r="AG2287" s="21">
        <f t="shared" si="3653"/>
        <v>533.79999999999995</v>
      </c>
      <c r="AH2287" s="21">
        <f t="shared" si="3687"/>
        <v>0</v>
      </c>
      <c r="AI2287" s="21">
        <f t="shared" si="3687"/>
        <v>0</v>
      </c>
      <c r="AJ2287" s="21">
        <f t="shared" si="3687"/>
        <v>0</v>
      </c>
      <c r="AK2287" s="21">
        <f t="shared" si="3638"/>
        <v>533.79999999999995</v>
      </c>
      <c r="AL2287" s="21">
        <f t="shared" si="3639"/>
        <v>526.70000000000005</v>
      </c>
      <c r="AM2287" s="21">
        <f t="shared" si="3640"/>
        <v>526.70000000000005</v>
      </c>
      <c r="AN2287" s="21">
        <f t="shared" si="3687"/>
        <v>0</v>
      </c>
      <c r="AO2287" s="21">
        <f t="shared" si="3593"/>
        <v>533.79999999999995</v>
      </c>
      <c r="AP2287" s="21">
        <f t="shared" si="3687"/>
        <v>0</v>
      </c>
      <c r="AQ2287" s="2"/>
    </row>
    <row r="2288" spans="1:43" ht="31.2" x14ac:dyDescent="0.3">
      <c r="A2288" s="3" t="s">
        <v>569</v>
      </c>
      <c r="B2288" s="26">
        <v>110</v>
      </c>
      <c r="C2288" s="3"/>
      <c r="D2288" s="3"/>
      <c r="E2288" s="16" t="s">
        <v>679</v>
      </c>
      <c r="F2288" s="21">
        <f>F2289</f>
        <v>533.79999999999995</v>
      </c>
      <c r="G2288" s="21">
        <f t="shared" si="3685"/>
        <v>526.70000000000005</v>
      </c>
      <c r="H2288" s="21">
        <f t="shared" si="3686"/>
        <v>526.70000000000005</v>
      </c>
      <c r="I2288" s="21">
        <f t="shared" si="3686"/>
        <v>0</v>
      </c>
      <c r="J2288" s="21">
        <f t="shared" si="3686"/>
        <v>0</v>
      </c>
      <c r="K2288" s="21">
        <f t="shared" si="3686"/>
        <v>0</v>
      </c>
      <c r="L2288" s="21">
        <f t="shared" si="3570"/>
        <v>533.79999999999995</v>
      </c>
      <c r="M2288" s="21">
        <f t="shared" si="3571"/>
        <v>526.70000000000005</v>
      </c>
      <c r="N2288" s="21">
        <f t="shared" si="3572"/>
        <v>526.70000000000005</v>
      </c>
      <c r="O2288" s="21">
        <f t="shared" si="3687"/>
        <v>0</v>
      </c>
      <c r="P2288" s="21">
        <f t="shared" si="3687"/>
        <v>0</v>
      </c>
      <c r="Q2288" s="21">
        <f t="shared" si="3687"/>
        <v>0</v>
      </c>
      <c r="R2288" s="21">
        <f t="shared" si="3654"/>
        <v>533.79999999999995</v>
      </c>
      <c r="S2288" s="21">
        <f t="shared" si="3655"/>
        <v>526.70000000000005</v>
      </c>
      <c r="T2288" s="21">
        <f t="shared" si="3656"/>
        <v>526.70000000000005</v>
      </c>
      <c r="U2288" s="21">
        <f t="shared" si="3687"/>
        <v>0</v>
      </c>
      <c r="V2288" s="21">
        <f t="shared" si="3687"/>
        <v>0</v>
      </c>
      <c r="W2288" s="21">
        <f t="shared" si="3657"/>
        <v>533.79999999999995</v>
      </c>
      <c r="X2288" s="21">
        <f t="shared" si="3658"/>
        <v>526.70000000000005</v>
      </c>
      <c r="Y2288" s="21">
        <f t="shared" si="3659"/>
        <v>526.70000000000005</v>
      </c>
      <c r="Z2288" s="21">
        <f t="shared" si="3687"/>
        <v>0</v>
      </c>
      <c r="AA2288" s="21">
        <f t="shared" si="3687"/>
        <v>0</v>
      </c>
      <c r="AB2288" s="21">
        <f t="shared" si="3687"/>
        <v>0</v>
      </c>
      <c r="AC2288" s="21">
        <f t="shared" si="3650"/>
        <v>533.79999999999995</v>
      </c>
      <c r="AD2288" s="21">
        <f t="shared" si="3651"/>
        <v>526.70000000000005</v>
      </c>
      <c r="AE2288" s="21">
        <f t="shared" si="3652"/>
        <v>526.70000000000005</v>
      </c>
      <c r="AF2288" s="21">
        <f t="shared" si="3687"/>
        <v>0</v>
      </c>
      <c r="AG2288" s="21">
        <f t="shared" si="3653"/>
        <v>533.79999999999995</v>
      </c>
      <c r="AH2288" s="21">
        <f t="shared" si="3687"/>
        <v>0</v>
      </c>
      <c r="AI2288" s="21">
        <f t="shared" si="3687"/>
        <v>0</v>
      </c>
      <c r="AJ2288" s="21">
        <f t="shared" si="3687"/>
        <v>0</v>
      </c>
      <c r="AK2288" s="21">
        <f t="shared" si="3638"/>
        <v>533.79999999999995</v>
      </c>
      <c r="AL2288" s="21">
        <f t="shared" si="3639"/>
        <v>526.70000000000005</v>
      </c>
      <c r="AM2288" s="21">
        <f t="shared" si="3640"/>
        <v>526.70000000000005</v>
      </c>
      <c r="AN2288" s="21">
        <f t="shared" si="3687"/>
        <v>0</v>
      </c>
      <c r="AO2288" s="21">
        <f t="shared" si="3593"/>
        <v>533.79999999999995</v>
      </c>
      <c r="AP2288" s="21">
        <f t="shared" si="3687"/>
        <v>0</v>
      </c>
      <c r="AQ2288" s="2"/>
    </row>
    <row r="2289" spans="1:43" ht="46.8" x14ac:dyDescent="0.3">
      <c r="A2289" s="3" t="s">
        <v>569</v>
      </c>
      <c r="B2289" s="26">
        <v>110</v>
      </c>
      <c r="C2289" s="3" t="s">
        <v>21</v>
      </c>
      <c r="D2289" s="3" t="s">
        <v>31</v>
      </c>
      <c r="E2289" s="16" t="s">
        <v>639</v>
      </c>
      <c r="F2289" s="21">
        <v>533.79999999999995</v>
      </c>
      <c r="G2289" s="21">
        <v>526.70000000000005</v>
      </c>
      <c r="H2289" s="21">
        <v>526.70000000000005</v>
      </c>
      <c r="I2289" s="21"/>
      <c r="J2289" s="21"/>
      <c r="K2289" s="21"/>
      <c r="L2289" s="21">
        <f t="shared" si="3570"/>
        <v>533.79999999999995</v>
      </c>
      <c r="M2289" s="21">
        <f t="shared" si="3571"/>
        <v>526.70000000000005</v>
      </c>
      <c r="N2289" s="21">
        <f t="shared" si="3572"/>
        <v>526.70000000000005</v>
      </c>
      <c r="O2289" s="21"/>
      <c r="P2289" s="21"/>
      <c r="Q2289" s="21"/>
      <c r="R2289" s="21">
        <f t="shared" si="3654"/>
        <v>533.79999999999995</v>
      </c>
      <c r="S2289" s="21">
        <f t="shared" si="3655"/>
        <v>526.70000000000005</v>
      </c>
      <c r="T2289" s="21">
        <f t="shared" si="3656"/>
        <v>526.70000000000005</v>
      </c>
      <c r="U2289" s="21"/>
      <c r="V2289" s="21"/>
      <c r="W2289" s="21">
        <f t="shared" si="3657"/>
        <v>533.79999999999995</v>
      </c>
      <c r="X2289" s="21">
        <f t="shared" si="3658"/>
        <v>526.70000000000005</v>
      </c>
      <c r="Y2289" s="21">
        <f t="shared" si="3659"/>
        <v>526.70000000000005</v>
      </c>
      <c r="Z2289" s="21"/>
      <c r="AA2289" s="21"/>
      <c r="AB2289" s="21"/>
      <c r="AC2289" s="21">
        <f t="shared" si="3650"/>
        <v>533.79999999999995</v>
      </c>
      <c r="AD2289" s="21">
        <f t="shared" si="3651"/>
        <v>526.70000000000005</v>
      </c>
      <c r="AE2289" s="21">
        <f t="shared" si="3652"/>
        <v>526.70000000000005</v>
      </c>
      <c r="AF2289" s="21"/>
      <c r="AG2289" s="21">
        <f t="shared" si="3653"/>
        <v>533.79999999999995</v>
      </c>
      <c r="AH2289" s="21"/>
      <c r="AI2289" s="21"/>
      <c r="AJ2289" s="21"/>
      <c r="AK2289" s="21">
        <f t="shared" si="3638"/>
        <v>533.79999999999995</v>
      </c>
      <c r="AL2289" s="21">
        <f t="shared" si="3639"/>
        <v>526.70000000000005</v>
      </c>
      <c r="AM2289" s="21">
        <f t="shared" si="3640"/>
        <v>526.70000000000005</v>
      </c>
      <c r="AN2289" s="21"/>
      <c r="AO2289" s="21">
        <f t="shared" si="3593"/>
        <v>533.79999999999995</v>
      </c>
      <c r="AP2289" s="21"/>
      <c r="AQ2289" s="2"/>
    </row>
    <row r="2290" spans="1:43" ht="31.2" x14ac:dyDescent="0.3">
      <c r="A2290" s="3" t="s">
        <v>569</v>
      </c>
      <c r="B2290" s="26">
        <v>200</v>
      </c>
      <c r="C2290" s="3"/>
      <c r="D2290" s="3"/>
      <c r="E2290" s="16" t="s">
        <v>673</v>
      </c>
      <c r="F2290" s="21">
        <f>F2291</f>
        <v>2048.9</v>
      </c>
      <c r="G2290" s="21">
        <f t="shared" ref="G2290:G2291" si="3688">G2291</f>
        <v>2049.6</v>
      </c>
      <c r="H2290" s="21">
        <f t="shared" ref="H2290:K2291" si="3689">H2291</f>
        <v>2050.1999999999998</v>
      </c>
      <c r="I2290" s="21">
        <f t="shared" si="3689"/>
        <v>0</v>
      </c>
      <c r="J2290" s="21">
        <f t="shared" si="3689"/>
        <v>0</v>
      </c>
      <c r="K2290" s="21">
        <f t="shared" si="3689"/>
        <v>0</v>
      </c>
      <c r="L2290" s="21">
        <f t="shared" si="3570"/>
        <v>2048.9</v>
      </c>
      <c r="M2290" s="21">
        <f t="shared" si="3571"/>
        <v>2049.6</v>
      </c>
      <c r="N2290" s="21">
        <f t="shared" si="3572"/>
        <v>2050.1999999999998</v>
      </c>
      <c r="O2290" s="21">
        <f t="shared" ref="O2290:AP2291" si="3690">O2291</f>
        <v>0</v>
      </c>
      <c r="P2290" s="21">
        <f t="shared" si="3690"/>
        <v>0</v>
      </c>
      <c r="Q2290" s="21">
        <f t="shared" si="3690"/>
        <v>0</v>
      </c>
      <c r="R2290" s="21">
        <f t="shared" si="3654"/>
        <v>2048.9</v>
      </c>
      <c r="S2290" s="21">
        <f t="shared" si="3655"/>
        <v>2049.6</v>
      </c>
      <c r="T2290" s="21">
        <f t="shared" si="3656"/>
        <v>2050.1999999999998</v>
      </c>
      <c r="U2290" s="21">
        <f t="shared" si="3690"/>
        <v>0</v>
      </c>
      <c r="V2290" s="21">
        <f t="shared" si="3690"/>
        <v>0</v>
      </c>
      <c r="W2290" s="21">
        <f t="shared" si="3657"/>
        <v>2048.9</v>
      </c>
      <c r="X2290" s="21">
        <f t="shared" si="3658"/>
        <v>2049.6</v>
      </c>
      <c r="Y2290" s="21">
        <f t="shared" si="3659"/>
        <v>2050.1999999999998</v>
      </c>
      <c r="Z2290" s="21">
        <f t="shared" si="3690"/>
        <v>0</v>
      </c>
      <c r="AA2290" s="21">
        <f t="shared" si="3690"/>
        <v>0</v>
      </c>
      <c r="AB2290" s="21">
        <f t="shared" si="3690"/>
        <v>0</v>
      </c>
      <c r="AC2290" s="21">
        <f t="shared" si="3650"/>
        <v>2048.9</v>
      </c>
      <c r="AD2290" s="21">
        <f t="shared" si="3651"/>
        <v>2049.6</v>
      </c>
      <c r="AE2290" s="21">
        <f t="shared" si="3652"/>
        <v>2050.1999999999998</v>
      </c>
      <c r="AF2290" s="21">
        <f t="shared" si="3690"/>
        <v>0</v>
      </c>
      <c r="AG2290" s="21">
        <f t="shared" si="3653"/>
        <v>2048.9</v>
      </c>
      <c r="AH2290" s="21">
        <f t="shared" si="3690"/>
        <v>0</v>
      </c>
      <c r="AI2290" s="21">
        <f t="shared" si="3690"/>
        <v>0</v>
      </c>
      <c r="AJ2290" s="21">
        <f t="shared" si="3690"/>
        <v>0</v>
      </c>
      <c r="AK2290" s="21">
        <f t="shared" si="3638"/>
        <v>2048.9</v>
      </c>
      <c r="AL2290" s="21">
        <f t="shared" si="3639"/>
        <v>2049.6</v>
      </c>
      <c r="AM2290" s="21">
        <f t="shared" si="3640"/>
        <v>2050.1999999999998</v>
      </c>
      <c r="AN2290" s="21">
        <f t="shared" si="3690"/>
        <v>0</v>
      </c>
      <c r="AO2290" s="21">
        <f t="shared" si="3593"/>
        <v>2048.9</v>
      </c>
      <c r="AP2290" s="21">
        <f t="shared" si="3690"/>
        <v>0</v>
      </c>
      <c r="AQ2290" s="2"/>
    </row>
    <row r="2291" spans="1:43" ht="46.8" x14ac:dyDescent="0.3">
      <c r="A2291" s="3" t="s">
        <v>569</v>
      </c>
      <c r="B2291" s="26">
        <v>240</v>
      </c>
      <c r="C2291" s="3"/>
      <c r="D2291" s="3"/>
      <c r="E2291" s="16" t="s">
        <v>681</v>
      </c>
      <c r="F2291" s="21">
        <f>F2292</f>
        <v>2048.9</v>
      </c>
      <c r="G2291" s="21">
        <f t="shared" si="3688"/>
        <v>2049.6</v>
      </c>
      <c r="H2291" s="21">
        <f t="shared" si="3689"/>
        <v>2050.1999999999998</v>
      </c>
      <c r="I2291" s="21">
        <f t="shared" si="3689"/>
        <v>0</v>
      </c>
      <c r="J2291" s="21">
        <f t="shared" si="3689"/>
        <v>0</v>
      </c>
      <c r="K2291" s="21">
        <f t="shared" si="3689"/>
        <v>0</v>
      </c>
      <c r="L2291" s="21">
        <f t="shared" si="3570"/>
        <v>2048.9</v>
      </c>
      <c r="M2291" s="21">
        <f t="shared" si="3571"/>
        <v>2049.6</v>
      </c>
      <c r="N2291" s="21">
        <f t="shared" si="3572"/>
        <v>2050.1999999999998</v>
      </c>
      <c r="O2291" s="21">
        <f t="shared" si="3690"/>
        <v>0</v>
      </c>
      <c r="P2291" s="21">
        <f t="shared" si="3690"/>
        <v>0</v>
      </c>
      <c r="Q2291" s="21">
        <f t="shared" si="3690"/>
        <v>0</v>
      </c>
      <c r="R2291" s="21">
        <f t="shared" si="3654"/>
        <v>2048.9</v>
      </c>
      <c r="S2291" s="21">
        <f t="shared" si="3655"/>
        <v>2049.6</v>
      </c>
      <c r="T2291" s="21">
        <f t="shared" si="3656"/>
        <v>2050.1999999999998</v>
      </c>
      <c r="U2291" s="21">
        <f t="shared" si="3690"/>
        <v>0</v>
      </c>
      <c r="V2291" s="21">
        <f t="shared" si="3690"/>
        <v>0</v>
      </c>
      <c r="W2291" s="21">
        <f t="shared" si="3657"/>
        <v>2048.9</v>
      </c>
      <c r="X2291" s="21">
        <f t="shared" si="3658"/>
        <v>2049.6</v>
      </c>
      <c r="Y2291" s="21">
        <f t="shared" si="3659"/>
        <v>2050.1999999999998</v>
      </c>
      <c r="Z2291" s="21">
        <f t="shared" si="3690"/>
        <v>0</v>
      </c>
      <c r="AA2291" s="21">
        <f t="shared" si="3690"/>
        <v>0</v>
      </c>
      <c r="AB2291" s="21">
        <f t="shared" si="3690"/>
        <v>0</v>
      </c>
      <c r="AC2291" s="21">
        <f t="shared" si="3650"/>
        <v>2048.9</v>
      </c>
      <c r="AD2291" s="21">
        <f t="shared" si="3651"/>
        <v>2049.6</v>
      </c>
      <c r="AE2291" s="21">
        <f t="shared" si="3652"/>
        <v>2050.1999999999998</v>
      </c>
      <c r="AF2291" s="21">
        <f t="shared" si="3690"/>
        <v>0</v>
      </c>
      <c r="AG2291" s="21">
        <f t="shared" si="3653"/>
        <v>2048.9</v>
      </c>
      <c r="AH2291" s="21">
        <f t="shared" si="3690"/>
        <v>0</v>
      </c>
      <c r="AI2291" s="21">
        <f t="shared" si="3690"/>
        <v>0</v>
      </c>
      <c r="AJ2291" s="21">
        <f t="shared" si="3690"/>
        <v>0</v>
      </c>
      <c r="AK2291" s="21">
        <f t="shared" si="3638"/>
        <v>2048.9</v>
      </c>
      <c r="AL2291" s="21">
        <f t="shared" si="3639"/>
        <v>2049.6</v>
      </c>
      <c r="AM2291" s="21">
        <f t="shared" si="3640"/>
        <v>2050.1999999999998</v>
      </c>
      <c r="AN2291" s="21">
        <f t="shared" si="3690"/>
        <v>0</v>
      </c>
      <c r="AO2291" s="21">
        <f t="shared" si="3593"/>
        <v>2048.9</v>
      </c>
      <c r="AP2291" s="21">
        <f t="shared" si="3690"/>
        <v>0</v>
      </c>
      <c r="AQ2291" s="2"/>
    </row>
    <row r="2292" spans="1:43" ht="46.8" x14ac:dyDescent="0.3">
      <c r="A2292" s="3" t="s">
        <v>569</v>
      </c>
      <c r="B2292" s="26">
        <v>240</v>
      </c>
      <c r="C2292" s="3" t="s">
        <v>21</v>
      </c>
      <c r="D2292" s="3" t="s">
        <v>31</v>
      </c>
      <c r="E2292" s="16" t="s">
        <v>639</v>
      </c>
      <c r="F2292" s="21">
        <v>2048.9</v>
      </c>
      <c r="G2292" s="21">
        <v>2049.6</v>
      </c>
      <c r="H2292" s="21">
        <v>2050.1999999999998</v>
      </c>
      <c r="I2292" s="21"/>
      <c r="J2292" s="21"/>
      <c r="K2292" s="21"/>
      <c r="L2292" s="21">
        <f t="shared" ref="L2292:L2359" si="3691">F2292+I2292</f>
        <v>2048.9</v>
      </c>
      <c r="M2292" s="21">
        <f t="shared" ref="M2292:M2359" si="3692">G2292+J2292</f>
        <v>2049.6</v>
      </c>
      <c r="N2292" s="21">
        <f t="shared" ref="N2292:N2359" si="3693">H2292+K2292</f>
        <v>2050.1999999999998</v>
      </c>
      <c r="O2292" s="21"/>
      <c r="P2292" s="21"/>
      <c r="Q2292" s="21"/>
      <c r="R2292" s="21">
        <f t="shared" si="3654"/>
        <v>2048.9</v>
      </c>
      <c r="S2292" s="21">
        <f t="shared" si="3655"/>
        <v>2049.6</v>
      </c>
      <c r="T2292" s="21">
        <f t="shared" si="3656"/>
        <v>2050.1999999999998</v>
      </c>
      <c r="U2292" s="21"/>
      <c r="V2292" s="21"/>
      <c r="W2292" s="21">
        <f t="shared" si="3657"/>
        <v>2048.9</v>
      </c>
      <c r="X2292" s="21">
        <f t="shared" si="3658"/>
        <v>2049.6</v>
      </c>
      <c r="Y2292" s="21">
        <f t="shared" si="3659"/>
        <v>2050.1999999999998</v>
      </c>
      <c r="Z2292" s="21"/>
      <c r="AA2292" s="21"/>
      <c r="AB2292" s="21"/>
      <c r="AC2292" s="21">
        <f t="shared" si="3650"/>
        <v>2048.9</v>
      </c>
      <c r="AD2292" s="21">
        <f t="shared" si="3651"/>
        <v>2049.6</v>
      </c>
      <c r="AE2292" s="21">
        <f t="shared" si="3652"/>
        <v>2050.1999999999998</v>
      </c>
      <c r="AF2292" s="21"/>
      <c r="AG2292" s="21">
        <f t="shared" si="3653"/>
        <v>2048.9</v>
      </c>
      <c r="AH2292" s="21"/>
      <c r="AI2292" s="21"/>
      <c r="AJ2292" s="21"/>
      <c r="AK2292" s="21">
        <f t="shared" si="3638"/>
        <v>2048.9</v>
      </c>
      <c r="AL2292" s="21">
        <f t="shared" si="3639"/>
        <v>2049.6</v>
      </c>
      <c r="AM2292" s="21">
        <f t="shared" si="3640"/>
        <v>2050.1999999999998</v>
      </c>
      <c r="AN2292" s="21"/>
      <c r="AO2292" s="21">
        <f t="shared" si="3593"/>
        <v>2048.9</v>
      </c>
      <c r="AP2292" s="21"/>
      <c r="AQ2292" s="2"/>
    </row>
    <row r="2293" spans="1:43" x14ac:dyDescent="0.3">
      <c r="A2293" s="3" t="s">
        <v>569</v>
      </c>
      <c r="B2293" s="26">
        <v>800</v>
      </c>
      <c r="C2293" s="3"/>
      <c r="D2293" s="3"/>
      <c r="E2293" s="16" t="s">
        <v>678</v>
      </c>
      <c r="F2293" s="21">
        <f>F2294</f>
        <v>5.7</v>
      </c>
      <c r="G2293" s="21">
        <f t="shared" ref="G2293:G2294" si="3694">G2294</f>
        <v>5</v>
      </c>
      <c r="H2293" s="21">
        <f t="shared" ref="H2293:K2294" si="3695">H2294</f>
        <v>4.4000000000000004</v>
      </c>
      <c r="I2293" s="21">
        <f t="shared" si="3695"/>
        <v>0</v>
      </c>
      <c r="J2293" s="21">
        <f t="shared" si="3695"/>
        <v>0</v>
      </c>
      <c r="K2293" s="21">
        <f t="shared" si="3695"/>
        <v>0</v>
      </c>
      <c r="L2293" s="21">
        <f t="shared" si="3691"/>
        <v>5.7</v>
      </c>
      <c r="M2293" s="21">
        <f t="shared" si="3692"/>
        <v>5</v>
      </c>
      <c r="N2293" s="21">
        <f t="shared" si="3693"/>
        <v>4.4000000000000004</v>
      </c>
      <c r="O2293" s="21">
        <f t="shared" ref="O2293:AP2294" si="3696">O2294</f>
        <v>0</v>
      </c>
      <c r="P2293" s="21">
        <f t="shared" si="3696"/>
        <v>0</v>
      </c>
      <c r="Q2293" s="21">
        <f t="shared" si="3696"/>
        <v>0</v>
      </c>
      <c r="R2293" s="21">
        <f t="shared" si="3654"/>
        <v>5.7</v>
      </c>
      <c r="S2293" s="21">
        <f t="shared" si="3655"/>
        <v>5</v>
      </c>
      <c r="T2293" s="21">
        <f t="shared" si="3656"/>
        <v>4.4000000000000004</v>
      </c>
      <c r="U2293" s="21">
        <f t="shared" si="3696"/>
        <v>0</v>
      </c>
      <c r="V2293" s="21">
        <f t="shared" si="3696"/>
        <v>0</v>
      </c>
      <c r="W2293" s="21">
        <f t="shared" si="3657"/>
        <v>5.7</v>
      </c>
      <c r="X2293" s="21">
        <f t="shared" si="3658"/>
        <v>5</v>
      </c>
      <c r="Y2293" s="21">
        <f t="shared" si="3659"/>
        <v>4.4000000000000004</v>
      </c>
      <c r="Z2293" s="21">
        <f t="shared" si="3696"/>
        <v>0</v>
      </c>
      <c r="AA2293" s="21">
        <f t="shared" si="3696"/>
        <v>0</v>
      </c>
      <c r="AB2293" s="21">
        <f t="shared" si="3696"/>
        <v>0</v>
      </c>
      <c r="AC2293" s="21">
        <f t="shared" si="3650"/>
        <v>5.7</v>
      </c>
      <c r="AD2293" s="21">
        <f t="shared" si="3651"/>
        <v>5</v>
      </c>
      <c r="AE2293" s="21">
        <f t="shared" si="3652"/>
        <v>4.4000000000000004</v>
      </c>
      <c r="AF2293" s="21">
        <f t="shared" si="3696"/>
        <v>0</v>
      </c>
      <c r="AG2293" s="21">
        <f t="shared" si="3653"/>
        <v>5.7</v>
      </c>
      <c r="AH2293" s="21">
        <f t="shared" si="3696"/>
        <v>0</v>
      </c>
      <c r="AI2293" s="21">
        <f t="shared" si="3696"/>
        <v>0</v>
      </c>
      <c r="AJ2293" s="21">
        <f t="shared" si="3696"/>
        <v>0</v>
      </c>
      <c r="AK2293" s="21">
        <f t="shared" si="3638"/>
        <v>5.7</v>
      </c>
      <c r="AL2293" s="21">
        <f t="shared" si="3639"/>
        <v>5</v>
      </c>
      <c r="AM2293" s="21">
        <f t="shared" si="3640"/>
        <v>4.4000000000000004</v>
      </c>
      <c r="AN2293" s="21">
        <f t="shared" si="3696"/>
        <v>0</v>
      </c>
      <c r="AO2293" s="21">
        <f t="shared" si="3593"/>
        <v>5.7</v>
      </c>
      <c r="AP2293" s="21">
        <f t="shared" si="3696"/>
        <v>0</v>
      </c>
      <c r="AQ2293" s="2"/>
    </row>
    <row r="2294" spans="1:43" x14ac:dyDescent="0.3">
      <c r="A2294" s="3" t="s">
        <v>569</v>
      </c>
      <c r="B2294" s="26">
        <v>850</v>
      </c>
      <c r="C2294" s="3"/>
      <c r="D2294" s="3"/>
      <c r="E2294" s="16" t="s">
        <v>696</v>
      </c>
      <c r="F2294" s="21">
        <f>F2295</f>
        <v>5.7</v>
      </c>
      <c r="G2294" s="21">
        <f t="shared" si="3694"/>
        <v>5</v>
      </c>
      <c r="H2294" s="21">
        <f t="shared" si="3695"/>
        <v>4.4000000000000004</v>
      </c>
      <c r="I2294" s="21">
        <f t="shared" si="3695"/>
        <v>0</v>
      </c>
      <c r="J2294" s="21">
        <f t="shared" si="3695"/>
        <v>0</v>
      </c>
      <c r="K2294" s="21">
        <f t="shared" si="3695"/>
        <v>0</v>
      </c>
      <c r="L2294" s="21">
        <f t="shared" si="3691"/>
        <v>5.7</v>
      </c>
      <c r="M2294" s="21">
        <f t="shared" si="3692"/>
        <v>5</v>
      </c>
      <c r="N2294" s="21">
        <f t="shared" si="3693"/>
        <v>4.4000000000000004</v>
      </c>
      <c r="O2294" s="21">
        <f t="shared" si="3696"/>
        <v>0</v>
      </c>
      <c r="P2294" s="21">
        <f t="shared" si="3696"/>
        <v>0</v>
      </c>
      <c r="Q2294" s="21">
        <f t="shared" si="3696"/>
        <v>0</v>
      </c>
      <c r="R2294" s="21">
        <f t="shared" si="3654"/>
        <v>5.7</v>
      </c>
      <c r="S2294" s="21">
        <f t="shared" si="3655"/>
        <v>5</v>
      </c>
      <c r="T2294" s="21">
        <f t="shared" si="3656"/>
        <v>4.4000000000000004</v>
      </c>
      <c r="U2294" s="21">
        <f t="shared" si="3696"/>
        <v>0</v>
      </c>
      <c r="V2294" s="21">
        <f t="shared" si="3696"/>
        <v>0</v>
      </c>
      <c r="W2294" s="21">
        <f t="shared" si="3657"/>
        <v>5.7</v>
      </c>
      <c r="X2294" s="21">
        <f t="shared" si="3658"/>
        <v>5</v>
      </c>
      <c r="Y2294" s="21">
        <f t="shared" si="3659"/>
        <v>4.4000000000000004</v>
      </c>
      <c r="Z2294" s="21">
        <f t="shared" si="3696"/>
        <v>0</v>
      </c>
      <c r="AA2294" s="21">
        <f t="shared" si="3696"/>
        <v>0</v>
      </c>
      <c r="AB2294" s="21">
        <f t="shared" si="3696"/>
        <v>0</v>
      </c>
      <c r="AC2294" s="21">
        <f t="shared" si="3650"/>
        <v>5.7</v>
      </c>
      <c r="AD2294" s="21">
        <f t="shared" si="3651"/>
        <v>5</v>
      </c>
      <c r="AE2294" s="21">
        <f t="shared" si="3652"/>
        <v>4.4000000000000004</v>
      </c>
      <c r="AF2294" s="21">
        <f t="shared" si="3696"/>
        <v>0</v>
      </c>
      <c r="AG2294" s="21">
        <f t="shared" si="3653"/>
        <v>5.7</v>
      </c>
      <c r="AH2294" s="21">
        <f t="shared" si="3696"/>
        <v>0</v>
      </c>
      <c r="AI2294" s="21">
        <f t="shared" si="3696"/>
        <v>0</v>
      </c>
      <c r="AJ2294" s="21">
        <f t="shared" si="3696"/>
        <v>0</v>
      </c>
      <c r="AK2294" s="21">
        <f t="shared" si="3638"/>
        <v>5.7</v>
      </c>
      <c r="AL2294" s="21">
        <f t="shared" si="3639"/>
        <v>5</v>
      </c>
      <c r="AM2294" s="21">
        <f t="shared" si="3640"/>
        <v>4.4000000000000004</v>
      </c>
      <c r="AN2294" s="21">
        <f t="shared" si="3696"/>
        <v>0</v>
      </c>
      <c r="AO2294" s="21">
        <f t="shared" ref="AO2294:AO2338" si="3697">AK2294+AN2294</f>
        <v>5.7</v>
      </c>
      <c r="AP2294" s="21">
        <f t="shared" si="3696"/>
        <v>0</v>
      </c>
      <c r="AQ2294" s="2"/>
    </row>
    <row r="2295" spans="1:43" ht="46.8" x14ac:dyDescent="0.3">
      <c r="A2295" s="3" t="s">
        <v>569</v>
      </c>
      <c r="B2295" s="26">
        <v>850</v>
      </c>
      <c r="C2295" s="3" t="s">
        <v>21</v>
      </c>
      <c r="D2295" s="3" t="s">
        <v>31</v>
      </c>
      <c r="E2295" s="16" t="s">
        <v>639</v>
      </c>
      <c r="F2295" s="21">
        <v>5.7</v>
      </c>
      <c r="G2295" s="21">
        <v>5</v>
      </c>
      <c r="H2295" s="21">
        <v>4.4000000000000004</v>
      </c>
      <c r="I2295" s="21"/>
      <c r="J2295" s="21"/>
      <c r="K2295" s="21"/>
      <c r="L2295" s="21">
        <f t="shared" si="3691"/>
        <v>5.7</v>
      </c>
      <c r="M2295" s="21">
        <f t="shared" si="3692"/>
        <v>5</v>
      </c>
      <c r="N2295" s="21">
        <f t="shared" si="3693"/>
        <v>4.4000000000000004</v>
      </c>
      <c r="O2295" s="21"/>
      <c r="P2295" s="21"/>
      <c r="Q2295" s="21"/>
      <c r="R2295" s="21">
        <f t="shared" si="3654"/>
        <v>5.7</v>
      </c>
      <c r="S2295" s="21">
        <f t="shared" si="3655"/>
        <v>5</v>
      </c>
      <c r="T2295" s="21">
        <f t="shared" si="3656"/>
        <v>4.4000000000000004</v>
      </c>
      <c r="U2295" s="21"/>
      <c r="V2295" s="21"/>
      <c r="W2295" s="21">
        <f t="shared" si="3657"/>
        <v>5.7</v>
      </c>
      <c r="X2295" s="21">
        <f t="shared" si="3658"/>
        <v>5</v>
      </c>
      <c r="Y2295" s="21">
        <f t="shared" si="3659"/>
        <v>4.4000000000000004</v>
      </c>
      <c r="Z2295" s="21"/>
      <c r="AA2295" s="21"/>
      <c r="AB2295" s="21"/>
      <c r="AC2295" s="21">
        <f t="shared" si="3650"/>
        <v>5.7</v>
      </c>
      <c r="AD2295" s="21">
        <f t="shared" si="3651"/>
        <v>5</v>
      </c>
      <c r="AE2295" s="21">
        <f t="shared" si="3652"/>
        <v>4.4000000000000004</v>
      </c>
      <c r="AF2295" s="21"/>
      <c r="AG2295" s="21">
        <f t="shared" si="3653"/>
        <v>5.7</v>
      </c>
      <c r="AH2295" s="21"/>
      <c r="AI2295" s="21"/>
      <c r="AJ2295" s="21"/>
      <c r="AK2295" s="21">
        <f t="shared" si="3638"/>
        <v>5.7</v>
      </c>
      <c r="AL2295" s="21">
        <f t="shared" si="3639"/>
        <v>5</v>
      </c>
      <c r="AM2295" s="21">
        <f t="shared" si="3640"/>
        <v>4.4000000000000004</v>
      </c>
      <c r="AN2295" s="21"/>
      <c r="AO2295" s="21">
        <f t="shared" si="3697"/>
        <v>5.7</v>
      </c>
      <c r="AP2295" s="21"/>
      <c r="AQ2295" s="2"/>
    </row>
    <row r="2296" spans="1:43" ht="78" x14ac:dyDescent="0.3">
      <c r="A2296" s="3" t="s">
        <v>570</v>
      </c>
      <c r="B2296" s="26"/>
      <c r="C2296" s="3"/>
      <c r="D2296" s="3"/>
      <c r="E2296" s="16" t="s">
        <v>1178</v>
      </c>
      <c r="F2296" s="21">
        <f>F2297</f>
        <v>4950.6000000000004</v>
      </c>
      <c r="G2296" s="21">
        <f t="shared" ref="G2296:G2298" si="3698">G2297</f>
        <v>4950.6000000000004</v>
      </c>
      <c r="H2296" s="21">
        <f t="shared" ref="H2296:K2298" si="3699">H2297</f>
        <v>4950.6000000000004</v>
      </c>
      <c r="I2296" s="21">
        <f t="shared" si="3699"/>
        <v>-3559.4</v>
      </c>
      <c r="J2296" s="21">
        <f t="shared" si="3699"/>
        <v>-3559.4</v>
      </c>
      <c r="K2296" s="21">
        <f t="shared" si="3699"/>
        <v>0</v>
      </c>
      <c r="L2296" s="21">
        <f t="shared" si="3691"/>
        <v>1391.2000000000003</v>
      </c>
      <c r="M2296" s="21">
        <f t="shared" si="3692"/>
        <v>1391.2000000000003</v>
      </c>
      <c r="N2296" s="21">
        <f t="shared" si="3693"/>
        <v>4950.6000000000004</v>
      </c>
      <c r="O2296" s="21">
        <f t="shared" ref="O2296:AP2298" si="3700">O2297</f>
        <v>0</v>
      </c>
      <c r="P2296" s="21">
        <f t="shared" si="3700"/>
        <v>0</v>
      </c>
      <c r="Q2296" s="21">
        <f t="shared" si="3700"/>
        <v>0</v>
      </c>
      <c r="R2296" s="21">
        <f t="shared" si="3654"/>
        <v>1391.2000000000003</v>
      </c>
      <c r="S2296" s="21">
        <f t="shared" si="3655"/>
        <v>1391.2000000000003</v>
      </c>
      <c r="T2296" s="21">
        <f t="shared" si="3656"/>
        <v>4950.6000000000004</v>
      </c>
      <c r="U2296" s="21">
        <f t="shared" si="3700"/>
        <v>0</v>
      </c>
      <c r="V2296" s="21">
        <f t="shared" si="3700"/>
        <v>0</v>
      </c>
      <c r="W2296" s="21">
        <f t="shared" si="3657"/>
        <v>1391.2000000000003</v>
      </c>
      <c r="X2296" s="21">
        <f t="shared" si="3658"/>
        <v>1391.2000000000003</v>
      </c>
      <c r="Y2296" s="21">
        <f t="shared" si="3659"/>
        <v>4950.6000000000004</v>
      </c>
      <c r="Z2296" s="21">
        <f t="shared" si="3700"/>
        <v>0</v>
      </c>
      <c r="AA2296" s="21">
        <f t="shared" si="3700"/>
        <v>0</v>
      </c>
      <c r="AB2296" s="21">
        <f t="shared" si="3700"/>
        <v>0</v>
      </c>
      <c r="AC2296" s="21">
        <f t="shared" si="3650"/>
        <v>1391.2000000000003</v>
      </c>
      <c r="AD2296" s="21">
        <f t="shared" si="3651"/>
        <v>1391.2000000000003</v>
      </c>
      <c r="AE2296" s="21">
        <f t="shared" si="3652"/>
        <v>4950.6000000000004</v>
      </c>
      <c r="AF2296" s="21">
        <f t="shared" si="3700"/>
        <v>0</v>
      </c>
      <c r="AG2296" s="21">
        <f t="shared" si="3653"/>
        <v>1391.2000000000003</v>
      </c>
      <c r="AH2296" s="21">
        <f t="shared" si="3700"/>
        <v>0</v>
      </c>
      <c r="AI2296" s="21">
        <f t="shared" si="3700"/>
        <v>0</v>
      </c>
      <c r="AJ2296" s="21">
        <f t="shared" si="3700"/>
        <v>0</v>
      </c>
      <c r="AK2296" s="21">
        <f t="shared" si="3638"/>
        <v>1391.2000000000003</v>
      </c>
      <c r="AL2296" s="21">
        <f t="shared" si="3639"/>
        <v>1391.2000000000003</v>
      </c>
      <c r="AM2296" s="21">
        <f t="shared" si="3640"/>
        <v>4950.6000000000004</v>
      </c>
      <c r="AN2296" s="21">
        <f t="shared" si="3700"/>
        <v>0</v>
      </c>
      <c r="AO2296" s="21">
        <f t="shared" si="3697"/>
        <v>1391.2000000000003</v>
      </c>
      <c r="AP2296" s="21">
        <f t="shared" si="3700"/>
        <v>0</v>
      </c>
      <c r="AQ2296" s="2"/>
    </row>
    <row r="2297" spans="1:43" ht="31.2" x14ac:dyDescent="0.3">
      <c r="A2297" s="3" t="s">
        <v>570</v>
      </c>
      <c r="B2297" s="26">
        <v>200</v>
      </c>
      <c r="C2297" s="3"/>
      <c r="D2297" s="3"/>
      <c r="E2297" s="16" t="s">
        <v>673</v>
      </c>
      <c r="F2297" s="21">
        <f>F2298</f>
        <v>4950.6000000000004</v>
      </c>
      <c r="G2297" s="21">
        <f t="shared" si="3698"/>
        <v>4950.6000000000004</v>
      </c>
      <c r="H2297" s="21">
        <f t="shared" si="3699"/>
        <v>4950.6000000000004</v>
      </c>
      <c r="I2297" s="21">
        <f t="shared" si="3699"/>
        <v>-3559.4</v>
      </c>
      <c r="J2297" s="21">
        <f t="shared" si="3699"/>
        <v>-3559.4</v>
      </c>
      <c r="K2297" s="21">
        <f t="shared" si="3699"/>
        <v>0</v>
      </c>
      <c r="L2297" s="21">
        <f t="shared" si="3691"/>
        <v>1391.2000000000003</v>
      </c>
      <c r="M2297" s="21">
        <f t="shared" si="3692"/>
        <v>1391.2000000000003</v>
      </c>
      <c r="N2297" s="21">
        <f t="shared" si="3693"/>
        <v>4950.6000000000004</v>
      </c>
      <c r="O2297" s="21">
        <f t="shared" si="3700"/>
        <v>0</v>
      </c>
      <c r="P2297" s="21">
        <f t="shared" si="3700"/>
        <v>0</v>
      </c>
      <c r="Q2297" s="21">
        <f t="shared" si="3700"/>
        <v>0</v>
      </c>
      <c r="R2297" s="21">
        <f t="shared" si="3654"/>
        <v>1391.2000000000003</v>
      </c>
      <c r="S2297" s="21">
        <f t="shared" si="3655"/>
        <v>1391.2000000000003</v>
      </c>
      <c r="T2297" s="21">
        <f t="shared" si="3656"/>
        <v>4950.6000000000004</v>
      </c>
      <c r="U2297" s="21">
        <f t="shared" si="3700"/>
        <v>0</v>
      </c>
      <c r="V2297" s="21">
        <f t="shared" si="3700"/>
        <v>0</v>
      </c>
      <c r="W2297" s="21">
        <f t="shared" si="3657"/>
        <v>1391.2000000000003</v>
      </c>
      <c r="X2297" s="21">
        <f t="shared" si="3658"/>
        <v>1391.2000000000003</v>
      </c>
      <c r="Y2297" s="21">
        <f t="shared" si="3659"/>
        <v>4950.6000000000004</v>
      </c>
      <c r="Z2297" s="21">
        <f t="shared" si="3700"/>
        <v>0</v>
      </c>
      <c r="AA2297" s="21">
        <f t="shared" si="3700"/>
        <v>0</v>
      </c>
      <c r="AB2297" s="21">
        <f t="shared" si="3700"/>
        <v>0</v>
      </c>
      <c r="AC2297" s="21">
        <f t="shared" si="3650"/>
        <v>1391.2000000000003</v>
      </c>
      <c r="AD2297" s="21">
        <f t="shared" si="3651"/>
        <v>1391.2000000000003</v>
      </c>
      <c r="AE2297" s="21">
        <f t="shared" si="3652"/>
        <v>4950.6000000000004</v>
      </c>
      <c r="AF2297" s="21">
        <f t="shared" si="3700"/>
        <v>0</v>
      </c>
      <c r="AG2297" s="21">
        <f t="shared" si="3653"/>
        <v>1391.2000000000003</v>
      </c>
      <c r="AH2297" s="21">
        <f t="shared" si="3700"/>
        <v>0</v>
      </c>
      <c r="AI2297" s="21">
        <f t="shared" si="3700"/>
        <v>0</v>
      </c>
      <c r="AJ2297" s="21">
        <f t="shared" si="3700"/>
        <v>0</v>
      </c>
      <c r="AK2297" s="21">
        <f t="shared" si="3638"/>
        <v>1391.2000000000003</v>
      </c>
      <c r="AL2297" s="21">
        <f t="shared" si="3639"/>
        <v>1391.2000000000003</v>
      </c>
      <c r="AM2297" s="21">
        <f t="shared" si="3640"/>
        <v>4950.6000000000004</v>
      </c>
      <c r="AN2297" s="21">
        <f t="shared" si="3700"/>
        <v>0</v>
      </c>
      <c r="AO2297" s="21">
        <f t="shared" si="3697"/>
        <v>1391.2000000000003</v>
      </c>
      <c r="AP2297" s="21">
        <f t="shared" si="3700"/>
        <v>0</v>
      </c>
      <c r="AQ2297" s="2"/>
    </row>
    <row r="2298" spans="1:43" ht="46.8" x14ac:dyDescent="0.3">
      <c r="A2298" s="3" t="s">
        <v>570</v>
      </c>
      <c r="B2298" s="26">
        <v>240</v>
      </c>
      <c r="C2298" s="3"/>
      <c r="D2298" s="3"/>
      <c r="E2298" s="16" t="s">
        <v>681</v>
      </c>
      <c r="F2298" s="21">
        <f>F2299</f>
        <v>4950.6000000000004</v>
      </c>
      <c r="G2298" s="21">
        <f t="shared" si="3698"/>
        <v>4950.6000000000004</v>
      </c>
      <c r="H2298" s="21">
        <f t="shared" si="3699"/>
        <v>4950.6000000000004</v>
      </c>
      <c r="I2298" s="21">
        <f t="shared" si="3699"/>
        <v>-3559.4</v>
      </c>
      <c r="J2298" s="21">
        <f t="shared" si="3699"/>
        <v>-3559.4</v>
      </c>
      <c r="K2298" s="21">
        <f t="shared" si="3699"/>
        <v>0</v>
      </c>
      <c r="L2298" s="21">
        <f t="shared" si="3691"/>
        <v>1391.2000000000003</v>
      </c>
      <c r="M2298" s="21">
        <f t="shared" si="3692"/>
        <v>1391.2000000000003</v>
      </c>
      <c r="N2298" s="21">
        <f t="shared" si="3693"/>
        <v>4950.6000000000004</v>
      </c>
      <c r="O2298" s="21">
        <f t="shared" si="3700"/>
        <v>0</v>
      </c>
      <c r="P2298" s="21">
        <f t="shared" si="3700"/>
        <v>0</v>
      </c>
      <c r="Q2298" s="21">
        <f t="shared" si="3700"/>
        <v>0</v>
      </c>
      <c r="R2298" s="21">
        <f t="shared" si="3654"/>
        <v>1391.2000000000003</v>
      </c>
      <c r="S2298" s="21">
        <f t="shared" si="3655"/>
        <v>1391.2000000000003</v>
      </c>
      <c r="T2298" s="21">
        <f t="shared" si="3656"/>
        <v>4950.6000000000004</v>
      </c>
      <c r="U2298" s="21">
        <f t="shared" si="3700"/>
        <v>0</v>
      </c>
      <c r="V2298" s="21">
        <f t="shared" si="3700"/>
        <v>0</v>
      </c>
      <c r="W2298" s="21">
        <f t="shared" si="3657"/>
        <v>1391.2000000000003</v>
      </c>
      <c r="X2298" s="21">
        <f t="shared" si="3658"/>
        <v>1391.2000000000003</v>
      </c>
      <c r="Y2298" s="21">
        <f t="shared" si="3659"/>
        <v>4950.6000000000004</v>
      </c>
      <c r="Z2298" s="21">
        <f t="shared" si="3700"/>
        <v>0</v>
      </c>
      <c r="AA2298" s="21">
        <f t="shared" si="3700"/>
        <v>0</v>
      </c>
      <c r="AB2298" s="21">
        <f t="shared" si="3700"/>
        <v>0</v>
      </c>
      <c r="AC2298" s="21">
        <f t="shared" si="3650"/>
        <v>1391.2000000000003</v>
      </c>
      <c r="AD2298" s="21">
        <f t="shared" si="3651"/>
        <v>1391.2000000000003</v>
      </c>
      <c r="AE2298" s="21">
        <f t="shared" si="3652"/>
        <v>4950.6000000000004</v>
      </c>
      <c r="AF2298" s="21">
        <f t="shared" si="3700"/>
        <v>0</v>
      </c>
      <c r="AG2298" s="21">
        <f t="shared" si="3653"/>
        <v>1391.2000000000003</v>
      </c>
      <c r="AH2298" s="21">
        <f t="shared" si="3700"/>
        <v>0</v>
      </c>
      <c r="AI2298" s="21">
        <f t="shared" si="3700"/>
        <v>0</v>
      </c>
      <c r="AJ2298" s="21">
        <f t="shared" si="3700"/>
        <v>0</v>
      </c>
      <c r="AK2298" s="21">
        <f t="shared" si="3638"/>
        <v>1391.2000000000003</v>
      </c>
      <c r="AL2298" s="21">
        <f t="shared" si="3639"/>
        <v>1391.2000000000003</v>
      </c>
      <c r="AM2298" s="21">
        <f t="shared" si="3640"/>
        <v>4950.6000000000004</v>
      </c>
      <c r="AN2298" s="21">
        <f t="shared" si="3700"/>
        <v>0</v>
      </c>
      <c r="AO2298" s="21">
        <f t="shared" si="3697"/>
        <v>1391.2000000000003</v>
      </c>
      <c r="AP2298" s="21">
        <f t="shared" si="3700"/>
        <v>0</v>
      </c>
      <c r="AQ2298" s="2"/>
    </row>
    <row r="2299" spans="1:43" x14ac:dyDescent="0.3">
      <c r="A2299" s="3" t="s">
        <v>570</v>
      </c>
      <c r="B2299" s="26">
        <v>240</v>
      </c>
      <c r="C2299" s="3" t="s">
        <v>5</v>
      </c>
      <c r="D2299" s="3" t="s">
        <v>6</v>
      </c>
      <c r="E2299" s="16" t="s">
        <v>638</v>
      </c>
      <c r="F2299" s="21">
        <v>4950.6000000000004</v>
      </c>
      <c r="G2299" s="21">
        <v>4950.6000000000004</v>
      </c>
      <c r="H2299" s="21">
        <v>4950.6000000000004</v>
      </c>
      <c r="I2299" s="21">
        <v>-3559.4</v>
      </c>
      <c r="J2299" s="21">
        <v>-3559.4</v>
      </c>
      <c r="K2299" s="21"/>
      <c r="L2299" s="21">
        <f t="shared" si="3691"/>
        <v>1391.2000000000003</v>
      </c>
      <c r="M2299" s="21">
        <f t="shared" si="3692"/>
        <v>1391.2000000000003</v>
      </c>
      <c r="N2299" s="21">
        <f t="shared" si="3693"/>
        <v>4950.6000000000004</v>
      </c>
      <c r="O2299" s="21"/>
      <c r="P2299" s="21"/>
      <c r="Q2299" s="21"/>
      <c r="R2299" s="21">
        <f t="shared" si="3654"/>
        <v>1391.2000000000003</v>
      </c>
      <c r="S2299" s="21">
        <f t="shared" si="3655"/>
        <v>1391.2000000000003</v>
      </c>
      <c r="T2299" s="21">
        <f t="shared" si="3656"/>
        <v>4950.6000000000004</v>
      </c>
      <c r="U2299" s="21"/>
      <c r="V2299" s="21"/>
      <c r="W2299" s="21">
        <f t="shared" si="3657"/>
        <v>1391.2000000000003</v>
      </c>
      <c r="X2299" s="21">
        <f t="shared" si="3658"/>
        <v>1391.2000000000003</v>
      </c>
      <c r="Y2299" s="21">
        <f t="shared" si="3659"/>
        <v>4950.6000000000004</v>
      </c>
      <c r="Z2299" s="21"/>
      <c r="AA2299" s="21"/>
      <c r="AB2299" s="21"/>
      <c r="AC2299" s="21">
        <f t="shared" si="3650"/>
        <v>1391.2000000000003</v>
      </c>
      <c r="AD2299" s="21">
        <f t="shared" si="3651"/>
        <v>1391.2000000000003</v>
      </c>
      <c r="AE2299" s="21">
        <f t="shared" si="3652"/>
        <v>4950.6000000000004</v>
      </c>
      <c r="AF2299" s="21"/>
      <c r="AG2299" s="21">
        <f t="shared" si="3653"/>
        <v>1391.2000000000003</v>
      </c>
      <c r="AH2299" s="21"/>
      <c r="AI2299" s="21"/>
      <c r="AJ2299" s="21"/>
      <c r="AK2299" s="21">
        <f t="shared" si="3638"/>
        <v>1391.2000000000003</v>
      </c>
      <c r="AL2299" s="21">
        <f t="shared" si="3639"/>
        <v>1391.2000000000003</v>
      </c>
      <c r="AM2299" s="21">
        <f t="shared" si="3640"/>
        <v>4950.6000000000004</v>
      </c>
      <c r="AN2299" s="21"/>
      <c r="AO2299" s="21">
        <f t="shared" si="3697"/>
        <v>1391.2000000000003</v>
      </c>
      <c r="AP2299" s="21"/>
      <c r="AQ2299" s="2"/>
    </row>
    <row r="2300" spans="1:43" ht="46.8" x14ac:dyDescent="0.3">
      <c r="A2300" s="3" t="s">
        <v>571</v>
      </c>
      <c r="B2300" s="26"/>
      <c r="C2300" s="3"/>
      <c r="D2300" s="3"/>
      <c r="E2300" s="16" t="s">
        <v>1179</v>
      </c>
      <c r="F2300" s="21">
        <f>F2301</f>
        <v>7467.1</v>
      </c>
      <c r="G2300" s="21">
        <f t="shared" ref="G2300:G2302" si="3701">G2301</f>
        <v>7467.1</v>
      </c>
      <c r="H2300" s="21">
        <f t="shared" ref="H2300:K2302" si="3702">H2301</f>
        <v>7467.1</v>
      </c>
      <c r="I2300" s="21">
        <f t="shared" si="3702"/>
        <v>0</v>
      </c>
      <c r="J2300" s="21">
        <f t="shared" si="3702"/>
        <v>0</v>
      </c>
      <c r="K2300" s="21">
        <f t="shared" si="3702"/>
        <v>0</v>
      </c>
      <c r="L2300" s="21">
        <f t="shared" si="3691"/>
        <v>7467.1</v>
      </c>
      <c r="M2300" s="21">
        <f t="shared" si="3692"/>
        <v>7467.1</v>
      </c>
      <c r="N2300" s="21">
        <f t="shared" si="3693"/>
        <v>7467.1</v>
      </c>
      <c r="O2300" s="21">
        <f t="shared" ref="O2300:AP2302" si="3703">O2301</f>
        <v>0</v>
      </c>
      <c r="P2300" s="21">
        <f t="shared" si="3703"/>
        <v>0</v>
      </c>
      <c r="Q2300" s="21">
        <f t="shared" si="3703"/>
        <v>0</v>
      </c>
      <c r="R2300" s="21">
        <f t="shared" si="3654"/>
        <v>7467.1</v>
      </c>
      <c r="S2300" s="21">
        <f t="shared" si="3655"/>
        <v>7467.1</v>
      </c>
      <c r="T2300" s="21">
        <f t="shared" si="3656"/>
        <v>7467.1</v>
      </c>
      <c r="U2300" s="21">
        <f t="shared" si="3703"/>
        <v>0</v>
      </c>
      <c r="V2300" s="21">
        <f t="shared" si="3703"/>
        <v>0</v>
      </c>
      <c r="W2300" s="21">
        <f t="shared" si="3657"/>
        <v>7467.1</v>
      </c>
      <c r="X2300" s="21">
        <f t="shared" si="3658"/>
        <v>7467.1</v>
      </c>
      <c r="Y2300" s="21">
        <f t="shared" si="3659"/>
        <v>7467.1</v>
      </c>
      <c r="Z2300" s="21">
        <f t="shared" si="3703"/>
        <v>-308.57499999999999</v>
      </c>
      <c r="AA2300" s="21">
        <f t="shared" si="3703"/>
        <v>0</v>
      </c>
      <c r="AB2300" s="21">
        <f t="shared" si="3703"/>
        <v>0</v>
      </c>
      <c r="AC2300" s="21">
        <f t="shared" si="3650"/>
        <v>7158.5250000000005</v>
      </c>
      <c r="AD2300" s="21">
        <f t="shared" si="3651"/>
        <v>7467.1</v>
      </c>
      <c r="AE2300" s="21">
        <f t="shared" si="3652"/>
        <v>7467.1</v>
      </c>
      <c r="AF2300" s="21">
        <f t="shared" si="3703"/>
        <v>0</v>
      </c>
      <c r="AG2300" s="21">
        <f t="shared" si="3653"/>
        <v>7158.5250000000005</v>
      </c>
      <c r="AH2300" s="21">
        <f t="shared" si="3703"/>
        <v>0</v>
      </c>
      <c r="AI2300" s="21">
        <f t="shared" si="3703"/>
        <v>0</v>
      </c>
      <c r="AJ2300" s="21">
        <f t="shared" si="3703"/>
        <v>0</v>
      </c>
      <c r="AK2300" s="21">
        <f t="shared" si="3638"/>
        <v>7158.5250000000005</v>
      </c>
      <c r="AL2300" s="21">
        <f t="shared" si="3639"/>
        <v>7467.1</v>
      </c>
      <c r="AM2300" s="21">
        <f t="shared" si="3640"/>
        <v>7467.1</v>
      </c>
      <c r="AN2300" s="21">
        <f t="shared" si="3703"/>
        <v>0</v>
      </c>
      <c r="AO2300" s="21">
        <f t="shared" si="3697"/>
        <v>7158.5250000000005</v>
      </c>
      <c r="AP2300" s="21">
        <f t="shared" si="3703"/>
        <v>0</v>
      </c>
      <c r="AQ2300" s="2"/>
    </row>
    <row r="2301" spans="1:43" ht="31.2" x14ac:dyDescent="0.3">
      <c r="A2301" s="3" t="s">
        <v>571</v>
      </c>
      <c r="B2301" s="26">
        <v>200</v>
      </c>
      <c r="C2301" s="3"/>
      <c r="D2301" s="3"/>
      <c r="E2301" s="16" t="s">
        <v>673</v>
      </c>
      <c r="F2301" s="21">
        <f>F2302</f>
        <v>7467.1</v>
      </c>
      <c r="G2301" s="21">
        <f t="shared" si="3701"/>
        <v>7467.1</v>
      </c>
      <c r="H2301" s="21">
        <f t="shared" si="3702"/>
        <v>7467.1</v>
      </c>
      <c r="I2301" s="21">
        <f t="shared" si="3702"/>
        <v>0</v>
      </c>
      <c r="J2301" s="21">
        <f t="shared" si="3702"/>
        <v>0</v>
      </c>
      <c r="K2301" s="21">
        <f t="shared" si="3702"/>
        <v>0</v>
      </c>
      <c r="L2301" s="21">
        <f t="shared" si="3691"/>
        <v>7467.1</v>
      </c>
      <c r="M2301" s="21">
        <f t="shared" si="3692"/>
        <v>7467.1</v>
      </c>
      <c r="N2301" s="21">
        <f t="shared" si="3693"/>
        <v>7467.1</v>
      </c>
      <c r="O2301" s="21">
        <f t="shared" si="3703"/>
        <v>0</v>
      </c>
      <c r="P2301" s="21">
        <f t="shared" si="3703"/>
        <v>0</v>
      </c>
      <c r="Q2301" s="21">
        <f t="shared" si="3703"/>
        <v>0</v>
      </c>
      <c r="R2301" s="21">
        <f t="shared" si="3654"/>
        <v>7467.1</v>
      </c>
      <c r="S2301" s="21">
        <f t="shared" si="3655"/>
        <v>7467.1</v>
      </c>
      <c r="T2301" s="21">
        <f t="shared" si="3656"/>
        <v>7467.1</v>
      </c>
      <c r="U2301" s="21">
        <f t="shared" si="3703"/>
        <v>0</v>
      </c>
      <c r="V2301" s="21">
        <f t="shared" si="3703"/>
        <v>0</v>
      </c>
      <c r="W2301" s="21">
        <f t="shared" si="3657"/>
        <v>7467.1</v>
      </c>
      <c r="X2301" s="21">
        <f t="shared" si="3658"/>
        <v>7467.1</v>
      </c>
      <c r="Y2301" s="21">
        <f t="shared" si="3659"/>
        <v>7467.1</v>
      </c>
      <c r="Z2301" s="21">
        <f t="shared" si="3703"/>
        <v>-308.57499999999999</v>
      </c>
      <c r="AA2301" s="21">
        <f t="shared" si="3703"/>
        <v>0</v>
      </c>
      <c r="AB2301" s="21">
        <f t="shared" si="3703"/>
        <v>0</v>
      </c>
      <c r="AC2301" s="21">
        <f t="shared" si="3650"/>
        <v>7158.5250000000005</v>
      </c>
      <c r="AD2301" s="21">
        <f t="shared" si="3651"/>
        <v>7467.1</v>
      </c>
      <c r="AE2301" s="21">
        <f t="shared" si="3652"/>
        <v>7467.1</v>
      </c>
      <c r="AF2301" s="21">
        <f t="shared" si="3703"/>
        <v>0</v>
      </c>
      <c r="AG2301" s="21">
        <f t="shared" si="3653"/>
        <v>7158.5250000000005</v>
      </c>
      <c r="AH2301" s="21">
        <f t="shared" si="3703"/>
        <v>0</v>
      </c>
      <c r="AI2301" s="21">
        <f t="shared" si="3703"/>
        <v>0</v>
      </c>
      <c r="AJ2301" s="21">
        <f t="shared" si="3703"/>
        <v>0</v>
      </c>
      <c r="AK2301" s="21">
        <f t="shared" si="3638"/>
        <v>7158.5250000000005</v>
      </c>
      <c r="AL2301" s="21">
        <f t="shared" si="3639"/>
        <v>7467.1</v>
      </c>
      <c r="AM2301" s="21">
        <f t="shared" si="3640"/>
        <v>7467.1</v>
      </c>
      <c r="AN2301" s="21">
        <f t="shared" si="3703"/>
        <v>0</v>
      </c>
      <c r="AO2301" s="21">
        <f t="shared" si="3697"/>
        <v>7158.5250000000005</v>
      </c>
      <c r="AP2301" s="21">
        <f t="shared" si="3703"/>
        <v>0</v>
      </c>
      <c r="AQ2301" s="2"/>
    </row>
    <row r="2302" spans="1:43" ht="46.8" x14ac:dyDescent="0.3">
      <c r="A2302" s="3" t="s">
        <v>571</v>
      </c>
      <c r="B2302" s="26">
        <v>240</v>
      </c>
      <c r="C2302" s="3"/>
      <c r="D2302" s="3"/>
      <c r="E2302" s="16" t="s">
        <v>681</v>
      </c>
      <c r="F2302" s="21">
        <f>F2303</f>
        <v>7467.1</v>
      </c>
      <c r="G2302" s="21">
        <f t="shared" si="3701"/>
        <v>7467.1</v>
      </c>
      <c r="H2302" s="21">
        <f t="shared" si="3702"/>
        <v>7467.1</v>
      </c>
      <c r="I2302" s="21">
        <f t="shared" si="3702"/>
        <v>0</v>
      </c>
      <c r="J2302" s="21">
        <f t="shared" si="3702"/>
        <v>0</v>
      </c>
      <c r="K2302" s="21">
        <f t="shared" si="3702"/>
        <v>0</v>
      </c>
      <c r="L2302" s="21">
        <f t="shared" si="3691"/>
        <v>7467.1</v>
      </c>
      <c r="M2302" s="21">
        <f t="shared" si="3692"/>
        <v>7467.1</v>
      </c>
      <c r="N2302" s="21">
        <f t="shared" si="3693"/>
        <v>7467.1</v>
      </c>
      <c r="O2302" s="21">
        <f t="shared" si="3703"/>
        <v>0</v>
      </c>
      <c r="P2302" s="21">
        <f t="shared" si="3703"/>
        <v>0</v>
      </c>
      <c r="Q2302" s="21">
        <f t="shared" si="3703"/>
        <v>0</v>
      </c>
      <c r="R2302" s="21">
        <f t="shared" si="3654"/>
        <v>7467.1</v>
      </c>
      <c r="S2302" s="21">
        <f t="shared" si="3655"/>
        <v>7467.1</v>
      </c>
      <c r="T2302" s="21">
        <f t="shared" si="3656"/>
        <v>7467.1</v>
      </c>
      <c r="U2302" s="21">
        <f t="shared" si="3703"/>
        <v>0</v>
      </c>
      <c r="V2302" s="21">
        <f t="shared" si="3703"/>
        <v>0</v>
      </c>
      <c r="W2302" s="21">
        <f t="shared" si="3657"/>
        <v>7467.1</v>
      </c>
      <c r="X2302" s="21">
        <f t="shared" si="3658"/>
        <v>7467.1</v>
      </c>
      <c r="Y2302" s="21">
        <f t="shared" si="3659"/>
        <v>7467.1</v>
      </c>
      <c r="Z2302" s="21">
        <f t="shared" si="3703"/>
        <v>-308.57499999999999</v>
      </c>
      <c r="AA2302" s="21">
        <f t="shared" si="3703"/>
        <v>0</v>
      </c>
      <c r="AB2302" s="21">
        <f t="shared" si="3703"/>
        <v>0</v>
      </c>
      <c r="AC2302" s="21">
        <f t="shared" si="3650"/>
        <v>7158.5250000000005</v>
      </c>
      <c r="AD2302" s="21">
        <f t="shared" si="3651"/>
        <v>7467.1</v>
      </c>
      <c r="AE2302" s="21">
        <f t="shared" si="3652"/>
        <v>7467.1</v>
      </c>
      <c r="AF2302" s="21">
        <f t="shared" si="3703"/>
        <v>0</v>
      </c>
      <c r="AG2302" s="21">
        <f t="shared" si="3653"/>
        <v>7158.5250000000005</v>
      </c>
      <c r="AH2302" s="21">
        <f t="shared" si="3703"/>
        <v>0</v>
      </c>
      <c r="AI2302" s="21">
        <f t="shared" si="3703"/>
        <v>0</v>
      </c>
      <c r="AJ2302" s="21">
        <f t="shared" si="3703"/>
        <v>0</v>
      </c>
      <c r="AK2302" s="21">
        <f t="shared" si="3638"/>
        <v>7158.5250000000005</v>
      </c>
      <c r="AL2302" s="21">
        <f t="shared" si="3639"/>
        <v>7467.1</v>
      </c>
      <c r="AM2302" s="21">
        <f t="shared" si="3640"/>
        <v>7467.1</v>
      </c>
      <c r="AN2302" s="21">
        <f t="shared" si="3703"/>
        <v>0</v>
      </c>
      <c r="AO2302" s="21">
        <f t="shared" si="3697"/>
        <v>7158.5250000000005</v>
      </c>
      <c r="AP2302" s="21">
        <f t="shared" si="3703"/>
        <v>0</v>
      </c>
      <c r="AQ2302" s="2"/>
    </row>
    <row r="2303" spans="1:43" x14ac:dyDescent="0.3">
      <c r="A2303" s="3" t="s">
        <v>571</v>
      </c>
      <c r="B2303" s="26">
        <v>240</v>
      </c>
      <c r="C2303" s="3" t="s">
        <v>5</v>
      </c>
      <c r="D2303" s="3" t="s">
        <v>6</v>
      </c>
      <c r="E2303" s="16" t="s">
        <v>638</v>
      </c>
      <c r="F2303" s="21">
        <v>7467.1</v>
      </c>
      <c r="G2303" s="21">
        <v>7467.1</v>
      </c>
      <c r="H2303" s="21">
        <v>7467.1</v>
      </c>
      <c r="I2303" s="21"/>
      <c r="J2303" s="21"/>
      <c r="K2303" s="21"/>
      <c r="L2303" s="21">
        <f t="shared" si="3691"/>
        <v>7467.1</v>
      </c>
      <c r="M2303" s="21">
        <f t="shared" si="3692"/>
        <v>7467.1</v>
      </c>
      <c r="N2303" s="21">
        <f t="shared" si="3693"/>
        <v>7467.1</v>
      </c>
      <c r="O2303" s="21"/>
      <c r="P2303" s="21"/>
      <c r="Q2303" s="21"/>
      <c r="R2303" s="21">
        <f t="shared" si="3654"/>
        <v>7467.1</v>
      </c>
      <c r="S2303" s="21">
        <f t="shared" si="3655"/>
        <v>7467.1</v>
      </c>
      <c r="T2303" s="21">
        <f t="shared" si="3656"/>
        <v>7467.1</v>
      </c>
      <c r="U2303" s="21"/>
      <c r="V2303" s="21"/>
      <c r="W2303" s="21">
        <f t="shared" si="3657"/>
        <v>7467.1</v>
      </c>
      <c r="X2303" s="21">
        <f t="shared" si="3658"/>
        <v>7467.1</v>
      </c>
      <c r="Y2303" s="21">
        <f t="shared" si="3659"/>
        <v>7467.1</v>
      </c>
      <c r="Z2303" s="21">
        <v>-308.57499999999999</v>
      </c>
      <c r="AA2303" s="21"/>
      <c r="AB2303" s="21"/>
      <c r="AC2303" s="21">
        <f t="shared" si="3650"/>
        <v>7158.5250000000005</v>
      </c>
      <c r="AD2303" s="21">
        <f t="shared" si="3651"/>
        <v>7467.1</v>
      </c>
      <c r="AE2303" s="21">
        <f t="shared" si="3652"/>
        <v>7467.1</v>
      </c>
      <c r="AF2303" s="21"/>
      <c r="AG2303" s="21">
        <f t="shared" si="3653"/>
        <v>7158.5250000000005</v>
      </c>
      <c r="AH2303" s="21"/>
      <c r="AI2303" s="21"/>
      <c r="AJ2303" s="21"/>
      <c r="AK2303" s="21">
        <f t="shared" si="3638"/>
        <v>7158.5250000000005</v>
      </c>
      <c r="AL2303" s="21">
        <f t="shared" si="3639"/>
        <v>7467.1</v>
      </c>
      <c r="AM2303" s="21">
        <f t="shared" si="3640"/>
        <v>7467.1</v>
      </c>
      <c r="AN2303" s="21"/>
      <c r="AO2303" s="21">
        <f t="shared" si="3697"/>
        <v>7158.5250000000005</v>
      </c>
      <c r="AP2303" s="21"/>
      <c r="AQ2303" s="2"/>
    </row>
    <row r="2304" spans="1:43" ht="31.2" x14ac:dyDescent="0.3">
      <c r="A2304" s="3" t="s">
        <v>572</v>
      </c>
      <c r="B2304" s="26"/>
      <c r="C2304" s="3"/>
      <c r="D2304" s="3"/>
      <c r="E2304" s="16" t="s">
        <v>1180</v>
      </c>
      <c r="F2304" s="21">
        <f>F2305</f>
        <v>2316.5</v>
      </c>
      <c r="G2304" s="21">
        <f t="shared" ref="G2304:AP2304" si="3704">G2305</f>
        <v>2316.5</v>
      </c>
      <c r="H2304" s="21">
        <f t="shared" si="3704"/>
        <v>2316.5</v>
      </c>
      <c r="I2304" s="21">
        <f t="shared" si="3704"/>
        <v>0</v>
      </c>
      <c r="J2304" s="21">
        <f t="shared" si="3704"/>
        <v>0</v>
      </c>
      <c r="K2304" s="21">
        <f t="shared" si="3704"/>
        <v>0</v>
      </c>
      <c r="L2304" s="21">
        <f t="shared" si="3691"/>
        <v>2316.5</v>
      </c>
      <c r="M2304" s="21">
        <f t="shared" si="3692"/>
        <v>2316.5</v>
      </c>
      <c r="N2304" s="21">
        <f t="shared" si="3693"/>
        <v>2316.5</v>
      </c>
      <c r="O2304" s="21">
        <f t="shared" si="3704"/>
        <v>0</v>
      </c>
      <c r="P2304" s="21">
        <f t="shared" si="3704"/>
        <v>0</v>
      </c>
      <c r="Q2304" s="21">
        <f t="shared" si="3704"/>
        <v>0</v>
      </c>
      <c r="R2304" s="21">
        <f t="shared" si="3654"/>
        <v>2316.5</v>
      </c>
      <c r="S2304" s="21">
        <f t="shared" si="3655"/>
        <v>2316.5</v>
      </c>
      <c r="T2304" s="21">
        <f t="shared" si="3656"/>
        <v>2316.5</v>
      </c>
      <c r="U2304" s="21">
        <f t="shared" si="3704"/>
        <v>0</v>
      </c>
      <c r="V2304" s="21">
        <f t="shared" si="3704"/>
        <v>0</v>
      </c>
      <c r="W2304" s="21">
        <f t="shared" si="3657"/>
        <v>2316.5</v>
      </c>
      <c r="X2304" s="21">
        <f t="shared" si="3658"/>
        <v>2316.5</v>
      </c>
      <c r="Y2304" s="21">
        <f t="shared" si="3659"/>
        <v>2316.5</v>
      </c>
      <c r="Z2304" s="21">
        <f t="shared" si="3704"/>
        <v>0</v>
      </c>
      <c r="AA2304" s="21">
        <f t="shared" si="3704"/>
        <v>0</v>
      </c>
      <c r="AB2304" s="21">
        <f t="shared" si="3704"/>
        <v>0</v>
      </c>
      <c r="AC2304" s="21">
        <f t="shared" si="3650"/>
        <v>2316.5</v>
      </c>
      <c r="AD2304" s="21">
        <f t="shared" si="3651"/>
        <v>2316.5</v>
      </c>
      <c r="AE2304" s="21">
        <f t="shared" si="3652"/>
        <v>2316.5</v>
      </c>
      <c r="AF2304" s="21">
        <f t="shared" si="3704"/>
        <v>0</v>
      </c>
      <c r="AG2304" s="21">
        <f t="shared" si="3653"/>
        <v>2316.5</v>
      </c>
      <c r="AH2304" s="21">
        <f t="shared" si="3704"/>
        <v>0</v>
      </c>
      <c r="AI2304" s="21">
        <f t="shared" si="3704"/>
        <v>0</v>
      </c>
      <c r="AJ2304" s="21">
        <f t="shared" si="3704"/>
        <v>0</v>
      </c>
      <c r="AK2304" s="21">
        <f t="shared" si="3638"/>
        <v>2316.5</v>
      </c>
      <c r="AL2304" s="21">
        <f t="shared" si="3639"/>
        <v>2316.5</v>
      </c>
      <c r="AM2304" s="21">
        <f t="shared" si="3640"/>
        <v>2316.5</v>
      </c>
      <c r="AN2304" s="21">
        <f t="shared" si="3704"/>
        <v>0</v>
      </c>
      <c r="AO2304" s="21">
        <f t="shared" si="3697"/>
        <v>2316.5</v>
      </c>
      <c r="AP2304" s="21">
        <f t="shared" si="3704"/>
        <v>0</v>
      </c>
      <c r="AQ2304" s="2"/>
    </row>
    <row r="2305" spans="1:43" x14ac:dyDescent="0.3">
      <c r="A2305" s="3" t="s">
        <v>572</v>
      </c>
      <c r="B2305" s="26">
        <v>800</v>
      </c>
      <c r="C2305" s="3"/>
      <c r="D2305" s="3"/>
      <c r="E2305" s="16" t="s">
        <v>678</v>
      </c>
      <c r="F2305" s="21">
        <f>F2306+F2308</f>
        <v>2316.5</v>
      </c>
      <c r="G2305" s="21">
        <f t="shared" ref="G2305:AP2305" si="3705">G2306+G2308</f>
        <v>2316.5</v>
      </c>
      <c r="H2305" s="21">
        <f t="shared" si="3705"/>
        <v>2316.5</v>
      </c>
      <c r="I2305" s="21">
        <f t="shared" ref="I2305:K2305" si="3706">I2306+I2308</f>
        <v>0</v>
      </c>
      <c r="J2305" s="21">
        <f t="shared" si="3706"/>
        <v>0</v>
      </c>
      <c r="K2305" s="21">
        <f t="shared" si="3706"/>
        <v>0</v>
      </c>
      <c r="L2305" s="21">
        <f t="shared" si="3691"/>
        <v>2316.5</v>
      </c>
      <c r="M2305" s="21">
        <f t="shared" si="3692"/>
        <v>2316.5</v>
      </c>
      <c r="N2305" s="21">
        <f t="shared" si="3693"/>
        <v>2316.5</v>
      </c>
      <c r="O2305" s="21">
        <f t="shared" ref="O2305:Q2305" si="3707">O2306+O2308</f>
        <v>0</v>
      </c>
      <c r="P2305" s="21">
        <f t="shared" si="3707"/>
        <v>0</v>
      </c>
      <c r="Q2305" s="21">
        <f t="shared" si="3707"/>
        <v>0</v>
      </c>
      <c r="R2305" s="21">
        <f t="shared" si="3654"/>
        <v>2316.5</v>
      </c>
      <c r="S2305" s="21">
        <f t="shared" si="3655"/>
        <v>2316.5</v>
      </c>
      <c r="T2305" s="21">
        <f t="shared" si="3656"/>
        <v>2316.5</v>
      </c>
      <c r="U2305" s="21">
        <f t="shared" ref="U2305:V2305" si="3708">U2306+U2308</f>
        <v>0</v>
      </c>
      <c r="V2305" s="21">
        <f t="shared" si="3708"/>
        <v>0</v>
      </c>
      <c r="W2305" s="21">
        <f t="shared" si="3657"/>
        <v>2316.5</v>
      </c>
      <c r="X2305" s="21">
        <f t="shared" si="3658"/>
        <v>2316.5</v>
      </c>
      <c r="Y2305" s="21">
        <f t="shared" si="3659"/>
        <v>2316.5</v>
      </c>
      <c r="Z2305" s="21">
        <f t="shared" ref="Z2305:AB2305" si="3709">Z2306+Z2308</f>
        <v>0</v>
      </c>
      <c r="AA2305" s="21">
        <f t="shared" si="3709"/>
        <v>0</v>
      </c>
      <c r="AB2305" s="21">
        <f t="shared" si="3709"/>
        <v>0</v>
      </c>
      <c r="AC2305" s="21">
        <f t="shared" si="3650"/>
        <v>2316.5</v>
      </c>
      <c r="AD2305" s="21">
        <f t="shared" si="3651"/>
        <v>2316.5</v>
      </c>
      <c r="AE2305" s="21">
        <f t="shared" si="3652"/>
        <v>2316.5</v>
      </c>
      <c r="AF2305" s="21">
        <f t="shared" ref="AF2305" si="3710">AF2306+AF2308</f>
        <v>0</v>
      </c>
      <c r="AG2305" s="21">
        <f t="shared" si="3653"/>
        <v>2316.5</v>
      </c>
      <c r="AH2305" s="21">
        <f t="shared" ref="AH2305:AJ2305" si="3711">AH2306+AH2308</f>
        <v>0</v>
      </c>
      <c r="AI2305" s="21">
        <f t="shared" si="3711"/>
        <v>0</v>
      </c>
      <c r="AJ2305" s="21">
        <f t="shared" si="3711"/>
        <v>0</v>
      </c>
      <c r="AK2305" s="21">
        <f t="shared" si="3638"/>
        <v>2316.5</v>
      </c>
      <c r="AL2305" s="21">
        <f t="shared" si="3639"/>
        <v>2316.5</v>
      </c>
      <c r="AM2305" s="21">
        <f t="shared" si="3640"/>
        <v>2316.5</v>
      </c>
      <c r="AN2305" s="21">
        <f t="shared" ref="AN2305" si="3712">AN2306+AN2308</f>
        <v>0</v>
      </c>
      <c r="AO2305" s="21">
        <f t="shared" si="3697"/>
        <v>2316.5</v>
      </c>
      <c r="AP2305" s="21">
        <f t="shared" si="3705"/>
        <v>0</v>
      </c>
      <c r="AQ2305" s="2"/>
    </row>
    <row r="2306" spans="1:43" x14ac:dyDescent="0.3">
      <c r="A2306" s="3" t="s">
        <v>572</v>
      </c>
      <c r="B2306" s="26">
        <v>850</v>
      </c>
      <c r="C2306" s="3"/>
      <c r="D2306" s="3"/>
      <c r="E2306" s="16" t="s">
        <v>696</v>
      </c>
      <c r="F2306" s="21">
        <f>F2307</f>
        <v>1659.5</v>
      </c>
      <c r="G2306" s="21">
        <f t="shared" ref="G2306:AP2306" si="3713">G2307</f>
        <v>1659.5</v>
      </c>
      <c r="H2306" s="21">
        <f t="shared" si="3713"/>
        <v>1659.5</v>
      </c>
      <c r="I2306" s="21">
        <f t="shared" si="3713"/>
        <v>0</v>
      </c>
      <c r="J2306" s="21">
        <f t="shared" si="3713"/>
        <v>0</v>
      </c>
      <c r="K2306" s="21">
        <f t="shared" si="3713"/>
        <v>0</v>
      </c>
      <c r="L2306" s="21">
        <f t="shared" si="3691"/>
        <v>1659.5</v>
      </c>
      <c r="M2306" s="21">
        <f t="shared" si="3692"/>
        <v>1659.5</v>
      </c>
      <c r="N2306" s="21">
        <f t="shared" si="3693"/>
        <v>1659.5</v>
      </c>
      <c r="O2306" s="21">
        <f t="shared" si="3713"/>
        <v>0</v>
      </c>
      <c r="P2306" s="21">
        <f t="shared" si="3713"/>
        <v>0</v>
      </c>
      <c r="Q2306" s="21">
        <f t="shared" si="3713"/>
        <v>0</v>
      </c>
      <c r="R2306" s="21">
        <f t="shared" si="3654"/>
        <v>1659.5</v>
      </c>
      <c r="S2306" s="21">
        <f t="shared" si="3655"/>
        <v>1659.5</v>
      </c>
      <c r="T2306" s="21">
        <f t="shared" si="3656"/>
        <v>1659.5</v>
      </c>
      <c r="U2306" s="21">
        <f t="shared" si="3713"/>
        <v>0</v>
      </c>
      <c r="V2306" s="21">
        <f t="shared" si="3713"/>
        <v>0</v>
      </c>
      <c r="W2306" s="21">
        <f t="shared" si="3657"/>
        <v>1659.5</v>
      </c>
      <c r="X2306" s="21">
        <f t="shared" si="3658"/>
        <v>1659.5</v>
      </c>
      <c r="Y2306" s="21">
        <f t="shared" si="3659"/>
        <v>1659.5</v>
      </c>
      <c r="Z2306" s="21">
        <f t="shared" si="3713"/>
        <v>0</v>
      </c>
      <c r="AA2306" s="21">
        <f t="shared" si="3713"/>
        <v>0</v>
      </c>
      <c r="AB2306" s="21">
        <f t="shared" si="3713"/>
        <v>0</v>
      </c>
      <c r="AC2306" s="21">
        <f t="shared" si="3650"/>
        <v>1659.5</v>
      </c>
      <c r="AD2306" s="21">
        <f t="shared" si="3651"/>
        <v>1659.5</v>
      </c>
      <c r="AE2306" s="21">
        <f t="shared" si="3652"/>
        <v>1659.5</v>
      </c>
      <c r="AF2306" s="21">
        <f t="shared" si="3713"/>
        <v>0</v>
      </c>
      <c r="AG2306" s="21">
        <f t="shared" si="3653"/>
        <v>1659.5</v>
      </c>
      <c r="AH2306" s="21">
        <f t="shared" si="3713"/>
        <v>0</v>
      </c>
      <c r="AI2306" s="21">
        <f t="shared" si="3713"/>
        <v>0</v>
      </c>
      <c r="AJ2306" s="21">
        <f t="shared" si="3713"/>
        <v>0</v>
      </c>
      <c r="AK2306" s="21">
        <f t="shared" si="3638"/>
        <v>1659.5</v>
      </c>
      <c r="AL2306" s="21">
        <f t="shared" si="3639"/>
        <v>1659.5</v>
      </c>
      <c r="AM2306" s="21">
        <f t="shared" si="3640"/>
        <v>1659.5</v>
      </c>
      <c r="AN2306" s="21">
        <f t="shared" si="3713"/>
        <v>0</v>
      </c>
      <c r="AO2306" s="21">
        <f t="shared" si="3697"/>
        <v>1659.5</v>
      </c>
      <c r="AP2306" s="21">
        <f t="shared" si="3713"/>
        <v>0</v>
      </c>
      <c r="AQ2306" s="2"/>
    </row>
    <row r="2307" spans="1:43" x14ac:dyDescent="0.3">
      <c r="A2307" s="3" t="s">
        <v>572</v>
      </c>
      <c r="B2307" s="26">
        <v>850</v>
      </c>
      <c r="C2307" s="3" t="s">
        <v>5</v>
      </c>
      <c r="D2307" s="3" t="s">
        <v>6</v>
      </c>
      <c r="E2307" s="16" t="s">
        <v>638</v>
      </c>
      <c r="F2307" s="21">
        <v>1659.5</v>
      </c>
      <c r="G2307" s="21">
        <v>1659.5</v>
      </c>
      <c r="H2307" s="21">
        <v>1659.5</v>
      </c>
      <c r="I2307" s="21"/>
      <c r="J2307" s="21"/>
      <c r="K2307" s="21"/>
      <c r="L2307" s="21">
        <f t="shared" si="3691"/>
        <v>1659.5</v>
      </c>
      <c r="M2307" s="21">
        <f t="shared" si="3692"/>
        <v>1659.5</v>
      </c>
      <c r="N2307" s="21">
        <f t="shared" si="3693"/>
        <v>1659.5</v>
      </c>
      <c r="O2307" s="21"/>
      <c r="P2307" s="21"/>
      <c r="Q2307" s="21"/>
      <c r="R2307" s="21">
        <f t="shared" si="3654"/>
        <v>1659.5</v>
      </c>
      <c r="S2307" s="21">
        <f t="shared" si="3655"/>
        <v>1659.5</v>
      </c>
      <c r="T2307" s="21">
        <f t="shared" si="3656"/>
        <v>1659.5</v>
      </c>
      <c r="U2307" s="21"/>
      <c r="V2307" s="21"/>
      <c r="W2307" s="21">
        <f t="shared" si="3657"/>
        <v>1659.5</v>
      </c>
      <c r="X2307" s="21">
        <f t="shared" si="3658"/>
        <v>1659.5</v>
      </c>
      <c r="Y2307" s="21">
        <f t="shared" si="3659"/>
        <v>1659.5</v>
      </c>
      <c r="Z2307" s="21"/>
      <c r="AA2307" s="21"/>
      <c r="AB2307" s="21"/>
      <c r="AC2307" s="21">
        <f t="shared" si="3650"/>
        <v>1659.5</v>
      </c>
      <c r="AD2307" s="21">
        <f t="shared" si="3651"/>
        <v>1659.5</v>
      </c>
      <c r="AE2307" s="21">
        <f t="shared" si="3652"/>
        <v>1659.5</v>
      </c>
      <c r="AF2307" s="21"/>
      <c r="AG2307" s="21">
        <f t="shared" si="3653"/>
        <v>1659.5</v>
      </c>
      <c r="AH2307" s="21"/>
      <c r="AI2307" s="21"/>
      <c r="AJ2307" s="21"/>
      <c r="AK2307" s="21">
        <f t="shared" si="3638"/>
        <v>1659.5</v>
      </c>
      <c r="AL2307" s="21">
        <f t="shared" si="3639"/>
        <v>1659.5</v>
      </c>
      <c r="AM2307" s="21">
        <f t="shared" si="3640"/>
        <v>1659.5</v>
      </c>
      <c r="AN2307" s="21"/>
      <c r="AO2307" s="21">
        <f t="shared" si="3697"/>
        <v>1659.5</v>
      </c>
      <c r="AP2307" s="21"/>
      <c r="AQ2307" s="2"/>
    </row>
    <row r="2308" spans="1:43" ht="46.8" x14ac:dyDescent="0.3">
      <c r="A2308" s="3" t="s">
        <v>572</v>
      </c>
      <c r="B2308" s="26">
        <v>860</v>
      </c>
      <c r="C2308" s="3"/>
      <c r="D2308" s="3"/>
      <c r="E2308" s="16" t="s">
        <v>697</v>
      </c>
      <c r="F2308" s="21">
        <f>F2309</f>
        <v>657</v>
      </c>
      <c r="G2308" s="21">
        <f t="shared" ref="G2308:AP2308" si="3714">G2309</f>
        <v>657</v>
      </c>
      <c r="H2308" s="21">
        <f t="shared" si="3714"/>
        <v>657</v>
      </c>
      <c r="I2308" s="21">
        <f t="shared" si="3714"/>
        <v>0</v>
      </c>
      <c r="J2308" s="21">
        <f t="shared" si="3714"/>
        <v>0</v>
      </c>
      <c r="K2308" s="21">
        <f t="shared" si="3714"/>
        <v>0</v>
      </c>
      <c r="L2308" s="21">
        <f t="shared" si="3691"/>
        <v>657</v>
      </c>
      <c r="M2308" s="21">
        <f t="shared" si="3692"/>
        <v>657</v>
      </c>
      <c r="N2308" s="21">
        <f t="shared" si="3693"/>
        <v>657</v>
      </c>
      <c r="O2308" s="21">
        <f t="shared" si="3714"/>
        <v>0</v>
      </c>
      <c r="P2308" s="21">
        <f t="shared" si="3714"/>
        <v>0</v>
      </c>
      <c r="Q2308" s="21">
        <f t="shared" si="3714"/>
        <v>0</v>
      </c>
      <c r="R2308" s="21">
        <f t="shared" si="3654"/>
        <v>657</v>
      </c>
      <c r="S2308" s="21">
        <f t="shared" si="3655"/>
        <v>657</v>
      </c>
      <c r="T2308" s="21">
        <f t="shared" si="3656"/>
        <v>657</v>
      </c>
      <c r="U2308" s="21">
        <f t="shared" si="3714"/>
        <v>0</v>
      </c>
      <c r="V2308" s="21">
        <f t="shared" si="3714"/>
        <v>0</v>
      </c>
      <c r="W2308" s="21">
        <f t="shared" si="3657"/>
        <v>657</v>
      </c>
      <c r="X2308" s="21">
        <f t="shared" si="3658"/>
        <v>657</v>
      </c>
      <c r="Y2308" s="21">
        <f t="shared" si="3659"/>
        <v>657</v>
      </c>
      <c r="Z2308" s="21">
        <f t="shared" si="3714"/>
        <v>0</v>
      </c>
      <c r="AA2308" s="21">
        <f t="shared" si="3714"/>
        <v>0</v>
      </c>
      <c r="AB2308" s="21">
        <f t="shared" si="3714"/>
        <v>0</v>
      </c>
      <c r="AC2308" s="21">
        <f t="shared" si="3650"/>
        <v>657</v>
      </c>
      <c r="AD2308" s="21">
        <f t="shared" si="3651"/>
        <v>657</v>
      </c>
      <c r="AE2308" s="21">
        <f t="shared" si="3652"/>
        <v>657</v>
      </c>
      <c r="AF2308" s="21">
        <f t="shared" si="3714"/>
        <v>0</v>
      </c>
      <c r="AG2308" s="21">
        <f t="shared" si="3653"/>
        <v>657</v>
      </c>
      <c r="AH2308" s="21">
        <f t="shared" si="3714"/>
        <v>0</v>
      </c>
      <c r="AI2308" s="21">
        <f t="shared" si="3714"/>
        <v>0</v>
      </c>
      <c r="AJ2308" s="21">
        <f t="shared" si="3714"/>
        <v>0</v>
      </c>
      <c r="AK2308" s="21">
        <f t="shared" si="3638"/>
        <v>657</v>
      </c>
      <c r="AL2308" s="21">
        <f t="shared" si="3639"/>
        <v>657</v>
      </c>
      <c r="AM2308" s="21">
        <f t="shared" si="3640"/>
        <v>657</v>
      </c>
      <c r="AN2308" s="21">
        <f t="shared" si="3714"/>
        <v>0</v>
      </c>
      <c r="AO2308" s="21">
        <f t="shared" si="3697"/>
        <v>657</v>
      </c>
      <c r="AP2308" s="21">
        <f t="shared" si="3714"/>
        <v>0</v>
      </c>
      <c r="AQ2308" s="2"/>
    </row>
    <row r="2309" spans="1:43" x14ac:dyDescent="0.3">
      <c r="A2309" s="3" t="s">
        <v>572</v>
      </c>
      <c r="B2309" s="26">
        <v>860</v>
      </c>
      <c r="C2309" s="3" t="s">
        <v>5</v>
      </c>
      <c r="D2309" s="3" t="s">
        <v>6</v>
      </c>
      <c r="E2309" s="16" t="s">
        <v>638</v>
      </c>
      <c r="F2309" s="21">
        <v>657</v>
      </c>
      <c r="G2309" s="21">
        <v>657</v>
      </c>
      <c r="H2309" s="21">
        <v>657</v>
      </c>
      <c r="I2309" s="21"/>
      <c r="J2309" s="21"/>
      <c r="K2309" s="21"/>
      <c r="L2309" s="21">
        <f t="shared" si="3691"/>
        <v>657</v>
      </c>
      <c r="M2309" s="21">
        <f t="shared" si="3692"/>
        <v>657</v>
      </c>
      <c r="N2309" s="21">
        <f t="shared" si="3693"/>
        <v>657</v>
      </c>
      <c r="O2309" s="21"/>
      <c r="P2309" s="21"/>
      <c r="Q2309" s="21"/>
      <c r="R2309" s="21">
        <f t="shared" si="3654"/>
        <v>657</v>
      </c>
      <c r="S2309" s="21">
        <f t="shared" si="3655"/>
        <v>657</v>
      </c>
      <c r="T2309" s="21">
        <f t="shared" si="3656"/>
        <v>657</v>
      </c>
      <c r="U2309" s="21"/>
      <c r="V2309" s="21"/>
      <c r="W2309" s="21">
        <f t="shared" si="3657"/>
        <v>657</v>
      </c>
      <c r="X2309" s="21">
        <f t="shared" si="3658"/>
        <v>657</v>
      </c>
      <c r="Y2309" s="21">
        <f t="shared" si="3659"/>
        <v>657</v>
      </c>
      <c r="Z2309" s="21"/>
      <c r="AA2309" s="21"/>
      <c r="AB2309" s="21"/>
      <c r="AC2309" s="21">
        <f t="shared" si="3650"/>
        <v>657</v>
      </c>
      <c r="AD2309" s="21">
        <f t="shared" si="3651"/>
        <v>657</v>
      </c>
      <c r="AE2309" s="21">
        <f t="shared" si="3652"/>
        <v>657</v>
      </c>
      <c r="AF2309" s="21"/>
      <c r="AG2309" s="21">
        <f t="shared" si="3653"/>
        <v>657</v>
      </c>
      <c r="AH2309" s="21"/>
      <c r="AI2309" s="21"/>
      <c r="AJ2309" s="21"/>
      <c r="AK2309" s="21">
        <f t="shared" si="3638"/>
        <v>657</v>
      </c>
      <c r="AL2309" s="21">
        <f t="shared" si="3639"/>
        <v>657</v>
      </c>
      <c r="AM2309" s="21">
        <f t="shared" si="3640"/>
        <v>657</v>
      </c>
      <c r="AN2309" s="21"/>
      <c r="AO2309" s="21">
        <f t="shared" si="3697"/>
        <v>657</v>
      </c>
      <c r="AP2309" s="21"/>
      <c r="AQ2309" s="2"/>
    </row>
    <row r="2310" spans="1:43" ht="46.8" x14ac:dyDescent="0.3">
      <c r="A2310" s="3" t="s">
        <v>573</v>
      </c>
      <c r="B2310" s="26"/>
      <c r="C2310" s="3"/>
      <c r="D2310" s="3"/>
      <c r="E2310" s="16" t="s">
        <v>1181</v>
      </c>
      <c r="F2310" s="21">
        <f>F2311</f>
        <v>58.5</v>
      </c>
      <c r="G2310" s="21">
        <f t="shared" ref="G2310:G2312" si="3715">G2311</f>
        <v>58.5</v>
      </c>
      <c r="H2310" s="21">
        <f t="shared" ref="H2310:K2312" si="3716">H2311</f>
        <v>58.5</v>
      </c>
      <c r="I2310" s="21">
        <f t="shared" si="3716"/>
        <v>0</v>
      </c>
      <c r="J2310" s="21">
        <f t="shared" si="3716"/>
        <v>0</v>
      </c>
      <c r="K2310" s="21">
        <f t="shared" si="3716"/>
        <v>0</v>
      </c>
      <c r="L2310" s="21">
        <f t="shared" si="3691"/>
        <v>58.5</v>
      </c>
      <c r="M2310" s="21">
        <f t="shared" si="3692"/>
        <v>58.5</v>
      </c>
      <c r="N2310" s="21">
        <f t="shared" si="3693"/>
        <v>58.5</v>
      </c>
      <c r="O2310" s="21">
        <f t="shared" ref="O2310:AP2312" si="3717">O2311</f>
        <v>0</v>
      </c>
      <c r="P2310" s="21">
        <f t="shared" si="3717"/>
        <v>0</v>
      </c>
      <c r="Q2310" s="21">
        <f t="shared" si="3717"/>
        <v>0</v>
      </c>
      <c r="R2310" s="21">
        <f t="shared" si="3654"/>
        <v>58.5</v>
      </c>
      <c r="S2310" s="21">
        <f t="shared" si="3655"/>
        <v>58.5</v>
      </c>
      <c r="T2310" s="21">
        <f t="shared" si="3656"/>
        <v>58.5</v>
      </c>
      <c r="U2310" s="21">
        <f t="shared" si="3717"/>
        <v>0</v>
      </c>
      <c r="V2310" s="21">
        <f t="shared" si="3717"/>
        <v>0</v>
      </c>
      <c r="W2310" s="21">
        <f t="shared" si="3657"/>
        <v>58.5</v>
      </c>
      <c r="X2310" s="21">
        <f t="shared" si="3658"/>
        <v>58.5</v>
      </c>
      <c r="Y2310" s="21">
        <f t="shared" si="3659"/>
        <v>58.5</v>
      </c>
      <c r="Z2310" s="21">
        <f t="shared" si="3717"/>
        <v>0</v>
      </c>
      <c r="AA2310" s="21">
        <f t="shared" si="3717"/>
        <v>0</v>
      </c>
      <c r="AB2310" s="21">
        <f t="shared" si="3717"/>
        <v>0</v>
      </c>
      <c r="AC2310" s="21">
        <f t="shared" si="3650"/>
        <v>58.5</v>
      </c>
      <c r="AD2310" s="21">
        <f t="shared" si="3651"/>
        <v>58.5</v>
      </c>
      <c r="AE2310" s="21">
        <f t="shared" si="3652"/>
        <v>58.5</v>
      </c>
      <c r="AF2310" s="21">
        <f t="shared" si="3717"/>
        <v>0</v>
      </c>
      <c r="AG2310" s="21">
        <f t="shared" si="3653"/>
        <v>58.5</v>
      </c>
      <c r="AH2310" s="21">
        <f t="shared" si="3717"/>
        <v>0</v>
      </c>
      <c r="AI2310" s="21">
        <f t="shared" si="3717"/>
        <v>0</v>
      </c>
      <c r="AJ2310" s="21">
        <f t="shared" si="3717"/>
        <v>0</v>
      </c>
      <c r="AK2310" s="21">
        <f t="shared" si="3638"/>
        <v>58.5</v>
      </c>
      <c r="AL2310" s="21">
        <f t="shared" si="3639"/>
        <v>58.5</v>
      </c>
      <c r="AM2310" s="21">
        <f t="shared" si="3640"/>
        <v>58.5</v>
      </c>
      <c r="AN2310" s="21">
        <f t="shared" si="3717"/>
        <v>0</v>
      </c>
      <c r="AO2310" s="21">
        <f t="shared" si="3697"/>
        <v>58.5</v>
      </c>
      <c r="AP2310" s="21">
        <f t="shared" si="3717"/>
        <v>0</v>
      </c>
      <c r="AQ2310" s="2"/>
    </row>
    <row r="2311" spans="1:43" ht="31.2" x14ac:dyDescent="0.3">
      <c r="A2311" s="3" t="s">
        <v>573</v>
      </c>
      <c r="B2311" s="26">
        <v>200</v>
      </c>
      <c r="C2311" s="3"/>
      <c r="D2311" s="3"/>
      <c r="E2311" s="16" t="s">
        <v>673</v>
      </c>
      <c r="F2311" s="21">
        <f>F2312</f>
        <v>58.5</v>
      </c>
      <c r="G2311" s="21">
        <f t="shared" si="3715"/>
        <v>58.5</v>
      </c>
      <c r="H2311" s="21">
        <f t="shared" si="3716"/>
        <v>58.5</v>
      </c>
      <c r="I2311" s="21">
        <f t="shared" si="3716"/>
        <v>0</v>
      </c>
      <c r="J2311" s="21">
        <f t="shared" si="3716"/>
        <v>0</v>
      </c>
      <c r="K2311" s="21">
        <f t="shared" si="3716"/>
        <v>0</v>
      </c>
      <c r="L2311" s="21">
        <f t="shared" si="3691"/>
        <v>58.5</v>
      </c>
      <c r="M2311" s="21">
        <f t="shared" si="3692"/>
        <v>58.5</v>
      </c>
      <c r="N2311" s="21">
        <f t="shared" si="3693"/>
        <v>58.5</v>
      </c>
      <c r="O2311" s="21">
        <f t="shared" si="3717"/>
        <v>0</v>
      </c>
      <c r="P2311" s="21">
        <f t="shared" si="3717"/>
        <v>0</v>
      </c>
      <c r="Q2311" s="21">
        <f t="shared" si="3717"/>
        <v>0</v>
      </c>
      <c r="R2311" s="21">
        <f t="shared" si="3654"/>
        <v>58.5</v>
      </c>
      <c r="S2311" s="21">
        <f t="shared" si="3655"/>
        <v>58.5</v>
      </c>
      <c r="T2311" s="21">
        <f t="shared" si="3656"/>
        <v>58.5</v>
      </c>
      <c r="U2311" s="21">
        <f t="shared" si="3717"/>
        <v>0</v>
      </c>
      <c r="V2311" s="21">
        <f t="shared" si="3717"/>
        <v>0</v>
      </c>
      <c r="W2311" s="21">
        <f t="shared" si="3657"/>
        <v>58.5</v>
      </c>
      <c r="X2311" s="21">
        <f t="shared" si="3658"/>
        <v>58.5</v>
      </c>
      <c r="Y2311" s="21">
        <f t="shared" si="3659"/>
        <v>58.5</v>
      </c>
      <c r="Z2311" s="21">
        <f t="shared" si="3717"/>
        <v>0</v>
      </c>
      <c r="AA2311" s="21">
        <f t="shared" si="3717"/>
        <v>0</v>
      </c>
      <c r="AB2311" s="21">
        <f t="shared" si="3717"/>
        <v>0</v>
      </c>
      <c r="AC2311" s="21">
        <f t="shared" si="3650"/>
        <v>58.5</v>
      </c>
      <c r="AD2311" s="21">
        <f t="shared" si="3651"/>
        <v>58.5</v>
      </c>
      <c r="AE2311" s="21">
        <f t="shared" si="3652"/>
        <v>58.5</v>
      </c>
      <c r="AF2311" s="21">
        <f t="shared" si="3717"/>
        <v>0</v>
      </c>
      <c r="AG2311" s="21">
        <f t="shared" si="3653"/>
        <v>58.5</v>
      </c>
      <c r="AH2311" s="21">
        <f t="shared" si="3717"/>
        <v>0</v>
      </c>
      <c r="AI2311" s="21">
        <f t="shared" si="3717"/>
        <v>0</v>
      </c>
      <c r="AJ2311" s="21">
        <f t="shared" si="3717"/>
        <v>0</v>
      </c>
      <c r="AK2311" s="21">
        <f t="shared" si="3638"/>
        <v>58.5</v>
      </c>
      <c r="AL2311" s="21">
        <f t="shared" si="3639"/>
        <v>58.5</v>
      </c>
      <c r="AM2311" s="21">
        <f t="shared" si="3640"/>
        <v>58.5</v>
      </c>
      <c r="AN2311" s="21">
        <f t="shared" si="3717"/>
        <v>0</v>
      </c>
      <c r="AO2311" s="21">
        <f t="shared" si="3697"/>
        <v>58.5</v>
      </c>
      <c r="AP2311" s="21">
        <f t="shared" si="3717"/>
        <v>0</v>
      </c>
      <c r="AQ2311" s="2"/>
    </row>
    <row r="2312" spans="1:43" ht="46.8" x14ac:dyDescent="0.3">
      <c r="A2312" s="3" t="s">
        <v>573</v>
      </c>
      <c r="B2312" s="26">
        <v>240</v>
      </c>
      <c r="C2312" s="3"/>
      <c r="D2312" s="3"/>
      <c r="E2312" s="16" t="s">
        <v>681</v>
      </c>
      <c r="F2312" s="21">
        <f>F2313</f>
        <v>58.5</v>
      </c>
      <c r="G2312" s="21">
        <f t="shared" si="3715"/>
        <v>58.5</v>
      </c>
      <c r="H2312" s="21">
        <f t="shared" si="3716"/>
        <v>58.5</v>
      </c>
      <c r="I2312" s="21">
        <f t="shared" si="3716"/>
        <v>0</v>
      </c>
      <c r="J2312" s="21">
        <f t="shared" si="3716"/>
        <v>0</v>
      </c>
      <c r="K2312" s="21">
        <f t="shared" si="3716"/>
        <v>0</v>
      </c>
      <c r="L2312" s="21">
        <f t="shared" si="3691"/>
        <v>58.5</v>
      </c>
      <c r="M2312" s="21">
        <f t="shared" si="3692"/>
        <v>58.5</v>
      </c>
      <c r="N2312" s="21">
        <f t="shared" si="3693"/>
        <v>58.5</v>
      </c>
      <c r="O2312" s="21">
        <f t="shared" si="3717"/>
        <v>0</v>
      </c>
      <c r="P2312" s="21">
        <f t="shared" si="3717"/>
        <v>0</v>
      </c>
      <c r="Q2312" s="21">
        <f t="shared" si="3717"/>
        <v>0</v>
      </c>
      <c r="R2312" s="21">
        <f t="shared" si="3654"/>
        <v>58.5</v>
      </c>
      <c r="S2312" s="21">
        <f t="shared" si="3655"/>
        <v>58.5</v>
      </c>
      <c r="T2312" s="21">
        <f t="shared" si="3656"/>
        <v>58.5</v>
      </c>
      <c r="U2312" s="21">
        <f t="shared" si="3717"/>
        <v>0</v>
      </c>
      <c r="V2312" s="21">
        <f t="shared" si="3717"/>
        <v>0</v>
      </c>
      <c r="W2312" s="21">
        <f t="shared" si="3657"/>
        <v>58.5</v>
      </c>
      <c r="X2312" s="21">
        <f t="shared" si="3658"/>
        <v>58.5</v>
      </c>
      <c r="Y2312" s="21">
        <f t="shared" si="3659"/>
        <v>58.5</v>
      </c>
      <c r="Z2312" s="21">
        <f t="shared" si="3717"/>
        <v>0</v>
      </c>
      <c r="AA2312" s="21">
        <f t="shared" si="3717"/>
        <v>0</v>
      </c>
      <c r="AB2312" s="21">
        <f t="shared" si="3717"/>
        <v>0</v>
      </c>
      <c r="AC2312" s="21">
        <f t="shared" si="3650"/>
        <v>58.5</v>
      </c>
      <c r="AD2312" s="21">
        <f t="shared" si="3651"/>
        <v>58.5</v>
      </c>
      <c r="AE2312" s="21">
        <f t="shared" si="3652"/>
        <v>58.5</v>
      </c>
      <c r="AF2312" s="21">
        <f t="shared" si="3717"/>
        <v>0</v>
      </c>
      <c r="AG2312" s="21">
        <f t="shared" si="3653"/>
        <v>58.5</v>
      </c>
      <c r="AH2312" s="21">
        <f t="shared" si="3717"/>
        <v>0</v>
      </c>
      <c r="AI2312" s="21">
        <f t="shared" si="3717"/>
        <v>0</v>
      </c>
      <c r="AJ2312" s="21">
        <f t="shared" si="3717"/>
        <v>0</v>
      </c>
      <c r="AK2312" s="21">
        <f t="shared" si="3638"/>
        <v>58.5</v>
      </c>
      <c r="AL2312" s="21">
        <f t="shared" si="3639"/>
        <v>58.5</v>
      </c>
      <c r="AM2312" s="21">
        <f t="shared" si="3640"/>
        <v>58.5</v>
      </c>
      <c r="AN2312" s="21">
        <f t="shared" si="3717"/>
        <v>0</v>
      </c>
      <c r="AO2312" s="21">
        <f t="shared" si="3697"/>
        <v>58.5</v>
      </c>
      <c r="AP2312" s="21">
        <f t="shared" si="3717"/>
        <v>0</v>
      </c>
      <c r="AQ2312" s="2"/>
    </row>
    <row r="2313" spans="1:43" x14ac:dyDescent="0.3">
      <c r="A2313" s="3" t="s">
        <v>573</v>
      </c>
      <c r="B2313" s="26">
        <v>240</v>
      </c>
      <c r="C2313" s="3" t="s">
        <v>5</v>
      </c>
      <c r="D2313" s="3" t="s">
        <v>6</v>
      </c>
      <c r="E2313" s="16" t="s">
        <v>638</v>
      </c>
      <c r="F2313" s="21">
        <v>58.5</v>
      </c>
      <c r="G2313" s="21">
        <v>58.5</v>
      </c>
      <c r="H2313" s="21">
        <v>58.5</v>
      </c>
      <c r="I2313" s="21"/>
      <c r="J2313" s="21"/>
      <c r="K2313" s="21"/>
      <c r="L2313" s="21">
        <f t="shared" si="3691"/>
        <v>58.5</v>
      </c>
      <c r="M2313" s="21">
        <f t="shared" si="3692"/>
        <v>58.5</v>
      </c>
      <c r="N2313" s="21">
        <f t="shared" si="3693"/>
        <v>58.5</v>
      </c>
      <c r="O2313" s="21"/>
      <c r="P2313" s="21"/>
      <c r="Q2313" s="21"/>
      <c r="R2313" s="21">
        <f t="shared" si="3654"/>
        <v>58.5</v>
      </c>
      <c r="S2313" s="21">
        <f t="shared" si="3655"/>
        <v>58.5</v>
      </c>
      <c r="T2313" s="21">
        <f t="shared" si="3656"/>
        <v>58.5</v>
      </c>
      <c r="U2313" s="21"/>
      <c r="V2313" s="21"/>
      <c r="W2313" s="21">
        <f t="shared" si="3657"/>
        <v>58.5</v>
      </c>
      <c r="X2313" s="21">
        <f t="shared" si="3658"/>
        <v>58.5</v>
      </c>
      <c r="Y2313" s="21">
        <f t="shared" si="3659"/>
        <v>58.5</v>
      </c>
      <c r="Z2313" s="21"/>
      <c r="AA2313" s="21"/>
      <c r="AB2313" s="21"/>
      <c r="AC2313" s="21">
        <f t="shared" si="3650"/>
        <v>58.5</v>
      </c>
      <c r="AD2313" s="21">
        <f t="shared" si="3651"/>
        <v>58.5</v>
      </c>
      <c r="AE2313" s="21">
        <f t="shared" si="3652"/>
        <v>58.5</v>
      </c>
      <c r="AF2313" s="21"/>
      <c r="AG2313" s="21">
        <f t="shared" si="3653"/>
        <v>58.5</v>
      </c>
      <c r="AH2313" s="21"/>
      <c r="AI2313" s="21"/>
      <c r="AJ2313" s="21"/>
      <c r="AK2313" s="21">
        <f t="shared" si="3638"/>
        <v>58.5</v>
      </c>
      <c r="AL2313" s="21">
        <f t="shared" si="3639"/>
        <v>58.5</v>
      </c>
      <c r="AM2313" s="21">
        <f t="shared" si="3640"/>
        <v>58.5</v>
      </c>
      <c r="AN2313" s="21"/>
      <c r="AO2313" s="21">
        <f t="shared" si="3697"/>
        <v>58.5</v>
      </c>
      <c r="AP2313" s="21"/>
      <c r="AQ2313" s="2"/>
    </row>
    <row r="2314" spans="1:43" ht="31.2" x14ac:dyDescent="0.3">
      <c r="A2314" s="3" t="s">
        <v>574</v>
      </c>
      <c r="B2314" s="26"/>
      <c r="C2314" s="3"/>
      <c r="D2314" s="3"/>
      <c r="E2314" s="16" t="s">
        <v>1182</v>
      </c>
      <c r="F2314" s="21">
        <f>F2315</f>
        <v>5281.6</v>
      </c>
      <c r="G2314" s="21">
        <f t="shared" ref="G2314:G2316" si="3718">G2315</f>
        <v>37987.1</v>
      </c>
      <c r="H2314" s="21">
        <f t="shared" ref="H2314:K2316" si="3719">H2315</f>
        <v>73734</v>
      </c>
      <c r="I2314" s="21">
        <f t="shared" si="3719"/>
        <v>0</v>
      </c>
      <c r="J2314" s="21">
        <f t="shared" si="3719"/>
        <v>0</v>
      </c>
      <c r="K2314" s="21">
        <f t="shared" si="3719"/>
        <v>0</v>
      </c>
      <c r="L2314" s="21">
        <f t="shared" si="3691"/>
        <v>5281.6</v>
      </c>
      <c r="M2314" s="21">
        <f t="shared" si="3692"/>
        <v>37987.1</v>
      </c>
      <c r="N2314" s="21">
        <f t="shared" si="3693"/>
        <v>73734</v>
      </c>
      <c r="O2314" s="21">
        <f t="shared" ref="O2314:AP2316" si="3720">O2315</f>
        <v>0</v>
      </c>
      <c r="P2314" s="21">
        <f t="shared" si="3720"/>
        <v>0</v>
      </c>
      <c r="Q2314" s="21">
        <f t="shared" si="3720"/>
        <v>0</v>
      </c>
      <c r="R2314" s="21">
        <f t="shared" si="3654"/>
        <v>5281.6</v>
      </c>
      <c r="S2314" s="21">
        <f t="shared" si="3655"/>
        <v>37987.1</v>
      </c>
      <c r="T2314" s="21">
        <f t="shared" si="3656"/>
        <v>73734</v>
      </c>
      <c r="U2314" s="21">
        <f t="shared" si="3720"/>
        <v>0</v>
      </c>
      <c r="V2314" s="21">
        <f t="shared" si="3720"/>
        <v>0</v>
      </c>
      <c r="W2314" s="21">
        <f t="shared" si="3657"/>
        <v>5281.6</v>
      </c>
      <c r="X2314" s="21">
        <f t="shared" si="3658"/>
        <v>37987.1</v>
      </c>
      <c r="Y2314" s="21">
        <f t="shared" si="3659"/>
        <v>73734</v>
      </c>
      <c r="Z2314" s="21">
        <f t="shared" si="3720"/>
        <v>0</v>
      </c>
      <c r="AA2314" s="21">
        <f t="shared" si="3720"/>
        <v>0</v>
      </c>
      <c r="AB2314" s="21">
        <f t="shared" si="3720"/>
        <v>0</v>
      </c>
      <c r="AC2314" s="21">
        <f t="shared" si="3650"/>
        <v>5281.6</v>
      </c>
      <c r="AD2314" s="21">
        <f t="shared" si="3651"/>
        <v>37987.1</v>
      </c>
      <c r="AE2314" s="21">
        <f t="shared" si="3652"/>
        <v>73734</v>
      </c>
      <c r="AF2314" s="21">
        <f t="shared" si="3720"/>
        <v>0</v>
      </c>
      <c r="AG2314" s="21">
        <f t="shared" si="3653"/>
        <v>5281.6</v>
      </c>
      <c r="AH2314" s="21">
        <f t="shared" si="3720"/>
        <v>0</v>
      </c>
      <c r="AI2314" s="21">
        <f t="shared" si="3720"/>
        <v>0</v>
      </c>
      <c r="AJ2314" s="21">
        <f t="shared" si="3720"/>
        <v>0</v>
      </c>
      <c r="AK2314" s="21">
        <f t="shared" si="3638"/>
        <v>5281.6</v>
      </c>
      <c r="AL2314" s="21">
        <f t="shared" si="3639"/>
        <v>37987.1</v>
      </c>
      <c r="AM2314" s="21">
        <f t="shared" si="3640"/>
        <v>73734</v>
      </c>
      <c r="AN2314" s="21">
        <f t="shared" si="3720"/>
        <v>0</v>
      </c>
      <c r="AO2314" s="21">
        <f t="shared" si="3697"/>
        <v>5281.6</v>
      </c>
      <c r="AP2314" s="21">
        <f t="shared" si="3720"/>
        <v>0</v>
      </c>
      <c r="AQ2314" s="2"/>
    </row>
    <row r="2315" spans="1:43" ht="31.2" x14ac:dyDescent="0.3">
      <c r="A2315" s="3" t="s">
        <v>574</v>
      </c>
      <c r="B2315" s="26">
        <v>700</v>
      </c>
      <c r="C2315" s="3"/>
      <c r="D2315" s="3"/>
      <c r="E2315" s="16" t="s">
        <v>677</v>
      </c>
      <c r="F2315" s="21">
        <f>F2316</f>
        <v>5281.6</v>
      </c>
      <c r="G2315" s="21">
        <f t="shared" si="3718"/>
        <v>37987.1</v>
      </c>
      <c r="H2315" s="21">
        <f t="shared" si="3719"/>
        <v>73734</v>
      </c>
      <c r="I2315" s="21">
        <f t="shared" si="3719"/>
        <v>0</v>
      </c>
      <c r="J2315" s="21">
        <f t="shared" si="3719"/>
        <v>0</v>
      </c>
      <c r="K2315" s="21">
        <f t="shared" si="3719"/>
        <v>0</v>
      </c>
      <c r="L2315" s="21">
        <f t="shared" si="3691"/>
        <v>5281.6</v>
      </c>
      <c r="M2315" s="21">
        <f t="shared" si="3692"/>
        <v>37987.1</v>
      </c>
      <c r="N2315" s="21">
        <f t="shared" si="3693"/>
        <v>73734</v>
      </c>
      <c r="O2315" s="21">
        <f t="shared" si="3720"/>
        <v>0</v>
      </c>
      <c r="P2315" s="21">
        <f t="shared" si="3720"/>
        <v>0</v>
      </c>
      <c r="Q2315" s="21">
        <f t="shared" si="3720"/>
        <v>0</v>
      </c>
      <c r="R2315" s="21">
        <f t="shared" si="3654"/>
        <v>5281.6</v>
      </c>
      <c r="S2315" s="21">
        <f t="shared" si="3655"/>
        <v>37987.1</v>
      </c>
      <c r="T2315" s="21">
        <f t="shared" si="3656"/>
        <v>73734</v>
      </c>
      <c r="U2315" s="21">
        <f t="shared" si="3720"/>
        <v>0</v>
      </c>
      <c r="V2315" s="21">
        <f t="shared" si="3720"/>
        <v>0</v>
      </c>
      <c r="W2315" s="21">
        <f t="shared" si="3657"/>
        <v>5281.6</v>
      </c>
      <c r="X2315" s="21">
        <f t="shared" si="3658"/>
        <v>37987.1</v>
      </c>
      <c r="Y2315" s="21">
        <f t="shared" si="3659"/>
        <v>73734</v>
      </c>
      <c r="Z2315" s="21">
        <f t="shared" si="3720"/>
        <v>0</v>
      </c>
      <c r="AA2315" s="21">
        <f t="shared" si="3720"/>
        <v>0</v>
      </c>
      <c r="AB2315" s="21">
        <f t="shared" si="3720"/>
        <v>0</v>
      </c>
      <c r="AC2315" s="21">
        <f t="shared" si="3650"/>
        <v>5281.6</v>
      </c>
      <c r="AD2315" s="21">
        <f t="shared" si="3651"/>
        <v>37987.1</v>
      </c>
      <c r="AE2315" s="21">
        <f t="shared" si="3652"/>
        <v>73734</v>
      </c>
      <c r="AF2315" s="21">
        <f t="shared" si="3720"/>
        <v>0</v>
      </c>
      <c r="AG2315" s="21">
        <f t="shared" si="3653"/>
        <v>5281.6</v>
      </c>
      <c r="AH2315" s="21">
        <f t="shared" si="3720"/>
        <v>0</v>
      </c>
      <c r="AI2315" s="21">
        <f t="shared" si="3720"/>
        <v>0</v>
      </c>
      <c r="AJ2315" s="21">
        <f t="shared" si="3720"/>
        <v>0</v>
      </c>
      <c r="AK2315" s="21">
        <f t="shared" si="3638"/>
        <v>5281.6</v>
      </c>
      <c r="AL2315" s="21">
        <f t="shared" si="3639"/>
        <v>37987.1</v>
      </c>
      <c r="AM2315" s="21">
        <f t="shared" si="3640"/>
        <v>73734</v>
      </c>
      <c r="AN2315" s="21">
        <f t="shared" si="3720"/>
        <v>0</v>
      </c>
      <c r="AO2315" s="21">
        <f t="shared" si="3697"/>
        <v>5281.6</v>
      </c>
      <c r="AP2315" s="21">
        <f t="shared" si="3720"/>
        <v>0</v>
      </c>
      <c r="AQ2315" s="2"/>
    </row>
    <row r="2316" spans="1:43" x14ac:dyDescent="0.3">
      <c r="A2316" s="3" t="s">
        <v>574</v>
      </c>
      <c r="B2316" s="26">
        <v>730</v>
      </c>
      <c r="C2316" s="3"/>
      <c r="D2316" s="3"/>
      <c r="E2316" s="16" t="s">
        <v>693</v>
      </c>
      <c r="F2316" s="21">
        <f>F2317</f>
        <v>5281.6</v>
      </c>
      <c r="G2316" s="21">
        <f t="shared" si="3718"/>
        <v>37987.1</v>
      </c>
      <c r="H2316" s="21">
        <f t="shared" si="3719"/>
        <v>73734</v>
      </c>
      <c r="I2316" s="21">
        <f t="shared" si="3719"/>
        <v>0</v>
      </c>
      <c r="J2316" s="21">
        <f t="shared" si="3719"/>
        <v>0</v>
      </c>
      <c r="K2316" s="21">
        <f t="shared" si="3719"/>
        <v>0</v>
      </c>
      <c r="L2316" s="21">
        <f t="shared" si="3691"/>
        <v>5281.6</v>
      </c>
      <c r="M2316" s="21">
        <f t="shared" si="3692"/>
        <v>37987.1</v>
      </c>
      <c r="N2316" s="21">
        <f t="shared" si="3693"/>
        <v>73734</v>
      </c>
      <c r="O2316" s="21">
        <f t="shared" si="3720"/>
        <v>0</v>
      </c>
      <c r="P2316" s="21">
        <f t="shared" si="3720"/>
        <v>0</v>
      </c>
      <c r="Q2316" s="21">
        <f t="shared" si="3720"/>
        <v>0</v>
      </c>
      <c r="R2316" s="21">
        <f t="shared" si="3654"/>
        <v>5281.6</v>
      </c>
      <c r="S2316" s="21">
        <f t="shared" si="3655"/>
        <v>37987.1</v>
      </c>
      <c r="T2316" s="21">
        <f t="shared" si="3656"/>
        <v>73734</v>
      </c>
      <c r="U2316" s="21">
        <f t="shared" si="3720"/>
        <v>0</v>
      </c>
      <c r="V2316" s="21">
        <f t="shared" si="3720"/>
        <v>0</v>
      </c>
      <c r="W2316" s="21">
        <f t="shared" si="3657"/>
        <v>5281.6</v>
      </c>
      <c r="X2316" s="21">
        <f t="shared" si="3658"/>
        <v>37987.1</v>
      </c>
      <c r="Y2316" s="21">
        <f t="shared" si="3659"/>
        <v>73734</v>
      </c>
      <c r="Z2316" s="21">
        <f t="shared" si="3720"/>
        <v>0</v>
      </c>
      <c r="AA2316" s="21">
        <f t="shared" si="3720"/>
        <v>0</v>
      </c>
      <c r="AB2316" s="21">
        <f t="shared" si="3720"/>
        <v>0</v>
      </c>
      <c r="AC2316" s="21">
        <f t="shared" si="3650"/>
        <v>5281.6</v>
      </c>
      <c r="AD2316" s="21">
        <f t="shared" si="3651"/>
        <v>37987.1</v>
      </c>
      <c r="AE2316" s="21">
        <f t="shared" si="3652"/>
        <v>73734</v>
      </c>
      <c r="AF2316" s="21">
        <f t="shared" si="3720"/>
        <v>0</v>
      </c>
      <c r="AG2316" s="21">
        <f t="shared" si="3653"/>
        <v>5281.6</v>
      </c>
      <c r="AH2316" s="21">
        <f t="shared" si="3720"/>
        <v>0</v>
      </c>
      <c r="AI2316" s="21">
        <f t="shared" si="3720"/>
        <v>0</v>
      </c>
      <c r="AJ2316" s="21">
        <f t="shared" si="3720"/>
        <v>0</v>
      </c>
      <c r="AK2316" s="21">
        <f t="shared" si="3638"/>
        <v>5281.6</v>
      </c>
      <c r="AL2316" s="21">
        <f t="shared" si="3639"/>
        <v>37987.1</v>
      </c>
      <c r="AM2316" s="21">
        <f t="shared" si="3640"/>
        <v>73734</v>
      </c>
      <c r="AN2316" s="21">
        <f t="shared" si="3720"/>
        <v>0</v>
      </c>
      <c r="AO2316" s="21">
        <f t="shared" si="3697"/>
        <v>5281.6</v>
      </c>
      <c r="AP2316" s="21">
        <f t="shared" si="3720"/>
        <v>0</v>
      </c>
      <c r="AQ2316" s="2"/>
    </row>
    <row r="2317" spans="1:43" ht="31.2" x14ac:dyDescent="0.3">
      <c r="A2317" s="3" t="s">
        <v>574</v>
      </c>
      <c r="B2317" s="26">
        <v>730</v>
      </c>
      <c r="C2317" s="3" t="s">
        <v>6</v>
      </c>
      <c r="D2317" s="3" t="s">
        <v>5</v>
      </c>
      <c r="E2317" s="16" t="s">
        <v>669</v>
      </c>
      <c r="F2317" s="21">
        <v>5281.6</v>
      </c>
      <c r="G2317" s="21">
        <v>37987.1</v>
      </c>
      <c r="H2317" s="21">
        <v>73734</v>
      </c>
      <c r="I2317" s="21"/>
      <c r="J2317" s="21"/>
      <c r="K2317" s="21"/>
      <c r="L2317" s="21">
        <f t="shared" si="3691"/>
        <v>5281.6</v>
      </c>
      <c r="M2317" s="21">
        <f t="shared" si="3692"/>
        <v>37987.1</v>
      </c>
      <c r="N2317" s="21">
        <f t="shared" si="3693"/>
        <v>73734</v>
      </c>
      <c r="O2317" s="21"/>
      <c r="P2317" s="21"/>
      <c r="Q2317" s="21"/>
      <c r="R2317" s="21">
        <f t="shared" si="3654"/>
        <v>5281.6</v>
      </c>
      <c r="S2317" s="21">
        <f t="shared" si="3655"/>
        <v>37987.1</v>
      </c>
      <c r="T2317" s="21">
        <f t="shared" si="3656"/>
        <v>73734</v>
      </c>
      <c r="U2317" s="21"/>
      <c r="V2317" s="21"/>
      <c r="W2317" s="21">
        <f t="shared" si="3657"/>
        <v>5281.6</v>
      </c>
      <c r="X2317" s="21">
        <f t="shared" si="3658"/>
        <v>37987.1</v>
      </c>
      <c r="Y2317" s="21">
        <f t="shared" si="3659"/>
        <v>73734</v>
      </c>
      <c r="Z2317" s="21"/>
      <c r="AA2317" s="21"/>
      <c r="AB2317" s="21"/>
      <c r="AC2317" s="21">
        <f t="shared" si="3650"/>
        <v>5281.6</v>
      </c>
      <c r="AD2317" s="21">
        <f t="shared" si="3651"/>
        <v>37987.1</v>
      </c>
      <c r="AE2317" s="21">
        <f t="shared" si="3652"/>
        <v>73734</v>
      </c>
      <c r="AF2317" s="21"/>
      <c r="AG2317" s="21">
        <f t="shared" si="3653"/>
        <v>5281.6</v>
      </c>
      <c r="AH2317" s="21"/>
      <c r="AI2317" s="21"/>
      <c r="AJ2317" s="21"/>
      <c r="AK2317" s="21">
        <f t="shared" si="3638"/>
        <v>5281.6</v>
      </c>
      <c r="AL2317" s="21">
        <f t="shared" si="3639"/>
        <v>37987.1</v>
      </c>
      <c r="AM2317" s="21">
        <f t="shared" si="3640"/>
        <v>73734</v>
      </c>
      <c r="AN2317" s="21"/>
      <c r="AO2317" s="21">
        <f t="shared" si="3697"/>
        <v>5281.6</v>
      </c>
      <c r="AP2317" s="21"/>
      <c r="AQ2317" s="2"/>
    </row>
    <row r="2318" spans="1:43" ht="46.8" x14ac:dyDescent="0.3">
      <c r="A2318" s="3" t="s">
        <v>1277</v>
      </c>
      <c r="B2318" s="26"/>
      <c r="C2318" s="3"/>
      <c r="D2318" s="3"/>
      <c r="E2318" s="16" t="s">
        <v>1335</v>
      </c>
      <c r="F2318" s="21"/>
      <c r="G2318" s="21"/>
      <c r="H2318" s="21"/>
      <c r="I2318" s="21"/>
      <c r="J2318" s="21"/>
      <c r="K2318" s="21"/>
      <c r="L2318" s="21">
        <f>L2319</f>
        <v>0</v>
      </c>
      <c r="M2318" s="21">
        <f t="shared" ref="M2318:AP2320" si="3721">M2319</f>
        <v>0</v>
      </c>
      <c r="N2318" s="21">
        <f t="shared" si="3721"/>
        <v>0</v>
      </c>
      <c r="O2318" s="21">
        <f t="shared" si="3721"/>
        <v>20.04</v>
      </c>
      <c r="P2318" s="21">
        <f t="shared" si="3721"/>
        <v>10.02</v>
      </c>
      <c r="Q2318" s="21">
        <f t="shared" si="3721"/>
        <v>20.04</v>
      </c>
      <c r="R2318" s="21">
        <f t="shared" si="3654"/>
        <v>20.04</v>
      </c>
      <c r="S2318" s="21">
        <f t="shared" si="3655"/>
        <v>10.02</v>
      </c>
      <c r="T2318" s="21">
        <f t="shared" si="3656"/>
        <v>20.04</v>
      </c>
      <c r="U2318" s="21">
        <f t="shared" si="3721"/>
        <v>0</v>
      </c>
      <c r="V2318" s="21">
        <f t="shared" si="3721"/>
        <v>0</v>
      </c>
      <c r="W2318" s="21">
        <f t="shared" si="3657"/>
        <v>20.04</v>
      </c>
      <c r="X2318" s="21">
        <f t="shared" si="3658"/>
        <v>10.02</v>
      </c>
      <c r="Y2318" s="21">
        <f t="shared" si="3659"/>
        <v>20.04</v>
      </c>
      <c r="Z2318" s="21">
        <f t="shared" si="3721"/>
        <v>0</v>
      </c>
      <c r="AA2318" s="21">
        <f t="shared" si="3721"/>
        <v>0</v>
      </c>
      <c r="AB2318" s="21">
        <f t="shared" si="3721"/>
        <v>0</v>
      </c>
      <c r="AC2318" s="21">
        <f t="shared" si="3650"/>
        <v>20.04</v>
      </c>
      <c r="AD2318" s="21">
        <f t="shared" si="3651"/>
        <v>10.02</v>
      </c>
      <c r="AE2318" s="21">
        <f t="shared" si="3652"/>
        <v>20.04</v>
      </c>
      <c r="AF2318" s="21">
        <f t="shared" si="3721"/>
        <v>0</v>
      </c>
      <c r="AG2318" s="21">
        <f t="shared" si="3653"/>
        <v>20.04</v>
      </c>
      <c r="AH2318" s="21">
        <f t="shared" si="3721"/>
        <v>0</v>
      </c>
      <c r="AI2318" s="21">
        <f t="shared" si="3721"/>
        <v>0</v>
      </c>
      <c r="AJ2318" s="21">
        <f t="shared" si="3721"/>
        <v>0</v>
      </c>
      <c r="AK2318" s="21">
        <f t="shared" si="3638"/>
        <v>20.04</v>
      </c>
      <c r="AL2318" s="21">
        <f t="shared" si="3639"/>
        <v>10.02</v>
      </c>
      <c r="AM2318" s="21">
        <f t="shared" si="3640"/>
        <v>20.04</v>
      </c>
      <c r="AN2318" s="21">
        <f t="shared" si="3721"/>
        <v>0</v>
      </c>
      <c r="AO2318" s="21">
        <f t="shared" si="3697"/>
        <v>20.04</v>
      </c>
      <c r="AP2318" s="21">
        <f t="shared" si="3721"/>
        <v>0</v>
      </c>
      <c r="AQ2318" s="2"/>
    </row>
    <row r="2319" spans="1:43" ht="31.2" x14ac:dyDescent="0.3">
      <c r="A2319" s="3" t="s">
        <v>1277</v>
      </c>
      <c r="B2319" s="26">
        <v>200</v>
      </c>
      <c r="C2319" s="3"/>
      <c r="D2319" s="3"/>
      <c r="E2319" s="16" t="s">
        <v>673</v>
      </c>
      <c r="F2319" s="21"/>
      <c r="G2319" s="21"/>
      <c r="H2319" s="21"/>
      <c r="I2319" s="21"/>
      <c r="J2319" s="21"/>
      <c r="K2319" s="21"/>
      <c r="L2319" s="21">
        <f>L2320</f>
        <v>0</v>
      </c>
      <c r="M2319" s="21">
        <f t="shared" si="3721"/>
        <v>0</v>
      </c>
      <c r="N2319" s="21">
        <f t="shared" si="3721"/>
        <v>0</v>
      </c>
      <c r="O2319" s="21">
        <f t="shared" si="3721"/>
        <v>20.04</v>
      </c>
      <c r="P2319" s="21">
        <f t="shared" si="3721"/>
        <v>10.02</v>
      </c>
      <c r="Q2319" s="21">
        <f t="shared" si="3721"/>
        <v>20.04</v>
      </c>
      <c r="R2319" s="21">
        <f t="shared" si="3654"/>
        <v>20.04</v>
      </c>
      <c r="S2319" s="21">
        <f t="shared" si="3655"/>
        <v>10.02</v>
      </c>
      <c r="T2319" s="21">
        <f t="shared" si="3656"/>
        <v>20.04</v>
      </c>
      <c r="U2319" s="21">
        <f t="shared" si="3721"/>
        <v>0</v>
      </c>
      <c r="V2319" s="21">
        <f t="shared" si="3721"/>
        <v>0</v>
      </c>
      <c r="W2319" s="21">
        <f t="shared" si="3657"/>
        <v>20.04</v>
      </c>
      <c r="X2319" s="21">
        <f t="shared" si="3658"/>
        <v>10.02</v>
      </c>
      <c r="Y2319" s="21">
        <f t="shared" si="3659"/>
        <v>20.04</v>
      </c>
      <c r="Z2319" s="21">
        <f t="shared" si="3721"/>
        <v>0</v>
      </c>
      <c r="AA2319" s="21">
        <f t="shared" si="3721"/>
        <v>0</v>
      </c>
      <c r="AB2319" s="21">
        <f t="shared" si="3721"/>
        <v>0</v>
      </c>
      <c r="AC2319" s="21">
        <f t="shared" si="3650"/>
        <v>20.04</v>
      </c>
      <c r="AD2319" s="21">
        <f t="shared" si="3651"/>
        <v>10.02</v>
      </c>
      <c r="AE2319" s="21">
        <f t="shared" si="3652"/>
        <v>20.04</v>
      </c>
      <c r="AF2319" s="21">
        <f t="shared" si="3721"/>
        <v>0</v>
      </c>
      <c r="AG2319" s="21">
        <f t="shared" si="3653"/>
        <v>20.04</v>
      </c>
      <c r="AH2319" s="21">
        <f t="shared" si="3721"/>
        <v>0</v>
      </c>
      <c r="AI2319" s="21">
        <f t="shared" si="3721"/>
        <v>0</v>
      </c>
      <c r="AJ2319" s="21">
        <f t="shared" si="3721"/>
        <v>0</v>
      </c>
      <c r="AK2319" s="21">
        <f t="shared" si="3638"/>
        <v>20.04</v>
      </c>
      <c r="AL2319" s="21">
        <f t="shared" si="3639"/>
        <v>10.02</v>
      </c>
      <c r="AM2319" s="21">
        <f t="shared" si="3640"/>
        <v>20.04</v>
      </c>
      <c r="AN2319" s="21">
        <f t="shared" si="3721"/>
        <v>0</v>
      </c>
      <c r="AO2319" s="21">
        <f t="shared" si="3697"/>
        <v>20.04</v>
      </c>
      <c r="AP2319" s="21">
        <f t="shared" si="3721"/>
        <v>0</v>
      </c>
      <c r="AQ2319" s="2"/>
    </row>
    <row r="2320" spans="1:43" ht="46.8" x14ac:dyDescent="0.3">
      <c r="A2320" s="3" t="s">
        <v>1277</v>
      </c>
      <c r="B2320" s="26">
        <v>240</v>
      </c>
      <c r="C2320" s="3"/>
      <c r="D2320" s="3"/>
      <c r="E2320" s="16" t="s">
        <v>681</v>
      </c>
      <c r="F2320" s="21"/>
      <c r="G2320" s="21"/>
      <c r="H2320" s="21"/>
      <c r="I2320" s="21"/>
      <c r="J2320" s="21"/>
      <c r="K2320" s="21"/>
      <c r="L2320" s="21">
        <f>L2321</f>
        <v>0</v>
      </c>
      <c r="M2320" s="21">
        <f t="shared" si="3721"/>
        <v>0</v>
      </c>
      <c r="N2320" s="21">
        <f t="shared" si="3721"/>
        <v>0</v>
      </c>
      <c r="O2320" s="21">
        <f t="shared" si="3721"/>
        <v>20.04</v>
      </c>
      <c r="P2320" s="21">
        <f t="shared" si="3721"/>
        <v>10.02</v>
      </c>
      <c r="Q2320" s="21">
        <f t="shared" si="3721"/>
        <v>20.04</v>
      </c>
      <c r="R2320" s="21">
        <f t="shared" si="3654"/>
        <v>20.04</v>
      </c>
      <c r="S2320" s="21">
        <f t="shared" si="3655"/>
        <v>10.02</v>
      </c>
      <c r="T2320" s="21">
        <f t="shared" si="3656"/>
        <v>20.04</v>
      </c>
      <c r="U2320" s="21">
        <f t="shared" si="3721"/>
        <v>0</v>
      </c>
      <c r="V2320" s="21">
        <f t="shared" si="3721"/>
        <v>0</v>
      </c>
      <c r="W2320" s="21">
        <f t="shared" si="3657"/>
        <v>20.04</v>
      </c>
      <c r="X2320" s="21">
        <f t="shared" si="3658"/>
        <v>10.02</v>
      </c>
      <c r="Y2320" s="21">
        <f t="shared" si="3659"/>
        <v>20.04</v>
      </c>
      <c r="Z2320" s="21">
        <f t="shared" si="3721"/>
        <v>0</v>
      </c>
      <c r="AA2320" s="21">
        <f t="shared" si="3721"/>
        <v>0</v>
      </c>
      <c r="AB2320" s="21">
        <f t="shared" si="3721"/>
        <v>0</v>
      </c>
      <c r="AC2320" s="21">
        <f t="shared" si="3650"/>
        <v>20.04</v>
      </c>
      <c r="AD2320" s="21">
        <f t="shared" si="3651"/>
        <v>10.02</v>
      </c>
      <c r="AE2320" s="21">
        <f t="shared" si="3652"/>
        <v>20.04</v>
      </c>
      <c r="AF2320" s="21">
        <f t="shared" si="3721"/>
        <v>0</v>
      </c>
      <c r="AG2320" s="21">
        <f t="shared" si="3653"/>
        <v>20.04</v>
      </c>
      <c r="AH2320" s="21">
        <f t="shared" si="3721"/>
        <v>0</v>
      </c>
      <c r="AI2320" s="21">
        <f t="shared" si="3721"/>
        <v>0</v>
      </c>
      <c r="AJ2320" s="21">
        <f t="shared" si="3721"/>
        <v>0</v>
      </c>
      <c r="AK2320" s="21">
        <f t="shared" si="3638"/>
        <v>20.04</v>
      </c>
      <c r="AL2320" s="21">
        <f t="shared" si="3639"/>
        <v>10.02</v>
      </c>
      <c r="AM2320" s="21">
        <f t="shared" si="3640"/>
        <v>20.04</v>
      </c>
      <c r="AN2320" s="21">
        <f t="shared" si="3721"/>
        <v>0</v>
      </c>
      <c r="AO2320" s="21">
        <f t="shared" si="3697"/>
        <v>20.04</v>
      </c>
      <c r="AP2320" s="21">
        <f t="shared" si="3721"/>
        <v>0</v>
      </c>
      <c r="AQ2320" s="2"/>
    </row>
    <row r="2321" spans="1:43" x14ac:dyDescent="0.3">
      <c r="A2321" s="3" t="s">
        <v>1277</v>
      </c>
      <c r="B2321" s="26">
        <v>240</v>
      </c>
      <c r="C2321" s="3" t="s">
        <v>5</v>
      </c>
      <c r="D2321" s="3" t="s">
        <v>6</v>
      </c>
      <c r="E2321" s="16" t="s">
        <v>638</v>
      </c>
      <c r="F2321" s="21"/>
      <c r="G2321" s="21"/>
      <c r="H2321" s="21"/>
      <c r="I2321" s="21"/>
      <c r="J2321" s="21"/>
      <c r="K2321" s="21"/>
      <c r="L2321" s="21">
        <v>0</v>
      </c>
      <c r="M2321" s="21">
        <v>0</v>
      </c>
      <c r="N2321" s="21">
        <v>0</v>
      </c>
      <c r="O2321" s="21">
        <v>20.04</v>
      </c>
      <c r="P2321" s="21">
        <v>10.02</v>
      </c>
      <c r="Q2321" s="21">
        <v>20.04</v>
      </c>
      <c r="R2321" s="21">
        <f t="shared" si="3654"/>
        <v>20.04</v>
      </c>
      <c r="S2321" s="21">
        <f t="shared" si="3655"/>
        <v>10.02</v>
      </c>
      <c r="T2321" s="21">
        <f t="shared" si="3656"/>
        <v>20.04</v>
      </c>
      <c r="U2321" s="21"/>
      <c r="V2321" s="21"/>
      <c r="W2321" s="21">
        <f t="shared" si="3657"/>
        <v>20.04</v>
      </c>
      <c r="X2321" s="21">
        <f t="shared" si="3658"/>
        <v>10.02</v>
      </c>
      <c r="Y2321" s="21">
        <f t="shared" si="3659"/>
        <v>20.04</v>
      </c>
      <c r="Z2321" s="21"/>
      <c r="AA2321" s="21"/>
      <c r="AB2321" s="21"/>
      <c r="AC2321" s="21">
        <f t="shared" si="3650"/>
        <v>20.04</v>
      </c>
      <c r="AD2321" s="21">
        <f t="shared" si="3651"/>
        <v>10.02</v>
      </c>
      <c r="AE2321" s="21">
        <f t="shared" si="3652"/>
        <v>20.04</v>
      </c>
      <c r="AF2321" s="21"/>
      <c r="AG2321" s="21">
        <f t="shared" si="3653"/>
        <v>20.04</v>
      </c>
      <c r="AH2321" s="21"/>
      <c r="AI2321" s="21"/>
      <c r="AJ2321" s="21"/>
      <c r="AK2321" s="21">
        <f t="shared" si="3638"/>
        <v>20.04</v>
      </c>
      <c r="AL2321" s="21">
        <f t="shared" si="3639"/>
        <v>10.02</v>
      </c>
      <c r="AM2321" s="21">
        <f t="shared" si="3640"/>
        <v>20.04</v>
      </c>
      <c r="AN2321" s="21"/>
      <c r="AO2321" s="21">
        <f t="shared" si="3697"/>
        <v>20.04</v>
      </c>
      <c r="AP2321" s="21"/>
      <c r="AQ2321" s="2"/>
    </row>
    <row r="2322" spans="1:43" ht="31.2" x14ac:dyDescent="0.3">
      <c r="A2322" s="3" t="s">
        <v>575</v>
      </c>
      <c r="B2322" s="26"/>
      <c r="C2322" s="3"/>
      <c r="D2322" s="3"/>
      <c r="E2322" s="16" t="s">
        <v>1183</v>
      </c>
      <c r="F2322" s="21">
        <f>F2323</f>
        <v>641.5</v>
      </c>
      <c r="G2322" s="21">
        <f t="shared" ref="G2322:G2324" si="3722">G2323</f>
        <v>641.5</v>
      </c>
      <c r="H2322" s="21">
        <f t="shared" ref="H2322:K2324" si="3723">H2323</f>
        <v>641.5</v>
      </c>
      <c r="I2322" s="21">
        <f t="shared" si="3723"/>
        <v>0</v>
      </c>
      <c r="J2322" s="21">
        <f t="shared" si="3723"/>
        <v>0</v>
      </c>
      <c r="K2322" s="21">
        <f t="shared" si="3723"/>
        <v>0</v>
      </c>
      <c r="L2322" s="21">
        <f t="shared" si="3691"/>
        <v>641.5</v>
      </c>
      <c r="M2322" s="21">
        <f t="shared" si="3692"/>
        <v>641.5</v>
      </c>
      <c r="N2322" s="21">
        <f t="shared" si="3693"/>
        <v>641.5</v>
      </c>
      <c r="O2322" s="21">
        <f t="shared" ref="O2322:AP2324" si="3724">O2323</f>
        <v>0</v>
      </c>
      <c r="P2322" s="21">
        <f t="shared" si="3724"/>
        <v>0</v>
      </c>
      <c r="Q2322" s="21">
        <f t="shared" si="3724"/>
        <v>0</v>
      </c>
      <c r="R2322" s="21">
        <f t="shared" si="3654"/>
        <v>641.5</v>
      </c>
      <c r="S2322" s="21">
        <f t="shared" si="3655"/>
        <v>641.5</v>
      </c>
      <c r="T2322" s="21">
        <f t="shared" si="3656"/>
        <v>641.5</v>
      </c>
      <c r="U2322" s="21">
        <f t="shared" si="3724"/>
        <v>0</v>
      </c>
      <c r="V2322" s="21">
        <f t="shared" si="3724"/>
        <v>0</v>
      </c>
      <c r="W2322" s="21">
        <f t="shared" si="3657"/>
        <v>641.5</v>
      </c>
      <c r="X2322" s="21">
        <f t="shared" si="3658"/>
        <v>641.5</v>
      </c>
      <c r="Y2322" s="21">
        <f t="shared" si="3659"/>
        <v>641.5</v>
      </c>
      <c r="Z2322" s="21">
        <f t="shared" si="3724"/>
        <v>0</v>
      </c>
      <c r="AA2322" s="21">
        <f t="shared" si="3724"/>
        <v>0</v>
      </c>
      <c r="AB2322" s="21">
        <f t="shared" si="3724"/>
        <v>0</v>
      </c>
      <c r="AC2322" s="21">
        <f t="shared" si="3650"/>
        <v>641.5</v>
      </c>
      <c r="AD2322" s="21">
        <f t="shared" si="3651"/>
        <v>641.5</v>
      </c>
      <c r="AE2322" s="21">
        <f t="shared" si="3652"/>
        <v>641.5</v>
      </c>
      <c r="AF2322" s="21">
        <f t="shared" si="3724"/>
        <v>0</v>
      </c>
      <c r="AG2322" s="21">
        <f t="shared" si="3653"/>
        <v>641.5</v>
      </c>
      <c r="AH2322" s="21">
        <f t="shared" si="3724"/>
        <v>0</v>
      </c>
      <c r="AI2322" s="21">
        <f t="shared" si="3724"/>
        <v>0</v>
      </c>
      <c r="AJ2322" s="21">
        <f t="shared" si="3724"/>
        <v>0</v>
      </c>
      <c r="AK2322" s="21">
        <f t="shared" si="3638"/>
        <v>641.5</v>
      </c>
      <c r="AL2322" s="21">
        <f t="shared" si="3639"/>
        <v>641.5</v>
      </c>
      <c r="AM2322" s="21">
        <f t="shared" si="3640"/>
        <v>641.5</v>
      </c>
      <c r="AN2322" s="21">
        <f t="shared" si="3724"/>
        <v>0</v>
      </c>
      <c r="AO2322" s="21">
        <f t="shared" si="3697"/>
        <v>641.5</v>
      </c>
      <c r="AP2322" s="21">
        <f t="shared" si="3724"/>
        <v>0</v>
      </c>
      <c r="AQ2322" s="2"/>
    </row>
    <row r="2323" spans="1:43" ht="31.2" x14ac:dyDescent="0.3">
      <c r="A2323" s="3" t="s">
        <v>575</v>
      </c>
      <c r="B2323" s="26">
        <v>200</v>
      </c>
      <c r="C2323" s="3"/>
      <c r="D2323" s="3"/>
      <c r="E2323" s="16" t="s">
        <v>673</v>
      </c>
      <c r="F2323" s="21">
        <f>F2324</f>
        <v>641.5</v>
      </c>
      <c r="G2323" s="21">
        <f t="shared" si="3722"/>
        <v>641.5</v>
      </c>
      <c r="H2323" s="21">
        <f t="shared" si="3723"/>
        <v>641.5</v>
      </c>
      <c r="I2323" s="21">
        <f t="shared" si="3723"/>
        <v>0</v>
      </c>
      <c r="J2323" s="21">
        <f t="shared" si="3723"/>
        <v>0</v>
      </c>
      <c r="K2323" s="21">
        <f t="shared" si="3723"/>
        <v>0</v>
      </c>
      <c r="L2323" s="21">
        <f t="shared" si="3691"/>
        <v>641.5</v>
      </c>
      <c r="M2323" s="21">
        <f t="shared" si="3692"/>
        <v>641.5</v>
      </c>
      <c r="N2323" s="21">
        <f t="shared" si="3693"/>
        <v>641.5</v>
      </c>
      <c r="O2323" s="21">
        <f t="shared" si="3724"/>
        <v>0</v>
      </c>
      <c r="P2323" s="21">
        <f t="shared" si="3724"/>
        <v>0</v>
      </c>
      <c r="Q2323" s="21">
        <f t="shared" si="3724"/>
        <v>0</v>
      </c>
      <c r="R2323" s="21">
        <f t="shared" si="3654"/>
        <v>641.5</v>
      </c>
      <c r="S2323" s="21">
        <f t="shared" si="3655"/>
        <v>641.5</v>
      </c>
      <c r="T2323" s="21">
        <f t="shared" si="3656"/>
        <v>641.5</v>
      </c>
      <c r="U2323" s="21">
        <f t="shared" si="3724"/>
        <v>0</v>
      </c>
      <c r="V2323" s="21">
        <f t="shared" si="3724"/>
        <v>0</v>
      </c>
      <c r="W2323" s="21">
        <f t="shared" si="3657"/>
        <v>641.5</v>
      </c>
      <c r="X2323" s="21">
        <f t="shared" si="3658"/>
        <v>641.5</v>
      </c>
      <c r="Y2323" s="21">
        <f t="shared" si="3659"/>
        <v>641.5</v>
      </c>
      <c r="Z2323" s="21">
        <f t="shared" si="3724"/>
        <v>0</v>
      </c>
      <c r="AA2323" s="21">
        <f t="shared" si="3724"/>
        <v>0</v>
      </c>
      <c r="AB2323" s="21">
        <f t="shared" si="3724"/>
        <v>0</v>
      </c>
      <c r="AC2323" s="21">
        <f t="shared" si="3650"/>
        <v>641.5</v>
      </c>
      <c r="AD2323" s="21">
        <f t="shared" si="3651"/>
        <v>641.5</v>
      </c>
      <c r="AE2323" s="21">
        <f t="shared" si="3652"/>
        <v>641.5</v>
      </c>
      <c r="AF2323" s="21">
        <f t="shared" si="3724"/>
        <v>0</v>
      </c>
      <c r="AG2323" s="21">
        <f t="shared" si="3653"/>
        <v>641.5</v>
      </c>
      <c r="AH2323" s="21">
        <f t="shared" si="3724"/>
        <v>0</v>
      </c>
      <c r="AI2323" s="21">
        <f t="shared" si="3724"/>
        <v>0</v>
      </c>
      <c r="AJ2323" s="21">
        <f t="shared" si="3724"/>
        <v>0</v>
      </c>
      <c r="AK2323" s="21">
        <f t="shared" si="3638"/>
        <v>641.5</v>
      </c>
      <c r="AL2323" s="21">
        <f t="shared" si="3639"/>
        <v>641.5</v>
      </c>
      <c r="AM2323" s="21">
        <f t="shared" si="3640"/>
        <v>641.5</v>
      </c>
      <c r="AN2323" s="21">
        <f t="shared" si="3724"/>
        <v>0</v>
      </c>
      <c r="AO2323" s="21">
        <f t="shared" si="3697"/>
        <v>641.5</v>
      </c>
      <c r="AP2323" s="21">
        <f t="shared" si="3724"/>
        <v>0</v>
      </c>
      <c r="AQ2323" s="2"/>
    </row>
    <row r="2324" spans="1:43" ht="46.8" x14ac:dyDescent="0.3">
      <c r="A2324" s="3" t="s">
        <v>575</v>
      </c>
      <c r="B2324" s="26">
        <v>240</v>
      </c>
      <c r="C2324" s="3"/>
      <c r="D2324" s="3"/>
      <c r="E2324" s="16" t="s">
        <v>681</v>
      </c>
      <c r="F2324" s="21">
        <f>F2325</f>
        <v>641.5</v>
      </c>
      <c r="G2324" s="21">
        <f t="shared" si="3722"/>
        <v>641.5</v>
      </c>
      <c r="H2324" s="21">
        <f t="shared" si="3723"/>
        <v>641.5</v>
      </c>
      <c r="I2324" s="21">
        <f t="shared" si="3723"/>
        <v>0</v>
      </c>
      <c r="J2324" s="21">
        <f t="shared" si="3723"/>
        <v>0</v>
      </c>
      <c r="K2324" s="21">
        <f t="shared" si="3723"/>
        <v>0</v>
      </c>
      <c r="L2324" s="21">
        <f t="shared" si="3691"/>
        <v>641.5</v>
      </c>
      <c r="M2324" s="21">
        <f t="shared" si="3692"/>
        <v>641.5</v>
      </c>
      <c r="N2324" s="21">
        <f t="shared" si="3693"/>
        <v>641.5</v>
      </c>
      <c r="O2324" s="21">
        <f t="shared" si="3724"/>
        <v>0</v>
      </c>
      <c r="P2324" s="21">
        <f t="shared" si="3724"/>
        <v>0</v>
      </c>
      <c r="Q2324" s="21">
        <f t="shared" si="3724"/>
        <v>0</v>
      </c>
      <c r="R2324" s="21">
        <f t="shared" si="3654"/>
        <v>641.5</v>
      </c>
      <c r="S2324" s="21">
        <f t="shared" si="3655"/>
        <v>641.5</v>
      </c>
      <c r="T2324" s="21">
        <f t="shared" si="3656"/>
        <v>641.5</v>
      </c>
      <c r="U2324" s="21">
        <f t="shared" si="3724"/>
        <v>0</v>
      </c>
      <c r="V2324" s="21">
        <f t="shared" si="3724"/>
        <v>0</v>
      </c>
      <c r="W2324" s="21">
        <f t="shared" si="3657"/>
        <v>641.5</v>
      </c>
      <c r="X2324" s="21">
        <f t="shared" si="3658"/>
        <v>641.5</v>
      </c>
      <c r="Y2324" s="21">
        <f t="shared" si="3659"/>
        <v>641.5</v>
      </c>
      <c r="Z2324" s="21">
        <f t="shared" si="3724"/>
        <v>0</v>
      </c>
      <c r="AA2324" s="21">
        <f t="shared" si="3724"/>
        <v>0</v>
      </c>
      <c r="AB2324" s="21">
        <f t="shared" si="3724"/>
        <v>0</v>
      </c>
      <c r="AC2324" s="21">
        <f t="shared" si="3650"/>
        <v>641.5</v>
      </c>
      <c r="AD2324" s="21">
        <f t="shared" si="3651"/>
        <v>641.5</v>
      </c>
      <c r="AE2324" s="21">
        <f t="shared" si="3652"/>
        <v>641.5</v>
      </c>
      <c r="AF2324" s="21">
        <f t="shared" si="3724"/>
        <v>0</v>
      </c>
      <c r="AG2324" s="21">
        <f t="shared" si="3653"/>
        <v>641.5</v>
      </c>
      <c r="AH2324" s="21">
        <f t="shared" si="3724"/>
        <v>0</v>
      </c>
      <c r="AI2324" s="21">
        <f t="shared" si="3724"/>
        <v>0</v>
      </c>
      <c r="AJ2324" s="21">
        <f t="shared" si="3724"/>
        <v>0</v>
      </c>
      <c r="AK2324" s="21">
        <f t="shared" si="3638"/>
        <v>641.5</v>
      </c>
      <c r="AL2324" s="21">
        <f t="shared" si="3639"/>
        <v>641.5</v>
      </c>
      <c r="AM2324" s="21">
        <f t="shared" si="3640"/>
        <v>641.5</v>
      </c>
      <c r="AN2324" s="21">
        <f t="shared" si="3724"/>
        <v>0</v>
      </c>
      <c r="AO2324" s="21">
        <f t="shared" si="3697"/>
        <v>641.5</v>
      </c>
      <c r="AP2324" s="21">
        <f t="shared" si="3724"/>
        <v>0</v>
      </c>
      <c r="AQ2324" s="2"/>
    </row>
    <row r="2325" spans="1:43" ht="46.8" x14ac:dyDescent="0.3">
      <c r="A2325" s="3" t="s">
        <v>575</v>
      </c>
      <c r="B2325" s="26">
        <v>240</v>
      </c>
      <c r="C2325" s="3" t="s">
        <v>21</v>
      </c>
      <c r="D2325" s="3" t="s">
        <v>36</v>
      </c>
      <c r="E2325" s="16" t="s">
        <v>641</v>
      </c>
      <c r="F2325" s="21">
        <v>641.5</v>
      </c>
      <c r="G2325" s="21">
        <v>641.5</v>
      </c>
      <c r="H2325" s="21">
        <v>641.5</v>
      </c>
      <c r="I2325" s="21"/>
      <c r="J2325" s="21"/>
      <c r="K2325" s="21"/>
      <c r="L2325" s="21">
        <f t="shared" si="3691"/>
        <v>641.5</v>
      </c>
      <c r="M2325" s="21">
        <f t="shared" si="3692"/>
        <v>641.5</v>
      </c>
      <c r="N2325" s="21">
        <f t="shared" si="3693"/>
        <v>641.5</v>
      </c>
      <c r="O2325" s="21"/>
      <c r="P2325" s="21"/>
      <c r="Q2325" s="21"/>
      <c r="R2325" s="21">
        <f t="shared" si="3654"/>
        <v>641.5</v>
      </c>
      <c r="S2325" s="21">
        <f t="shared" si="3655"/>
        <v>641.5</v>
      </c>
      <c r="T2325" s="21">
        <f t="shared" si="3656"/>
        <v>641.5</v>
      </c>
      <c r="U2325" s="21"/>
      <c r="V2325" s="21"/>
      <c r="W2325" s="21">
        <f t="shared" si="3657"/>
        <v>641.5</v>
      </c>
      <c r="X2325" s="21">
        <f t="shared" si="3658"/>
        <v>641.5</v>
      </c>
      <c r="Y2325" s="21">
        <f t="shared" si="3659"/>
        <v>641.5</v>
      </c>
      <c r="Z2325" s="21"/>
      <c r="AA2325" s="21"/>
      <c r="AB2325" s="21"/>
      <c r="AC2325" s="21">
        <f t="shared" si="3650"/>
        <v>641.5</v>
      </c>
      <c r="AD2325" s="21">
        <f t="shared" si="3651"/>
        <v>641.5</v>
      </c>
      <c r="AE2325" s="21">
        <f t="shared" si="3652"/>
        <v>641.5</v>
      </c>
      <c r="AF2325" s="21"/>
      <c r="AG2325" s="21">
        <f t="shared" si="3653"/>
        <v>641.5</v>
      </c>
      <c r="AH2325" s="21"/>
      <c r="AI2325" s="21"/>
      <c r="AJ2325" s="21"/>
      <c r="AK2325" s="21">
        <f t="shared" ref="AK2325:AK2388" si="3725">AG2325+AH2325</f>
        <v>641.5</v>
      </c>
      <c r="AL2325" s="21">
        <f t="shared" ref="AL2325:AL2388" si="3726">AD2325+AI2325</f>
        <v>641.5</v>
      </c>
      <c r="AM2325" s="21">
        <f t="shared" ref="AM2325:AM2388" si="3727">AE2325+AJ2325</f>
        <v>641.5</v>
      </c>
      <c r="AN2325" s="21"/>
      <c r="AO2325" s="21">
        <f t="shared" si="3697"/>
        <v>641.5</v>
      </c>
      <c r="AP2325" s="21"/>
      <c r="AQ2325" s="2"/>
    </row>
    <row r="2326" spans="1:43" ht="46.8" x14ac:dyDescent="0.3">
      <c r="A2326" s="3" t="s">
        <v>576</v>
      </c>
      <c r="B2326" s="26"/>
      <c r="C2326" s="3"/>
      <c r="D2326" s="3"/>
      <c r="E2326" s="16" t="s">
        <v>1184</v>
      </c>
      <c r="F2326" s="21">
        <f>F2327</f>
        <v>2895.8</v>
      </c>
      <c r="G2326" s="21">
        <f t="shared" ref="G2326:G2328" si="3728">G2327</f>
        <v>2895.8</v>
      </c>
      <c r="H2326" s="21">
        <f t="shared" ref="H2326:K2328" si="3729">H2327</f>
        <v>2895.8</v>
      </c>
      <c r="I2326" s="21">
        <f t="shared" si="3729"/>
        <v>-321.8</v>
      </c>
      <c r="J2326" s="21">
        <f t="shared" si="3729"/>
        <v>-321.8</v>
      </c>
      <c r="K2326" s="21">
        <f t="shared" si="3729"/>
        <v>-321.8</v>
      </c>
      <c r="L2326" s="21">
        <f t="shared" si="3691"/>
        <v>2574</v>
      </c>
      <c r="M2326" s="21">
        <f t="shared" si="3692"/>
        <v>2574</v>
      </c>
      <c r="N2326" s="21">
        <f t="shared" si="3693"/>
        <v>2574</v>
      </c>
      <c r="O2326" s="21">
        <f t="shared" ref="O2326:AP2328" si="3730">O2327</f>
        <v>0</v>
      </c>
      <c r="P2326" s="21">
        <f t="shared" si="3730"/>
        <v>0</v>
      </c>
      <c r="Q2326" s="21">
        <f t="shared" si="3730"/>
        <v>0</v>
      </c>
      <c r="R2326" s="21">
        <f t="shared" si="3654"/>
        <v>2574</v>
      </c>
      <c r="S2326" s="21">
        <f t="shared" si="3655"/>
        <v>2574</v>
      </c>
      <c r="T2326" s="21">
        <f t="shared" si="3656"/>
        <v>2574</v>
      </c>
      <c r="U2326" s="21">
        <f t="shared" si="3730"/>
        <v>0</v>
      </c>
      <c r="V2326" s="21">
        <f t="shared" si="3730"/>
        <v>0</v>
      </c>
      <c r="W2326" s="21">
        <f t="shared" si="3657"/>
        <v>2574</v>
      </c>
      <c r="X2326" s="21">
        <f t="shared" si="3658"/>
        <v>2574</v>
      </c>
      <c r="Y2326" s="21">
        <f t="shared" si="3659"/>
        <v>2574</v>
      </c>
      <c r="Z2326" s="21">
        <f t="shared" si="3730"/>
        <v>0</v>
      </c>
      <c r="AA2326" s="21">
        <f t="shared" si="3730"/>
        <v>0</v>
      </c>
      <c r="AB2326" s="21">
        <f t="shared" si="3730"/>
        <v>0</v>
      </c>
      <c r="AC2326" s="21">
        <f t="shared" si="3650"/>
        <v>2574</v>
      </c>
      <c r="AD2326" s="21">
        <f t="shared" si="3651"/>
        <v>2574</v>
      </c>
      <c r="AE2326" s="21">
        <f t="shared" si="3652"/>
        <v>2574</v>
      </c>
      <c r="AF2326" s="21">
        <f t="shared" si="3730"/>
        <v>0</v>
      </c>
      <c r="AG2326" s="21">
        <f t="shared" si="3653"/>
        <v>2574</v>
      </c>
      <c r="AH2326" s="21">
        <f t="shared" si="3730"/>
        <v>0</v>
      </c>
      <c r="AI2326" s="21">
        <f t="shared" si="3730"/>
        <v>0</v>
      </c>
      <c r="AJ2326" s="21">
        <f t="shared" si="3730"/>
        <v>0</v>
      </c>
      <c r="AK2326" s="21">
        <f t="shared" si="3725"/>
        <v>2574</v>
      </c>
      <c r="AL2326" s="21">
        <f t="shared" si="3726"/>
        <v>2574</v>
      </c>
      <c r="AM2326" s="21">
        <f t="shared" si="3727"/>
        <v>2574</v>
      </c>
      <c r="AN2326" s="21">
        <f t="shared" si="3730"/>
        <v>0</v>
      </c>
      <c r="AO2326" s="21">
        <f t="shared" si="3697"/>
        <v>2574</v>
      </c>
      <c r="AP2326" s="21">
        <f t="shared" si="3730"/>
        <v>0</v>
      </c>
      <c r="AQ2326" s="2"/>
    </row>
    <row r="2327" spans="1:43" ht="31.2" x14ac:dyDescent="0.3">
      <c r="A2327" s="3" t="s">
        <v>576</v>
      </c>
      <c r="B2327" s="26">
        <v>200</v>
      </c>
      <c r="C2327" s="3"/>
      <c r="D2327" s="3"/>
      <c r="E2327" s="16" t="s">
        <v>673</v>
      </c>
      <c r="F2327" s="21">
        <f>F2328</f>
        <v>2895.8</v>
      </c>
      <c r="G2327" s="21">
        <f t="shared" si="3728"/>
        <v>2895.8</v>
      </c>
      <c r="H2327" s="21">
        <f t="shared" si="3729"/>
        <v>2895.8</v>
      </c>
      <c r="I2327" s="21">
        <f t="shared" si="3729"/>
        <v>-321.8</v>
      </c>
      <c r="J2327" s="21">
        <f t="shared" si="3729"/>
        <v>-321.8</v>
      </c>
      <c r="K2327" s="21">
        <f t="shared" si="3729"/>
        <v>-321.8</v>
      </c>
      <c r="L2327" s="21">
        <f t="shared" si="3691"/>
        <v>2574</v>
      </c>
      <c r="M2327" s="21">
        <f t="shared" si="3692"/>
        <v>2574</v>
      </c>
      <c r="N2327" s="21">
        <f t="shared" si="3693"/>
        <v>2574</v>
      </c>
      <c r="O2327" s="21">
        <f t="shared" si="3730"/>
        <v>0</v>
      </c>
      <c r="P2327" s="21">
        <f t="shared" si="3730"/>
        <v>0</v>
      </c>
      <c r="Q2327" s="21">
        <f t="shared" si="3730"/>
        <v>0</v>
      </c>
      <c r="R2327" s="21">
        <f t="shared" si="3654"/>
        <v>2574</v>
      </c>
      <c r="S2327" s="21">
        <f t="shared" si="3655"/>
        <v>2574</v>
      </c>
      <c r="T2327" s="21">
        <f t="shared" si="3656"/>
        <v>2574</v>
      </c>
      <c r="U2327" s="21">
        <f t="shared" si="3730"/>
        <v>0</v>
      </c>
      <c r="V2327" s="21">
        <f t="shared" si="3730"/>
        <v>0</v>
      </c>
      <c r="W2327" s="21">
        <f t="shared" si="3657"/>
        <v>2574</v>
      </c>
      <c r="X2327" s="21">
        <f t="shared" si="3658"/>
        <v>2574</v>
      </c>
      <c r="Y2327" s="21">
        <f t="shared" si="3659"/>
        <v>2574</v>
      </c>
      <c r="Z2327" s="21">
        <f t="shared" si="3730"/>
        <v>0</v>
      </c>
      <c r="AA2327" s="21">
        <f t="shared" si="3730"/>
        <v>0</v>
      </c>
      <c r="AB2327" s="21">
        <f t="shared" si="3730"/>
        <v>0</v>
      </c>
      <c r="AC2327" s="21">
        <f t="shared" si="3650"/>
        <v>2574</v>
      </c>
      <c r="AD2327" s="21">
        <f t="shared" si="3651"/>
        <v>2574</v>
      </c>
      <c r="AE2327" s="21">
        <f t="shared" si="3652"/>
        <v>2574</v>
      </c>
      <c r="AF2327" s="21">
        <f t="shared" si="3730"/>
        <v>0</v>
      </c>
      <c r="AG2327" s="21">
        <f t="shared" si="3653"/>
        <v>2574</v>
      </c>
      <c r="AH2327" s="21">
        <f t="shared" si="3730"/>
        <v>0</v>
      </c>
      <c r="AI2327" s="21">
        <f t="shared" si="3730"/>
        <v>0</v>
      </c>
      <c r="AJ2327" s="21">
        <f t="shared" si="3730"/>
        <v>0</v>
      </c>
      <c r="AK2327" s="21">
        <f t="shared" si="3725"/>
        <v>2574</v>
      </c>
      <c r="AL2327" s="21">
        <f t="shared" si="3726"/>
        <v>2574</v>
      </c>
      <c r="AM2327" s="21">
        <f t="shared" si="3727"/>
        <v>2574</v>
      </c>
      <c r="AN2327" s="21">
        <f t="shared" si="3730"/>
        <v>0</v>
      </c>
      <c r="AO2327" s="21">
        <f t="shared" si="3697"/>
        <v>2574</v>
      </c>
      <c r="AP2327" s="21">
        <f t="shared" si="3730"/>
        <v>0</v>
      </c>
      <c r="AQ2327" s="2"/>
    </row>
    <row r="2328" spans="1:43" ht="46.8" x14ac:dyDescent="0.3">
      <c r="A2328" s="3" t="s">
        <v>576</v>
      </c>
      <c r="B2328" s="26">
        <v>240</v>
      </c>
      <c r="C2328" s="3"/>
      <c r="D2328" s="3"/>
      <c r="E2328" s="16" t="s">
        <v>681</v>
      </c>
      <c r="F2328" s="21">
        <f>F2329</f>
        <v>2895.8</v>
      </c>
      <c r="G2328" s="21">
        <f t="shared" si="3728"/>
        <v>2895.8</v>
      </c>
      <c r="H2328" s="21">
        <f t="shared" si="3729"/>
        <v>2895.8</v>
      </c>
      <c r="I2328" s="21">
        <f t="shared" si="3729"/>
        <v>-321.8</v>
      </c>
      <c r="J2328" s="21">
        <f t="shared" si="3729"/>
        <v>-321.8</v>
      </c>
      <c r="K2328" s="21">
        <f t="shared" si="3729"/>
        <v>-321.8</v>
      </c>
      <c r="L2328" s="21">
        <f t="shared" si="3691"/>
        <v>2574</v>
      </c>
      <c r="M2328" s="21">
        <f t="shared" si="3692"/>
        <v>2574</v>
      </c>
      <c r="N2328" s="21">
        <f t="shared" si="3693"/>
        <v>2574</v>
      </c>
      <c r="O2328" s="21">
        <f t="shared" si="3730"/>
        <v>0</v>
      </c>
      <c r="P2328" s="21">
        <f t="shared" si="3730"/>
        <v>0</v>
      </c>
      <c r="Q2328" s="21">
        <f t="shared" si="3730"/>
        <v>0</v>
      </c>
      <c r="R2328" s="21">
        <f t="shared" si="3654"/>
        <v>2574</v>
      </c>
      <c r="S2328" s="21">
        <f t="shared" si="3655"/>
        <v>2574</v>
      </c>
      <c r="T2328" s="21">
        <f t="shared" si="3656"/>
        <v>2574</v>
      </c>
      <c r="U2328" s="21">
        <f t="shared" si="3730"/>
        <v>0</v>
      </c>
      <c r="V2328" s="21">
        <f t="shared" si="3730"/>
        <v>0</v>
      </c>
      <c r="W2328" s="21">
        <f t="shared" si="3657"/>
        <v>2574</v>
      </c>
      <c r="X2328" s="21">
        <f t="shared" si="3658"/>
        <v>2574</v>
      </c>
      <c r="Y2328" s="21">
        <f t="shared" si="3659"/>
        <v>2574</v>
      </c>
      <c r="Z2328" s="21">
        <f t="shared" si="3730"/>
        <v>0</v>
      </c>
      <c r="AA2328" s="21">
        <f t="shared" si="3730"/>
        <v>0</v>
      </c>
      <c r="AB2328" s="21">
        <f t="shared" si="3730"/>
        <v>0</v>
      </c>
      <c r="AC2328" s="21">
        <f t="shared" si="3650"/>
        <v>2574</v>
      </c>
      <c r="AD2328" s="21">
        <f t="shared" si="3651"/>
        <v>2574</v>
      </c>
      <c r="AE2328" s="21">
        <f t="shared" si="3652"/>
        <v>2574</v>
      </c>
      <c r="AF2328" s="21">
        <f t="shared" si="3730"/>
        <v>0</v>
      </c>
      <c r="AG2328" s="21">
        <f t="shared" si="3653"/>
        <v>2574</v>
      </c>
      <c r="AH2328" s="21">
        <f t="shared" si="3730"/>
        <v>0</v>
      </c>
      <c r="AI2328" s="21">
        <f t="shared" si="3730"/>
        <v>0</v>
      </c>
      <c r="AJ2328" s="21">
        <f t="shared" si="3730"/>
        <v>0</v>
      </c>
      <c r="AK2328" s="21">
        <f t="shared" si="3725"/>
        <v>2574</v>
      </c>
      <c r="AL2328" s="21">
        <f t="shared" si="3726"/>
        <v>2574</v>
      </c>
      <c r="AM2328" s="21">
        <f t="shared" si="3727"/>
        <v>2574</v>
      </c>
      <c r="AN2328" s="21">
        <f t="shared" si="3730"/>
        <v>0</v>
      </c>
      <c r="AO2328" s="21">
        <f t="shared" si="3697"/>
        <v>2574</v>
      </c>
      <c r="AP2328" s="21">
        <f t="shared" si="3730"/>
        <v>0</v>
      </c>
      <c r="AQ2328" s="2"/>
    </row>
    <row r="2329" spans="1:43" ht="46.8" x14ac:dyDescent="0.3">
      <c r="A2329" s="3" t="s">
        <v>576</v>
      </c>
      <c r="B2329" s="26">
        <v>240</v>
      </c>
      <c r="C2329" s="3" t="s">
        <v>21</v>
      </c>
      <c r="D2329" s="3" t="s">
        <v>36</v>
      </c>
      <c r="E2329" s="16" t="s">
        <v>641</v>
      </c>
      <c r="F2329" s="21">
        <v>2895.8</v>
      </c>
      <c r="G2329" s="21">
        <v>2895.8</v>
      </c>
      <c r="H2329" s="21">
        <v>2895.8</v>
      </c>
      <c r="I2329" s="21">
        <v>-321.8</v>
      </c>
      <c r="J2329" s="21">
        <v>-321.8</v>
      </c>
      <c r="K2329" s="21">
        <v>-321.8</v>
      </c>
      <c r="L2329" s="21">
        <f t="shared" si="3691"/>
        <v>2574</v>
      </c>
      <c r="M2329" s="21">
        <f t="shared" si="3692"/>
        <v>2574</v>
      </c>
      <c r="N2329" s="21">
        <f t="shared" si="3693"/>
        <v>2574</v>
      </c>
      <c r="O2329" s="21"/>
      <c r="P2329" s="21"/>
      <c r="Q2329" s="21"/>
      <c r="R2329" s="21">
        <f t="shared" si="3654"/>
        <v>2574</v>
      </c>
      <c r="S2329" s="21">
        <f t="shared" si="3655"/>
        <v>2574</v>
      </c>
      <c r="T2329" s="21">
        <f t="shared" si="3656"/>
        <v>2574</v>
      </c>
      <c r="U2329" s="21"/>
      <c r="V2329" s="21"/>
      <c r="W2329" s="21">
        <f t="shared" si="3657"/>
        <v>2574</v>
      </c>
      <c r="X2329" s="21">
        <f t="shared" si="3658"/>
        <v>2574</v>
      </c>
      <c r="Y2329" s="21">
        <f t="shared" si="3659"/>
        <v>2574</v>
      </c>
      <c r="Z2329" s="21"/>
      <c r="AA2329" s="21"/>
      <c r="AB2329" s="21"/>
      <c r="AC2329" s="21">
        <f t="shared" si="3650"/>
        <v>2574</v>
      </c>
      <c r="AD2329" s="21">
        <f t="shared" si="3651"/>
        <v>2574</v>
      </c>
      <c r="AE2329" s="21">
        <f t="shared" si="3652"/>
        <v>2574</v>
      </c>
      <c r="AF2329" s="21"/>
      <c r="AG2329" s="21">
        <f t="shared" si="3653"/>
        <v>2574</v>
      </c>
      <c r="AH2329" s="21"/>
      <c r="AI2329" s="21"/>
      <c r="AJ2329" s="21"/>
      <c r="AK2329" s="21">
        <f t="shared" si="3725"/>
        <v>2574</v>
      </c>
      <c r="AL2329" s="21">
        <f t="shared" si="3726"/>
        <v>2574</v>
      </c>
      <c r="AM2329" s="21">
        <f t="shared" si="3727"/>
        <v>2574</v>
      </c>
      <c r="AN2329" s="21"/>
      <c r="AO2329" s="21">
        <f t="shared" si="3697"/>
        <v>2574</v>
      </c>
      <c r="AP2329" s="21"/>
      <c r="AQ2329" s="2"/>
    </row>
    <row r="2330" spans="1:43" ht="93.6" x14ac:dyDescent="0.3">
      <c r="A2330" s="3" t="s">
        <v>577</v>
      </c>
      <c r="B2330" s="26"/>
      <c r="C2330" s="3"/>
      <c r="D2330" s="3"/>
      <c r="E2330" s="16" t="s">
        <v>1185</v>
      </c>
      <c r="F2330" s="21">
        <f>F2331+F2336</f>
        <v>2633</v>
      </c>
      <c r="G2330" s="21">
        <f t="shared" ref="G2330:AP2330" si="3731">G2331+G2336</f>
        <v>2821</v>
      </c>
      <c r="H2330" s="21">
        <f t="shared" si="3731"/>
        <v>2538.9999999999995</v>
      </c>
      <c r="I2330" s="21">
        <f t="shared" ref="I2330:K2330" si="3732">I2331+I2336</f>
        <v>0</v>
      </c>
      <c r="J2330" s="21">
        <f t="shared" si="3732"/>
        <v>0</v>
      </c>
      <c r="K2330" s="21">
        <f t="shared" si="3732"/>
        <v>0</v>
      </c>
      <c r="L2330" s="21">
        <f t="shared" si="3691"/>
        <v>2633</v>
      </c>
      <c r="M2330" s="21">
        <f t="shared" si="3692"/>
        <v>2821</v>
      </c>
      <c r="N2330" s="21">
        <f t="shared" si="3693"/>
        <v>2538.9999999999995</v>
      </c>
      <c r="O2330" s="21">
        <f t="shared" ref="O2330:Q2330" si="3733">O2331+O2336</f>
        <v>0</v>
      </c>
      <c r="P2330" s="21">
        <f t="shared" si="3733"/>
        <v>0</v>
      </c>
      <c r="Q2330" s="21">
        <f t="shared" si="3733"/>
        <v>0</v>
      </c>
      <c r="R2330" s="21">
        <f t="shared" si="3654"/>
        <v>2633</v>
      </c>
      <c r="S2330" s="21">
        <f t="shared" si="3655"/>
        <v>2821</v>
      </c>
      <c r="T2330" s="21">
        <f t="shared" si="3656"/>
        <v>2538.9999999999995</v>
      </c>
      <c r="U2330" s="21">
        <f t="shared" ref="U2330:V2330" si="3734">U2331+U2336</f>
        <v>0</v>
      </c>
      <c r="V2330" s="21">
        <f t="shared" si="3734"/>
        <v>0</v>
      </c>
      <c r="W2330" s="21">
        <f t="shared" si="3657"/>
        <v>2633</v>
      </c>
      <c r="X2330" s="21">
        <f t="shared" si="3658"/>
        <v>2821</v>
      </c>
      <c r="Y2330" s="21">
        <f t="shared" si="3659"/>
        <v>2538.9999999999995</v>
      </c>
      <c r="Z2330" s="21">
        <f t="shared" ref="Z2330:AB2330" si="3735">Z2331+Z2336</f>
        <v>0</v>
      </c>
      <c r="AA2330" s="21">
        <f t="shared" si="3735"/>
        <v>0</v>
      </c>
      <c r="AB2330" s="21">
        <f t="shared" si="3735"/>
        <v>0</v>
      </c>
      <c r="AC2330" s="21">
        <f t="shared" si="3650"/>
        <v>2633</v>
      </c>
      <c r="AD2330" s="21">
        <f t="shared" si="3651"/>
        <v>2821</v>
      </c>
      <c r="AE2330" s="21">
        <f t="shared" si="3652"/>
        <v>2538.9999999999995</v>
      </c>
      <c r="AF2330" s="21">
        <f t="shared" ref="AF2330" si="3736">AF2331+AF2336</f>
        <v>0</v>
      </c>
      <c r="AG2330" s="21">
        <f t="shared" si="3653"/>
        <v>2633</v>
      </c>
      <c r="AH2330" s="21">
        <f t="shared" ref="AH2330:AJ2330" si="3737">AH2331+AH2336</f>
        <v>0</v>
      </c>
      <c r="AI2330" s="21">
        <f t="shared" si="3737"/>
        <v>0</v>
      </c>
      <c r="AJ2330" s="21">
        <f t="shared" si="3737"/>
        <v>0</v>
      </c>
      <c r="AK2330" s="21">
        <f t="shared" si="3725"/>
        <v>2633</v>
      </c>
      <c r="AL2330" s="21">
        <f t="shared" si="3726"/>
        <v>2821</v>
      </c>
      <c r="AM2330" s="21">
        <f t="shared" si="3727"/>
        <v>2538.9999999999995</v>
      </c>
      <c r="AN2330" s="21">
        <f t="shared" ref="AN2330" si="3738">AN2331+AN2336</f>
        <v>0</v>
      </c>
      <c r="AO2330" s="21">
        <f t="shared" si="3697"/>
        <v>2633</v>
      </c>
      <c r="AP2330" s="21">
        <f t="shared" si="3731"/>
        <v>0</v>
      </c>
      <c r="AQ2330" s="2"/>
    </row>
    <row r="2331" spans="1:43" ht="93.6" x14ac:dyDescent="0.3">
      <c r="A2331" s="3" t="s">
        <v>577</v>
      </c>
      <c r="B2331" s="26">
        <v>100</v>
      </c>
      <c r="C2331" s="3"/>
      <c r="D2331" s="3"/>
      <c r="E2331" s="16" t="s">
        <v>672</v>
      </c>
      <c r="F2331" s="21">
        <f>F2334+F2332</f>
        <v>2523.6</v>
      </c>
      <c r="G2331" s="21">
        <f t="shared" ref="G2331:AP2331" si="3739">G2334+G2332</f>
        <v>2672.5</v>
      </c>
      <c r="H2331" s="21">
        <f t="shared" si="3739"/>
        <v>2405.3999999999996</v>
      </c>
      <c r="I2331" s="21">
        <f t="shared" ref="I2331:K2331" si="3740">I2334+I2332</f>
        <v>0</v>
      </c>
      <c r="J2331" s="21">
        <f t="shared" si="3740"/>
        <v>0</v>
      </c>
      <c r="K2331" s="21">
        <f t="shared" si="3740"/>
        <v>0</v>
      </c>
      <c r="L2331" s="21">
        <f t="shared" si="3691"/>
        <v>2523.6</v>
      </c>
      <c r="M2331" s="21">
        <f t="shared" si="3692"/>
        <v>2672.5</v>
      </c>
      <c r="N2331" s="21">
        <f t="shared" si="3693"/>
        <v>2405.3999999999996</v>
      </c>
      <c r="O2331" s="21">
        <f t="shared" ref="O2331:Q2331" si="3741">O2334+O2332</f>
        <v>0</v>
      </c>
      <c r="P2331" s="21">
        <f t="shared" si="3741"/>
        <v>0</v>
      </c>
      <c r="Q2331" s="21">
        <f t="shared" si="3741"/>
        <v>0</v>
      </c>
      <c r="R2331" s="21">
        <f t="shared" si="3654"/>
        <v>2523.6</v>
      </c>
      <c r="S2331" s="21">
        <f t="shared" si="3655"/>
        <v>2672.5</v>
      </c>
      <c r="T2331" s="21">
        <f t="shared" si="3656"/>
        <v>2405.3999999999996</v>
      </c>
      <c r="U2331" s="21">
        <f t="shared" ref="U2331:V2331" si="3742">U2334+U2332</f>
        <v>0</v>
      </c>
      <c r="V2331" s="21">
        <f t="shared" si="3742"/>
        <v>0</v>
      </c>
      <c r="W2331" s="21">
        <f t="shared" si="3657"/>
        <v>2523.6</v>
      </c>
      <c r="X2331" s="21">
        <f t="shared" si="3658"/>
        <v>2672.5</v>
      </c>
      <c r="Y2331" s="21">
        <f t="shared" si="3659"/>
        <v>2405.3999999999996</v>
      </c>
      <c r="Z2331" s="21">
        <f t="shared" ref="Z2331:AB2331" si="3743">Z2334+Z2332</f>
        <v>0</v>
      </c>
      <c r="AA2331" s="21">
        <f t="shared" si="3743"/>
        <v>0</v>
      </c>
      <c r="AB2331" s="21">
        <f t="shared" si="3743"/>
        <v>0</v>
      </c>
      <c r="AC2331" s="21">
        <f t="shared" si="3650"/>
        <v>2523.6</v>
      </c>
      <c r="AD2331" s="21">
        <f t="shared" si="3651"/>
        <v>2672.5</v>
      </c>
      <c r="AE2331" s="21">
        <f t="shared" si="3652"/>
        <v>2405.3999999999996</v>
      </c>
      <c r="AF2331" s="21">
        <f t="shared" ref="AF2331" si="3744">AF2334+AF2332</f>
        <v>0</v>
      </c>
      <c r="AG2331" s="21">
        <f t="shared" si="3653"/>
        <v>2523.6</v>
      </c>
      <c r="AH2331" s="21">
        <f t="shared" ref="AH2331:AJ2331" si="3745">AH2334+AH2332</f>
        <v>0</v>
      </c>
      <c r="AI2331" s="21">
        <f t="shared" si="3745"/>
        <v>0</v>
      </c>
      <c r="AJ2331" s="21">
        <f t="shared" si="3745"/>
        <v>0</v>
      </c>
      <c r="AK2331" s="21">
        <f t="shared" si="3725"/>
        <v>2523.6</v>
      </c>
      <c r="AL2331" s="21">
        <f t="shared" si="3726"/>
        <v>2672.5</v>
      </c>
      <c r="AM2331" s="21">
        <f t="shared" si="3727"/>
        <v>2405.3999999999996</v>
      </c>
      <c r="AN2331" s="21">
        <f t="shared" ref="AN2331" si="3746">AN2334+AN2332</f>
        <v>0</v>
      </c>
      <c r="AO2331" s="21">
        <f t="shared" si="3697"/>
        <v>2523.6</v>
      </c>
      <c r="AP2331" s="21">
        <f t="shared" si="3739"/>
        <v>0</v>
      </c>
      <c r="AQ2331" s="2"/>
    </row>
    <row r="2332" spans="1:43" ht="31.2" x14ac:dyDescent="0.3">
      <c r="A2332" s="3" t="s">
        <v>577</v>
      </c>
      <c r="B2332" s="26">
        <v>110</v>
      </c>
      <c r="C2332" s="3"/>
      <c r="D2332" s="3"/>
      <c r="E2332" s="16" t="s">
        <v>679</v>
      </c>
      <c r="F2332" s="21">
        <f>F2333</f>
        <v>644.29999999999995</v>
      </c>
      <c r="G2332" s="21">
        <f t="shared" ref="G2332:AP2332" si="3747">G2333</f>
        <v>644.29999999999995</v>
      </c>
      <c r="H2332" s="21">
        <f t="shared" si="3747"/>
        <v>644.29999999999995</v>
      </c>
      <c r="I2332" s="21">
        <f t="shared" si="3747"/>
        <v>0</v>
      </c>
      <c r="J2332" s="21">
        <f t="shared" si="3747"/>
        <v>0</v>
      </c>
      <c r="K2332" s="21">
        <f t="shared" si="3747"/>
        <v>0</v>
      </c>
      <c r="L2332" s="21">
        <f t="shared" si="3691"/>
        <v>644.29999999999995</v>
      </c>
      <c r="M2332" s="21">
        <f t="shared" si="3692"/>
        <v>644.29999999999995</v>
      </c>
      <c r="N2332" s="21">
        <f t="shared" si="3693"/>
        <v>644.29999999999995</v>
      </c>
      <c r="O2332" s="21">
        <f t="shared" si="3747"/>
        <v>0</v>
      </c>
      <c r="P2332" s="21">
        <f t="shared" si="3747"/>
        <v>0</v>
      </c>
      <c r="Q2332" s="21">
        <f t="shared" si="3747"/>
        <v>0</v>
      </c>
      <c r="R2332" s="21">
        <f t="shared" si="3654"/>
        <v>644.29999999999995</v>
      </c>
      <c r="S2332" s="21">
        <f t="shared" si="3655"/>
        <v>644.29999999999995</v>
      </c>
      <c r="T2332" s="21">
        <f t="shared" si="3656"/>
        <v>644.29999999999995</v>
      </c>
      <c r="U2332" s="21">
        <f t="shared" si="3747"/>
        <v>0</v>
      </c>
      <c r="V2332" s="21">
        <f t="shared" si="3747"/>
        <v>0</v>
      </c>
      <c r="W2332" s="21">
        <f t="shared" si="3657"/>
        <v>644.29999999999995</v>
      </c>
      <c r="X2332" s="21">
        <f t="shared" si="3658"/>
        <v>644.29999999999995</v>
      </c>
      <c r="Y2332" s="21">
        <f t="shared" si="3659"/>
        <v>644.29999999999995</v>
      </c>
      <c r="Z2332" s="21">
        <f t="shared" si="3747"/>
        <v>0</v>
      </c>
      <c r="AA2332" s="21">
        <f t="shared" si="3747"/>
        <v>0</v>
      </c>
      <c r="AB2332" s="21">
        <f t="shared" si="3747"/>
        <v>0</v>
      </c>
      <c r="AC2332" s="21">
        <f t="shared" si="3650"/>
        <v>644.29999999999995</v>
      </c>
      <c r="AD2332" s="21">
        <f t="shared" si="3651"/>
        <v>644.29999999999995</v>
      </c>
      <c r="AE2332" s="21">
        <f t="shared" si="3652"/>
        <v>644.29999999999995</v>
      </c>
      <c r="AF2332" s="21">
        <f t="shared" si="3747"/>
        <v>0</v>
      </c>
      <c r="AG2332" s="21">
        <f t="shared" si="3653"/>
        <v>644.29999999999995</v>
      </c>
      <c r="AH2332" s="21">
        <f t="shared" si="3747"/>
        <v>0</v>
      </c>
      <c r="AI2332" s="21">
        <f t="shared" si="3747"/>
        <v>0</v>
      </c>
      <c r="AJ2332" s="21">
        <f t="shared" si="3747"/>
        <v>0</v>
      </c>
      <c r="AK2332" s="21">
        <f t="shared" si="3725"/>
        <v>644.29999999999995</v>
      </c>
      <c r="AL2332" s="21">
        <f t="shared" si="3726"/>
        <v>644.29999999999995</v>
      </c>
      <c r="AM2332" s="21">
        <f t="shared" si="3727"/>
        <v>644.29999999999995</v>
      </c>
      <c r="AN2332" s="21">
        <f t="shared" si="3747"/>
        <v>0</v>
      </c>
      <c r="AO2332" s="21">
        <f t="shared" si="3697"/>
        <v>644.29999999999995</v>
      </c>
      <c r="AP2332" s="21">
        <f t="shared" si="3747"/>
        <v>0</v>
      </c>
      <c r="AQ2332" s="2"/>
    </row>
    <row r="2333" spans="1:43" x14ac:dyDescent="0.3">
      <c r="A2333" s="3" t="s">
        <v>577</v>
      </c>
      <c r="B2333" s="26">
        <v>110</v>
      </c>
      <c r="C2333" s="3" t="s">
        <v>63</v>
      </c>
      <c r="D2333" s="3" t="s">
        <v>160</v>
      </c>
      <c r="E2333" s="16" t="s">
        <v>664</v>
      </c>
      <c r="F2333" s="21">
        <v>644.29999999999995</v>
      </c>
      <c r="G2333" s="21">
        <v>644.29999999999995</v>
      </c>
      <c r="H2333" s="21">
        <v>644.29999999999995</v>
      </c>
      <c r="I2333" s="21"/>
      <c r="J2333" s="21"/>
      <c r="K2333" s="21"/>
      <c r="L2333" s="21">
        <f t="shared" si="3691"/>
        <v>644.29999999999995</v>
      </c>
      <c r="M2333" s="21">
        <f t="shared" si="3692"/>
        <v>644.29999999999995</v>
      </c>
      <c r="N2333" s="21">
        <f t="shared" si="3693"/>
        <v>644.29999999999995</v>
      </c>
      <c r="O2333" s="21"/>
      <c r="P2333" s="21"/>
      <c r="Q2333" s="21"/>
      <c r="R2333" s="21">
        <f t="shared" si="3654"/>
        <v>644.29999999999995</v>
      </c>
      <c r="S2333" s="21">
        <f t="shared" si="3655"/>
        <v>644.29999999999995</v>
      </c>
      <c r="T2333" s="21">
        <f t="shared" si="3656"/>
        <v>644.29999999999995</v>
      </c>
      <c r="U2333" s="21"/>
      <c r="V2333" s="21"/>
      <c r="W2333" s="21">
        <f t="shared" si="3657"/>
        <v>644.29999999999995</v>
      </c>
      <c r="X2333" s="21">
        <f t="shared" si="3658"/>
        <v>644.29999999999995</v>
      </c>
      <c r="Y2333" s="21">
        <f t="shared" si="3659"/>
        <v>644.29999999999995</v>
      </c>
      <c r="Z2333" s="21"/>
      <c r="AA2333" s="21"/>
      <c r="AB2333" s="21"/>
      <c r="AC2333" s="21">
        <f t="shared" si="3650"/>
        <v>644.29999999999995</v>
      </c>
      <c r="AD2333" s="21">
        <f t="shared" si="3651"/>
        <v>644.29999999999995</v>
      </c>
      <c r="AE2333" s="21">
        <f t="shared" si="3652"/>
        <v>644.29999999999995</v>
      </c>
      <c r="AF2333" s="21"/>
      <c r="AG2333" s="21">
        <f t="shared" si="3653"/>
        <v>644.29999999999995</v>
      </c>
      <c r="AH2333" s="21"/>
      <c r="AI2333" s="21"/>
      <c r="AJ2333" s="21"/>
      <c r="AK2333" s="21">
        <f t="shared" si="3725"/>
        <v>644.29999999999995</v>
      </c>
      <c r="AL2333" s="21">
        <f t="shared" si="3726"/>
        <v>644.29999999999995</v>
      </c>
      <c r="AM2333" s="21">
        <f t="shared" si="3727"/>
        <v>644.29999999999995</v>
      </c>
      <c r="AN2333" s="21"/>
      <c r="AO2333" s="21">
        <f t="shared" si="3697"/>
        <v>644.29999999999995</v>
      </c>
      <c r="AP2333" s="21"/>
      <c r="AQ2333" s="2"/>
    </row>
    <row r="2334" spans="1:43" ht="31.2" x14ac:dyDescent="0.3">
      <c r="A2334" s="3" t="s">
        <v>577</v>
      </c>
      <c r="B2334" s="26">
        <v>120</v>
      </c>
      <c r="C2334" s="3"/>
      <c r="D2334" s="3"/>
      <c r="E2334" s="16" t="s">
        <v>680</v>
      </c>
      <c r="F2334" s="21">
        <f>F2335</f>
        <v>1879.3</v>
      </c>
      <c r="G2334" s="21">
        <f t="shared" ref="G2334" si="3748">G2335</f>
        <v>2028.2</v>
      </c>
      <c r="H2334" s="21">
        <f t="shared" ref="H2334:K2334" si="3749">H2335</f>
        <v>1761.1</v>
      </c>
      <c r="I2334" s="21">
        <f t="shared" si="3749"/>
        <v>0</v>
      </c>
      <c r="J2334" s="21">
        <f t="shared" si="3749"/>
        <v>0</v>
      </c>
      <c r="K2334" s="21">
        <f t="shared" si="3749"/>
        <v>0</v>
      </c>
      <c r="L2334" s="21">
        <f t="shared" si="3691"/>
        <v>1879.3</v>
      </c>
      <c r="M2334" s="21">
        <f t="shared" si="3692"/>
        <v>2028.2</v>
      </c>
      <c r="N2334" s="21">
        <f t="shared" si="3693"/>
        <v>1761.1</v>
      </c>
      <c r="O2334" s="21">
        <f t="shared" ref="O2334:AP2334" si="3750">O2335</f>
        <v>0</v>
      </c>
      <c r="P2334" s="21">
        <f t="shared" si="3750"/>
        <v>0</v>
      </c>
      <c r="Q2334" s="21">
        <f t="shared" si="3750"/>
        <v>0</v>
      </c>
      <c r="R2334" s="21">
        <f t="shared" si="3654"/>
        <v>1879.3</v>
      </c>
      <c r="S2334" s="21">
        <f t="shared" si="3655"/>
        <v>2028.2</v>
      </c>
      <c r="T2334" s="21">
        <f t="shared" si="3656"/>
        <v>1761.1</v>
      </c>
      <c r="U2334" s="21">
        <f t="shared" si="3750"/>
        <v>0</v>
      </c>
      <c r="V2334" s="21">
        <f t="shared" si="3750"/>
        <v>0</v>
      </c>
      <c r="W2334" s="21">
        <f t="shared" si="3657"/>
        <v>1879.3</v>
      </c>
      <c r="X2334" s="21">
        <f t="shared" si="3658"/>
        <v>2028.2</v>
      </c>
      <c r="Y2334" s="21">
        <f t="shared" si="3659"/>
        <v>1761.1</v>
      </c>
      <c r="Z2334" s="21">
        <f t="shared" si="3750"/>
        <v>0</v>
      </c>
      <c r="AA2334" s="21">
        <f t="shared" si="3750"/>
        <v>0</v>
      </c>
      <c r="AB2334" s="21">
        <f t="shared" si="3750"/>
        <v>0</v>
      </c>
      <c r="AC2334" s="21">
        <f t="shared" si="3650"/>
        <v>1879.3</v>
      </c>
      <c r="AD2334" s="21">
        <f t="shared" si="3651"/>
        <v>2028.2</v>
      </c>
      <c r="AE2334" s="21">
        <f t="shared" si="3652"/>
        <v>1761.1</v>
      </c>
      <c r="AF2334" s="21">
        <f t="shared" si="3750"/>
        <v>0</v>
      </c>
      <c r="AG2334" s="21">
        <f t="shared" si="3653"/>
        <v>1879.3</v>
      </c>
      <c r="AH2334" s="21">
        <f t="shared" si="3750"/>
        <v>0</v>
      </c>
      <c r="AI2334" s="21">
        <f t="shared" si="3750"/>
        <v>0</v>
      </c>
      <c r="AJ2334" s="21">
        <f t="shared" si="3750"/>
        <v>0</v>
      </c>
      <c r="AK2334" s="21">
        <f t="shared" si="3725"/>
        <v>1879.3</v>
      </c>
      <c r="AL2334" s="21">
        <f t="shared" si="3726"/>
        <v>2028.2</v>
      </c>
      <c r="AM2334" s="21">
        <f t="shared" si="3727"/>
        <v>1761.1</v>
      </c>
      <c r="AN2334" s="21">
        <f t="shared" si="3750"/>
        <v>0</v>
      </c>
      <c r="AO2334" s="21">
        <f t="shared" si="3697"/>
        <v>1879.3</v>
      </c>
      <c r="AP2334" s="21">
        <f t="shared" si="3750"/>
        <v>0</v>
      </c>
      <c r="AQ2334" s="2"/>
    </row>
    <row r="2335" spans="1:43" x14ac:dyDescent="0.3">
      <c r="A2335" s="3" t="s">
        <v>577</v>
      </c>
      <c r="B2335" s="26">
        <v>120</v>
      </c>
      <c r="C2335" s="3" t="s">
        <v>63</v>
      </c>
      <c r="D2335" s="3" t="s">
        <v>160</v>
      </c>
      <c r="E2335" s="16" t="s">
        <v>664</v>
      </c>
      <c r="F2335" s="21">
        <v>1879.3</v>
      </c>
      <c r="G2335" s="21">
        <v>2028.2</v>
      </c>
      <c r="H2335" s="21">
        <v>1761.1</v>
      </c>
      <c r="I2335" s="21"/>
      <c r="J2335" s="21"/>
      <c r="K2335" s="21"/>
      <c r="L2335" s="21">
        <f t="shared" si="3691"/>
        <v>1879.3</v>
      </c>
      <c r="M2335" s="21">
        <f t="shared" si="3692"/>
        <v>2028.2</v>
      </c>
      <c r="N2335" s="21">
        <f t="shared" si="3693"/>
        <v>1761.1</v>
      </c>
      <c r="O2335" s="21"/>
      <c r="P2335" s="21"/>
      <c r="Q2335" s="21"/>
      <c r="R2335" s="21">
        <f t="shared" si="3654"/>
        <v>1879.3</v>
      </c>
      <c r="S2335" s="21">
        <f t="shared" si="3655"/>
        <v>2028.2</v>
      </c>
      <c r="T2335" s="21">
        <f t="shared" si="3656"/>
        <v>1761.1</v>
      </c>
      <c r="U2335" s="21"/>
      <c r="V2335" s="21"/>
      <c r="W2335" s="21">
        <f t="shared" si="3657"/>
        <v>1879.3</v>
      </c>
      <c r="X2335" s="21">
        <f t="shared" si="3658"/>
        <v>2028.2</v>
      </c>
      <c r="Y2335" s="21">
        <f t="shared" si="3659"/>
        <v>1761.1</v>
      </c>
      <c r="Z2335" s="21"/>
      <c r="AA2335" s="21"/>
      <c r="AB2335" s="21"/>
      <c r="AC2335" s="21">
        <f t="shared" ref="AC2335:AC2398" si="3751">W2335+Z2335</f>
        <v>1879.3</v>
      </c>
      <c r="AD2335" s="21">
        <f t="shared" ref="AD2335:AD2398" si="3752">X2335+AA2335</f>
        <v>2028.2</v>
      </c>
      <c r="AE2335" s="21">
        <f t="shared" ref="AE2335:AE2398" si="3753">Y2335+AB2335</f>
        <v>1761.1</v>
      </c>
      <c r="AF2335" s="21"/>
      <c r="AG2335" s="21">
        <f t="shared" ref="AG2335:AG2398" si="3754">AC2335+AF2335</f>
        <v>1879.3</v>
      </c>
      <c r="AH2335" s="21"/>
      <c r="AI2335" s="21"/>
      <c r="AJ2335" s="21"/>
      <c r="AK2335" s="21">
        <f t="shared" si="3725"/>
        <v>1879.3</v>
      </c>
      <c r="AL2335" s="21">
        <f t="shared" si="3726"/>
        <v>2028.2</v>
      </c>
      <c r="AM2335" s="21">
        <f t="shared" si="3727"/>
        <v>1761.1</v>
      </c>
      <c r="AN2335" s="21"/>
      <c r="AO2335" s="21">
        <f t="shared" si="3697"/>
        <v>1879.3</v>
      </c>
      <c r="AP2335" s="21"/>
      <c r="AQ2335" s="2"/>
    </row>
    <row r="2336" spans="1:43" ht="31.2" x14ac:dyDescent="0.3">
      <c r="A2336" s="3" t="s">
        <v>577</v>
      </c>
      <c r="B2336" s="26">
        <v>200</v>
      </c>
      <c r="C2336" s="3"/>
      <c r="D2336" s="3"/>
      <c r="E2336" s="16" t="s">
        <v>673</v>
      </c>
      <c r="F2336" s="21">
        <f>F2337</f>
        <v>109.4</v>
      </c>
      <c r="G2336" s="21">
        <f t="shared" ref="G2336:G2337" si="3755">G2337</f>
        <v>148.5</v>
      </c>
      <c r="H2336" s="21">
        <f t="shared" ref="H2336:K2337" si="3756">H2337</f>
        <v>133.6</v>
      </c>
      <c r="I2336" s="21">
        <f t="shared" si="3756"/>
        <v>0</v>
      </c>
      <c r="J2336" s="21">
        <f t="shared" si="3756"/>
        <v>0</v>
      </c>
      <c r="K2336" s="21">
        <f t="shared" si="3756"/>
        <v>0</v>
      </c>
      <c r="L2336" s="21">
        <f t="shared" si="3691"/>
        <v>109.4</v>
      </c>
      <c r="M2336" s="21">
        <f t="shared" si="3692"/>
        <v>148.5</v>
      </c>
      <c r="N2336" s="21">
        <f t="shared" si="3693"/>
        <v>133.6</v>
      </c>
      <c r="O2336" s="21">
        <f t="shared" ref="O2336:AP2337" si="3757">O2337</f>
        <v>0</v>
      </c>
      <c r="P2336" s="21">
        <f t="shared" si="3757"/>
        <v>0</v>
      </c>
      <c r="Q2336" s="21">
        <f t="shared" si="3757"/>
        <v>0</v>
      </c>
      <c r="R2336" s="21">
        <f t="shared" si="3654"/>
        <v>109.4</v>
      </c>
      <c r="S2336" s="21">
        <f t="shared" si="3655"/>
        <v>148.5</v>
      </c>
      <c r="T2336" s="21">
        <f t="shared" si="3656"/>
        <v>133.6</v>
      </c>
      <c r="U2336" s="21">
        <f t="shared" si="3757"/>
        <v>0</v>
      </c>
      <c r="V2336" s="21">
        <f t="shared" si="3757"/>
        <v>0</v>
      </c>
      <c r="W2336" s="21">
        <f t="shared" si="3657"/>
        <v>109.4</v>
      </c>
      <c r="X2336" s="21">
        <f t="shared" si="3658"/>
        <v>148.5</v>
      </c>
      <c r="Y2336" s="21">
        <f t="shared" si="3659"/>
        <v>133.6</v>
      </c>
      <c r="Z2336" s="21">
        <f t="shared" si="3757"/>
        <v>0</v>
      </c>
      <c r="AA2336" s="21">
        <f t="shared" si="3757"/>
        <v>0</v>
      </c>
      <c r="AB2336" s="21">
        <f t="shared" si="3757"/>
        <v>0</v>
      </c>
      <c r="AC2336" s="21">
        <f t="shared" si="3751"/>
        <v>109.4</v>
      </c>
      <c r="AD2336" s="21">
        <f t="shared" si="3752"/>
        <v>148.5</v>
      </c>
      <c r="AE2336" s="21">
        <f t="shared" si="3753"/>
        <v>133.6</v>
      </c>
      <c r="AF2336" s="21">
        <f t="shared" si="3757"/>
        <v>0</v>
      </c>
      <c r="AG2336" s="21">
        <f t="shared" si="3754"/>
        <v>109.4</v>
      </c>
      <c r="AH2336" s="21">
        <f t="shared" si="3757"/>
        <v>0</v>
      </c>
      <c r="AI2336" s="21">
        <f t="shared" si="3757"/>
        <v>0</v>
      </c>
      <c r="AJ2336" s="21">
        <f t="shared" si="3757"/>
        <v>0</v>
      </c>
      <c r="AK2336" s="21">
        <f t="shared" si="3725"/>
        <v>109.4</v>
      </c>
      <c r="AL2336" s="21">
        <f t="shared" si="3726"/>
        <v>148.5</v>
      </c>
      <c r="AM2336" s="21">
        <f t="shared" si="3727"/>
        <v>133.6</v>
      </c>
      <c r="AN2336" s="21">
        <f t="shared" si="3757"/>
        <v>0</v>
      </c>
      <c r="AO2336" s="21">
        <f t="shared" si="3697"/>
        <v>109.4</v>
      </c>
      <c r="AP2336" s="21">
        <f t="shared" si="3757"/>
        <v>0</v>
      </c>
      <c r="AQ2336" s="2"/>
    </row>
    <row r="2337" spans="1:43" ht="46.8" x14ac:dyDescent="0.3">
      <c r="A2337" s="3" t="s">
        <v>577</v>
      </c>
      <c r="B2337" s="26">
        <v>240</v>
      </c>
      <c r="C2337" s="3"/>
      <c r="D2337" s="3"/>
      <c r="E2337" s="16" t="s">
        <v>681</v>
      </c>
      <c r="F2337" s="21">
        <f>F2338</f>
        <v>109.4</v>
      </c>
      <c r="G2337" s="21">
        <f t="shared" si="3755"/>
        <v>148.5</v>
      </c>
      <c r="H2337" s="21">
        <f t="shared" si="3756"/>
        <v>133.6</v>
      </c>
      <c r="I2337" s="21">
        <f t="shared" si="3756"/>
        <v>0</v>
      </c>
      <c r="J2337" s="21">
        <f t="shared" si="3756"/>
        <v>0</v>
      </c>
      <c r="K2337" s="21">
        <f t="shared" si="3756"/>
        <v>0</v>
      </c>
      <c r="L2337" s="21">
        <f t="shared" si="3691"/>
        <v>109.4</v>
      </c>
      <c r="M2337" s="21">
        <f t="shared" si="3692"/>
        <v>148.5</v>
      </c>
      <c r="N2337" s="21">
        <f t="shared" si="3693"/>
        <v>133.6</v>
      </c>
      <c r="O2337" s="21">
        <f t="shared" si="3757"/>
        <v>0</v>
      </c>
      <c r="P2337" s="21">
        <f t="shared" si="3757"/>
        <v>0</v>
      </c>
      <c r="Q2337" s="21">
        <f t="shared" si="3757"/>
        <v>0</v>
      </c>
      <c r="R2337" s="21">
        <f t="shared" ref="R2337:R2400" si="3758">L2337+O2337</f>
        <v>109.4</v>
      </c>
      <c r="S2337" s="21">
        <f t="shared" ref="S2337:S2400" si="3759">M2337+P2337</f>
        <v>148.5</v>
      </c>
      <c r="T2337" s="21">
        <f t="shared" ref="T2337:T2400" si="3760">N2337+Q2337</f>
        <v>133.6</v>
      </c>
      <c r="U2337" s="21">
        <f t="shared" si="3757"/>
        <v>0</v>
      </c>
      <c r="V2337" s="21">
        <f t="shared" si="3757"/>
        <v>0</v>
      </c>
      <c r="W2337" s="21">
        <f t="shared" ref="W2337:W2400" si="3761">R2337+U2337</f>
        <v>109.4</v>
      </c>
      <c r="X2337" s="21">
        <f t="shared" ref="X2337:X2400" si="3762">S2337</f>
        <v>148.5</v>
      </c>
      <c r="Y2337" s="21">
        <f t="shared" ref="Y2337:Y2400" si="3763">T2337+V2337</f>
        <v>133.6</v>
      </c>
      <c r="Z2337" s="21">
        <f t="shared" si="3757"/>
        <v>0</v>
      </c>
      <c r="AA2337" s="21">
        <f t="shared" si="3757"/>
        <v>0</v>
      </c>
      <c r="AB2337" s="21">
        <f t="shared" si="3757"/>
        <v>0</v>
      </c>
      <c r="AC2337" s="21">
        <f t="shared" si="3751"/>
        <v>109.4</v>
      </c>
      <c r="AD2337" s="21">
        <f t="shared" si="3752"/>
        <v>148.5</v>
      </c>
      <c r="AE2337" s="21">
        <f t="shared" si="3753"/>
        <v>133.6</v>
      </c>
      <c r="AF2337" s="21">
        <f t="shared" si="3757"/>
        <v>0</v>
      </c>
      <c r="AG2337" s="21">
        <f t="shared" si="3754"/>
        <v>109.4</v>
      </c>
      <c r="AH2337" s="21">
        <f t="shared" si="3757"/>
        <v>0</v>
      </c>
      <c r="AI2337" s="21">
        <f t="shared" si="3757"/>
        <v>0</v>
      </c>
      <c r="AJ2337" s="21">
        <f t="shared" si="3757"/>
        <v>0</v>
      </c>
      <c r="AK2337" s="21">
        <f t="shared" si="3725"/>
        <v>109.4</v>
      </c>
      <c r="AL2337" s="21">
        <f t="shared" si="3726"/>
        <v>148.5</v>
      </c>
      <c r="AM2337" s="21">
        <f t="shared" si="3727"/>
        <v>133.6</v>
      </c>
      <c r="AN2337" s="21">
        <f t="shared" si="3757"/>
        <v>0</v>
      </c>
      <c r="AO2337" s="21">
        <f t="shared" si="3697"/>
        <v>109.4</v>
      </c>
      <c r="AP2337" s="21">
        <f t="shared" si="3757"/>
        <v>0</v>
      </c>
      <c r="AQ2337" s="2"/>
    </row>
    <row r="2338" spans="1:43" x14ac:dyDescent="0.3">
      <c r="A2338" s="3" t="s">
        <v>577</v>
      </c>
      <c r="B2338" s="26">
        <v>240</v>
      </c>
      <c r="C2338" s="3" t="s">
        <v>63</v>
      </c>
      <c r="D2338" s="3" t="s">
        <v>160</v>
      </c>
      <c r="E2338" s="16" t="s">
        <v>664</v>
      </c>
      <c r="F2338" s="21">
        <v>109.4</v>
      </c>
      <c r="G2338" s="21">
        <v>148.5</v>
      </c>
      <c r="H2338" s="21">
        <v>133.6</v>
      </c>
      <c r="I2338" s="21"/>
      <c r="J2338" s="21"/>
      <c r="K2338" s="21"/>
      <c r="L2338" s="21">
        <f t="shared" si="3691"/>
        <v>109.4</v>
      </c>
      <c r="M2338" s="21">
        <f t="shared" si="3692"/>
        <v>148.5</v>
      </c>
      <c r="N2338" s="21">
        <f t="shared" si="3693"/>
        <v>133.6</v>
      </c>
      <c r="O2338" s="21"/>
      <c r="P2338" s="21"/>
      <c r="Q2338" s="21"/>
      <c r="R2338" s="21">
        <f t="shared" si="3758"/>
        <v>109.4</v>
      </c>
      <c r="S2338" s="21">
        <f t="shared" si="3759"/>
        <v>148.5</v>
      </c>
      <c r="T2338" s="21">
        <f t="shared" si="3760"/>
        <v>133.6</v>
      </c>
      <c r="U2338" s="21"/>
      <c r="V2338" s="21"/>
      <c r="W2338" s="21">
        <f t="shared" si="3761"/>
        <v>109.4</v>
      </c>
      <c r="X2338" s="21">
        <f t="shared" si="3762"/>
        <v>148.5</v>
      </c>
      <c r="Y2338" s="21">
        <f t="shared" si="3763"/>
        <v>133.6</v>
      </c>
      <c r="Z2338" s="21"/>
      <c r="AA2338" s="21"/>
      <c r="AB2338" s="21"/>
      <c r="AC2338" s="21">
        <f t="shared" si="3751"/>
        <v>109.4</v>
      </c>
      <c r="AD2338" s="21">
        <f t="shared" si="3752"/>
        <v>148.5</v>
      </c>
      <c r="AE2338" s="21">
        <f t="shared" si="3753"/>
        <v>133.6</v>
      </c>
      <c r="AF2338" s="21"/>
      <c r="AG2338" s="21">
        <f t="shared" si="3754"/>
        <v>109.4</v>
      </c>
      <c r="AH2338" s="21"/>
      <c r="AI2338" s="21"/>
      <c r="AJ2338" s="21"/>
      <c r="AK2338" s="21">
        <f t="shared" si="3725"/>
        <v>109.4</v>
      </c>
      <c r="AL2338" s="21">
        <f t="shared" si="3726"/>
        <v>148.5</v>
      </c>
      <c r="AM2338" s="21">
        <f t="shared" si="3727"/>
        <v>133.6</v>
      </c>
      <c r="AN2338" s="21"/>
      <c r="AO2338" s="21">
        <f t="shared" si="3697"/>
        <v>109.4</v>
      </c>
      <c r="AP2338" s="21"/>
      <c r="AQ2338" s="2"/>
    </row>
    <row r="2339" spans="1:43" ht="62.4" hidden="1" x14ac:dyDescent="0.3">
      <c r="A2339" s="3" t="s">
        <v>578</v>
      </c>
      <c r="B2339" s="23"/>
      <c r="C2339" s="3"/>
      <c r="D2339" s="3"/>
      <c r="E2339" s="16" t="s">
        <v>1098</v>
      </c>
      <c r="F2339" s="21">
        <f>F2340</f>
        <v>53.8</v>
      </c>
      <c r="G2339" s="21">
        <f t="shared" ref="G2339:G2341" si="3764">G2340</f>
        <v>43.3</v>
      </c>
      <c r="H2339" s="21">
        <f t="shared" ref="H2339:K2341" si="3765">H2340</f>
        <v>32.9</v>
      </c>
      <c r="I2339" s="21">
        <f t="shared" si="3765"/>
        <v>-53.8</v>
      </c>
      <c r="J2339" s="21">
        <f t="shared" si="3765"/>
        <v>-43.3</v>
      </c>
      <c r="K2339" s="21">
        <f t="shared" si="3765"/>
        <v>-32.9</v>
      </c>
      <c r="L2339" s="21">
        <f t="shared" si="3691"/>
        <v>0</v>
      </c>
      <c r="M2339" s="21">
        <f t="shared" si="3692"/>
        <v>0</v>
      </c>
      <c r="N2339" s="21">
        <f t="shared" si="3693"/>
        <v>0</v>
      </c>
      <c r="O2339" s="21">
        <f t="shared" ref="O2339:AP2341" si="3766">O2340</f>
        <v>0</v>
      </c>
      <c r="P2339" s="21">
        <f t="shared" si="3766"/>
        <v>0</v>
      </c>
      <c r="Q2339" s="21">
        <f t="shared" si="3766"/>
        <v>0</v>
      </c>
      <c r="R2339" s="21">
        <f t="shared" si="3758"/>
        <v>0</v>
      </c>
      <c r="S2339" s="21">
        <f t="shared" si="3759"/>
        <v>0</v>
      </c>
      <c r="T2339" s="21">
        <f t="shared" si="3760"/>
        <v>0</v>
      </c>
      <c r="U2339" s="21">
        <f t="shared" si="3766"/>
        <v>0</v>
      </c>
      <c r="V2339" s="21">
        <f t="shared" si="3766"/>
        <v>0</v>
      </c>
      <c r="W2339" s="21">
        <f t="shared" si="3761"/>
        <v>0</v>
      </c>
      <c r="X2339" s="21">
        <f t="shared" si="3762"/>
        <v>0</v>
      </c>
      <c r="Y2339" s="21">
        <f t="shared" si="3763"/>
        <v>0</v>
      </c>
      <c r="Z2339" s="21">
        <f t="shared" si="3766"/>
        <v>0</v>
      </c>
      <c r="AA2339" s="21">
        <f t="shared" si="3766"/>
        <v>0</v>
      </c>
      <c r="AB2339" s="21">
        <f t="shared" si="3766"/>
        <v>0</v>
      </c>
      <c r="AC2339" s="21">
        <f t="shared" si="3751"/>
        <v>0</v>
      </c>
      <c r="AD2339" s="21">
        <f t="shared" si="3752"/>
        <v>0</v>
      </c>
      <c r="AE2339" s="21">
        <f t="shared" si="3753"/>
        <v>0</v>
      </c>
      <c r="AF2339" s="21">
        <f t="shared" si="3766"/>
        <v>0</v>
      </c>
      <c r="AG2339" s="21">
        <f t="shared" si="3754"/>
        <v>0</v>
      </c>
      <c r="AH2339" s="21">
        <f t="shared" si="3766"/>
        <v>0</v>
      </c>
      <c r="AI2339" s="21">
        <f t="shared" si="3766"/>
        <v>0</v>
      </c>
      <c r="AJ2339" s="21">
        <f t="shared" si="3766"/>
        <v>0</v>
      </c>
      <c r="AK2339" s="21">
        <f t="shared" si="3725"/>
        <v>0</v>
      </c>
      <c r="AL2339" s="21">
        <f t="shared" si="3726"/>
        <v>0</v>
      </c>
      <c r="AM2339" s="21">
        <f t="shared" si="3727"/>
        <v>0</v>
      </c>
      <c r="AN2339" s="21">
        <f t="shared" si="3766"/>
        <v>0</v>
      </c>
      <c r="AO2339" s="21"/>
      <c r="AP2339" s="21">
        <f t="shared" si="3766"/>
        <v>0</v>
      </c>
      <c r="AQ2339" s="9">
        <v>0</v>
      </c>
    </row>
    <row r="2340" spans="1:43" ht="31.2" hidden="1" x14ac:dyDescent="0.3">
      <c r="A2340" s="3" t="s">
        <v>578</v>
      </c>
      <c r="B2340" s="23">
        <v>200</v>
      </c>
      <c r="C2340" s="3"/>
      <c r="D2340" s="3"/>
      <c r="E2340" s="16" t="s">
        <v>673</v>
      </c>
      <c r="F2340" s="21">
        <f>F2341</f>
        <v>53.8</v>
      </c>
      <c r="G2340" s="21">
        <f t="shared" si="3764"/>
        <v>43.3</v>
      </c>
      <c r="H2340" s="21">
        <f t="shared" si="3765"/>
        <v>32.9</v>
      </c>
      <c r="I2340" s="21">
        <f t="shared" si="3765"/>
        <v>-53.8</v>
      </c>
      <c r="J2340" s="21">
        <f t="shared" si="3765"/>
        <v>-43.3</v>
      </c>
      <c r="K2340" s="21">
        <f t="shared" si="3765"/>
        <v>-32.9</v>
      </c>
      <c r="L2340" s="21">
        <f t="shared" si="3691"/>
        <v>0</v>
      </c>
      <c r="M2340" s="21">
        <f t="shared" si="3692"/>
        <v>0</v>
      </c>
      <c r="N2340" s="21">
        <f t="shared" si="3693"/>
        <v>0</v>
      </c>
      <c r="O2340" s="21">
        <f t="shared" si="3766"/>
        <v>0</v>
      </c>
      <c r="P2340" s="21">
        <f t="shared" si="3766"/>
        <v>0</v>
      </c>
      <c r="Q2340" s="21">
        <f t="shared" si="3766"/>
        <v>0</v>
      </c>
      <c r="R2340" s="21">
        <f t="shared" si="3758"/>
        <v>0</v>
      </c>
      <c r="S2340" s="21">
        <f t="shared" si="3759"/>
        <v>0</v>
      </c>
      <c r="T2340" s="21">
        <f t="shared" si="3760"/>
        <v>0</v>
      </c>
      <c r="U2340" s="21">
        <f t="shared" si="3766"/>
        <v>0</v>
      </c>
      <c r="V2340" s="21">
        <f t="shared" si="3766"/>
        <v>0</v>
      </c>
      <c r="W2340" s="21">
        <f t="shared" si="3761"/>
        <v>0</v>
      </c>
      <c r="X2340" s="21">
        <f t="shared" si="3762"/>
        <v>0</v>
      </c>
      <c r="Y2340" s="21">
        <f t="shared" si="3763"/>
        <v>0</v>
      </c>
      <c r="Z2340" s="21">
        <f t="shared" si="3766"/>
        <v>0</v>
      </c>
      <c r="AA2340" s="21">
        <f t="shared" si="3766"/>
        <v>0</v>
      </c>
      <c r="AB2340" s="21">
        <f t="shared" si="3766"/>
        <v>0</v>
      </c>
      <c r="AC2340" s="21">
        <f t="shared" si="3751"/>
        <v>0</v>
      </c>
      <c r="AD2340" s="21">
        <f t="shared" si="3752"/>
        <v>0</v>
      </c>
      <c r="AE2340" s="21">
        <f t="shared" si="3753"/>
        <v>0</v>
      </c>
      <c r="AF2340" s="21">
        <f t="shared" si="3766"/>
        <v>0</v>
      </c>
      <c r="AG2340" s="21">
        <f t="shared" si="3754"/>
        <v>0</v>
      </c>
      <c r="AH2340" s="21">
        <f t="shared" si="3766"/>
        <v>0</v>
      </c>
      <c r="AI2340" s="21">
        <f t="shared" si="3766"/>
        <v>0</v>
      </c>
      <c r="AJ2340" s="21">
        <f t="shared" si="3766"/>
        <v>0</v>
      </c>
      <c r="AK2340" s="21">
        <f t="shared" si="3725"/>
        <v>0</v>
      </c>
      <c r="AL2340" s="21">
        <f t="shared" si="3726"/>
        <v>0</v>
      </c>
      <c r="AM2340" s="21">
        <f t="shared" si="3727"/>
        <v>0</v>
      </c>
      <c r="AN2340" s="21">
        <f t="shared" si="3766"/>
        <v>0</v>
      </c>
      <c r="AO2340" s="21"/>
      <c r="AP2340" s="21">
        <f t="shared" si="3766"/>
        <v>0</v>
      </c>
      <c r="AQ2340" s="9">
        <v>0</v>
      </c>
    </row>
    <row r="2341" spans="1:43" ht="46.8" hidden="1" x14ac:dyDescent="0.3">
      <c r="A2341" s="3" t="s">
        <v>578</v>
      </c>
      <c r="B2341" s="23">
        <v>240</v>
      </c>
      <c r="C2341" s="3"/>
      <c r="D2341" s="3"/>
      <c r="E2341" s="16" t="s">
        <v>681</v>
      </c>
      <c r="F2341" s="21">
        <f>F2342</f>
        <v>53.8</v>
      </c>
      <c r="G2341" s="21">
        <f t="shared" si="3764"/>
        <v>43.3</v>
      </c>
      <c r="H2341" s="21">
        <f t="shared" si="3765"/>
        <v>32.9</v>
      </c>
      <c r="I2341" s="21">
        <f t="shared" si="3765"/>
        <v>-53.8</v>
      </c>
      <c r="J2341" s="21">
        <f t="shared" si="3765"/>
        <v>-43.3</v>
      </c>
      <c r="K2341" s="21">
        <f t="shared" si="3765"/>
        <v>-32.9</v>
      </c>
      <c r="L2341" s="21">
        <f t="shared" si="3691"/>
        <v>0</v>
      </c>
      <c r="M2341" s="21">
        <f t="shared" si="3692"/>
        <v>0</v>
      </c>
      <c r="N2341" s="21">
        <f t="shared" si="3693"/>
        <v>0</v>
      </c>
      <c r="O2341" s="21">
        <f t="shared" si="3766"/>
        <v>0</v>
      </c>
      <c r="P2341" s="21">
        <f t="shared" si="3766"/>
        <v>0</v>
      </c>
      <c r="Q2341" s="21">
        <f t="shared" si="3766"/>
        <v>0</v>
      </c>
      <c r="R2341" s="21">
        <f t="shared" si="3758"/>
        <v>0</v>
      </c>
      <c r="S2341" s="21">
        <f t="shared" si="3759"/>
        <v>0</v>
      </c>
      <c r="T2341" s="21">
        <f t="shared" si="3760"/>
        <v>0</v>
      </c>
      <c r="U2341" s="21">
        <f t="shared" si="3766"/>
        <v>0</v>
      </c>
      <c r="V2341" s="21">
        <f t="shared" si="3766"/>
        <v>0</v>
      </c>
      <c r="W2341" s="21">
        <f t="shared" si="3761"/>
        <v>0</v>
      </c>
      <c r="X2341" s="21">
        <f t="shared" si="3762"/>
        <v>0</v>
      </c>
      <c r="Y2341" s="21">
        <f t="shared" si="3763"/>
        <v>0</v>
      </c>
      <c r="Z2341" s="21">
        <f t="shared" si="3766"/>
        <v>0</v>
      </c>
      <c r="AA2341" s="21">
        <f t="shared" si="3766"/>
        <v>0</v>
      </c>
      <c r="AB2341" s="21">
        <f t="shared" si="3766"/>
        <v>0</v>
      </c>
      <c r="AC2341" s="21">
        <f t="shared" si="3751"/>
        <v>0</v>
      </c>
      <c r="AD2341" s="21">
        <f t="shared" si="3752"/>
        <v>0</v>
      </c>
      <c r="AE2341" s="21">
        <f t="shared" si="3753"/>
        <v>0</v>
      </c>
      <c r="AF2341" s="21">
        <f t="shared" si="3766"/>
        <v>0</v>
      </c>
      <c r="AG2341" s="21">
        <f t="shared" si="3754"/>
        <v>0</v>
      </c>
      <c r="AH2341" s="21">
        <f t="shared" si="3766"/>
        <v>0</v>
      </c>
      <c r="AI2341" s="21">
        <f t="shared" si="3766"/>
        <v>0</v>
      </c>
      <c r="AJ2341" s="21">
        <f t="shared" si="3766"/>
        <v>0</v>
      </c>
      <c r="AK2341" s="21">
        <f t="shared" si="3725"/>
        <v>0</v>
      </c>
      <c r="AL2341" s="21">
        <f t="shared" si="3726"/>
        <v>0</v>
      </c>
      <c r="AM2341" s="21">
        <f t="shared" si="3727"/>
        <v>0</v>
      </c>
      <c r="AN2341" s="21">
        <f t="shared" si="3766"/>
        <v>0</v>
      </c>
      <c r="AO2341" s="21"/>
      <c r="AP2341" s="21">
        <f t="shared" si="3766"/>
        <v>0</v>
      </c>
      <c r="AQ2341" s="9">
        <v>0</v>
      </c>
    </row>
    <row r="2342" spans="1:43" hidden="1" x14ac:dyDescent="0.3">
      <c r="A2342" s="3" t="s">
        <v>578</v>
      </c>
      <c r="B2342" s="23">
        <v>240</v>
      </c>
      <c r="C2342" s="3" t="s">
        <v>63</v>
      </c>
      <c r="D2342" s="3" t="s">
        <v>21</v>
      </c>
      <c r="E2342" s="16" t="s">
        <v>662</v>
      </c>
      <c r="F2342" s="21">
        <v>53.8</v>
      </c>
      <c r="G2342" s="21">
        <v>43.3</v>
      </c>
      <c r="H2342" s="21">
        <v>32.9</v>
      </c>
      <c r="I2342" s="21">
        <v>-53.8</v>
      </c>
      <c r="J2342" s="21">
        <v>-43.3</v>
      </c>
      <c r="K2342" s="21">
        <v>-32.9</v>
      </c>
      <c r="L2342" s="21">
        <f t="shared" si="3691"/>
        <v>0</v>
      </c>
      <c r="M2342" s="21">
        <f t="shared" si="3692"/>
        <v>0</v>
      </c>
      <c r="N2342" s="21">
        <f t="shared" si="3693"/>
        <v>0</v>
      </c>
      <c r="O2342" s="21"/>
      <c r="P2342" s="21"/>
      <c r="Q2342" s="21"/>
      <c r="R2342" s="21">
        <f t="shared" si="3758"/>
        <v>0</v>
      </c>
      <c r="S2342" s="21">
        <f t="shared" si="3759"/>
        <v>0</v>
      </c>
      <c r="T2342" s="21">
        <f t="shared" si="3760"/>
        <v>0</v>
      </c>
      <c r="U2342" s="21"/>
      <c r="V2342" s="21"/>
      <c r="W2342" s="21">
        <f t="shared" si="3761"/>
        <v>0</v>
      </c>
      <c r="X2342" s="21">
        <f t="shared" si="3762"/>
        <v>0</v>
      </c>
      <c r="Y2342" s="21">
        <f t="shared" si="3763"/>
        <v>0</v>
      </c>
      <c r="Z2342" s="21"/>
      <c r="AA2342" s="21"/>
      <c r="AB2342" s="21"/>
      <c r="AC2342" s="21">
        <f t="shared" si="3751"/>
        <v>0</v>
      </c>
      <c r="AD2342" s="21">
        <f t="shared" si="3752"/>
        <v>0</v>
      </c>
      <c r="AE2342" s="21">
        <f t="shared" si="3753"/>
        <v>0</v>
      </c>
      <c r="AF2342" s="21"/>
      <c r="AG2342" s="21">
        <f t="shared" si="3754"/>
        <v>0</v>
      </c>
      <c r="AH2342" s="21"/>
      <c r="AI2342" s="21"/>
      <c r="AJ2342" s="21"/>
      <c r="AK2342" s="21">
        <f t="shared" si="3725"/>
        <v>0</v>
      </c>
      <c r="AL2342" s="21">
        <f t="shared" si="3726"/>
        <v>0</v>
      </c>
      <c r="AM2342" s="21">
        <f t="shared" si="3727"/>
        <v>0</v>
      </c>
      <c r="AN2342" s="21"/>
      <c r="AO2342" s="21"/>
      <c r="AP2342" s="21"/>
      <c r="AQ2342" s="9">
        <v>0</v>
      </c>
    </row>
    <row r="2343" spans="1:43" ht="78" x14ac:dyDescent="0.3">
      <c r="A2343" s="3" t="s">
        <v>579</v>
      </c>
      <c r="B2343" s="26"/>
      <c r="C2343" s="3"/>
      <c r="D2343" s="3"/>
      <c r="E2343" s="16" t="s">
        <v>1186</v>
      </c>
      <c r="F2343" s="21">
        <f>F2344</f>
        <v>10.199999999999999</v>
      </c>
      <c r="G2343" s="21">
        <f t="shared" ref="G2343:G2345" si="3767">G2344</f>
        <v>10.199999999999999</v>
      </c>
      <c r="H2343" s="21">
        <f t="shared" ref="H2343:K2345" si="3768">H2344</f>
        <v>10.199999999999999</v>
      </c>
      <c r="I2343" s="21">
        <f t="shared" si="3768"/>
        <v>0</v>
      </c>
      <c r="J2343" s="21">
        <f t="shared" si="3768"/>
        <v>0</v>
      </c>
      <c r="K2343" s="21">
        <f t="shared" si="3768"/>
        <v>0</v>
      </c>
      <c r="L2343" s="21">
        <f t="shared" si="3691"/>
        <v>10.199999999999999</v>
      </c>
      <c r="M2343" s="21">
        <f t="shared" si="3692"/>
        <v>10.199999999999999</v>
      </c>
      <c r="N2343" s="21">
        <f t="shared" si="3693"/>
        <v>10.199999999999999</v>
      </c>
      <c r="O2343" s="21">
        <f t="shared" ref="O2343:AP2345" si="3769">O2344</f>
        <v>0</v>
      </c>
      <c r="P2343" s="21">
        <f t="shared" si="3769"/>
        <v>0</v>
      </c>
      <c r="Q2343" s="21">
        <f t="shared" si="3769"/>
        <v>0</v>
      </c>
      <c r="R2343" s="21">
        <f t="shared" si="3758"/>
        <v>10.199999999999999</v>
      </c>
      <c r="S2343" s="21">
        <f t="shared" si="3759"/>
        <v>10.199999999999999</v>
      </c>
      <c r="T2343" s="21">
        <f t="shared" si="3760"/>
        <v>10.199999999999999</v>
      </c>
      <c r="U2343" s="21">
        <f t="shared" si="3769"/>
        <v>0</v>
      </c>
      <c r="V2343" s="21">
        <f t="shared" si="3769"/>
        <v>0</v>
      </c>
      <c r="W2343" s="21">
        <f t="shared" si="3761"/>
        <v>10.199999999999999</v>
      </c>
      <c r="X2343" s="21">
        <f t="shared" si="3762"/>
        <v>10.199999999999999</v>
      </c>
      <c r="Y2343" s="21">
        <f t="shared" si="3763"/>
        <v>10.199999999999999</v>
      </c>
      <c r="Z2343" s="21">
        <f t="shared" si="3769"/>
        <v>0</v>
      </c>
      <c r="AA2343" s="21">
        <f t="shared" si="3769"/>
        <v>0</v>
      </c>
      <c r="AB2343" s="21">
        <f t="shared" si="3769"/>
        <v>0</v>
      </c>
      <c r="AC2343" s="21">
        <f t="shared" si="3751"/>
        <v>10.199999999999999</v>
      </c>
      <c r="AD2343" s="21">
        <f t="shared" si="3752"/>
        <v>10.199999999999999</v>
      </c>
      <c r="AE2343" s="21">
        <f t="shared" si="3753"/>
        <v>10.199999999999999</v>
      </c>
      <c r="AF2343" s="21">
        <f t="shared" si="3769"/>
        <v>0</v>
      </c>
      <c r="AG2343" s="21">
        <f t="shared" si="3754"/>
        <v>10.199999999999999</v>
      </c>
      <c r="AH2343" s="21">
        <f t="shared" si="3769"/>
        <v>0</v>
      </c>
      <c r="AI2343" s="21">
        <f t="shared" si="3769"/>
        <v>0</v>
      </c>
      <c r="AJ2343" s="21">
        <f t="shared" si="3769"/>
        <v>0</v>
      </c>
      <c r="AK2343" s="21">
        <f t="shared" si="3725"/>
        <v>10.199999999999999</v>
      </c>
      <c r="AL2343" s="21">
        <f t="shared" si="3726"/>
        <v>10.199999999999999</v>
      </c>
      <c r="AM2343" s="21">
        <f t="shared" si="3727"/>
        <v>10.199999999999999</v>
      </c>
      <c r="AN2343" s="21">
        <f t="shared" si="3769"/>
        <v>0</v>
      </c>
      <c r="AO2343" s="21">
        <f t="shared" ref="AO2343:AO2406" si="3770">AK2343+AN2343</f>
        <v>10.199999999999999</v>
      </c>
      <c r="AP2343" s="21">
        <f t="shared" si="3769"/>
        <v>0</v>
      </c>
      <c r="AQ2343" s="2"/>
    </row>
    <row r="2344" spans="1:43" ht="31.2" x14ac:dyDescent="0.3">
      <c r="A2344" s="3" t="s">
        <v>579</v>
      </c>
      <c r="B2344" s="26">
        <v>200</v>
      </c>
      <c r="C2344" s="3"/>
      <c r="D2344" s="3"/>
      <c r="E2344" s="16" t="s">
        <v>673</v>
      </c>
      <c r="F2344" s="21">
        <f>F2345</f>
        <v>10.199999999999999</v>
      </c>
      <c r="G2344" s="21">
        <f t="shared" si="3767"/>
        <v>10.199999999999999</v>
      </c>
      <c r="H2344" s="21">
        <f t="shared" si="3768"/>
        <v>10.199999999999999</v>
      </c>
      <c r="I2344" s="21">
        <f t="shared" si="3768"/>
        <v>0</v>
      </c>
      <c r="J2344" s="21">
        <f t="shared" si="3768"/>
        <v>0</v>
      </c>
      <c r="K2344" s="21">
        <f t="shared" si="3768"/>
        <v>0</v>
      </c>
      <c r="L2344" s="21">
        <f t="shared" si="3691"/>
        <v>10.199999999999999</v>
      </c>
      <c r="M2344" s="21">
        <f t="shared" si="3692"/>
        <v>10.199999999999999</v>
      </c>
      <c r="N2344" s="21">
        <f t="shared" si="3693"/>
        <v>10.199999999999999</v>
      </c>
      <c r="O2344" s="21">
        <f t="shared" si="3769"/>
        <v>0</v>
      </c>
      <c r="P2344" s="21">
        <f t="shared" si="3769"/>
        <v>0</v>
      </c>
      <c r="Q2344" s="21">
        <f t="shared" si="3769"/>
        <v>0</v>
      </c>
      <c r="R2344" s="21">
        <f t="shared" si="3758"/>
        <v>10.199999999999999</v>
      </c>
      <c r="S2344" s="21">
        <f t="shared" si="3759"/>
        <v>10.199999999999999</v>
      </c>
      <c r="T2344" s="21">
        <f t="shared" si="3760"/>
        <v>10.199999999999999</v>
      </c>
      <c r="U2344" s="21">
        <f t="shared" si="3769"/>
        <v>0</v>
      </c>
      <c r="V2344" s="21">
        <f t="shared" si="3769"/>
        <v>0</v>
      </c>
      <c r="W2344" s="21">
        <f t="shared" si="3761"/>
        <v>10.199999999999999</v>
      </c>
      <c r="X2344" s="21">
        <f t="shared" si="3762"/>
        <v>10.199999999999999</v>
      </c>
      <c r="Y2344" s="21">
        <f t="shared" si="3763"/>
        <v>10.199999999999999</v>
      </c>
      <c r="Z2344" s="21">
        <f t="shared" si="3769"/>
        <v>0</v>
      </c>
      <c r="AA2344" s="21">
        <f t="shared" si="3769"/>
        <v>0</v>
      </c>
      <c r="AB2344" s="21">
        <f t="shared" si="3769"/>
        <v>0</v>
      </c>
      <c r="AC2344" s="21">
        <f t="shared" si="3751"/>
        <v>10.199999999999999</v>
      </c>
      <c r="AD2344" s="21">
        <f t="shared" si="3752"/>
        <v>10.199999999999999</v>
      </c>
      <c r="AE2344" s="21">
        <f t="shared" si="3753"/>
        <v>10.199999999999999</v>
      </c>
      <c r="AF2344" s="21">
        <f t="shared" si="3769"/>
        <v>0</v>
      </c>
      <c r="AG2344" s="21">
        <f t="shared" si="3754"/>
        <v>10.199999999999999</v>
      </c>
      <c r="AH2344" s="21">
        <f t="shared" si="3769"/>
        <v>0</v>
      </c>
      <c r="AI2344" s="21">
        <f t="shared" si="3769"/>
        <v>0</v>
      </c>
      <c r="AJ2344" s="21">
        <f t="shared" si="3769"/>
        <v>0</v>
      </c>
      <c r="AK2344" s="21">
        <f t="shared" si="3725"/>
        <v>10.199999999999999</v>
      </c>
      <c r="AL2344" s="21">
        <f t="shared" si="3726"/>
        <v>10.199999999999999</v>
      </c>
      <c r="AM2344" s="21">
        <f t="shared" si="3727"/>
        <v>10.199999999999999</v>
      </c>
      <c r="AN2344" s="21">
        <f t="shared" si="3769"/>
        <v>0</v>
      </c>
      <c r="AO2344" s="21">
        <f t="shared" si="3770"/>
        <v>10.199999999999999</v>
      </c>
      <c r="AP2344" s="21">
        <f t="shared" si="3769"/>
        <v>0</v>
      </c>
      <c r="AQ2344" s="2"/>
    </row>
    <row r="2345" spans="1:43" ht="46.8" x14ac:dyDescent="0.3">
      <c r="A2345" s="3" t="s">
        <v>579</v>
      </c>
      <c r="B2345" s="26">
        <v>240</v>
      </c>
      <c r="C2345" s="3"/>
      <c r="D2345" s="3"/>
      <c r="E2345" s="16" t="s">
        <v>681</v>
      </c>
      <c r="F2345" s="21">
        <f>F2346</f>
        <v>10.199999999999999</v>
      </c>
      <c r="G2345" s="21">
        <f t="shared" si="3767"/>
        <v>10.199999999999999</v>
      </c>
      <c r="H2345" s="21">
        <f t="shared" si="3768"/>
        <v>10.199999999999999</v>
      </c>
      <c r="I2345" s="21">
        <f t="shared" si="3768"/>
        <v>0</v>
      </c>
      <c r="J2345" s="21">
        <f t="shared" si="3768"/>
        <v>0</v>
      </c>
      <c r="K2345" s="21">
        <f t="shared" si="3768"/>
        <v>0</v>
      </c>
      <c r="L2345" s="21">
        <f t="shared" si="3691"/>
        <v>10.199999999999999</v>
      </c>
      <c r="M2345" s="21">
        <f t="shared" si="3692"/>
        <v>10.199999999999999</v>
      </c>
      <c r="N2345" s="21">
        <f t="shared" si="3693"/>
        <v>10.199999999999999</v>
      </c>
      <c r="O2345" s="21">
        <f t="shared" si="3769"/>
        <v>0</v>
      </c>
      <c r="P2345" s="21">
        <f t="shared" si="3769"/>
        <v>0</v>
      </c>
      <c r="Q2345" s="21">
        <f t="shared" si="3769"/>
        <v>0</v>
      </c>
      <c r="R2345" s="21">
        <f t="shared" si="3758"/>
        <v>10.199999999999999</v>
      </c>
      <c r="S2345" s="21">
        <f t="shared" si="3759"/>
        <v>10.199999999999999</v>
      </c>
      <c r="T2345" s="21">
        <f t="shared" si="3760"/>
        <v>10.199999999999999</v>
      </c>
      <c r="U2345" s="21">
        <f t="shared" si="3769"/>
        <v>0</v>
      </c>
      <c r="V2345" s="21">
        <f t="shared" si="3769"/>
        <v>0</v>
      </c>
      <c r="W2345" s="21">
        <f t="shared" si="3761"/>
        <v>10.199999999999999</v>
      </c>
      <c r="X2345" s="21">
        <f t="shared" si="3762"/>
        <v>10.199999999999999</v>
      </c>
      <c r="Y2345" s="21">
        <f t="shared" si="3763"/>
        <v>10.199999999999999</v>
      </c>
      <c r="Z2345" s="21">
        <f t="shared" si="3769"/>
        <v>0</v>
      </c>
      <c r="AA2345" s="21">
        <f t="shared" si="3769"/>
        <v>0</v>
      </c>
      <c r="AB2345" s="21">
        <f t="shared" si="3769"/>
        <v>0</v>
      </c>
      <c r="AC2345" s="21">
        <f t="shared" si="3751"/>
        <v>10.199999999999999</v>
      </c>
      <c r="AD2345" s="21">
        <f t="shared" si="3752"/>
        <v>10.199999999999999</v>
      </c>
      <c r="AE2345" s="21">
        <f t="shared" si="3753"/>
        <v>10.199999999999999</v>
      </c>
      <c r="AF2345" s="21">
        <f t="shared" si="3769"/>
        <v>0</v>
      </c>
      <c r="AG2345" s="21">
        <f t="shared" si="3754"/>
        <v>10.199999999999999</v>
      </c>
      <c r="AH2345" s="21">
        <f t="shared" si="3769"/>
        <v>0</v>
      </c>
      <c r="AI2345" s="21">
        <f t="shared" si="3769"/>
        <v>0</v>
      </c>
      <c r="AJ2345" s="21">
        <f t="shared" si="3769"/>
        <v>0</v>
      </c>
      <c r="AK2345" s="21">
        <f t="shared" si="3725"/>
        <v>10.199999999999999</v>
      </c>
      <c r="AL2345" s="21">
        <f t="shared" si="3726"/>
        <v>10.199999999999999</v>
      </c>
      <c r="AM2345" s="21">
        <f t="shared" si="3727"/>
        <v>10.199999999999999</v>
      </c>
      <c r="AN2345" s="21">
        <f t="shared" si="3769"/>
        <v>0</v>
      </c>
      <c r="AO2345" s="21">
        <f t="shared" si="3770"/>
        <v>10.199999999999999</v>
      </c>
      <c r="AP2345" s="21">
        <f t="shared" si="3769"/>
        <v>0</v>
      </c>
      <c r="AQ2345" s="2"/>
    </row>
    <row r="2346" spans="1:43" x14ac:dyDescent="0.3">
      <c r="A2346" s="3" t="s">
        <v>579</v>
      </c>
      <c r="B2346" s="26">
        <v>240</v>
      </c>
      <c r="C2346" s="3" t="s">
        <v>5</v>
      </c>
      <c r="D2346" s="3" t="s">
        <v>6</v>
      </c>
      <c r="E2346" s="16" t="s">
        <v>638</v>
      </c>
      <c r="F2346" s="21">
        <v>10.199999999999999</v>
      </c>
      <c r="G2346" s="21">
        <v>10.199999999999999</v>
      </c>
      <c r="H2346" s="21">
        <v>10.199999999999999</v>
      </c>
      <c r="I2346" s="21"/>
      <c r="J2346" s="21"/>
      <c r="K2346" s="21"/>
      <c r="L2346" s="21">
        <f t="shared" si="3691"/>
        <v>10.199999999999999</v>
      </c>
      <c r="M2346" s="21">
        <f t="shared" si="3692"/>
        <v>10.199999999999999</v>
      </c>
      <c r="N2346" s="21">
        <f t="shared" si="3693"/>
        <v>10.199999999999999</v>
      </c>
      <c r="O2346" s="21"/>
      <c r="P2346" s="21"/>
      <c r="Q2346" s="21"/>
      <c r="R2346" s="21">
        <f t="shared" si="3758"/>
        <v>10.199999999999999</v>
      </c>
      <c r="S2346" s="21">
        <f t="shared" si="3759"/>
        <v>10.199999999999999</v>
      </c>
      <c r="T2346" s="21">
        <f t="shared" si="3760"/>
        <v>10.199999999999999</v>
      </c>
      <c r="U2346" s="21"/>
      <c r="V2346" s="21"/>
      <c r="W2346" s="21">
        <f t="shared" si="3761"/>
        <v>10.199999999999999</v>
      </c>
      <c r="X2346" s="21">
        <f t="shared" si="3762"/>
        <v>10.199999999999999</v>
      </c>
      <c r="Y2346" s="21">
        <f t="shared" si="3763"/>
        <v>10.199999999999999</v>
      </c>
      <c r="Z2346" s="21"/>
      <c r="AA2346" s="21"/>
      <c r="AB2346" s="21"/>
      <c r="AC2346" s="21">
        <f t="shared" si="3751"/>
        <v>10.199999999999999</v>
      </c>
      <c r="AD2346" s="21">
        <f t="shared" si="3752"/>
        <v>10.199999999999999</v>
      </c>
      <c r="AE2346" s="21">
        <f t="shared" si="3753"/>
        <v>10.199999999999999</v>
      </c>
      <c r="AF2346" s="21"/>
      <c r="AG2346" s="21">
        <f t="shared" si="3754"/>
        <v>10.199999999999999</v>
      </c>
      <c r="AH2346" s="21"/>
      <c r="AI2346" s="21"/>
      <c r="AJ2346" s="21"/>
      <c r="AK2346" s="21">
        <f t="shared" si="3725"/>
        <v>10.199999999999999</v>
      </c>
      <c r="AL2346" s="21">
        <f t="shared" si="3726"/>
        <v>10.199999999999999</v>
      </c>
      <c r="AM2346" s="21">
        <f t="shared" si="3727"/>
        <v>10.199999999999999</v>
      </c>
      <c r="AN2346" s="21"/>
      <c r="AO2346" s="21">
        <f t="shared" si="3770"/>
        <v>10.199999999999999</v>
      </c>
      <c r="AP2346" s="21"/>
      <c r="AQ2346" s="2"/>
    </row>
    <row r="2347" spans="1:43" ht="78" x14ac:dyDescent="0.3">
      <c r="A2347" s="3" t="s">
        <v>580</v>
      </c>
      <c r="B2347" s="26"/>
      <c r="C2347" s="3"/>
      <c r="D2347" s="3"/>
      <c r="E2347" s="16" t="s">
        <v>1187</v>
      </c>
      <c r="F2347" s="21">
        <f>F2348</f>
        <v>37.599999999999994</v>
      </c>
      <c r="G2347" s="21">
        <f t="shared" ref="G2347:G2349" si="3771">G2348</f>
        <v>37.599999999999994</v>
      </c>
      <c r="H2347" s="21">
        <f t="shared" ref="H2347:K2349" si="3772">H2348</f>
        <v>37.599999999999994</v>
      </c>
      <c r="I2347" s="21">
        <f t="shared" si="3772"/>
        <v>0</v>
      </c>
      <c r="J2347" s="21">
        <f t="shared" si="3772"/>
        <v>0</v>
      </c>
      <c r="K2347" s="21">
        <f t="shared" si="3772"/>
        <v>0</v>
      </c>
      <c r="L2347" s="21">
        <f t="shared" si="3691"/>
        <v>37.599999999999994</v>
      </c>
      <c r="M2347" s="21">
        <f t="shared" si="3692"/>
        <v>37.599999999999994</v>
      </c>
      <c r="N2347" s="21">
        <f t="shared" si="3693"/>
        <v>37.599999999999994</v>
      </c>
      <c r="O2347" s="21">
        <f t="shared" ref="O2347:AP2349" si="3773">O2348</f>
        <v>0</v>
      </c>
      <c r="P2347" s="21">
        <f t="shared" si="3773"/>
        <v>0</v>
      </c>
      <c r="Q2347" s="21">
        <f t="shared" si="3773"/>
        <v>0</v>
      </c>
      <c r="R2347" s="21">
        <f t="shared" si="3758"/>
        <v>37.599999999999994</v>
      </c>
      <c r="S2347" s="21">
        <f t="shared" si="3759"/>
        <v>37.599999999999994</v>
      </c>
      <c r="T2347" s="21">
        <f t="shared" si="3760"/>
        <v>37.599999999999994</v>
      </c>
      <c r="U2347" s="21">
        <f t="shared" si="3773"/>
        <v>0</v>
      </c>
      <c r="V2347" s="21">
        <f t="shared" si="3773"/>
        <v>0</v>
      </c>
      <c r="W2347" s="21">
        <f t="shared" si="3761"/>
        <v>37.599999999999994</v>
      </c>
      <c r="X2347" s="21">
        <f t="shared" si="3762"/>
        <v>37.599999999999994</v>
      </c>
      <c r="Y2347" s="21">
        <f t="shared" si="3763"/>
        <v>37.599999999999994</v>
      </c>
      <c r="Z2347" s="21">
        <f t="shared" si="3773"/>
        <v>0</v>
      </c>
      <c r="AA2347" s="21">
        <f t="shared" si="3773"/>
        <v>0</v>
      </c>
      <c r="AB2347" s="21">
        <f t="shared" si="3773"/>
        <v>0</v>
      </c>
      <c r="AC2347" s="21">
        <f t="shared" si="3751"/>
        <v>37.599999999999994</v>
      </c>
      <c r="AD2347" s="21">
        <f t="shared" si="3752"/>
        <v>37.599999999999994</v>
      </c>
      <c r="AE2347" s="21">
        <f t="shared" si="3753"/>
        <v>37.599999999999994</v>
      </c>
      <c r="AF2347" s="21">
        <f t="shared" si="3773"/>
        <v>0</v>
      </c>
      <c r="AG2347" s="21">
        <f t="shared" si="3754"/>
        <v>37.599999999999994</v>
      </c>
      <c r="AH2347" s="21">
        <f t="shared" si="3773"/>
        <v>0</v>
      </c>
      <c r="AI2347" s="21">
        <f t="shared" si="3773"/>
        <v>0</v>
      </c>
      <c r="AJ2347" s="21">
        <f t="shared" si="3773"/>
        <v>0</v>
      </c>
      <c r="AK2347" s="21">
        <f t="shared" si="3725"/>
        <v>37.599999999999994</v>
      </c>
      <c r="AL2347" s="21">
        <f t="shared" si="3726"/>
        <v>37.599999999999994</v>
      </c>
      <c r="AM2347" s="21">
        <f t="shared" si="3727"/>
        <v>37.599999999999994</v>
      </c>
      <c r="AN2347" s="21">
        <f t="shared" si="3773"/>
        <v>0</v>
      </c>
      <c r="AO2347" s="21">
        <f t="shared" si="3770"/>
        <v>37.599999999999994</v>
      </c>
      <c r="AP2347" s="21">
        <f t="shared" si="3773"/>
        <v>0</v>
      </c>
      <c r="AQ2347" s="2"/>
    </row>
    <row r="2348" spans="1:43" ht="93.6" x14ac:dyDescent="0.3">
      <c r="A2348" s="3" t="s">
        <v>580</v>
      </c>
      <c r="B2348" s="26">
        <v>100</v>
      </c>
      <c r="C2348" s="3"/>
      <c r="D2348" s="3"/>
      <c r="E2348" s="16" t="s">
        <v>672</v>
      </c>
      <c r="F2348" s="21">
        <f>F2349</f>
        <v>37.599999999999994</v>
      </c>
      <c r="G2348" s="21">
        <f t="shared" si="3771"/>
        <v>37.599999999999994</v>
      </c>
      <c r="H2348" s="21">
        <f t="shared" si="3772"/>
        <v>37.599999999999994</v>
      </c>
      <c r="I2348" s="21">
        <f t="shared" si="3772"/>
        <v>0</v>
      </c>
      <c r="J2348" s="21">
        <f t="shared" si="3772"/>
        <v>0</v>
      </c>
      <c r="K2348" s="21">
        <f t="shared" si="3772"/>
        <v>0</v>
      </c>
      <c r="L2348" s="21">
        <f t="shared" si="3691"/>
        <v>37.599999999999994</v>
      </c>
      <c r="M2348" s="21">
        <f t="shared" si="3692"/>
        <v>37.599999999999994</v>
      </c>
      <c r="N2348" s="21">
        <f t="shared" si="3693"/>
        <v>37.599999999999994</v>
      </c>
      <c r="O2348" s="21">
        <f t="shared" si="3773"/>
        <v>0</v>
      </c>
      <c r="P2348" s="21">
        <f t="shared" si="3773"/>
        <v>0</v>
      </c>
      <c r="Q2348" s="21">
        <f t="shared" si="3773"/>
        <v>0</v>
      </c>
      <c r="R2348" s="21">
        <f t="shared" si="3758"/>
        <v>37.599999999999994</v>
      </c>
      <c r="S2348" s="21">
        <f t="shared" si="3759"/>
        <v>37.599999999999994</v>
      </c>
      <c r="T2348" s="21">
        <f t="shared" si="3760"/>
        <v>37.599999999999994</v>
      </c>
      <c r="U2348" s="21">
        <f t="shared" si="3773"/>
        <v>0</v>
      </c>
      <c r="V2348" s="21">
        <f t="shared" si="3773"/>
        <v>0</v>
      </c>
      <c r="W2348" s="21">
        <f t="shared" si="3761"/>
        <v>37.599999999999994</v>
      </c>
      <c r="X2348" s="21">
        <f t="shared" si="3762"/>
        <v>37.599999999999994</v>
      </c>
      <c r="Y2348" s="21">
        <f t="shared" si="3763"/>
        <v>37.599999999999994</v>
      </c>
      <c r="Z2348" s="21">
        <f t="shared" si="3773"/>
        <v>0</v>
      </c>
      <c r="AA2348" s="21">
        <f t="shared" si="3773"/>
        <v>0</v>
      </c>
      <c r="AB2348" s="21">
        <f t="shared" si="3773"/>
        <v>0</v>
      </c>
      <c r="AC2348" s="21">
        <f t="shared" si="3751"/>
        <v>37.599999999999994</v>
      </c>
      <c r="AD2348" s="21">
        <f t="shared" si="3752"/>
        <v>37.599999999999994</v>
      </c>
      <c r="AE2348" s="21">
        <f t="shared" si="3753"/>
        <v>37.599999999999994</v>
      </c>
      <c r="AF2348" s="21">
        <f t="shared" si="3773"/>
        <v>0</v>
      </c>
      <c r="AG2348" s="21">
        <f t="shared" si="3754"/>
        <v>37.599999999999994</v>
      </c>
      <c r="AH2348" s="21">
        <f t="shared" si="3773"/>
        <v>0</v>
      </c>
      <c r="AI2348" s="21">
        <f t="shared" si="3773"/>
        <v>0</v>
      </c>
      <c r="AJ2348" s="21">
        <f t="shared" si="3773"/>
        <v>0</v>
      </c>
      <c r="AK2348" s="21">
        <f t="shared" si="3725"/>
        <v>37.599999999999994</v>
      </c>
      <c r="AL2348" s="21">
        <f t="shared" si="3726"/>
        <v>37.599999999999994</v>
      </c>
      <c r="AM2348" s="21">
        <f t="shared" si="3727"/>
        <v>37.599999999999994</v>
      </c>
      <c r="AN2348" s="21">
        <f t="shared" si="3773"/>
        <v>0</v>
      </c>
      <c r="AO2348" s="21">
        <f t="shared" si="3770"/>
        <v>37.599999999999994</v>
      </c>
      <c r="AP2348" s="21">
        <f t="shared" si="3773"/>
        <v>0</v>
      </c>
      <c r="AQ2348" s="2"/>
    </row>
    <row r="2349" spans="1:43" ht="31.2" x14ac:dyDescent="0.3">
      <c r="A2349" s="3" t="s">
        <v>580</v>
      </c>
      <c r="B2349" s="26">
        <v>120</v>
      </c>
      <c r="C2349" s="3"/>
      <c r="D2349" s="3"/>
      <c r="E2349" s="16" t="s">
        <v>680</v>
      </c>
      <c r="F2349" s="21">
        <f>F2350</f>
        <v>37.599999999999994</v>
      </c>
      <c r="G2349" s="21">
        <f t="shared" si="3771"/>
        <v>37.599999999999994</v>
      </c>
      <c r="H2349" s="21">
        <f t="shared" si="3772"/>
        <v>37.599999999999994</v>
      </c>
      <c r="I2349" s="21">
        <f t="shared" si="3772"/>
        <v>0</v>
      </c>
      <c r="J2349" s="21">
        <f t="shared" si="3772"/>
        <v>0</v>
      </c>
      <c r="K2349" s="21">
        <f t="shared" si="3772"/>
        <v>0</v>
      </c>
      <c r="L2349" s="21">
        <f t="shared" si="3691"/>
        <v>37.599999999999994</v>
      </c>
      <c r="M2349" s="21">
        <f t="shared" si="3692"/>
        <v>37.599999999999994</v>
      </c>
      <c r="N2349" s="21">
        <f t="shared" si="3693"/>
        <v>37.599999999999994</v>
      </c>
      <c r="O2349" s="21">
        <f t="shared" si="3773"/>
        <v>0</v>
      </c>
      <c r="P2349" s="21">
        <f t="shared" si="3773"/>
        <v>0</v>
      </c>
      <c r="Q2349" s="21">
        <f t="shared" si="3773"/>
        <v>0</v>
      </c>
      <c r="R2349" s="21">
        <f t="shared" si="3758"/>
        <v>37.599999999999994</v>
      </c>
      <c r="S2349" s="21">
        <f t="shared" si="3759"/>
        <v>37.599999999999994</v>
      </c>
      <c r="T2349" s="21">
        <f t="shared" si="3760"/>
        <v>37.599999999999994</v>
      </c>
      <c r="U2349" s="21">
        <f t="shared" si="3773"/>
        <v>0</v>
      </c>
      <c r="V2349" s="21">
        <f t="shared" si="3773"/>
        <v>0</v>
      </c>
      <c r="W2349" s="21">
        <f t="shared" si="3761"/>
        <v>37.599999999999994</v>
      </c>
      <c r="X2349" s="21">
        <f t="shared" si="3762"/>
        <v>37.599999999999994</v>
      </c>
      <c r="Y2349" s="21">
        <f t="shared" si="3763"/>
        <v>37.599999999999994</v>
      </c>
      <c r="Z2349" s="21">
        <f t="shared" si="3773"/>
        <v>0</v>
      </c>
      <c r="AA2349" s="21">
        <f t="shared" si="3773"/>
        <v>0</v>
      </c>
      <c r="AB2349" s="21">
        <f t="shared" si="3773"/>
        <v>0</v>
      </c>
      <c r="AC2349" s="21">
        <f t="shared" si="3751"/>
        <v>37.599999999999994</v>
      </c>
      <c r="AD2349" s="21">
        <f t="shared" si="3752"/>
        <v>37.599999999999994</v>
      </c>
      <c r="AE2349" s="21">
        <f t="shared" si="3753"/>
        <v>37.599999999999994</v>
      </c>
      <c r="AF2349" s="21">
        <f t="shared" si="3773"/>
        <v>0</v>
      </c>
      <c r="AG2349" s="21">
        <f t="shared" si="3754"/>
        <v>37.599999999999994</v>
      </c>
      <c r="AH2349" s="21">
        <f t="shared" si="3773"/>
        <v>0</v>
      </c>
      <c r="AI2349" s="21">
        <f t="shared" si="3773"/>
        <v>0</v>
      </c>
      <c r="AJ2349" s="21">
        <f t="shared" si="3773"/>
        <v>0</v>
      </c>
      <c r="AK2349" s="21">
        <f t="shared" si="3725"/>
        <v>37.599999999999994</v>
      </c>
      <c r="AL2349" s="21">
        <f t="shared" si="3726"/>
        <v>37.599999999999994</v>
      </c>
      <c r="AM2349" s="21">
        <f t="shared" si="3727"/>
        <v>37.599999999999994</v>
      </c>
      <c r="AN2349" s="21">
        <f t="shared" si="3773"/>
        <v>0</v>
      </c>
      <c r="AO2349" s="21">
        <f t="shared" si="3770"/>
        <v>37.599999999999994</v>
      </c>
      <c r="AP2349" s="21">
        <f t="shared" si="3773"/>
        <v>0</v>
      </c>
      <c r="AQ2349" s="2"/>
    </row>
    <row r="2350" spans="1:43" x14ac:dyDescent="0.3">
      <c r="A2350" s="3" t="s">
        <v>580</v>
      </c>
      <c r="B2350" s="26">
        <v>120</v>
      </c>
      <c r="C2350" s="3" t="s">
        <v>169</v>
      </c>
      <c r="D2350" s="3" t="s">
        <v>25</v>
      </c>
      <c r="E2350" s="16" t="s">
        <v>643</v>
      </c>
      <c r="F2350" s="21">
        <v>37.599999999999994</v>
      </c>
      <c r="G2350" s="21">
        <v>37.599999999999994</v>
      </c>
      <c r="H2350" s="21">
        <v>37.599999999999994</v>
      </c>
      <c r="I2350" s="21"/>
      <c r="J2350" s="21"/>
      <c r="K2350" s="21"/>
      <c r="L2350" s="21">
        <f t="shared" si="3691"/>
        <v>37.599999999999994</v>
      </c>
      <c r="M2350" s="21">
        <f t="shared" si="3692"/>
        <v>37.599999999999994</v>
      </c>
      <c r="N2350" s="21">
        <f t="shared" si="3693"/>
        <v>37.599999999999994</v>
      </c>
      <c r="O2350" s="21"/>
      <c r="P2350" s="21"/>
      <c r="Q2350" s="21"/>
      <c r="R2350" s="21">
        <f t="shared" si="3758"/>
        <v>37.599999999999994</v>
      </c>
      <c r="S2350" s="21">
        <f t="shared" si="3759"/>
        <v>37.599999999999994</v>
      </c>
      <c r="T2350" s="21">
        <f t="shared" si="3760"/>
        <v>37.599999999999994</v>
      </c>
      <c r="U2350" s="21"/>
      <c r="V2350" s="21"/>
      <c r="W2350" s="21">
        <f t="shared" si="3761"/>
        <v>37.599999999999994</v>
      </c>
      <c r="X2350" s="21">
        <f t="shared" si="3762"/>
        <v>37.599999999999994</v>
      </c>
      <c r="Y2350" s="21">
        <f t="shared" si="3763"/>
        <v>37.599999999999994</v>
      </c>
      <c r="Z2350" s="21"/>
      <c r="AA2350" s="21"/>
      <c r="AB2350" s="21"/>
      <c r="AC2350" s="21">
        <f t="shared" si="3751"/>
        <v>37.599999999999994</v>
      </c>
      <c r="AD2350" s="21">
        <f t="shared" si="3752"/>
        <v>37.599999999999994</v>
      </c>
      <c r="AE2350" s="21">
        <f t="shared" si="3753"/>
        <v>37.599999999999994</v>
      </c>
      <c r="AF2350" s="21"/>
      <c r="AG2350" s="21">
        <f t="shared" si="3754"/>
        <v>37.599999999999994</v>
      </c>
      <c r="AH2350" s="21"/>
      <c r="AI2350" s="21"/>
      <c r="AJ2350" s="21"/>
      <c r="AK2350" s="21">
        <f t="shared" si="3725"/>
        <v>37.599999999999994</v>
      </c>
      <c r="AL2350" s="21">
        <f t="shared" si="3726"/>
        <v>37.599999999999994</v>
      </c>
      <c r="AM2350" s="21">
        <f t="shared" si="3727"/>
        <v>37.599999999999994</v>
      </c>
      <c r="AN2350" s="21"/>
      <c r="AO2350" s="21">
        <f t="shared" si="3770"/>
        <v>37.599999999999994</v>
      </c>
      <c r="AP2350" s="21"/>
      <c r="AQ2350" s="2"/>
    </row>
    <row r="2351" spans="1:43" ht="93.6" x14ac:dyDescent="0.3">
      <c r="A2351" s="3" t="s">
        <v>581</v>
      </c>
      <c r="B2351" s="26"/>
      <c r="C2351" s="3"/>
      <c r="D2351" s="3"/>
      <c r="E2351" s="16" t="s">
        <v>1168</v>
      </c>
      <c r="F2351" s="21">
        <f>F2352+F2355</f>
        <v>315.39999999999998</v>
      </c>
      <c r="G2351" s="21">
        <f t="shared" ref="G2351:AP2351" si="3774">G2352+G2355</f>
        <v>315.39999999999998</v>
      </c>
      <c r="H2351" s="21">
        <f t="shared" si="3774"/>
        <v>315.39999999999998</v>
      </c>
      <c r="I2351" s="21">
        <f t="shared" ref="I2351:K2351" si="3775">I2352+I2355</f>
        <v>0</v>
      </c>
      <c r="J2351" s="21">
        <f t="shared" si="3775"/>
        <v>0</v>
      </c>
      <c r="K2351" s="21">
        <f t="shared" si="3775"/>
        <v>0</v>
      </c>
      <c r="L2351" s="21">
        <f t="shared" si="3691"/>
        <v>315.39999999999998</v>
      </c>
      <c r="M2351" s="21">
        <f t="shared" si="3692"/>
        <v>315.39999999999998</v>
      </c>
      <c r="N2351" s="21">
        <f t="shared" si="3693"/>
        <v>315.39999999999998</v>
      </c>
      <c r="O2351" s="21">
        <f t="shared" ref="O2351:Q2351" si="3776">O2352+O2355</f>
        <v>0</v>
      </c>
      <c r="P2351" s="21">
        <f t="shared" si="3776"/>
        <v>0</v>
      </c>
      <c r="Q2351" s="21">
        <f t="shared" si="3776"/>
        <v>0</v>
      </c>
      <c r="R2351" s="21">
        <f t="shared" si="3758"/>
        <v>315.39999999999998</v>
      </c>
      <c r="S2351" s="21">
        <f t="shared" si="3759"/>
        <v>315.39999999999998</v>
      </c>
      <c r="T2351" s="21">
        <f t="shared" si="3760"/>
        <v>315.39999999999998</v>
      </c>
      <c r="U2351" s="21">
        <f t="shared" ref="U2351:V2351" si="3777">U2352+U2355</f>
        <v>0</v>
      </c>
      <c r="V2351" s="21">
        <f t="shared" si="3777"/>
        <v>0</v>
      </c>
      <c r="W2351" s="21">
        <f t="shared" si="3761"/>
        <v>315.39999999999998</v>
      </c>
      <c r="X2351" s="21">
        <f t="shared" si="3762"/>
        <v>315.39999999999998</v>
      </c>
      <c r="Y2351" s="21">
        <f t="shared" si="3763"/>
        <v>315.39999999999998</v>
      </c>
      <c r="Z2351" s="21">
        <f t="shared" ref="Z2351:AB2351" si="3778">Z2352+Z2355</f>
        <v>0</v>
      </c>
      <c r="AA2351" s="21">
        <f t="shared" si="3778"/>
        <v>0</v>
      </c>
      <c r="AB2351" s="21">
        <f t="shared" si="3778"/>
        <v>0</v>
      </c>
      <c r="AC2351" s="21">
        <f t="shared" si="3751"/>
        <v>315.39999999999998</v>
      </c>
      <c r="AD2351" s="21">
        <f t="shared" si="3752"/>
        <v>315.39999999999998</v>
      </c>
      <c r="AE2351" s="21">
        <f t="shared" si="3753"/>
        <v>315.39999999999998</v>
      </c>
      <c r="AF2351" s="21">
        <f t="shared" ref="AF2351" si="3779">AF2352+AF2355</f>
        <v>0</v>
      </c>
      <c r="AG2351" s="21">
        <f t="shared" si="3754"/>
        <v>315.39999999999998</v>
      </c>
      <c r="AH2351" s="21">
        <f t="shared" ref="AH2351:AJ2351" si="3780">AH2352+AH2355</f>
        <v>0</v>
      </c>
      <c r="AI2351" s="21">
        <f t="shared" si="3780"/>
        <v>0</v>
      </c>
      <c r="AJ2351" s="21">
        <f t="shared" si="3780"/>
        <v>0</v>
      </c>
      <c r="AK2351" s="21">
        <f t="shared" si="3725"/>
        <v>315.39999999999998</v>
      </c>
      <c r="AL2351" s="21">
        <f t="shared" si="3726"/>
        <v>315.39999999999998</v>
      </c>
      <c r="AM2351" s="21">
        <f t="shared" si="3727"/>
        <v>315.39999999999998</v>
      </c>
      <c r="AN2351" s="21">
        <f t="shared" ref="AN2351" si="3781">AN2352+AN2355</f>
        <v>0</v>
      </c>
      <c r="AO2351" s="21">
        <f t="shared" si="3770"/>
        <v>315.39999999999998</v>
      </c>
      <c r="AP2351" s="21">
        <f t="shared" si="3774"/>
        <v>0</v>
      </c>
      <c r="AQ2351" s="2"/>
    </row>
    <row r="2352" spans="1:43" ht="93.6" x14ac:dyDescent="0.3">
      <c r="A2352" s="3" t="s">
        <v>581</v>
      </c>
      <c r="B2352" s="26">
        <v>100</v>
      </c>
      <c r="C2352" s="3"/>
      <c r="D2352" s="3"/>
      <c r="E2352" s="16" t="s">
        <v>672</v>
      </c>
      <c r="F2352" s="21">
        <f>F2353</f>
        <v>283.5</v>
      </c>
      <c r="G2352" s="21">
        <f t="shared" ref="G2352:G2353" si="3782">G2353</f>
        <v>283.5</v>
      </c>
      <c r="H2352" s="21">
        <f t="shared" ref="H2352:K2353" si="3783">H2353</f>
        <v>283.5</v>
      </c>
      <c r="I2352" s="21">
        <f t="shared" si="3783"/>
        <v>0</v>
      </c>
      <c r="J2352" s="21">
        <f t="shared" si="3783"/>
        <v>0</v>
      </c>
      <c r="K2352" s="21">
        <f t="shared" si="3783"/>
        <v>0</v>
      </c>
      <c r="L2352" s="21">
        <f t="shared" si="3691"/>
        <v>283.5</v>
      </c>
      <c r="M2352" s="21">
        <f t="shared" si="3692"/>
        <v>283.5</v>
      </c>
      <c r="N2352" s="21">
        <f t="shared" si="3693"/>
        <v>283.5</v>
      </c>
      <c r="O2352" s="21">
        <f t="shared" ref="O2352:AP2353" si="3784">O2353</f>
        <v>0</v>
      </c>
      <c r="P2352" s="21">
        <f t="shared" si="3784"/>
        <v>0</v>
      </c>
      <c r="Q2352" s="21">
        <f t="shared" si="3784"/>
        <v>0</v>
      </c>
      <c r="R2352" s="21">
        <f t="shared" si="3758"/>
        <v>283.5</v>
      </c>
      <c r="S2352" s="21">
        <f t="shared" si="3759"/>
        <v>283.5</v>
      </c>
      <c r="T2352" s="21">
        <f t="shared" si="3760"/>
        <v>283.5</v>
      </c>
      <c r="U2352" s="21">
        <f t="shared" si="3784"/>
        <v>0</v>
      </c>
      <c r="V2352" s="21">
        <f t="shared" si="3784"/>
        <v>0</v>
      </c>
      <c r="W2352" s="21">
        <f t="shared" si="3761"/>
        <v>283.5</v>
      </c>
      <c r="X2352" s="21">
        <f t="shared" si="3762"/>
        <v>283.5</v>
      </c>
      <c r="Y2352" s="21">
        <f t="shared" si="3763"/>
        <v>283.5</v>
      </c>
      <c r="Z2352" s="21">
        <f t="shared" si="3784"/>
        <v>0</v>
      </c>
      <c r="AA2352" s="21">
        <f t="shared" si="3784"/>
        <v>0</v>
      </c>
      <c r="AB2352" s="21">
        <f t="shared" si="3784"/>
        <v>0</v>
      </c>
      <c r="AC2352" s="21">
        <f t="shared" si="3751"/>
        <v>283.5</v>
      </c>
      <c r="AD2352" s="21">
        <f t="shared" si="3752"/>
        <v>283.5</v>
      </c>
      <c r="AE2352" s="21">
        <f t="shared" si="3753"/>
        <v>283.5</v>
      </c>
      <c r="AF2352" s="21">
        <f t="shared" si="3784"/>
        <v>0</v>
      </c>
      <c r="AG2352" s="21">
        <f t="shared" si="3754"/>
        <v>283.5</v>
      </c>
      <c r="AH2352" s="21">
        <f t="shared" si="3784"/>
        <v>0</v>
      </c>
      <c r="AI2352" s="21">
        <f t="shared" si="3784"/>
        <v>0</v>
      </c>
      <c r="AJ2352" s="21">
        <f t="shared" si="3784"/>
        <v>0</v>
      </c>
      <c r="AK2352" s="21">
        <f t="shared" si="3725"/>
        <v>283.5</v>
      </c>
      <c r="AL2352" s="21">
        <f t="shared" si="3726"/>
        <v>283.5</v>
      </c>
      <c r="AM2352" s="21">
        <f t="shared" si="3727"/>
        <v>283.5</v>
      </c>
      <c r="AN2352" s="21">
        <f t="shared" si="3784"/>
        <v>0</v>
      </c>
      <c r="AO2352" s="21">
        <f t="shared" si="3770"/>
        <v>283.5</v>
      </c>
      <c r="AP2352" s="21">
        <f t="shared" si="3784"/>
        <v>0</v>
      </c>
      <c r="AQ2352" s="2"/>
    </row>
    <row r="2353" spans="1:43" ht="31.2" x14ac:dyDescent="0.3">
      <c r="A2353" s="3" t="s">
        <v>581</v>
      </c>
      <c r="B2353" s="26">
        <v>120</v>
      </c>
      <c r="C2353" s="3"/>
      <c r="D2353" s="3"/>
      <c r="E2353" s="16" t="s">
        <v>680</v>
      </c>
      <c r="F2353" s="21">
        <f>F2354</f>
        <v>283.5</v>
      </c>
      <c r="G2353" s="21">
        <f t="shared" si="3782"/>
        <v>283.5</v>
      </c>
      <c r="H2353" s="21">
        <f t="shared" si="3783"/>
        <v>283.5</v>
      </c>
      <c r="I2353" s="21">
        <f t="shared" si="3783"/>
        <v>0</v>
      </c>
      <c r="J2353" s="21">
        <f t="shared" si="3783"/>
        <v>0</v>
      </c>
      <c r="K2353" s="21">
        <f t="shared" si="3783"/>
        <v>0</v>
      </c>
      <c r="L2353" s="21">
        <f t="shared" si="3691"/>
        <v>283.5</v>
      </c>
      <c r="M2353" s="21">
        <f t="shared" si="3692"/>
        <v>283.5</v>
      </c>
      <c r="N2353" s="21">
        <f t="shared" si="3693"/>
        <v>283.5</v>
      </c>
      <c r="O2353" s="21">
        <f t="shared" si="3784"/>
        <v>0</v>
      </c>
      <c r="P2353" s="21">
        <f t="shared" si="3784"/>
        <v>0</v>
      </c>
      <c r="Q2353" s="21">
        <f t="shared" si="3784"/>
        <v>0</v>
      </c>
      <c r="R2353" s="21">
        <f t="shared" si="3758"/>
        <v>283.5</v>
      </c>
      <c r="S2353" s="21">
        <f t="shared" si="3759"/>
        <v>283.5</v>
      </c>
      <c r="T2353" s="21">
        <f t="shared" si="3760"/>
        <v>283.5</v>
      </c>
      <c r="U2353" s="21">
        <f t="shared" si="3784"/>
        <v>0</v>
      </c>
      <c r="V2353" s="21">
        <f t="shared" si="3784"/>
        <v>0</v>
      </c>
      <c r="W2353" s="21">
        <f t="shared" si="3761"/>
        <v>283.5</v>
      </c>
      <c r="X2353" s="21">
        <f t="shared" si="3762"/>
        <v>283.5</v>
      </c>
      <c r="Y2353" s="21">
        <f t="shared" si="3763"/>
        <v>283.5</v>
      </c>
      <c r="Z2353" s="21">
        <f t="shared" si="3784"/>
        <v>0</v>
      </c>
      <c r="AA2353" s="21">
        <f t="shared" si="3784"/>
        <v>0</v>
      </c>
      <c r="AB2353" s="21">
        <f t="shared" si="3784"/>
        <v>0</v>
      </c>
      <c r="AC2353" s="21">
        <f t="shared" si="3751"/>
        <v>283.5</v>
      </c>
      <c r="AD2353" s="21">
        <f t="shared" si="3752"/>
        <v>283.5</v>
      </c>
      <c r="AE2353" s="21">
        <f t="shared" si="3753"/>
        <v>283.5</v>
      </c>
      <c r="AF2353" s="21">
        <f t="shared" si="3784"/>
        <v>0</v>
      </c>
      <c r="AG2353" s="21">
        <f t="shared" si="3754"/>
        <v>283.5</v>
      </c>
      <c r="AH2353" s="21">
        <f t="shared" si="3784"/>
        <v>0</v>
      </c>
      <c r="AI2353" s="21">
        <f t="shared" si="3784"/>
        <v>0</v>
      </c>
      <c r="AJ2353" s="21">
        <f t="shared" si="3784"/>
        <v>0</v>
      </c>
      <c r="AK2353" s="21">
        <f t="shared" si="3725"/>
        <v>283.5</v>
      </c>
      <c r="AL2353" s="21">
        <f t="shared" si="3726"/>
        <v>283.5</v>
      </c>
      <c r="AM2353" s="21">
        <f t="shared" si="3727"/>
        <v>283.5</v>
      </c>
      <c r="AN2353" s="21">
        <f t="shared" si="3784"/>
        <v>0</v>
      </c>
      <c r="AO2353" s="21">
        <f t="shared" si="3770"/>
        <v>283.5</v>
      </c>
      <c r="AP2353" s="21">
        <f t="shared" si="3784"/>
        <v>0</v>
      </c>
      <c r="AQ2353" s="2"/>
    </row>
    <row r="2354" spans="1:43" ht="31.2" x14ac:dyDescent="0.3">
      <c r="A2354" s="3" t="s">
        <v>581</v>
      </c>
      <c r="B2354" s="26">
        <v>120</v>
      </c>
      <c r="C2354" s="3" t="s">
        <v>160</v>
      </c>
      <c r="D2354" s="3" t="s">
        <v>222</v>
      </c>
      <c r="E2354" s="16" t="s">
        <v>651</v>
      </c>
      <c r="F2354" s="21">
        <v>283.5</v>
      </c>
      <c r="G2354" s="21">
        <v>283.5</v>
      </c>
      <c r="H2354" s="21">
        <v>283.5</v>
      </c>
      <c r="I2354" s="21"/>
      <c r="J2354" s="21"/>
      <c r="K2354" s="21"/>
      <c r="L2354" s="21">
        <f t="shared" si="3691"/>
        <v>283.5</v>
      </c>
      <c r="M2354" s="21">
        <f t="shared" si="3692"/>
        <v>283.5</v>
      </c>
      <c r="N2354" s="21">
        <f t="shared" si="3693"/>
        <v>283.5</v>
      </c>
      <c r="O2354" s="21"/>
      <c r="P2354" s="21"/>
      <c r="Q2354" s="21"/>
      <c r="R2354" s="21">
        <f t="shared" si="3758"/>
        <v>283.5</v>
      </c>
      <c r="S2354" s="21">
        <f t="shared" si="3759"/>
        <v>283.5</v>
      </c>
      <c r="T2354" s="21">
        <f t="shared" si="3760"/>
        <v>283.5</v>
      </c>
      <c r="U2354" s="21"/>
      <c r="V2354" s="21"/>
      <c r="W2354" s="21">
        <f t="shared" si="3761"/>
        <v>283.5</v>
      </c>
      <c r="X2354" s="21">
        <f t="shared" si="3762"/>
        <v>283.5</v>
      </c>
      <c r="Y2354" s="21">
        <f t="shared" si="3763"/>
        <v>283.5</v>
      </c>
      <c r="Z2354" s="21"/>
      <c r="AA2354" s="21"/>
      <c r="AB2354" s="21"/>
      <c r="AC2354" s="21">
        <f t="shared" si="3751"/>
        <v>283.5</v>
      </c>
      <c r="AD2354" s="21">
        <f t="shared" si="3752"/>
        <v>283.5</v>
      </c>
      <c r="AE2354" s="21">
        <f t="shared" si="3753"/>
        <v>283.5</v>
      </c>
      <c r="AF2354" s="21"/>
      <c r="AG2354" s="21">
        <f t="shared" si="3754"/>
        <v>283.5</v>
      </c>
      <c r="AH2354" s="21"/>
      <c r="AI2354" s="21"/>
      <c r="AJ2354" s="21"/>
      <c r="AK2354" s="21">
        <f t="shared" si="3725"/>
        <v>283.5</v>
      </c>
      <c r="AL2354" s="21">
        <f t="shared" si="3726"/>
        <v>283.5</v>
      </c>
      <c r="AM2354" s="21">
        <f t="shared" si="3727"/>
        <v>283.5</v>
      </c>
      <c r="AN2354" s="21"/>
      <c r="AO2354" s="21">
        <f t="shared" si="3770"/>
        <v>283.5</v>
      </c>
      <c r="AP2354" s="21"/>
      <c r="AQ2354" s="2"/>
    </row>
    <row r="2355" spans="1:43" ht="31.2" x14ac:dyDescent="0.3">
      <c r="A2355" s="3" t="s">
        <v>581</v>
      </c>
      <c r="B2355" s="26">
        <v>200</v>
      </c>
      <c r="C2355" s="3"/>
      <c r="D2355" s="3"/>
      <c r="E2355" s="16" t="s">
        <v>673</v>
      </c>
      <c r="F2355" s="21">
        <f>F2356</f>
        <v>31.9</v>
      </c>
      <c r="G2355" s="21">
        <f t="shared" ref="G2355:G2356" si="3785">G2356</f>
        <v>31.9</v>
      </c>
      <c r="H2355" s="21">
        <f t="shared" ref="H2355:K2356" si="3786">H2356</f>
        <v>31.9</v>
      </c>
      <c r="I2355" s="21">
        <f t="shared" si="3786"/>
        <v>0</v>
      </c>
      <c r="J2355" s="21">
        <f t="shared" si="3786"/>
        <v>0</v>
      </c>
      <c r="K2355" s="21">
        <f t="shared" si="3786"/>
        <v>0</v>
      </c>
      <c r="L2355" s="21">
        <f t="shared" si="3691"/>
        <v>31.9</v>
      </c>
      <c r="M2355" s="21">
        <f t="shared" si="3692"/>
        <v>31.9</v>
      </c>
      <c r="N2355" s="21">
        <f t="shared" si="3693"/>
        <v>31.9</v>
      </c>
      <c r="O2355" s="21">
        <f t="shared" ref="O2355:AP2356" si="3787">O2356</f>
        <v>0</v>
      </c>
      <c r="P2355" s="21">
        <f t="shared" si="3787"/>
        <v>0</v>
      </c>
      <c r="Q2355" s="21">
        <f t="shared" si="3787"/>
        <v>0</v>
      </c>
      <c r="R2355" s="21">
        <f t="shared" si="3758"/>
        <v>31.9</v>
      </c>
      <c r="S2355" s="21">
        <f t="shared" si="3759"/>
        <v>31.9</v>
      </c>
      <c r="T2355" s="21">
        <f t="shared" si="3760"/>
        <v>31.9</v>
      </c>
      <c r="U2355" s="21">
        <f t="shared" si="3787"/>
        <v>0</v>
      </c>
      <c r="V2355" s="21">
        <f t="shared" si="3787"/>
        <v>0</v>
      </c>
      <c r="W2355" s="21">
        <f t="shared" si="3761"/>
        <v>31.9</v>
      </c>
      <c r="X2355" s="21">
        <f t="shared" si="3762"/>
        <v>31.9</v>
      </c>
      <c r="Y2355" s="21">
        <f t="shared" si="3763"/>
        <v>31.9</v>
      </c>
      <c r="Z2355" s="21">
        <f t="shared" si="3787"/>
        <v>0</v>
      </c>
      <c r="AA2355" s="21">
        <f t="shared" si="3787"/>
        <v>0</v>
      </c>
      <c r="AB2355" s="21">
        <f t="shared" si="3787"/>
        <v>0</v>
      </c>
      <c r="AC2355" s="21">
        <f t="shared" si="3751"/>
        <v>31.9</v>
      </c>
      <c r="AD2355" s="21">
        <f t="shared" si="3752"/>
        <v>31.9</v>
      </c>
      <c r="AE2355" s="21">
        <f t="shared" si="3753"/>
        <v>31.9</v>
      </c>
      <c r="AF2355" s="21">
        <f t="shared" si="3787"/>
        <v>0</v>
      </c>
      <c r="AG2355" s="21">
        <f t="shared" si="3754"/>
        <v>31.9</v>
      </c>
      <c r="AH2355" s="21">
        <f t="shared" si="3787"/>
        <v>0</v>
      </c>
      <c r="AI2355" s="21">
        <f t="shared" si="3787"/>
        <v>0</v>
      </c>
      <c r="AJ2355" s="21">
        <f t="shared" si="3787"/>
        <v>0</v>
      </c>
      <c r="AK2355" s="21">
        <f t="shared" si="3725"/>
        <v>31.9</v>
      </c>
      <c r="AL2355" s="21">
        <f t="shared" si="3726"/>
        <v>31.9</v>
      </c>
      <c r="AM2355" s="21">
        <f t="shared" si="3727"/>
        <v>31.9</v>
      </c>
      <c r="AN2355" s="21">
        <f t="shared" si="3787"/>
        <v>0</v>
      </c>
      <c r="AO2355" s="21">
        <f t="shared" si="3770"/>
        <v>31.9</v>
      </c>
      <c r="AP2355" s="21">
        <f t="shared" si="3787"/>
        <v>0</v>
      </c>
      <c r="AQ2355" s="2"/>
    </row>
    <row r="2356" spans="1:43" ht="46.8" x14ac:dyDescent="0.3">
      <c r="A2356" s="3" t="s">
        <v>581</v>
      </c>
      <c r="B2356" s="26">
        <v>240</v>
      </c>
      <c r="C2356" s="3"/>
      <c r="D2356" s="3"/>
      <c r="E2356" s="16" t="s">
        <v>681</v>
      </c>
      <c r="F2356" s="21">
        <f>F2357</f>
        <v>31.9</v>
      </c>
      <c r="G2356" s="21">
        <f t="shared" si="3785"/>
        <v>31.9</v>
      </c>
      <c r="H2356" s="21">
        <f t="shared" si="3786"/>
        <v>31.9</v>
      </c>
      <c r="I2356" s="21">
        <f t="shared" si="3786"/>
        <v>0</v>
      </c>
      <c r="J2356" s="21">
        <f t="shared" si="3786"/>
        <v>0</v>
      </c>
      <c r="K2356" s="21">
        <f t="shared" si="3786"/>
        <v>0</v>
      </c>
      <c r="L2356" s="21">
        <f t="shared" si="3691"/>
        <v>31.9</v>
      </c>
      <c r="M2356" s="21">
        <f t="shared" si="3692"/>
        <v>31.9</v>
      </c>
      <c r="N2356" s="21">
        <f t="shared" si="3693"/>
        <v>31.9</v>
      </c>
      <c r="O2356" s="21">
        <f t="shared" si="3787"/>
        <v>0</v>
      </c>
      <c r="P2356" s="21">
        <f t="shared" si="3787"/>
        <v>0</v>
      </c>
      <c r="Q2356" s="21">
        <f t="shared" si="3787"/>
        <v>0</v>
      </c>
      <c r="R2356" s="21">
        <f t="shared" si="3758"/>
        <v>31.9</v>
      </c>
      <c r="S2356" s="21">
        <f t="shared" si="3759"/>
        <v>31.9</v>
      </c>
      <c r="T2356" s="21">
        <f t="shared" si="3760"/>
        <v>31.9</v>
      </c>
      <c r="U2356" s="21">
        <f t="shared" si="3787"/>
        <v>0</v>
      </c>
      <c r="V2356" s="21">
        <f t="shared" si="3787"/>
        <v>0</v>
      </c>
      <c r="W2356" s="21">
        <f t="shared" si="3761"/>
        <v>31.9</v>
      </c>
      <c r="X2356" s="21">
        <f t="shared" si="3762"/>
        <v>31.9</v>
      </c>
      <c r="Y2356" s="21">
        <f t="shared" si="3763"/>
        <v>31.9</v>
      </c>
      <c r="Z2356" s="21">
        <f t="shared" si="3787"/>
        <v>0</v>
      </c>
      <c r="AA2356" s="21">
        <f t="shared" si="3787"/>
        <v>0</v>
      </c>
      <c r="AB2356" s="21">
        <f t="shared" si="3787"/>
        <v>0</v>
      </c>
      <c r="AC2356" s="21">
        <f t="shared" si="3751"/>
        <v>31.9</v>
      </c>
      <c r="AD2356" s="21">
        <f t="shared" si="3752"/>
        <v>31.9</v>
      </c>
      <c r="AE2356" s="21">
        <f t="shared" si="3753"/>
        <v>31.9</v>
      </c>
      <c r="AF2356" s="21">
        <f t="shared" si="3787"/>
        <v>0</v>
      </c>
      <c r="AG2356" s="21">
        <f t="shared" si="3754"/>
        <v>31.9</v>
      </c>
      <c r="AH2356" s="21">
        <f t="shared" si="3787"/>
        <v>0</v>
      </c>
      <c r="AI2356" s="21">
        <f t="shared" si="3787"/>
        <v>0</v>
      </c>
      <c r="AJ2356" s="21">
        <f t="shared" si="3787"/>
        <v>0</v>
      </c>
      <c r="AK2356" s="21">
        <f t="shared" si="3725"/>
        <v>31.9</v>
      </c>
      <c r="AL2356" s="21">
        <f t="shared" si="3726"/>
        <v>31.9</v>
      </c>
      <c r="AM2356" s="21">
        <f t="shared" si="3727"/>
        <v>31.9</v>
      </c>
      <c r="AN2356" s="21">
        <f t="shared" si="3787"/>
        <v>0</v>
      </c>
      <c r="AO2356" s="21">
        <f t="shared" si="3770"/>
        <v>31.9</v>
      </c>
      <c r="AP2356" s="21">
        <f t="shared" si="3787"/>
        <v>0</v>
      </c>
      <c r="AQ2356" s="2"/>
    </row>
    <row r="2357" spans="1:43" ht="31.2" x14ac:dyDescent="0.3">
      <c r="A2357" s="3" t="s">
        <v>581</v>
      </c>
      <c r="B2357" s="26">
        <v>240</v>
      </c>
      <c r="C2357" s="3" t="s">
        <v>160</v>
      </c>
      <c r="D2357" s="3" t="s">
        <v>222</v>
      </c>
      <c r="E2357" s="16" t="s">
        <v>651</v>
      </c>
      <c r="F2357" s="21">
        <v>31.9</v>
      </c>
      <c r="G2357" s="21">
        <v>31.9</v>
      </c>
      <c r="H2357" s="21">
        <v>31.9</v>
      </c>
      <c r="I2357" s="21"/>
      <c r="J2357" s="21"/>
      <c r="K2357" s="21"/>
      <c r="L2357" s="21">
        <f t="shared" si="3691"/>
        <v>31.9</v>
      </c>
      <c r="M2357" s="21">
        <f t="shared" si="3692"/>
        <v>31.9</v>
      </c>
      <c r="N2357" s="21">
        <f t="shared" si="3693"/>
        <v>31.9</v>
      </c>
      <c r="O2357" s="21"/>
      <c r="P2357" s="21"/>
      <c r="Q2357" s="21"/>
      <c r="R2357" s="21">
        <f t="shared" si="3758"/>
        <v>31.9</v>
      </c>
      <c r="S2357" s="21">
        <f t="shared" si="3759"/>
        <v>31.9</v>
      </c>
      <c r="T2357" s="21">
        <f t="shared" si="3760"/>
        <v>31.9</v>
      </c>
      <c r="U2357" s="21"/>
      <c r="V2357" s="21"/>
      <c r="W2357" s="21">
        <f t="shared" si="3761"/>
        <v>31.9</v>
      </c>
      <c r="X2357" s="21">
        <f t="shared" si="3762"/>
        <v>31.9</v>
      </c>
      <c r="Y2357" s="21">
        <f t="shared" si="3763"/>
        <v>31.9</v>
      </c>
      <c r="Z2357" s="21"/>
      <c r="AA2357" s="21"/>
      <c r="AB2357" s="21"/>
      <c r="AC2357" s="21">
        <f t="shared" si="3751"/>
        <v>31.9</v>
      </c>
      <c r="AD2357" s="21">
        <f t="shared" si="3752"/>
        <v>31.9</v>
      </c>
      <c r="AE2357" s="21">
        <f t="shared" si="3753"/>
        <v>31.9</v>
      </c>
      <c r="AF2357" s="21"/>
      <c r="AG2357" s="21">
        <f t="shared" si="3754"/>
        <v>31.9</v>
      </c>
      <c r="AH2357" s="21"/>
      <c r="AI2357" s="21"/>
      <c r="AJ2357" s="21"/>
      <c r="AK2357" s="21">
        <f t="shared" si="3725"/>
        <v>31.9</v>
      </c>
      <c r="AL2357" s="21">
        <f t="shared" si="3726"/>
        <v>31.9</v>
      </c>
      <c r="AM2357" s="21">
        <f t="shared" si="3727"/>
        <v>31.9</v>
      </c>
      <c r="AN2357" s="21"/>
      <c r="AO2357" s="21">
        <f t="shared" si="3770"/>
        <v>31.9</v>
      </c>
      <c r="AP2357" s="21"/>
      <c r="AQ2357" s="2"/>
    </row>
    <row r="2358" spans="1:43" ht="46.8" x14ac:dyDescent="0.3">
      <c r="A2358" s="3" t="s">
        <v>1214</v>
      </c>
      <c r="B2358" s="26"/>
      <c r="C2358" s="3"/>
      <c r="D2358" s="3"/>
      <c r="E2358" s="16" t="s">
        <v>1232</v>
      </c>
      <c r="F2358" s="21">
        <f>F2359</f>
        <v>36453</v>
      </c>
      <c r="G2358" s="21">
        <f t="shared" ref="G2358:AP2360" si="3788">G2359</f>
        <v>18208.7</v>
      </c>
      <c r="H2358" s="21">
        <f t="shared" si="3788"/>
        <v>0</v>
      </c>
      <c r="I2358" s="21">
        <f t="shared" si="3788"/>
        <v>0</v>
      </c>
      <c r="J2358" s="21">
        <f t="shared" si="3788"/>
        <v>0</v>
      </c>
      <c r="K2358" s="21">
        <f t="shared" si="3788"/>
        <v>0</v>
      </c>
      <c r="L2358" s="21">
        <f t="shared" si="3691"/>
        <v>36453</v>
      </c>
      <c r="M2358" s="21">
        <f t="shared" si="3692"/>
        <v>18208.7</v>
      </c>
      <c r="N2358" s="21">
        <f t="shared" si="3693"/>
        <v>0</v>
      </c>
      <c r="O2358" s="21">
        <f t="shared" si="3788"/>
        <v>0</v>
      </c>
      <c r="P2358" s="21">
        <f t="shared" si="3788"/>
        <v>9363.1929999999993</v>
      </c>
      <c r="Q2358" s="21">
        <f t="shared" si="3788"/>
        <v>0</v>
      </c>
      <c r="R2358" s="21">
        <f t="shared" si="3758"/>
        <v>36453</v>
      </c>
      <c r="S2358" s="21">
        <f t="shared" si="3759"/>
        <v>27571.893</v>
      </c>
      <c r="T2358" s="21">
        <f t="shared" si="3760"/>
        <v>0</v>
      </c>
      <c r="U2358" s="21">
        <f t="shared" si="3788"/>
        <v>0</v>
      </c>
      <c r="V2358" s="21">
        <f t="shared" si="3788"/>
        <v>0</v>
      </c>
      <c r="W2358" s="21">
        <f t="shared" si="3761"/>
        <v>36453</v>
      </c>
      <c r="X2358" s="21">
        <f t="shared" si="3762"/>
        <v>27571.893</v>
      </c>
      <c r="Y2358" s="21">
        <f t="shared" si="3763"/>
        <v>0</v>
      </c>
      <c r="Z2358" s="21">
        <f t="shared" si="3788"/>
        <v>0</v>
      </c>
      <c r="AA2358" s="21">
        <f t="shared" si="3788"/>
        <v>0</v>
      </c>
      <c r="AB2358" s="21">
        <f t="shared" si="3788"/>
        <v>0</v>
      </c>
      <c r="AC2358" s="21">
        <f t="shared" si="3751"/>
        <v>36453</v>
      </c>
      <c r="AD2358" s="21">
        <f t="shared" si="3752"/>
        <v>27571.893</v>
      </c>
      <c r="AE2358" s="21">
        <f t="shared" si="3753"/>
        <v>0</v>
      </c>
      <c r="AF2358" s="21">
        <f t="shared" si="3788"/>
        <v>0</v>
      </c>
      <c r="AG2358" s="21">
        <f t="shared" si="3754"/>
        <v>36453</v>
      </c>
      <c r="AH2358" s="21">
        <f t="shared" si="3788"/>
        <v>0</v>
      </c>
      <c r="AI2358" s="21">
        <f t="shared" si="3788"/>
        <v>0</v>
      </c>
      <c r="AJ2358" s="21">
        <f t="shared" si="3788"/>
        <v>0</v>
      </c>
      <c r="AK2358" s="21">
        <f t="shared" si="3725"/>
        <v>36453</v>
      </c>
      <c r="AL2358" s="21">
        <f t="shared" si="3726"/>
        <v>27571.893</v>
      </c>
      <c r="AM2358" s="21">
        <f t="shared" si="3727"/>
        <v>0</v>
      </c>
      <c r="AN2358" s="21">
        <f t="shared" si="3788"/>
        <v>0</v>
      </c>
      <c r="AO2358" s="21">
        <f t="shared" si="3770"/>
        <v>36453</v>
      </c>
      <c r="AP2358" s="21">
        <f t="shared" si="3788"/>
        <v>0</v>
      </c>
      <c r="AQ2358" s="2"/>
    </row>
    <row r="2359" spans="1:43" ht="46.8" x14ac:dyDescent="0.3">
      <c r="A2359" s="3" t="s">
        <v>1214</v>
      </c>
      <c r="B2359" s="26">
        <v>400</v>
      </c>
      <c r="C2359" s="3"/>
      <c r="D2359" s="3"/>
      <c r="E2359" s="16" t="s">
        <v>675</v>
      </c>
      <c r="F2359" s="21">
        <f>F2360</f>
        <v>36453</v>
      </c>
      <c r="G2359" s="21">
        <f t="shared" si="3788"/>
        <v>18208.7</v>
      </c>
      <c r="H2359" s="21">
        <f t="shared" si="3788"/>
        <v>0</v>
      </c>
      <c r="I2359" s="21">
        <f t="shared" si="3788"/>
        <v>0</v>
      </c>
      <c r="J2359" s="21">
        <f t="shared" si="3788"/>
        <v>0</v>
      </c>
      <c r="K2359" s="21">
        <f t="shared" si="3788"/>
        <v>0</v>
      </c>
      <c r="L2359" s="21">
        <f t="shared" si="3691"/>
        <v>36453</v>
      </c>
      <c r="M2359" s="21">
        <f t="shared" si="3692"/>
        <v>18208.7</v>
      </c>
      <c r="N2359" s="21">
        <f t="shared" si="3693"/>
        <v>0</v>
      </c>
      <c r="O2359" s="21">
        <f t="shared" si="3788"/>
        <v>0</v>
      </c>
      <c r="P2359" s="21">
        <f t="shared" si="3788"/>
        <v>9363.1929999999993</v>
      </c>
      <c r="Q2359" s="21">
        <f t="shared" si="3788"/>
        <v>0</v>
      </c>
      <c r="R2359" s="21">
        <f t="shared" si="3758"/>
        <v>36453</v>
      </c>
      <c r="S2359" s="21">
        <f t="shared" si="3759"/>
        <v>27571.893</v>
      </c>
      <c r="T2359" s="21">
        <f t="shared" si="3760"/>
        <v>0</v>
      </c>
      <c r="U2359" s="21">
        <f t="shared" si="3788"/>
        <v>0</v>
      </c>
      <c r="V2359" s="21">
        <f t="shared" si="3788"/>
        <v>0</v>
      </c>
      <c r="W2359" s="21">
        <f t="shared" si="3761"/>
        <v>36453</v>
      </c>
      <c r="X2359" s="21">
        <f t="shared" si="3762"/>
        <v>27571.893</v>
      </c>
      <c r="Y2359" s="21">
        <f t="shared" si="3763"/>
        <v>0</v>
      </c>
      <c r="Z2359" s="21">
        <f t="shared" si="3788"/>
        <v>0</v>
      </c>
      <c r="AA2359" s="21">
        <f t="shared" si="3788"/>
        <v>0</v>
      </c>
      <c r="AB2359" s="21">
        <f t="shared" si="3788"/>
        <v>0</v>
      </c>
      <c r="AC2359" s="21">
        <f t="shared" si="3751"/>
        <v>36453</v>
      </c>
      <c r="AD2359" s="21">
        <f t="shared" si="3752"/>
        <v>27571.893</v>
      </c>
      <c r="AE2359" s="21">
        <f t="shared" si="3753"/>
        <v>0</v>
      </c>
      <c r="AF2359" s="21">
        <f t="shared" si="3788"/>
        <v>0</v>
      </c>
      <c r="AG2359" s="21">
        <f t="shared" si="3754"/>
        <v>36453</v>
      </c>
      <c r="AH2359" s="21">
        <f t="shared" si="3788"/>
        <v>0</v>
      </c>
      <c r="AI2359" s="21">
        <f t="shared" si="3788"/>
        <v>0</v>
      </c>
      <c r="AJ2359" s="21">
        <f t="shared" si="3788"/>
        <v>0</v>
      </c>
      <c r="AK2359" s="21">
        <f t="shared" si="3725"/>
        <v>36453</v>
      </c>
      <c r="AL2359" s="21">
        <f t="shared" si="3726"/>
        <v>27571.893</v>
      </c>
      <c r="AM2359" s="21">
        <f t="shared" si="3727"/>
        <v>0</v>
      </c>
      <c r="AN2359" s="21">
        <f t="shared" si="3788"/>
        <v>0</v>
      </c>
      <c r="AO2359" s="21">
        <f t="shared" si="3770"/>
        <v>36453</v>
      </c>
      <c r="AP2359" s="21">
        <f t="shared" si="3788"/>
        <v>0</v>
      </c>
      <c r="AQ2359" s="2"/>
    </row>
    <row r="2360" spans="1:43" x14ac:dyDescent="0.3">
      <c r="A2360" s="3" t="s">
        <v>1214</v>
      </c>
      <c r="B2360" s="26">
        <v>410</v>
      </c>
      <c r="C2360" s="3"/>
      <c r="D2360" s="3"/>
      <c r="E2360" s="16" t="s">
        <v>688</v>
      </c>
      <c r="F2360" s="21">
        <f>F2361</f>
        <v>36453</v>
      </c>
      <c r="G2360" s="21">
        <f t="shared" si="3788"/>
        <v>18208.7</v>
      </c>
      <c r="H2360" s="21">
        <f t="shared" si="3788"/>
        <v>0</v>
      </c>
      <c r="I2360" s="21">
        <f t="shared" si="3788"/>
        <v>0</v>
      </c>
      <c r="J2360" s="21">
        <f t="shared" si="3788"/>
        <v>0</v>
      </c>
      <c r="K2360" s="21">
        <f t="shared" si="3788"/>
        <v>0</v>
      </c>
      <c r="L2360" s="21">
        <f t="shared" ref="L2360:L2427" si="3789">F2360+I2360</f>
        <v>36453</v>
      </c>
      <c r="M2360" s="21">
        <f t="shared" ref="M2360:M2427" si="3790">G2360+J2360</f>
        <v>18208.7</v>
      </c>
      <c r="N2360" s="21">
        <f t="shared" ref="N2360:N2427" si="3791">H2360+K2360</f>
        <v>0</v>
      </c>
      <c r="O2360" s="21">
        <f t="shared" si="3788"/>
        <v>0</v>
      </c>
      <c r="P2360" s="21">
        <f t="shared" si="3788"/>
        <v>9363.1929999999993</v>
      </c>
      <c r="Q2360" s="21">
        <f t="shared" si="3788"/>
        <v>0</v>
      </c>
      <c r="R2360" s="21">
        <f t="shared" si="3758"/>
        <v>36453</v>
      </c>
      <c r="S2360" s="21">
        <f t="shared" si="3759"/>
        <v>27571.893</v>
      </c>
      <c r="T2360" s="21">
        <f t="shared" si="3760"/>
        <v>0</v>
      </c>
      <c r="U2360" s="21">
        <f t="shared" si="3788"/>
        <v>0</v>
      </c>
      <c r="V2360" s="21">
        <f t="shared" si="3788"/>
        <v>0</v>
      </c>
      <c r="W2360" s="21">
        <f t="shared" si="3761"/>
        <v>36453</v>
      </c>
      <c r="X2360" s="21">
        <f t="shared" si="3762"/>
        <v>27571.893</v>
      </c>
      <c r="Y2360" s="21">
        <f t="shared" si="3763"/>
        <v>0</v>
      </c>
      <c r="Z2360" s="21">
        <f t="shared" si="3788"/>
        <v>0</v>
      </c>
      <c r="AA2360" s="21">
        <f t="shared" si="3788"/>
        <v>0</v>
      </c>
      <c r="AB2360" s="21">
        <f t="shared" si="3788"/>
        <v>0</v>
      </c>
      <c r="AC2360" s="21">
        <f t="shared" si="3751"/>
        <v>36453</v>
      </c>
      <c r="AD2360" s="21">
        <f t="shared" si="3752"/>
        <v>27571.893</v>
      </c>
      <c r="AE2360" s="21">
        <f t="shared" si="3753"/>
        <v>0</v>
      </c>
      <c r="AF2360" s="21">
        <f t="shared" si="3788"/>
        <v>0</v>
      </c>
      <c r="AG2360" s="21">
        <f t="shared" si="3754"/>
        <v>36453</v>
      </c>
      <c r="AH2360" s="21">
        <f t="shared" si="3788"/>
        <v>0</v>
      </c>
      <c r="AI2360" s="21">
        <f t="shared" si="3788"/>
        <v>0</v>
      </c>
      <c r="AJ2360" s="21">
        <f t="shared" si="3788"/>
        <v>0</v>
      </c>
      <c r="AK2360" s="21">
        <f t="shared" si="3725"/>
        <v>36453</v>
      </c>
      <c r="AL2360" s="21">
        <f t="shared" si="3726"/>
        <v>27571.893</v>
      </c>
      <c r="AM2360" s="21">
        <f t="shared" si="3727"/>
        <v>0</v>
      </c>
      <c r="AN2360" s="21">
        <f t="shared" si="3788"/>
        <v>0</v>
      </c>
      <c r="AO2360" s="21">
        <f t="shared" si="3770"/>
        <v>36453</v>
      </c>
      <c r="AP2360" s="21">
        <f t="shared" si="3788"/>
        <v>0</v>
      </c>
      <c r="AQ2360" s="2"/>
    </row>
    <row r="2361" spans="1:43" x14ac:dyDescent="0.3">
      <c r="A2361" s="3" t="s">
        <v>1214</v>
      </c>
      <c r="B2361" s="26">
        <v>410</v>
      </c>
      <c r="C2361" s="3" t="s">
        <v>31</v>
      </c>
      <c r="D2361" s="3" t="s">
        <v>29</v>
      </c>
      <c r="E2361" s="16" t="s">
        <v>660</v>
      </c>
      <c r="F2361" s="21">
        <v>36453</v>
      </c>
      <c r="G2361" s="21">
        <v>18208.7</v>
      </c>
      <c r="H2361" s="21">
        <v>0</v>
      </c>
      <c r="I2361" s="21"/>
      <c r="J2361" s="21"/>
      <c r="K2361" s="21"/>
      <c r="L2361" s="21">
        <f t="shared" si="3789"/>
        <v>36453</v>
      </c>
      <c r="M2361" s="21">
        <f t="shared" si="3790"/>
        <v>18208.7</v>
      </c>
      <c r="N2361" s="21">
        <f t="shared" si="3791"/>
        <v>0</v>
      </c>
      <c r="O2361" s="21"/>
      <c r="P2361" s="21">
        <v>9363.1929999999993</v>
      </c>
      <c r="Q2361" s="21"/>
      <c r="R2361" s="21">
        <f t="shared" si="3758"/>
        <v>36453</v>
      </c>
      <c r="S2361" s="21">
        <f t="shared" si="3759"/>
        <v>27571.893</v>
      </c>
      <c r="T2361" s="21">
        <f t="shared" si="3760"/>
        <v>0</v>
      </c>
      <c r="U2361" s="21"/>
      <c r="V2361" s="21"/>
      <c r="W2361" s="21">
        <f t="shared" si="3761"/>
        <v>36453</v>
      </c>
      <c r="X2361" s="21">
        <f t="shared" si="3762"/>
        <v>27571.893</v>
      </c>
      <c r="Y2361" s="21">
        <f t="shared" si="3763"/>
        <v>0</v>
      </c>
      <c r="Z2361" s="21"/>
      <c r="AA2361" s="21"/>
      <c r="AB2361" s="21"/>
      <c r="AC2361" s="21">
        <f t="shared" si="3751"/>
        <v>36453</v>
      </c>
      <c r="AD2361" s="21">
        <f t="shared" si="3752"/>
        <v>27571.893</v>
      </c>
      <c r="AE2361" s="21">
        <f t="shared" si="3753"/>
        <v>0</v>
      </c>
      <c r="AF2361" s="21"/>
      <c r="AG2361" s="21">
        <f t="shared" si="3754"/>
        <v>36453</v>
      </c>
      <c r="AH2361" s="21"/>
      <c r="AI2361" s="21"/>
      <c r="AJ2361" s="21"/>
      <c r="AK2361" s="21">
        <f t="shared" si="3725"/>
        <v>36453</v>
      </c>
      <c r="AL2361" s="21">
        <f t="shared" si="3726"/>
        <v>27571.893</v>
      </c>
      <c r="AM2361" s="21">
        <f t="shared" si="3727"/>
        <v>0</v>
      </c>
      <c r="AN2361" s="21"/>
      <c r="AO2361" s="21">
        <f t="shared" si="3770"/>
        <v>36453</v>
      </c>
      <c r="AP2361" s="21"/>
      <c r="AQ2361" s="2"/>
    </row>
    <row r="2362" spans="1:43" ht="62.4" x14ac:dyDescent="0.3">
      <c r="A2362" s="3" t="s">
        <v>1247</v>
      </c>
      <c r="B2362" s="26"/>
      <c r="C2362" s="3"/>
      <c r="D2362" s="3"/>
      <c r="E2362" s="16" t="s">
        <v>1274</v>
      </c>
      <c r="F2362" s="21">
        <f>F2363</f>
        <v>0</v>
      </c>
      <c r="G2362" s="21">
        <f t="shared" ref="G2362:K2364" si="3792">G2363</f>
        <v>0</v>
      </c>
      <c r="H2362" s="21">
        <f t="shared" si="3792"/>
        <v>0</v>
      </c>
      <c r="I2362" s="21">
        <f t="shared" si="3792"/>
        <v>510.3</v>
      </c>
      <c r="J2362" s="21">
        <f t="shared" si="3792"/>
        <v>534.5</v>
      </c>
      <c r="K2362" s="21">
        <f t="shared" si="3792"/>
        <v>563</v>
      </c>
      <c r="L2362" s="21">
        <f t="shared" si="3789"/>
        <v>510.3</v>
      </c>
      <c r="M2362" s="21">
        <f t="shared" si="3790"/>
        <v>534.5</v>
      </c>
      <c r="N2362" s="21">
        <f t="shared" si="3791"/>
        <v>563</v>
      </c>
      <c r="O2362" s="21">
        <f t="shared" ref="O2362:AP2364" si="3793">O2363</f>
        <v>0</v>
      </c>
      <c r="P2362" s="21">
        <f t="shared" si="3793"/>
        <v>0</v>
      </c>
      <c r="Q2362" s="21">
        <f t="shared" si="3793"/>
        <v>0</v>
      </c>
      <c r="R2362" s="21">
        <f t="shared" si="3758"/>
        <v>510.3</v>
      </c>
      <c r="S2362" s="21">
        <f t="shared" si="3759"/>
        <v>534.5</v>
      </c>
      <c r="T2362" s="21">
        <f t="shared" si="3760"/>
        <v>563</v>
      </c>
      <c r="U2362" s="21">
        <f t="shared" si="3793"/>
        <v>0</v>
      </c>
      <c r="V2362" s="21">
        <f t="shared" si="3793"/>
        <v>0</v>
      </c>
      <c r="W2362" s="21">
        <f t="shared" si="3761"/>
        <v>510.3</v>
      </c>
      <c r="X2362" s="21">
        <f t="shared" si="3762"/>
        <v>534.5</v>
      </c>
      <c r="Y2362" s="21">
        <f t="shared" si="3763"/>
        <v>563</v>
      </c>
      <c r="Z2362" s="21">
        <f t="shared" si="3793"/>
        <v>0</v>
      </c>
      <c r="AA2362" s="21">
        <f t="shared" si="3793"/>
        <v>0</v>
      </c>
      <c r="AB2362" s="21">
        <f t="shared" si="3793"/>
        <v>0</v>
      </c>
      <c r="AC2362" s="21">
        <f t="shared" si="3751"/>
        <v>510.3</v>
      </c>
      <c r="AD2362" s="21">
        <f t="shared" si="3752"/>
        <v>534.5</v>
      </c>
      <c r="AE2362" s="21">
        <f t="shared" si="3753"/>
        <v>563</v>
      </c>
      <c r="AF2362" s="21">
        <f t="shared" si="3793"/>
        <v>0</v>
      </c>
      <c r="AG2362" s="21">
        <f t="shared" si="3754"/>
        <v>510.3</v>
      </c>
      <c r="AH2362" s="21">
        <f t="shared" si="3793"/>
        <v>0</v>
      </c>
      <c r="AI2362" s="21">
        <f t="shared" si="3793"/>
        <v>0</v>
      </c>
      <c r="AJ2362" s="21">
        <f t="shared" si="3793"/>
        <v>0</v>
      </c>
      <c r="AK2362" s="21">
        <f t="shared" si="3725"/>
        <v>510.3</v>
      </c>
      <c r="AL2362" s="21">
        <f t="shared" si="3726"/>
        <v>534.5</v>
      </c>
      <c r="AM2362" s="21">
        <f t="shared" si="3727"/>
        <v>563</v>
      </c>
      <c r="AN2362" s="21">
        <f t="shared" si="3793"/>
        <v>0</v>
      </c>
      <c r="AO2362" s="21">
        <f t="shared" si="3770"/>
        <v>510.3</v>
      </c>
      <c r="AP2362" s="21">
        <f t="shared" si="3793"/>
        <v>0</v>
      </c>
      <c r="AQ2362" s="2"/>
    </row>
    <row r="2363" spans="1:43" ht="31.2" x14ac:dyDescent="0.3">
      <c r="A2363" s="3" t="s">
        <v>1247</v>
      </c>
      <c r="B2363" s="26">
        <v>200</v>
      </c>
      <c r="C2363" s="3"/>
      <c r="D2363" s="3"/>
      <c r="E2363" s="16" t="s">
        <v>673</v>
      </c>
      <c r="F2363" s="21">
        <f>F2364</f>
        <v>0</v>
      </c>
      <c r="G2363" s="21">
        <f t="shared" si="3792"/>
        <v>0</v>
      </c>
      <c r="H2363" s="21">
        <f t="shared" si="3792"/>
        <v>0</v>
      </c>
      <c r="I2363" s="21">
        <f t="shared" si="3792"/>
        <v>510.3</v>
      </c>
      <c r="J2363" s="21">
        <f t="shared" si="3792"/>
        <v>534.5</v>
      </c>
      <c r="K2363" s="21">
        <f t="shared" si="3792"/>
        <v>563</v>
      </c>
      <c r="L2363" s="21">
        <f t="shared" si="3789"/>
        <v>510.3</v>
      </c>
      <c r="M2363" s="21">
        <f t="shared" si="3790"/>
        <v>534.5</v>
      </c>
      <c r="N2363" s="21">
        <f t="shared" si="3791"/>
        <v>563</v>
      </c>
      <c r="O2363" s="21">
        <f t="shared" si="3793"/>
        <v>0</v>
      </c>
      <c r="P2363" s="21">
        <f t="shared" si="3793"/>
        <v>0</v>
      </c>
      <c r="Q2363" s="21">
        <f t="shared" si="3793"/>
        <v>0</v>
      </c>
      <c r="R2363" s="21">
        <f t="shared" si="3758"/>
        <v>510.3</v>
      </c>
      <c r="S2363" s="21">
        <f t="shared" si="3759"/>
        <v>534.5</v>
      </c>
      <c r="T2363" s="21">
        <f t="shared" si="3760"/>
        <v>563</v>
      </c>
      <c r="U2363" s="21">
        <f t="shared" si="3793"/>
        <v>0</v>
      </c>
      <c r="V2363" s="21">
        <f t="shared" si="3793"/>
        <v>0</v>
      </c>
      <c r="W2363" s="21">
        <f t="shared" si="3761"/>
        <v>510.3</v>
      </c>
      <c r="X2363" s="21">
        <f t="shared" si="3762"/>
        <v>534.5</v>
      </c>
      <c r="Y2363" s="21">
        <f t="shared" si="3763"/>
        <v>563</v>
      </c>
      <c r="Z2363" s="21">
        <f t="shared" si="3793"/>
        <v>0</v>
      </c>
      <c r="AA2363" s="21">
        <f t="shared" si="3793"/>
        <v>0</v>
      </c>
      <c r="AB2363" s="21">
        <f t="shared" si="3793"/>
        <v>0</v>
      </c>
      <c r="AC2363" s="21">
        <f t="shared" si="3751"/>
        <v>510.3</v>
      </c>
      <c r="AD2363" s="21">
        <f t="shared" si="3752"/>
        <v>534.5</v>
      </c>
      <c r="AE2363" s="21">
        <f t="shared" si="3753"/>
        <v>563</v>
      </c>
      <c r="AF2363" s="21">
        <f t="shared" si="3793"/>
        <v>0</v>
      </c>
      <c r="AG2363" s="21">
        <f t="shared" si="3754"/>
        <v>510.3</v>
      </c>
      <c r="AH2363" s="21">
        <f t="shared" si="3793"/>
        <v>0</v>
      </c>
      <c r="AI2363" s="21">
        <f t="shared" si="3793"/>
        <v>0</v>
      </c>
      <c r="AJ2363" s="21">
        <f t="shared" si="3793"/>
        <v>0</v>
      </c>
      <c r="AK2363" s="21">
        <f t="shared" si="3725"/>
        <v>510.3</v>
      </c>
      <c r="AL2363" s="21">
        <f t="shared" si="3726"/>
        <v>534.5</v>
      </c>
      <c r="AM2363" s="21">
        <f t="shared" si="3727"/>
        <v>563</v>
      </c>
      <c r="AN2363" s="21">
        <f t="shared" si="3793"/>
        <v>0</v>
      </c>
      <c r="AO2363" s="21">
        <f t="shared" si="3770"/>
        <v>510.3</v>
      </c>
      <c r="AP2363" s="21">
        <f t="shared" si="3793"/>
        <v>0</v>
      </c>
      <c r="AQ2363" s="2"/>
    </row>
    <row r="2364" spans="1:43" ht="46.8" x14ac:dyDescent="0.3">
      <c r="A2364" s="3" t="s">
        <v>1247</v>
      </c>
      <c r="B2364" s="26">
        <v>240</v>
      </c>
      <c r="C2364" s="3"/>
      <c r="D2364" s="3"/>
      <c r="E2364" s="16" t="s">
        <v>681</v>
      </c>
      <c r="F2364" s="21">
        <f>F2365</f>
        <v>0</v>
      </c>
      <c r="G2364" s="21">
        <f t="shared" si="3792"/>
        <v>0</v>
      </c>
      <c r="H2364" s="21">
        <f t="shared" si="3792"/>
        <v>0</v>
      </c>
      <c r="I2364" s="21">
        <f t="shared" si="3792"/>
        <v>510.3</v>
      </c>
      <c r="J2364" s="21">
        <f t="shared" si="3792"/>
        <v>534.5</v>
      </c>
      <c r="K2364" s="21">
        <f t="shared" si="3792"/>
        <v>563</v>
      </c>
      <c r="L2364" s="21">
        <f t="shared" si="3789"/>
        <v>510.3</v>
      </c>
      <c r="M2364" s="21">
        <f t="shared" si="3790"/>
        <v>534.5</v>
      </c>
      <c r="N2364" s="21">
        <f t="shared" si="3791"/>
        <v>563</v>
      </c>
      <c r="O2364" s="21">
        <f t="shared" si="3793"/>
        <v>0</v>
      </c>
      <c r="P2364" s="21">
        <f t="shared" si="3793"/>
        <v>0</v>
      </c>
      <c r="Q2364" s="21">
        <f t="shared" si="3793"/>
        <v>0</v>
      </c>
      <c r="R2364" s="21">
        <f t="shared" si="3758"/>
        <v>510.3</v>
      </c>
      <c r="S2364" s="21">
        <f t="shared" si="3759"/>
        <v>534.5</v>
      </c>
      <c r="T2364" s="21">
        <f t="shared" si="3760"/>
        <v>563</v>
      </c>
      <c r="U2364" s="21">
        <f t="shared" si="3793"/>
        <v>0</v>
      </c>
      <c r="V2364" s="21">
        <f t="shared" si="3793"/>
        <v>0</v>
      </c>
      <c r="W2364" s="21">
        <f t="shared" si="3761"/>
        <v>510.3</v>
      </c>
      <c r="X2364" s="21">
        <f t="shared" si="3762"/>
        <v>534.5</v>
      </c>
      <c r="Y2364" s="21">
        <f t="shared" si="3763"/>
        <v>563</v>
      </c>
      <c r="Z2364" s="21">
        <f t="shared" si="3793"/>
        <v>0</v>
      </c>
      <c r="AA2364" s="21">
        <f t="shared" si="3793"/>
        <v>0</v>
      </c>
      <c r="AB2364" s="21">
        <f t="shared" si="3793"/>
        <v>0</v>
      </c>
      <c r="AC2364" s="21">
        <f t="shared" si="3751"/>
        <v>510.3</v>
      </c>
      <c r="AD2364" s="21">
        <f t="shared" si="3752"/>
        <v>534.5</v>
      </c>
      <c r="AE2364" s="21">
        <f t="shared" si="3753"/>
        <v>563</v>
      </c>
      <c r="AF2364" s="21">
        <f t="shared" si="3793"/>
        <v>0</v>
      </c>
      <c r="AG2364" s="21">
        <f t="shared" si="3754"/>
        <v>510.3</v>
      </c>
      <c r="AH2364" s="21">
        <f t="shared" si="3793"/>
        <v>0</v>
      </c>
      <c r="AI2364" s="21">
        <f t="shared" si="3793"/>
        <v>0</v>
      </c>
      <c r="AJ2364" s="21">
        <f t="shared" si="3793"/>
        <v>0</v>
      </c>
      <c r="AK2364" s="21">
        <f t="shared" si="3725"/>
        <v>510.3</v>
      </c>
      <c r="AL2364" s="21">
        <f t="shared" si="3726"/>
        <v>534.5</v>
      </c>
      <c r="AM2364" s="21">
        <f t="shared" si="3727"/>
        <v>563</v>
      </c>
      <c r="AN2364" s="21">
        <f t="shared" si="3793"/>
        <v>0</v>
      </c>
      <c r="AO2364" s="21">
        <f t="shared" si="3770"/>
        <v>510.3</v>
      </c>
      <c r="AP2364" s="21">
        <f t="shared" si="3793"/>
        <v>0</v>
      </c>
      <c r="AQ2364" s="2"/>
    </row>
    <row r="2365" spans="1:43" x14ac:dyDescent="0.3">
      <c r="A2365" s="3" t="s">
        <v>1247</v>
      </c>
      <c r="B2365" s="26">
        <v>240</v>
      </c>
      <c r="C2365" s="3" t="s">
        <v>5</v>
      </c>
      <c r="D2365" s="3" t="s">
        <v>222</v>
      </c>
      <c r="E2365" s="16" t="s">
        <v>1248</v>
      </c>
      <c r="F2365" s="21">
        <v>0</v>
      </c>
      <c r="G2365" s="21">
        <v>0</v>
      </c>
      <c r="H2365" s="21">
        <v>0</v>
      </c>
      <c r="I2365" s="21">
        <v>510.3</v>
      </c>
      <c r="J2365" s="21">
        <v>534.5</v>
      </c>
      <c r="K2365" s="21">
        <v>563</v>
      </c>
      <c r="L2365" s="21">
        <f t="shared" si="3789"/>
        <v>510.3</v>
      </c>
      <c r="M2365" s="21">
        <f t="shared" si="3790"/>
        <v>534.5</v>
      </c>
      <c r="N2365" s="21">
        <f t="shared" si="3791"/>
        <v>563</v>
      </c>
      <c r="O2365" s="21"/>
      <c r="P2365" s="21"/>
      <c r="Q2365" s="21"/>
      <c r="R2365" s="21">
        <f t="shared" si="3758"/>
        <v>510.3</v>
      </c>
      <c r="S2365" s="21">
        <f t="shared" si="3759"/>
        <v>534.5</v>
      </c>
      <c r="T2365" s="21">
        <f t="shared" si="3760"/>
        <v>563</v>
      </c>
      <c r="U2365" s="21"/>
      <c r="V2365" s="21"/>
      <c r="W2365" s="21">
        <f t="shared" si="3761"/>
        <v>510.3</v>
      </c>
      <c r="X2365" s="21">
        <f t="shared" si="3762"/>
        <v>534.5</v>
      </c>
      <c r="Y2365" s="21">
        <f t="shared" si="3763"/>
        <v>563</v>
      </c>
      <c r="Z2365" s="21"/>
      <c r="AA2365" s="21"/>
      <c r="AB2365" s="21"/>
      <c r="AC2365" s="21">
        <f t="shared" si="3751"/>
        <v>510.3</v>
      </c>
      <c r="AD2365" s="21">
        <f t="shared" si="3752"/>
        <v>534.5</v>
      </c>
      <c r="AE2365" s="21">
        <f t="shared" si="3753"/>
        <v>563</v>
      </c>
      <c r="AF2365" s="21"/>
      <c r="AG2365" s="21">
        <f t="shared" si="3754"/>
        <v>510.3</v>
      </c>
      <c r="AH2365" s="21"/>
      <c r="AI2365" s="21"/>
      <c r="AJ2365" s="21"/>
      <c r="AK2365" s="21">
        <f t="shared" si="3725"/>
        <v>510.3</v>
      </c>
      <c r="AL2365" s="21">
        <f t="shared" si="3726"/>
        <v>534.5</v>
      </c>
      <c r="AM2365" s="21">
        <f t="shared" si="3727"/>
        <v>563</v>
      </c>
      <c r="AN2365" s="21"/>
      <c r="AO2365" s="21">
        <f t="shared" si="3770"/>
        <v>510.3</v>
      </c>
      <c r="AP2365" s="21"/>
      <c r="AQ2365" s="2"/>
    </row>
    <row r="2366" spans="1:43" ht="31.2" x14ac:dyDescent="0.3">
      <c r="A2366" s="3" t="s">
        <v>1249</v>
      </c>
      <c r="B2366" s="26"/>
      <c r="C2366" s="3"/>
      <c r="D2366" s="3"/>
      <c r="E2366" s="16" t="s">
        <v>1250</v>
      </c>
      <c r="F2366" s="21">
        <f>F2367+F2370+F2373</f>
        <v>0</v>
      </c>
      <c r="G2366" s="21">
        <f t="shared" ref="G2366:K2366" si="3794">G2367+G2370+G2373</f>
        <v>0</v>
      </c>
      <c r="H2366" s="21">
        <f t="shared" si="3794"/>
        <v>0</v>
      </c>
      <c r="I2366" s="21">
        <f t="shared" si="3794"/>
        <v>50883.5</v>
      </c>
      <c r="J2366" s="21">
        <f t="shared" si="3794"/>
        <v>52887.5</v>
      </c>
      <c r="K2366" s="21">
        <f t="shared" si="3794"/>
        <v>51587.700000000004</v>
      </c>
      <c r="L2366" s="21">
        <f t="shared" si="3789"/>
        <v>50883.5</v>
      </c>
      <c r="M2366" s="21">
        <f t="shared" si="3790"/>
        <v>52887.5</v>
      </c>
      <c r="N2366" s="21">
        <f t="shared" si="3791"/>
        <v>51587.700000000004</v>
      </c>
      <c r="O2366" s="21">
        <f t="shared" ref="O2366:AP2366" si="3795">O2367+O2370+O2373</f>
        <v>0</v>
      </c>
      <c r="P2366" s="21">
        <f t="shared" ref="P2366:Q2366" si="3796">P2367+P2370+P2373</f>
        <v>0</v>
      </c>
      <c r="Q2366" s="21">
        <f t="shared" si="3796"/>
        <v>0</v>
      </c>
      <c r="R2366" s="21">
        <f t="shared" si="3758"/>
        <v>50883.5</v>
      </c>
      <c r="S2366" s="21">
        <f t="shared" si="3759"/>
        <v>52887.5</v>
      </c>
      <c r="T2366" s="21">
        <f t="shared" si="3760"/>
        <v>51587.700000000004</v>
      </c>
      <c r="U2366" s="21">
        <f t="shared" ref="U2366:V2366" si="3797">U2367+U2370+U2373</f>
        <v>0</v>
      </c>
      <c r="V2366" s="21">
        <f t="shared" si="3797"/>
        <v>0</v>
      </c>
      <c r="W2366" s="21">
        <f t="shared" si="3761"/>
        <v>50883.5</v>
      </c>
      <c r="X2366" s="21">
        <f t="shared" si="3762"/>
        <v>52887.5</v>
      </c>
      <c r="Y2366" s="21">
        <f t="shared" si="3763"/>
        <v>51587.700000000004</v>
      </c>
      <c r="Z2366" s="21">
        <f t="shared" ref="Z2366:AB2366" si="3798">Z2367+Z2370+Z2373</f>
        <v>0</v>
      </c>
      <c r="AA2366" s="21">
        <f t="shared" si="3798"/>
        <v>0</v>
      </c>
      <c r="AB2366" s="21">
        <f t="shared" si="3798"/>
        <v>0</v>
      </c>
      <c r="AC2366" s="21">
        <f t="shared" si="3751"/>
        <v>50883.5</v>
      </c>
      <c r="AD2366" s="21">
        <f t="shared" si="3752"/>
        <v>52887.5</v>
      </c>
      <c r="AE2366" s="21">
        <f t="shared" si="3753"/>
        <v>51587.700000000004</v>
      </c>
      <c r="AF2366" s="21">
        <f t="shared" ref="AF2366" si="3799">AF2367+AF2370+AF2373</f>
        <v>0</v>
      </c>
      <c r="AG2366" s="21">
        <f t="shared" si="3754"/>
        <v>50883.5</v>
      </c>
      <c r="AH2366" s="21">
        <f t="shared" ref="AH2366:AJ2366" si="3800">AH2367+AH2370+AH2373</f>
        <v>0</v>
      </c>
      <c r="AI2366" s="21">
        <f t="shared" si="3800"/>
        <v>0</v>
      </c>
      <c r="AJ2366" s="21">
        <f t="shared" si="3800"/>
        <v>0</v>
      </c>
      <c r="AK2366" s="21">
        <f t="shared" si="3725"/>
        <v>50883.5</v>
      </c>
      <c r="AL2366" s="21">
        <f t="shared" si="3726"/>
        <v>52887.5</v>
      </c>
      <c r="AM2366" s="21">
        <f t="shared" si="3727"/>
        <v>51587.700000000004</v>
      </c>
      <c r="AN2366" s="21">
        <f t="shared" ref="AN2366" si="3801">AN2367+AN2370+AN2373</f>
        <v>0</v>
      </c>
      <c r="AO2366" s="21">
        <f t="shared" si="3770"/>
        <v>50883.5</v>
      </c>
      <c r="AP2366" s="21">
        <f t="shared" si="3795"/>
        <v>0</v>
      </c>
      <c r="AQ2366" s="2"/>
    </row>
    <row r="2367" spans="1:43" ht="93.6" x14ac:dyDescent="0.3">
      <c r="A2367" s="3" t="s">
        <v>1249</v>
      </c>
      <c r="B2367" s="26">
        <v>100</v>
      </c>
      <c r="C2367" s="3"/>
      <c r="D2367" s="3"/>
      <c r="E2367" s="16" t="s">
        <v>672</v>
      </c>
      <c r="F2367" s="21">
        <f>F2368</f>
        <v>0</v>
      </c>
      <c r="G2367" s="21">
        <f t="shared" ref="G2367:K2368" si="3802">G2368</f>
        <v>0</v>
      </c>
      <c r="H2367" s="21">
        <f t="shared" si="3802"/>
        <v>0</v>
      </c>
      <c r="I2367" s="21">
        <f t="shared" si="3802"/>
        <v>32819</v>
      </c>
      <c r="J2367" s="21">
        <f t="shared" si="3802"/>
        <v>34269.300000000003</v>
      </c>
      <c r="K2367" s="21">
        <f t="shared" si="3802"/>
        <v>34269.300000000003</v>
      </c>
      <c r="L2367" s="21">
        <f t="shared" si="3789"/>
        <v>32819</v>
      </c>
      <c r="M2367" s="21">
        <f t="shared" si="3790"/>
        <v>34269.300000000003</v>
      </c>
      <c r="N2367" s="21">
        <f t="shared" si="3791"/>
        <v>34269.300000000003</v>
      </c>
      <c r="O2367" s="21">
        <f t="shared" ref="O2367:AP2368" si="3803">O2368</f>
        <v>0</v>
      </c>
      <c r="P2367" s="21">
        <f t="shared" si="3803"/>
        <v>0</v>
      </c>
      <c r="Q2367" s="21">
        <f t="shared" si="3803"/>
        <v>0</v>
      </c>
      <c r="R2367" s="21">
        <f t="shared" si="3758"/>
        <v>32819</v>
      </c>
      <c r="S2367" s="21">
        <f t="shared" si="3759"/>
        <v>34269.300000000003</v>
      </c>
      <c r="T2367" s="21">
        <f t="shared" si="3760"/>
        <v>34269.300000000003</v>
      </c>
      <c r="U2367" s="21">
        <f t="shared" si="3803"/>
        <v>0</v>
      </c>
      <c r="V2367" s="21">
        <f t="shared" si="3803"/>
        <v>0</v>
      </c>
      <c r="W2367" s="21">
        <f t="shared" si="3761"/>
        <v>32819</v>
      </c>
      <c r="X2367" s="21">
        <f t="shared" si="3762"/>
        <v>34269.300000000003</v>
      </c>
      <c r="Y2367" s="21">
        <f t="shared" si="3763"/>
        <v>34269.300000000003</v>
      </c>
      <c r="Z2367" s="21">
        <f t="shared" si="3803"/>
        <v>0</v>
      </c>
      <c r="AA2367" s="21">
        <f t="shared" si="3803"/>
        <v>0</v>
      </c>
      <c r="AB2367" s="21">
        <f t="shared" si="3803"/>
        <v>0</v>
      </c>
      <c r="AC2367" s="21">
        <f t="shared" si="3751"/>
        <v>32819</v>
      </c>
      <c r="AD2367" s="21">
        <f t="shared" si="3752"/>
        <v>34269.300000000003</v>
      </c>
      <c r="AE2367" s="21">
        <f t="shared" si="3753"/>
        <v>34269.300000000003</v>
      </c>
      <c r="AF2367" s="21">
        <f t="shared" si="3803"/>
        <v>0</v>
      </c>
      <c r="AG2367" s="21">
        <f t="shared" si="3754"/>
        <v>32819</v>
      </c>
      <c r="AH2367" s="21">
        <f t="shared" si="3803"/>
        <v>0</v>
      </c>
      <c r="AI2367" s="21">
        <f t="shared" si="3803"/>
        <v>0</v>
      </c>
      <c r="AJ2367" s="21">
        <f t="shared" si="3803"/>
        <v>0</v>
      </c>
      <c r="AK2367" s="21">
        <f t="shared" si="3725"/>
        <v>32819</v>
      </c>
      <c r="AL2367" s="21">
        <f t="shared" si="3726"/>
        <v>34269.300000000003</v>
      </c>
      <c r="AM2367" s="21">
        <f t="shared" si="3727"/>
        <v>34269.300000000003</v>
      </c>
      <c r="AN2367" s="21">
        <f t="shared" si="3803"/>
        <v>0</v>
      </c>
      <c r="AO2367" s="21">
        <f t="shared" si="3770"/>
        <v>32819</v>
      </c>
      <c r="AP2367" s="21">
        <f t="shared" si="3803"/>
        <v>0</v>
      </c>
      <c r="AQ2367" s="2"/>
    </row>
    <row r="2368" spans="1:43" ht="31.2" x14ac:dyDescent="0.3">
      <c r="A2368" s="3" t="s">
        <v>1249</v>
      </c>
      <c r="B2368" s="26">
        <v>120</v>
      </c>
      <c r="C2368" s="3"/>
      <c r="D2368" s="3"/>
      <c r="E2368" s="16" t="s">
        <v>680</v>
      </c>
      <c r="F2368" s="21">
        <f>F2369</f>
        <v>0</v>
      </c>
      <c r="G2368" s="21">
        <f t="shared" si="3802"/>
        <v>0</v>
      </c>
      <c r="H2368" s="21">
        <f t="shared" si="3802"/>
        <v>0</v>
      </c>
      <c r="I2368" s="21">
        <f t="shared" si="3802"/>
        <v>32819</v>
      </c>
      <c r="J2368" s="21">
        <f t="shared" si="3802"/>
        <v>34269.300000000003</v>
      </c>
      <c r="K2368" s="21">
        <f t="shared" si="3802"/>
        <v>34269.300000000003</v>
      </c>
      <c r="L2368" s="21">
        <f t="shared" si="3789"/>
        <v>32819</v>
      </c>
      <c r="M2368" s="21">
        <f t="shared" si="3790"/>
        <v>34269.300000000003</v>
      </c>
      <c r="N2368" s="21">
        <f t="shared" si="3791"/>
        <v>34269.300000000003</v>
      </c>
      <c r="O2368" s="21">
        <f t="shared" si="3803"/>
        <v>0</v>
      </c>
      <c r="P2368" s="21">
        <f t="shared" si="3803"/>
        <v>0</v>
      </c>
      <c r="Q2368" s="21">
        <f t="shared" si="3803"/>
        <v>0</v>
      </c>
      <c r="R2368" s="21">
        <f t="shared" si="3758"/>
        <v>32819</v>
      </c>
      <c r="S2368" s="21">
        <f t="shared" si="3759"/>
        <v>34269.300000000003</v>
      </c>
      <c r="T2368" s="21">
        <f t="shared" si="3760"/>
        <v>34269.300000000003</v>
      </c>
      <c r="U2368" s="21">
        <f t="shared" si="3803"/>
        <v>0</v>
      </c>
      <c r="V2368" s="21">
        <f t="shared" si="3803"/>
        <v>0</v>
      </c>
      <c r="W2368" s="21">
        <f t="shared" si="3761"/>
        <v>32819</v>
      </c>
      <c r="X2368" s="21">
        <f t="shared" si="3762"/>
        <v>34269.300000000003</v>
      </c>
      <c r="Y2368" s="21">
        <f t="shared" si="3763"/>
        <v>34269.300000000003</v>
      </c>
      <c r="Z2368" s="21">
        <f t="shared" si="3803"/>
        <v>0</v>
      </c>
      <c r="AA2368" s="21">
        <f t="shared" si="3803"/>
        <v>0</v>
      </c>
      <c r="AB2368" s="21">
        <f t="shared" si="3803"/>
        <v>0</v>
      </c>
      <c r="AC2368" s="21">
        <f t="shared" si="3751"/>
        <v>32819</v>
      </c>
      <c r="AD2368" s="21">
        <f t="shared" si="3752"/>
        <v>34269.300000000003</v>
      </c>
      <c r="AE2368" s="21">
        <f t="shared" si="3753"/>
        <v>34269.300000000003</v>
      </c>
      <c r="AF2368" s="21">
        <f t="shared" si="3803"/>
        <v>0</v>
      </c>
      <c r="AG2368" s="21">
        <f t="shared" si="3754"/>
        <v>32819</v>
      </c>
      <c r="AH2368" s="21">
        <f t="shared" si="3803"/>
        <v>0</v>
      </c>
      <c r="AI2368" s="21">
        <f t="shared" si="3803"/>
        <v>0</v>
      </c>
      <c r="AJ2368" s="21">
        <f t="shared" si="3803"/>
        <v>0</v>
      </c>
      <c r="AK2368" s="21">
        <f t="shared" si="3725"/>
        <v>32819</v>
      </c>
      <c r="AL2368" s="21">
        <f t="shared" si="3726"/>
        <v>34269.300000000003</v>
      </c>
      <c r="AM2368" s="21">
        <f t="shared" si="3727"/>
        <v>34269.300000000003</v>
      </c>
      <c r="AN2368" s="21">
        <f t="shared" si="3803"/>
        <v>0</v>
      </c>
      <c r="AO2368" s="21">
        <f t="shared" si="3770"/>
        <v>32819</v>
      </c>
      <c r="AP2368" s="21">
        <f t="shared" si="3803"/>
        <v>0</v>
      </c>
      <c r="AQ2368" s="2"/>
    </row>
    <row r="2369" spans="1:43" x14ac:dyDescent="0.3">
      <c r="A2369" s="3" t="s">
        <v>1249</v>
      </c>
      <c r="B2369" s="26">
        <v>120</v>
      </c>
      <c r="C2369" s="3" t="s">
        <v>5</v>
      </c>
      <c r="D2369" s="3" t="s">
        <v>6</v>
      </c>
      <c r="E2369" s="16" t="s">
        <v>638</v>
      </c>
      <c r="F2369" s="21">
        <v>0</v>
      </c>
      <c r="G2369" s="21">
        <v>0</v>
      </c>
      <c r="H2369" s="21">
        <v>0</v>
      </c>
      <c r="I2369" s="21">
        <v>32819</v>
      </c>
      <c r="J2369" s="21">
        <v>34269.300000000003</v>
      </c>
      <c r="K2369" s="21">
        <v>34269.300000000003</v>
      </c>
      <c r="L2369" s="21">
        <f t="shared" si="3789"/>
        <v>32819</v>
      </c>
      <c r="M2369" s="21">
        <f t="shared" si="3790"/>
        <v>34269.300000000003</v>
      </c>
      <c r="N2369" s="21">
        <f t="shared" si="3791"/>
        <v>34269.300000000003</v>
      </c>
      <c r="O2369" s="21"/>
      <c r="P2369" s="21"/>
      <c r="Q2369" s="21"/>
      <c r="R2369" s="21">
        <f t="shared" si="3758"/>
        <v>32819</v>
      </c>
      <c r="S2369" s="21">
        <f t="shared" si="3759"/>
        <v>34269.300000000003</v>
      </c>
      <c r="T2369" s="21">
        <f t="shared" si="3760"/>
        <v>34269.300000000003</v>
      </c>
      <c r="U2369" s="21"/>
      <c r="V2369" s="21"/>
      <c r="W2369" s="21">
        <f t="shared" si="3761"/>
        <v>32819</v>
      </c>
      <c r="X2369" s="21">
        <f t="shared" si="3762"/>
        <v>34269.300000000003</v>
      </c>
      <c r="Y2369" s="21">
        <f t="shared" si="3763"/>
        <v>34269.300000000003</v>
      </c>
      <c r="Z2369" s="21"/>
      <c r="AA2369" s="21"/>
      <c r="AB2369" s="21"/>
      <c r="AC2369" s="21">
        <f t="shared" si="3751"/>
        <v>32819</v>
      </c>
      <c r="AD2369" s="21">
        <f t="shared" si="3752"/>
        <v>34269.300000000003</v>
      </c>
      <c r="AE2369" s="21">
        <f t="shared" si="3753"/>
        <v>34269.300000000003</v>
      </c>
      <c r="AF2369" s="21"/>
      <c r="AG2369" s="21">
        <f t="shared" si="3754"/>
        <v>32819</v>
      </c>
      <c r="AH2369" s="21"/>
      <c r="AI2369" s="21"/>
      <c r="AJ2369" s="21"/>
      <c r="AK2369" s="21">
        <f t="shared" si="3725"/>
        <v>32819</v>
      </c>
      <c r="AL2369" s="21">
        <f t="shared" si="3726"/>
        <v>34269.300000000003</v>
      </c>
      <c r="AM2369" s="21">
        <f t="shared" si="3727"/>
        <v>34269.300000000003</v>
      </c>
      <c r="AN2369" s="21"/>
      <c r="AO2369" s="21">
        <f t="shared" si="3770"/>
        <v>32819</v>
      </c>
      <c r="AP2369" s="21"/>
      <c r="AQ2369" s="2"/>
    </row>
    <row r="2370" spans="1:43" ht="31.2" x14ac:dyDescent="0.3">
      <c r="A2370" s="3" t="s">
        <v>1249</v>
      </c>
      <c r="B2370" s="26">
        <v>200</v>
      </c>
      <c r="C2370" s="3"/>
      <c r="D2370" s="3"/>
      <c r="E2370" s="16" t="s">
        <v>673</v>
      </c>
      <c r="F2370" s="21">
        <f>F2371</f>
        <v>0</v>
      </c>
      <c r="G2370" s="21">
        <f t="shared" ref="G2370:K2371" si="3804">G2371</f>
        <v>0</v>
      </c>
      <c r="H2370" s="21">
        <f t="shared" si="3804"/>
        <v>0</v>
      </c>
      <c r="I2370" s="21">
        <f t="shared" si="3804"/>
        <v>17984.5</v>
      </c>
      <c r="J2370" s="21">
        <f t="shared" si="3804"/>
        <v>18538.2</v>
      </c>
      <c r="K2370" s="21">
        <f t="shared" si="3804"/>
        <v>17238.400000000001</v>
      </c>
      <c r="L2370" s="21">
        <f t="shared" si="3789"/>
        <v>17984.5</v>
      </c>
      <c r="M2370" s="21">
        <f t="shared" si="3790"/>
        <v>18538.2</v>
      </c>
      <c r="N2370" s="21">
        <f t="shared" si="3791"/>
        <v>17238.400000000001</v>
      </c>
      <c r="O2370" s="21">
        <f t="shared" ref="O2370:AP2371" si="3805">O2371</f>
        <v>0</v>
      </c>
      <c r="P2370" s="21">
        <f t="shared" si="3805"/>
        <v>0</v>
      </c>
      <c r="Q2370" s="21">
        <f t="shared" si="3805"/>
        <v>0</v>
      </c>
      <c r="R2370" s="21">
        <f t="shared" si="3758"/>
        <v>17984.5</v>
      </c>
      <c r="S2370" s="21">
        <f t="shared" si="3759"/>
        <v>18538.2</v>
      </c>
      <c r="T2370" s="21">
        <f t="shared" si="3760"/>
        <v>17238.400000000001</v>
      </c>
      <c r="U2370" s="21">
        <f t="shared" si="3805"/>
        <v>0</v>
      </c>
      <c r="V2370" s="21">
        <f t="shared" si="3805"/>
        <v>0</v>
      </c>
      <c r="W2370" s="21">
        <f t="shared" si="3761"/>
        <v>17984.5</v>
      </c>
      <c r="X2370" s="21">
        <f t="shared" si="3762"/>
        <v>18538.2</v>
      </c>
      <c r="Y2370" s="21">
        <f t="shared" si="3763"/>
        <v>17238.400000000001</v>
      </c>
      <c r="Z2370" s="21">
        <f t="shared" si="3805"/>
        <v>0</v>
      </c>
      <c r="AA2370" s="21">
        <f t="shared" si="3805"/>
        <v>0</v>
      </c>
      <c r="AB2370" s="21">
        <f t="shared" si="3805"/>
        <v>0</v>
      </c>
      <c r="AC2370" s="21">
        <f t="shared" si="3751"/>
        <v>17984.5</v>
      </c>
      <c r="AD2370" s="21">
        <f t="shared" si="3752"/>
        <v>18538.2</v>
      </c>
      <c r="AE2370" s="21">
        <f t="shared" si="3753"/>
        <v>17238.400000000001</v>
      </c>
      <c r="AF2370" s="21">
        <f t="shared" si="3805"/>
        <v>0</v>
      </c>
      <c r="AG2370" s="21">
        <f t="shared" si="3754"/>
        <v>17984.5</v>
      </c>
      <c r="AH2370" s="21">
        <f t="shared" si="3805"/>
        <v>0</v>
      </c>
      <c r="AI2370" s="21">
        <f t="shared" si="3805"/>
        <v>0</v>
      </c>
      <c r="AJ2370" s="21">
        <f t="shared" si="3805"/>
        <v>0</v>
      </c>
      <c r="AK2370" s="21">
        <f t="shared" si="3725"/>
        <v>17984.5</v>
      </c>
      <c r="AL2370" s="21">
        <f t="shared" si="3726"/>
        <v>18538.2</v>
      </c>
      <c r="AM2370" s="21">
        <f t="shared" si="3727"/>
        <v>17238.400000000001</v>
      </c>
      <c r="AN2370" s="21">
        <f t="shared" si="3805"/>
        <v>0</v>
      </c>
      <c r="AO2370" s="21">
        <f t="shared" si="3770"/>
        <v>17984.5</v>
      </c>
      <c r="AP2370" s="21">
        <f t="shared" si="3805"/>
        <v>0</v>
      </c>
      <c r="AQ2370" s="2"/>
    </row>
    <row r="2371" spans="1:43" ht="46.8" x14ac:dyDescent="0.3">
      <c r="A2371" s="3" t="s">
        <v>1249</v>
      </c>
      <c r="B2371" s="26">
        <v>240</v>
      </c>
      <c r="C2371" s="3"/>
      <c r="D2371" s="3"/>
      <c r="E2371" s="16" t="s">
        <v>681</v>
      </c>
      <c r="F2371" s="21">
        <f>F2372</f>
        <v>0</v>
      </c>
      <c r="G2371" s="21">
        <f t="shared" si="3804"/>
        <v>0</v>
      </c>
      <c r="H2371" s="21">
        <f t="shared" si="3804"/>
        <v>0</v>
      </c>
      <c r="I2371" s="21">
        <f t="shared" si="3804"/>
        <v>17984.5</v>
      </c>
      <c r="J2371" s="21">
        <f t="shared" si="3804"/>
        <v>18538.2</v>
      </c>
      <c r="K2371" s="21">
        <f t="shared" si="3804"/>
        <v>17238.400000000001</v>
      </c>
      <c r="L2371" s="21">
        <f t="shared" si="3789"/>
        <v>17984.5</v>
      </c>
      <c r="M2371" s="21">
        <f t="shared" si="3790"/>
        <v>18538.2</v>
      </c>
      <c r="N2371" s="21">
        <f t="shared" si="3791"/>
        <v>17238.400000000001</v>
      </c>
      <c r="O2371" s="21">
        <f t="shared" si="3805"/>
        <v>0</v>
      </c>
      <c r="P2371" s="21">
        <f t="shared" si="3805"/>
        <v>0</v>
      </c>
      <c r="Q2371" s="21">
        <f t="shared" si="3805"/>
        <v>0</v>
      </c>
      <c r="R2371" s="21">
        <f t="shared" si="3758"/>
        <v>17984.5</v>
      </c>
      <c r="S2371" s="21">
        <f t="shared" si="3759"/>
        <v>18538.2</v>
      </c>
      <c r="T2371" s="21">
        <f t="shared" si="3760"/>
        <v>17238.400000000001</v>
      </c>
      <c r="U2371" s="21">
        <f t="shared" si="3805"/>
        <v>0</v>
      </c>
      <c r="V2371" s="21">
        <f t="shared" si="3805"/>
        <v>0</v>
      </c>
      <c r="W2371" s="21">
        <f t="shared" si="3761"/>
        <v>17984.5</v>
      </c>
      <c r="X2371" s="21">
        <f t="shared" si="3762"/>
        <v>18538.2</v>
      </c>
      <c r="Y2371" s="21">
        <f t="shared" si="3763"/>
        <v>17238.400000000001</v>
      </c>
      <c r="Z2371" s="21">
        <f t="shared" si="3805"/>
        <v>0</v>
      </c>
      <c r="AA2371" s="21">
        <f t="shared" si="3805"/>
        <v>0</v>
      </c>
      <c r="AB2371" s="21">
        <f t="shared" si="3805"/>
        <v>0</v>
      </c>
      <c r="AC2371" s="21">
        <f t="shared" si="3751"/>
        <v>17984.5</v>
      </c>
      <c r="AD2371" s="21">
        <f t="shared" si="3752"/>
        <v>18538.2</v>
      </c>
      <c r="AE2371" s="21">
        <f t="shared" si="3753"/>
        <v>17238.400000000001</v>
      </c>
      <c r="AF2371" s="21">
        <f t="shared" si="3805"/>
        <v>0</v>
      </c>
      <c r="AG2371" s="21">
        <f t="shared" si="3754"/>
        <v>17984.5</v>
      </c>
      <c r="AH2371" s="21">
        <f t="shared" si="3805"/>
        <v>0</v>
      </c>
      <c r="AI2371" s="21">
        <f t="shared" si="3805"/>
        <v>0</v>
      </c>
      <c r="AJ2371" s="21">
        <f t="shared" si="3805"/>
        <v>0</v>
      </c>
      <c r="AK2371" s="21">
        <f t="shared" si="3725"/>
        <v>17984.5</v>
      </c>
      <c r="AL2371" s="21">
        <f t="shared" si="3726"/>
        <v>18538.2</v>
      </c>
      <c r="AM2371" s="21">
        <f t="shared" si="3727"/>
        <v>17238.400000000001</v>
      </c>
      <c r="AN2371" s="21">
        <f t="shared" si="3805"/>
        <v>0</v>
      </c>
      <c r="AO2371" s="21">
        <f t="shared" si="3770"/>
        <v>17984.5</v>
      </c>
      <c r="AP2371" s="21">
        <f t="shared" si="3805"/>
        <v>0</v>
      </c>
      <c r="AQ2371" s="2"/>
    </row>
    <row r="2372" spans="1:43" x14ac:dyDescent="0.3">
      <c r="A2372" s="3" t="s">
        <v>1249</v>
      </c>
      <c r="B2372" s="26">
        <v>240</v>
      </c>
      <c r="C2372" s="3" t="s">
        <v>5</v>
      </c>
      <c r="D2372" s="3" t="s">
        <v>6</v>
      </c>
      <c r="E2372" s="16" t="s">
        <v>638</v>
      </c>
      <c r="F2372" s="21">
        <v>0</v>
      </c>
      <c r="G2372" s="21">
        <v>0</v>
      </c>
      <c r="H2372" s="21">
        <v>0</v>
      </c>
      <c r="I2372" s="21">
        <v>17984.5</v>
      </c>
      <c r="J2372" s="21">
        <v>18538.2</v>
      </c>
      <c r="K2372" s="21">
        <v>17238.400000000001</v>
      </c>
      <c r="L2372" s="21">
        <f t="shared" si="3789"/>
        <v>17984.5</v>
      </c>
      <c r="M2372" s="21">
        <f t="shared" si="3790"/>
        <v>18538.2</v>
      </c>
      <c r="N2372" s="21">
        <f t="shared" si="3791"/>
        <v>17238.400000000001</v>
      </c>
      <c r="O2372" s="21"/>
      <c r="P2372" s="21"/>
      <c r="Q2372" s="21"/>
      <c r="R2372" s="21">
        <f t="shared" si="3758"/>
        <v>17984.5</v>
      </c>
      <c r="S2372" s="21">
        <f t="shared" si="3759"/>
        <v>18538.2</v>
      </c>
      <c r="T2372" s="21">
        <f t="shared" si="3760"/>
        <v>17238.400000000001</v>
      </c>
      <c r="U2372" s="21"/>
      <c r="V2372" s="21"/>
      <c r="W2372" s="21">
        <f t="shared" si="3761"/>
        <v>17984.5</v>
      </c>
      <c r="X2372" s="21">
        <f t="shared" si="3762"/>
        <v>18538.2</v>
      </c>
      <c r="Y2372" s="21">
        <f t="shared" si="3763"/>
        <v>17238.400000000001</v>
      </c>
      <c r="Z2372" s="21"/>
      <c r="AA2372" s="21"/>
      <c r="AB2372" s="21"/>
      <c r="AC2372" s="21">
        <f t="shared" si="3751"/>
        <v>17984.5</v>
      </c>
      <c r="AD2372" s="21">
        <f t="shared" si="3752"/>
        <v>18538.2</v>
      </c>
      <c r="AE2372" s="21">
        <f t="shared" si="3753"/>
        <v>17238.400000000001</v>
      </c>
      <c r="AF2372" s="21"/>
      <c r="AG2372" s="21">
        <f t="shared" si="3754"/>
        <v>17984.5</v>
      </c>
      <c r="AH2372" s="21"/>
      <c r="AI2372" s="21"/>
      <c r="AJ2372" s="21"/>
      <c r="AK2372" s="21">
        <f t="shared" si="3725"/>
        <v>17984.5</v>
      </c>
      <c r="AL2372" s="21">
        <f t="shared" si="3726"/>
        <v>18538.2</v>
      </c>
      <c r="AM2372" s="21">
        <f t="shared" si="3727"/>
        <v>17238.400000000001</v>
      </c>
      <c r="AN2372" s="21"/>
      <c r="AO2372" s="21">
        <f t="shared" si="3770"/>
        <v>17984.5</v>
      </c>
      <c r="AP2372" s="21"/>
      <c r="AQ2372" s="2"/>
    </row>
    <row r="2373" spans="1:43" x14ac:dyDescent="0.3">
      <c r="A2373" s="3" t="s">
        <v>1249</v>
      </c>
      <c r="B2373" s="26">
        <v>800</v>
      </c>
      <c r="C2373" s="3"/>
      <c r="D2373" s="3"/>
      <c r="E2373" s="16" t="s">
        <v>678</v>
      </c>
      <c r="F2373" s="21">
        <f>F2374</f>
        <v>0</v>
      </c>
      <c r="G2373" s="21">
        <f t="shared" ref="G2373:K2374" si="3806">G2374</f>
        <v>0</v>
      </c>
      <c r="H2373" s="21">
        <f t="shared" si="3806"/>
        <v>0</v>
      </c>
      <c r="I2373" s="21">
        <f t="shared" si="3806"/>
        <v>80</v>
      </c>
      <c r="J2373" s="21">
        <f t="shared" si="3806"/>
        <v>80</v>
      </c>
      <c r="K2373" s="21">
        <f t="shared" si="3806"/>
        <v>80</v>
      </c>
      <c r="L2373" s="21">
        <f t="shared" si="3789"/>
        <v>80</v>
      </c>
      <c r="M2373" s="21">
        <f t="shared" si="3790"/>
        <v>80</v>
      </c>
      <c r="N2373" s="21">
        <f t="shared" si="3791"/>
        <v>80</v>
      </c>
      <c r="O2373" s="21">
        <f t="shared" ref="O2373:AP2374" si="3807">O2374</f>
        <v>0</v>
      </c>
      <c r="P2373" s="21">
        <f t="shared" si="3807"/>
        <v>0</v>
      </c>
      <c r="Q2373" s="21">
        <f t="shared" si="3807"/>
        <v>0</v>
      </c>
      <c r="R2373" s="21">
        <f t="shared" si="3758"/>
        <v>80</v>
      </c>
      <c r="S2373" s="21">
        <f t="shared" si="3759"/>
        <v>80</v>
      </c>
      <c r="T2373" s="21">
        <f t="shared" si="3760"/>
        <v>80</v>
      </c>
      <c r="U2373" s="21">
        <f t="shared" si="3807"/>
        <v>0</v>
      </c>
      <c r="V2373" s="21">
        <f t="shared" si="3807"/>
        <v>0</v>
      </c>
      <c r="W2373" s="21">
        <f t="shared" si="3761"/>
        <v>80</v>
      </c>
      <c r="X2373" s="21">
        <f t="shared" si="3762"/>
        <v>80</v>
      </c>
      <c r="Y2373" s="21">
        <f t="shared" si="3763"/>
        <v>80</v>
      </c>
      <c r="Z2373" s="21">
        <f t="shared" si="3807"/>
        <v>0</v>
      </c>
      <c r="AA2373" s="21">
        <f t="shared" si="3807"/>
        <v>0</v>
      </c>
      <c r="AB2373" s="21">
        <f t="shared" si="3807"/>
        <v>0</v>
      </c>
      <c r="AC2373" s="21">
        <f t="shared" si="3751"/>
        <v>80</v>
      </c>
      <c r="AD2373" s="21">
        <f t="shared" si="3752"/>
        <v>80</v>
      </c>
      <c r="AE2373" s="21">
        <f t="shared" si="3753"/>
        <v>80</v>
      </c>
      <c r="AF2373" s="21">
        <f t="shared" si="3807"/>
        <v>0</v>
      </c>
      <c r="AG2373" s="21">
        <f t="shared" si="3754"/>
        <v>80</v>
      </c>
      <c r="AH2373" s="21">
        <f t="shared" si="3807"/>
        <v>0</v>
      </c>
      <c r="AI2373" s="21">
        <f t="shared" si="3807"/>
        <v>0</v>
      </c>
      <c r="AJ2373" s="21">
        <f t="shared" si="3807"/>
        <v>0</v>
      </c>
      <c r="AK2373" s="21">
        <f t="shared" si="3725"/>
        <v>80</v>
      </c>
      <c r="AL2373" s="21">
        <f t="shared" si="3726"/>
        <v>80</v>
      </c>
      <c r="AM2373" s="21">
        <f t="shared" si="3727"/>
        <v>80</v>
      </c>
      <c r="AN2373" s="21">
        <f t="shared" si="3807"/>
        <v>0</v>
      </c>
      <c r="AO2373" s="21">
        <f t="shared" si="3770"/>
        <v>80</v>
      </c>
      <c r="AP2373" s="21">
        <f t="shared" si="3807"/>
        <v>0</v>
      </c>
      <c r="AQ2373" s="2"/>
    </row>
    <row r="2374" spans="1:43" x14ac:dyDescent="0.3">
      <c r="A2374" s="3" t="s">
        <v>1249</v>
      </c>
      <c r="B2374" s="26">
        <v>850</v>
      </c>
      <c r="C2374" s="3"/>
      <c r="D2374" s="3"/>
      <c r="E2374" s="16" t="s">
        <v>696</v>
      </c>
      <c r="F2374" s="21">
        <f>F2375</f>
        <v>0</v>
      </c>
      <c r="G2374" s="21">
        <f t="shared" si="3806"/>
        <v>0</v>
      </c>
      <c r="H2374" s="21">
        <f t="shared" si="3806"/>
        <v>0</v>
      </c>
      <c r="I2374" s="21">
        <f t="shared" si="3806"/>
        <v>80</v>
      </c>
      <c r="J2374" s="21">
        <f t="shared" si="3806"/>
        <v>80</v>
      </c>
      <c r="K2374" s="21">
        <f t="shared" si="3806"/>
        <v>80</v>
      </c>
      <c r="L2374" s="21">
        <f t="shared" si="3789"/>
        <v>80</v>
      </c>
      <c r="M2374" s="21">
        <f t="shared" si="3790"/>
        <v>80</v>
      </c>
      <c r="N2374" s="21">
        <f t="shared" si="3791"/>
        <v>80</v>
      </c>
      <c r="O2374" s="21">
        <f t="shared" si="3807"/>
        <v>0</v>
      </c>
      <c r="P2374" s="21">
        <f t="shared" si="3807"/>
        <v>0</v>
      </c>
      <c r="Q2374" s="21">
        <f t="shared" si="3807"/>
        <v>0</v>
      </c>
      <c r="R2374" s="21">
        <f t="shared" si="3758"/>
        <v>80</v>
      </c>
      <c r="S2374" s="21">
        <f t="shared" si="3759"/>
        <v>80</v>
      </c>
      <c r="T2374" s="21">
        <f t="shared" si="3760"/>
        <v>80</v>
      </c>
      <c r="U2374" s="21">
        <f t="shared" si="3807"/>
        <v>0</v>
      </c>
      <c r="V2374" s="21">
        <f t="shared" si="3807"/>
        <v>0</v>
      </c>
      <c r="W2374" s="21">
        <f t="shared" si="3761"/>
        <v>80</v>
      </c>
      <c r="X2374" s="21">
        <f t="shared" si="3762"/>
        <v>80</v>
      </c>
      <c r="Y2374" s="21">
        <f t="shared" si="3763"/>
        <v>80</v>
      </c>
      <c r="Z2374" s="21">
        <f t="shared" si="3807"/>
        <v>0</v>
      </c>
      <c r="AA2374" s="21">
        <f t="shared" si="3807"/>
        <v>0</v>
      </c>
      <c r="AB2374" s="21">
        <f t="shared" si="3807"/>
        <v>0</v>
      </c>
      <c r="AC2374" s="21">
        <f t="shared" si="3751"/>
        <v>80</v>
      </c>
      <c r="AD2374" s="21">
        <f t="shared" si="3752"/>
        <v>80</v>
      </c>
      <c r="AE2374" s="21">
        <f t="shared" si="3753"/>
        <v>80</v>
      </c>
      <c r="AF2374" s="21">
        <f t="shared" si="3807"/>
        <v>0</v>
      </c>
      <c r="AG2374" s="21">
        <f t="shared" si="3754"/>
        <v>80</v>
      </c>
      <c r="AH2374" s="21">
        <f t="shared" si="3807"/>
        <v>0</v>
      </c>
      <c r="AI2374" s="21">
        <f t="shared" si="3807"/>
        <v>0</v>
      </c>
      <c r="AJ2374" s="21">
        <f t="shared" si="3807"/>
        <v>0</v>
      </c>
      <c r="AK2374" s="21">
        <f t="shared" si="3725"/>
        <v>80</v>
      </c>
      <c r="AL2374" s="21">
        <f t="shared" si="3726"/>
        <v>80</v>
      </c>
      <c r="AM2374" s="21">
        <f t="shared" si="3727"/>
        <v>80</v>
      </c>
      <c r="AN2374" s="21">
        <f t="shared" si="3807"/>
        <v>0</v>
      </c>
      <c r="AO2374" s="21">
        <f t="shared" si="3770"/>
        <v>80</v>
      </c>
      <c r="AP2374" s="21">
        <f t="shared" si="3807"/>
        <v>0</v>
      </c>
      <c r="AQ2374" s="2"/>
    </row>
    <row r="2375" spans="1:43" x14ac:dyDescent="0.3">
      <c r="A2375" s="3" t="s">
        <v>1249</v>
      </c>
      <c r="B2375" s="26">
        <v>850</v>
      </c>
      <c r="C2375" s="3" t="s">
        <v>5</v>
      </c>
      <c r="D2375" s="3" t="s">
        <v>6</v>
      </c>
      <c r="E2375" s="16" t="s">
        <v>638</v>
      </c>
      <c r="F2375" s="21">
        <v>0</v>
      </c>
      <c r="G2375" s="21">
        <v>0</v>
      </c>
      <c r="H2375" s="21">
        <v>0</v>
      </c>
      <c r="I2375" s="21">
        <v>80</v>
      </c>
      <c r="J2375" s="21">
        <v>80</v>
      </c>
      <c r="K2375" s="21">
        <v>80</v>
      </c>
      <c r="L2375" s="21">
        <f t="shared" si="3789"/>
        <v>80</v>
      </c>
      <c r="M2375" s="21">
        <f t="shared" si="3790"/>
        <v>80</v>
      </c>
      <c r="N2375" s="21">
        <f t="shared" si="3791"/>
        <v>80</v>
      </c>
      <c r="O2375" s="21"/>
      <c r="P2375" s="21"/>
      <c r="Q2375" s="21"/>
      <c r="R2375" s="21">
        <f t="shared" si="3758"/>
        <v>80</v>
      </c>
      <c r="S2375" s="21">
        <f t="shared" si="3759"/>
        <v>80</v>
      </c>
      <c r="T2375" s="21">
        <f t="shared" si="3760"/>
        <v>80</v>
      </c>
      <c r="U2375" s="21"/>
      <c r="V2375" s="21"/>
      <c r="W2375" s="21">
        <f t="shared" si="3761"/>
        <v>80</v>
      </c>
      <c r="X2375" s="21">
        <f t="shared" si="3762"/>
        <v>80</v>
      </c>
      <c r="Y2375" s="21">
        <f t="shared" si="3763"/>
        <v>80</v>
      </c>
      <c r="Z2375" s="21"/>
      <c r="AA2375" s="21"/>
      <c r="AB2375" s="21"/>
      <c r="AC2375" s="21">
        <f t="shared" si="3751"/>
        <v>80</v>
      </c>
      <c r="AD2375" s="21">
        <f t="shared" si="3752"/>
        <v>80</v>
      </c>
      <c r="AE2375" s="21">
        <f t="shared" si="3753"/>
        <v>80</v>
      </c>
      <c r="AF2375" s="21"/>
      <c r="AG2375" s="21">
        <f t="shared" si="3754"/>
        <v>80</v>
      </c>
      <c r="AH2375" s="21"/>
      <c r="AI2375" s="21"/>
      <c r="AJ2375" s="21"/>
      <c r="AK2375" s="21">
        <f t="shared" si="3725"/>
        <v>80</v>
      </c>
      <c r="AL2375" s="21">
        <f t="shared" si="3726"/>
        <v>80</v>
      </c>
      <c r="AM2375" s="21">
        <f t="shared" si="3727"/>
        <v>80</v>
      </c>
      <c r="AN2375" s="21"/>
      <c r="AO2375" s="21">
        <f t="shared" si="3770"/>
        <v>80</v>
      </c>
      <c r="AP2375" s="21"/>
      <c r="AQ2375" s="2"/>
    </row>
    <row r="2376" spans="1:43" ht="46.8" x14ac:dyDescent="0.3">
      <c r="A2376" s="3" t="s">
        <v>582</v>
      </c>
      <c r="B2376" s="26"/>
      <c r="C2376" s="3"/>
      <c r="D2376" s="3"/>
      <c r="E2376" s="16" t="s">
        <v>1188</v>
      </c>
      <c r="F2376" s="21">
        <f>F2377</f>
        <v>7238.2</v>
      </c>
      <c r="G2376" s="21">
        <f t="shared" ref="G2376:G2378" si="3808">G2377</f>
        <v>8079.6</v>
      </c>
      <c r="H2376" s="21">
        <f t="shared" ref="H2376:K2378" si="3809">H2377</f>
        <v>8976.7000000000007</v>
      </c>
      <c r="I2376" s="21">
        <f t="shared" si="3809"/>
        <v>0</v>
      </c>
      <c r="J2376" s="21">
        <f t="shared" si="3809"/>
        <v>0</v>
      </c>
      <c r="K2376" s="21">
        <f t="shared" si="3809"/>
        <v>0</v>
      </c>
      <c r="L2376" s="21">
        <f t="shared" si="3789"/>
        <v>7238.2</v>
      </c>
      <c r="M2376" s="21">
        <f t="shared" si="3790"/>
        <v>8079.6</v>
      </c>
      <c r="N2376" s="21">
        <f t="shared" si="3791"/>
        <v>8976.7000000000007</v>
      </c>
      <c r="O2376" s="21">
        <f t="shared" ref="O2376:AP2378" si="3810">O2377</f>
        <v>0</v>
      </c>
      <c r="P2376" s="21">
        <f t="shared" si="3810"/>
        <v>0</v>
      </c>
      <c r="Q2376" s="21">
        <f t="shared" si="3810"/>
        <v>0</v>
      </c>
      <c r="R2376" s="21">
        <f t="shared" si="3758"/>
        <v>7238.2</v>
      </c>
      <c r="S2376" s="21">
        <f t="shared" si="3759"/>
        <v>8079.6</v>
      </c>
      <c r="T2376" s="21">
        <f t="shared" si="3760"/>
        <v>8976.7000000000007</v>
      </c>
      <c r="U2376" s="21">
        <f t="shared" si="3810"/>
        <v>0</v>
      </c>
      <c r="V2376" s="21">
        <f t="shared" si="3810"/>
        <v>0</v>
      </c>
      <c r="W2376" s="21">
        <f t="shared" si="3761"/>
        <v>7238.2</v>
      </c>
      <c r="X2376" s="21">
        <f t="shared" si="3762"/>
        <v>8079.6</v>
      </c>
      <c r="Y2376" s="21">
        <f t="shared" si="3763"/>
        <v>8976.7000000000007</v>
      </c>
      <c r="Z2376" s="21">
        <f t="shared" si="3810"/>
        <v>0</v>
      </c>
      <c r="AA2376" s="21">
        <f t="shared" si="3810"/>
        <v>0</v>
      </c>
      <c r="AB2376" s="21">
        <f t="shared" si="3810"/>
        <v>0</v>
      </c>
      <c r="AC2376" s="21">
        <f t="shared" si="3751"/>
        <v>7238.2</v>
      </c>
      <c r="AD2376" s="21">
        <f t="shared" si="3752"/>
        <v>8079.6</v>
      </c>
      <c r="AE2376" s="21">
        <f t="shared" si="3753"/>
        <v>8976.7000000000007</v>
      </c>
      <c r="AF2376" s="21">
        <f t="shared" si="3810"/>
        <v>0</v>
      </c>
      <c r="AG2376" s="21">
        <f t="shared" si="3754"/>
        <v>7238.2</v>
      </c>
      <c r="AH2376" s="21">
        <f t="shared" si="3810"/>
        <v>0</v>
      </c>
      <c r="AI2376" s="21">
        <f t="shared" si="3810"/>
        <v>0</v>
      </c>
      <c r="AJ2376" s="21">
        <f t="shared" si="3810"/>
        <v>0</v>
      </c>
      <c r="AK2376" s="21">
        <f t="shared" si="3725"/>
        <v>7238.2</v>
      </c>
      <c r="AL2376" s="21">
        <f t="shared" si="3726"/>
        <v>8079.6</v>
      </c>
      <c r="AM2376" s="21">
        <f t="shared" si="3727"/>
        <v>8976.7000000000007</v>
      </c>
      <c r="AN2376" s="21">
        <f t="shared" si="3810"/>
        <v>0</v>
      </c>
      <c r="AO2376" s="21">
        <f t="shared" si="3770"/>
        <v>7238.2</v>
      </c>
      <c r="AP2376" s="21">
        <f t="shared" si="3810"/>
        <v>0</v>
      </c>
      <c r="AQ2376" s="2"/>
    </row>
    <row r="2377" spans="1:43" ht="31.2" x14ac:dyDescent="0.3">
      <c r="A2377" s="3" t="s">
        <v>582</v>
      </c>
      <c r="B2377" s="26">
        <v>300</v>
      </c>
      <c r="C2377" s="3"/>
      <c r="D2377" s="3"/>
      <c r="E2377" s="16" t="s">
        <v>674</v>
      </c>
      <c r="F2377" s="21">
        <f>F2378</f>
        <v>7238.2</v>
      </c>
      <c r="G2377" s="21">
        <f t="shared" si="3808"/>
        <v>8079.6</v>
      </c>
      <c r="H2377" s="21">
        <f t="shared" si="3809"/>
        <v>8976.7000000000007</v>
      </c>
      <c r="I2377" s="21">
        <f t="shared" si="3809"/>
        <v>0</v>
      </c>
      <c r="J2377" s="21">
        <f t="shared" si="3809"/>
        <v>0</v>
      </c>
      <c r="K2377" s="21">
        <f t="shared" si="3809"/>
        <v>0</v>
      </c>
      <c r="L2377" s="21">
        <f t="shared" si="3789"/>
        <v>7238.2</v>
      </c>
      <c r="M2377" s="21">
        <f t="shared" si="3790"/>
        <v>8079.6</v>
      </c>
      <c r="N2377" s="21">
        <f t="shared" si="3791"/>
        <v>8976.7000000000007</v>
      </c>
      <c r="O2377" s="21">
        <f t="shared" si="3810"/>
        <v>0</v>
      </c>
      <c r="P2377" s="21">
        <f t="shared" si="3810"/>
        <v>0</v>
      </c>
      <c r="Q2377" s="21">
        <f t="shared" si="3810"/>
        <v>0</v>
      </c>
      <c r="R2377" s="21">
        <f t="shared" si="3758"/>
        <v>7238.2</v>
      </c>
      <c r="S2377" s="21">
        <f t="shared" si="3759"/>
        <v>8079.6</v>
      </c>
      <c r="T2377" s="21">
        <f t="shared" si="3760"/>
        <v>8976.7000000000007</v>
      </c>
      <c r="U2377" s="21">
        <f t="shared" si="3810"/>
        <v>0</v>
      </c>
      <c r="V2377" s="21">
        <f t="shared" si="3810"/>
        <v>0</v>
      </c>
      <c r="W2377" s="21">
        <f t="shared" si="3761"/>
        <v>7238.2</v>
      </c>
      <c r="X2377" s="21">
        <f t="shared" si="3762"/>
        <v>8079.6</v>
      </c>
      <c r="Y2377" s="21">
        <f t="shared" si="3763"/>
        <v>8976.7000000000007</v>
      </c>
      <c r="Z2377" s="21">
        <f t="shared" si="3810"/>
        <v>0</v>
      </c>
      <c r="AA2377" s="21">
        <f t="shared" si="3810"/>
        <v>0</v>
      </c>
      <c r="AB2377" s="21">
        <f t="shared" si="3810"/>
        <v>0</v>
      </c>
      <c r="AC2377" s="21">
        <f t="shared" si="3751"/>
        <v>7238.2</v>
      </c>
      <c r="AD2377" s="21">
        <f t="shared" si="3752"/>
        <v>8079.6</v>
      </c>
      <c r="AE2377" s="21">
        <f t="shared" si="3753"/>
        <v>8976.7000000000007</v>
      </c>
      <c r="AF2377" s="21">
        <f t="shared" si="3810"/>
        <v>0</v>
      </c>
      <c r="AG2377" s="21">
        <f t="shared" si="3754"/>
        <v>7238.2</v>
      </c>
      <c r="AH2377" s="21">
        <f t="shared" si="3810"/>
        <v>0</v>
      </c>
      <c r="AI2377" s="21">
        <f t="shared" si="3810"/>
        <v>0</v>
      </c>
      <c r="AJ2377" s="21">
        <f t="shared" si="3810"/>
        <v>0</v>
      </c>
      <c r="AK2377" s="21">
        <f t="shared" si="3725"/>
        <v>7238.2</v>
      </c>
      <c r="AL2377" s="21">
        <f t="shared" si="3726"/>
        <v>8079.6</v>
      </c>
      <c r="AM2377" s="21">
        <f t="shared" si="3727"/>
        <v>8976.7000000000007</v>
      </c>
      <c r="AN2377" s="21">
        <f t="shared" si="3810"/>
        <v>0</v>
      </c>
      <c r="AO2377" s="21">
        <f t="shared" si="3770"/>
        <v>7238.2</v>
      </c>
      <c r="AP2377" s="21">
        <f t="shared" si="3810"/>
        <v>0</v>
      </c>
      <c r="AQ2377" s="2"/>
    </row>
    <row r="2378" spans="1:43" ht="31.2" x14ac:dyDescent="0.3">
      <c r="A2378" s="3" t="s">
        <v>582</v>
      </c>
      <c r="B2378" s="26">
        <v>320</v>
      </c>
      <c r="C2378" s="3"/>
      <c r="D2378" s="3"/>
      <c r="E2378" s="16" t="s">
        <v>683</v>
      </c>
      <c r="F2378" s="21">
        <f>F2379</f>
        <v>7238.2</v>
      </c>
      <c r="G2378" s="21">
        <f t="shared" si="3808"/>
        <v>8079.6</v>
      </c>
      <c r="H2378" s="21">
        <f t="shared" si="3809"/>
        <v>8976.7000000000007</v>
      </c>
      <c r="I2378" s="21">
        <f t="shared" si="3809"/>
        <v>0</v>
      </c>
      <c r="J2378" s="21">
        <f t="shared" si="3809"/>
        <v>0</v>
      </c>
      <c r="K2378" s="21">
        <f t="shared" si="3809"/>
        <v>0</v>
      </c>
      <c r="L2378" s="21">
        <f t="shared" si="3789"/>
        <v>7238.2</v>
      </c>
      <c r="M2378" s="21">
        <f t="shared" si="3790"/>
        <v>8079.6</v>
      </c>
      <c r="N2378" s="21">
        <f t="shared" si="3791"/>
        <v>8976.7000000000007</v>
      </c>
      <c r="O2378" s="21">
        <f t="shared" si="3810"/>
        <v>0</v>
      </c>
      <c r="P2378" s="21">
        <f t="shared" si="3810"/>
        <v>0</v>
      </c>
      <c r="Q2378" s="21">
        <f t="shared" si="3810"/>
        <v>0</v>
      </c>
      <c r="R2378" s="21">
        <f t="shared" si="3758"/>
        <v>7238.2</v>
      </c>
      <c r="S2378" s="21">
        <f t="shared" si="3759"/>
        <v>8079.6</v>
      </c>
      <c r="T2378" s="21">
        <f t="shared" si="3760"/>
        <v>8976.7000000000007</v>
      </c>
      <c r="U2378" s="21">
        <f t="shared" si="3810"/>
        <v>0</v>
      </c>
      <c r="V2378" s="21">
        <f t="shared" si="3810"/>
        <v>0</v>
      </c>
      <c r="W2378" s="21">
        <f t="shared" si="3761"/>
        <v>7238.2</v>
      </c>
      <c r="X2378" s="21">
        <f t="shared" si="3762"/>
        <v>8079.6</v>
      </c>
      <c r="Y2378" s="21">
        <f t="shared" si="3763"/>
        <v>8976.7000000000007</v>
      </c>
      <c r="Z2378" s="21">
        <f t="shared" si="3810"/>
        <v>0</v>
      </c>
      <c r="AA2378" s="21">
        <f t="shared" si="3810"/>
        <v>0</v>
      </c>
      <c r="AB2378" s="21">
        <f t="shared" si="3810"/>
        <v>0</v>
      </c>
      <c r="AC2378" s="21">
        <f t="shared" si="3751"/>
        <v>7238.2</v>
      </c>
      <c r="AD2378" s="21">
        <f t="shared" si="3752"/>
        <v>8079.6</v>
      </c>
      <c r="AE2378" s="21">
        <f t="shared" si="3753"/>
        <v>8976.7000000000007</v>
      </c>
      <c r="AF2378" s="21">
        <f t="shared" si="3810"/>
        <v>0</v>
      </c>
      <c r="AG2378" s="21">
        <f t="shared" si="3754"/>
        <v>7238.2</v>
      </c>
      <c r="AH2378" s="21">
        <f t="shared" si="3810"/>
        <v>0</v>
      </c>
      <c r="AI2378" s="21">
        <f t="shared" si="3810"/>
        <v>0</v>
      </c>
      <c r="AJ2378" s="21">
        <f t="shared" si="3810"/>
        <v>0</v>
      </c>
      <c r="AK2378" s="21">
        <f t="shared" si="3725"/>
        <v>7238.2</v>
      </c>
      <c r="AL2378" s="21">
        <f t="shared" si="3726"/>
        <v>8079.6</v>
      </c>
      <c r="AM2378" s="21">
        <f t="shared" si="3727"/>
        <v>8976.7000000000007</v>
      </c>
      <c r="AN2378" s="21">
        <f t="shared" si="3810"/>
        <v>0</v>
      </c>
      <c r="AO2378" s="21">
        <f t="shared" si="3770"/>
        <v>7238.2</v>
      </c>
      <c r="AP2378" s="21">
        <f t="shared" si="3810"/>
        <v>0</v>
      </c>
      <c r="AQ2378" s="2"/>
    </row>
    <row r="2379" spans="1:43" x14ac:dyDescent="0.3">
      <c r="A2379" s="3" t="s">
        <v>582</v>
      </c>
      <c r="B2379" s="26">
        <v>320</v>
      </c>
      <c r="C2379" s="3" t="s">
        <v>63</v>
      </c>
      <c r="D2379" s="3" t="s">
        <v>21</v>
      </c>
      <c r="E2379" s="16" t="s">
        <v>662</v>
      </c>
      <c r="F2379" s="21">
        <v>7238.2</v>
      </c>
      <c r="G2379" s="21">
        <v>8079.6</v>
      </c>
      <c r="H2379" s="21">
        <v>8976.7000000000007</v>
      </c>
      <c r="I2379" s="21"/>
      <c r="J2379" s="21"/>
      <c r="K2379" s="21"/>
      <c r="L2379" s="21">
        <f t="shared" si="3789"/>
        <v>7238.2</v>
      </c>
      <c r="M2379" s="21">
        <f t="shared" si="3790"/>
        <v>8079.6</v>
      </c>
      <c r="N2379" s="21">
        <f t="shared" si="3791"/>
        <v>8976.7000000000007</v>
      </c>
      <c r="O2379" s="21"/>
      <c r="P2379" s="21"/>
      <c r="Q2379" s="21"/>
      <c r="R2379" s="21">
        <f t="shared" si="3758"/>
        <v>7238.2</v>
      </c>
      <c r="S2379" s="21">
        <f t="shared" si="3759"/>
        <v>8079.6</v>
      </c>
      <c r="T2379" s="21">
        <f t="shared" si="3760"/>
        <v>8976.7000000000007</v>
      </c>
      <c r="U2379" s="21"/>
      <c r="V2379" s="21"/>
      <c r="W2379" s="21">
        <f t="shared" si="3761"/>
        <v>7238.2</v>
      </c>
      <c r="X2379" s="21">
        <f t="shared" si="3762"/>
        <v>8079.6</v>
      </c>
      <c r="Y2379" s="21">
        <f t="shared" si="3763"/>
        <v>8976.7000000000007</v>
      </c>
      <c r="Z2379" s="21"/>
      <c r="AA2379" s="21"/>
      <c r="AB2379" s="21"/>
      <c r="AC2379" s="21">
        <f t="shared" si="3751"/>
        <v>7238.2</v>
      </c>
      <c r="AD2379" s="21">
        <f t="shared" si="3752"/>
        <v>8079.6</v>
      </c>
      <c r="AE2379" s="21">
        <f t="shared" si="3753"/>
        <v>8976.7000000000007</v>
      </c>
      <c r="AF2379" s="21"/>
      <c r="AG2379" s="21">
        <f t="shared" si="3754"/>
        <v>7238.2</v>
      </c>
      <c r="AH2379" s="21"/>
      <c r="AI2379" s="21"/>
      <c r="AJ2379" s="21"/>
      <c r="AK2379" s="21">
        <f t="shared" si="3725"/>
        <v>7238.2</v>
      </c>
      <c r="AL2379" s="21">
        <f t="shared" si="3726"/>
        <v>8079.6</v>
      </c>
      <c r="AM2379" s="21">
        <f t="shared" si="3727"/>
        <v>8976.7000000000007</v>
      </c>
      <c r="AN2379" s="21"/>
      <c r="AO2379" s="21">
        <f t="shared" si="3770"/>
        <v>7238.2</v>
      </c>
      <c r="AP2379" s="21"/>
      <c r="AQ2379" s="2"/>
    </row>
    <row r="2380" spans="1:43" ht="62.4" x14ac:dyDescent="0.3">
      <c r="A2380" s="3" t="s">
        <v>1278</v>
      </c>
      <c r="B2380" s="26"/>
      <c r="C2380" s="3"/>
      <c r="D2380" s="3"/>
      <c r="E2380" s="16" t="s">
        <v>1336</v>
      </c>
      <c r="F2380" s="21"/>
      <c r="G2380" s="21"/>
      <c r="H2380" s="21"/>
      <c r="I2380" s="21"/>
      <c r="J2380" s="21"/>
      <c r="K2380" s="21"/>
      <c r="L2380" s="21">
        <f>L2381</f>
        <v>0</v>
      </c>
      <c r="M2380" s="21">
        <f t="shared" ref="M2380:AP2382" si="3811">M2381</f>
        <v>0</v>
      </c>
      <c r="N2380" s="21">
        <f t="shared" si="3811"/>
        <v>0</v>
      </c>
      <c r="O2380" s="21">
        <f t="shared" si="3811"/>
        <v>115</v>
      </c>
      <c r="P2380" s="21">
        <f t="shared" si="3811"/>
        <v>57.5</v>
      </c>
      <c r="Q2380" s="21">
        <f t="shared" si="3811"/>
        <v>115</v>
      </c>
      <c r="R2380" s="21">
        <f t="shared" si="3758"/>
        <v>115</v>
      </c>
      <c r="S2380" s="21">
        <f t="shared" si="3759"/>
        <v>57.5</v>
      </c>
      <c r="T2380" s="21">
        <f t="shared" si="3760"/>
        <v>115</v>
      </c>
      <c r="U2380" s="21">
        <f t="shared" si="3811"/>
        <v>0</v>
      </c>
      <c r="V2380" s="21">
        <f t="shared" si="3811"/>
        <v>0</v>
      </c>
      <c r="W2380" s="21">
        <f t="shared" si="3761"/>
        <v>115</v>
      </c>
      <c r="X2380" s="21">
        <f t="shared" si="3762"/>
        <v>57.5</v>
      </c>
      <c r="Y2380" s="21">
        <f t="shared" si="3763"/>
        <v>115</v>
      </c>
      <c r="Z2380" s="21">
        <f t="shared" si="3811"/>
        <v>0</v>
      </c>
      <c r="AA2380" s="21">
        <f t="shared" si="3811"/>
        <v>0</v>
      </c>
      <c r="AB2380" s="21">
        <f t="shared" si="3811"/>
        <v>0</v>
      </c>
      <c r="AC2380" s="21">
        <f t="shared" si="3751"/>
        <v>115</v>
      </c>
      <c r="AD2380" s="21">
        <f t="shared" si="3752"/>
        <v>57.5</v>
      </c>
      <c r="AE2380" s="21">
        <f t="shared" si="3753"/>
        <v>115</v>
      </c>
      <c r="AF2380" s="21">
        <f t="shared" si="3811"/>
        <v>0</v>
      </c>
      <c r="AG2380" s="21">
        <f t="shared" si="3754"/>
        <v>115</v>
      </c>
      <c r="AH2380" s="21">
        <f t="shared" si="3811"/>
        <v>0</v>
      </c>
      <c r="AI2380" s="21">
        <f t="shared" si="3811"/>
        <v>0</v>
      </c>
      <c r="AJ2380" s="21">
        <f t="shared" si="3811"/>
        <v>0</v>
      </c>
      <c r="AK2380" s="21">
        <f t="shared" si="3725"/>
        <v>115</v>
      </c>
      <c r="AL2380" s="21">
        <f t="shared" si="3726"/>
        <v>57.5</v>
      </c>
      <c r="AM2380" s="21">
        <f t="shared" si="3727"/>
        <v>115</v>
      </c>
      <c r="AN2380" s="21">
        <f t="shared" si="3811"/>
        <v>0</v>
      </c>
      <c r="AO2380" s="21">
        <f t="shared" si="3770"/>
        <v>115</v>
      </c>
      <c r="AP2380" s="21">
        <f t="shared" si="3811"/>
        <v>0</v>
      </c>
      <c r="AQ2380" s="2"/>
    </row>
    <row r="2381" spans="1:43" ht="31.2" x14ac:dyDescent="0.3">
      <c r="A2381" s="3" t="s">
        <v>1278</v>
      </c>
      <c r="B2381" s="26">
        <v>300</v>
      </c>
      <c r="C2381" s="3"/>
      <c r="D2381" s="3"/>
      <c r="E2381" s="16" t="s">
        <v>674</v>
      </c>
      <c r="F2381" s="21"/>
      <c r="G2381" s="21"/>
      <c r="H2381" s="21"/>
      <c r="I2381" s="21"/>
      <c r="J2381" s="21"/>
      <c r="K2381" s="21"/>
      <c r="L2381" s="21">
        <f>L2382</f>
        <v>0</v>
      </c>
      <c r="M2381" s="21">
        <f t="shared" si="3811"/>
        <v>0</v>
      </c>
      <c r="N2381" s="21">
        <f t="shared" si="3811"/>
        <v>0</v>
      </c>
      <c r="O2381" s="21">
        <f t="shared" si="3811"/>
        <v>115</v>
      </c>
      <c r="P2381" s="21">
        <f t="shared" si="3811"/>
        <v>57.5</v>
      </c>
      <c r="Q2381" s="21">
        <f t="shared" si="3811"/>
        <v>115</v>
      </c>
      <c r="R2381" s="21">
        <f t="shared" si="3758"/>
        <v>115</v>
      </c>
      <c r="S2381" s="21">
        <f t="shared" si="3759"/>
        <v>57.5</v>
      </c>
      <c r="T2381" s="21">
        <f t="shared" si="3760"/>
        <v>115</v>
      </c>
      <c r="U2381" s="21">
        <f t="shared" si="3811"/>
        <v>0</v>
      </c>
      <c r="V2381" s="21">
        <f t="shared" si="3811"/>
        <v>0</v>
      </c>
      <c r="W2381" s="21">
        <f t="shared" si="3761"/>
        <v>115</v>
      </c>
      <c r="X2381" s="21">
        <f t="shared" si="3762"/>
        <v>57.5</v>
      </c>
      <c r="Y2381" s="21">
        <f t="shared" si="3763"/>
        <v>115</v>
      </c>
      <c r="Z2381" s="21">
        <f t="shared" si="3811"/>
        <v>0</v>
      </c>
      <c r="AA2381" s="21">
        <f t="shared" si="3811"/>
        <v>0</v>
      </c>
      <c r="AB2381" s="21">
        <f t="shared" si="3811"/>
        <v>0</v>
      </c>
      <c r="AC2381" s="21">
        <f t="shared" si="3751"/>
        <v>115</v>
      </c>
      <c r="AD2381" s="21">
        <f t="shared" si="3752"/>
        <v>57.5</v>
      </c>
      <c r="AE2381" s="21">
        <f t="shared" si="3753"/>
        <v>115</v>
      </c>
      <c r="AF2381" s="21">
        <f t="shared" si="3811"/>
        <v>0</v>
      </c>
      <c r="AG2381" s="21">
        <f t="shared" si="3754"/>
        <v>115</v>
      </c>
      <c r="AH2381" s="21">
        <f t="shared" si="3811"/>
        <v>0</v>
      </c>
      <c r="AI2381" s="21">
        <f t="shared" si="3811"/>
        <v>0</v>
      </c>
      <c r="AJ2381" s="21">
        <f t="shared" si="3811"/>
        <v>0</v>
      </c>
      <c r="AK2381" s="21">
        <f t="shared" si="3725"/>
        <v>115</v>
      </c>
      <c r="AL2381" s="21">
        <f t="shared" si="3726"/>
        <v>57.5</v>
      </c>
      <c r="AM2381" s="21">
        <f t="shared" si="3727"/>
        <v>115</v>
      </c>
      <c r="AN2381" s="21">
        <f t="shared" si="3811"/>
        <v>0</v>
      </c>
      <c r="AO2381" s="21">
        <f t="shared" si="3770"/>
        <v>115</v>
      </c>
      <c r="AP2381" s="21">
        <f t="shared" si="3811"/>
        <v>0</v>
      </c>
      <c r="AQ2381" s="2"/>
    </row>
    <row r="2382" spans="1:43" x14ac:dyDescent="0.3">
      <c r="A2382" s="3" t="s">
        <v>1278</v>
      </c>
      <c r="B2382" s="26">
        <v>360</v>
      </c>
      <c r="C2382" s="3"/>
      <c r="D2382" s="3"/>
      <c r="E2382" s="16" t="s">
        <v>687</v>
      </c>
      <c r="F2382" s="21"/>
      <c r="G2382" s="21"/>
      <c r="H2382" s="21"/>
      <c r="I2382" s="21"/>
      <c r="J2382" s="21"/>
      <c r="K2382" s="21"/>
      <c r="L2382" s="21">
        <f>L2383</f>
        <v>0</v>
      </c>
      <c r="M2382" s="21">
        <f t="shared" si="3811"/>
        <v>0</v>
      </c>
      <c r="N2382" s="21">
        <f t="shared" si="3811"/>
        <v>0</v>
      </c>
      <c r="O2382" s="21">
        <f t="shared" si="3811"/>
        <v>115</v>
      </c>
      <c r="P2382" s="21">
        <f t="shared" si="3811"/>
        <v>57.5</v>
      </c>
      <c r="Q2382" s="21">
        <f t="shared" si="3811"/>
        <v>115</v>
      </c>
      <c r="R2382" s="21">
        <f t="shared" si="3758"/>
        <v>115</v>
      </c>
      <c r="S2382" s="21">
        <f t="shared" si="3759"/>
        <v>57.5</v>
      </c>
      <c r="T2382" s="21">
        <f t="shared" si="3760"/>
        <v>115</v>
      </c>
      <c r="U2382" s="21">
        <f t="shared" si="3811"/>
        <v>0</v>
      </c>
      <c r="V2382" s="21">
        <f t="shared" si="3811"/>
        <v>0</v>
      </c>
      <c r="W2382" s="21">
        <f t="shared" si="3761"/>
        <v>115</v>
      </c>
      <c r="X2382" s="21">
        <f t="shared" si="3762"/>
        <v>57.5</v>
      </c>
      <c r="Y2382" s="21">
        <f t="shared" si="3763"/>
        <v>115</v>
      </c>
      <c r="Z2382" s="21">
        <f t="shared" si="3811"/>
        <v>0</v>
      </c>
      <c r="AA2382" s="21">
        <f t="shared" si="3811"/>
        <v>0</v>
      </c>
      <c r="AB2382" s="21">
        <f t="shared" si="3811"/>
        <v>0</v>
      </c>
      <c r="AC2382" s="21">
        <f t="shared" si="3751"/>
        <v>115</v>
      </c>
      <c r="AD2382" s="21">
        <f t="shared" si="3752"/>
        <v>57.5</v>
      </c>
      <c r="AE2382" s="21">
        <f t="shared" si="3753"/>
        <v>115</v>
      </c>
      <c r="AF2382" s="21">
        <f t="shared" si="3811"/>
        <v>0</v>
      </c>
      <c r="AG2382" s="21">
        <f t="shared" si="3754"/>
        <v>115</v>
      </c>
      <c r="AH2382" s="21">
        <f t="shared" si="3811"/>
        <v>0</v>
      </c>
      <c r="AI2382" s="21">
        <f t="shared" si="3811"/>
        <v>0</v>
      </c>
      <c r="AJ2382" s="21">
        <f t="shared" si="3811"/>
        <v>0</v>
      </c>
      <c r="AK2382" s="21">
        <f t="shared" si="3725"/>
        <v>115</v>
      </c>
      <c r="AL2382" s="21">
        <f t="shared" si="3726"/>
        <v>57.5</v>
      </c>
      <c r="AM2382" s="21">
        <f t="shared" si="3727"/>
        <v>115</v>
      </c>
      <c r="AN2382" s="21">
        <f t="shared" si="3811"/>
        <v>0</v>
      </c>
      <c r="AO2382" s="21">
        <f t="shared" si="3770"/>
        <v>115</v>
      </c>
      <c r="AP2382" s="21">
        <f t="shared" si="3811"/>
        <v>0</v>
      </c>
      <c r="AQ2382" s="2"/>
    </row>
    <row r="2383" spans="1:43" x14ac:dyDescent="0.3">
      <c r="A2383" s="3" t="s">
        <v>1278</v>
      </c>
      <c r="B2383" s="26">
        <v>360</v>
      </c>
      <c r="C2383" s="3" t="s">
        <v>5</v>
      </c>
      <c r="D2383" s="3" t="s">
        <v>6</v>
      </c>
      <c r="E2383" s="16" t="s">
        <v>638</v>
      </c>
      <c r="F2383" s="21"/>
      <c r="G2383" s="21"/>
      <c r="H2383" s="21"/>
      <c r="I2383" s="21"/>
      <c r="J2383" s="21"/>
      <c r="K2383" s="21"/>
      <c r="L2383" s="21">
        <v>0</v>
      </c>
      <c r="M2383" s="21">
        <v>0</v>
      </c>
      <c r="N2383" s="21">
        <v>0</v>
      </c>
      <c r="O2383" s="21">
        <v>115</v>
      </c>
      <c r="P2383" s="21">
        <v>57.5</v>
      </c>
      <c r="Q2383" s="21">
        <v>115</v>
      </c>
      <c r="R2383" s="21">
        <f t="shared" si="3758"/>
        <v>115</v>
      </c>
      <c r="S2383" s="21">
        <f t="shared" si="3759"/>
        <v>57.5</v>
      </c>
      <c r="T2383" s="21">
        <f t="shared" si="3760"/>
        <v>115</v>
      </c>
      <c r="U2383" s="21"/>
      <c r="V2383" s="21"/>
      <c r="W2383" s="21">
        <f t="shared" si="3761"/>
        <v>115</v>
      </c>
      <c r="X2383" s="21">
        <f t="shared" si="3762"/>
        <v>57.5</v>
      </c>
      <c r="Y2383" s="21">
        <f t="shared" si="3763"/>
        <v>115</v>
      </c>
      <c r="Z2383" s="21"/>
      <c r="AA2383" s="21"/>
      <c r="AB2383" s="21"/>
      <c r="AC2383" s="21">
        <f t="shared" si="3751"/>
        <v>115</v>
      </c>
      <c r="AD2383" s="21">
        <f t="shared" si="3752"/>
        <v>57.5</v>
      </c>
      <c r="AE2383" s="21">
        <f t="shared" si="3753"/>
        <v>115</v>
      </c>
      <c r="AF2383" s="21"/>
      <c r="AG2383" s="21">
        <f t="shared" si="3754"/>
        <v>115</v>
      </c>
      <c r="AH2383" s="21"/>
      <c r="AI2383" s="21"/>
      <c r="AJ2383" s="21"/>
      <c r="AK2383" s="21">
        <f t="shared" si="3725"/>
        <v>115</v>
      </c>
      <c r="AL2383" s="21">
        <f t="shared" si="3726"/>
        <v>57.5</v>
      </c>
      <c r="AM2383" s="21">
        <f t="shared" si="3727"/>
        <v>115</v>
      </c>
      <c r="AN2383" s="21"/>
      <c r="AO2383" s="21">
        <f t="shared" si="3770"/>
        <v>115</v>
      </c>
      <c r="AP2383" s="21"/>
      <c r="AQ2383" s="2"/>
    </row>
    <row r="2384" spans="1:43" ht="46.8" x14ac:dyDescent="0.3">
      <c r="A2384" s="3" t="s">
        <v>583</v>
      </c>
      <c r="B2384" s="26"/>
      <c r="C2384" s="3"/>
      <c r="D2384" s="3"/>
      <c r="E2384" s="16" t="s">
        <v>1189</v>
      </c>
      <c r="F2384" s="21">
        <f>F2385</f>
        <v>57.5</v>
      </c>
      <c r="G2384" s="21">
        <f t="shared" ref="G2384:G2386" si="3812">G2385</f>
        <v>57.5</v>
      </c>
      <c r="H2384" s="21">
        <f t="shared" ref="H2384:K2386" si="3813">H2385</f>
        <v>57.5</v>
      </c>
      <c r="I2384" s="21">
        <f t="shared" si="3813"/>
        <v>0</v>
      </c>
      <c r="J2384" s="21">
        <f t="shared" si="3813"/>
        <v>0</v>
      </c>
      <c r="K2384" s="21">
        <f t="shared" si="3813"/>
        <v>0</v>
      </c>
      <c r="L2384" s="21">
        <f t="shared" si="3789"/>
        <v>57.5</v>
      </c>
      <c r="M2384" s="21">
        <f t="shared" si="3790"/>
        <v>57.5</v>
      </c>
      <c r="N2384" s="21">
        <f t="shared" si="3791"/>
        <v>57.5</v>
      </c>
      <c r="O2384" s="21">
        <f t="shared" ref="O2384:AP2386" si="3814">O2385</f>
        <v>0</v>
      </c>
      <c r="P2384" s="21">
        <f t="shared" si="3814"/>
        <v>0</v>
      </c>
      <c r="Q2384" s="21">
        <f t="shared" si="3814"/>
        <v>0</v>
      </c>
      <c r="R2384" s="21">
        <f t="shared" si="3758"/>
        <v>57.5</v>
      </c>
      <c r="S2384" s="21">
        <f t="shared" si="3759"/>
        <v>57.5</v>
      </c>
      <c r="T2384" s="21">
        <f t="shared" si="3760"/>
        <v>57.5</v>
      </c>
      <c r="U2384" s="21">
        <f t="shared" si="3814"/>
        <v>0</v>
      </c>
      <c r="V2384" s="21">
        <f t="shared" si="3814"/>
        <v>0</v>
      </c>
      <c r="W2384" s="21">
        <f t="shared" si="3761"/>
        <v>57.5</v>
      </c>
      <c r="X2384" s="21">
        <f t="shared" si="3762"/>
        <v>57.5</v>
      </c>
      <c r="Y2384" s="21">
        <f t="shared" si="3763"/>
        <v>57.5</v>
      </c>
      <c r="Z2384" s="21">
        <f t="shared" si="3814"/>
        <v>0</v>
      </c>
      <c r="AA2384" s="21">
        <f t="shared" si="3814"/>
        <v>0</v>
      </c>
      <c r="AB2384" s="21">
        <f t="shared" si="3814"/>
        <v>0</v>
      </c>
      <c r="AC2384" s="21">
        <f t="shared" si="3751"/>
        <v>57.5</v>
      </c>
      <c r="AD2384" s="21">
        <f t="shared" si="3752"/>
        <v>57.5</v>
      </c>
      <c r="AE2384" s="21">
        <f t="shared" si="3753"/>
        <v>57.5</v>
      </c>
      <c r="AF2384" s="21">
        <f t="shared" si="3814"/>
        <v>0</v>
      </c>
      <c r="AG2384" s="21">
        <f t="shared" si="3754"/>
        <v>57.5</v>
      </c>
      <c r="AH2384" s="21">
        <f t="shared" si="3814"/>
        <v>0</v>
      </c>
      <c r="AI2384" s="21">
        <f t="shared" si="3814"/>
        <v>0</v>
      </c>
      <c r="AJ2384" s="21">
        <f t="shared" si="3814"/>
        <v>0</v>
      </c>
      <c r="AK2384" s="21">
        <f t="shared" si="3725"/>
        <v>57.5</v>
      </c>
      <c r="AL2384" s="21">
        <f t="shared" si="3726"/>
        <v>57.5</v>
      </c>
      <c r="AM2384" s="21">
        <f t="shared" si="3727"/>
        <v>57.5</v>
      </c>
      <c r="AN2384" s="21">
        <f t="shared" si="3814"/>
        <v>0</v>
      </c>
      <c r="AO2384" s="21">
        <f t="shared" si="3770"/>
        <v>57.5</v>
      </c>
      <c r="AP2384" s="21">
        <f t="shared" si="3814"/>
        <v>0</v>
      </c>
      <c r="AQ2384" s="2"/>
    </row>
    <row r="2385" spans="1:43" ht="31.2" x14ac:dyDescent="0.3">
      <c r="A2385" s="3" t="s">
        <v>583</v>
      </c>
      <c r="B2385" s="26">
        <v>300</v>
      </c>
      <c r="C2385" s="3"/>
      <c r="D2385" s="3"/>
      <c r="E2385" s="16" t="s">
        <v>674</v>
      </c>
      <c r="F2385" s="21">
        <f>F2386</f>
        <v>57.5</v>
      </c>
      <c r="G2385" s="21">
        <f t="shared" si="3812"/>
        <v>57.5</v>
      </c>
      <c r="H2385" s="21">
        <f t="shared" si="3813"/>
        <v>57.5</v>
      </c>
      <c r="I2385" s="21">
        <f t="shared" si="3813"/>
        <v>0</v>
      </c>
      <c r="J2385" s="21">
        <f t="shared" si="3813"/>
        <v>0</v>
      </c>
      <c r="K2385" s="21">
        <f t="shared" si="3813"/>
        <v>0</v>
      </c>
      <c r="L2385" s="21">
        <f t="shared" si="3789"/>
        <v>57.5</v>
      </c>
      <c r="M2385" s="21">
        <f t="shared" si="3790"/>
        <v>57.5</v>
      </c>
      <c r="N2385" s="21">
        <f t="shared" si="3791"/>
        <v>57.5</v>
      </c>
      <c r="O2385" s="21">
        <f t="shared" si="3814"/>
        <v>0</v>
      </c>
      <c r="P2385" s="21">
        <f t="shared" si="3814"/>
        <v>0</v>
      </c>
      <c r="Q2385" s="21">
        <f t="shared" si="3814"/>
        <v>0</v>
      </c>
      <c r="R2385" s="21">
        <f t="shared" si="3758"/>
        <v>57.5</v>
      </c>
      <c r="S2385" s="21">
        <f t="shared" si="3759"/>
        <v>57.5</v>
      </c>
      <c r="T2385" s="21">
        <f t="shared" si="3760"/>
        <v>57.5</v>
      </c>
      <c r="U2385" s="21">
        <f t="shared" si="3814"/>
        <v>0</v>
      </c>
      <c r="V2385" s="21">
        <f t="shared" si="3814"/>
        <v>0</v>
      </c>
      <c r="W2385" s="21">
        <f t="shared" si="3761"/>
        <v>57.5</v>
      </c>
      <c r="X2385" s="21">
        <f t="shared" si="3762"/>
        <v>57.5</v>
      </c>
      <c r="Y2385" s="21">
        <f t="shared" si="3763"/>
        <v>57.5</v>
      </c>
      <c r="Z2385" s="21">
        <f t="shared" si="3814"/>
        <v>0</v>
      </c>
      <c r="AA2385" s="21">
        <f t="shared" si="3814"/>
        <v>0</v>
      </c>
      <c r="AB2385" s="21">
        <f t="shared" si="3814"/>
        <v>0</v>
      </c>
      <c r="AC2385" s="21">
        <f t="shared" si="3751"/>
        <v>57.5</v>
      </c>
      <c r="AD2385" s="21">
        <f t="shared" si="3752"/>
        <v>57.5</v>
      </c>
      <c r="AE2385" s="21">
        <f t="shared" si="3753"/>
        <v>57.5</v>
      </c>
      <c r="AF2385" s="21">
        <f t="shared" si="3814"/>
        <v>0</v>
      </c>
      <c r="AG2385" s="21">
        <f t="shared" si="3754"/>
        <v>57.5</v>
      </c>
      <c r="AH2385" s="21">
        <f t="shared" si="3814"/>
        <v>0</v>
      </c>
      <c r="AI2385" s="21">
        <f t="shared" si="3814"/>
        <v>0</v>
      </c>
      <c r="AJ2385" s="21">
        <f t="shared" si="3814"/>
        <v>0</v>
      </c>
      <c r="AK2385" s="21">
        <f t="shared" si="3725"/>
        <v>57.5</v>
      </c>
      <c r="AL2385" s="21">
        <f t="shared" si="3726"/>
        <v>57.5</v>
      </c>
      <c r="AM2385" s="21">
        <f t="shared" si="3727"/>
        <v>57.5</v>
      </c>
      <c r="AN2385" s="21">
        <f t="shared" si="3814"/>
        <v>0</v>
      </c>
      <c r="AO2385" s="21">
        <f t="shared" si="3770"/>
        <v>57.5</v>
      </c>
      <c r="AP2385" s="21">
        <f t="shared" si="3814"/>
        <v>0</v>
      </c>
      <c r="AQ2385" s="2"/>
    </row>
    <row r="2386" spans="1:43" x14ac:dyDescent="0.3">
      <c r="A2386" s="3" t="s">
        <v>583</v>
      </c>
      <c r="B2386" s="26">
        <v>360</v>
      </c>
      <c r="C2386" s="3"/>
      <c r="D2386" s="3"/>
      <c r="E2386" s="16" t="s">
        <v>687</v>
      </c>
      <c r="F2386" s="21">
        <f>F2387</f>
        <v>57.5</v>
      </c>
      <c r="G2386" s="21">
        <f t="shared" si="3812"/>
        <v>57.5</v>
      </c>
      <c r="H2386" s="21">
        <f t="shared" si="3813"/>
        <v>57.5</v>
      </c>
      <c r="I2386" s="21">
        <f t="shared" si="3813"/>
        <v>0</v>
      </c>
      <c r="J2386" s="21">
        <f t="shared" si="3813"/>
        <v>0</v>
      </c>
      <c r="K2386" s="21">
        <f t="shared" si="3813"/>
        <v>0</v>
      </c>
      <c r="L2386" s="21">
        <f t="shared" si="3789"/>
        <v>57.5</v>
      </c>
      <c r="M2386" s="21">
        <f t="shared" si="3790"/>
        <v>57.5</v>
      </c>
      <c r="N2386" s="21">
        <f t="shared" si="3791"/>
        <v>57.5</v>
      </c>
      <c r="O2386" s="21">
        <f t="shared" si="3814"/>
        <v>0</v>
      </c>
      <c r="P2386" s="21">
        <f t="shared" si="3814"/>
        <v>0</v>
      </c>
      <c r="Q2386" s="21">
        <f t="shared" si="3814"/>
        <v>0</v>
      </c>
      <c r="R2386" s="21">
        <f t="shared" si="3758"/>
        <v>57.5</v>
      </c>
      <c r="S2386" s="21">
        <f t="shared" si="3759"/>
        <v>57.5</v>
      </c>
      <c r="T2386" s="21">
        <f t="shared" si="3760"/>
        <v>57.5</v>
      </c>
      <c r="U2386" s="21">
        <f t="shared" si="3814"/>
        <v>0</v>
      </c>
      <c r="V2386" s="21">
        <f t="shared" si="3814"/>
        <v>0</v>
      </c>
      <c r="W2386" s="21">
        <f t="shared" si="3761"/>
        <v>57.5</v>
      </c>
      <c r="X2386" s="21">
        <f t="shared" si="3762"/>
        <v>57.5</v>
      </c>
      <c r="Y2386" s="21">
        <f t="shared" si="3763"/>
        <v>57.5</v>
      </c>
      <c r="Z2386" s="21">
        <f t="shared" si="3814"/>
        <v>0</v>
      </c>
      <c r="AA2386" s="21">
        <f t="shared" si="3814"/>
        <v>0</v>
      </c>
      <c r="AB2386" s="21">
        <f t="shared" si="3814"/>
        <v>0</v>
      </c>
      <c r="AC2386" s="21">
        <f t="shared" si="3751"/>
        <v>57.5</v>
      </c>
      <c r="AD2386" s="21">
        <f t="shared" si="3752"/>
        <v>57.5</v>
      </c>
      <c r="AE2386" s="21">
        <f t="shared" si="3753"/>
        <v>57.5</v>
      </c>
      <c r="AF2386" s="21">
        <f t="shared" si="3814"/>
        <v>0</v>
      </c>
      <c r="AG2386" s="21">
        <f t="shared" si="3754"/>
        <v>57.5</v>
      </c>
      <c r="AH2386" s="21">
        <f t="shared" si="3814"/>
        <v>0</v>
      </c>
      <c r="AI2386" s="21">
        <f t="shared" si="3814"/>
        <v>0</v>
      </c>
      <c r="AJ2386" s="21">
        <f t="shared" si="3814"/>
        <v>0</v>
      </c>
      <c r="AK2386" s="21">
        <f t="shared" si="3725"/>
        <v>57.5</v>
      </c>
      <c r="AL2386" s="21">
        <f t="shared" si="3726"/>
        <v>57.5</v>
      </c>
      <c r="AM2386" s="21">
        <f t="shared" si="3727"/>
        <v>57.5</v>
      </c>
      <c r="AN2386" s="21">
        <f t="shared" si="3814"/>
        <v>0</v>
      </c>
      <c r="AO2386" s="21">
        <f t="shared" si="3770"/>
        <v>57.5</v>
      </c>
      <c r="AP2386" s="21">
        <f t="shared" si="3814"/>
        <v>0</v>
      </c>
      <c r="AQ2386" s="2"/>
    </row>
    <row r="2387" spans="1:43" x14ac:dyDescent="0.3">
      <c r="A2387" s="3" t="s">
        <v>583</v>
      </c>
      <c r="B2387" s="26">
        <v>360</v>
      </c>
      <c r="C2387" s="3" t="s">
        <v>5</v>
      </c>
      <c r="D2387" s="3" t="s">
        <v>6</v>
      </c>
      <c r="E2387" s="16" t="s">
        <v>638</v>
      </c>
      <c r="F2387" s="21">
        <v>57.5</v>
      </c>
      <c r="G2387" s="21">
        <v>57.5</v>
      </c>
      <c r="H2387" s="21">
        <v>57.5</v>
      </c>
      <c r="I2387" s="21"/>
      <c r="J2387" s="21"/>
      <c r="K2387" s="21"/>
      <c r="L2387" s="21">
        <f t="shared" si="3789"/>
        <v>57.5</v>
      </c>
      <c r="M2387" s="21">
        <f t="shared" si="3790"/>
        <v>57.5</v>
      </c>
      <c r="N2387" s="21">
        <f t="shared" si="3791"/>
        <v>57.5</v>
      </c>
      <c r="O2387" s="21"/>
      <c r="P2387" s="21"/>
      <c r="Q2387" s="21"/>
      <c r="R2387" s="21">
        <f t="shared" si="3758"/>
        <v>57.5</v>
      </c>
      <c r="S2387" s="21">
        <f t="shared" si="3759"/>
        <v>57.5</v>
      </c>
      <c r="T2387" s="21">
        <f t="shared" si="3760"/>
        <v>57.5</v>
      </c>
      <c r="U2387" s="21"/>
      <c r="V2387" s="21"/>
      <c r="W2387" s="21">
        <f t="shared" si="3761"/>
        <v>57.5</v>
      </c>
      <c r="X2387" s="21">
        <f t="shared" si="3762"/>
        <v>57.5</v>
      </c>
      <c r="Y2387" s="21">
        <f t="shared" si="3763"/>
        <v>57.5</v>
      </c>
      <c r="Z2387" s="21"/>
      <c r="AA2387" s="21"/>
      <c r="AB2387" s="21"/>
      <c r="AC2387" s="21">
        <f t="shared" si="3751"/>
        <v>57.5</v>
      </c>
      <c r="AD2387" s="21">
        <f t="shared" si="3752"/>
        <v>57.5</v>
      </c>
      <c r="AE2387" s="21">
        <f t="shared" si="3753"/>
        <v>57.5</v>
      </c>
      <c r="AF2387" s="21"/>
      <c r="AG2387" s="21">
        <f t="shared" si="3754"/>
        <v>57.5</v>
      </c>
      <c r="AH2387" s="21"/>
      <c r="AI2387" s="21"/>
      <c r="AJ2387" s="21"/>
      <c r="AK2387" s="21">
        <f t="shared" si="3725"/>
        <v>57.5</v>
      </c>
      <c r="AL2387" s="21">
        <f t="shared" si="3726"/>
        <v>57.5</v>
      </c>
      <c r="AM2387" s="21">
        <f t="shared" si="3727"/>
        <v>57.5</v>
      </c>
      <c r="AN2387" s="21"/>
      <c r="AO2387" s="21">
        <f t="shared" si="3770"/>
        <v>57.5</v>
      </c>
      <c r="AP2387" s="21"/>
      <c r="AQ2387" s="2"/>
    </row>
    <row r="2388" spans="1:43" ht="46.8" x14ac:dyDescent="0.3">
      <c r="A2388" s="3" t="s">
        <v>584</v>
      </c>
      <c r="B2388" s="26"/>
      <c r="C2388" s="3"/>
      <c r="D2388" s="3"/>
      <c r="E2388" s="16" t="s">
        <v>1190</v>
      </c>
      <c r="F2388" s="21">
        <f>F2389</f>
        <v>345</v>
      </c>
      <c r="G2388" s="21">
        <f t="shared" ref="G2388:AP2390" si="3815">G2389</f>
        <v>345</v>
      </c>
      <c r="H2388" s="21">
        <f t="shared" si="3815"/>
        <v>345</v>
      </c>
      <c r="I2388" s="21">
        <f t="shared" si="3815"/>
        <v>0</v>
      </c>
      <c r="J2388" s="21">
        <f t="shared" si="3815"/>
        <v>0</v>
      </c>
      <c r="K2388" s="21">
        <f t="shared" si="3815"/>
        <v>0</v>
      </c>
      <c r="L2388" s="21">
        <f t="shared" si="3789"/>
        <v>345</v>
      </c>
      <c r="M2388" s="21">
        <f t="shared" si="3790"/>
        <v>345</v>
      </c>
      <c r="N2388" s="21">
        <f t="shared" si="3791"/>
        <v>345</v>
      </c>
      <c r="O2388" s="21">
        <f t="shared" si="3815"/>
        <v>0</v>
      </c>
      <c r="P2388" s="21">
        <f t="shared" si="3815"/>
        <v>0</v>
      </c>
      <c r="Q2388" s="21">
        <f t="shared" si="3815"/>
        <v>0</v>
      </c>
      <c r="R2388" s="21">
        <f t="shared" si="3758"/>
        <v>345</v>
      </c>
      <c r="S2388" s="21">
        <f t="shared" si="3759"/>
        <v>345</v>
      </c>
      <c r="T2388" s="21">
        <f t="shared" si="3760"/>
        <v>345</v>
      </c>
      <c r="U2388" s="21">
        <f t="shared" si="3815"/>
        <v>0</v>
      </c>
      <c r="V2388" s="21">
        <f t="shared" si="3815"/>
        <v>0</v>
      </c>
      <c r="W2388" s="21">
        <f t="shared" si="3761"/>
        <v>345</v>
      </c>
      <c r="X2388" s="21">
        <f t="shared" si="3762"/>
        <v>345</v>
      </c>
      <c r="Y2388" s="21">
        <f t="shared" si="3763"/>
        <v>345</v>
      </c>
      <c r="Z2388" s="21">
        <f t="shared" si="3815"/>
        <v>0</v>
      </c>
      <c r="AA2388" s="21">
        <f t="shared" si="3815"/>
        <v>0</v>
      </c>
      <c r="AB2388" s="21">
        <f t="shared" si="3815"/>
        <v>0</v>
      </c>
      <c r="AC2388" s="21">
        <f t="shared" si="3751"/>
        <v>345</v>
      </c>
      <c r="AD2388" s="21">
        <f t="shared" si="3752"/>
        <v>345</v>
      </c>
      <c r="AE2388" s="21">
        <f t="shared" si="3753"/>
        <v>345</v>
      </c>
      <c r="AF2388" s="21">
        <f t="shared" si="3815"/>
        <v>0</v>
      </c>
      <c r="AG2388" s="21">
        <f t="shared" si="3754"/>
        <v>345</v>
      </c>
      <c r="AH2388" s="21">
        <f t="shared" si="3815"/>
        <v>0</v>
      </c>
      <c r="AI2388" s="21">
        <f t="shared" si="3815"/>
        <v>0</v>
      </c>
      <c r="AJ2388" s="21">
        <f t="shared" si="3815"/>
        <v>0</v>
      </c>
      <c r="AK2388" s="21">
        <f t="shared" si="3725"/>
        <v>345</v>
      </c>
      <c r="AL2388" s="21">
        <f t="shared" si="3726"/>
        <v>345</v>
      </c>
      <c r="AM2388" s="21">
        <f t="shared" si="3727"/>
        <v>345</v>
      </c>
      <c r="AN2388" s="21">
        <f t="shared" si="3815"/>
        <v>0</v>
      </c>
      <c r="AO2388" s="21">
        <f t="shared" si="3770"/>
        <v>345</v>
      </c>
      <c r="AP2388" s="21">
        <f t="shared" si="3815"/>
        <v>0</v>
      </c>
      <c r="AQ2388" s="2"/>
    </row>
    <row r="2389" spans="1:43" ht="31.2" x14ac:dyDescent="0.3">
      <c r="A2389" s="3" t="s">
        <v>584</v>
      </c>
      <c r="B2389" s="26">
        <v>300</v>
      </c>
      <c r="C2389" s="3"/>
      <c r="D2389" s="3"/>
      <c r="E2389" s="16" t="s">
        <v>674</v>
      </c>
      <c r="F2389" s="21">
        <f>F2390</f>
        <v>345</v>
      </c>
      <c r="G2389" s="21">
        <f t="shared" si="3815"/>
        <v>345</v>
      </c>
      <c r="H2389" s="21">
        <f t="shared" si="3815"/>
        <v>345</v>
      </c>
      <c r="I2389" s="21">
        <f t="shared" si="3815"/>
        <v>0</v>
      </c>
      <c r="J2389" s="21">
        <f t="shared" si="3815"/>
        <v>0</v>
      </c>
      <c r="K2389" s="21">
        <f t="shared" si="3815"/>
        <v>0</v>
      </c>
      <c r="L2389" s="21">
        <f t="shared" si="3789"/>
        <v>345</v>
      </c>
      <c r="M2389" s="21">
        <f t="shared" si="3790"/>
        <v>345</v>
      </c>
      <c r="N2389" s="21">
        <f t="shared" si="3791"/>
        <v>345</v>
      </c>
      <c r="O2389" s="21">
        <f t="shared" si="3815"/>
        <v>0</v>
      </c>
      <c r="P2389" s="21">
        <f t="shared" si="3815"/>
        <v>0</v>
      </c>
      <c r="Q2389" s="21">
        <f t="shared" si="3815"/>
        <v>0</v>
      </c>
      <c r="R2389" s="21">
        <f t="shared" si="3758"/>
        <v>345</v>
      </c>
      <c r="S2389" s="21">
        <f t="shared" si="3759"/>
        <v>345</v>
      </c>
      <c r="T2389" s="21">
        <f t="shared" si="3760"/>
        <v>345</v>
      </c>
      <c r="U2389" s="21">
        <f t="shared" si="3815"/>
        <v>0</v>
      </c>
      <c r="V2389" s="21">
        <f t="shared" si="3815"/>
        <v>0</v>
      </c>
      <c r="W2389" s="21">
        <f t="shared" si="3761"/>
        <v>345</v>
      </c>
      <c r="X2389" s="21">
        <f t="shared" si="3762"/>
        <v>345</v>
      </c>
      <c r="Y2389" s="21">
        <f t="shared" si="3763"/>
        <v>345</v>
      </c>
      <c r="Z2389" s="21">
        <f t="shared" si="3815"/>
        <v>0</v>
      </c>
      <c r="AA2389" s="21">
        <f t="shared" si="3815"/>
        <v>0</v>
      </c>
      <c r="AB2389" s="21">
        <f t="shared" si="3815"/>
        <v>0</v>
      </c>
      <c r="AC2389" s="21">
        <f t="shared" si="3751"/>
        <v>345</v>
      </c>
      <c r="AD2389" s="21">
        <f t="shared" si="3752"/>
        <v>345</v>
      </c>
      <c r="AE2389" s="21">
        <f t="shared" si="3753"/>
        <v>345</v>
      </c>
      <c r="AF2389" s="21">
        <f t="shared" si="3815"/>
        <v>0</v>
      </c>
      <c r="AG2389" s="21">
        <f t="shared" si="3754"/>
        <v>345</v>
      </c>
      <c r="AH2389" s="21">
        <f t="shared" si="3815"/>
        <v>0</v>
      </c>
      <c r="AI2389" s="21">
        <f t="shared" si="3815"/>
        <v>0</v>
      </c>
      <c r="AJ2389" s="21">
        <f t="shared" si="3815"/>
        <v>0</v>
      </c>
      <c r="AK2389" s="21">
        <f t="shared" ref="AK2389:AK2452" si="3816">AG2389+AH2389</f>
        <v>345</v>
      </c>
      <c r="AL2389" s="21">
        <f t="shared" ref="AL2389:AL2452" si="3817">AD2389+AI2389</f>
        <v>345</v>
      </c>
      <c r="AM2389" s="21">
        <f t="shared" ref="AM2389:AM2452" si="3818">AE2389+AJ2389</f>
        <v>345</v>
      </c>
      <c r="AN2389" s="21">
        <f t="shared" si="3815"/>
        <v>0</v>
      </c>
      <c r="AO2389" s="21">
        <f t="shared" si="3770"/>
        <v>345</v>
      </c>
      <c r="AP2389" s="21">
        <f t="shared" si="3815"/>
        <v>0</v>
      </c>
      <c r="AQ2389" s="2"/>
    </row>
    <row r="2390" spans="1:43" x14ac:dyDescent="0.3">
      <c r="A2390" s="3" t="s">
        <v>584</v>
      </c>
      <c r="B2390" s="26">
        <v>360</v>
      </c>
      <c r="C2390" s="3"/>
      <c r="D2390" s="3"/>
      <c r="E2390" s="16" t="s">
        <v>687</v>
      </c>
      <c r="F2390" s="21">
        <f>F2391</f>
        <v>345</v>
      </c>
      <c r="G2390" s="21">
        <f t="shared" si="3815"/>
        <v>345</v>
      </c>
      <c r="H2390" s="21">
        <f t="shared" si="3815"/>
        <v>345</v>
      </c>
      <c r="I2390" s="21">
        <f t="shared" si="3815"/>
        <v>0</v>
      </c>
      <c r="J2390" s="21">
        <f t="shared" si="3815"/>
        <v>0</v>
      </c>
      <c r="K2390" s="21">
        <f t="shared" si="3815"/>
        <v>0</v>
      </c>
      <c r="L2390" s="21">
        <f t="shared" si="3789"/>
        <v>345</v>
      </c>
      <c r="M2390" s="21">
        <f t="shared" si="3790"/>
        <v>345</v>
      </c>
      <c r="N2390" s="21">
        <f t="shared" si="3791"/>
        <v>345</v>
      </c>
      <c r="O2390" s="21">
        <f t="shared" si="3815"/>
        <v>0</v>
      </c>
      <c r="P2390" s="21">
        <f t="shared" si="3815"/>
        <v>0</v>
      </c>
      <c r="Q2390" s="21">
        <f t="shared" si="3815"/>
        <v>0</v>
      </c>
      <c r="R2390" s="21">
        <f t="shared" si="3758"/>
        <v>345</v>
      </c>
      <c r="S2390" s="21">
        <f t="shared" si="3759"/>
        <v>345</v>
      </c>
      <c r="T2390" s="21">
        <f t="shared" si="3760"/>
        <v>345</v>
      </c>
      <c r="U2390" s="21">
        <f t="shared" si="3815"/>
        <v>0</v>
      </c>
      <c r="V2390" s="21">
        <f t="shared" si="3815"/>
        <v>0</v>
      </c>
      <c r="W2390" s="21">
        <f t="shared" si="3761"/>
        <v>345</v>
      </c>
      <c r="X2390" s="21">
        <f t="shared" si="3762"/>
        <v>345</v>
      </c>
      <c r="Y2390" s="21">
        <f t="shared" si="3763"/>
        <v>345</v>
      </c>
      <c r="Z2390" s="21">
        <f t="shared" si="3815"/>
        <v>0</v>
      </c>
      <c r="AA2390" s="21">
        <f t="shared" si="3815"/>
        <v>0</v>
      </c>
      <c r="AB2390" s="21">
        <f t="shared" si="3815"/>
        <v>0</v>
      </c>
      <c r="AC2390" s="21">
        <f t="shared" si="3751"/>
        <v>345</v>
      </c>
      <c r="AD2390" s="21">
        <f t="shared" si="3752"/>
        <v>345</v>
      </c>
      <c r="AE2390" s="21">
        <f t="shared" si="3753"/>
        <v>345</v>
      </c>
      <c r="AF2390" s="21">
        <f t="shared" si="3815"/>
        <v>0</v>
      </c>
      <c r="AG2390" s="21">
        <f t="shared" si="3754"/>
        <v>345</v>
      </c>
      <c r="AH2390" s="21">
        <f t="shared" si="3815"/>
        <v>0</v>
      </c>
      <c r="AI2390" s="21">
        <f t="shared" si="3815"/>
        <v>0</v>
      </c>
      <c r="AJ2390" s="21">
        <f t="shared" si="3815"/>
        <v>0</v>
      </c>
      <c r="AK2390" s="21">
        <f t="shared" si="3816"/>
        <v>345</v>
      </c>
      <c r="AL2390" s="21">
        <f t="shared" si="3817"/>
        <v>345</v>
      </c>
      <c r="AM2390" s="21">
        <f t="shared" si="3818"/>
        <v>345</v>
      </c>
      <c r="AN2390" s="21">
        <f t="shared" si="3815"/>
        <v>0</v>
      </c>
      <c r="AO2390" s="21">
        <f t="shared" si="3770"/>
        <v>345</v>
      </c>
      <c r="AP2390" s="21">
        <f t="shared" si="3815"/>
        <v>0</v>
      </c>
      <c r="AQ2390" s="2"/>
    </row>
    <row r="2391" spans="1:43" x14ac:dyDescent="0.3">
      <c r="A2391" s="3" t="s">
        <v>584</v>
      </c>
      <c r="B2391" s="26">
        <v>360</v>
      </c>
      <c r="C2391" s="3" t="s">
        <v>5</v>
      </c>
      <c r="D2391" s="3" t="s">
        <v>6</v>
      </c>
      <c r="E2391" s="16" t="s">
        <v>638</v>
      </c>
      <c r="F2391" s="21">
        <v>345</v>
      </c>
      <c r="G2391" s="21">
        <v>345</v>
      </c>
      <c r="H2391" s="21">
        <v>345</v>
      </c>
      <c r="I2391" s="21"/>
      <c r="J2391" s="21"/>
      <c r="K2391" s="21"/>
      <c r="L2391" s="21">
        <f t="shared" si="3789"/>
        <v>345</v>
      </c>
      <c r="M2391" s="21">
        <f t="shared" si="3790"/>
        <v>345</v>
      </c>
      <c r="N2391" s="21">
        <f t="shared" si="3791"/>
        <v>345</v>
      </c>
      <c r="O2391" s="21"/>
      <c r="P2391" s="21"/>
      <c r="Q2391" s="21"/>
      <c r="R2391" s="21">
        <f t="shared" si="3758"/>
        <v>345</v>
      </c>
      <c r="S2391" s="21">
        <f t="shared" si="3759"/>
        <v>345</v>
      </c>
      <c r="T2391" s="21">
        <f t="shared" si="3760"/>
        <v>345</v>
      </c>
      <c r="U2391" s="21"/>
      <c r="V2391" s="21"/>
      <c r="W2391" s="21">
        <f t="shared" si="3761"/>
        <v>345</v>
      </c>
      <c r="X2391" s="21">
        <f t="shared" si="3762"/>
        <v>345</v>
      </c>
      <c r="Y2391" s="21">
        <f t="shared" si="3763"/>
        <v>345</v>
      </c>
      <c r="Z2391" s="21"/>
      <c r="AA2391" s="21"/>
      <c r="AB2391" s="21"/>
      <c r="AC2391" s="21">
        <f t="shared" si="3751"/>
        <v>345</v>
      </c>
      <c r="AD2391" s="21">
        <f t="shared" si="3752"/>
        <v>345</v>
      </c>
      <c r="AE2391" s="21">
        <f t="shared" si="3753"/>
        <v>345</v>
      </c>
      <c r="AF2391" s="21"/>
      <c r="AG2391" s="21">
        <f t="shared" si="3754"/>
        <v>345</v>
      </c>
      <c r="AH2391" s="21"/>
      <c r="AI2391" s="21"/>
      <c r="AJ2391" s="21"/>
      <c r="AK2391" s="21">
        <f t="shared" si="3816"/>
        <v>345</v>
      </c>
      <c r="AL2391" s="21">
        <f t="shared" si="3817"/>
        <v>345</v>
      </c>
      <c r="AM2391" s="21">
        <f t="shared" si="3818"/>
        <v>345</v>
      </c>
      <c r="AN2391" s="21"/>
      <c r="AO2391" s="21">
        <f t="shared" si="3770"/>
        <v>345</v>
      </c>
      <c r="AP2391" s="21"/>
      <c r="AQ2391" s="2"/>
    </row>
    <row r="2392" spans="1:43" ht="62.4" x14ac:dyDescent="0.3">
      <c r="A2392" s="3" t="s">
        <v>585</v>
      </c>
      <c r="B2392" s="26"/>
      <c r="C2392" s="3"/>
      <c r="D2392" s="3"/>
      <c r="E2392" s="16" t="s">
        <v>1191</v>
      </c>
      <c r="F2392" s="21">
        <f>F2393+F2396</f>
        <v>105465.2</v>
      </c>
      <c r="G2392" s="21">
        <f t="shared" ref="G2392:AP2392" si="3819">G2393+G2396</f>
        <v>104082.40000000001</v>
      </c>
      <c r="H2392" s="21">
        <f t="shared" si="3819"/>
        <v>104767.5</v>
      </c>
      <c r="I2392" s="21">
        <f t="shared" ref="I2392:K2392" si="3820">I2393+I2396</f>
        <v>0</v>
      </c>
      <c r="J2392" s="21">
        <f t="shared" si="3820"/>
        <v>0</v>
      </c>
      <c r="K2392" s="21">
        <f t="shared" si="3820"/>
        <v>0</v>
      </c>
      <c r="L2392" s="21">
        <f t="shared" si="3789"/>
        <v>105465.2</v>
      </c>
      <c r="M2392" s="21">
        <f t="shared" si="3790"/>
        <v>104082.40000000001</v>
      </c>
      <c r="N2392" s="21">
        <f t="shared" si="3791"/>
        <v>104767.5</v>
      </c>
      <c r="O2392" s="21">
        <f t="shared" ref="O2392:Q2392" si="3821">O2393+O2396</f>
        <v>0</v>
      </c>
      <c r="P2392" s="21">
        <f t="shared" si="3821"/>
        <v>0</v>
      </c>
      <c r="Q2392" s="21">
        <f t="shared" si="3821"/>
        <v>0</v>
      </c>
      <c r="R2392" s="21">
        <f t="shared" si="3758"/>
        <v>105465.2</v>
      </c>
      <c r="S2392" s="21">
        <f t="shared" si="3759"/>
        <v>104082.40000000001</v>
      </c>
      <c r="T2392" s="21">
        <f t="shared" si="3760"/>
        <v>104767.5</v>
      </c>
      <c r="U2392" s="21">
        <f t="shared" ref="U2392:V2392" si="3822">U2393+U2396</f>
        <v>0</v>
      </c>
      <c r="V2392" s="21">
        <f t="shared" si="3822"/>
        <v>0</v>
      </c>
      <c r="W2392" s="21">
        <f t="shared" si="3761"/>
        <v>105465.2</v>
      </c>
      <c r="X2392" s="21">
        <f t="shared" si="3762"/>
        <v>104082.40000000001</v>
      </c>
      <c r="Y2392" s="21">
        <f t="shared" si="3763"/>
        <v>104767.5</v>
      </c>
      <c r="Z2392" s="21">
        <f t="shared" ref="Z2392:AB2392" si="3823">Z2393+Z2396</f>
        <v>0</v>
      </c>
      <c r="AA2392" s="21">
        <f t="shared" si="3823"/>
        <v>0</v>
      </c>
      <c r="AB2392" s="21">
        <f t="shared" si="3823"/>
        <v>0</v>
      </c>
      <c r="AC2392" s="21">
        <f t="shared" si="3751"/>
        <v>105465.2</v>
      </c>
      <c r="AD2392" s="21">
        <f t="shared" si="3752"/>
        <v>104082.40000000001</v>
      </c>
      <c r="AE2392" s="21">
        <f t="shared" si="3753"/>
        <v>104767.5</v>
      </c>
      <c r="AF2392" s="21">
        <f t="shared" ref="AF2392" si="3824">AF2393+AF2396</f>
        <v>0</v>
      </c>
      <c r="AG2392" s="21">
        <f t="shared" si="3754"/>
        <v>105465.2</v>
      </c>
      <c r="AH2392" s="21">
        <f t="shared" ref="AH2392:AJ2392" si="3825">AH2393+AH2396</f>
        <v>0</v>
      </c>
      <c r="AI2392" s="21">
        <f t="shared" si="3825"/>
        <v>0</v>
      </c>
      <c r="AJ2392" s="21">
        <f t="shared" si="3825"/>
        <v>0</v>
      </c>
      <c r="AK2392" s="21">
        <f t="shared" si="3816"/>
        <v>105465.2</v>
      </c>
      <c r="AL2392" s="21">
        <f t="shared" si="3817"/>
        <v>104082.40000000001</v>
      </c>
      <c r="AM2392" s="21">
        <f t="shared" si="3818"/>
        <v>104767.5</v>
      </c>
      <c r="AN2392" s="21">
        <f t="shared" ref="AN2392" si="3826">AN2393+AN2396</f>
        <v>0</v>
      </c>
      <c r="AO2392" s="21">
        <f t="shared" si="3770"/>
        <v>105465.2</v>
      </c>
      <c r="AP2392" s="21">
        <f t="shared" si="3819"/>
        <v>0</v>
      </c>
      <c r="AQ2392" s="2"/>
    </row>
    <row r="2393" spans="1:43" ht="31.2" x14ac:dyDescent="0.3">
      <c r="A2393" s="3" t="s">
        <v>585</v>
      </c>
      <c r="B2393" s="26">
        <v>200</v>
      </c>
      <c r="C2393" s="3"/>
      <c r="D2393" s="3"/>
      <c r="E2393" s="16" t="s">
        <v>673</v>
      </c>
      <c r="F2393" s="21">
        <f>F2394</f>
        <v>524.70000000000005</v>
      </c>
      <c r="G2393" s="21">
        <f t="shared" ref="G2393:G2394" si="3827">G2394</f>
        <v>517.79999999999995</v>
      </c>
      <c r="H2393" s="21">
        <f t="shared" ref="H2393:K2394" si="3828">H2394</f>
        <v>521.20000000000005</v>
      </c>
      <c r="I2393" s="21">
        <f t="shared" si="3828"/>
        <v>0</v>
      </c>
      <c r="J2393" s="21">
        <f t="shared" si="3828"/>
        <v>0</v>
      </c>
      <c r="K2393" s="21">
        <f t="shared" si="3828"/>
        <v>0</v>
      </c>
      <c r="L2393" s="21">
        <f t="shared" si="3789"/>
        <v>524.70000000000005</v>
      </c>
      <c r="M2393" s="21">
        <f t="shared" si="3790"/>
        <v>517.79999999999995</v>
      </c>
      <c r="N2393" s="21">
        <f t="shared" si="3791"/>
        <v>521.20000000000005</v>
      </c>
      <c r="O2393" s="21">
        <f t="shared" ref="O2393:AP2394" si="3829">O2394</f>
        <v>0</v>
      </c>
      <c r="P2393" s="21">
        <f t="shared" si="3829"/>
        <v>0</v>
      </c>
      <c r="Q2393" s="21">
        <f t="shared" si="3829"/>
        <v>0</v>
      </c>
      <c r="R2393" s="21">
        <f t="shared" si="3758"/>
        <v>524.70000000000005</v>
      </c>
      <c r="S2393" s="21">
        <f t="shared" si="3759"/>
        <v>517.79999999999995</v>
      </c>
      <c r="T2393" s="21">
        <f t="shared" si="3760"/>
        <v>521.20000000000005</v>
      </c>
      <c r="U2393" s="21">
        <f t="shared" si="3829"/>
        <v>0</v>
      </c>
      <c r="V2393" s="21">
        <f t="shared" si="3829"/>
        <v>0</v>
      </c>
      <c r="W2393" s="21">
        <f t="shared" si="3761"/>
        <v>524.70000000000005</v>
      </c>
      <c r="X2393" s="21">
        <f t="shared" si="3762"/>
        <v>517.79999999999995</v>
      </c>
      <c r="Y2393" s="21">
        <f t="shared" si="3763"/>
        <v>521.20000000000005</v>
      </c>
      <c r="Z2393" s="21">
        <f t="shared" si="3829"/>
        <v>0</v>
      </c>
      <c r="AA2393" s="21">
        <f t="shared" si="3829"/>
        <v>0</v>
      </c>
      <c r="AB2393" s="21">
        <f t="shared" si="3829"/>
        <v>0</v>
      </c>
      <c r="AC2393" s="21">
        <f t="shared" si="3751"/>
        <v>524.70000000000005</v>
      </c>
      <c r="AD2393" s="21">
        <f t="shared" si="3752"/>
        <v>517.79999999999995</v>
      </c>
      <c r="AE2393" s="21">
        <f t="shared" si="3753"/>
        <v>521.20000000000005</v>
      </c>
      <c r="AF2393" s="21">
        <f t="shared" si="3829"/>
        <v>0</v>
      </c>
      <c r="AG2393" s="21">
        <f t="shared" si="3754"/>
        <v>524.70000000000005</v>
      </c>
      <c r="AH2393" s="21">
        <f t="shared" si="3829"/>
        <v>0</v>
      </c>
      <c r="AI2393" s="21">
        <f t="shared" si="3829"/>
        <v>0</v>
      </c>
      <c r="AJ2393" s="21">
        <f t="shared" si="3829"/>
        <v>0</v>
      </c>
      <c r="AK2393" s="21">
        <f t="shared" si="3816"/>
        <v>524.70000000000005</v>
      </c>
      <c r="AL2393" s="21">
        <f t="shared" si="3817"/>
        <v>517.79999999999995</v>
      </c>
      <c r="AM2393" s="21">
        <f t="shared" si="3818"/>
        <v>521.20000000000005</v>
      </c>
      <c r="AN2393" s="21">
        <f t="shared" si="3829"/>
        <v>0</v>
      </c>
      <c r="AO2393" s="21">
        <f t="shared" si="3770"/>
        <v>524.70000000000005</v>
      </c>
      <c r="AP2393" s="21">
        <f t="shared" si="3829"/>
        <v>0</v>
      </c>
      <c r="AQ2393" s="2"/>
    </row>
    <row r="2394" spans="1:43" ht="46.8" x14ac:dyDescent="0.3">
      <c r="A2394" s="3" t="s">
        <v>585</v>
      </c>
      <c r="B2394" s="26">
        <v>240</v>
      </c>
      <c r="C2394" s="3"/>
      <c r="D2394" s="3"/>
      <c r="E2394" s="16" t="s">
        <v>681</v>
      </c>
      <c r="F2394" s="21">
        <f>F2395</f>
        <v>524.70000000000005</v>
      </c>
      <c r="G2394" s="21">
        <f t="shared" si="3827"/>
        <v>517.79999999999995</v>
      </c>
      <c r="H2394" s="21">
        <f t="shared" si="3828"/>
        <v>521.20000000000005</v>
      </c>
      <c r="I2394" s="21">
        <f t="shared" si="3828"/>
        <v>0</v>
      </c>
      <c r="J2394" s="21">
        <f t="shared" si="3828"/>
        <v>0</v>
      </c>
      <c r="K2394" s="21">
        <f t="shared" si="3828"/>
        <v>0</v>
      </c>
      <c r="L2394" s="21">
        <f t="shared" si="3789"/>
        <v>524.70000000000005</v>
      </c>
      <c r="M2394" s="21">
        <f t="shared" si="3790"/>
        <v>517.79999999999995</v>
      </c>
      <c r="N2394" s="21">
        <f t="shared" si="3791"/>
        <v>521.20000000000005</v>
      </c>
      <c r="O2394" s="21">
        <f t="shared" si="3829"/>
        <v>0</v>
      </c>
      <c r="P2394" s="21">
        <f t="shared" si="3829"/>
        <v>0</v>
      </c>
      <c r="Q2394" s="21">
        <f t="shared" si="3829"/>
        <v>0</v>
      </c>
      <c r="R2394" s="21">
        <f t="shared" si="3758"/>
        <v>524.70000000000005</v>
      </c>
      <c r="S2394" s="21">
        <f t="shared" si="3759"/>
        <v>517.79999999999995</v>
      </c>
      <c r="T2394" s="21">
        <f t="shared" si="3760"/>
        <v>521.20000000000005</v>
      </c>
      <c r="U2394" s="21">
        <f t="shared" si="3829"/>
        <v>0</v>
      </c>
      <c r="V2394" s="21">
        <f t="shared" si="3829"/>
        <v>0</v>
      </c>
      <c r="W2394" s="21">
        <f t="shared" si="3761"/>
        <v>524.70000000000005</v>
      </c>
      <c r="X2394" s="21">
        <f t="shared" si="3762"/>
        <v>517.79999999999995</v>
      </c>
      <c r="Y2394" s="21">
        <f t="shared" si="3763"/>
        <v>521.20000000000005</v>
      </c>
      <c r="Z2394" s="21">
        <f t="shared" si="3829"/>
        <v>0</v>
      </c>
      <c r="AA2394" s="21">
        <f t="shared" si="3829"/>
        <v>0</v>
      </c>
      <c r="AB2394" s="21">
        <f t="shared" si="3829"/>
        <v>0</v>
      </c>
      <c r="AC2394" s="21">
        <f t="shared" si="3751"/>
        <v>524.70000000000005</v>
      </c>
      <c r="AD2394" s="21">
        <f t="shared" si="3752"/>
        <v>517.79999999999995</v>
      </c>
      <c r="AE2394" s="21">
        <f t="shared" si="3753"/>
        <v>521.20000000000005</v>
      </c>
      <c r="AF2394" s="21">
        <f t="shared" si="3829"/>
        <v>0</v>
      </c>
      <c r="AG2394" s="21">
        <f t="shared" si="3754"/>
        <v>524.70000000000005</v>
      </c>
      <c r="AH2394" s="21">
        <f t="shared" si="3829"/>
        <v>0</v>
      </c>
      <c r="AI2394" s="21">
        <f t="shared" si="3829"/>
        <v>0</v>
      </c>
      <c r="AJ2394" s="21">
        <f t="shared" si="3829"/>
        <v>0</v>
      </c>
      <c r="AK2394" s="21">
        <f t="shared" si="3816"/>
        <v>524.70000000000005</v>
      </c>
      <c r="AL2394" s="21">
        <f t="shared" si="3817"/>
        <v>517.79999999999995</v>
      </c>
      <c r="AM2394" s="21">
        <f t="shared" si="3818"/>
        <v>521.20000000000005</v>
      </c>
      <c r="AN2394" s="21">
        <f t="shared" si="3829"/>
        <v>0</v>
      </c>
      <c r="AO2394" s="21">
        <f t="shared" si="3770"/>
        <v>524.70000000000005</v>
      </c>
      <c r="AP2394" s="21">
        <f t="shared" si="3829"/>
        <v>0</v>
      </c>
      <c r="AQ2394" s="2"/>
    </row>
    <row r="2395" spans="1:43" x14ac:dyDescent="0.3">
      <c r="A2395" s="3" t="s">
        <v>585</v>
      </c>
      <c r="B2395" s="26">
        <v>240</v>
      </c>
      <c r="C2395" s="3" t="s">
        <v>63</v>
      </c>
      <c r="D2395" s="3" t="s">
        <v>5</v>
      </c>
      <c r="E2395" s="16" t="s">
        <v>661</v>
      </c>
      <c r="F2395" s="21">
        <v>524.70000000000005</v>
      </c>
      <c r="G2395" s="21">
        <v>517.79999999999995</v>
      </c>
      <c r="H2395" s="21">
        <v>521.20000000000005</v>
      </c>
      <c r="I2395" s="21"/>
      <c r="J2395" s="21"/>
      <c r="K2395" s="21"/>
      <c r="L2395" s="21">
        <f t="shared" si="3789"/>
        <v>524.70000000000005</v>
      </c>
      <c r="M2395" s="21">
        <f t="shared" si="3790"/>
        <v>517.79999999999995</v>
      </c>
      <c r="N2395" s="21">
        <f t="shared" si="3791"/>
        <v>521.20000000000005</v>
      </c>
      <c r="O2395" s="21"/>
      <c r="P2395" s="21"/>
      <c r="Q2395" s="21"/>
      <c r="R2395" s="21">
        <f t="shared" si="3758"/>
        <v>524.70000000000005</v>
      </c>
      <c r="S2395" s="21">
        <f t="shared" si="3759"/>
        <v>517.79999999999995</v>
      </c>
      <c r="T2395" s="21">
        <f t="shared" si="3760"/>
        <v>521.20000000000005</v>
      </c>
      <c r="U2395" s="21"/>
      <c r="V2395" s="21"/>
      <c r="W2395" s="21">
        <f t="shared" si="3761"/>
        <v>524.70000000000005</v>
      </c>
      <c r="X2395" s="21">
        <f t="shared" si="3762"/>
        <v>517.79999999999995</v>
      </c>
      <c r="Y2395" s="21">
        <f t="shared" si="3763"/>
        <v>521.20000000000005</v>
      </c>
      <c r="Z2395" s="21"/>
      <c r="AA2395" s="21"/>
      <c r="AB2395" s="21"/>
      <c r="AC2395" s="21">
        <f t="shared" si="3751"/>
        <v>524.70000000000005</v>
      </c>
      <c r="AD2395" s="21">
        <f t="shared" si="3752"/>
        <v>517.79999999999995</v>
      </c>
      <c r="AE2395" s="21">
        <f t="shared" si="3753"/>
        <v>521.20000000000005</v>
      </c>
      <c r="AF2395" s="21"/>
      <c r="AG2395" s="21">
        <f t="shared" si="3754"/>
        <v>524.70000000000005</v>
      </c>
      <c r="AH2395" s="21"/>
      <c r="AI2395" s="21"/>
      <c r="AJ2395" s="21"/>
      <c r="AK2395" s="21">
        <f t="shared" si="3816"/>
        <v>524.70000000000005</v>
      </c>
      <c r="AL2395" s="21">
        <f t="shared" si="3817"/>
        <v>517.79999999999995</v>
      </c>
      <c r="AM2395" s="21">
        <f t="shared" si="3818"/>
        <v>521.20000000000005</v>
      </c>
      <c r="AN2395" s="21"/>
      <c r="AO2395" s="21">
        <f t="shared" si="3770"/>
        <v>524.70000000000005</v>
      </c>
      <c r="AP2395" s="21"/>
      <c r="AQ2395" s="2"/>
    </row>
    <row r="2396" spans="1:43" ht="31.2" x14ac:dyDescent="0.3">
      <c r="A2396" s="3" t="s">
        <v>585</v>
      </c>
      <c r="B2396" s="26">
        <v>300</v>
      </c>
      <c r="C2396" s="3"/>
      <c r="D2396" s="3"/>
      <c r="E2396" s="16" t="s">
        <v>674</v>
      </c>
      <c r="F2396" s="21">
        <f>F2397</f>
        <v>104940.5</v>
      </c>
      <c r="G2396" s="21">
        <f t="shared" ref="G2396:AP2397" si="3830">G2397</f>
        <v>103564.6</v>
      </c>
      <c r="H2396" s="21">
        <f t="shared" si="3830"/>
        <v>104246.3</v>
      </c>
      <c r="I2396" s="21">
        <f t="shared" si="3830"/>
        <v>0</v>
      </c>
      <c r="J2396" s="21">
        <f t="shared" si="3830"/>
        <v>0</v>
      </c>
      <c r="K2396" s="21">
        <f t="shared" si="3830"/>
        <v>0</v>
      </c>
      <c r="L2396" s="21">
        <f t="shared" si="3789"/>
        <v>104940.5</v>
      </c>
      <c r="M2396" s="21">
        <f t="shared" si="3790"/>
        <v>103564.6</v>
      </c>
      <c r="N2396" s="21">
        <f t="shared" si="3791"/>
        <v>104246.3</v>
      </c>
      <c r="O2396" s="21">
        <f t="shared" si="3830"/>
        <v>0</v>
      </c>
      <c r="P2396" s="21">
        <f t="shared" si="3830"/>
        <v>0</v>
      </c>
      <c r="Q2396" s="21">
        <f t="shared" si="3830"/>
        <v>0</v>
      </c>
      <c r="R2396" s="21">
        <f t="shared" si="3758"/>
        <v>104940.5</v>
      </c>
      <c r="S2396" s="21">
        <f t="shared" si="3759"/>
        <v>103564.6</v>
      </c>
      <c r="T2396" s="21">
        <f t="shared" si="3760"/>
        <v>104246.3</v>
      </c>
      <c r="U2396" s="21">
        <f t="shared" si="3830"/>
        <v>0</v>
      </c>
      <c r="V2396" s="21">
        <f t="shared" si="3830"/>
        <v>0</v>
      </c>
      <c r="W2396" s="21">
        <f t="shared" si="3761"/>
        <v>104940.5</v>
      </c>
      <c r="X2396" s="21">
        <f t="shared" si="3762"/>
        <v>103564.6</v>
      </c>
      <c r="Y2396" s="21">
        <f t="shared" si="3763"/>
        <v>104246.3</v>
      </c>
      <c r="Z2396" s="21">
        <f t="shared" si="3830"/>
        <v>0</v>
      </c>
      <c r="AA2396" s="21">
        <f t="shared" si="3830"/>
        <v>0</v>
      </c>
      <c r="AB2396" s="21">
        <f t="shared" si="3830"/>
        <v>0</v>
      </c>
      <c r="AC2396" s="21">
        <f t="shared" si="3751"/>
        <v>104940.5</v>
      </c>
      <c r="AD2396" s="21">
        <f t="shared" si="3752"/>
        <v>103564.6</v>
      </c>
      <c r="AE2396" s="21">
        <f t="shared" si="3753"/>
        <v>104246.3</v>
      </c>
      <c r="AF2396" s="21">
        <f t="shared" si="3830"/>
        <v>0</v>
      </c>
      <c r="AG2396" s="21">
        <f t="shared" si="3754"/>
        <v>104940.5</v>
      </c>
      <c r="AH2396" s="21">
        <f t="shared" si="3830"/>
        <v>0</v>
      </c>
      <c r="AI2396" s="21">
        <f t="shared" si="3830"/>
        <v>0</v>
      </c>
      <c r="AJ2396" s="21">
        <f t="shared" si="3830"/>
        <v>0</v>
      </c>
      <c r="AK2396" s="21">
        <f t="shared" si="3816"/>
        <v>104940.5</v>
      </c>
      <c r="AL2396" s="21">
        <f t="shared" si="3817"/>
        <v>103564.6</v>
      </c>
      <c r="AM2396" s="21">
        <f t="shared" si="3818"/>
        <v>104246.3</v>
      </c>
      <c r="AN2396" s="21">
        <f t="shared" si="3830"/>
        <v>0</v>
      </c>
      <c r="AO2396" s="21">
        <f t="shared" si="3770"/>
        <v>104940.5</v>
      </c>
      <c r="AP2396" s="21">
        <f t="shared" si="3830"/>
        <v>0</v>
      </c>
      <c r="AQ2396" s="2"/>
    </row>
    <row r="2397" spans="1:43" ht="31.2" x14ac:dyDescent="0.3">
      <c r="A2397" s="3" t="s">
        <v>585</v>
      </c>
      <c r="B2397" s="26">
        <v>320</v>
      </c>
      <c r="C2397" s="3"/>
      <c r="D2397" s="3"/>
      <c r="E2397" s="16" t="s">
        <v>683</v>
      </c>
      <c r="F2397" s="21">
        <f>F2398</f>
        <v>104940.5</v>
      </c>
      <c r="G2397" s="21">
        <f t="shared" si="3830"/>
        <v>103564.6</v>
      </c>
      <c r="H2397" s="21">
        <f t="shared" si="3830"/>
        <v>104246.3</v>
      </c>
      <c r="I2397" s="21">
        <f t="shared" si="3830"/>
        <v>0</v>
      </c>
      <c r="J2397" s="21">
        <f t="shared" si="3830"/>
        <v>0</v>
      </c>
      <c r="K2397" s="21">
        <f t="shared" si="3830"/>
        <v>0</v>
      </c>
      <c r="L2397" s="21">
        <f t="shared" si="3789"/>
        <v>104940.5</v>
      </c>
      <c r="M2397" s="21">
        <f t="shared" si="3790"/>
        <v>103564.6</v>
      </c>
      <c r="N2397" s="21">
        <f t="shared" si="3791"/>
        <v>104246.3</v>
      </c>
      <c r="O2397" s="21">
        <f t="shared" si="3830"/>
        <v>0</v>
      </c>
      <c r="P2397" s="21">
        <f t="shared" si="3830"/>
        <v>0</v>
      </c>
      <c r="Q2397" s="21">
        <f t="shared" si="3830"/>
        <v>0</v>
      </c>
      <c r="R2397" s="21">
        <f t="shared" si="3758"/>
        <v>104940.5</v>
      </c>
      <c r="S2397" s="21">
        <f t="shared" si="3759"/>
        <v>103564.6</v>
      </c>
      <c r="T2397" s="21">
        <f t="shared" si="3760"/>
        <v>104246.3</v>
      </c>
      <c r="U2397" s="21">
        <f t="shared" si="3830"/>
        <v>0</v>
      </c>
      <c r="V2397" s="21">
        <f t="shared" si="3830"/>
        <v>0</v>
      </c>
      <c r="W2397" s="21">
        <f t="shared" si="3761"/>
        <v>104940.5</v>
      </c>
      <c r="X2397" s="21">
        <f t="shared" si="3762"/>
        <v>103564.6</v>
      </c>
      <c r="Y2397" s="21">
        <f t="shared" si="3763"/>
        <v>104246.3</v>
      </c>
      <c r="Z2397" s="21">
        <f t="shared" si="3830"/>
        <v>0</v>
      </c>
      <c r="AA2397" s="21">
        <f t="shared" si="3830"/>
        <v>0</v>
      </c>
      <c r="AB2397" s="21">
        <f t="shared" si="3830"/>
        <v>0</v>
      </c>
      <c r="AC2397" s="21">
        <f t="shared" si="3751"/>
        <v>104940.5</v>
      </c>
      <c r="AD2397" s="21">
        <f t="shared" si="3752"/>
        <v>103564.6</v>
      </c>
      <c r="AE2397" s="21">
        <f t="shared" si="3753"/>
        <v>104246.3</v>
      </c>
      <c r="AF2397" s="21">
        <f t="shared" si="3830"/>
        <v>0</v>
      </c>
      <c r="AG2397" s="21">
        <f t="shared" si="3754"/>
        <v>104940.5</v>
      </c>
      <c r="AH2397" s="21">
        <f t="shared" si="3830"/>
        <v>0</v>
      </c>
      <c r="AI2397" s="21">
        <f t="shared" si="3830"/>
        <v>0</v>
      </c>
      <c r="AJ2397" s="21">
        <f t="shared" si="3830"/>
        <v>0</v>
      </c>
      <c r="AK2397" s="21">
        <f t="shared" si="3816"/>
        <v>104940.5</v>
      </c>
      <c r="AL2397" s="21">
        <f t="shared" si="3817"/>
        <v>103564.6</v>
      </c>
      <c r="AM2397" s="21">
        <f t="shared" si="3818"/>
        <v>104246.3</v>
      </c>
      <c r="AN2397" s="21">
        <f t="shared" si="3830"/>
        <v>0</v>
      </c>
      <c r="AO2397" s="21">
        <f t="shared" si="3770"/>
        <v>104940.5</v>
      </c>
      <c r="AP2397" s="21">
        <f t="shared" si="3830"/>
        <v>0</v>
      </c>
      <c r="AQ2397" s="2"/>
    </row>
    <row r="2398" spans="1:43" x14ac:dyDescent="0.3">
      <c r="A2398" s="3" t="s">
        <v>585</v>
      </c>
      <c r="B2398" s="26">
        <v>320</v>
      </c>
      <c r="C2398" s="3" t="s">
        <v>63</v>
      </c>
      <c r="D2398" s="3" t="s">
        <v>5</v>
      </c>
      <c r="E2398" s="16" t="s">
        <v>661</v>
      </c>
      <c r="F2398" s="21">
        <v>104940.5</v>
      </c>
      <c r="G2398" s="21">
        <v>103564.6</v>
      </c>
      <c r="H2398" s="21">
        <v>104246.3</v>
      </c>
      <c r="I2398" s="21"/>
      <c r="J2398" s="21"/>
      <c r="K2398" s="21"/>
      <c r="L2398" s="21">
        <f t="shared" si="3789"/>
        <v>104940.5</v>
      </c>
      <c r="M2398" s="21">
        <f t="shared" si="3790"/>
        <v>103564.6</v>
      </c>
      <c r="N2398" s="21">
        <f t="shared" si="3791"/>
        <v>104246.3</v>
      </c>
      <c r="O2398" s="21"/>
      <c r="P2398" s="21"/>
      <c r="Q2398" s="21"/>
      <c r="R2398" s="21">
        <f t="shared" si="3758"/>
        <v>104940.5</v>
      </c>
      <c r="S2398" s="21">
        <f t="shared" si="3759"/>
        <v>103564.6</v>
      </c>
      <c r="T2398" s="21">
        <f t="shared" si="3760"/>
        <v>104246.3</v>
      </c>
      <c r="U2398" s="21"/>
      <c r="V2398" s="21"/>
      <c r="W2398" s="21">
        <f t="shared" si="3761"/>
        <v>104940.5</v>
      </c>
      <c r="X2398" s="21">
        <f t="shared" si="3762"/>
        <v>103564.6</v>
      </c>
      <c r="Y2398" s="21">
        <f t="shared" si="3763"/>
        <v>104246.3</v>
      </c>
      <c r="Z2398" s="21"/>
      <c r="AA2398" s="21"/>
      <c r="AB2398" s="21"/>
      <c r="AC2398" s="21">
        <f t="shared" si="3751"/>
        <v>104940.5</v>
      </c>
      <c r="AD2398" s="21">
        <f t="shared" si="3752"/>
        <v>103564.6</v>
      </c>
      <c r="AE2398" s="21">
        <f t="shared" si="3753"/>
        <v>104246.3</v>
      </c>
      <c r="AF2398" s="21"/>
      <c r="AG2398" s="21">
        <f t="shared" si="3754"/>
        <v>104940.5</v>
      </c>
      <c r="AH2398" s="21"/>
      <c r="AI2398" s="21"/>
      <c r="AJ2398" s="21"/>
      <c r="AK2398" s="21">
        <f t="shared" si="3816"/>
        <v>104940.5</v>
      </c>
      <c r="AL2398" s="21">
        <f t="shared" si="3817"/>
        <v>103564.6</v>
      </c>
      <c r="AM2398" s="21">
        <f t="shared" si="3818"/>
        <v>104246.3</v>
      </c>
      <c r="AN2398" s="21"/>
      <c r="AO2398" s="21">
        <f t="shared" si="3770"/>
        <v>104940.5</v>
      </c>
      <c r="AP2398" s="21"/>
      <c r="AQ2398" s="2"/>
    </row>
    <row r="2399" spans="1:43" s="9" customFormat="1" ht="31.2" x14ac:dyDescent="0.3">
      <c r="A2399" s="8" t="s">
        <v>589</v>
      </c>
      <c r="B2399" s="14"/>
      <c r="C2399" s="8"/>
      <c r="D2399" s="8"/>
      <c r="E2399" s="17" t="s">
        <v>719</v>
      </c>
      <c r="F2399" s="12">
        <f>F2400+F2409</f>
        <v>149952.4</v>
      </c>
      <c r="G2399" s="12">
        <f t="shared" ref="G2399:AP2399" si="3831">G2400+G2409</f>
        <v>147612</v>
      </c>
      <c r="H2399" s="12">
        <f t="shared" si="3831"/>
        <v>147612</v>
      </c>
      <c r="I2399" s="12">
        <f t="shared" ref="I2399:K2399" si="3832">I2400+I2409</f>
        <v>0</v>
      </c>
      <c r="J2399" s="12">
        <f t="shared" si="3832"/>
        <v>0</v>
      </c>
      <c r="K2399" s="12">
        <f t="shared" si="3832"/>
        <v>0</v>
      </c>
      <c r="L2399" s="12">
        <f t="shared" si="3789"/>
        <v>149952.4</v>
      </c>
      <c r="M2399" s="12">
        <f t="shared" si="3790"/>
        <v>147612</v>
      </c>
      <c r="N2399" s="12">
        <f t="shared" si="3791"/>
        <v>147612</v>
      </c>
      <c r="O2399" s="12">
        <f t="shared" ref="O2399:Q2399" si="3833">O2400+O2409</f>
        <v>-935.04</v>
      </c>
      <c r="P2399" s="12">
        <f t="shared" si="3833"/>
        <v>-67.52</v>
      </c>
      <c r="Q2399" s="12">
        <f t="shared" si="3833"/>
        <v>-135.04</v>
      </c>
      <c r="R2399" s="12">
        <f t="shared" si="3758"/>
        <v>149017.35999999999</v>
      </c>
      <c r="S2399" s="12">
        <f t="shared" si="3759"/>
        <v>147544.48000000001</v>
      </c>
      <c r="T2399" s="12">
        <f t="shared" si="3760"/>
        <v>147476.96</v>
      </c>
      <c r="U2399" s="12">
        <f t="shared" ref="U2399:V2399" si="3834">U2400+U2409</f>
        <v>0</v>
      </c>
      <c r="V2399" s="12">
        <f t="shared" si="3834"/>
        <v>0</v>
      </c>
      <c r="W2399" s="21">
        <f t="shared" si="3761"/>
        <v>149017.35999999999</v>
      </c>
      <c r="X2399" s="21">
        <f t="shared" si="3762"/>
        <v>147544.48000000001</v>
      </c>
      <c r="Y2399" s="21">
        <f t="shared" si="3763"/>
        <v>147476.96</v>
      </c>
      <c r="Z2399" s="12">
        <f t="shared" ref="Z2399:AB2399" si="3835">Z2400+Z2409</f>
        <v>-214</v>
      </c>
      <c r="AA2399" s="12">
        <f t="shared" si="3835"/>
        <v>0</v>
      </c>
      <c r="AB2399" s="12">
        <f t="shared" si="3835"/>
        <v>0</v>
      </c>
      <c r="AC2399" s="21">
        <f t="shared" ref="AC2399:AC2462" si="3836">W2399+Z2399</f>
        <v>148803.35999999999</v>
      </c>
      <c r="AD2399" s="12">
        <f t="shared" ref="AD2399:AD2462" si="3837">X2399+AA2399</f>
        <v>147544.48000000001</v>
      </c>
      <c r="AE2399" s="12">
        <f t="shared" ref="AE2399:AE2462" si="3838">Y2399+AB2399</f>
        <v>147476.96</v>
      </c>
      <c r="AF2399" s="12">
        <f t="shared" ref="AF2399" si="3839">AF2400+AF2409</f>
        <v>0</v>
      </c>
      <c r="AG2399" s="12">
        <f t="shared" ref="AG2399:AG2462" si="3840">AC2399+AF2399</f>
        <v>148803.35999999999</v>
      </c>
      <c r="AH2399" s="12">
        <f t="shared" ref="AH2399:AJ2399" si="3841">AH2400+AH2409</f>
        <v>0</v>
      </c>
      <c r="AI2399" s="12">
        <f t="shared" si="3841"/>
        <v>0</v>
      </c>
      <c r="AJ2399" s="12">
        <f t="shared" si="3841"/>
        <v>0</v>
      </c>
      <c r="AK2399" s="12">
        <f t="shared" si="3816"/>
        <v>148803.35999999999</v>
      </c>
      <c r="AL2399" s="12">
        <f t="shared" si="3817"/>
        <v>147544.48000000001</v>
      </c>
      <c r="AM2399" s="12">
        <f t="shared" si="3818"/>
        <v>147476.96</v>
      </c>
      <c r="AN2399" s="12">
        <f t="shared" ref="AN2399" si="3842">AN2400+AN2409</f>
        <v>0</v>
      </c>
      <c r="AO2399" s="12">
        <f t="shared" si="3770"/>
        <v>148803.35999999999</v>
      </c>
      <c r="AP2399" s="12">
        <f t="shared" si="3831"/>
        <v>0</v>
      </c>
    </row>
    <row r="2400" spans="1:43" s="11" customFormat="1" ht="31.2" x14ac:dyDescent="0.3">
      <c r="A2400" s="10" t="s">
        <v>590</v>
      </c>
      <c r="B2400" s="19"/>
      <c r="C2400" s="10"/>
      <c r="D2400" s="10"/>
      <c r="E2400" s="18" t="s">
        <v>786</v>
      </c>
      <c r="F2400" s="20">
        <f>F2401+F2405</f>
        <v>50498.6</v>
      </c>
      <c r="G2400" s="20">
        <f t="shared" ref="G2400:AP2400" si="3843">G2401+G2405</f>
        <v>49508.4</v>
      </c>
      <c r="H2400" s="20">
        <f t="shared" si="3843"/>
        <v>49508.4</v>
      </c>
      <c r="I2400" s="20">
        <f t="shared" ref="I2400:K2400" si="3844">I2401+I2405</f>
        <v>0</v>
      </c>
      <c r="J2400" s="20">
        <f t="shared" si="3844"/>
        <v>0</v>
      </c>
      <c r="K2400" s="20">
        <f t="shared" si="3844"/>
        <v>0</v>
      </c>
      <c r="L2400" s="20">
        <f t="shared" si="3789"/>
        <v>50498.6</v>
      </c>
      <c r="M2400" s="20">
        <f t="shared" si="3790"/>
        <v>49508.4</v>
      </c>
      <c r="N2400" s="20">
        <f t="shared" si="3791"/>
        <v>49508.4</v>
      </c>
      <c r="O2400" s="20">
        <f t="shared" ref="O2400:Q2400" si="3845">O2401+O2405</f>
        <v>0</v>
      </c>
      <c r="P2400" s="20">
        <f t="shared" si="3845"/>
        <v>0</v>
      </c>
      <c r="Q2400" s="20">
        <f t="shared" si="3845"/>
        <v>0</v>
      </c>
      <c r="R2400" s="20">
        <f t="shared" si="3758"/>
        <v>50498.6</v>
      </c>
      <c r="S2400" s="20">
        <f t="shared" si="3759"/>
        <v>49508.4</v>
      </c>
      <c r="T2400" s="20">
        <f t="shared" si="3760"/>
        <v>49508.4</v>
      </c>
      <c r="U2400" s="20">
        <f t="shared" ref="U2400:V2400" si="3846">U2401+U2405</f>
        <v>0</v>
      </c>
      <c r="V2400" s="20">
        <f t="shared" si="3846"/>
        <v>0</v>
      </c>
      <c r="W2400" s="21">
        <f t="shared" si="3761"/>
        <v>50498.6</v>
      </c>
      <c r="X2400" s="21">
        <f t="shared" si="3762"/>
        <v>49508.4</v>
      </c>
      <c r="Y2400" s="21">
        <f t="shared" si="3763"/>
        <v>49508.4</v>
      </c>
      <c r="Z2400" s="20">
        <f t="shared" ref="Z2400:AB2400" si="3847">Z2401+Z2405</f>
        <v>0</v>
      </c>
      <c r="AA2400" s="20">
        <f t="shared" si="3847"/>
        <v>0</v>
      </c>
      <c r="AB2400" s="20">
        <f t="shared" si="3847"/>
        <v>0</v>
      </c>
      <c r="AC2400" s="21">
        <f t="shared" si="3836"/>
        <v>50498.6</v>
      </c>
      <c r="AD2400" s="20">
        <f t="shared" si="3837"/>
        <v>49508.4</v>
      </c>
      <c r="AE2400" s="20">
        <f t="shared" si="3838"/>
        <v>49508.4</v>
      </c>
      <c r="AF2400" s="20">
        <f t="shared" ref="AF2400" si="3848">AF2401+AF2405</f>
        <v>0</v>
      </c>
      <c r="AG2400" s="20">
        <f t="shared" si="3840"/>
        <v>50498.6</v>
      </c>
      <c r="AH2400" s="20">
        <f t="shared" ref="AH2400:AJ2400" si="3849">AH2401+AH2405</f>
        <v>0</v>
      </c>
      <c r="AI2400" s="20">
        <f t="shared" si="3849"/>
        <v>0</v>
      </c>
      <c r="AJ2400" s="20">
        <f t="shared" si="3849"/>
        <v>0</v>
      </c>
      <c r="AK2400" s="20">
        <f t="shared" si="3816"/>
        <v>50498.6</v>
      </c>
      <c r="AL2400" s="20">
        <f t="shared" si="3817"/>
        <v>49508.4</v>
      </c>
      <c r="AM2400" s="20">
        <f t="shared" si="3818"/>
        <v>49508.4</v>
      </c>
      <c r="AN2400" s="20">
        <f t="shared" ref="AN2400" si="3850">AN2401+AN2405</f>
        <v>0</v>
      </c>
      <c r="AO2400" s="20">
        <f t="shared" si="3770"/>
        <v>50498.6</v>
      </c>
      <c r="AP2400" s="20">
        <f t="shared" si="3843"/>
        <v>0</v>
      </c>
    </row>
    <row r="2401" spans="1:43" ht="31.2" x14ac:dyDescent="0.3">
      <c r="A2401" s="3" t="s">
        <v>587</v>
      </c>
      <c r="B2401" s="26"/>
      <c r="C2401" s="3"/>
      <c r="D2401" s="3"/>
      <c r="E2401" s="16" t="s">
        <v>801</v>
      </c>
      <c r="F2401" s="21">
        <f>F2402</f>
        <v>46393.799999999996</v>
      </c>
      <c r="G2401" s="21">
        <f t="shared" ref="G2401:AP2403" si="3851">G2402</f>
        <v>45484</v>
      </c>
      <c r="H2401" s="21">
        <f t="shared" si="3851"/>
        <v>45484</v>
      </c>
      <c r="I2401" s="21">
        <f t="shared" si="3851"/>
        <v>0</v>
      </c>
      <c r="J2401" s="21">
        <f t="shared" si="3851"/>
        <v>0</v>
      </c>
      <c r="K2401" s="21">
        <f t="shared" si="3851"/>
        <v>0</v>
      </c>
      <c r="L2401" s="21">
        <f t="shared" si="3789"/>
        <v>46393.799999999996</v>
      </c>
      <c r="M2401" s="21">
        <f t="shared" si="3790"/>
        <v>45484</v>
      </c>
      <c r="N2401" s="21">
        <f t="shared" si="3791"/>
        <v>45484</v>
      </c>
      <c r="O2401" s="21">
        <f t="shared" si="3851"/>
        <v>0</v>
      </c>
      <c r="P2401" s="21">
        <f t="shared" si="3851"/>
        <v>0</v>
      </c>
      <c r="Q2401" s="21">
        <f t="shared" si="3851"/>
        <v>0</v>
      </c>
      <c r="R2401" s="21">
        <f t="shared" ref="R2401:R2464" si="3852">L2401+O2401</f>
        <v>46393.799999999996</v>
      </c>
      <c r="S2401" s="21">
        <f t="shared" ref="S2401:S2464" si="3853">M2401+P2401</f>
        <v>45484</v>
      </c>
      <c r="T2401" s="21">
        <f t="shared" ref="T2401:T2464" si="3854">N2401+Q2401</f>
        <v>45484</v>
      </c>
      <c r="U2401" s="21">
        <f t="shared" si="3851"/>
        <v>0</v>
      </c>
      <c r="V2401" s="21">
        <f t="shared" si="3851"/>
        <v>0</v>
      </c>
      <c r="W2401" s="21">
        <f t="shared" ref="W2401:W2464" si="3855">R2401+U2401</f>
        <v>46393.799999999996</v>
      </c>
      <c r="X2401" s="21">
        <f t="shared" ref="X2401:X2464" si="3856">S2401</f>
        <v>45484</v>
      </c>
      <c r="Y2401" s="21">
        <f t="shared" ref="Y2401:Y2464" si="3857">T2401+V2401</f>
        <v>45484</v>
      </c>
      <c r="Z2401" s="21">
        <f t="shared" si="3851"/>
        <v>0</v>
      </c>
      <c r="AA2401" s="21">
        <f t="shared" si="3851"/>
        <v>0</v>
      </c>
      <c r="AB2401" s="21">
        <f t="shared" si="3851"/>
        <v>0</v>
      </c>
      <c r="AC2401" s="21">
        <f t="shared" si="3836"/>
        <v>46393.799999999996</v>
      </c>
      <c r="AD2401" s="21">
        <f t="shared" si="3837"/>
        <v>45484</v>
      </c>
      <c r="AE2401" s="21">
        <f t="shared" si="3838"/>
        <v>45484</v>
      </c>
      <c r="AF2401" s="21">
        <f t="shared" si="3851"/>
        <v>0</v>
      </c>
      <c r="AG2401" s="21">
        <f t="shared" si="3840"/>
        <v>46393.799999999996</v>
      </c>
      <c r="AH2401" s="21">
        <f t="shared" si="3851"/>
        <v>0</v>
      </c>
      <c r="AI2401" s="21">
        <f t="shared" si="3851"/>
        <v>0</v>
      </c>
      <c r="AJ2401" s="21">
        <f t="shared" si="3851"/>
        <v>0</v>
      </c>
      <c r="AK2401" s="21">
        <f t="shared" si="3816"/>
        <v>46393.799999999996</v>
      </c>
      <c r="AL2401" s="21">
        <f t="shared" si="3817"/>
        <v>45484</v>
      </c>
      <c r="AM2401" s="21">
        <f t="shared" si="3818"/>
        <v>45484</v>
      </c>
      <c r="AN2401" s="21">
        <f t="shared" si="3851"/>
        <v>0</v>
      </c>
      <c r="AO2401" s="21">
        <f t="shared" si="3770"/>
        <v>46393.799999999996</v>
      </c>
      <c r="AP2401" s="21">
        <f t="shared" si="3851"/>
        <v>0</v>
      </c>
      <c r="AQ2401" s="2"/>
    </row>
    <row r="2402" spans="1:43" ht="93.6" x14ac:dyDescent="0.3">
      <c r="A2402" s="3" t="s">
        <v>587</v>
      </c>
      <c r="B2402" s="26">
        <v>100</v>
      </c>
      <c r="C2402" s="3"/>
      <c r="D2402" s="3"/>
      <c r="E2402" s="16" t="s">
        <v>672</v>
      </c>
      <c r="F2402" s="21">
        <f>F2403</f>
        <v>46393.799999999996</v>
      </c>
      <c r="G2402" s="21">
        <f t="shared" si="3851"/>
        <v>45484</v>
      </c>
      <c r="H2402" s="21">
        <f t="shared" si="3851"/>
        <v>45484</v>
      </c>
      <c r="I2402" s="21">
        <f t="shared" si="3851"/>
        <v>0</v>
      </c>
      <c r="J2402" s="21">
        <f t="shared" si="3851"/>
        <v>0</v>
      </c>
      <c r="K2402" s="21">
        <f t="shared" si="3851"/>
        <v>0</v>
      </c>
      <c r="L2402" s="21">
        <f t="shared" si="3789"/>
        <v>46393.799999999996</v>
      </c>
      <c r="M2402" s="21">
        <f t="shared" si="3790"/>
        <v>45484</v>
      </c>
      <c r="N2402" s="21">
        <f t="shared" si="3791"/>
        <v>45484</v>
      </c>
      <c r="O2402" s="21">
        <f t="shared" si="3851"/>
        <v>0</v>
      </c>
      <c r="P2402" s="21">
        <f t="shared" si="3851"/>
        <v>0</v>
      </c>
      <c r="Q2402" s="21">
        <f t="shared" si="3851"/>
        <v>0</v>
      </c>
      <c r="R2402" s="21">
        <f t="shared" si="3852"/>
        <v>46393.799999999996</v>
      </c>
      <c r="S2402" s="21">
        <f t="shared" si="3853"/>
        <v>45484</v>
      </c>
      <c r="T2402" s="21">
        <f t="shared" si="3854"/>
        <v>45484</v>
      </c>
      <c r="U2402" s="21">
        <f t="shared" si="3851"/>
        <v>0</v>
      </c>
      <c r="V2402" s="21">
        <f t="shared" si="3851"/>
        <v>0</v>
      </c>
      <c r="W2402" s="21">
        <f t="shared" si="3855"/>
        <v>46393.799999999996</v>
      </c>
      <c r="X2402" s="21">
        <f t="shared" si="3856"/>
        <v>45484</v>
      </c>
      <c r="Y2402" s="21">
        <f t="shared" si="3857"/>
        <v>45484</v>
      </c>
      <c r="Z2402" s="21">
        <f t="shared" si="3851"/>
        <v>0</v>
      </c>
      <c r="AA2402" s="21">
        <f t="shared" si="3851"/>
        <v>0</v>
      </c>
      <c r="AB2402" s="21">
        <f t="shared" si="3851"/>
        <v>0</v>
      </c>
      <c r="AC2402" s="21">
        <f t="shared" si="3836"/>
        <v>46393.799999999996</v>
      </c>
      <c r="AD2402" s="21">
        <f t="shared" si="3837"/>
        <v>45484</v>
      </c>
      <c r="AE2402" s="21">
        <f t="shared" si="3838"/>
        <v>45484</v>
      </c>
      <c r="AF2402" s="21">
        <f t="shared" si="3851"/>
        <v>0</v>
      </c>
      <c r="AG2402" s="21">
        <f t="shared" si="3840"/>
        <v>46393.799999999996</v>
      </c>
      <c r="AH2402" s="21">
        <f t="shared" si="3851"/>
        <v>0</v>
      </c>
      <c r="AI2402" s="21">
        <f t="shared" si="3851"/>
        <v>0</v>
      </c>
      <c r="AJ2402" s="21">
        <f t="shared" si="3851"/>
        <v>0</v>
      </c>
      <c r="AK2402" s="21">
        <f t="shared" si="3816"/>
        <v>46393.799999999996</v>
      </c>
      <c r="AL2402" s="21">
        <f t="shared" si="3817"/>
        <v>45484</v>
      </c>
      <c r="AM2402" s="21">
        <f t="shared" si="3818"/>
        <v>45484</v>
      </c>
      <c r="AN2402" s="21">
        <f t="shared" si="3851"/>
        <v>0</v>
      </c>
      <c r="AO2402" s="21">
        <f t="shared" si="3770"/>
        <v>46393.799999999996</v>
      </c>
      <c r="AP2402" s="21">
        <f t="shared" si="3851"/>
        <v>0</v>
      </c>
      <c r="AQ2402" s="2"/>
    </row>
    <row r="2403" spans="1:43" ht="31.2" x14ac:dyDescent="0.3">
      <c r="A2403" s="3" t="s">
        <v>587</v>
      </c>
      <c r="B2403" s="26">
        <v>120</v>
      </c>
      <c r="C2403" s="3"/>
      <c r="D2403" s="3"/>
      <c r="E2403" s="16" t="s">
        <v>680</v>
      </c>
      <c r="F2403" s="21">
        <f>F2404</f>
        <v>46393.799999999996</v>
      </c>
      <c r="G2403" s="21">
        <f t="shared" si="3851"/>
        <v>45484</v>
      </c>
      <c r="H2403" s="21">
        <f t="shared" si="3851"/>
        <v>45484</v>
      </c>
      <c r="I2403" s="21">
        <f t="shared" si="3851"/>
        <v>0</v>
      </c>
      <c r="J2403" s="21">
        <f t="shared" si="3851"/>
        <v>0</v>
      </c>
      <c r="K2403" s="21">
        <f t="shared" si="3851"/>
        <v>0</v>
      </c>
      <c r="L2403" s="21">
        <f t="shared" si="3789"/>
        <v>46393.799999999996</v>
      </c>
      <c r="M2403" s="21">
        <f t="shared" si="3790"/>
        <v>45484</v>
      </c>
      <c r="N2403" s="21">
        <f t="shared" si="3791"/>
        <v>45484</v>
      </c>
      <c r="O2403" s="21">
        <f t="shared" si="3851"/>
        <v>0</v>
      </c>
      <c r="P2403" s="21">
        <f t="shared" si="3851"/>
        <v>0</v>
      </c>
      <c r="Q2403" s="21">
        <f t="shared" si="3851"/>
        <v>0</v>
      </c>
      <c r="R2403" s="21">
        <f t="shared" si="3852"/>
        <v>46393.799999999996</v>
      </c>
      <c r="S2403" s="21">
        <f t="shared" si="3853"/>
        <v>45484</v>
      </c>
      <c r="T2403" s="21">
        <f t="shared" si="3854"/>
        <v>45484</v>
      </c>
      <c r="U2403" s="21">
        <f t="shared" si="3851"/>
        <v>0</v>
      </c>
      <c r="V2403" s="21">
        <f t="shared" si="3851"/>
        <v>0</v>
      </c>
      <c r="W2403" s="21">
        <f t="shared" si="3855"/>
        <v>46393.799999999996</v>
      </c>
      <c r="X2403" s="21">
        <f t="shared" si="3856"/>
        <v>45484</v>
      </c>
      <c r="Y2403" s="21">
        <f t="shared" si="3857"/>
        <v>45484</v>
      </c>
      <c r="Z2403" s="21">
        <f t="shared" si="3851"/>
        <v>0</v>
      </c>
      <c r="AA2403" s="21">
        <f t="shared" si="3851"/>
        <v>0</v>
      </c>
      <c r="AB2403" s="21">
        <f t="shared" si="3851"/>
        <v>0</v>
      </c>
      <c r="AC2403" s="21">
        <f t="shared" si="3836"/>
        <v>46393.799999999996</v>
      </c>
      <c r="AD2403" s="21">
        <f t="shared" si="3837"/>
        <v>45484</v>
      </c>
      <c r="AE2403" s="21">
        <f t="shared" si="3838"/>
        <v>45484</v>
      </c>
      <c r="AF2403" s="21">
        <f t="shared" si="3851"/>
        <v>0</v>
      </c>
      <c r="AG2403" s="21">
        <f t="shared" si="3840"/>
        <v>46393.799999999996</v>
      </c>
      <c r="AH2403" s="21">
        <f t="shared" si="3851"/>
        <v>0</v>
      </c>
      <c r="AI2403" s="21">
        <f t="shared" si="3851"/>
        <v>0</v>
      </c>
      <c r="AJ2403" s="21">
        <f t="shared" si="3851"/>
        <v>0</v>
      </c>
      <c r="AK2403" s="21">
        <f t="shared" si="3816"/>
        <v>46393.799999999996</v>
      </c>
      <c r="AL2403" s="21">
        <f t="shared" si="3817"/>
        <v>45484</v>
      </c>
      <c r="AM2403" s="21">
        <f t="shared" si="3818"/>
        <v>45484</v>
      </c>
      <c r="AN2403" s="21">
        <f t="shared" si="3851"/>
        <v>0</v>
      </c>
      <c r="AO2403" s="21">
        <f t="shared" si="3770"/>
        <v>46393.799999999996</v>
      </c>
      <c r="AP2403" s="21">
        <f t="shared" si="3851"/>
        <v>0</v>
      </c>
      <c r="AQ2403" s="2"/>
    </row>
    <row r="2404" spans="1:43" ht="62.4" x14ac:dyDescent="0.3">
      <c r="A2404" s="3" t="s">
        <v>587</v>
      </c>
      <c r="B2404" s="26">
        <v>120</v>
      </c>
      <c r="C2404" s="3" t="s">
        <v>5</v>
      </c>
      <c r="D2404" s="3" t="s">
        <v>21</v>
      </c>
      <c r="E2404" s="16" t="s">
        <v>633</v>
      </c>
      <c r="F2404" s="21">
        <v>46393.799999999996</v>
      </c>
      <c r="G2404" s="21">
        <v>45484</v>
      </c>
      <c r="H2404" s="21">
        <v>45484</v>
      </c>
      <c r="I2404" s="21"/>
      <c r="J2404" s="21"/>
      <c r="K2404" s="21"/>
      <c r="L2404" s="21">
        <f t="shared" si="3789"/>
        <v>46393.799999999996</v>
      </c>
      <c r="M2404" s="21">
        <f t="shared" si="3790"/>
        <v>45484</v>
      </c>
      <c r="N2404" s="21">
        <f t="shared" si="3791"/>
        <v>45484</v>
      </c>
      <c r="O2404" s="21"/>
      <c r="P2404" s="21"/>
      <c r="Q2404" s="21"/>
      <c r="R2404" s="21">
        <f t="shared" si="3852"/>
        <v>46393.799999999996</v>
      </c>
      <c r="S2404" s="21">
        <f t="shared" si="3853"/>
        <v>45484</v>
      </c>
      <c r="T2404" s="21">
        <f t="shared" si="3854"/>
        <v>45484</v>
      </c>
      <c r="U2404" s="21"/>
      <c r="V2404" s="21"/>
      <c r="W2404" s="21">
        <f t="shared" si="3855"/>
        <v>46393.799999999996</v>
      </c>
      <c r="X2404" s="21">
        <f t="shared" si="3856"/>
        <v>45484</v>
      </c>
      <c r="Y2404" s="21">
        <f t="shared" si="3857"/>
        <v>45484</v>
      </c>
      <c r="Z2404" s="21"/>
      <c r="AA2404" s="21"/>
      <c r="AB2404" s="21"/>
      <c r="AC2404" s="21">
        <f t="shared" si="3836"/>
        <v>46393.799999999996</v>
      </c>
      <c r="AD2404" s="21">
        <f t="shared" si="3837"/>
        <v>45484</v>
      </c>
      <c r="AE2404" s="21">
        <f t="shared" si="3838"/>
        <v>45484</v>
      </c>
      <c r="AF2404" s="21"/>
      <c r="AG2404" s="21">
        <f t="shared" si="3840"/>
        <v>46393.799999999996</v>
      </c>
      <c r="AH2404" s="21"/>
      <c r="AI2404" s="21"/>
      <c r="AJ2404" s="21"/>
      <c r="AK2404" s="21">
        <f t="shared" si="3816"/>
        <v>46393.799999999996</v>
      </c>
      <c r="AL2404" s="21">
        <f t="shared" si="3817"/>
        <v>45484</v>
      </c>
      <c r="AM2404" s="21">
        <f t="shared" si="3818"/>
        <v>45484</v>
      </c>
      <c r="AN2404" s="21"/>
      <c r="AO2404" s="21">
        <f t="shared" si="3770"/>
        <v>46393.799999999996</v>
      </c>
      <c r="AP2404" s="21"/>
      <c r="AQ2404" s="2"/>
    </row>
    <row r="2405" spans="1:43" ht="31.2" x14ac:dyDescent="0.3">
      <c r="A2405" s="3" t="s">
        <v>588</v>
      </c>
      <c r="B2405" s="26"/>
      <c r="C2405" s="3"/>
      <c r="D2405" s="3"/>
      <c r="E2405" s="16" t="s">
        <v>802</v>
      </c>
      <c r="F2405" s="21">
        <f>F2406</f>
        <v>4104.8</v>
      </c>
      <c r="G2405" s="21">
        <f t="shared" ref="G2405:AP2407" si="3858">G2406</f>
        <v>4024.3999999999996</v>
      </c>
      <c r="H2405" s="21">
        <f t="shared" si="3858"/>
        <v>4024.3999999999996</v>
      </c>
      <c r="I2405" s="21">
        <f t="shared" si="3858"/>
        <v>0</v>
      </c>
      <c r="J2405" s="21">
        <f t="shared" si="3858"/>
        <v>0</v>
      </c>
      <c r="K2405" s="21">
        <f t="shared" si="3858"/>
        <v>0</v>
      </c>
      <c r="L2405" s="21">
        <f t="shared" si="3789"/>
        <v>4104.8</v>
      </c>
      <c r="M2405" s="21">
        <f t="shared" si="3790"/>
        <v>4024.3999999999996</v>
      </c>
      <c r="N2405" s="21">
        <f t="shared" si="3791"/>
        <v>4024.3999999999996</v>
      </c>
      <c r="O2405" s="21">
        <f t="shared" si="3858"/>
        <v>0</v>
      </c>
      <c r="P2405" s="21">
        <f t="shared" si="3858"/>
        <v>0</v>
      </c>
      <c r="Q2405" s="21">
        <f t="shared" si="3858"/>
        <v>0</v>
      </c>
      <c r="R2405" s="21">
        <f t="shared" si="3852"/>
        <v>4104.8</v>
      </c>
      <c r="S2405" s="21">
        <f t="shared" si="3853"/>
        <v>4024.3999999999996</v>
      </c>
      <c r="T2405" s="21">
        <f t="shared" si="3854"/>
        <v>4024.3999999999996</v>
      </c>
      <c r="U2405" s="21">
        <f t="shared" si="3858"/>
        <v>0</v>
      </c>
      <c r="V2405" s="21">
        <f t="shared" si="3858"/>
        <v>0</v>
      </c>
      <c r="W2405" s="21">
        <f t="shared" si="3855"/>
        <v>4104.8</v>
      </c>
      <c r="X2405" s="21">
        <f t="shared" si="3856"/>
        <v>4024.3999999999996</v>
      </c>
      <c r="Y2405" s="21">
        <f t="shared" si="3857"/>
        <v>4024.3999999999996</v>
      </c>
      <c r="Z2405" s="21">
        <f t="shared" si="3858"/>
        <v>0</v>
      </c>
      <c r="AA2405" s="21">
        <f t="shared" si="3858"/>
        <v>0</v>
      </c>
      <c r="AB2405" s="21">
        <f t="shared" si="3858"/>
        <v>0</v>
      </c>
      <c r="AC2405" s="21">
        <f t="shared" si="3836"/>
        <v>4104.8</v>
      </c>
      <c r="AD2405" s="21">
        <f t="shared" si="3837"/>
        <v>4024.3999999999996</v>
      </c>
      <c r="AE2405" s="21">
        <f t="shared" si="3838"/>
        <v>4024.3999999999996</v>
      </c>
      <c r="AF2405" s="21">
        <f t="shared" si="3858"/>
        <v>0</v>
      </c>
      <c r="AG2405" s="21">
        <f t="shared" si="3840"/>
        <v>4104.8</v>
      </c>
      <c r="AH2405" s="21">
        <f t="shared" si="3858"/>
        <v>0</v>
      </c>
      <c r="AI2405" s="21">
        <f t="shared" si="3858"/>
        <v>0</v>
      </c>
      <c r="AJ2405" s="21">
        <f t="shared" si="3858"/>
        <v>0</v>
      </c>
      <c r="AK2405" s="21">
        <f t="shared" si="3816"/>
        <v>4104.8</v>
      </c>
      <c r="AL2405" s="21">
        <f t="shared" si="3817"/>
        <v>4024.3999999999996</v>
      </c>
      <c r="AM2405" s="21">
        <f t="shared" si="3818"/>
        <v>4024.3999999999996</v>
      </c>
      <c r="AN2405" s="21">
        <f t="shared" si="3858"/>
        <v>0</v>
      </c>
      <c r="AO2405" s="21">
        <f t="shared" si="3770"/>
        <v>4104.8</v>
      </c>
      <c r="AP2405" s="21">
        <f t="shared" si="3858"/>
        <v>0</v>
      </c>
      <c r="AQ2405" s="2"/>
    </row>
    <row r="2406" spans="1:43" ht="93.6" x14ac:dyDescent="0.3">
      <c r="A2406" s="3" t="s">
        <v>588</v>
      </c>
      <c r="B2406" s="26">
        <v>100</v>
      </c>
      <c r="C2406" s="3"/>
      <c r="D2406" s="3"/>
      <c r="E2406" s="16" t="s">
        <v>672</v>
      </c>
      <c r="F2406" s="21">
        <f>F2407</f>
        <v>4104.8</v>
      </c>
      <c r="G2406" s="21">
        <f t="shared" si="3858"/>
        <v>4024.3999999999996</v>
      </c>
      <c r="H2406" s="21">
        <f t="shared" si="3858"/>
        <v>4024.3999999999996</v>
      </c>
      <c r="I2406" s="21">
        <f t="shared" si="3858"/>
        <v>0</v>
      </c>
      <c r="J2406" s="21">
        <f t="shared" si="3858"/>
        <v>0</v>
      </c>
      <c r="K2406" s="21">
        <f t="shared" si="3858"/>
        <v>0</v>
      </c>
      <c r="L2406" s="21">
        <f t="shared" si="3789"/>
        <v>4104.8</v>
      </c>
      <c r="M2406" s="21">
        <f t="shared" si="3790"/>
        <v>4024.3999999999996</v>
      </c>
      <c r="N2406" s="21">
        <f t="shared" si="3791"/>
        <v>4024.3999999999996</v>
      </c>
      <c r="O2406" s="21">
        <f t="shared" si="3858"/>
        <v>0</v>
      </c>
      <c r="P2406" s="21">
        <f t="shared" si="3858"/>
        <v>0</v>
      </c>
      <c r="Q2406" s="21">
        <f t="shared" si="3858"/>
        <v>0</v>
      </c>
      <c r="R2406" s="21">
        <f t="shared" si="3852"/>
        <v>4104.8</v>
      </c>
      <c r="S2406" s="21">
        <f t="shared" si="3853"/>
        <v>4024.3999999999996</v>
      </c>
      <c r="T2406" s="21">
        <f t="shared" si="3854"/>
        <v>4024.3999999999996</v>
      </c>
      <c r="U2406" s="21">
        <f t="shared" si="3858"/>
        <v>0</v>
      </c>
      <c r="V2406" s="21">
        <f t="shared" si="3858"/>
        <v>0</v>
      </c>
      <c r="W2406" s="21">
        <f t="shared" si="3855"/>
        <v>4104.8</v>
      </c>
      <c r="X2406" s="21">
        <f t="shared" si="3856"/>
        <v>4024.3999999999996</v>
      </c>
      <c r="Y2406" s="21">
        <f t="shared" si="3857"/>
        <v>4024.3999999999996</v>
      </c>
      <c r="Z2406" s="21">
        <f t="shared" si="3858"/>
        <v>0</v>
      </c>
      <c r="AA2406" s="21">
        <f t="shared" si="3858"/>
        <v>0</v>
      </c>
      <c r="AB2406" s="21">
        <f t="shared" si="3858"/>
        <v>0</v>
      </c>
      <c r="AC2406" s="21">
        <f t="shared" si="3836"/>
        <v>4104.8</v>
      </c>
      <c r="AD2406" s="21">
        <f t="shared" si="3837"/>
        <v>4024.3999999999996</v>
      </c>
      <c r="AE2406" s="21">
        <f t="shared" si="3838"/>
        <v>4024.3999999999996</v>
      </c>
      <c r="AF2406" s="21">
        <f t="shared" si="3858"/>
        <v>0</v>
      </c>
      <c r="AG2406" s="21">
        <f t="shared" si="3840"/>
        <v>4104.8</v>
      </c>
      <c r="AH2406" s="21">
        <f t="shared" si="3858"/>
        <v>0</v>
      </c>
      <c r="AI2406" s="21">
        <f t="shared" si="3858"/>
        <v>0</v>
      </c>
      <c r="AJ2406" s="21">
        <f t="shared" si="3858"/>
        <v>0</v>
      </c>
      <c r="AK2406" s="21">
        <f t="shared" si="3816"/>
        <v>4104.8</v>
      </c>
      <c r="AL2406" s="21">
        <f t="shared" si="3817"/>
        <v>4024.3999999999996</v>
      </c>
      <c r="AM2406" s="21">
        <f t="shared" si="3818"/>
        <v>4024.3999999999996</v>
      </c>
      <c r="AN2406" s="21">
        <f t="shared" si="3858"/>
        <v>0</v>
      </c>
      <c r="AO2406" s="21">
        <f t="shared" si="3770"/>
        <v>4104.8</v>
      </c>
      <c r="AP2406" s="21">
        <f t="shared" si="3858"/>
        <v>0</v>
      </c>
      <c r="AQ2406" s="2"/>
    </row>
    <row r="2407" spans="1:43" ht="31.2" x14ac:dyDescent="0.3">
      <c r="A2407" s="3" t="s">
        <v>588</v>
      </c>
      <c r="B2407" s="26">
        <v>120</v>
      </c>
      <c r="C2407" s="3"/>
      <c r="D2407" s="3"/>
      <c r="E2407" s="16" t="s">
        <v>680</v>
      </c>
      <c r="F2407" s="21">
        <f>F2408</f>
        <v>4104.8</v>
      </c>
      <c r="G2407" s="21">
        <f t="shared" si="3858"/>
        <v>4024.3999999999996</v>
      </c>
      <c r="H2407" s="21">
        <f t="shared" si="3858"/>
        <v>4024.3999999999996</v>
      </c>
      <c r="I2407" s="21">
        <f t="shared" si="3858"/>
        <v>0</v>
      </c>
      <c r="J2407" s="21">
        <f t="shared" si="3858"/>
        <v>0</v>
      </c>
      <c r="K2407" s="21">
        <f t="shared" si="3858"/>
        <v>0</v>
      </c>
      <c r="L2407" s="21">
        <f t="shared" si="3789"/>
        <v>4104.8</v>
      </c>
      <c r="M2407" s="21">
        <f t="shared" si="3790"/>
        <v>4024.3999999999996</v>
      </c>
      <c r="N2407" s="21">
        <f t="shared" si="3791"/>
        <v>4024.3999999999996</v>
      </c>
      <c r="O2407" s="21">
        <f t="shared" si="3858"/>
        <v>0</v>
      </c>
      <c r="P2407" s="21">
        <f t="shared" si="3858"/>
        <v>0</v>
      </c>
      <c r="Q2407" s="21">
        <f t="shared" si="3858"/>
        <v>0</v>
      </c>
      <c r="R2407" s="21">
        <f t="shared" si="3852"/>
        <v>4104.8</v>
      </c>
      <c r="S2407" s="21">
        <f t="shared" si="3853"/>
        <v>4024.3999999999996</v>
      </c>
      <c r="T2407" s="21">
        <f t="shared" si="3854"/>
        <v>4024.3999999999996</v>
      </c>
      <c r="U2407" s="21">
        <f t="shared" si="3858"/>
        <v>0</v>
      </c>
      <c r="V2407" s="21">
        <f t="shared" si="3858"/>
        <v>0</v>
      </c>
      <c r="W2407" s="21">
        <f t="shared" si="3855"/>
        <v>4104.8</v>
      </c>
      <c r="X2407" s="21">
        <f t="shared" si="3856"/>
        <v>4024.3999999999996</v>
      </c>
      <c r="Y2407" s="21">
        <f t="shared" si="3857"/>
        <v>4024.3999999999996</v>
      </c>
      <c r="Z2407" s="21">
        <f t="shared" si="3858"/>
        <v>0</v>
      </c>
      <c r="AA2407" s="21">
        <f t="shared" si="3858"/>
        <v>0</v>
      </c>
      <c r="AB2407" s="21">
        <f t="shared" si="3858"/>
        <v>0</v>
      </c>
      <c r="AC2407" s="21">
        <f t="shared" si="3836"/>
        <v>4104.8</v>
      </c>
      <c r="AD2407" s="21">
        <f t="shared" si="3837"/>
        <v>4024.3999999999996</v>
      </c>
      <c r="AE2407" s="21">
        <f t="shared" si="3838"/>
        <v>4024.3999999999996</v>
      </c>
      <c r="AF2407" s="21">
        <f t="shared" si="3858"/>
        <v>0</v>
      </c>
      <c r="AG2407" s="21">
        <f t="shared" si="3840"/>
        <v>4104.8</v>
      </c>
      <c r="AH2407" s="21">
        <f t="shared" si="3858"/>
        <v>0</v>
      </c>
      <c r="AI2407" s="21">
        <f t="shared" si="3858"/>
        <v>0</v>
      </c>
      <c r="AJ2407" s="21">
        <f t="shared" si="3858"/>
        <v>0</v>
      </c>
      <c r="AK2407" s="21">
        <f t="shared" si="3816"/>
        <v>4104.8</v>
      </c>
      <c r="AL2407" s="21">
        <f t="shared" si="3817"/>
        <v>4024.3999999999996</v>
      </c>
      <c r="AM2407" s="21">
        <f t="shared" si="3818"/>
        <v>4024.3999999999996</v>
      </c>
      <c r="AN2407" s="21">
        <f t="shared" si="3858"/>
        <v>0</v>
      </c>
      <c r="AO2407" s="21">
        <f t="shared" ref="AO2407:AO2470" si="3859">AK2407+AN2407</f>
        <v>4104.8</v>
      </c>
      <c r="AP2407" s="21">
        <f t="shared" si="3858"/>
        <v>0</v>
      </c>
      <c r="AQ2407" s="2"/>
    </row>
    <row r="2408" spans="1:43" ht="62.4" x14ac:dyDescent="0.3">
      <c r="A2408" s="3" t="s">
        <v>588</v>
      </c>
      <c r="B2408" s="26">
        <v>120</v>
      </c>
      <c r="C2408" s="3" t="s">
        <v>5</v>
      </c>
      <c r="D2408" s="3" t="s">
        <v>21</v>
      </c>
      <c r="E2408" s="16" t="s">
        <v>633</v>
      </c>
      <c r="F2408" s="21">
        <v>4104.8</v>
      </c>
      <c r="G2408" s="21">
        <v>4024.3999999999996</v>
      </c>
      <c r="H2408" s="21">
        <v>4024.3999999999996</v>
      </c>
      <c r="I2408" s="21"/>
      <c r="J2408" s="21"/>
      <c r="K2408" s="21"/>
      <c r="L2408" s="21">
        <f t="shared" si="3789"/>
        <v>4104.8</v>
      </c>
      <c r="M2408" s="21">
        <f t="shared" si="3790"/>
        <v>4024.3999999999996</v>
      </c>
      <c r="N2408" s="21">
        <f t="shared" si="3791"/>
        <v>4024.3999999999996</v>
      </c>
      <c r="O2408" s="21"/>
      <c r="P2408" s="21"/>
      <c r="Q2408" s="21"/>
      <c r="R2408" s="21">
        <f t="shared" si="3852"/>
        <v>4104.8</v>
      </c>
      <c r="S2408" s="21">
        <f t="shared" si="3853"/>
        <v>4024.3999999999996</v>
      </c>
      <c r="T2408" s="21">
        <f t="shared" si="3854"/>
        <v>4024.3999999999996</v>
      </c>
      <c r="U2408" s="21"/>
      <c r="V2408" s="21"/>
      <c r="W2408" s="21">
        <f t="shared" si="3855"/>
        <v>4104.8</v>
      </c>
      <c r="X2408" s="21">
        <f t="shared" si="3856"/>
        <v>4024.3999999999996</v>
      </c>
      <c r="Y2408" s="21">
        <f t="shared" si="3857"/>
        <v>4024.3999999999996</v>
      </c>
      <c r="Z2408" s="21"/>
      <c r="AA2408" s="21"/>
      <c r="AB2408" s="21"/>
      <c r="AC2408" s="21">
        <f t="shared" si="3836"/>
        <v>4104.8</v>
      </c>
      <c r="AD2408" s="21">
        <f t="shared" si="3837"/>
        <v>4024.3999999999996</v>
      </c>
      <c r="AE2408" s="21">
        <f t="shared" si="3838"/>
        <v>4024.3999999999996</v>
      </c>
      <c r="AF2408" s="21"/>
      <c r="AG2408" s="21">
        <f t="shared" si="3840"/>
        <v>4104.8</v>
      </c>
      <c r="AH2408" s="21"/>
      <c r="AI2408" s="21"/>
      <c r="AJ2408" s="21"/>
      <c r="AK2408" s="21">
        <f t="shared" si="3816"/>
        <v>4104.8</v>
      </c>
      <c r="AL2408" s="21">
        <f t="shared" si="3817"/>
        <v>4024.3999999999996</v>
      </c>
      <c r="AM2408" s="21">
        <f t="shared" si="3818"/>
        <v>4024.3999999999996</v>
      </c>
      <c r="AN2408" s="21"/>
      <c r="AO2408" s="21">
        <f t="shared" si="3859"/>
        <v>4104.8</v>
      </c>
      <c r="AP2408" s="21"/>
      <c r="AQ2408" s="2"/>
    </row>
    <row r="2409" spans="1:43" s="11" customFormat="1" x14ac:dyDescent="0.3">
      <c r="A2409" s="10" t="s">
        <v>593</v>
      </c>
      <c r="B2409" s="19"/>
      <c r="C2409" s="10"/>
      <c r="D2409" s="10"/>
      <c r="E2409" s="18" t="s">
        <v>787</v>
      </c>
      <c r="F2409" s="20">
        <f>F2410+F2414</f>
        <v>99453.799999999988</v>
      </c>
      <c r="G2409" s="20">
        <f t="shared" ref="G2409:AP2409" si="3860">G2410+G2414</f>
        <v>98103.6</v>
      </c>
      <c r="H2409" s="20">
        <f t="shared" si="3860"/>
        <v>98103.6</v>
      </c>
      <c r="I2409" s="20">
        <f t="shared" ref="I2409:K2409" si="3861">I2410+I2414</f>
        <v>0</v>
      </c>
      <c r="J2409" s="20">
        <f t="shared" si="3861"/>
        <v>0</v>
      </c>
      <c r="K2409" s="20">
        <f t="shared" si="3861"/>
        <v>0</v>
      </c>
      <c r="L2409" s="20">
        <f t="shared" si="3789"/>
        <v>99453.799999999988</v>
      </c>
      <c r="M2409" s="20">
        <f t="shared" si="3790"/>
        <v>98103.6</v>
      </c>
      <c r="N2409" s="20">
        <f t="shared" si="3791"/>
        <v>98103.6</v>
      </c>
      <c r="O2409" s="20">
        <f t="shared" ref="O2409:Q2409" si="3862">O2410+O2414</f>
        <v>-935.04</v>
      </c>
      <c r="P2409" s="20">
        <f t="shared" si="3862"/>
        <v>-67.52</v>
      </c>
      <c r="Q2409" s="20">
        <f t="shared" si="3862"/>
        <v>-135.04</v>
      </c>
      <c r="R2409" s="20">
        <f t="shared" si="3852"/>
        <v>98518.76</v>
      </c>
      <c r="S2409" s="20">
        <f t="shared" si="3853"/>
        <v>98036.08</v>
      </c>
      <c r="T2409" s="20">
        <f t="shared" si="3854"/>
        <v>97968.560000000012</v>
      </c>
      <c r="U2409" s="20">
        <f t="shared" ref="U2409:V2409" si="3863">U2410+U2414</f>
        <v>0</v>
      </c>
      <c r="V2409" s="20">
        <f t="shared" si="3863"/>
        <v>0</v>
      </c>
      <c r="W2409" s="21">
        <f t="shared" si="3855"/>
        <v>98518.76</v>
      </c>
      <c r="X2409" s="21">
        <f t="shared" si="3856"/>
        <v>98036.08</v>
      </c>
      <c r="Y2409" s="21">
        <f t="shared" si="3857"/>
        <v>97968.560000000012</v>
      </c>
      <c r="Z2409" s="20">
        <f t="shared" ref="Z2409:AB2409" si="3864">Z2410+Z2414</f>
        <v>-214</v>
      </c>
      <c r="AA2409" s="20">
        <f t="shared" si="3864"/>
        <v>0</v>
      </c>
      <c r="AB2409" s="20">
        <f t="shared" si="3864"/>
        <v>0</v>
      </c>
      <c r="AC2409" s="21">
        <f t="shared" si="3836"/>
        <v>98304.76</v>
      </c>
      <c r="AD2409" s="20">
        <f t="shared" si="3837"/>
        <v>98036.08</v>
      </c>
      <c r="AE2409" s="20">
        <f t="shared" si="3838"/>
        <v>97968.560000000012</v>
      </c>
      <c r="AF2409" s="20">
        <f t="shared" ref="AF2409" si="3865">AF2410+AF2414</f>
        <v>0</v>
      </c>
      <c r="AG2409" s="20">
        <f t="shared" si="3840"/>
        <v>98304.76</v>
      </c>
      <c r="AH2409" s="20">
        <f t="shared" ref="AH2409:AJ2409" si="3866">AH2410+AH2414</f>
        <v>0</v>
      </c>
      <c r="AI2409" s="20">
        <f t="shared" si="3866"/>
        <v>0</v>
      </c>
      <c r="AJ2409" s="20">
        <f t="shared" si="3866"/>
        <v>0</v>
      </c>
      <c r="AK2409" s="20">
        <f t="shared" si="3816"/>
        <v>98304.76</v>
      </c>
      <c r="AL2409" s="20">
        <f t="shared" si="3817"/>
        <v>98036.08</v>
      </c>
      <c r="AM2409" s="20">
        <f t="shared" si="3818"/>
        <v>97968.560000000012</v>
      </c>
      <c r="AN2409" s="20">
        <f t="shared" ref="AN2409" si="3867">AN2410+AN2414</f>
        <v>0</v>
      </c>
      <c r="AO2409" s="20">
        <f t="shared" si="3859"/>
        <v>98304.76</v>
      </c>
      <c r="AP2409" s="20">
        <f t="shared" si="3860"/>
        <v>0</v>
      </c>
    </row>
    <row r="2410" spans="1:43" ht="31.2" x14ac:dyDescent="0.3">
      <c r="A2410" s="3" t="s">
        <v>591</v>
      </c>
      <c r="B2410" s="26"/>
      <c r="C2410" s="3"/>
      <c r="D2410" s="3"/>
      <c r="E2410" s="16" t="s">
        <v>801</v>
      </c>
      <c r="F2410" s="21">
        <f>F2411</f>
        <v>68860.899999999994</v>
      </c>
      <c r="G2410" s="21">
        <f t="shared" ref="G2410:AP2412" si="3868">G2411</f>
        <v>67510.7</v>
      </c>
      <c r="H2410" s="21">
        <f t="shared" si="3868"/>
        <v>67510.7</v>
      </c>
      <c r="I2410" s="21">
        <f t="shared" si="3868"/>
        <v>0</v>
      </c>
      <c r="J2410" s="21">
        <f t="shared" si="3868"/>
        <v>0</v>
      </c>
      <c r="K2410" s="21">
        <f t="shared" si="3868"/>
        <v>0</v>
      </c>
      <c r="L2410" s="21">
        <f t="shared" si="3789"/>
        <v>68860.899999999994</v>
      </c>
      <c r="M2410" s="21">
        <f t="shared" si="3790"/>
        <v>67510.7</v>
      </c>
      <c r="N2410" s="21">
        <f t="shared" si="3791"/>
        <v>67510.7</v>
      </c>
      <c r="O2410" s="21">
        <f t="shared" si="3868"/>
        <v>0</v>
      </c>
      <c r="P2410" s="21">
        <f t="shared" si="3868"/>
        <v>0</v>
      </c>
      <c r="Q2410" s="21">
        <f t="shared" si="3868"/>
        <v>0</v>
      </c>
      <c r="R2410" s="21">
        <f t="shared" si="3852"/>
        <v>68860.899999999994</v>
      </c>
      <c r="S2410" s="21">
        <f t="shared" si="3853"/>
        <v>67510.7</v>
      </c>
      <c r="T2410" s="21">
        <f t="shared" si="3854"/>
        <v>67510.7</v>
      </c>
      <c r="U2410" s="21">
        <f t="shared" si="3868"/>
        <v>0</v>
      </c>
      <c r="V2410" s="21">
        <f t="shared" si="3868"/>
        <v>0</v>
      </c>
      <c r="W2410" s="21">
        <f t="shared" si="3855"/>
        <v>68860.899999999994</v>
      </c>
      <c r="X2410" s="21">
        <f t="shared" si="3856"/>
        <v>67510.7</v>
      </c>
      <c r="Y2410" s="21">
        <f t="shared" si="3857"/>
        <v>67510.7</v>
      </c>
      <c r="Z2410" s="21">
        <f t="shared" si="3868"/>
        <v>0</v>
      </c>
      <c r="AA2410" s="21">
        <f t="shared" si="3868"/>
        <v>0</v>
      </c>
      <c r="AB2410" s="21">
        <f t="shared" si="3868"/>
        <v>0</v>
      </c>
      <c r="AC2410" s="21">
        <f t="shared" si="3836"/>
        <v>68860.899999999994</v>
      </c>
      <c r="AD2410" s="21">
        <f t="shared" si="3837"/>
        <v>67510.7</v>
      </c>
      <c r="AE2410" s="21">
        <f t="shared" si="3838"/>
        <v>67510.7</v>
      </c>
      <c r="AF2410" s="21">
        <f t="shared" si="3868"/>
        <v>0</v>
      </c>
      <c r="AG2410" s="21">
        <f t="shared" si="3840"/>
        <v>68860.899999999994</v>
      </c>
      <c r="AH2410" s="21">
        <f t="shared" si="3868"/>
        <v>0</v>
      </c>
      <c r="AI2410" s="21">
        <f t="shared" si="3868"/>
        <v>0</v>
      </c>
      <c r="AJ2410" s="21">
        <f t="shared" si="3868"/>
        <v>0</v>
      </c>
      <c r="AK2410" s="21">
        <f t="shared" si="3816"/>
        <v>68860.899999999994</v>
      </c>
      <c r="AL2410" s="21">
        <f t="shared" si="3817"/>
        <v>67510.7</v>
      </c>
      <c r="AM2410" s="21">
        <f t="shared" si="3818"/>
        <v>67510.7</v>
      </c>
      <c r="AN2410" s="21">
        <f t="shared" si="3868"/>
        <v>0</v>
      </c>
      <c r="AO2410" s="21">
        <f t="shared" si="3859"/>
        <v>68860.899999999994</v>
      </c>
      <c r="AP2410" s="21">
        <f t="shared" si="3868"/>
        <v>0</v>
      </c>
      <c r="AQ2410" s="2"/>
    </row>
    <row r="2411" spans="1:43" ht="93.6" x14ac:dyDescent="0.3">
      <c r="A2411" s="3" t="s">
        <v>591</v>
      </c>
      <c r="B2411" s="26">
        <v>100</v>
      </c>
      <c r="C2411" s="3"/>
      <c r="D2411" s="3"/>
      <c r="E2411" s="16" t="s">
        <v>672</v>
      </c>
      <c r="F2411" s="21">
        <f>F2412</f>
        <v>68860.899999999994</v>
      </c>
      <c r="G2411" s="21">
        <f t="shared" si="3868"/>
        <v>67510.7</v>
      </c>
      <c r="H2411" s="21">
        <f t="shared" si="3868"/>
        <v>67510.7</v>
      </c>
      <c r="I2411" s="21">
        <f t="shared" si="3868"/>
        <v>0</v>
      </c>
      <c r="J2411" s="21">
        <f t="shared" si="3868"/>
        <v>0</v>
      </c>
      <c r="K2411" s="21">
        <f t="shared" si="3868"/>
        <v>0</v>
      </c>
      <c r="L2411" s="21">
        <f t="shared" si="3789"/>
        <v>68860.899999999994</v>
      </c>
      <c r="M2411" s="21">
        <f t="shared" si="3790"/>
        <v>67510.7</v>
      </c>
      <c r="N2411" s="21">
        <f t="shared" si="3791"/>
        <v>67510.7</v>
      </c>
      <c r="O2411" s="21">
        <f t="shared" si="3868"/>
        <v>0</v>
      </c>
      <c r="P2411" s="21">
        <f t="shared" si="3868"/>
        <v>0</v>
      </c>
      <c r="Q2411" s="21">
        <f t="shared" si="3868"/>
        <v>0</v>
      </c>
      <c r="R2411" s="21">
        <f t="shared" si="3852"/>
        <v>68860.899999999994</v>
      </c>
      <c r="S2411" s="21">
        <f t="shared" si="3853"/>
        <v>67510.7</v>
      </c>
      <c r="T2411" s="21">
        <f t="shared" si="3854"/>
        <v>67510.7</v>
      </c>
      <c r="U2411" s="21">
        <f t="shared" si="3868"/>
        <v>0</v>
      </c>
      <c r="V2411" s="21">
        <f t="shared" si="3868"/>
        <v>0</v>
      </c>
      <c r="W2411" s="21">
        <f t="shared" si="3855"/>
        <v>68860.899999999994</v>
      </c>
      <c r="X2411" s="21">
        <f t="shared" si="3856"/>
        <v>67510.7</v>
      </c>
      <c r="Y2411" s="21">
        <f t="shared" si="3857"/>
        <v>67510.7</v>
      </c>
      <c r="Z2411" s="21">
        <f t="shared" si="3868"/>
        <v>0</v>
      </c>
      <c r="AA2411" s="21">
        <f t="shared" si="3868"/>
        <v>0</v>
      </c>
      <c r="AB2411" s="21">
        <f t="shared" si="3868"/>
        <v>0</v>
      </c>
      <c r="AC2411" s="21">
        <f t="shared" si="3836"/>
        <v>68860.899999999994</v>
      </c>
      <c r="AD2411" s="21">
        <f t="shared" si="3837"/>
        <v>67510.7</v>
      </c>
      <c r="AE2411" s="21">
        <f t="shared" si="3838"/>
        <v>67510.7</v>
      </c>
      <c r="AF2411" s="21">
        <f t="shared" si="3868"/>
        <v>0</v>
      </c>
      <c r="AG2411" s="21">
        <f t="shared" si="3840"/>
        <v>68860.899999999994</v>
      </c>
      <c r="AH2411" s="21">
        <f t="shared" si="3868"/>
        <v>0</v>
      </c>
      <c r="AI2411" s="21">
        <f t="shared" si="3868"/>
        <v>0</v>
      </c>
      <c r="AJ2411" s="21">
        <f t="shared" si="3868"/>
        <v>0</v>
      </c>
      <c r="AK2411" s="21">
        <f t="shared" si="3816"/>
        <v>68860.899999999994</v>
      </c>
      <c r="AL2411" s="21">
        <f t="shared" si="3817"/>
        <v>67510.7</v>
      </c>
      <c r="AM2411" s="21">
        <f t="shared" si="3818"/>
        <v>67510.7</v>
      </c>
      <c r="AN2411" s="21">
        <f t="shared" si="3868"/>
        <v>0</v>
      </c>
      <c r="AO2411" s="21">
        <f t="shared" si="3859"/>
        <v>68860.899999999994</v>
      </c>
      <c r="AP2411" s="21">
        <f t="shared" si="3868"/>
        <v>0</v>
      </c>
      <c r="AQ2411" s="2"/>
    </row>
    <row r="2412" spans="1:43" ht="31.2" x14ac:dyDescent="0.3">
      <c r="A2412" s="3" t="s">
        <v>591</v>
      </c>
      <c r="B2412" s="26">
        <v>120</v>
      </c>
      <c r="C2412" s="3"/>
      <c r="D2412" s="3"/>
      <c r="E2412" s="16" t="s">
        <v>680</v>
      </c>
      <c r="F2412" s="21">
        <f>F2413</f>
        <v>68860.899999999994</v>
      </c>
      <c r="G2412" s="21">
        <f t="shared" si="3868"/>
        <v>67510.7</v>
      </c>
      <c r="H2412" s="21">
        <f t="shared" si="3868"/>
        <v>67510.7</v>
      </c>
      <c r="I2412" s="21">
        <f t="shared" si="3868"/>
        <v>0</v>
      </c>
      <c r="J2412" s="21">
        <f t="shared" si="3868"/>
        <v>0</v>
      </c>
      <c r="K2412" s="21">
        <f t="shared" si="3868"/>
        <v>0</v>
      </c>
      <c r="L2412" s="21">
        <f t="shared" si="3789"/>
        <v>68860.899999999994</v>
      </c>
      <c r="M2412" s="21">
        <f t="shared" si="3790"/>
        <v>67510.7</v>
      </c>
      <c r="N2412" s="21">
        <f t="shared" si="3791"/>
        <v>67510.7</v>
      </c>
      <c r="O2412" s="21">
        <f t="shared" si="3868"/>
        <v>0</v>
      </c>
      <c r="P2412" s="21">
        <f t="shared" si="3868"/>
        <v>0</v>
      </c>
      <c r="Q2412" s="21">
        <f t="shared" si="3868"/>
        <v>0</v>
      </c>
      <c r="R2412" s="21">
        <f t="shared" si="3852"/>
        <v>68860.899999999994</v>
      </c>
      <c r="S2412" s="21">
        <f t="shared" si="3853"/>
        <v>67510.7</v>
      </c>
      <c r="T2412" s="21">
        <f t="shared" si="3854"/>
        <v>67510.7</v>
      </c>
      <c r="U2412" s="21">
        <f t="shared" si="3868"/>
        <v>0</v>
      </c>
      <c r="V2412" s="21">
        <f t="shared" si="3868"/>
        <v>0</v>
      </c>
      <c r="W2412" s="21">
        <f t="shared" si="3855"/>
        <v>68860.899999999994</v>
      </c>
      <c r="X2412" s="21">
        <f t="shared" si="3856"/>
        <v>67510.7</v>
      </c>
      <c r="Y2412" s="21">
        <f t="shared" si="3857"/>
        <v>67510.7</v>
      </c>
      <c r="Z2412" s="21">
        <f t="shared" si="3868"/>
        <v>0</v>
      </c>
      <c r="AA2412" s="21">
        <f t="shared" si="3868"/>
        <v>0</v>
      </c>
      <c r="AB2412" s="21">
        <f t="shared" si="3868"/>
        <v>0</v>
      </c>
      <c r="AC2412" s="21">
        <f t="shared" si="3836"/>
        <v>68860.899999999994</v>
      </c>
      <c r="AD2412" s="21">
        <f t="shared" si="3837"/>
        <v>67510.7</v>
      </c>
      <c r="AE2412" s="21">
        <f t="shared" si="3838"/>
        <v>67510.7</v>
      </c>
      <c r="AF2412" s="21">
        <f t="shared" si="3868"/>
        <v>0</v>
      </c>
      <c r="AG2412" s="21">
        <f t="shared" si="3840"/>
        <v>68860.899999999994</v>
      </c>
      <c r="AH2412" s="21">
        <f t="shared" si="3868"/>
        <v>0</v>
      </c>
      <c r="AI2412" s="21">
        <f t="shared" si="3868"/>
        <v>0</v>
      </c>
      <c r="AJ2412" s="21">
        <f t="shared" si="3868"/>
        <v>0</v>
      </c>
      <c r="AK2412" s="21">
        <f t="shared" si="3816"/>
        <v>68860.899999999994</v>
      </c>
      <c r="AL2412" s="21">
        <f t="shared" si="3817"/>
        <v>67510.7</v>
      </c>
      <c r="AM2412" s="21">
        <f t="shared" si="3818"/>
        <v>67510.7</v>
      </c>
      <c r="AN2412" s="21">
        <f t="shared" si="3868"/>
        <v>0</v>
      </c>
      <c r="AO2412" s="21">
        <f t="shared" si="3859"/>
        <v>68860.899999999994</v>
      </c>
      <c r="AP2412" s="21">
        <f t="shared" si="3868"/>
        <v>0</v>
      </c>
      <c r="AQ2412" s="2"/>
    </row>
    <row r="2413" spans="1:43" ht="62.4" x14ac:dyDescent="0.3">
      <c r="A2413" s="3" t="s">
        <v>591</v>
      </c>
      <c r="B2413" s="26">
        <v>120</v>
      </c>
      <c r="C2413" s="3" t="s">
        <v>5</v>
      </c>
      <c r="D2413" s="3" t="s">
        <v>21</v>
      </c>
      <c r="E2413" s="16" t="s">
        <v>633</v>
      </c>
      <c r="F2413" s="21">
        <v>68860.899999999994</v>
      </c>
      <c r="G2413" s="21">
        <v>67510.7</v>
      </c>
      <c r="H2413" s="21">
        <v>67510.7</v>
      </c>
      <c r="I2413" s="21"/>
      <c r="J2413" s="21"/>
      <c r="K2413" s="21"/>
      <c r="L2413" s="21">
        <f t="shared" si="3789"/>
        <v>68860.899999999994</v>
      </c>
      <c r="M2413" s="21">
        <f t="shared" si="3790"/>
        <v>67510.7</v>
      </c>
      <c r="N2413" s="21">
        <f t="shared" si="3791"/>
        <v>67510.7</v>
      </c>
      <c r="O2413" s="21"/>
      <c r="P2413" s="21"/>
      <c r="Q2413" s="21"/>
      <c r="R2413" s="21">
        <f t="shared" si="3852"/>
        <v>68860.899999999994</v>
      </c>
      <c r="S2413" s="21">
        <f t="shared" si="3853"/>
        <v>67510.7</v>
      </c>
      <c r="T2413" s="21">
        <f t="shared" si="3854"/>
        <v>67510.7</v>
      </c>
      <c r="U2413" s="21"/>
      <c r="V2413" s="21"/>
      <c r="W2413" s="21">
        <f t="shared" si="3855"/>
        <v>68860.899999999994</v>
      </c>
      <c r="X2413" s="21">
        <f t="shared" si="3856"/>
        <v>67510.7</v>
      </c>
      <c r="Y2413" s="21">
        <f t="shared" si="3857"/>
        <v>67510.7</v>
      </c>
      <c r="Z2413" s="21"/>
      <c r="AA2413" s="21"/>
      <c r="AB2413" s="21"/>
      <c r="AC2413" s="21">
        <f t="shared" si="3836"/>
        <v>68860.899999999994</v>
      </c>
      <c r="AD2413" s="21">
        <f t="shared" si="3837"/>
        <v>67510.7</v>
      </c>
      <c r="AE2413" s="21">
        <f t="shared" si="3838"/>
        <v>67510.7</v>
      </c>
      <c r="AF2413" s="21"/>
      <c r="AG2413" s="21">
        <f t="shared" si="3840"/>
        <v>68860.899999999994</v>
      </c>
      <c r="AH2413" s="21"/>
      <c r="AI2413" s="21"/>
      <c r="AJ2413" s="21"/>
      <c r="AK2413" s="21">
        <f t="shared" si="3816"/>
        <v>68860.899999999994</v>
      </c>
      <c r="AL2413" s="21">
        <f t="shared" si="3817"/>
        <v>67510.7</v>
      </c>
      <c r="AM2413" s="21">
        <f t="shared" si="3818"/>
        <v>67510.7</v>
      </c>
      <c r="AN2413" s="21"/>
      <c r="AO2413" s="21">
        <f t="shared" si="3859"/>
        <v>68860.899999999994</v>
      </c>
      <c r="AP2413" s="21"/>
      <c r="AQ2413" s="2"/>
    </row>
    <row r="2414" spans="1:43" ht="31.2" x14ac:dyDescent="0.3">
      <c r="A2414" s="3" t="s">
        <v>592</v>
      </c>
      <c r="B2414" s="26"/>
      <c r="C2414" s="3"/>
      <c r="D2414" s="3"/>
      <c r="E2414" s="16" t="s">
        <v>802</v>
      </c>
      <c r="F2414" s="21">
        <f>F2415+F2418+F2421</f>
        <v>30592.899999999998</v>
      </c>
      <c r="G2414" s="21">
        <f t="shared" ref="G2414:AP2414" si="3869">G2415+G2418+G2421</f>
        <v>30592.9</v>
      </c>
      <c r="H2414" s="21">
        <f t="shared" si="3869"/>
        <v>30592.9</v>
      </c>
      <c r="I2414" s="21">
        <f t="shared" ref="I2414:K2414" si="3870">I2415+I2418+I2421</f>
        <v>0</v>
      </c>
      <c r="J2414" s="21">
        <f t="shared" si="3870"/>
        <v>0</v>
      </c>
      <c r="K2414" s="21">
        <f t="shared" si="3870"/>
        <v>0</v>
      </c>
      <c r="L2414" s="21">
        <f t="shared" si="3789"/>
        <v>30592.899999999998</v>
      </c>
      <c r="M2414" s="21">
        <f t="shared" si="3790"/>
        <v>30592.9</v>
      </c>
      <c r="N2414" s="21">
        <f t="shared" si="3791"/>
        <v>30592.9</v>
      </c>
      <c r="O2414" s="21">
        <f t="shared" ref="O2414:Q2414" si="3871">O2415+O2418+O2421</f>
        <v>-935.04</v>
      </c>
      <c r="P2414" s="21">
        <f t="shared" si="3871"/>
        <v>-67.52</v>
      </c>
      <c r="Q2414" s="21">
        <f t="shared" si="3871"/>
        <v>-135.04</v>
      </c>
      <c r="R2414" s="21">
        <f t="shared" si="3852"/>
        <v>29657.859999999997</v>
      </c>
      <c r="S2414" s="21">
        <f t="shared" si="3853"/>
        <v>30525.38</v>
      </c>
      <c r="T2414" s="21">
        <f t="shared" si="3854"/>
        <v>30457.86</v>
      </c>
      <c r="U2414" s="21">
        <f t="shared" ref="U2414:V2414" si="3872">U2415+U2418+U2421</f>
        <v>0</v>
      </c>
      <c r="V2414" s="21">
        <f t="shared" si="3872"/>
        <v>0</v>
      </c>
      <c r="W2414" s="21">
        <f t="shared" si="3855"/>
        <v>29657.859999999997</v>
      </c>
      <c r="X2414" s="21">
        <f t="shared" si="3856"/>
        <v>30525.38</v>
      </c>
      <c r="Y2414" s="21">
        <f t="shared" si="3857"/>
        <v>30457.86</v>
      </c>
      <c r="Z2414" s="21">
        <f t="shared" ref="Z2414:AB2414" si="3873">Z2415+Z2418+Z2421</f>
        <v>-214</v>
      </c>
      <c r="AA2414" s="21">
        <f t="shared" si="3873"/>
        <v>0</v>
      </c>
      <c r="AB2414" s="21">
        <f t="shared" si="3873"/>
        <v>0</v>
      </c>
      <c r="AC2414" s="21">
        <f t="shared" si="3836"/>
        <v>29443.859999999997</v>
      </c>
      <c r="AD2414" s="21">
        <f t="shared" si="3837"/>
        <v>30525.38</v>
      </c>
      <c r="AE2414" s="21">
        <f t="shared" si="3838"/>
        <v>30457.86</v>
      </c>
      <c r="AF2414" s="21">
        <f t="shared" ref="AF2414" si="3874">AF2415+AF2418+AF2421</f>
        <v>0</v>
      </c>
      <c r="AG2414" s="21">
        <f t="shared" si="3840"/>
        <v>29443.859999999997</v>
      </c>
      <c r="AH2414" s="21">
        <f t="shared" ref="AH2414:AJ2414" si="3875">AH2415+AH2418+AH2421</f>
        <v>0</v>
      </c>
      <c r="AI2414" s="21">
        <f t="shared" si="3875"/>
        <v>0</v>
      </c>
      <c r="AJ2414" s="21">
        <f t="shared" si="3875"/>
        <v>0</v>
      </c>
      <c r="AK2414" s="21">
        <f t="shared" si="3816"/>
        <v>29443.859999999997</v>
      </c>
      <c r="AL2414" s="21">
        <f t="shared" si="3817"/>
        <v>30525.38</v>
      </c>
      <c r="AM2414" s="21">
        <f t="shared" si="3818"/>
        <v>30457.86</v>
      </c>
      <c r="AN2414" s="21">
        <f t="shared" ref="AN2414" si="3876">AN2415+AN2418+AN2421</f>
        <v>0</v>
      </c>
      <c r="AO2414" s="21">
        <f t="shared" si="3859"/>
        <v>29443.859999999997</v>
      </c>
      <c r="AP2414" s="21">
        <f t="shared" si="3869"/>
        <v>0</v>
      </c>
      <c r="AQ2414" s="2"/>
    </row>
    <row r="2415" spans="1:43" ht="93.6" x14ac:dyDescent="0.3">
      <c r="A2415" s="3" t="s">
        <v>592</v>
      </c>
      <c r="B2415" s="26">
        <v>100</v>
      </c>
      <c r="C2415" s="3"/>
      <c r="D2415" s="3"/>
      <c r="E2415" s="16" t="s">
        <v>672</v>
      </c>
      <c r="F2415" s="21">
        <f>F2416</f>
        <v>400</v>
      </c>
      <c r="G2415" s="21">
        <f t="shared" ref="G2415:AP2416" si="3877">G2416</f>
        <v>400</v>
      </c>
      <c r="H2415" s="21">
        <f t="shared" si="3877"/>
        <v>400</v>
      </c>
      <c r="I2415" s="21">
        <f t="shared" si="3877"/>
        <v>0</v>
      </c>
      <c r="J2415" s="21">
        <f t="shared" si="3877"/>
        <v>0</v>
      </c>
      <c r="K2415" s="21">
        <f t="shared" si="3877"/>
        <v>0</v>
      </c>
      <c r="L2415" s="21">
        <f t="shared" si="3789"/>
        <v>400</v>
      </c>
      <c r="M2415" s="21">
        <f t="shared" si="3790"/>
        <v>400</v>
      </c>
      <c r="N2415" s="21">
        <f t="shared" si="3791"/>
        <v>400</v>
      </c>
      <c r="O2415" s="21">
        <f t="shared" si="3877"/>
        <v>0</v>
      </c>
      <c r="P2415" s="21">
        <f t="shared" si="3877"/>
        <v>0</v>
      </c>
      <c r="Q2415" s="21">
        <f t="shared" si="3877"/>
        <v>0</v>
      </c>
      <c r="R2415" s="21">
        <f t="shared" si="3852"/>
        <v>400</v>
      </c>
      <c r="S2415" s="21">
        <f t="shared" si="3853"/>
        <v>400</v>
      </c>
      <c r="T2415" s="21">
        <f t="shared" si="3854"/>
        <v>400</v>
      </c>
      <c r="U2415" s="21">
        <f t="shared" si="3877"/>
        <v>0</v>
      </c>
      <c r="V2415" s="21">
        <f t="shared" si="3877"/>
        <v>0</v>
      </c>
      <c r="W2415" s="21">
        <f t="shared" si="3855"/>
        <v>400</v>
      </c>
      <c r="X2415" s="21">
        <f t="shared" si="3856"/>
        <v>400</v>
      </c>
      <c r="Y2415" s="21">
        <f t="shared" si="3857"/>
        <v>400</v>
      </c>
      <c r="Z2415" s="21">
        <f t="shared" si="3877"/>
        <v>0</v>
      </c>
      <c r="AA2415" s="21">
        <f t="shared" si="3877"/>
        <v>0</v>
      </c>
      <c r="AB2415" s="21">
        <f t="shared" si="3877"/>
        <v>0</v>
      </c>
      <c r="AC2415" s="21">
        <f t="shared" si="3836"/>
        <v>400</v>
      </c>
      <c r="AD2415" s="21">
        <f t="shared" si="3837"/>
        <v>400</v>
      </c>
      <c r="AE2415" s="21">
        <f t="shared" si="3838"/>
        <v>400</v>
      </c>
      <c r="AF2415" s="21">
        <f t="shared" si="3877"/>
        <v>0</v>
      </c>
      <c r="AG2415" s="21">
        <f t="shared" si="3840"/>
        <v>400</v>
      </c>
      <c r="AH2415" s="21">
        <f t="shared" si="3877"/>
        <v>0</v>
      </c>
      <c r="AI2415" s="21">
        <f t="shared" si="3877"/>
        <v>0</v>
      </c>
      <c r="AJ2415" s="21">
        <f t="shared" si="3877"/>
        <v>0</v>
      </c>
      <c r="AK2415" s="21">
        <f t="shared" si="3816"/>
        <v>400</v>
      </c>
      <c r="AL2415" s="21">
        <f t="shared" si="3817"/>
        <v>400</v>
      </c>
      <c r="AM2415" s="21">
        <f t="shared" si="3818"/>
        <v>400</v>
      </c>
      <c r="AN2415" s="21">
        <f t="shared" si="3877"/>
        <v>0</v>
      </c>
      <c r="AO2415" s="21">
        <f t="shared" si="3859"/>
        <v>400</v>
      </c>
      <c r="AP2415" s="21">
        <f t="shared" si="3877"/>
        <v>0</v>
      </c>
      <c r="AQ2415" s="2"/>
    </row>
    <row r="2416" spans="1:43" ht="31.2" x14ac:dyDescent="0.3">
      <c r="A2416" s="3" t="s">
        <v>592</v>
      </c>
      <c r="B2416" s="26">
        <v>120</v>
      </c>
      <c r="C2416" s="3"/>
      <c r="D2416" s="3"/>
      <c r="E2416" s="16" t="s">
        <v>680</v>
      </c>
      <c r="F2416" s="21">
        <f>F2417</f>
        <v>400</v>
      </c>
      <c r="G2416" s="21">
        <f t="shared" si="3877"/>
        <v>400</v>
      </c>
      <c r="H2416" s="21">
        <f t="shared" si="3877"/>
        <v>400</v>
      </c>
      <c r="I2416" s="21">
        <f t="shared" si="3877"/>
        <v>0</v>
      </c>
      <c r="J2416" s="21">
        <f t="shared" si="3877"/>
        <v>0</v>
      </c>
      <c r="K2416" s="21">
        <f t="shared" si="3877"/>
        <v>0</v>
      </c>
      <c r="L2416" s="21">
        <f t="shared" si="3789"/>
        <v>400</v>
      </c>
      <c r="M2416" s="21">
        <f t="shared" si="3790"/>
        <v>400</v>
      </c>
      <c r="N2416" s="21">
        <f t="shared" si="3791"/>
        <v>400</v>
      </c>
      <c r="O2416" s="21">
        <f t="shared" si="3877"/>
        <v>0</v>
      </c>
      <c r="P2416" s="21">
        <f t="shared" si="3877"/>
        <v>0</v>
      </c>
      <c r="Q2416" s="21">
        <f t="shared" si="3877"/>
        <v>0</v>
      </c>
      <c r="R2416" s="21">
        <f t="shared" si="3852"/>
        <v>400</v>
      </c>
      <c r="S2416" s="21">
        <f t="shared" si="3853"/>
        <v>400</v>
      </c>
      <c r="T2416" s="21">
        <f t="shared" si="3854"/>
        <v>400</v>
      </c>
      <c r="U2416" s="21">
        <f t="shared" si="3877"/>
        <v>0</v>
      </c>
      <c r="V2416" s="21">
        <f t="shared" si="3877"/>
        <v>0</v>
      </c>
      <c r="W2416" s="21">
        <f t="shared" si="3855"/>
        <v>400</v>
      </c>
      <c r="X2416" s="21">
        <f t="shared" si="3856"/>
        <v>400</v>
      </c>
      <c r="Y2416" s="21">
        <f t="shared" si="3857"/>
        <v>400</v>
      </c>
      <c r="Z2416" s="21">
        <f t="shared" si="3877"/>
        <v>0</v>
      </c>
      <c r="AA2416" s="21">
        <f t="shared" si="3877"/>
        <v>0</v>
      </c>
      <c r="AB2416" s="21">
        <f t="shared" si="3877"/>
        <v>0</v>
      </c>
      <c r="AC2416" s="21">
        <f t="shared" si="3836"/>
        <v>400</v>
      </c>
      <c r="AD2416" s="21">
        <f t="shared" si="3837"/>
        <v>400</v>
      </c>
      <c r="AE2416" s="21">
        <f t="shared" si="3838"/>
        <v>400</v>
      </c>
      <c r="AF2416" s="21">
        <f t="shared" si="3877"/>
        <v>0</v>
      </c>
      <c r="AG2416" s="21">
        <f t="shared" si="3840"/>
        <v>400</v>
      </c>
      <c r="AH2416" s="21">
        <f t="shared" si="3877"/>
        <v>0</v>
      </c>
      <c r="AI2416" s="21">
        <f t="shared" si="3877"/>
        <v>0</v>
      </c>
      <c r="AJ2416" s="21">
        <f t="shared" si="3877"/>
        <v>0</v>
      </c>
      <c r="AK2416" s="21">
        <f t="shared" si="3816"/>
        <v>400</v>
      </c>
      <c r="AL2416" s="21">
        <f t="shared" si="3817"/>
        <v>400</v>
      </c>
      <c r="AM2416" s="21">
        <f t="shared" si="3818"/>
        <v>400</v>
      </c>
      <c r="AN2416" s="21">
        <f t="shared" si="3877"/>
        <v>0</v>
      </c>
      <c r="AO2416" s="21">
        <f t="shared" si="3859"/>
        <v>400</v>
      </c>
      <c r="AP2416" s="21">
        <f t="shared" si="3877"/>
        <v>0</v>
      </c>
      <c r="AQ2416" s="2"/>
    </row>
    <row r="2417" spans="1:43" ht="62.4" x14ac:dyDescent="0.3">
      <c r="A2417" s="3" t="s">
        <v>592</v>
      </c>
      <c r="B2417" s="26">
        <v>120</v>
      </c>
      <c r="C2417" s="3" t="s">
        <v>5</v>
      </c>
      <c r="D2417" s="3" t="s">
        <v>21</v>
      </c>
      <c r="E2417" s="16" t="s">
        <v>633</v>
      </c>
      <c r="F2417" s="21">
        <v>400</v>
      </c>
      <c r="G2417" s="21">
        <v>400</v>
      </c>
      <c r="H2417" s="21">
        <v>400</v>
      </c>
      <c r="I2417" s="21"/>
      <c r="J2417" s="21"/>
      <c r="K2417" s="21"/>
      <c r="L2417" s="21">
        <f t="shared" si="3789"/>
        <v>400</v>
      </c>
      <c r="M2417" s="21">
        <f t="shared" si="3790"/>
        <v>400</v>
      </c>
      <c r="N2417" s="21">
        <f t="shared" si="3791"/>
        <v>400</v>
      </c>
      <c r="O2417" s="21"/>
      <c r="P2417" s="21"/>
      <c r="Q2417" s="21"/>
      <c r="R2417" s="21">
        <f t="shared" si="3852"/>
        <v>400</v>
      </c>
      <c r="S2417" s="21">
        <f t="shared" si="3853"/>
        <v>400</v>
      </c>
      <c r="T2417" s="21">
        <f t="shared" si="3854"/>
        <v>400</v>
      </c>
      <c r="U2417" s="21"/>
      <c r="V2417" s="21"/>
      <c r="W2417" s="21">
        <f t="shared" si="3855"/>
        <v>400</v>
      </c>
      <c r="X2417" s="21">
        <f t="shared" si="3856"/>
        <v>400</v>
      </c>
      <c r="Y2417" s="21">
        <f t="shared" si="3857"/>
        <v>400</v>
      </c>
      <c r="Z2417" s="21"/>
      <c r="AA2417" s="21"/>
      <c r="AB2417" s="21"/>
      <c r="AC2417" s="21">
        <f t="shared" si="3836"/>
        <v>400</v>
      </c>
      <c r="AD2417" s="21">
        <f t="shared" si="3837"/>
        <v>400</v>
      </c>
      <c r="AE2417" s="21">
        <f t="shared" si="3838"/>
        <v>400</v>
      </c>
      <c r="AF2417" s="21"/>
      <c r="AG2417" s="21">
        <f t="shared" si="3840"/>
        <v>400</v>
      </c>
      <c r="AH2417" s="21"/>
      <c r="AI2417" s="21"/>
      <c r="AJ2417" s="21"/>
      <c r="AK2417" s="21">
        <f t="shared" si="3816"/>
        <v>400</v>
      </c>
      <c r="AL2417" s="21">
        <f t="shared" si="3817"/>
        <v>400</v>
      </c>
      <c r="AM2417" s="21">
        <f t="shared" si="3818"/>
        <v>400</v>
      </c>
      <c r="AN2417" s="21"/>
      <c r="AO2417" s="21">
        <f t="shared" si="3859"/>
        <v>400</v>
      </c>
      <c r="AP2417" s="21"/>
      <c r="AQ2417" s="2"/>
    </row>
    <row r="2418" spans="1:43" ht="31.2" x14ac:dyDescent="0.3">
      <c r="A2418" s="3" t="s">
        <v>592</v>
      </c>
      <c r="B2418" s="26">
        <v>200</v>
      </c>
      <c r="C2418" s="3"/>
      <c r="D2418" s="3"/>
      <c r="E2418" s="16" t="s">
        <v>673</v>
      </c>
      <c r="F2418" s="21">
        <f>F2419</f>
        <v>30161.1</v>
      </c>
      <c r="G2418" s="21">
        <f t="shared" ref="G2418:AP2419" si="3878">G2419</f>
        <v>30164.400000000001</v>
      </c>
      <c r="H2418" s="21">
        <f t="shared" si="3878"/>
        <v>30167</v>
      </c>
      <c r="I2418" s="21">
        <f t="shared" si="3878"/>
        <v>0</v>
      </c>
      <c r="J2418" s="21">
        <f t="shared" si="3878"/>
        <v>0</v>
      </c>
      <c r="K2418" s="21">
        <f t="shared" si="3878"/>
        <v>0</v>
      </c>
      <c r="L2418" s="21">
        <f t="shared" si="3789"/>
        <v>30161.1</v>
      </c>
      <c r="M2418" s="21">
        <f t="shared" si="3790"/>
        <v>30164.400000000001</v>
      </c>
      <c r="N2418" s="21">
        <f t="shared" si="3791"/>
        <v>30167</v>
      </c>
      <c r="O2418" s="21">
        <f t="shared" si="3878"/>
        <v>-935.04</v>
      </c>
      <c r="P2418" s="21">
        <f t="shared" si="3878"/>
        <v>-67.52</v>
      </c>
      <c r="Q2418" s="21">
        <f t="shared" si="3878"/>
        <v>-135.04</v>
      </c>
      <c r="R2418" s="21">
        <f t="shared" si="3852"/>
        <v>29226.059999999998</v>
      </c>
      <c r="S2418" s="21">
        <f t="shared" si="3853"/>
        <v>30096.880000000001</v>
      </c>
      <c r="T2418" s="21">
        <f t="shared" si="3854"/>
        <v>30031.96</v>
      </c>
      <c r="U2418" s="21">
        <f t="shared" si="3878"/>
        <v>0</v>
      </c>
      <c r="V2418" s="21">
        <f t="shared" si="3878"/>
        <v>0</v>
      </c>
      <c r="W2418" s="21">
        <f t="shared" si="3855"/>
        <v>29226.059999999998</v>
      </c>
      <c r="X2418" s="21">
        <f t="shared" si="3856"/>
        <v>30096.880000000001</v>
      </c>
      <c r="Y2418" s="21">
        <f t="shared" si="3857"/>
        <v>30031.96</v>
      </c>
      <c r="Z2418" s="21">
        <f t="shared" si="3878"/>
        <v>-214</v>
      </c>
      <c r="AA2418" s="21">
        <f t="shared" si="3878"/>
        <v>0</v>
      </c>
      <c r="AB2418" s="21">
        <f t="shared" si="3878"/>
        <v>0</v>
      </c>
      <c r="AC2418" s="21">
        <f t="shared" si="3836"/>
        <v>29012.059999999998</v>
      </c>
      <c r="AD2418" s="21">
        <f t="shared" si="3837"/>
        <v>30096.880000000001</v>
      </c>
      <c r="AE2418" s="21">
        <f t="shared" si="3838"/>
        <v>30031.96</v>
      </c>
      <c r="AF2418" s="21">
        <f t="shared" si="3878"/>
        <v>0</v>
      </c>
      <c r="AG2418" s="21">
        <f t="shared" si="3840"/>
        <v>29012.059999999998</v>
      </c>
      <c r="AH2418" s="21">
        <f t="shared" si="3878"/>
        <v>0</v>
      </c>
      <c r="AI2418" s="21">
        <f t="shared" si="3878"/>
        <v>0</v>
      </c>
      <c r="AJ2418" s="21">
        <f t="shared" si="3878"/>
        <v>0</v>
      </c>
      <c r="AK2418" s="21">
        <f t="shared" si="3816"/>
        <v>29012.059999999998</v>
      </c>
      <c r="AL2418" s="21">
        <f t="shared" si="3817"/>
        <v>30096.880000000001</v>
      </c>
      <c r="AM2418" s="21">
        <f t="shared" si="3818"/>
        <v>30031.96</v>
      </c>
      <c r="AN2418" s="21">
        <f t="shared" si="3878"/>
        <v>0</v>
      </c>
      <c r="AO2418" s="21">
        <f t="shared" si="3859"/>
        <v>29012.059999999998</v>
      </c>
      <c r="AP2418" s="21">
        <f t="shared" si="3878"/>
        <v>0</v>
      </c>
      <c r="AQ2418" s="2"/>
    </row>
    <row r="2419" spans="1:43" ht="46.8" x14ac:dyDescent="0.3">
      <c r="A2419" s="3" t="s">
        <v>592</v>
      </c>
      <c r="B2419" s="26">
        <v>240</v>
      </c>
      <c r="C2419" s="3"/>
      <c r="D2419" s="3"/>
      <c r="E2419" s="16" t="s">
        <v>681</v>
      </c>
      <c r="F2419" s="21">
        <f>F2420</f>
        <v>30161.1</v>
      </c>
      <c r="G2419" s="21">
        <f t="shared" si="3878"/>
        <v>30164.400000000001</v>
      </c>
      <c r="H2419" s="21">
        <f t="shared" si="3878"/>
        <v>30167</v>
      </c>
      <c r="I2419" s="21">
        <f t="shared" si="3878"/>
        <v>0</v>
      </c>
      <c r="J2419" s="21">
        <f t="shared" si="3878"/>
        <v>0</v>
      </c>
      <c r="K2419" s="21">
        <f t="shared" si="3878"/>
        <v>0</v>
      </c>
      <c r="L2419" s="21">
        <f t="shared" si="3789"/>
        <v>30161.1</v>
      </c>
      <c r="M2419" s="21">
        <f t="shared" si="3790"/>
        <v>30164.400000000001</v>
      </c>
      <c r="N2419" s="21">
        <f t="shared" si="3791"/>
        <v>30167</v>
      </c>
      <c r="O2419" s="21">
        <f t="shared" si="3878"/>
        <v>-935.04</v>
      </c>
      <c r="P2419" s="21">
        <f t="shared" si="3878"/>
        <v>-67.52</v>
      </c>
      <c r="Q2419" s="21">
        <f t="shared" si="3878"/>
        <v>-135.04</v>
      </c>
      <c r="R2419" s="21">
        <f t="shared" si="3852"/>
        <v>29226.059999999998</v>
      </c>
      <c r="S2419" s="21">
        <f t="shared" si="3853"/>
        <v>30096.880000000001</v>
      </c>
      <c r="T2419" s="21">
        <f t="shared" si="3854"/>
        <v>30031.96</v>
      </c>
      <c r="U2419" s="21">
        <f t="shared" si="3878"/>
        <v>0</v>
      </c>
      <c r="V2419" s="21">
        <f t="shared" si="3878"/>
        <v>0</v>
      </c>
      <c r="W2419" s="21">
        <f t="shared" si="3855"/>
        <v>29226.059999999998</v>
      </c>
      <c r="X2419" s="21">
        <f t="shared" si="3856"/>
        <v>30096.880000000001</v>
      </c>
      <c r="Y2419" s="21">
        <f t="shared" si="3857"/>
        <v>30031.96</v>
      </c>
      <c r="Z2419" s="21">
        <f t="shared" si="3878"/>
        <v>-214</v>
      </c>
      <c r="AA2419" s="21">
        <f t="shared" si="3878"/>
        <v>0</v>
      </c>
      <c r="AB2419" s="21">
        <f t="shared" si="3878"/>
        <v>0</v>
      </c>
      <c r="AC2419" s="21">
        <f t="shared" si="3836"/>
        <v>29012.059999999998</v>
      </c>
      <c r="AD2419" s="21">
        <f t="shared" si="3837"/>
        <v>30096.880000000001</v>
      </c>
      <c r="AE2419" s="21">
        <f t="shared" si="3838"/>
        <v>30031.96</v>
      </c>
      <c r="AF2419" s="21">
        <f t="shared" si="3878"/>
        <v>0</v>
      </c>
      <c r="AG2419" s="21">
        <f t="shared" si="3840"/>
        <v>29012.059999999998</v>
      </c>
      <c r="AH2419" s="21">
        <f t="shared" si="3878"/>
        <v>0</v>
      </c>
      <c r="AI2419" s="21">
        <f t="shared" si="3878"/>
        <v>0</v>
      </c>
      <c r="AJ2419" s="21">
        <f t="shared" si="3878"/>
        <v>0</v>
      </c>
      <c r="AK2419" s="21">
        <f t="shared" si="3816"/>
        <v>29012.059999999998</v>
      </c>
      <c r="AL2419" s="21">
        <f t="shared" si="3817"/>
        <v>30096.880000000001</v>
      </c>
      <c r="AM2419" s="21">
        <f t="shared" si="3818"/>
        <v>30031.96</v>
      </c>
      <c r="AN2419" s="21">
        <f t="shared" si="3878"/>
        <v>0</v>
      </c>
      <c r="AO2419" s="21">
        <f t="shared" si="3859"/>
        <v>29012.059999999998</v>
      </c>
      <c r="AP2419" s="21">
        <f t="shared" si="3878"/>
        <v>0</v>
      </c>
      <c r="AQ2419" s="2"/>
    </row>
    <row r="2420" spans="1:43" ht="62.4" x14ac:dyDescent="0.3">
      <c r="A2420" s="3" t="s">
        <v>592</v>
      </c>
      <c r="B2420" s="26">
        <v>240</v>
      </c>
      <c r="C2420" s="3" t="s">
        <v>5</v>
      </c>
      <c r="D2420" s="3" t="s">
        <v>21</v>
      </c>
      <c r="E2420" s="16" t="s">
        <v>633</v>
      </c>
      <c r="F2420" s="21">
        <v>30161.1</v>
      </c>
      <c r="G2420" s="21">
        <v>30164.400000000001</v>
      </c>
      <c r="H2420" s="21">
        <v>30167</v>
      </c>
      <c r="I2420" s="21"/>
      <c r="J2420" s="21"/>
      <c r="K2420" s="21"/>
      <c r="L2420" s="21">
        <f t="shared" si="3789"/>
        <v>30161.1</v>
      </c>
      <c r="M2420" s="21">
        <f t="shared" si="3790"/>
        <v>30164.400000000001</v>
      </c>
      <c r="N2420" s="21">
        <f t="shared" si="3791"/>
        <v>30167</v>
      </c>
      <c r="O2420" s="21">
        <f>-800-135.04</f>
        <v>-935.04</v>
      </c>
      <c r="P2420" s="21">
        <v>-67.52</v>
      </c>
      <c r="Q2420" s="21">
        <v>-135.04</v>
      </c>
      <c r="R2420" s="21">
        <f t="shared" si="3852"/>
        <v>29226.059999999998</v>
      </c>
      <c r="S2420" s="21">
        <f t="shared" si="3853"/>
        <v>30096.880000000001</v>
      </c>
      <c r="T2420" s="21">
        <f t="shared" si="3854"/>
        <v>30031.96</v>
      </c>
      <c r="U2420" s="21"/>
      <c r="V2420" s="21"/>
      <c r="W2420" s="21">
        <f t="shared" si="3855"/>
        <v>29226.059999999998</v>
      </c>
      <c r="X2420" s="21">
        <f t="shared" si="3856"/>
        <v>30096.880000000001</v>
      </c>
      <c r="Y2420" s="21">
        <f t="shared" si="3857"/>
        <v>30031.96</v>
      </c>
      <c r="Z2420" s="21">
        <v>-214</v>
      </c>
      <c r="AA2420" s="21"/>
      <c r="AB2420" s="21"/>
      <c r="AC2420" s="21">
        <f t="shared" si="3836"/>
        <v>29012.059999999998</v>
      </c>
      <c r="AD2420" s="21">
        <f t="shared" si="3837"/>
        <v>30096.880000000001</v>
      </c>
      <c r="AE2420" s="21">
        <f t="shared" si="3838"/>
        <v>30031.96</v>
      </c>
      <c r="AF2420" s="21"/>
      <c r="AG2420" s="21">
        <f t="shared" si="3840"/>
        <v>29012.059999999998</v>
      </c>
      <c r="AH2420" s="21"/>
      <c r="AI2420" s="21"/>
      <c r="AJ2420" s="21"/>
      <c r="AK2420" s="21">
        <f t="shared" si="3816"/>
        <v>29012.059999999998</v>
      </c>
      <c r="AL2420" s="21">
        <f t="shared" si="3817"/>
        <v>30096.880000000001</v>
      </c>
      <c r="AM2420" s="21">
        <f t="shared" si="3818"/>
        <v>30031.96</v>
      </c>
      <c r="AN2420" s="21"/>
      <c r="AO2420" s="21">
        <f t="shared" si="3859"/>
        <v>29012.059999999998</v>
      </c>
      <c r="AP2420" s="21"/>
      <c r="AQ2420" s="2"/>
    </row>
    <row r="2421" spans="1:43" x14ac:dyDescent="0.3">
      <c r="A2421" s="3" t="s">
        <v>592</v>
      </c>
      <c r="B2421" s="26">
        <v>800</v>
      </c>
      <c r="C2421" s="3"/>
      <c r="D2421" s="3"/>
      <c r="E2421" s="16" t="s">
        <v>678</v>
      </c>
      <c r="F2421" s="21">
        <f>F2422</f>
        <v>31.8</v>
      </c>
      <c r="G2421" s="21">
        <f t="shared" ref="G2421:AP2422" si="3879">G2422</f>
        <v>28.5</v>
      </c>
      <c r="H2421" s="21">
        <f t="shared" si="3879"/>
        <v>25.9</v>
      </c>
      <c r="I2421" s="21">
        <f t="shared" si="3879"/>
        <v>0</v>
      </c>
      <c r="J2421" s="21">
        <f t="shared" si="3879"/>
        <v>0</v>
      </c>
      <c r="K2421" s="21">
        <f t="shared" si="3879"/>
        <v>0</v>
      </c>
      <c r="L2421" s="21">
        <f t="shared" si="3789"/>
        <v>31.8</v>
      </c>
      <c r="M2421" s="21">
        <f t="shared" si="3790"/>
        <v>28.5</v>
      </c>
      <c r="N2421" s="21">
        <f t="shared" si="3791"/>
        <v>25.9</v>
      </c>
      <c r="O2421" s="21">
        <f t="shared" si="3879"/>
        <v>0</v>
      </c>
      <c r="P2421" s="21">
        <f t="shared" si="3879"/>
        <v>0</v>
      </c>
      <c r="Q2421" s="21">
        <f t="shared" si="3879"/>
        <v>0</v>
      </c>
      <c r="R2421" s="21">
        <f t="shared" si="3852"/>
        <v>31.8</v>
      </c>
      <c r="S2421" s="21">
        <f t="shared" si="3853"/>
        <v>28.5</v>
      </c>
      <c r="T2421" s="21">
        <f t="shared" si="3854"/>
        <v>25.9</v>
      </c>
      <c r="U2421" s="21">
        <f t="shared" si="3879"/>
        <v>0</v>
      </c>
      <c r="V2421" s="21">
        <f t="shared" si="3879"/>
        <v>0</v>
      </c>
      <c r="W2421" s="21">
        <f t="shared" si="3855"/>
        <v>31.8</v>
      </c>
      <c r="X2421" s="21">
        <f t="shared" si="3856"/>
        <v>28.5</v>
      </c>
      <c r="Y2421" s="21">
        <f t="shared" si="3857"/>
        <v>25.9</v>
      </c>
      <c r="Z2421" s="21">
        <f t="shared" si="3879"/>
        <v>0</v>
      </c>
      <c r="AA2421" s="21">
        <f t="shared" si="3879"/>
        <v>0</v>
      </c>
      <c r="AB2421" s="21">
        <f t="shared" si="3879"/>
        <v>0</v>
      </c>
      <c r="AC2421" s="21">
        <f t="shared" si="3836"/>
        <v>31.8</v>
      </c>
      <c r="AD2421" s="21">
        <f t="shared" si="3837"/>
        <v>28.5</v>
      </c>
      <c r="AE2421" s="21">
        <f t="shared" si="3838"/>
        <v>25.9</v>
      </c>
      <c r="AF2421" s="21">
        <f t="shared" si="3879"/>
        <v>0</v>
      </c>
      <c r="AG2421" s="21">
        <f t="shared" si="3840"/>
        <v>31.8</v>
      </c>
      <c r="AH2421" s="21">
        <f t="shared" si="3879"/>
        <v>0</v>
      </c>
      <c r="AI2421" s="21">
        <f t="shared" si="3879"/>
        <v>0</v>
      </c>
      <c r="AJ2421" s="21">
        <f t="shared" si="3879"/>
        <v>0</v>
      </c>
      <c r="AK2421" s="21">
        <f t="shared" si="3816"/>
        <v>31.8</v>
      </c>
      <c r="AL2421" s="21">
        <f t="shared" si="3817"/>
        <v>28.5</v>
      </c>
      <c r="AM2421" s="21">
        <f t="shared" si="3818"/>
        <v>25.9</v>
      </c>
      <c r="AN2421" s="21">
        <f t="shared" si="3879"/>
        <v>0</v>
      </c>
      <c r="AO2421" s="21">
        <f t="shared" si="3859"/>
        <v>31.8</v>
      </c>
      <c r="AP2421" s="21">
        <f t="shared" si="3879"/>
        <v>0</v>
      </c>
      <c r="AQ2421" s="2"/>
    </row>
    <row r="2422" spans="1:43" x14ac:dyDescent="0.3">
      <c r="A2422" s="3" t="s">
        <v>592</v>
      </c>
      <c r="B2422" s="26">
        <v>850</v>
      </c>
      <c r="C2422" s="3"/>
      <c r="D2422" s="3"/>
      <c r="E2422" s="16" t="s">
        <v>696</v>
      </c>
      <c r="F2422" s="21">
        <f>F2423</f>
        <v>31.8</v>
      </c>
      <c r="G2422" s="21">
        <f t="shared" si="3879"/>
        <v>28.5</v>
      </c>
      <c r="H2422" s="21">
        <f t="shared" si="3879"/>
        <v>25.9</v>
      </c>
      <c r="I2422" s="21">
        <f t="shared" si="3879"/>
        <v>0</v>
      </c>
      <c r="J2422" s="21">
        <f t="shared" si="3879"/>
        <v>0</v>
      </c>
      <c r="K2422" s="21">
        <f t="shared" si="3879"/>
        <v>0</v>
      </c>
      <c r="L2422" s="21">
        <f t="shared" si="3789"/>
        <v>31.8</v>
      </c>
      <c r="M2422" s="21">
        <f t="shared" si="3790"/>
        <v>28.5</v>
      </c>
      <c r="N2422" s="21">
        <f t="shared" si="3791"/>
        <v>25.9</v>
      </c>
      <c r="O2422" s="21">
        <f t="shared" si="3879"/>
        <v>0</v>
      </c>
      <c r="P2422" s="21">
        <f t="shared" si="3879"/>
        <v>0</v>
      </c>
      <c r="Q2422" s="21">
        <f t="shared" si="3879"/>
        <v>0</v>
      </c>
      <c r="R2422" s="21">
        <f t="shared" si="3852"/>
        <v>31.8</v>
      </c>
      <c r="S2422" s="21">
        <f t="shared" si="3853"/>
        <v>28.5</v>
      </c>
      <c r="T2422" s="21">
        <f t="shared" si="3854"/>
        <v>25.9</v>
      </c>
      <c r="U2422" s="21">
        <f t="shared" si="3879"/>
        <v>0</v>
      </c>
      <c r="V2422" s="21">
        <f t="shared" si="3879"/>
        <v>0</v>
      </c>
      <c r="W2422" s="21">
        <f t="shared" si="3855"/>
        <v>31.8</v>
      </c>
      <c r="X2422" s="21">
        <f t="shared" si="3856"/>
        <v>28.5</v>
      </c>
      <c r="Y2422" s="21">
        <f t="shared" si="3857"/>
        <v>25.9</v>
      </c>
      <c r="Z2422" s="21">
        <f t="shared" si="3879"/>
        <v>0</v>
      </c>
      <c r="AA2422" s="21">
        <f t="shared" si="3879"/>
        <v>0</v>
      </c>
      <c r="AB2422" s="21">
        <f t="shared" si="3879"/>
        <v>0</v>
      </c>
      <c r="AC2422" s="21">
        <f t="shared" si="3836"/>
        <v>31.8</v>
      </c>
      <c r="AD2422" s="21">
        <f t="shared" si="3837"/>
        <v>28.5</v>
      </c>
      <c r="AE2422" s="21">
        <f t="shared" si="3838"/>
        <v>25.9</v>
      </c>
      <c r="AF2422" s="21">
        <f t="shared" si="3879"/>
        <v>0</v>
      </c>
      <c r="AG2422" s="21">
        <f t="shared" si="3840"/>
        <v>31.8</v>
      </c>
      <c r="AH2422" s="21">
        <f t="shared" si="3879"/>
        <v>0</v>
      </c>
      <c r="AI2422" s="21">
        <f t="shared" si="3879"/>
        <v>0</v>
      </c>
      <c r="AJ2422" s="21">
        <f t="shared" si="3879"/>
        <v>0</v>
      </c>
      <c r="AK2422" s="21">
        <f t="shared" si="3816"/>
        <v>31.8</v>
      </c>
      <c r="AL2422" s="21">
        <f t="shared" si="3817"/>
        <v>28.5</v>
      </c>
      <c r="AM2422" s="21">
        <f t="shared" si="3818"/>
        <v>25.9</v>
      </c>
      <c r="AN2422" s="21">
        <f t="shared" si="3879"/>
        <v>0</v>
      </c>
      <c r="AO2422" s="21">
        <f t="shared" si="3859"/>
        <v>31.8</v>
      </c>
      <c r="AP2422" s="21">
        <f t="shared" si="3879"/>
        <v>0</v>
      </c>
      <c r="AQ2422" s="2"/>
    </row>
    <row r="2423" spans="1:43" ht="62.4" x14ac:dyDescent="0.3">
      <c r="A2423" s="3" t="s">
        <v>592</v>
      </c>
      <c r="B2423" s="26">
        <v>850</v>
      </c>
      <c r="C2423" s="3" t="s">
        <v>5</v>
      </c>
      <c r="D2423" s="3" t="s">
        <v>21</v>
      </c>
      <c r="E2423" s="16" t="s">
        <v>633</v>
      </c>
      <c r="F2423" s="21">
        <v>31.8</v>
      </c>
      <c r="G2423" s="21">
        <v>28.5</v>
      </c>
      <c r="H2423" s="21">
        <v>25.9</v>
      </c>
      <c r="I2423" s="21"/>
      <c r="J2423" s="21"/>
      <c r="K2423" s="21"/>
      <c r="L2423" s="21">
        <f t="shared" si="3789"/>
        <v>31.8</v>
      </c>
      <c r="M2423" s="21">
        <f t="shared" si="3790"/>
        <v>28.5</v>
      </c>
      <c r="N2423" s="21">
        <f t="shared" si="3791"/>
        <v>25.9</v>
      </c>
      <c r="O2423" s="21"/>
      <c r="P2423" s="21"/>
      <c r="Q2423" s="21"/>
      <c r="R2423" s="21">
        <f t="shared" si="3852"/>
        <v>31.8</v>
      </c>
      <c r="S2423" s="21">
        <f t="shared" si="3853"/>
        <v>28.5</v>
      </c>
      <c r="T2423" s="21">
        <f t="shared" si="3854"/>
        <v>25.9</v>
      </c>
      <c r="U2423" s="21"/>
      <c r="V2423" s="21"/>
      <c r="W2423" s="21">
        <f t="shared" si="3855"/>
        <v>31.8</v>
      </c>
      <c r="X2423" s="21">
        <f t="shared" si="3856"/>
        <v>28.5</v>
      </c>
      <c r="Y2423" s="21">
        <f t="shared" si="3857"/>
        <v>25.9</v>
      </c>
      <c r="Z2423" s="21"/>
      <c r="AA2423" s="21"/>
      <c r="AB2423" s="21"/>
      <c r="AC2423" s="21">
        <f t="shared" si="3836"/>
        <v>31.8</v>
      </c>
      <c r="AD2423" s="21">
        <f t="shared" si="3837"/>
        <v>28.5</v>
      </c>
      <c r="AE2423" s="21">
        <f t="shared" si="3838"/>
        <v>25.9</v>
      </c>
      <c r="AF2423" s="21"/>
      <c r="AG2423" s="21">
        <f t="shared" si="3840"/>
        <v>31.8</v>
      </c>
      <c r="AH2423" s="21"/>
      <c r="AI2423" s="21"/>
      <c r="AJ2423" s="21"/>
      <c r="AK2423" s="21">
        <f t="shared" si="3816"/>
        <v>31.8</v>
      </c>
      <c r="AL2423" s="21">
        <f t="shared" si="3817"/>
        <v>28.5</v>
      </c>
      <c r="AM2423" s="21">
        <f t="shared" si="3818"/>
        <v>25.9</v>
      </c>
      <c r="AN2423" s="21"/>
      <c r="AO2423" s="21">
        <f t="shared" si="3859"/>
        <v>31.8</v>
      </c>
      <c r="AP2423" s="21"/>
      <c r="AQ2423" s="2"/>
    </row>
    <row r="2424" spans="1:43" s="9" customFormat="1" ht="46.8" x14ac:dyDescent="0.3">
      <c r="A2424" s="8" t="s">
        <v>595</v>
      </c>
      <c r="B2424" s="14"/>
      <c r="C2424" s="8"/>
      <c r="D2424" s="8"/>
      <c r="E2424" s="17" t="s">
        <v>720</v>
      </c>
      <c r="F2424" s="12">
        <f>F2425+F2430</f>
        <v>41195.9</v>
      </c>
      <c r="G2424" s="12">
        <f t="shared" ref="G2424:AP2424" si="3880">G2425+G2430</f>
        <v>40497.300000000003</v>
      </c>
      <c r="H2424" s="12">
        <f t="shared" si="3880"/>
        <v>40497.300000000003</v>
      </c>
      <c r="I2424" s="12">
        <f t="shared" ref="I2424:K2424" si="3881">I2425+I2430</f>
        <v>0</v>
      </c>
      <c r="J2424" s="12">
        <f t="shared" si="3881"/>
        <v>0</v>
      </c>
      <c r="K2424" s="12">
        <f t="shared" si="3881"/>
        <v>0</v>
      </c>
      <c r="L2424" s="12">
        <f t="shared" si="3789"/>
        <v>41195.9</v>
      </c>
      <c r="M2424" s="12">
        <f t="shared" si="3790"/>
        <v>40497.300000000003</v>
      </c>
      <c r="N2424" s="12">
        <f t="shared" si="3791"/>
        <v>40497.300000000003</v>
      </c>
      <c r="O2424" s="12">
        <f t="shared" ref="O2424:Q2424" si="3882">O2425+O2430</f>
        <v>0</v>
      </c>
      <c r="P2424" s="12">
        <f t="shared" si="3882"/>
        <v>0</v>
      </c>
      <c r="Q2424" s="12">
        <f t="shared" si="3882"/>
        <v>0</v>
      </c>
      <c r="R2424" s="12">
        <f t="shared" si="3852"/>
        <v>41195.9</v>
      </c>
      <c r="S2424" s="12">
        <f t="shared" si="3853"/>
        <v>40497.300000000003</v>
      </c>
      <c r="T2424" s="12">
        <f t="shared" si="3854"/>
        <v>40497.300000000003</v>
      </c>
      <c r="U2424" s="12">
        <f t="shared" ref="U2424:V2424" si="3883">U2425+U2430</f>
        <v>0</v>
      </c>
      <c r="V2424" s="12">
        <f t="shared" si="3883"/>
        <v>0</v>
      </c>
      <c r="W2424" s="21">
        <f t="shared" si="3855"/>
        <v>41195.9</v>
      </c>
      <c r="X2424" s="21">
        <f t="shared" si="3856"/>
        <v>40497.300000000003</v>
      </c>
      <c r="Y2424" s="21">
        <f t="shared" si="3857"/>
        <v>40497.300000000003</v>
      </c>
      <c r="Z2424" s="12">
        <f t="shared" ref="Z2424:AB2424" si="3884">Z2425+Z2430</f>
        <v>0</v>
      </c>
      <c r="AA2424" s="12">
        <f t="shared" si="3884"/>
        <v>0</v>
      </c>
      <c r="AB2424" s="12">
        <f t="shared" si="3884"/>
        <v>0</v>
      </c>
      <c r="AC2424" s="21">
        <f t="shared" si="3836"/>
        <v>41195.9</v>
      </c>
      <c r="AD2424" s="12">
        <f t="shared" si="3837"/>
        <v>40497.300000000003</v>
      </c>
      <c r="AE2424" s="12">
        <f t="shared" si="3838"/>
        <v>40497.300000000003</v>
      </c>
      <c r="AF2424" s="12">
        <f t="shared" ref="AF2424" si="3885">AF2425+AF2430</f>
        <v>0</v>
      </c>
      <c r="AG2424" s="12">
        <f t="shared" si="3840"/>
        <v>41195.9</v>
      </c>
      <c r="AH2424" s="12">
        <f t="shared" ref="AH2424:AJ2424" si="3886">AH2425+AH2430</f>
        <v>0</v>
      </c>
      <c r="AI2424" s="12">
        <f t="shared" si="3886"/>
        <v>0</v>
      </c>
      <c r="AJ2424" s="12">
        <f t="shared" si="3886"/>
        <v>0</v>
      </c>
      <c r="AK2424" s="12">
        <f t="shared" si="3816"/>
        <v>41195.9</v>
      </c>
      <c r="AL2424" s="12">
        <f t="shared" si="3817"/>
        <v>40497.300000000003</v>
      </c>
      <c r="AM2424" s="12">
        <f t="shared" si="3818"/>
        <v>40497.300000000003</v>
      </c>
      <c r="AN2424" s="12">
        <f t="shared" ref="AN2424" si="3887">AN2425+AN2430</f>
        <v>0</v>
      </c>
      <c r="AO2424" s="12">
        <f t="shared" si="3859"/>
        <v>41195.9</v>
      </c>
      <c r="AP2424" s="12">
        <f t="shared" si="3880"/>
        <v>0</v>
      </c>
    </row>
    <row r="2425" spans="1:43" s="11" customFormat="1" ht="31.2" x14ac:dyDescent="0.3">
      <c r="A2425" s="10" t="s">
        <v>596</v>
      </c>
      <c r="B2425" s="19"/>
      <c r="C2425" s="10"/>
      <c r="D2425" s="10"/>
      <c r="E2425" s="18" t="s">
        <v>788</v>
      </c>
      <c r="F2425" s="20">
        <f>F2426</f>
        <v>4271.3999999999996</v>
      </c>
      <c r="G2425" s="20">
        <f t="shared" ref="G2425:AP2426" si="3888">G2426</f>
        <v>4187.7</v>
      </c>
      <c r="H2425" s="20">
        <f t="shared" si="3888"/>
        <v>4187.7</v>
      </c>
      <c r="I2425" s="20">
        <f t="shared" si="3888"/>
        <v>0</v>
      </c>
      <c r="J2425" s="20">
        <f t="shared" si="3888"/>
        <v>0</v>
      </c>
      <c r="K2425" s="20">
        <f t="shared" si="3888"/>
        <v>0</v>
      </c>
      <c r="L2425" s="20">
        <f t="shared" si="3789"/>
        <v>4271.3999999999996</v>
      </c>
      <c r="M2425" s="20">
        <f t="shared" si="3790"/>
        <v>4187.7</v>
      </c>
      <c r="N2425" s="20">
        <f t="shared" si="3791"/>
        <v>4187.7</v>
      </c>
      <c r="O2425" s="20">
        <f t="shared" si="3888"/>
        <v>0</v>
      </c>
      <c r="P2425" s="20">
        <f t="shared" si="3888"/>
        <v>0</v>
      </c>
      <c r="Q2425" s="20">
        <f t="shared" si="3888"/>
        <v>0</v>
      </c>
      <c r="R2425" s="20">
        <f t="shared" si="3852"/>
        <v>4271.3999999999996</v>
      </c>
      <c r="S2425" s="20">
        <f t="shared" si="3853"/>
        <v>4187.7</v>
      </c>
      <c r="T2425" s="20">
        <f t="shared" si="3854"/>
        <v>4187.7</v>
      </c>
      <c r="U2425" s="20">
        <f t="shared" si="3888"/>
        <v>0</v>
      </c>
      <c r="V2425" s="20">
        <f t="shared" si="3888"/>
        <v>0</v>
      </c>
      <c r="W2425" s="21">
        <f t="shared" si="3855"/>
        <v>4271.3999999999996</v>
      </c>
      <c r="X2425" s="21">
        <f t="shared" si="3856"/>
        <v>4187.7</v>
      </c>
      <c r="Y2425" s="21">
        <f t="shared" si="3857"/>
        <v>4187.7</v>
      </c>
      <c r="Z2425" s="20">
        <f t="shared" si="3888"/>
        <v>0</v>
      </c>
      <c r="AA2425" s="20">
        <f t="shared" si="3888"/>
        <v>0</v>
      </c>
      <c r="AB2425" s="20">
        <f t="shared" si="3888"/>
        <v>0</v>
      </c>
      <c r="AC2425" s="21">
        <f t="shared" si="3836"/>
        <v>4271.3999999999996</v>
      </c>
      <c r="AD2425" s="20">
        <f t="shared" si="3837"/>
        <v>4187.7</v>
      </c>
      <c r="AE2425" s="20">
        <f t="shared" si="3838"/>
        <v>4187.7</v>
      </c>
      <c r="AF2425" s="20">
        <f t="shared" si="3888"/>
        <v>0</v>
      </c>
      <c r="AG2425" s="20">
        <f t="shared" si="3840"/>
        <v>4271.3999999999996</v>
      </c>
      <c r="AH2425" s="20">
        <f t="shared" si="3888"/>
        <v>0</v>
      </c>
      <c r="AI2425" s="20">
        <f t="shared" si="3888"/>
        <v>0</v>
      </c>
      <c r="AJ2425" s="20">
        <f t="shared" si="3888"/>
        <v>0</v>
      </c>
      <c r="AK2425" s="20">
        <f t="shared" si="3816"/>
        <v>4271.3999999999996</v>
      </c>
      <c r="AL2425" s="20">
        <f t="shared" si="3817"/>
        <v>4187.7</v>
      </c>
      <c r="AM2425" s="20">
        <f t="shared" si="3818"/>
        <v>4187.7</v>
      </c>
      <c r="AN2425" s="20">
        <f t="shared" si="3888"/>
        <v>0</v>
      </c>
      <c r="AO2425" s="20">
        <f t="shared" si="3859"/>
        <v>4271.3999999999996</v>
      </c>
      <c r="AP2425" s="20">
        <f t="shared" si="3888"/>
        <v>0</v>
      </c>
    </row>
    <row r="2426" spans="1:43" ht="31.2" x14ac:dyDescent="0.3">
      <c r="A2426" s="3" t="s">
        <v>594</v>
      </c>
      <c r="B2426" s="26"/>
      <c r="C2426" s="3"/>
      <c r="D2426" s="3"/>
      <c r="E2426" s="16" t="s">
        <v>801</v>
      </c>
      <c r="F2426" s="21">
        <f>F2427</f>
        <v>4271.3999999999996</v>
      </c>
      <c r="G2426" s="21">
        <f t="shared" si="3888"/>
        <v>4187.7</v>
      </c>
      <c r="H2426" s="21">
        <f t="shared" si="3888"/>
        <v>4187.7</v>
      </c>
      <c r="I2426" s="21">
        <f t="shared" si="3888"/>
        <v>0</v>
      </c>
      <c r="J2426" s="21">
        <f t="shared" si="3888"/>
        <v>0</v>
      </c>
      <c r="K2426" s="21">
        <f t="shared" si="3888"/>
        <v>0</v>
      </c>
      <c r="L2426" s="21">
        <f t="shared" si="3789"/>
        <v>4271.3999999999996</v>
      </c>
      <c r="M2426" s="21">
        <f t="shared" si="3790"/>
        <v>4187.7</v>
      </c>
      <c r="N2426" s="21">
        <f t="shared" si="3791"/>
        <v>4187.7</v>
      </c>
      <c r="O2426" s="21">
        <f t="shared" si="3888"/>
        <v>0</v>
      </c>
      <c r="P2426" s="21">
        <f t="shared" si="3888"/>
        <v>0</v>
      </c>
      <c r="Q2426" s="21">
        <f t="shared" si="3888"/>
        <v>0</v>
      </c>
      <c r="R2426" s="21">
        <f t="shared" si="3852"/>
        <v>4271.3999999999996</v>
      </c>
      <c r="S2426" s="21">
        <f t="shared" si="3853"/>
        <v>4187.7</v>
      </c>
      <c r="T2426" s="21">
        <f t="shared" si="3854"/>
        <v>4187.7</v>
      </c>
      <c r="U2426" s="21">
        <f t="shared" si="3888"/>
        <v>0</v>
      </c>
      <c r="V2426" s="21">
        <f t="shared" si="3888"/>
        <v>0</v>
      </c>
      <c r="W2426" s="21">
        <f t="shared" si="3855"/>
        <v>4271.3999999999996</v>
      </c>
      <c r="X2426" s="21">
        <f t="shared" si="3856"/>
        <v>4187.7</v>
      </c>
      <c r="Y2426" s="21">
        <f t="shared" si="3857"/>
        <v>4187.7</v>
      </c>
      <c r="Z2426" s="21">
        <f t="shared" si="3888"/>
        <v>0</v>
      </c>
      <c r="AA2426" s="21">
        <f t="shared" si="3888"/>
        <v>0</v>
      </c>
      <c r="AB2426" s="21">
        <f t="shared" si="3888"/>
        <v>0</v>
      </c>
      <c r="AC2426" s="21">
        <f t="shared" si="3836"/>
        <v>4271.3999999999996</v>
      </c>
      <c r="AD2426" s="21">
        <f t="shared" si="3837"/>
        <v>4187.7</v>
      </c>
      <c r="AE2426" s="21">
        <f t="shared" si="3838"/>
        <v>4187.7</v>
      </c>
      <c r="AF2426" s="21">
        <f t="shared" si="3888"/>
        <v>0</v>
      </c>
      <c r="AG2426" s="21">
        <f t="shared" si="3840"/>
        <v>4271.3999999999996</v>
      </c>
      <c r="AH2426" s="21">
        <f t="shared" si="3888"/>
        <v>0</v>
      </c>
      <c r="AI2426" s="21">
        <f t="shared" si="3888"/>
        <v>0</v>
      </c>
      <c r="AJ2426" s="21">
        <f t="shared" si="3888"/>
        <v>0</v>
      </c>
      <c r="AK2426" s="21">
        <f t="shared" si="3816"/>
        <v>4271.3999999999996</v>
      </c>
      <c r="AL2426" s="21">
        <f t="shared" si="3817"/>
        <v>4187.7</v>
      </c>
      <c r="AM2426" s="21">
        <f t="shared" si="3818"/>
        <v>4187.7</v>
      </c>
      <c r="AN2426" s="21">
        <f t="shared" si="3888"/>
        <v>0</v>
      </c>
      <c r="AO2426" s="21">
        <f t="shared" si="3859"/>
        <v>4271.3999999999996</v>
      </c>
      <c r="AP2426" s="21">
        <f t="shared" si="3888"/>
        <v>0</v>
      </c>
      <c r="AQ2426" s="2"/>
    </row>
    <row r="2427" spans="1:43" ht="93.6" x14ac:dyDescent="0.3">
      <c r="A2427" s="3" t="s">
        <v>594</v>
      </c>
      <c r="B2427" s="26">
        <v>100</v>
      </c>
      <c r="C2427" s="3"/>
      <c r="D2427" s="3"/>
      <c r="E2427" s="16" t="s">
        <v>672</v>
      </c>
      <c r="F2427" s="21">
        <f>F2428</f>
        <v>4271.3999999999996</v>
      </c>
      <c r="G2427" s="21">
        <f t="shared" ref="G2427:AP2428" si="3889">G2428</f>
        <v>4187.7</v>
      </c>
      <c r="H2427" s="21">
        <f t="shared" si="3889"/>
        <v>4187.7</v>
      </c>
      <c r="I2427" s="21">
        <f t="shared" si="3889"/>
        <v>0</v>
      </c>
      <c r="J2427" s="21">
        <f t="shared" si="3889"/>
        <v>0</v>
      </c>
      <c r="K2427" s="21">
        <f t="shared" si="3889"/>
        <v>0</v>
      </c>
      <c r="L2427" s="21">
        <f t="shared" si="3789"/>
        <v>4271.3999999999996</v>
      </c>
      <c r="M2427" s="21">
        <f t="shared" si="3790"/>
        <v>4187.7</v>
      </c>
      <c r="N2427" s="21">
        <f t="shared" si="3791"/>
        <v>4187.7</v>
      </c>
      <c r="O2427" s="21">
        <f t="shared" si="3889"/>
        <v>0</v>
      </c>
      <c r="P2427" s="21">
        <f t="shared" si="3889"/>
        <v>0</v>
      </c>
      <c r="Q2427" s="21">
        <f t="shared" si="3889"/>
        <v>0</v>
      </c>
      <c r="R2427" s="21">
        <f t="shared" si="3852"/>
        <v>4271.3999999999996</v>
      </c>
      <c r="S2427" s="21">
        <f t="shared" si="3853"/>
        <v>4187.7</v>
      </c>
      <c r="T2427" s="21">
        <f t="shared" si="3854"/>
        <v>4187.7</v>
      </c>
      <c r="U2427" s="21">
        <f t="shared" si="3889"/>
        <v>0</v>
      </c>
      <c r="V2427" s="21">
        <f t="shared" si="3889"/>
        <v>0</v>
      </c>
      <c r="W2427" s="21">
        <f t="shared" si="3855"/>
        <v>4271.3999999999996</v>
      </c>
      <c r="X2427" s="21">
        <f t="shared" si="3856"/>
        <v>4187.7</v>
      </c>
      <c r="Y2427" s="21">
        <f t="shared" si="3857"/>
        <v>4187.7</v>
      </c>
      <c r="Z2427" s="21">
        <f t="shared" si="3889"/>
        <v>0</v>
      </c>
      <c r="AA2427" s="21">
        <f t="shared" si="3889"/>
        <v>0</v>
      </c>
      <c r="AB2427" s="21">
        <f t="shared" si="3889"/>
        <v>0</v>
      </c>
      <c r="AC2427" s="21">
        <f t="shared" si="3836"/>
        <v>4271.3999999999996</v>
      </c>
      <c r="AD2427" s="21">
        <f t="shared" si="3837"/>
        <v>4187.7</v>
      </c>
      <c r="AE2427" s="21">
        <f t="shared" si="3838"/>
        <v>4187.7</v>
      </c>
      <c r="AF2427" s="21">
        <f t="shared" si="3889"/>
        <v>0</v>
      </c>
      <c r="AG2427" s="21">
        <f t="shared" si="3840"/>
        <v>4271.3999999999996</v>
      </c>
      <c r="AH2427" s="21">
        <f t="shared" si="3889"/>
        <v>0</v>
      </c>
      <c r="AI2427" s="21">
        <f t="shared" si="3889"/>
        <v>0</v>
      </c>
      <c r="AJ2427" s="21">
        <f t="shared" si="3889"/>
        <v>0</v>
      </c>
      <c r="AK2427" s="21">
        <f t="shared" si="3816"/>
        <v>4271.3999999999996</v>
      </c>
      <c r="AL2427" s="21">
        <f t="shared" si="3817"/>
        <v>4187.7</v>
      </c>
      <c r="AM2427" s="21">
        <f t="shared" si="3818"/>
        <v>4187.7</v>
      </c>
      <c r="AN2427" s="21">
        <f t="shared" si="3889"/>
        <v>0</v>
      </c>
      <c r="AO2427" s="21">
        <f t="shared" si="3859"/>
        <v>4271.3999999999996</v>
      </c>
      <c r="AP2427" s="21">
        <f t="shared" si="3889"/>
        <v>0</v>
      </c>
      <c r="AQ2427" s="2"/>
    </row>
    <row r="2428" spans="1:43" ht="31.2" x14ac:dyDescent="0.3">
      <c r="A2428" s="3" t="s">
        <v>594</v>
      </c>
      <c r="B2428" s="26">
        <v>120</v>
      </c>
      <c r="C2428" s="3"/>
      <c r="D2428" s="3"/>
      <c r="E2428" s="16" t="s">
        <v>680</v>
      </c>
      <c r="F2428" s="21">
        <f>F2429</f>
        <v>4271.3999999999996</v>
      </c>
      <c r="G2428" s="21">
        <f t="shared" si="3889"/>
        <v>4187.7</v>
      </c>
      <c r="H2428" s="21">
        <f t="shared" si="3889"/>
        <v>4187.7</v>
      </c>
      <c r="I2428" s="21">
        <f t="shared" si="3889"/>
        <v>0</v>
      </c>
      <c r="J2428" s="21">
        <f t="shared" si="3889"/>
        <v>0</v>
      </c>
      <c r="K2428" s="21">
        <f t="shared" si="3889"/>
        <v>0</v>
      </c>
      <c r="L2428" s="21">
        <f t="shared" ref="L2428:L2491" si="3890">F2428+I2428</f>
        <v>4271.3999999999996</v>
      </c>
      <c r="M2428" s="21">
        <f t="shared" ref="M2428:M2491" si="3891">G2428+J2428</f>
        <v>4187.7</v>
      </c>
      <c r="N2428" s="21">
        <f t="shared" ref="N2428:N2491" si="3892">H2428+K2428</f>
        <v>4187.7</v>
      </c>
      <c r="O2428" s="21">
        <f t="shared" si="3889"/>
        <v>0</v>
      </c>
      <c r="P2428" s="21">
        <f t="shared" si="3889"/>
        <v>0</v>
      </c>
      <c r="Q2428" s="21">
        <f t="shared" si="3889"/>
        <v>0</v>
      </c>
      <c r="R2428" s="21">
        <f t="shared" si="3852"/>
        <v>4271.3999999999996</v>
      </c>
      <c r="S2428" s="21">
        <f t="shared" si="3853"/>
        <v>4187.7</v>
      </c>
      <c r="T2428" s="21">
        <f t="shared" si="3854"/>
        <v>4187.7</v>
      </c>
      <c r="U2428" s="21">
        <f t="shared" si="3889"/>
        <v>0</v>
      </c>
      <c r="V2428" s="21">
        <f t="shared" si="3889"/>
        <v>0</v>
      </c>
      <c r="W2428" s="21">
        <f t="shared" si="3855"/>
        <v>4271.3999999999996</v>
      </c>
      <c r="X2428" s="21">
        <f t="shared" si="3856"/>
        <v>4187.7</v>
      </c>
      <c r="Y2428" s="21">
        <f t="shared" si="3857"/>
        <v>4187.7</v>
      </c>
      <c r="Z2428" s="21">
        <f t="shared" si="3889"/>
        <v>0</v>
      </c>
      <c r="AA2428" s="21">
        <f t="shared" si="3889"/>
        <v>0</v>
      </c>
      <c r="AB2428" s="21">
        <f t="shared" si="3889"/>
        <v>0</v>
      </c>
      <c r="AC2428" s="21">
        <f t="shared" si="3836"/>
        <v>4271.3999999999996</v>
      </c>
      <c r="AD2428" s="21">
        <f t="shared" si="3837"/>
        <v>4187.7</v>
      </c>
      <c r="AE2428" s="21">
        <f t="shared" si="3838"/>
        <v>4187.7</v>
      </c>
      <c r="AF2428" s="21">
        <f t="shared" si="3889"/>
        <v>0</v>
      </c>
      <c r="AG2428" s="21">
        <f t="shared" si="3840"/>
        <v>4271.3999999999996</v>
      </c>
      <c r="AH2428" s="21">
        <f t="shared" si="3889"/>
        <v>0</v>
      </c>
      <c r="AI2428" s="21">
        <f t="shared" si="3889"/>
        <v>0</v>
      </c>
      <c r="AJ2428" s="21">
        <f t="shared" si="3889"/>
        <v>0</v>
      </c>
      <c r="AK2428" s="21">
        <f t="shared" si="3816"/>
        <v>4271.3999999999996</v>
      </c>
      <c r="AL2428" s="21">
        <f t="shared" si="3817"/>
        <v>4187.7</v>
      </c>
      <c r="AM2428" s="21">
        <f t="shared" si="3818"/>
        <v>4187.7</v>
      </c>
      <c r="AN2428" s="21">
        <f t="shared" si="3889"/>
        <v>0</v>
      </c>
      <c r="AO2428" s="21">
        <f t="shared" si="3859"/>
        <v>4271.3999999999996</v>
      </c>
      <c r="AP2428" s="21">
        <f t="shared" si="3889"/>
        <v>0</v>
      </c>
      <c r="AQ2428" s="2"/>
    </row>
    <row r="2429" spans="1:43" ht="46.8" x14ac:dyDescent="0.3">
      <c r="A2429" s="3" t="s">
        <v>594</v>
      </c>
      <c r="B2429" s="26">
        <v>120</v>
      </c>
      <c r="C2429" s="3" t="s">
        <v>5</v>
      </c>
      <c r="D2429" s="3" t="s">
        <v>160</v>
      </c>
      <c r="E2429" s="16" t="s">
        <v>635</v>
      </c>
      <c r="F2429" s="21">
        <v>4271.3999999999996</v>
      </c>
      <c r="G2429" s="21">
        <v>4187.7</v>
      </c>
      <c r="H2429" s="21">
        <v>4187.7</v>
      </c>
      <c r="I2429" s="21"/>
      <c r="J2429" s="21"/>
      <c r="K2429" s="21"/>
      <c r="L2429" s="21">
        <f t="shared" si="3890"/>
        <v>4271.3999999999996</v>
      </c>
      <c r="M2429" s="21">
        <f t="shared" si="3891"/>
        <v>4187.7</v>
      </c>
      <c r="N2429" s="21">
        <f t="shared" si="3892"/>
        <v>4187.7</v>
      </c>
      <c r="O2429" s="21"/>
      <c r="P2429" s="21"/>
      <c r="Q2429" s="21"/>
      <c r="R2429" s="21">
        <f t="shared" si="3852"/>
        <v>4271.3999999999996</v>
      </c>
      <c r="S2429" s="21">
        <f t="shared" si="3853"/>
        <v>4187.7</v>
      </c>
      <c r="T2429" s="21">
        <f t="shared" si="3854"/>
        <v>4187.7</v>
      </c>
      <c r="U2429" s="21"/>
      <c r="V2429" s="21"/>
      <c r="W2429" s="21">
        <f t="shared" si="3855"/>
        <v>4271.3999999999996</v>
      </c>
      <c r="X2429" s="21">
        <f t="shared" si="3856"/>
        <v>4187.7</v>
      </c>
      <c r="Y2429" s="21">
        <f t="shared" si="3857"/>
        <v>4187.7</v>
      </c>
      <c r="Z2429" s="21"/>
      <c r="AA2429" s="21"/>
      <c r="AB2429" s="21"/>
      <c r="AC2429" s="21">
        <f t="shared" si="3836"/>
        <v>4271.3999999999996</v>
      </c>
      <c r="AD2429" s="21">
        <f t="shared" si="3837"/>
        <v>4187.7</v>
      </c>
      <c r="AE2429" s="21">
        <f t="shared" si="3838"/>
        <v>4187.7</v>
      </c>
      <c r="AF2429" s="21"/>
      <c r="AG2429" s="21">
        <f t="shared" si="3840"/>
        <v>4271.3999999999996</v>
      </c>
      <c r="AH2429" s="21"/>
      <c r="AI2429" s="21"/>
      <c r="AJ2429" s="21"/>
      <c r="AK2429" s="21">
        <f t="shared" si="3816"/>
        <v>4271.3999999999996</v>
      </c>
      <c r="AL2429" s="21">
        <f t="shared" si="3817"/>
        <v>4187.7</v>
      </c>
      <c r="AM2429" s="21">
        <f t="shared" si="3818"/>
        <v>4187.7</v>
      </c>
      <c r="AN2429" s="21"/>
      <c r="AO2429" s="21">
        <f t="shared" si="3859"/>
        <v>4271.3999999999996</v>
      </c>
      <c r="AP2429" s="21"/>
      <c r="AQ2429" s="2"/>
    </row>
    <row r="2430" spans="1:43" s="11" customFormat="1" x14ac:dyDescent="0.3">
      <c r="A2430" s="10" t="s">
        <v>599</v>
      </c>
      <c r="B2430" s="19"/>
      <c r="C2430" s="10"/>
      <c r="D2430" s="10"/>
      <c r="E2430" s="18" t="s">
        <v>787</v>
      </c>
      <c r="F2430" s="20">
        <f>F2431+F2435</f>
        <v>36924.5</v>
      </c>
      <c r="G2430" s="20">
        <f t="shared" ref="G2430:AP2430" si="3893">G2431+G2435</f>
        <v>36309.600000000006</v>
      </c>
      <c r="H2430" s="20">
        <f t="shared" si="3893"/>
        <v>36309.600000000006</v>
      </c>
      <c r="I2430" s="20">
        <f t="shared" ref="I2430:K2430" si="3894">I2431+I2435</f>
        <v>0</v>
      </c>
      <c r="J2430" s="20">
        <f t="shared" si="3894"/>
        <v>0</v>
      </c>
      <c r="K2430" s="20">
        <f t="shared" si="3894"/>
        <v>0</v>
      </c>
      <c r="L2430" s="20">
        <f t="shared" si="3890"/>
        <v>36924.5</v>
      </c>
      <c r="M2430" s="20">
        <f t="shared" si="3891"/>
        <v>36309.600000000006</v>
      </c>
      <c r="N2430" s="20">
        <f t="shared" si="3892"/>
        <v>36309.600000000006</v>
      </c>
      <c r="O2430" s="20">
        <f t="shared" ref="O2430:Q2430" si="3895">O2431+O2435</f>
        <v>0</v>
      </c>
      <c r="P2430" s="20">
        <f t="shared" si="3895"/>
        <v>0</v>
      </c>
      <c r="Q2430" s="20">
        <f t="shared" si="3895"/>
        <v>0</v>
      </c>
      <c r="R2430" s="20">
        <f t="shared" si="3852"/>
        <v>36924.5</v>
      </c>
      <c r="S2430" s="20">
        <f t="shared" si="3853"/>
        <v>36309.600000000006</v>
      </c>
      <c r="T2430" s="20">
        <f t="shared" si="3854"/>
        <v>36309.600000000006</v>
      </c>
      <c r="U2430" s="20">
        <f t="shared" ref="U2430:V2430" si="3896">U2431+U2435</f>
        <v>0</v>
      </c>
      <c r="V2430" s="20">
        <f t="shared" si="3896"/>
        <v>0</v>
      </c>
      <c r="W2430" s="21">
        <f t="shared" si="3855"/>
        <v>36924.5</v>
      </c>
      <c r="X2430" s="21">
        <f t="shared" si="3856"/>
        <v>36309.600000000006</v>
      </c>
      <c r="Y2430" s="21">
        <f t="shared" si="3857"/>
        <v>36309.600000000006</v>
      </c>
      <c r="Z2430" s="20">
        <f t="shared" ref="Z2430:AB2430" si="3897">Z2431+Z2435</f>
        <v>0</v>
      </c>
      <c r="AA2430" s="20">
        <f t="shared" si="3897"/>
        <v>0</v>
      </c>
      <c r="AB2430" s="20">
        <f t="shared" si="3897"/>
        <v>0</v>
      </c>
      <c r="AC2430" s="21">
        <f t="shared" si="3836"/>
        <v>36924.5</v>
      </c>
      <c r="AD2430" s="20">
        <f t="shared" si="3837"/>
        <v>36309.600000000006</v>
      </c>
      <c r="AE2430" s="20">
        <f t="shared" si="3838"/>
        <v>36309.600000000006</v>
      </c>
      <c r="AF2430" s="20">
        <f t="shared" ref="AF2430" si="3898">AF2431+AF2435</f>
        <v>0</v>
      </c>
      <c r="AG2430" s="20">
        <f t="shared" si="3840"/>
        <v>36924.5</v>
      </c>
      <c r="AH2430" s="20">
        <f t="shared" ref="AH2430:AJ2430" si="3899">AH2431+AH2435</f>
        <v>0</v>
      </c>
      <c r="AI2430" s="20">
        <f t="shared" si="3899"/>
        <v>0</v>
      </c>
      <c r="AJ2430" s="20">
        <f t="shared" si="3899"/>
        <v>0</v>
      </c>
      <c r="AK2430" s="20">
        <f t="shared" si="3816"/>
        <v>36924.5</v>
      </c>
      <c r="AL2430" s="20">
        <f t="shared" si="3817"/>
        <v>36309.600000000006</v>
      </c>
      <c r="AM2430" s="20">
        <f t="shared" si="3818"/>
        <v>36309.600000000006</v>
      </c>
      <c r="AN2430" s="20">
        <f t="shared" ref="AN2430" si="3900">AN2431+AN2435</f>
        <v>0</v>
      </c>
      <c r="AO2430" s="20">
        <f t="shared" si="3859"/>
        <v>36924.5</v>
      </c>
      <c r="AP2430" s="20">
        <f t="shared" si="3893"/>
        <v>0</v>
      </c>
    </row>
    <row r="2431" spans="1:43" ht="31.2" x14ac:dyDescent="0.3">
      <c r="A2431" s="3" t="s">
        <v>597</v>
      </c>
      <c r="B2431" s="26"/>
      <c r="C2431" s="3"/>
      <c r="D2431" s="3"/>
      <c r="E2431" s="16" t="s">
        <v>801</v>
      </c>
      <c r="F2431" s="21">
        <f>F2432</f>
        <v>31357.5</v>
      </c>
      <c r="G2431" s="21">
        <f t="shared" ref="G2431:AP2433" si="3901">G2432</f>
        <v>30742.600000000002</v>
      </c>
      <c r="H2431" s="21">
        <f t="shared" ref="H2431:K2431" si="3902">H2432</f>
        <v>30742.600000000002</v>
      </c>
      <c r="I2431" s="21">
        <f t="shared" si="3902"/>
        <v>0</v>
      </c>
      <c r="J2431" s="21">
        <f t="shared" si="3902"/>
        <v>0</v>
      </c>
      <c r="K2431" s="21">
        <f t="shared" si="3902"/>
        <v>0</v>
      </c>
      <c r="L2431" s="21">
        <f t="shared" si="3890"/>
        <v>31357.5</v>
      </c>
      <c r="M2431" s="21">
        <f t="shared" si="3891"/>
        <v>30742.600000000002</v>
      </c>
      <c r="N2431" s="21">
        <f t="shared" si="3892"/>
        <v>30742.600000000002</v>
      </c>
      <c r="O2431" s="21">
        <f t="shared" ref="O2431:AP2431" si="3903">O2432</f>
        <v>0</v>
      </c>
      <c r="P2431" s="21">
        <f t="shared" si="3903"/>
        <v>0</v>
      </c>
      <c r="Q2431" s="21">
        <f t="shared" si="3903"/>
        <v>0</v>
      </c>
      <c r="R2431" s="21">
        <f t="shared" si="3852"/>
        <v>31357.5</v>
      </c>
      <c r="S2431" s="21">
        <f t="shared" si="3853"/>
        <v>30742.600000000002</v>
      </c>
      <c r="T2431" s="21">
        <f t="shared" si="3854"/>
        <v>30742.600000000002</v>
      </c>
      <c r="U2431" s="21">
        <f t="shared" si="3903"/>
        <v>0</v>
      </c>
      <c r="V2431" s="21">
        <f t="shared" si="3903"/>
        <v>0</v>
      </c>
      <c r="W2431" s="21">
        <f t="shared" si="3855"/>
        <v>31357.5</v>
      </c>
      <c r="X2431" s="21">
        <f t="shared" si="3856"/>
        <v>30742.600000000002</v>
      </c>
      <c r="Y2431" s="21">
        <f t="shared" si="3857"/>
        <v>30742.600000000002</v>
      </c>
      <c r="Z2431" s="21">
        <f t="shared" si="3903"/>
        <v>0</v>
      </c>
      <c r="AA2431" s="21">
        <f t="shared" si="3903"/>
        <v>0</v>
      </c>
      <c r="AB2431" s="21">
        <f t="shared" si="3903"/>
        <v>0</v>
      </c>
      <c r="AC2431" s="21">
        <f t="shared" si="3836"/>
        <v>31357.5</v>
      </c>
      <c r="AD2431" s="21">
        <f t="shared" si="3837"/>
        <v>30742.600000000002</v>
      </c>
      <c r="AE2431" s="21">
        <f t="shared" si="3838"/>
        <v>30742.600000000002</v>
      </c>
      <c r="AF2431" s="21">
        <f t="shared" si="3903"/>
        <v>0</v>
      </c>
      <c r="AG2431" s="21">
        <f t="shared" si="3840"/>
        <v>31357.5</v>
      </c>
      <c r="AH2431" s="21">
        <f t="shared" si="3903"/>
        <v>0</v>
      </c>
      <c r="AI2431" s="21">
        <f t="shared" si="3903"/>
        <v>0</v>
      </c>
      <c r="AJ2431" s="21">
        <f t="shared" si="3903"/>
        <v>0</v>
      </c>
      <c r="AK2431" s="21">
        <f t="shared" si="3816"/>
        <v>31357.5</v>
      </c>
      <c r="AL2431" s="21">
        <f t="shared" si="3817"/>
        <v>30742.600000000002</v>
      </c>
      <c r="AM2431" s="21">
        <f t="shared" si="3818"/>
        <v>30742.600000000002</v>
      </c>
      <c r="AN2431" s="21">
        <f t="shared" si="3903"/>
        <v>0</v>
      </c>
      <c r="AO2431" s="21">
        <f t="shared" si="3859"/>
        <v>31357.5</v>
      </c>
      <c r="AP2431" s="21">
        <f t="shared" si="3903"/>
        <v>0</v>
      </c>
      <c r="AQ2431" s="2"/>
    </row>
    <row r="2432" spans="1:43" ht="93.6" x14ac:dyDescent="0.3">
      <c r="A2432" s="3" t="s">
        <v>597</v>
      </c>
      <c r="B2432" s="26">
        <v>100</v>
      </c>
      <c r="C2432" s="3"/>
      <c r="D2432" s="3"/>
      <c r="E2432" s="16" t="s">
        <v>672</v>
      </c>
      <c r="F2432" s="21">
        <f>F2433</f>
        <v>31357.5</v>
      </c>
      <c r="G2432" s="21">
        <f t="shared" si="3901"/>
        <v>30742.600000000002</v>
      </c>
      <c r="H2432" s="21">
        <f t="shared" si="3901"/>
        <v>30742.600000000002</v>
      </c>
      <c r="I2432" s="21">
        <f t="shared" si="3901"/>
        <v>0</v>
      </c>
      <c r="J2432" s="21">
        <f t="shared" si="3901"/>
        <v>0</v>
      </c>
      <c r="K2432" s="21">
        <f t="shared" si="3901"/>
        <v>0</v>
      </c>
      <c r="L2432" s="21">
        <f t="shared" si="3890"/>
        <v>31357.5</v>
      </c>
      <c r="M2432" s="21">
        <f t="shared" si="3891"/>
        <v>30742.600000000002</v>
      </c>
      <c r="N2432" s="21">
        <f t="shared" si="3892"/>
        <v>30742.600000000002</v>
      </c>
      <c r="O2432" s="21">
        <f t="shared" si="3901"/>
        <v>0</v>
      </c>
      <c r="P2432" s="21">
        <f t="shared" si="3901"/>
        <v>0</v>
      </c>
      <c r="Q2432" s="21">
        <f t="shared" si="3901"/>
        <v>0</v>
      </c>
      <c r="R2432" s="21">
        <f t="shared" si="3852"/>
        <v>31357.5</v>
      </c>
      <c r="S2432" s="21">
        <f t="shared" si="3853"/>
        <v>30742.600000000002</v>
      </c>
      <c r="T2432" s="21">
        <f t="shared" si="3854"/>
        <v>30742.600000000002</v>
      </c>
      <c r="U2432" s="21">
        <f t="shared" si="3901"/>
        <v>0</v>
      </c>
      <c r="V2432" s="21">
        <f t="shared" si="3901"/>
        <v>0</v>
      </c>
      <c r="W2432" s="21">
        <f t="shared" si="3855"/>
        <v>31357.5</v>
      </c>
      <c r="X2432" s="21">
        <f t="shared" si="3856"/>
        <v>30742.600000000002</v>
      </c>
      <c r="Y2432" s="21">
        <f t="shared" si="3857"/>
        <v>30742.600000000002</v>
      </c>
      <c r="Z2432" s="21">
        <f t="shared" si="3901"/>
        <v>0</v>
      </c>
      <c r="AA2432" s="21">
        <f t="shared" si="3901"/>
        <v>0</v>
      </c>
      <c r="AB2432" s="21">
        <f t="shared" si="3901"/>
        <v>0</v>
      </c>
      <c r="AC2432" s="21">
        <f t="shared" si="3836"/>
        <v>31357.5</v>
      </c>
      <c r="AD2432" s="21">
        <f t="shared" si="3837"/>
        <v>30742.600000000002</v>
      </c>
      <c r="AE2432" s="21">
        <f t="shared" si="3838"/>
        <v>30742.600000000002</v>
      </c>
      <c r="AF2432" s="21">
        <f t="shared" si="3901"/>
        <v>0</v>
      </c>
      <c r="AG2432" s="21">
        <f t="shared" si="3840"/>
        <v>31357.5</v>
      </c>
      <c r="AH2432" s="21">
        <f t="shared" si="3901"/>
        <v>0</v>
      </c>
      <c r="AI2432" s="21">
        <f t="shared" si="3901"/>
        <v>0</v>
      </c>
      <c r="AJ2432" s="21">
        <f t="shared" si="3901"/>
        <v>0</v>
      </c>
      <c r="AK2432" s="21">
        <f t="shared" si="3816"/>
        <v>31357.5</v>
      </c>
      <c r="AL2432" s="21">
        <f t="shared" si="3817"/>
        <v>30742.600000000002</v>
      </c>
      <c r="AM2432" s="21">
        <f t="shared" si="3818"/>
        <v>30742.600000000002</v>
      </c>
      <c r="AN2432" s="21">
        <f t="shared" si="3901"/>
        <v>0</v>
      </c>
      <c r="AO2432" s="21">
        <f t="shared" si="3859"/>
        <v>31357.5</v>
      </c>
      <c r="AP2432" s="21">
        <f t="shared" si="3901"/>
        <v>0</v>
      </c>
      <c r="AQ2432" s="2"/>
    </row>
    <row r="2433" spans="1:43" ht="31.2" x14ac:dyDescent="0.3">
      <c r="A2433" s="3" t="s">
        <v>597</v>
      </c>
      <c r="B2433" s="26">
        <v>120</v>
      </c>
      <c r="C2433" s="3"/>
      <c r="D2433" s="3"/>
      <c r="E2433" s="16" t="s">
        <v>680</v>
      </c>
      <c r="F2433" s="21">
        <f>F2434</f>
        <v>31357.5</v>
      </c>
      <c r="G2433" s="21">
        <f t="shared" si="3901"/>
        <v>30742.600000000002</v>
      </c>
      <c r="H2433" s="21">
        <f t="shared" si="3901"/>
        <v>30742.600000000002</v>
      </c>
      <c r="I2433" s="21">
        <f t="shared" si="3901"/>
        <v>0</v>
      </c>
      <c r="J2433" s="21">
        <f t="shared" si="3901"/>
        <v>0</v>
      </c>
      <c r="K2433" s="21">
        <f t="shared" si="3901"/>
        <v>0</v>
      </c>
      <c r="L2433" s="21">
        <f t="shared" si="3890"/>
        <v>31357.5</v>
      </c>
      <c r="M2433" s="21">
        <f t="shared" si="3891"/>
        <v>30742.600000000002</v>
      </c>
      <c r="N2433" s="21">
        <f t="shared" si="3892"/>
        <v>30742.600000000002</v>
      </c>
      <c r="O2433" s="21">
        <f t="shared" si="3901"/>
        <v>0</v>
      </c>
      <c r="P2433" s="21">
        <f t="shared" si="3901"/>
        <v>0</v>
      </c>
      <c r="Q2433" s="21">
        <f t="shared" si="3901"/>
        <v>0</v>
      </c>
      <c r="R2433" s="21">
        <f t="shared" si="3852"/>
        <v>31357.5</v>
      </c>
      <c r="S2433" s="21">
        <f t="shared" si="3853"/>
        <v>30742.600000000002</v>
      </c>
      <c r="T2433" s="21">
        <f t="shared" si="3854"/>
        <v>30742.600000000002</v>
      </c>
      <c r="U2433" s="21">
        <f t="shared" si="3901"/>
        <v>0</v>
      </c>
      <c r="V2433" s="21">
        <f t="shared" si="3901"/>
        <v>0</v>
      </c>
      <c r="W2433" s="21">
        <f t="shared" si="3855"/>
        <v>31357.5</v>
      </c>
      <c r="X2433" s="21">
        <f t="shared" si="3856"/>
        <v>30742.600000000002</v>
      </c>
      <c r="Y2433" s="21">
        <f t="shared" si="3857"/>
        <v>30742.600000000002</v>
      </c>
      <c r="Z2433" s="21">
        <f t="shared" si="3901"/>
        <v>0</v>
      </c>
      <c r="AA2433" s="21">
        <f t="shared" si="3901"/>
        <v>0</v>
      </c>
      <c r="AB2433" s="21">
        <f t="shared" si="3901"/>
        <v>0</v>
      </c>
      <c r="AC2433" s="21">
        <f t="shared" si="3836"/>
        <v>31357.5</v>
      </c>
      <c r="AD2433" s="21">
        <f t="shared" si="3837"/>
        <v>30742.600000000002</v>
      </c>
      <c r="AE2433" s="21">
        <f t="shared" si="3838"/>
        <v>30742.600000000002</v>
      </c>
      <c r="AF2433" s="21">
        <f t="shared" si="3901"/>
        <v>0</v>
      </c>
      <c r="AG2433" s="21">
        <f t="shared" si="3840"/>
        <v>31357.5</v>
      </c>
      <c r="AH2433" s="21">
        <f t="shared" si="3901"/>
        <v>0</v>
      </c>
      <c r="AI2433" s="21">
        <f t="shared" si="3901"/>
        <v>0</v>
      </c>
      <c r="AJ2433" s="21">
        <f t="shared" si="3901"/>
        <v>0</v>
      </c>
      <c r="AK2433" s="21">
        <f t="shared" si="3816"/>
        <v>31357.5</v>
      </c>
      <c r="AL2433" s="21">
        <f t="shared" si="3817"/>
        <v>30742.600000000002</v>
      </c>
      <c r="AM2433" s="21">
        <f t="shared" si="3818"/>
        <v>30742.600000000002</v>
      </c>
      <c r="AN2433" s="21">
        <f t="shared" si="3901"/>
        <v>0</v>
      </c>
      <c r="AO2433" s="21">
        <f t="shared" si="3859"/>
        <v>31357.5</v>
      </c>
      <c r="AP2433" s="21">
        <f t="shared" si="3901"/>
        <v>0</v>
      </c>
      <c r="AQ2433" s="2"/>
    </row>
    <row r="2434" spans="1:43" ht="46.8" x14ac:dyDescent="0.3">
      <c r="A2434" s="3" t="s">
        <v>597</v>
      </c>
      <c r="B2434" s="26">
        <v>120</v>
      </c>
      <c r="C2434" s="3" t="s">
        <v>5</v>
      </c>
      <c r="D2434" s="3" t="s">
        <v>160</v>
      </c>
      <c r="E2434" s="16" t="s">
        <v>635</v>
      </c>
      <c r="F2434" s="21">
        <v>31357.5</v>
      </c>
      <c r="G2434" s="21">
        <v>30742.600000000002</v>
      </c>
      <c r="H2434" s="21">
        <v>30742.600000000002</v>
      </c>
      <c r="I2434" s="21"/>
      <c r="J2434" s="21"/>
      <c r="K2434" s="21"/>
      <c r="L2434" s="21">
        <f t="shared" si="3890"/>
        <v>31357.5</v>
      </c>
      <c r="M2434" s="21">
        <f t="shared" si="3891"/>
        <v>30742.600000000002</v>
      </c>
      <c r="N2434" s="21">
        <f t="shared" si="3892"/>
        <v>30742.600000000002</v>
      </c>
      <c r="O2434" s="21"/>
      <c r="P2434" s="21"/>
      <c r="Q2434" s="21"/>
      <c r="R2434" s="21">
        <f t="shared" si="3852"/>
        <v>31357.5</v>
      </c>
      <c r="S2434" s="21">
        <f t="shared" si="3853"/>
        <v>30742.600000000002</v>
      </c>
      <c r="T2434" s="21">
        <f t="shared" si="3854"/>
        <v>30742.600000000002</v>
      </c>
      <c r="U2434" s="21"/>
      <c r="V2434" s="21"/>
      <c r="W2434" s="21">
        <f t="shared" si="3855"/>
        <v>31357.5</v>
      </c>
      <c r="X2434" s="21">
        <f t="shared" si="3856"/>
        <v>30742.600000000002</v>
      </c>
      <c r="Y2434" s="21">
        <f t="shared" si="3857"/>
        <v>30742.600000000002</v>
      </c>
      <c r="Z2434" s="21"/>
      <c r="AA2434" s="21"/>
      <c r="AB2434" s="21"/>
      <c r="AC2434" s="21">
        <f t="shared" si="3836"/>
        <v>31357.5</v>
      </c>
      <c r="AD2434" s="21">
        <f t="shared" si="3837"/>
        <v>30742.600000000002</v>
      </c>
      <c r="AE2434" s="21">
        <f t="shared" si="3838"/>
        <v>30742.600000000002</v>
      </c>
      <c r="AF2434" s="21"/>
      <c r="AG2434" s="21">
        <f t="shared" si="3840"/>
        <v>31357.5</v>
      </c>
      <c r="AH2434" s="21"/>
      <c r="AI2434" s="21"/>
      <c r="AJ2434" s="21"/>
      <c r="AK2434" s="21">
        <f t="shared" si="3816"/>
        <v>31357.5</v>
      </c>
      <c r="AL2434" s="21">
        <f t="shared" si="3817"/>
        <v>30742.600000000002</v>
      </c>
      <c r="AM2434" s="21">
        <f t="shared" si="3818"/>
        <v>30742.600000000002</v>
      </c>
      <c r="AN2434" s="21"/>
      <c r="AO2434" s="21">
        <f t="shared" si="3859"/>
        <v>31357.5</v>
      </c>
      <c r="AP2434" s="21"/>
      <c r="AQ2434" s="2"/>
    </row>
    <row r="2435" spans="1:43" ht="31.2" x14ac:dyDescent="0.3">
      <c r="A2435" s="3" t="s">
        <v>598</v>
      </c>
      <c r="B2435" s="26"/>
      <c r="C2435" s="3"/>
      <c r="D2435" s="3"/>
      <c r="E2435" s="16" t="s">
        <v>802</v>
      </c>
      <c r="F2435" s="21">
        <f>F2436+F2439+F2442</f>
        <v>5566.9999999999991</v>
      </c>
      <c r="G2435" s="21">
        <f t="shared" ref="G2435:AP2435" si="3904">G2436+G2439+G2442</f>
        <v>5567</v>
      </c>
      <c r="H2435" s="21">
        <f t="shared" si="3904"/>
        <v>5567</v>
      </c>
      <c r="I2435" s="21">
        <f t="shared" ref="I2435:K2435" si="3905">I2436+I2439+I2442</f>
        <v>0</v>
      </c>
      <c r="J2435" s="21">
        <f t="shared" si="3905"/>
        <v>0</v>
      </c>
      <c r="K2435" s="21">
        <f t="shared" si="3905"/>
        <v>0</v>
      </c>
      <c r="L2435" s="21">
        <f t="shared" si="3890"/>
        <v>5566.9999999999991</v>
      </c>
      <c r="M2435" s="21">
        <f t="shared" si="3891"/>
        <v>5567</v>
      </c>
      <c r="N2435" s="21">
        <f t="shared" si="3892"/>
        <v>5567</v>
      </c>
      <c r="O2435" s="21">
        <f t="shared" ref="O2435:Q2435" si="3906">O2436+O2439+O2442</f>
        <v>0</v>
      </c>
      <c r="P2435" s="21">
        <f t="shared" si="3906"/>
        <v>0</v>
      </c>
      <c r="Q2435" s="21">
        <f t="shared" si="3906"/>
        <v>0</v>
      </c>
      <c r="R2435" s="21">
        <f t="shared" si="3852"/>
        <v>5566.9999999999991</v>
      </c>
      <c r="S2435" s="21">
        <f t="shared" si="3853"/>
        <v>5567</v>
      </c>
      <c r="T2435" s="21">
        <f t="shared" si="3854"/>
        <v>5567</v>
      </c>
      <c r="U2435" s="21">
        <f t="shared" ref="U2435:V2435" si="3907">U2436+U2439+U2442</f>
        <v>0</v>
      </c>
      <c r="V2435" s="21">
        <f t="shared" si="3907"/>
        <v>0</v>
      </c>
      <c r="W2435" s="21">
        <f t="shared" si="3855"/>
        <v>5566.9999999999991</v>
      </c>
      <c r="X2435" s="21">
        <f t="shared" si="3856"/>
        <v>5567</v>
      </c>
      <c r="Y2435" s="21">
        <f t="shared" si="3857"/>
        <v>5567</v>
      </c>
      <c r="Z2435" s="21">
        <f t="shared" ref="Z2435:AB2435" si="3908">Z2436+Z2439+Z2442</f>
        <v>0</v>
      </c>
      <c r="AA2435" s="21">
        <f t="shared" si="3908"/>
        <v>0</v>
      </c>
      <c r="AB2435" s="21">
        <f t="shared" si="3908"/>
        <v>0</v>
      </c>
      <c r="AC2435" s="21">
        <f t="shared" si="3836"/>
        <v>5566.9999999999991</v>
      </c>
      <c r="AD2435" s="21">
        <f t="shared" si="3837"/>
        <v>5567</v>
      </c>
      <c r="AE2435" s="21">
        <f t="shared" si="3838"/>
        <v>5567</v>
      </c>
      <c r="AF2435" s="21">
        <f t="shared" ref="AF2435" si="3909">AF2436+AF2439+AF2442</f>
        <v>0</v>
      </c>
      <c r="AG2435" s="21">
        <f t="shared" si="3840"/>
        <v>5566.9999999999991</v>
      </c>
      <c r="AH2435" s="21">
        <f t="shared" ref="AH2435:AJ2435" si="3910">AH2436+AH2439+AH2442</f>
        <v>0</v>
      </c>
      <c r="AI2435" s="21">
        <f t="shared" si="3910"/>
        <v>0</v>
      </c>
      <c r="AJ2435" s="21">
        <f t="shared" si="3910"/>
        <v>0</v>
      </c>
      <c r="AK2435" s="21">
        <f t="shared" si="3816"/>
        <v>5566.9999999999991</v>
      </c>
      <c r="AL2435" s="21">
        <f t="shared" si="3817"/>
        <v>5567</v>
      </c>
      <c r="AM2435" s="21">
        <f t="shared" si="3818"/>
        <v>5567</v>
      </c>
      <c r="AN2435" s="21">
        <f t="shared" ref="AN2435" si="3911">AN2436+AN2439+AN2442</f>
        <v>0</v>
      </c>
      <c r="AO2435" s="21">
        <f t="shared" si="3859"/>
        <v>5566.9999999999991</v>
      </c>
      <c r="AP2435" s="21">
        <f t="shared" si="3904"/>
        <v>0</v>
      </c>
      <c r="AQ2435" s="2"/>
    </row>
    <row r="2436" spans="1:43" ht="93.6" x14ac:dyDescent="0.3">
      <c r="A2436" s="3" t="s">
        <v>598</v>
      </c>
      <c r="B2436" s="26">
        <v>100</v>
      </c>
      <c r="C2436" s="3"/>
      <c r="D2436" s="3"/>
      <c r="E2436" s="16" t="s">
        <v>672</v>
      </c>
      <c r="F2436" s="21">
        <f>F2437</f>
        <v>442.7</v>
      </c>
      <c r="G2436" s="21">
        <f t="shared" ref="G2436:AP2437" si="3912">G2437</f>
        <v>442.7</v>
      </c>
      <c r="H2436" s="21">
        <f t="shared" si="3912"/>
        <v>442.7</v>
      </c>
      <c r="I2436" s="21">
        <f t="shared" si="3912"/>
        <v>0</v>
      </c>
      <c r="J2436" s="21">
        <f t="shared" si="3912"/>
        <v>0</v>
      </c>
      <c r="K2436" s="21">
        <f t="shared" si="3912"/>
        <v>0</v>
      </c>
      <c r="L2436" s="21">
        <f t="shared" si="3890"/>
        <v>442.7</v>
      </c>
      <c r="M2436" s="21">
        <f t="shared" si="3891"/>
        <v>442.7</v>
      </c>
      <c r="N2436" s="21">
        <f t="shared" si="3892"/>
        <v>442.7</v>
      </c>
      <c r="O2436" s="21">
        <f t="shared" si="3912"/>
        <v>0</v>
      </c>
      <c r="P2436" s="21">
        <f t="shared" si="3912"/>
        <v>0</v>
      </c>
      <c r="Q2436" s="21">
        <f t="shared" si="3912"/>
        <v>0</v>
      </c>
      <c r="R2436" s="21">
        <f t="shared" si="3852"/>
        <v>442.7</v>
      </c>
      <c r="S2436" s="21">
        <f t="shared" si="3853"/>
        <v>442.7</v>
      </c>
      <c r="T2436" s="21">
        <f t="shared" si="3854"/>
        <v>442.7</v>
      </c>
      <c r="U2436" s="21">
        <f t="shared" si="3912"/>
        <v>0</v>
      </c>
      <c r="V2436" s="21">
        <f t="shared" si="3912"/>
        <v>0</v>
      </c>
      <c r="W2436" s="21">
        <f t="shared" si="3855"/>
        <v>442.7</v>
      </c>
      <c r="X2436" s="21">
        <f t="shared" si="3856"/>
        <v>442.7</v>
      </c>
      <c r="Y2436" s="21">
        <f t="shared" si="3857"/>
        <v>442.7</v>
      </c>
      <c r="Z2436" s="21">
        <f t="shared" si="3912"/>
        <v>0</v>
      </c>
      <c r="AA2436" s="21">
        <f t="shared" si="3912"/>
        <v>0</v>
      </c>
      <c r="AB2436" s="21">
        <f t="shared" si="3912"/>
        <v>0</v>
      </c>
      <c r="AC2436" s="21">
        <f t="shared" si="3836"/>
        <v>442.7</v>
      </c>
      <c r="AD2436" s="21">
        <f t="shared" si="3837"/>
        <v>442.7</v>
      </c>
      <c r="AE2436" s="21">
        <f t="shared" si="3838"/>
        <v>442.7</v>
      </c>
      <c r="AF2436" s="21">
        <f t="shared" si="3912"/>
        <v>0</v>
      </c>
      <c r="AG2436" s="21">
        <f t="shared" si="3840"/>
        <v>442.7</v>
      </c>
      <c r="AH2436" s="21">
        <f t="shared" si="3912"/>
        <v>0</v>
      </c>
      <c r="AI2436" s="21">
        <f t="shared" si="3912"/>
        <v>0</v>
      </c>
      <c r="AJ2436" s="21">
        <f t="shared" si="3912"/>
        <v>0</v>
      </c>
      <c r="AK2436" s="21">
        <f t="shared" si="3816"/>
        <v>442.7</v>
      </c>
      <c r="AL2436" s="21">
        <f t="shared" si="3817"/>
        <v>442.7</v>
      </c>
      <c r="AM2436" s="21">
        <f t="shared" si="3818"/>
        <v>442.7</v>
      </c>
      <c r="AN2436" s="21">
        <f t="shared" si="3912"/>
        <v>0</v>
      </c>
      <c r="AO2436" s="21">
        <f t="shared" si="3859"/>
        <v>442.7</v>
      </c>
      <c r="AP2436" s="21">
        <f t="shared" si="3912"/>
        <v>0</v>
      </c>
      <c r="AQ2436" s="2"/>
    </row>
    <row r="2437" spans="1:43" ht="31.2" x14ac:dyDescent="0.3">
      <c r="A2437" s="3" t="s">
        <v>598</v>
      </c>
      <c r="B2437" s="26">
        <v>120</v>
      </c>
      <c r="C2437" s="3"/>
      <c r="D2437" s="3"/>
      <c r="E2437" s="16" t="s">
        <v>680</v>
      </c>
      <c r="F2437" s="21">
        <f>F2438</f>
        <v>442.7</v>
      </c>
      <c r="G2437" s="21">
        <f t="shared" si="3912"/>
        <v>442.7</v>
      </c>
      <c r="H2437" s="21">
        <f t="shared" si="3912"/>
        <v>442.7</v>
      </c>
      <c r="I2437" s="21">
        <f t="shared" si="3912"/>
        <v>0</v>
      </c>
      <c r="J2437" s="21">
        <f t="shared" si="3912"/>
        <v>0</v>
      </c>
      <c r="K2437" s="21">
        <f t="shared" si="3912"/>
        <v>0</v>
      </c>
      <c r="L2437" s="21">
        <f t="shared" si="3890"/>
        <v>442.7</v>
      </c>
      <c r="M2437" s="21">
        <f t="shared" si="3891"/>
        <v>442.7</v>
      </c>
      <c r="N2437" s="21">
        <f t="shared" si="3892"/>
        <v>442.7</v>
      </c>
      <c r="O2437" s="21">
        <f t="shared" si="3912"/>
        <v>0</v>
      </c>
      <c r="P2437" s="21">
        <f t="shared" si="3912"/>
        <v>0</v>
      </c>
      <c r="Q2437" s="21">
        <f t="shared" si="3912"/>
        <v>0</v>
      </c>
      <c r="R2437" s="21">
        <f t="shared" si="3852"/>
        <v>442.7</v>
      </c>
      <c r="S2437" s="21">
        <f t="shared" si="3853"/>
        <v>442.7</v>
      </c>
      <c r="T2437" s="21">
        <f t="shared" si="3854"/>
        <v>442.7</v>
      </c>
      <c r="U2437" s="21">
        <f t="shared" si="3912"/>
        <v>0</v>
      </c>
      <c r="V2437" s="21">
        <f t="shared" si="3912"/>
        <v>0</v>
      </c>
      <c r="W2437" s="21">
        <f t="shared" si="3855"/>
        <v>442.7</v>
      </c>
      <c r="X2437" s="21">
        <f t="shared" si="3856"/>
        <v>442.7</v>
      </c>
      <c r="Y2437" s="21">
        <f t="shared" si="3857"/>
        <v>442.7</v>
      </c>
      <c r="Z2437" s="21">
        <f t="shared" si="3912"/>
        <v>0</v>
      </c>
      <c r="AA2437" s="21">
        <f t="shared" si="3912"/>
        <v>0</v>
      </c>
      <c r="AB2437" s="21">
        <f t="shared" si="3912"/>
        <v>0</v>
      </c>
      <c r="AC2437" s="21">
        <f t="shared" si="3836"/>
        <v>442.7</v>
      </c>
      <c r="AD2437" s="21">
        <f t="shared" si="3837"/>
        <v>442.7</v>
      </c>
      <c r="AE2437" s="21">
        <f t="shared" si="3838"/>
        <v>442.7</v>
      </c>
      <c r="AF2437" s="21">
        <f t="shared" si="3912"/>
        <v>0</v>
      </c>
      <c r="AG2437" s="21">
        <f t="shared" si="3840"/>
        <v>442.7</v>
      </c>
      <c r="AH2437" s="21">
        <f t="shared" si="3912"/>
        <v>0</v>
      </c>
      <c r="AI2437" s="21">
        <f t="shared" si="3912"/>
        <v>0</v>
      </c>
      <c r="AJ2437" s="21">
        <f t="shared" si="3912"/>
        <v>0</v>
      </c>
      <c r="AK2437" s="21">
        <f t="shared" si="3816"/>
        <v>442.7</v>
      </c>
      <c r="AL2437" s="21">
        <f t="shared" si="3817"/>
        <v>442.7</v>
      </c>
      <c r="AM2437" s="21">
        <f t="shared" si="3818"/>
        <v>442.7</v>
      </c>
      <c r="AN2437" s="21">
        <f t="shared" si="3912"/>
        <v>0</v>
      </c>
      <c r="AO2437" s="21">
        <f t="shared" si="3859"/>
        <v>442.7</v>
      </c>
      <c r="AP2437" s="21">
        <f t="shared" si="3912"/>
        <v>0</v>
      </c>
      <c r="AQ2437" s="2"/>
    </row>
    <row r="2438" spans="1:43" ht="46.8" x14ac:dyDescent="0.3">
      <c r="A2438" s="3" t="s">
        <v>598</v>
      </c>
      <c r="B2438" s="26">
        <v>120</v>
      </c>
      <c r="C2438" s="3" t="s">
        <v>5</v>
      </c>
      <c r="D2438" s="3" t="s">
        <v>160</v>
      </c>
      <c r="E2438" s="16" t="s">
        <v>635</v>
      </c>
      <c r="F2438" s="21">
        <v>442.7</v>
      </c>
      <c r="G2438" s="21">
        <v>442.7</v>
      </c>
      <c r="H2438" s="21">
        <v>442.7</v>
      </c>
      <c r="I2438" s="21"/>
      <c r="J2438" s="21"/>
      <c r="K2438" s="21"/>
      <c r="L2438" s="21">
        <f t="shared" si="3890"/>
        <v>442.7</v>
      </c>
      <c r="M2438" s="21">
        <f t="shared" si="3891"/>
        <v>442.7</v>
      </c>
      <c r="N2438" s="21">
        <f t="shared" si="3892"/>
        <v>442.7</v>
      </c>
      <c r="O2438" s="21"/>
      <c r="P2438" s="21"/>
      <c r="Q2438" s="21"/>
      <c r="R2438" s="21">
        <f t="shared" si="3852"/>
        <v>442.7</v>
      </c>
      <c r="S2438" s="21">
        <f t="shared" si="3853"/>
        <v>442.7</v>
      </c>
      <c r="T2438" s="21">
        <f t="shared" si="3854"/>
        <v>442.7</v>
      </c>
      <c r="U2438" s="21"/>
      <c r="V2438" s="21"/>
      <c r="W2438" s="21">
        <f t="shared" si="3855"/>
        <v>442.7</v>
      </c>
      <c r="X2438" s="21">
        <f t="shared" si="3856"/>
        <v>442.7</v>
      </c>
      <c r="Y2438" s="21">
        <f t="shared" si="3857"/>
        <v>442.7</v>
      </c>
      <c r="Z2438" s="21"/>
      <c r="AA2438" s="21"/>
      <c r="AB2438" s="21"/>
      <c r="AC2438" s="21">
        <f t="shared" si="3836"/>
        <v>442.7</v>
      </c>
      <c r="AD2438" s="21">
        <f t="shared" si="3837"/>
        <v>442.7</v>
      </c>
      <c r="AE2438" s="21">
        <f t="shared" si="3838"/>
        <v>442.7</v>
      </c>
      <c r="AF2438" s="21"/>
      <c r="AG2438" s="21">
        <f t="shared" si="3840"/>
        <v>442.7</v>
      </c>
      <c r="AH2438" s="21"/>
      <c r="AI2438" s="21"/>
      <c r="AJ2438" s="21"/>
      <c r="AK2438" s="21">
        <f t="shared" si="3816"/>
        <v>442.7</v>
      </c>
      <c r="AL2438" s="21">
        <f t="shared" si="3817"/>
        <v>442.7</v>
      </c>
      <c r="AM2438" s="21">
        <f t="shared" si="3818"/>
        <v>442.7</v>
      </c>
      <c r="AN2438" s="21"/>
      <c r="AO2438" s="21">
        <f t="shared" si="3859"/>
        <v>442.7</v>
      </c>
      <c r="AP2438" s="21"/>
      <c r="AQ2438" s="2"/>
    </row>
    <row r="2439" spans="1:43" ht="31.2" x14ac:dyDescent="0.3">
      <c r="A2439" s="3" t="s">
        <v>598</v>
      </c>
      <c r="B2439" s="26">
        <v>200</v>
      </c>
      <c r="C2439" s="3"/>
      <c r="D2439" s="3"/>
      <c r="E2439" s="16" t="s">
        <v>673</v>
      </c>
      <c r="F2439" s="21">
        <f>F2440</f>
        <v>5076.3999999999996</v>
      </c>
      <c r="G2439" s="21">
        <f t="shared" ref="G2439:AP2440" si="3913">G2440</f>
        <v>5076.1000000000004</v>
      </c>
      <c r="H2439" s="21">
        <f t="shared" si="3913"/>
        <v>5076</v>
      </c>
      <c r="I2439" s="21">
        <f t="shared" si="3913"/>
        <v>0</v>
      </c>
      <c r="J2439" s="21">
        <f t="shared" si="3913"/>
        <v>0</v>
      </c>
      <c r="K2439" s="21">
        <f t="shared" si="3913"/>
        <v>0</v>
      </c>
      <c r="L2439" s="21">
        <f t="shared" si="3890"/>
        <v>5076.3999999999996</v>
      </c>
      <c r="M2439" s="21">
        <f t="shared" si="3891"/>
        <v>5076.1000000000004</v>
      </c>
      <c r="N2439" s="21">
        <f t="shared" si="3892"/>
        <v>5076</v>
      </c>
      <c r="O2439" s="21">
        <f t="shared" si="3913"/>
        <v>0</v>
      </c>
      <c r="P2439" s="21">
        <f t="shared" si="3913"/>
        <v>0</v>
      </c>
      <c r="Q2439" s="21">
        <f t="shared" si="3913"/>
        <v>0</v>
      </c>
      <c r="R2439" s="21">
        <f t="shared" si="3852"/>
        <v>5076.3999999999996</v>
      </c>
      <c r="S2439" s="21">
        <f t="shared" si="3853"/>
        <v>5076.1000000000004</v>
      </c>
      <c r="T2439" s="21">
        <f t="shared" si="3854"/>
        <v>5076</v>
      </c>
      <c r="U2439" s="21">
        <f t="shared" si="3913"/>
        <v>0</v>
      </c>
      <c r="V2439" s="21">
        <f t="shared" si="3913"/>
        <v>0</v>
      </c>
      <c r="W2439" s="21">
        <f t="shared" si="3855"/>
        <v>5076.3999999999996</v>
      </c>
      <c r="X2439" s="21">
        <f t="shared" si="3856"/>
        <v>5076.1000000000004</v>
      </c>
      <c r="Y2439" s="21">
        <f t="shared" si="3857"/>
        <v>5076</v>
      </c>
      <c r="Z2439" s="21">
        <f t="shared" si="3913"/>
        <v>0</v>
      </c>
      <c r="AA2439" s="21">
        <f t="shared" si="3913"/>
        <v>0</v>
      </c>
      <c r="AB2439" s="21">
        <f t="shared" si="3913"/>
        <v>0</v>
      </c>
      <c r="AC2439" s="21">
        <f t="shared" si="3836"/>
        <v>5076.3999999999996</v>
      </c>
      <c r="AD2439" s="21">
        <f t="shared" si="3837"/>
        <v>5076.1000000000004</v>
      </c>
      <c r="AE2439" s="21">
        <f t="shared" si="3838"/>
        <v>5076</v>
      </c>
      <c r="AF2439" s="21">
        <f t="shared" si="3913"/>
        <v>0</v>
      </c>
      <c r="AG2439" s="21">
        <f t="shared" si="3840"/>
        <v>5076.3999999999996</v>
      </c>
      <c r="AH2439" s="21">
        <f t="shared" si="3913"/>
        <v>0</v>
      </c>
      <c r="AI2439" s="21">
        <f t="shared" si="3913"/>
        <v>0</v>
      </c>
      <c r="AJ2439" s="21">
        <f t="shared" si="3913"/>
        <v>0</v>
      </c>
      <c r="AK2439" s="21">
        <f t="shared" si="3816"/>
        <v>5076.3999999999996</v>
      </c>
      <c r="AL2439" s="21">
        <f t="shared" si="3817"/>
        <v>5076.1000000000004</v>
      </c>
      <c r="AM2439" s="21">
        <f t="shared" si="3818"/>
        <v>5076</v>
      </c>
      <c r="AN2439" s="21">
        <f t="shared" si="3913"/>
        <v>0</v>
      </c>
      <c r="AO2439" s="21">
        <f t="shared" si="3859"/>
        <v>5076.3999999999996</v>
      </c>
      <c r="AP2439" s="21">
        <f t="shared" si="3913"/>
        <v>0</v>
      </c>
      <c r="AQ2439" s="2"/>
    </row>
    <row r="2440" spans="1:43" ht="46.8" x14ac:dyDescent="0.3">
      <c r="A2440" s="3" t="s">
        <v>598</v>
      </c>
      <c r="B2440" s="26">
        <v>240</v>
      </c>
      <c r="C2440" s="3"/>
      <c r="D2440" s="3"/>
      <c r="E2440" s="16" t="s">
        <v>681</v>
      </c>
      <c r="F2440" s="21">
        <f>F2441</f>
        <v>5076.3999999999996</v>
      </c>
      <c r="G2440" s="21">
        <f t="shared" si="3913"/>
        <v>5076.1000000000004</v>
      </c>
      <c r="H2440" s="21">
        <f t="shared" si="3913"/>
        <v>5076</v>
      </c>
      <c r="I2440" s="21">
        <f t="shared" si="3913"/>
        <v>0</v>
      </c>
      <c r="J2440" s="21">
        <f t="shared" si="3913"/>
        <v>0</v>
      </c>
      <c r="K2440" s="21">
        <f t="shared" si="3913"/>
        <v>0</v>
      </c>
      <c r="L2440" s="21">
        <f t="shared" si="3890"/>
        <v>5076.3999999999996</v>
      </c>
      <c r="M2440" s="21">
        <f t="shared" si="3891"/>
        <v>5076.1000000000004</v>
      </c>
      <c r="N2440" s="21">
        <f t="shared" si="3892"/>
        <v>5076</v>
      </c>
      <c r="O2440" s="21">
        <f t="shared" si="3913"/>
        <v>0</v>
      </c>
      <c r="P2440" s="21">
        <f t="shared" si="3913"/>
        <v>0</v>
      </c>
      <c r="Q2440" s="21">
        <f t="shared" si="3913"/>
        <v>0</v>
      </c>
      <c r="R2440" s="21">
        <f t="shared" si="3852"/>
        <v>5076.3999999999996</v>
      </c>
      <c r="S2440" s="21">
        <f t="shared" si="3853"/>
        <v>5076.1000000000004</v>
      </c>
      <c r="T2440" s="21">
        <f t="shared" si="3854"/>
        <v>5076</v>
      </c>
      <c r="U2440" s="21">
        <f t="shared" si="3913"/>
        <v>0</v>
      </c>
      <c r="V2440" s="21">
        <f t="shared" si="3913"/>
        <v>0</v>
      </c>
      <c r="W2440" s="21">
        <f t="shared" si="3855"/>
        <v>5076.3999999999996</v>
      </c>
      <c r="X2440" s="21">
        <f t="shared" si="3856"/>
        <v>5076.1000000000004</v>
      </c>
      <c r="Y2440" s="21">
        <f t="shared" si="3857"/>
        <v>5076</v>
      </c>
      <c r="Z2440" s="21">
        <f t="shared" si="3913"/>
        <v>0</v>
      </c>
      <c r="AA2440" s="21">
        <f t="shared" si="3913"/>
        <v>0</v>
      </c>
      <c r="AB2440" s="21">
        <f t="shared" si="3913"/>
        <v>0</v>
      </c>
      <c r="AC2440" s="21">
        <f t="shared" si="3836"/>
        <v>5076.3999999999996</v>
      </c>
      <c r="AD2440" s="21">
        <f t="shared" si="3837"/>
        <v>5076.1000000000004</v>
      </c>
      <c r="AE2440" s="21">
        <f t="shared" si="3838"/>
        <v>5076</v>
      </c>
      <c r="AF2440" s="21">
        <f t="shared" si="3913"/>
        <v>0</v>
      </c>
      <c r="AG2440" s="21">
        <f t="shared" si="3840"/>
        <v>5076.3999999999996</v>
      </c>
      <c r="AH2440" s="21">
        <f t="shared" si="3913"/>
        <v>0</v>
      </c>
      <c r="AI2440" s="21">
        <f t="shared" si="3913"/>
        <v>0</v>
      </c>
      <c r="AJ2440" s="21">
        <f t="shared" si="3913"/>
        <v>0</v>
      </c>
      <c r="AK2440" s="21">
        <f t="shared" si="3816"/>
        <v>5076.3999999999996</v>
      </c>
      <c r="AL2440" s="21">
        <f t="shared" si="3817"/>
        <v>5076.1000000000004</v>
      </c>
      <c r="AM2440" s="21">
        <f t="shared" si="3818"/>
        <v>5076</v>
      </c>
      <c r="AN2440" s="21">
        <f t="shared" si="3913"/>
        <v>0</v>
      </c>
      <c r="AO2440" s="21">
        <f t="shared" si="3859"/>
        <v>5076.3999999999996</v>
      </c>
      <c r="AP2440" s="21">
        <f t="shared" si="3913"/>
        <v>0</v>
      </c>
      <c r="AQ2440" s="2"/>
    </row>
    <row r="2441" spans="1:43" ht="46.8" x14ac:dyDescent="0.3">
      <c r="A2441" s="3" t="s">
        <v>598</v>
      </c>
      <c r="B2441" s="26">
        <v>240</v>
      </c>
      <c r="C2441" s="3" t="s">
        <v>5</v>
      </c>
      <c r="D2441" s="3" t="s">
        <v>160</v>
      </c>
      <c r="E2441" s="16" t="s">
        <v>635</v>
      </c>
      <c r="F2441" s="21">
        <v>5076.3999999999996</v>
      </c>
      <c r="G2441" s="21">
        <v>5076.1000000000004</v>
      </c>
      <c r="H2441" s="21">
        <v>5076</v>
      </c>
      <c r="I2441" s="21"/>
      <c r="J2441" s="21"/>
      <c r="K2441" s="21"/>
      <c r="L2441" s="21">
        <f t="shared" si="3890"/>
        <v>5076.3999999999996</v>
      </c>
      <c r="M2441" s="21">
        <f t="shared" si="3891"/>
        <v>5076.1000000000004</v>
      </c>
      <c r="N2441" s="21">
        <f t="shared" si="3892"/>
        <v>5076</v>
      </c>
      <c r="O2441" s="21"/>
      <c r="P2441" s="21"/>
      <c r="Q2441" s="21"/>
      <c r="R2441" s="21">
        <f t="shared" si="3852"/>
        <v>5076.3999999999996</v>
      </c>
      <c r="S2441" s="21">
        <f t="shared" si="3853"/>
        <v>5076.1000000000004</v>
      </c>
      <c r="T2441" s="21">
        <f t="shared" si="3854"/>
        <v>5076</v>
      </c>
      <c r="U2441" s="21"/>
      <c r="V2441" s="21"/>
      <c r="W2441" s="21">
        <f t="shared" si="3855"/>
        <v>5076.3999999999996</v>
      </c>
      <c r="X2441" s="21">
        <f t="shared" si="3856"/>
        <v>5076.1000000000004</v>
      </c>
      <c r="Y2441" s="21">
        <f t="shared" si="3857"/>
        <v>5076</v>
      </c>
      <c r="Z2441" s="21"/>
      <c r="AA2441" s="21"/>
      <c r="AB2441" s="21"/>
      <c r="AC2441" s="21">
        <f t="shared" si="3836"/>
        <v>5076.3999999999996</v>
      </c>
      <c r="AD2441" s="21">
        <f t="shared" si="3837"/>
        <v>5076.1000000000004</v>
      </c>
      <c r="AE2441" s="21">
        <f t="shared" si="3838"/>
        <v>5076</v>
      </c>
      <c r="AF2441" s="21"/>
      <c r="AG2441" s="21">
        <f t="shared" si="3840"/>
        <v>5076.3999999999996</v>
      </c>
      <c r="AH2441" s="21"/>
      <c r="AI2441" s="21"/>
      <c r="AJ2441" s="21"/>
      <c r="AK2441" s="21">
        <f t="shared" si="3816"/>
        <v>5076.3999999999996</v>
      </c>
      <c r="AL2441" s="21">
        <f t="shared" si="3817"/>
        <v>5076.1000000000004</v>
      </c>
      <c r="AM2441" s="21">
        <f t="shared" si="3818"/>
        <v>5076</v>
      </c>
      <c r="AN2441" s="21"/>
      <c r="AO2441" s="21">
        <f t="shared" si="3859"/>
        <v>5076.3999999999996</v>
      </c>
      <c r="AP2441" s="21"/>
      <c r="AQ2441" s="2"/>
    </row>
    <row r="2442" spans="1:43" x14ac:dyDescent="0.3">
      <c r="A2442" s="3" t="s">
        <v>598</v>
      </c>
      <c r="B2442" s="26">
        <v>800</v>
      </c>
      <c r="C2442" s="3"/>
      <c r="D2442" s="3"/>
      <c r="E2442" s="16" t="s">
        <v>678</v>
      </c>
      <c r="F2442" s="21">
        <f>F2443</f>
        <v>47.9</v>
      </c>
      <c r="G2442" s="21">
        <f t="shared" ref="G2442:AP2443" si="3914">G2443</f>
        <v>48.199999999999996</v>
      </c>
      <c r="H2442" s="21">
        <f t="shared" si="3914"/>
        <v>48.3</v>
      </c>
      <c r="I2442" s="21">
        <f t="shared" si="3914"/>
        <v>0</v>
      </c>
      <c r="J2442" s="21">
        <f t="shared" si="3914"/>
        <v>0</v>
      </c>
      <c r="K2442" s="21">
        <f t="shared" si="3914"/>
        <v>0</v>
      </c>
      <c r="L2442" s="21">
        <f t="shared" si="3890"/>
        <v>47.9</v>
      </c>
      <c r="M2442" s="21">
        <f t="shared" si="3891"/>
        <v>48.199999999999996</v>
      </c>
      <c r="N2442" s="21">
        <f t="shared" si="3892"/>
        <v>48.3</v>
      </c>
      <c r="O2442" s="21">
        <f t="shared" si="3914"/>
        <v>0</v>
      </c>
      <c r="P2442" s="21">
        <f t="shared" si="3914"/>
        <v>0</v>
      </c>
      <c r="Q2442" s="21">
        <f t="shared" si="3914"/>
        <v>0</v>
      </c>
      <c r="R2442" s="21">
        <f t="shared" si="3852"/>
        <v>47.9</v>
      </c>
      <c r="S2442" s="21">
        <f t="shared" si="3853"/>
        <v>48.199999999999996</v>
      </c>
      <c r="T2442" s="21">
        <f t="shared" si="3854"/>
        <v>48.3</v>
      </c>
      <c r="U2442" s="21">
        <f t="shared" si="3914"/>
        <v>0</v>
      </c>
      <c r="V2442" s="21">
        <f t="shared" si="3914"/>
        <v>0</v>
      </c>
      <c r="W2442" s="21">
        <f t="shared" si="3855"/>
        <v>47.9</v>
      </c>
      <c r="X2442" s="21">
        <f t="shared" si="3856"/>
        <v>48.199999999999996</v>
      </c>
      <c r="Y2442" s="21">
        <f t="shared" si="3857"/>
        <v>48.3</v>
      </c>
      <c r="Z2442" s="21">
        <f t="shared" si="3914"/>
        <v>0</v>
      </c>
      <c r="AA2442" s="21">
        <f t="shared" si="3914"/>
        <v>0</v>
      </c>
      <c r="AB2442" s="21">
        <f t="shared" si="3914"/>
        <v>0</v>
      </c>
      <c r="AC2442" s="21">
        <f t="shared" si="3836"/>
        <v>47.9</v>
      </c>
      <c r="AD2442" s="21">
        <f t="shared" si="3837"/>
        <v>48.199999999999996</v>
      </c>
      <c r="AE2442" s="21">
        <f t="shared" si="3838"/>
        <v>48.3</v>
      </c>
      <c r="AF2442" s="21">
        <f t="shared" si="3914"/>
        <v>0</v>
      </c>
      <c r="AG2442" s="21">
        <f t="shared" si="3840"/>
        <v>47.9</v>
      </c>
      <c r="AH2442" s="21">
        <f t="shared" si="3914"/>
        <v>0</v>
      </c>
      <c r="AI2442" s="21">
        <f t="shared" si="3914"/>
        <v>0</v>
      </c>
      <c r="AJ2442" s="21">
        <f t="shared" si="3914"/>
        <v>0</v>
      </c>
      <c r="AK2442" s="21">
        <f t="shared" si="3816"/>
        <v>47.9</v>
      </c>
      <c r="AL2442" s="21">
        <f t="shared" si="3817"/>
        <v>48.199999999999996</v>
      </c>
      <c r="AM2442" s="21">
        <f t="shared" si="3818"/>
        <v>48.3</v>
      </c>
      <c r="AN2442" s="21">
        <f t="shared" si="3914"/>
        <v>0</v>
      </c>
      <c r="AO2442" s="21">
        <f t="shared" si="3859"/>
        <v>47.9</v>
      </c>
      <c r="AP2442" s="21">
        <f t="shared" si="3914"/>
        <v>0</v>
      </c>
      <c r="AQ2442" s="2"/>
    </row>
    <row r="2443" spans="1:43" x14ac:dyDescent="0.3">
      <c r="A2443" s="3" t="s">
        <v>598</v>
      </c>
      <c r="B2443" s="26">
        <v>850</v>
      </c>
      <c r="C2443" s="3"/>
      <c r="D2443" s="3"/>
      <c r="E2443" s="16" t="s">
        <v>696</v>
      </c>
      <c r="F2443" s="21">
        <f>F2444</f>
        <v>47.9</v>
      </c>
      <c r="G2443" s="21">
        <f t="shared" si="3914"/>
        <v>48.199999999999996</v>
      </c>
      <c r="H2443" s="21">
        <f t="shared" si="3914"/>
        <v>48.3</v>
      </c>
      <c r="I2443" s="21">
        <f t="shared" si="3914"/>
        <v>0</v>
      </c>
      <c r="J2443" s="21">
        <f t="shared" si="3914"/>
        <v>0</v>
      </c>
      <c r="K2443" s="21">
        <f t="shared" si="3914"/>
        <v>0</v>
      </c>
      <c r="L2443" s="21">
        <f t="shared" si="3890"/>
        <v>47.9</v>
      </c>
      <c r="M2443" s="21">
        <f t="shared" si="3891"/>
        <v>48.199999999999996</v>
      </c>
      <c r="N2443" s="21">
        <f t="shared" si="3892"/>
        <v>48.3</v>
      </c>
      <c r="O2443" s="21">
        <f t="shared" si="3914"/>
        <v>0</v>
      </c>
      <c r="P2443" s="21">
        <f t="shared" si="3914"/>
        <v>0</v>
      </c>
      <c r="Q2443" s="21">
        <f t="shared" si="3914"/>
        <v>0</v>
      </c>
      <c r="R2443" s="21">
        <f t="shared" si="3852"/>
        <v>47.9</v>
      </c>
      <c r="S2443" s="21">
        <f t="shared" si="3853"/>
        <v>48.199999999999996</v>
      </c>
      <c r="T2443" s="21">
        <f t="shared" si="3854"/>
        <v>48.3</v>
      </c>
      <c r="U2443" s="21">
        <f t="shared" si="3914"/>
        <v>0</v>
      </c>
      <c r="V2443" s="21">
        <f t="shared" si="3914"/>
        <v>0</v>
      </c>
      <c r="W2443" s="21">
        <f t="shared" si="3855"/>
        <v>47.9</v>
      </c>
      <c r="X2443" s="21">
        <f t="shared" si="3856"/>
        <v>48.199999999999996</v>
      </c>
      <c r="Y2443" s="21">
        <f t="shared" si="3857"/>
        <v>48.3</v>
      </c>
      <c r="Z2443" s="21">
        <f t="shared" si="3914"/>
        <v>0</v>
      </c>
      <c r="AA2443" s="21">
        <f t="shared" si="3914"/>
        <v>0</v>
      </c>
      <c r="AB2443" s="21">
        <f t="shared" si="3914"/>
        <v>0</v>
      </c>
      <c r="AC2443" s="21">
        <f t="shared" si="3836"/>
        <v>47.9</v>
      </c>
      <c r="AD2443" s="21">
        <f t="shared" si="3837"/>
        <v>48.199999999999996</v>
      </c>
      <c r="AE2443" s="21">
        <f t="shared" si="3838"/>
        <v>48.3</v>
      </c>
      <c r="AF2443" s="21">
        <f t="shared" si="3914"/>
        <v>0</v>
      </c>
      <c r="AG2443" s="21">
        <f t="shared" si="3840"/>
        <v>47.9</v>
      </c>
      <c r="AH2443" s="21">
        <f t="shared" si="3914"/>
        <v>0</v>
      </c>
      <c r="AI2443" s="21">
        <f t="shared" si="3914"/>
        <v>0</v>
      </c>
      <c r="AJ2443" s="21">
        <f t="shared" si="3914"/>
        <v>0</v>
      </c>
      <c r="AK2443" s="21">
        <f t="shared" si="3816"/>
        <v>47.9</v>
      </c>
      <c r="AL2443" s="21">
        <f t="shared" si="3817"/>
        <v>48.199999999999996</v>
      </c>
      <c r="AM2443" s="21">
        <f t="shared" si="3818"/>
        <v>48.3</v>
      </c>
      <c r="AN2443" s="21">
        <f t="shared" si="3914"/>
        <v>0</v>
      </c>
      <c r="AO2443" s="21">
        <f t="shared" si="3859"/>
        <v>47.9</v>
      </c>
      <c r="AP2443" s="21">
        <f t="shared" si="3914"/>
        <v>0</v>
      </c>
      <c r="AQ2443" s="2"/>
    </row>
    <row r="2444" spans="1:43" ht="46.8" x14ac:dyDescent="0.3">
      <c r="A2444" s="3" t="s">
        <v>598</v>
      </c>
      <c r="B2444" s="26">
        <v>850</v>
      </c>
      <c r="C2444" s="3" t="s">
        <v>5</v>
      </c>
      <c r="D2444" s="3" t="s">
        <v>160</v>
      </c>
      <c r="E2444" s="16" t="s">
        <v>635</v>
      </c>
      <c r="F2444" s="21">
        <v>47.9</v>
      </c>
      <c r="G2444" s="21">
        <v>48.199999999999996</v>
      </c>
      <c r="H2444" s="21">
        <v>48.3</v>
      </c>
      <c r="I2444" s="21"/>
      <c r="J2444" s="21"/>
      <c r="K2444" s="21"/>
      <c r="L2444" s="21">
        <f t="shared" si="3890"/>
        <v>47.9</v>
      </c>
      <c r="M2444" s="21">
        <f t="shared" si="3891"/>
        <v>48.199999999999996</v>
      </c>
      <c r="N2444" s="21">
        <f t="shared" si="3892"/>
        <v>48.3</v>
      </c>
      <c r="O2444" s="21"/>
      <c r="P2444" s="21"/>
      <c r="Q2444" s="21"/>
      <c r="R2444" s="21">
        <f t="shared" si="3852"/>
        <v>47.9</v>
      </c>
      <c r="S2444" s="21">
        <f t="shared" si="3853"/>
        <v>48.199999999999996</v>
      </c>
      <c r="T2444" s="21">
        <f t="shared" si="3854"/>
        <v>48.3</v>
      </c>
      <c r="U2444" s="21"/>
      <c r="V2444" s="21"/>
      <c r="W2444" s="21">
        <f t="shared" si="3855"/>
        <v>47.9</v>
      </c>
      <c r="X2444" s="21">
        <f t="shared" si="3856"/>
        <v>48.199999999999996</v>
      </c>
      <c r="Y2444" s="21">
        <f t="shared" si="3857"/>
        <v>48.3</v>
      </c>
      <c r="Z2444" s="21"/>
      <c r="AA2444" s="21"/>
      <c r="AB2444" s="21"/>
      <c r="AC2444" s="21">
        <f t="shared" si="3836"/>
        <v>47.9</v>
      </c>
      <c r="AD2444" s="21">
        <f t="shared" si="3837"/>
        <v>48.199999999999996</v>
      </c>
      <c r="AE2444" s="21">
        <f t="shared" si="3838"/>
        <v>48.3</v>
      </c>
      <c r="AF2444" s="21"/>
      <c r="AG2444" s="21">
        <f t="shared" si="3840"/>
        <v>47.9</v>
      </c>
      <c r="AH2444" s="21"/>
      <c r="AI2444" s="21"/>
      <c r="AJ2444" s="21"/>
      <c r="AK2444" s="21">
        <f t="shared" si="3816"/>
        <v>47.9</v>
      </c>
      <c r="AL2444" s="21">
        <f t="shared" si="3817"/>
        <v>48.199999999999996</v>
      </c>
      <c r="AM2444" s="21">
        <f t="shared" si="3818"/>
        <v>48.3</v>
      </c>
      <c r="AN2444" s="21"/>
      <c r="AO2444" s="21">
        <f t="shared" si="3859"/>
        <v>47.9</v>
      </c>
      <c r="AP2444" s="21"/>
      <c r="AQ2444" s="2"/>
    </row>
    <row r="2445" spans="1:43" s="9" customFormat="1" ht="46.8" x14ac:dyDescent="0.3">
      <c r="A2445" s="8" t="s">
        <v>601</v>
      </c>
      <c r="B2445" s="14"/>
      <c r="C2445" s="8"/>
      <c r="D2445" s="8"/>
      <c r="E2445" s="17" t="s">
        <v>721</v>
      </c>
      <c r="F2445" s="12">
        <f>F2446+F2451</f>
        <v>9578.1</v>
      </c>
      <c r="G2445" s="12">
        <f t="shared" ref="G2445:AP2445" si="3915">G2446+G2451</f>
        <v>9394.7000000000007</v>
      </c>
      <c r="H2445" s="12">
        <f t="shared" si="3915"/>
        <v>9394.7000000000007</v>
      </c>
      <c r="I2445" s="12">
        <f t="shared" ref="I2445:K2445" si="3916">I2446+I2451</f>
        <v>0</v>
      </c>
      <c r="J2445" s="12">
        <f t="shared" si="3916"/>
        <v>0</v>
      </c>
      <c r="K2445" s="12">
        <f t="shared" si="3916"/>
        <v>0</v>
      </c>
      <c r="L2445" s="12">
        <f t="shared" si="3890"/>
        <v>9578.1</v>
      </c>
      <c r="M2445" s="12">
        <f t="shared" si="3891"/>
        <v>9394.7000000000007</v>
      </c>
      <c r="N2445" s="12">
        <f t="shared" si="3892"/>
        <v>9394.7000000000007</v>
      </c>
      <c r="O2445" s="12">
        <f t="shared" ref="O2445:Q2445" si="3917">O2446+O2451</f>
        <v>0</v>
      </c>
      <c r="P2445" s="12">
        <f t="shared" si="3917"/>
        <v>0</v>
      </c>
      <c r="Q2445" s="12">
        <f t="shared" si="3917"/>
        <v>0</v>
      </c>
      <c r="R2445" s="12">
        <f t="shared" si="3852"/>
        <v>9578.1</v>
      </c>
      <c r="S2445" s="12">
        <f t="shared" si="3853"/>
        <v>9394.7000000000007</v>
      </c>
      <c r="T2445" s="12">
        <f t="shared" si="3854"/>
        <v>9394.7000000000007</v>
      </c>
      <c r="U2445" s="12">
        <f t="shared" ref="U2445:V2445" si="3918">U2446+U2451</f>
        <v>0</v>
      </c>
      <c r="V2445" s="12">
        <f t="shared" si="3918"/>
        <v>0</v>
      </c>
      <c r="W2445" s="21">
        <f t="shared" si="3855"/>
        <v>9578.1</v>
      </c>
      <c r="X2445" s="21">
        <f t="shared" si="3856"/>
        <v>9394.7000000000007</v>
      </c>
      <c r="Y2445" s="21">
        <f t="shared" si="3857"/>
        <v>9394.7000000000007</v>
      </c>
      <c r="Z2445" s="12">
        <f t="shared" ref="Z2445:AB2445" si="3919">Z2446+Z2451</f>
        <v>0</v>
      </c>
      <c r="AA2445" s="12">
        <f t="shared" si="3919"/>
        <v>0</v>
      </c>
      <c r="AB2445" s="12">
        <f t="shared" si="3919"/>
        <v>0</v>
      </c>
      <c r="AC2445" s="21">
        <f t="shared" si="3836"/>
        <v>9578.1</v>
      </c>
      <c r="AD2445" s="12">
        <f t="shared" si="3837"/>
        <v>9394.7000000000007</v>
      </c>
      <c r="AE2445" s="12">
        <f t="shared" si="3838"/>
        <v>9394.7000000000007</v>
      </c>
      <c r="AF2445" s="12">
        <f t="shared" ref="AF2445" si="3920">AF2446+AF2451</f>
        <v>0</v>
      </c>
      <c r="AG2445" s="12">
        <f t="shared" si="3840"/>
        <v>9578.1</v>
      </c>
      <c r="AH2445" s="12">
        <f t="shared" ref="AH2445:AJ2445" si="3921">AH2446+AH2451</f>
        <v>0</v>
      </c>
      <c r="AI2445" s="12">
        <f t="shared" si="3921"/>
        <v>0</v>
      </c>
      <c r="AJ2445" s="12">
        <f t="shared" si="3921"/>
        <v>0</v>
      </c>
      <c r="AK2445" s="12">
        <f t="shared" si="3816"/>
        <v>9578.1</v>
      </c>
      <c r="AL2445" s="12">
        <f t="shared" si="3817"/>
        <v>9394.7000000000007</v>
      </c>
      <c r="AM2445" s="12">
        <f t="shared" si="3818"/>
        <v>9394.7000000000007</v>
      </c>
      <c r="AN2445" s="12">
        <f t="shared" ref="AN2445" si="3922">AN2446+AN2451</f>
        <v>0</v>
      </c>
      <c r="AO2445" s="12">
        <f t="shared" si="3859"/>
        <v>9578.1</v>
      </c>
      <c r="AP2445" s="12">
        <f t="shared" si="3915"/>
        <v>0</v>
      </c>
    </row>
    <row r="2446" spans="1:43" s="11" customFormat="1" ht="31.2" x14ac:dyDescent="0.3">
      <c r="A2446" s="10" t="s">
        <v>602</v>
      </c>
      <c r="B2446" s="19"/>
      <c r="C2446" s="10"/>
      <c r="D2446" s="10"/>
      <c r="E2446" s="18" t="s">
        <v>789</v>
      </c>
      <c r="F2446" s="20">
        <f>F2447</f>
        <v>8843.4</v>
      </c>
      <c r="G2446" s="20">
        <f t="shared" ref="G2446:AP2449" si="3923">G2447</f>
        <v>8670</v>
      </c>
      <c r="H2446" s="20">
        <f t="shared" si="3923"/>
        <v>8670</v>
      </c>
      <c r="I2446" s="20">
        <f t="shared" si="3923"/>
        <v>0</v>
      </c>
      <c r="J2446" s="20">
        <f t="shared" si="3923"/>
        <v>0</v>
      </c>
      <c r="K2446" s="20">
        <f t="shared" si="3923"/>
        <v>0</v>
      </c>
      <c r="L2446" s="20">
        <f t="shared" si="3890"/>
        <v>8843.4</v>
      </c>
      <c r="M2446" s="20">
        <f t="shared" si="3891"/>
        <v>8670</v>
      </c>
      <c r="N2446" s="20">
        <f t="shared" si="3892"/>
        <v>8670</v>
      </c>
      <c r="O2446" s="20">
        <f t="shared" si="3923"/>
        <v>0</v>
      </c>
      <c r="P2446" s="20">
        <f t="shared" si="3923"/>
        <v>0</v>
      </c>
      <c r="Q2446" s="20">
        <f t="shared" si="3923"/>
        <v>0</v>
      </c>
      <c r="R2446" s="20">
        <f t="shared" si="3852"/>
        <v>8843.4</v>
      </c>
      <c r="S2446" s="20">
        <f t="shared" si="3853"/>
        <v>8670</v>
      </c>
      <c r="T2446" s="20">
        <f t="shared" si="3854"/>
        <v>8670</v>
      </c>
      <c r="U2446" s="20">
        <f t="shared" si="3923"/>
        <v>0</v>
      </c>
      <c r="V2446" s="20">
        <f t="shared" si="3923"/>
        <v>0</v>
      </c>
      <c r="W2446" s="21">
        <f t="shared" si="3855"/>
        <v>8843.4</v>
      </c>
      <c r="X2446" s="21">
        <f t="shared" si="3856"/>
        <v>8670</v>
      </c>
      <c r="Y2446" s="21">
        <f t="shared" si="3857"/>
        <v>8670</v>
      </c>
      <c r="Z2446" s="20">
        <f t="shared" si="3923"/>
        <v>0</v>
      </c>
      <c r="AA2446" s="20">
        <f t="shared" si="3923"/>
        <v>0</v>
      </c>
      <c r="AB2446" s="20">
        <f t="shared" si="3923"/>
        <v>0</v>
      </c>
      <c r="AC2446" s="21">
        <f t="shared" si="3836"/>
        <v>8843.4</v>
      </c>
      <c r="AD2446" s="20">
        <f t="shared" si="3837"/>
        <v>8670</v>
      </c>
      <c r="AE2446" s="20">
        <f t="shared" si="3838"/>
        <v>8670</v>
      </c>
      <c r="AF2446" s="20">
        <f t="shared" si="3923"/>
        <v>0</v>
      </c>
      <c r="AG2446" s="20">
        <f t="shared" si="3840"/>
        <v>8843.4</v>
      </c>
      <c r="AH2446" s="20">
        <f t="shared" si="3923"/>
        <v>0</v>
      </c>
      <c r="AI2446" s="20">
        <f t="shared" si="3923"/>
        <v>0</v>
      </c>
      <c r="AJ2446" s="20">
        <f t="shared" si="3923"/>
        <v>0</v>
      </c>
      <c r="AK2446" s="20">
        <f t="shared" si="3816"/>
        <v>8843.4</v>
      </c>
      <c r="AL2446" s="20">
        <f t="shared" si="3817"/>
        <v>8670</v>
      </c>
      <c r="AM2446" s="20">
        <f t="shared" si="3818"/>
        <v>8670</v>
      </c>
      <c r="AN2446" s="20">
        <f t="shared" si="3923"/>
        <v>0</v>
      </c>
      <c r="AO2446" s="20">
        <f t="shared" si="3859"/>
        <v>8843.4</v>
      </c>
      <c r="AP2446" s="20">
        <f t="shared" si="3923"/>
        <v>0</v>
      </c>
    </row>
    <row r="2447" spans="1:43" ht="31.2" x14ac:dyDescent="0.3">
      <c r="A2447" s="3" t="s">
        <v>600</v>
      </c>
      <c r="B2447" s="26"/>
      <c r="C2447" s="3"/>
      <c r="D2447" s="3"/>
      <c r="E2447" s="16" t="s">
        <v>801</v>
      </c>
      <c r="F2447" s="21">
        <f>F2448</f>
        <v>8843.4</v>
      </c>
      <c r="G2447" s="21">
        <f t="shared" ref="G2447:G2449" si="3924">G2448</f>
        <v>8670</v>
      </c>
      <c r="H2447" s="21">
        <f t="shared" ref="H2447:H2449" si="3925">H2448</f>
        <v>8670</v>
      </c>
      <c r="I2447" s="21">
        <f t="shared" si="3923"/>
        <v>0</v>
      </c>
      <c r="J2447" s="21">
        <f t="shared" si="3923"/>
        <v>0</v>
      </c>
      <c r="K2447" s="21">
        <f t="shared" si="3923"/>
        <v>0</v>
      </c>
      <c r="L2447" s="21">
        <f t="shared" si="3890"/>
        <v>8843.4</v>
      </c>
      <c r="M2447" s="21">
        <f t="shared" si="3891"/>
        <v>8670</v>
      </c>
      <c r="N2447" s="21">
        <f t="shared" si="3892"/>
        <v>8670</v>
      </c>
      <c r="O2447" s="21">
        <f t="shared" ref="O2447:AP2449" si="3926">O2448</f>
        <v>0</v>
      </c>
      <c r="P2447" s="21">
        <f t="shared" si="3926"/>
        <v>0</v>
      </c>
      <c r="Q2447" s="21">
        <f t="shared" si="3926"/>
        <v>0</v>
      </c>
      <c r="R2447" s="21">
        <f t="shared" si="3852"/>
        <v>8843.4</v>
      </c>
      <c r="S2447" s="21">
        <f t="shared" si="3853"/>
        <v>8670</v>
      </c>
      <c r="T2447" s="21">
        <f t="shared" si="3854"/>
        <v>8670</v>
      </c>
      <c r="U2447" s="21">
        <f t="shared" si="3926"/>
        <v>0</v>
      </c>
      <c r="V2447" s="21">
        <f t="shared" si="3926"/>
        <v>0</v>
      </c>
      <c r="W2447" s="21">
        <f t="shared" si="3855"/>
        <v>8843.4</v>
      </c>
      <c r="X2447" s="21">
        <f t="shared" si="3856"/>
        <v>8670</v>
      </c>
      <c r="Y2447" s="21">
        <f t="shared" si="3857"/>
        <v>8670</v>
      </c>
      <c r="Z2447" s="21">
        <f t="shared" si="3926"/>
        <v>0</v>
      </c>
      <c r="AA2447" s="21">
        <f t="shared" si="3926"/>
        <v>0</v>
      </c>
      <c r="AB2447" s="21">
        <f t="shared" si="3926"/>
        <v>0</v>
      </c>
      <c r="AC2447" s="21">
        <f t="shared" si="3836"/>
        <v>8843.4</v>
      </c>
      <c r="AD2447" s="21">
        <f t="shared" si="3837"/>
        <v>8670</v>
      </c>
      <c r="AE2447" s="21">
        <f t="shared" si="3838"/>
        <v>8670</v>
      </c>
      <c r="AF2447" s="21">
        <f t="shared" si="3926"/>
        <v>0</v>
      </c>
      <c r="AG2447" s="21">
        <f t="shared" si="3840"/>
        <v>8843.4</v>
      </c>
      <c r="AH2447" s="21">
        <f t="shared" si="3926"/>
        <v>0</v>
      </c>
      <c r="AI2447" s="21">
        <f t="shared" si="3926"/>
        <v>0</v>
      </c>
      <c r="AJ2447" s="21">
        <f t="shared" si="3926"/>
        <v>0</v>
      </c>
      <c r="AK2447" s="21">
        <f t="shared" si="3816"/>
        <v>8843.4</v>
      </c>
      <c r="AL2447" s="21">
        <f t="shared" si="3817"/>
        <v>8670</v>
      </c>
      <c r="AM2447" s="21">
        <f t="shared" si="3818"/>
        <v>8670</v>
      </c>
      <c r="AN2447" s="21">
        <f t="shared" si="3926"/>
        <v>0</v>
      </c>
      <c r="AO2447" s="21">
        <f t="shared" si="3859"/>
        <v>8843.4</v>
      </c>
      <c r="AP2447" s="21">
        <f t="shared" si="3926"/>
        <v>0</v>
      </c>
      <c r="AQ2447" s="2"/>
    </row>
    <row r="2448" spans="1:43" ht="93.6" x14ac:dyDescent="0.3">
      <c r="A2448" s="3" t="s">
        <v>600</v>
      </c>
      <c r="B2448" s="26">
        <v>100</v>
      </c>
      <c r="C2448" s="3"/>
      <c r="D2448" s="3"/>
      <c r="E2448" s="16" t="s">
        <v>672</v>
      </c>
      <c r="F2448" s="21">
        <f>F2449</f>
        <v>8843.4</v>
      </c>
      <c r="G2448" s="21">
        <f t="shared" si="3924"/>
        <v>8670</v>
      </c>
      <c r="H2448" s="21">
        <f t="shared" si="3925"/>
        <v>8670</v>
      </c>
      <c r="I2448" s="21">
        <f t="shared" si="3923"/>
        <v>0</v>
      </c>
      <c r="J2448" s="21">
        <f t="shared" si="3923"/>
        <v>0</v>
      </c>
      <c r="K2448" s="21">
        <f t="shared" si="3923"/>
        <v>0</v>
      </c>
      <c r="L2448" s="21">
        <f t="shared" si="3890"/>
        <v>8843.4</v>
      </c>
      <c r="M2448" s="21">
        <f t="shared" si="3891"/>
        <v>8670</v>
      </c>
      <c r="N2448" s="21">
        <f t="shared" si="3892"/>
        <v>8670</v>
      </c>
      <c r="O2448" s="21">
        <f t="shared" si="3926"/>
        <v>0</v>
      </c>
      <c r="P2448" s="21">
        <f t="shared" si="3926"/>
        <v>0</v>
      </c>
      <c r="Q2448" s="21">
        <f t="shared" si="3926"/>
        <v>0</v>
      </c>
      <c r="R2448" s="21">
        <f t="shared" si="3852"/>
        <v>8843.4</v>
      </c>
      <c r="S2448" s="21">
        <f t="shared" si="3853"/>
        <v>8670</v>
      </c>
      <c r="T2448" s="21">
        <f t="shared" si="3854"/>
        <v>8670</v>
      </c>
      <c r="U2448" s="21">
        <f t="shared" si="3926"/>
        <v>0</v>
      </c>
      <c r="V2448" s="21">
        <f t="shared" si="3926"/>
        <v>0</v>
      </c>
      <c r="W2448" s="21">
        <f t="shared" si="3855"/>
        <v>8843.4</v>
      </c>
      <c r="X2448" s="21">
        <f t="shared" si="3856"/>
        <v>8670</v>
      </c>
      <c r="Y2448" s="21">
        <f t="shared" si="3857"/>
        <v>8670</v>
      </c>
      <c r="Z2448" s="21">
        <f t="shared" si="3926"/>
        <v>0</v>
      </c>
      <c r="AA2448" s="21">
        <f t="shared" si="3926"/>
        <v>0</v>
      </c>
      <c r="AB2448" s="21">
        <f t="shared" si="3926"/>
        <v>0</v>
      </c>
      <c r="AC2448" s="21">
        <f t="shared" si="3836"/>
        <v>8843.4</v>
      </c>
      <c r="AD2448" s="21">
        <f t="shared" si="3837"/>
        <v>8670</v>
      </c>
      <c r="AE2448" s="21">
        <f t="shared" si="3838"/>
        <v>8670</v>
      </c>
      <c r="AF2448" s="21">
        <f t="shared" si="3926"/>
        <v>0</v>
      </c>
      <c r="AG2448" s="21">
        <f t="shared" si="3840"/>
        <v>8843.4</v>
      </c>
      <c r="AH2448" s="21">
        <f t="shared" si="3926"/>
        <v>0</v>
      </c>
      <c r="AI2448" s="21">
        <f t="shared" si="3926"/>
        <v>0</v>
      </c>
      <c r="AJ2448" s="21">
        <f t="shared" si="3926"/>
        <v>0</v>
      </c>
      <c r="AK2448" s="21">
        <f t="shared" si="3816"/>
        <v>8843.4</v>
      </c>
      <c r="AL2448" s="21">
        <f t="shared" si="3817"/>
        <v>8670</v>
      </c>
      <c r="AM2448" s="21">
        <f t="shared" si="3818"/>
        <v>8670</v>
      </c>
      <c r="AN2448" s="21">
        <f t="shared" si="3926"/>
        <v>0</v>
      </c>
      <c r="AO2448" s="21">
        <f t="shared" si="3859"/>
        <v>8843.4</v>
      </c>
      <c r="AP2448" s="21">
        <f t="shared" si="3926"/>
        <v>0</v>
      </c>
      <c r="AQ2448" s="2"/>
    </row>
    <row r="2449" spans="1:43" ht="31.2" x14ac:dyDescent="0.3">
      <c r="A2449" s="3" t="s">
        <v>600</v>
      </c>
      <c r="B2449" s="26">
        <v>120</v>
      </c>
      <c r="C2449" s="3"/>
      <c r="D2449" s="3"/>
      <c r="E2449" s="16" t="s">
        <v>680</v>
      </c>
      <c r="F2449" s="21">
        <f>F2450</f>
        <v>8843.4</v>
      </c>
      <c r="G2449" s="21">
        <f t="shared" si="3924"/>
        <v>8670</v>
      </c>
      <c r="H2449" s="21">
        <f t="shared" si="3925"/>
        <v>8670</v>
      </c>
      <c r="I2449" s="21">
        <f t="shared" si="3923"/>
        <v>0</v>
      </c>
      <c r="J2449" s="21">
        <f t="shared" si="3923"/>
        <v>0</v>
      </c>
      <c r="K2449" s="21">
        <f t="shared" si="3923"/>
        <v>0</v>
      </c>
      <c r="L2449" s="21">
        <f t="shared" si="3890"/>
        <v>8843.4</v>
      </c>
      <c r="M2449" s="21">
        <f t="shared" si="3891"/>
        <v>8670</v>
      </c>
      <c r="N2449" s="21">
        <f t="shared" si="3892"/>
        <v>8670</v>
      </c>
      <c r="O2449" s="21">
        <f t="shared" si="3926"/>
        <v>0</v>
      </c>
      <c r="P2449" s="21">
        <f t="shared" si="3926"/>
        <v>0</v>
      </c>
      <c r="Q2449" s="21">
        <f t="shared" si="3926"/>
        <v>0</v>
      </c>
      <c r="R2449" s="21">
        <f t="shared" si="3852"/>
        <v>8843.4</v>
      </c>
      <c r="S2449" s="21">
        <f t="shared" si="3853"/>
        <v>8670</v>
      </c>
      <c r="T2449" s="21">
        <f t="shared" si="3854"/>
        <v>8670</v>
      </c>
      <c r="U2449" s="21">
        <f t="shared" si="3926"/>
        <v>0</v>
      </c>
      <c r="V2449" s="21">
        <f t="shared" si="3926"/>
        <v>0</v>
      </c>
      <c r="W2449" s="21">
        <f t="shared" si="3855"/>
        <v>8843.4</v>
      </c>
      <c r="X2449" s="21">
        <f t="shared" si="3856"/>
        <v>8670</v>
      </c>
      <c r="Y2449" s="21">
        <f t="shared" si="3857"/>
        <v>8670</v>
      </c>
      <c r="Z2449" s="21">
        <f t="shared" si="3926"/>
        <v>0</v>
      </c>
      <c r="AA2449" s="21">
        <f t="shared" si="3926"/>
        <v>0</v>
      </c>
      <c r="AB2449" s="21">
        <f t="shared" si="3926"/>
        <v>0</v>
      </c>
      <c r="AC2449" s="21">
        <f t="shared" si="3836"/>
        <v>8843.4</v>
      </c>
      <c r="AD2449" s="21">
        <f t="shared" si="3837"/>
        <v>8670</v>
      </c>
      <c r="AE2449" s="21">
        <f t="shared" si="3838"/>
        <v>8670</v>
      </c>
      <c r="AF2449" s="21">
        <f t="shared" si="3926"/>
        <v>0</v>
      </c>
      <c r="AG2449" s="21">
        <f t="shared" si="3840"/>
        <v>8843.4</v>
      </c>
      <c r="AH2449" s="21">
        <f t="shared" si="3926"/>
        <v>0</v>
      </c>
      <c r="AI2449" s="21">
        <f t="shared" si="3926"/>
        <v>0</v>
      </c>
      <c r="AJ2449" s="21">
        <f t="shared" si="3926"/>
        <v>0</v>
      </c>
      <c r="AK2449" s="21">
        <f t="shared" si="3816"/>
        <v>8843.4</v>
      </c>
      <c r="AL2449" s="21">
        <f t="shared" si="3817"/>
        <v>8670</v>
      </c>
      <c r="AM2449" s="21">
        <f t="shared" si="3818"/>
        <v>8670</v>
      </c>
      <c r="AN2449" s="21">
        <f t="shared" si="3926"/>
        <v>0</v>
      </c>
      <c r="AO2449" s="21">
        <f t="shared" si="3859"/>
        <v>8843.4</v>
      </c>
      <c r="AP2449" s="21">
        <f t="shared" si="3926"/>
        <v>0</v>
      </c>
      <c r="AQ2449" s="2"/>
    </row>
    <row r="2450" spans="1:43" ht="31.2" x14ac:dyDescent="0.3">
      <c r="A2450" s="3" t="s">
        <v>600</v>
      </c>
      <c r="B2450" s="26">
        <v>120</v>
      </c>
      <c r="C2450" s="3" t="s">
        <v>5</v>
      </c>
      <c r="D2450" s="3" t="s">
        <v>29</v>
      </c>
      <c r="E2450" s="16" t="s">
        <v>636</v>
      </c>
      <c r="F2450" s="21">
        <v>8843.4</v>
      </c>
      <c r="G2450" s="21">
        <v>8670</v>
      </c>
      <c r="H2450" s="21">
        <v>8670</v>
      </c>
      <c r="I2450" s="21"/>
      <c r="J2450" s="21"/>
      <c r="K2450" s="21"/>
      <c r="L2450" s="21">
        <f t="shared" si="3890"/>
        <v>8843.4</v>
      </c>
      <c r="M2450" s="21">
        <f t="shared" si="3891"/>
        <v>8670</v>
      </c>
      <c r="N2450" s="21">
        <f t="shared" si="3892"/>
        <v>8670</v>
      </c>
      <c r="O2450" s="21"/>
      <c r="P2450" s="21"/>
      <c r="Q2450" s="21"/>
      <c r="R2450" s="21">
        <f t="shared" si="3852"/>
        <v>8843.4</v>
      </c>
      <c r="S2450" s="21">
        <f t="shared" si="3853"/>
        <v>8670</v>
      </c>
      <c r="T2450" s="21">
        <f t="shared" si="3854"/>
        <v>8670</v>
      </c>
      <c r="U2450" s="21"/>
      <c r="V2450" s="21"/>
      <c r="W2450" s="21">
        <f t="shared" si="3855"/>
        <v>8843.4</v>
      </c>
      <c r="X2450" s="21">
        <f t="shared" si="3856"/>
        <v>8670</v>
      </c>
      <c r="Y2450" s="21">
        <f t="shared" si="3857"/>
        <v>8670</v>
      </c>
      <c r="Z2450" s="21"/>
      <c r="AA2450" s="21"/>
      <c r="AB2450" s="21"/>
      <c r="AC2450" s="21">
        <f t="shared" si="3836"/>
        <v>8843.4</v>
      </c>
      <c r="AD2450" s="21">
        <f t="shared" si="3837"/>
        <v>8670</v>
      </c>
      <c r="AE2450" s="21">
        <f t="shared" si="3838"/>
        <v>8670</v>
      </c>
      <c r="AF2450" s="21"/>
      <c r="AG2450" s="21">
        <f t="shared" si="3840"/>
        <v>8843.4</v>
      </c>
      <c r="AH2450" s="21"/>
      <c r="AI2450" s="21"/>
      <c r="AJ2450" s="21"/>
      <c r="AK2450" s="21">
        <f t="shared" si="3816"/>
        <v>8843.4</v>
      </c>
      <c r="AL2450" s="21">
        <f t="shared" si="3817"/>
        <v>8670</v>
      </c>
      <c r="AM2450" s="21">
        <f t="shared" si="3818"/>
        <v>8670</v>
      </c>
      <c r="AN2450" s="21"/>
      <c r="AO2450" s="21">
        <f t="shared" si="3859"/>
        <v>8843.4</v>
      </c>
      <c r="AP2450" s="21"/>
      <c r="AQ2450" s="2"/>
    </row>
    <row r="2451" spans="1:43" s="11" customFormat="1" x14ac:dyDescent="0.3">
      <c r="A2451" s="10" t="s">
        <v>605</v>
      </c>
      <c r="B2451" s="19"/>
      <c r="C2451" s="10"/>
      <c r="D2451" s="10"/>
      <c r="E2451" s="18" t="s">
        <v>787</v>
      </c>
      <c r="F2451" s="20">
        <f>F2452+F2456</f>
        <v>734.7</v>
      </c>
      <c r="G2451" s="20">
        <f t="shared" ref="G2451:AP2451" si="3927">G2452+G2456</f>
        <v>724.7</v>
      </c>
      <c r="H2451" s="20">
        <f t="shared" si="3927"/>
        <v>724.7</v>
      </c>
      <c r="I2451" s="20">
        <f t="shared" ref="I2451:K2451" si="3928">I2452+I2456</f>
        <v>0</v>
      </c>
      <c r="J2451" s="20">
        <f t="shared" si="3928"/>
        <v>0</v>
      </c>
      <c r="K2451" s="20">
        <f t="shared" si="3928"/>
        <v>0</v>
      </c>
      <c r="L2451" s="20">
        <f t="shared" si="3890"/>
        <v>734.7</v>
      </c>
      <c r="M2451" s="20">
        <f t="shared" si="3891"/>
        <v>724.7</v>
      </c>
      <c r="N2451" s="20">
        <f t="shared" si="3892"/>
        <v>724.7</v>
      </c>
      <c r="O2451" s="20">
        <f t="shared" ref="O2451:Q2451" si="3929">O2452+O2456</f>
        <v>0</v>
      </c>
      <c r="P2451" s="20">
        <f t="shared" si="3929"/>
        <v>0</v>
      </c>
      <c r="Q2451" s="20">
        <f t="shared" si="3929"/>
        <v>0</v>
      </c>
      <c r="R2451" s="20">
        <f t="shared" si="3852"/>
        <v>734.7</v>
      </c>
      <c r="S2451" s="20">
        <f t="shared" si="3853"/>
        <v>724.7</v>
      </c>
      <c r="T2451" s="20">
        <f t="shared" si="3854"/>
        <v>724.7</v>
      </c>
      <c r="U2451" s="20">
        <f t="shared" ref="U2451:V2451" si="3930">U2452+U2456</f>
        <v>0</v>
      </c>
      <c r="V2451" s="20">
        <f t="shared" si="3930"/>
        <v>0</v>
      </c>
      <c r="W2451" s="21">
        <f t="shared" si="3855"/>
        <v>734.7</v>
      </c>
      <c r="X2451" s="21">
        <f t="shared" si="3856"/>
        <v>724.7</v>
      </c>
      <c r="Y2451" s="21">
        <f t="shared" si="3857"/>
        <v>724.7</v>
      </c>
      <c r="Z2451" s="20">
        <f t="shared" ref="Z2451:AB2451" si="3931">Z2452+Z2456</f>
        <v>0</v>
      </c>
      <c r="AA2451" s="20">
        <f t="shared" si="3931"/>
        <v>0</v>
      </c>
      <c r="AB2451" s="20">
        <f t="shared" si="3931"/>
        <v>0</v>
      </c>
      <c r="AC2451" s="21">
        <f t="shared" si="3836"/>
        <v>734.7</v>
      </c>
      <c r="AD2451" s="20">
        <f t="shared" si="3837"/>
        <v>724.7</v>
      </c>
      <c r="AE2451" s="20">
        <f t="shared" si="3838"/>
        <v>724.7</v>
      </c>
      <c r="AF2451" s="20">
        <f t="shared" ref="AF2451" si="3932">AF2452+AF2456</f>
        <v>0</v>
      </c>
      <c r="AG2451" s="20">
        <f t="shared" si="3840"/>
        <v>734.7</v>
      </c>
      <c r="AH2451" s="20">
        <f t="shared" ref="AH2451:AJ2451" si="3933">AH2452+AH2456</f>
        <v>0</v>
      </c>
      <c r="AI2451" s="20">
        <f t="shared" si="3933"/>
        <v>0</v>
      </c>
      <c r="AJ2451" s="20">
        <f t="shared" si="3933"/>
        <v>0</v>
      </c>
      <c r="AK2451" s="20">
        <f t="shared" si="3816"/>
        <v>734.7</v>
      </c>
      <c r="AL2451" s="20">
        <f t="shared" si="3817"/>
        <v>724.7</v>
      </c>
      <c r="AM2451" s="20">
        <f t="shared" si="3818"/>
        <v>724.7</v>
      </c>
      <c r="AN2451" s="20">
        <f t="shared" ref="AN2451" si="3934">AN2452+AN2456</f>
        <v>0</v>
      </c>
      <c r="AO2451" s="20">
        <f t="shared" si="3859"/>
        <v>734.7</v>
      </c>
      <c r="AP2451" s="20">
        <f t="shared" si="3927"/>
        <v>0</v>
      </c>
    </row>
    <row r="2452" spans="1:43" ht="31.2" x14ac:dyDescent="0.3">
      <c r="A2452" s="3" t="s">
        <v>603</v>
      </c>
      <c r="B2452" s="26"/>
      <c r="C2452" s="3"/>
      <c r="D2452" s="3"/>
      <c r="E2452" s="16" t="s">
        <v>801</v>
      </c>
      <c r="F2452" s="21">
        <f>F2453</f>
        <v>511</v>
      </c>
      <c r="G2452" s="21">
        <f t="shared" ref="G2452:G2454" si="3935">G2453</f>
        <v>501</v>
      </c>
      <c r="H2452" s="21">
        <f t="shared" ref="H2452:K2454" si="3936">H2453</f>
        <v>501</v>
      </c>
      <c r="I2452" s="21">
        <f t="shared" si="3936"/>
        <v>0</v>
      </c>
      <c r="J2452" s="21">
        <f t="shared" si="3936"/>
        <v>0</v>
      </c>
      <c r="K2452" s="21">
        <f t="shared" si="3936"/>
        <v>0</v>
      </c>
      <c r="L2452" s="21">
        <f t="shared" si="3890"/>
        <v>511</v>
      </c>
      <c r="M2452" s="21">
        <f t="shared" si="3891"/>
        <v>501</v>
      </c>
      <c r="N2452" s="21">
        <f t="shared" si="3892"/>
        <v>501</v>
      </c>
      <c r="O2452" s="21">
        <f t="shared" ref="O2452:AP2454" si="3937">O2453</f>
        <v>0</v>
      </c>
      <c r="P2452" s="21">
        <f t="shared" si="3937"/>
        <v>0</v>
      </c>
      <c r="Q2452" s="21">
        <f t="shared" si="3937"/>
        <v>0</v>
      </c>
      <c r="R2452" s="21">
        <f t="shared" si="3852"/>
        <v>511</v>
      </c>
      <c r="S2452" s="21">
        <f t="shared" si="3853"/>
        <v>501</v>
      </c>
      <c r="T2452" s="21">
        <f t="shared" si="3854"/>
        <v>501</v>
      </c>
      <c r="U2452" s="21">
        <f t="shared" si="3937"/>
        <v>0</v>
      </c>
      <c r="V2452" s="21">
        <f t="shared" si="3937"/>
        <v>0</v>
      </c>
      <c r="W2452" s="21">
        <f t="shared" si="3855"/>
        <v>511</v>
      </c>
      <c r="X2452" s="21">
        <f t="shared" si="3856"/>
        <v>501</v>
      </c>
      <c r="Y2452" s="21">
        <f t="shared" si="3857"/>
        <v>501</v>
      </c>
      <c r="Z2452" s="21">
        <f t="shared" si="3937"/>
        <v>0</v>
      </c>
      <c r="AA2452" s="21">
        <f t="shared" si="3937"/>
        <v>0</v>
      </c>
      <c r="AB2452" s="21">
        <f t="shared" si="3937"/>
        <v>0</v>
      </c>
      <c r="AC2452" s="21">
        <f t="shared" si="3836"/>
        <v>511</v>
      </c>
      <c r="AD2452" s="21">
        <f t="shared" si="3837"/>
        <v>501</v>
      </c>
      <c r="AE2452" s="21">
        <f t="shared" si="3838"/>
        <v>501</v>
      </c>
      <c r="AF2452" s="21">
        <f t="shared" si="3937"/>
        <v>0</v>
      </c>
      <c r="AG2452" s="21">
        <f t="shared" si="3840"/>
        <v>511</v>
      </c>
      <c r="AH2452" s="21">
        <f t="shared" si="3937"/>
        <v>0</v>
      </c>
      <c r="AI2452" s="21">
        <f t="shared" si="3937"/>
        <v>0</v>
      </c>
      <c r="AJ2452" s="21">
        <f t="shared" si="3937"/>
        <v>0</v>
      </c>
      <c r="AK2452" s="21">
        <f t="shared" si="3816"/>
        <v>511</v>
      </c>
      <c r="AL2452" s="21">
        <f t="shared" si="3817"/>
        <v>501</v>
      </c>
      <c r="AM2452" s="21">
        <f t="shared" si="3818"/>
        <v>501</v>
      </c>
      <c r="AN2452" s="21">
        <f t="shared" si="3937"/>
        <v>0</v>
      </c>
      <c r="AO2452" s="21">
        <f t="shared" si="3859"/>
        <v>511</v>
      </c>
      <c r="AP2452" s="21">
        <f t="shared" si="3937"/>
        <v>0</v>
      </c>
      <c r="AQ2452" s="2"/>
    </row>
    <row r="2453" spans="1:43" ht="93.6" x14ac:dyDescent="0.3">
      <c r="A2453" s="3" t="s">
        <v>603</v>
      </c>
      <c r="B2453" s="26">
        <v>100</v>
      </c>
      <c r="C2453" s="3"/>
      <c r="D2453" s="3"/>
      <c r="E2453" s="16" t="s">
        <v>672</v>
      </c>
      <c r="F2453" s="21">
        <f>F2454</f>
        <v>511</v>
      </c>
      <c r="G2453" s="21">
        <f t="shared" si="3935"/>
        <v>501</v>
      </c>
      <c r="H2453" s="21">
        <f t="shared" si="3936"/>
        <v>501</v>
      </c>
      <c r="I2453" s="21">
        <f t="shared" si="3936"/>
        <v>0</v>
      </c>
      <c r="J2453" s="21">
        <f t="shared" si="3936"/>
        <v>0</v>
      </c>
      <c r="K2453" s="21">
        <f t="shared" si="3936"/>
        <v>0</v>
      </c>
      <c r="L2453" s="21">
        <f t="shared" si="3890"/>
        <v>511</v>
      </c>
      <c r="M2453" s="21">
        <f t="shared" si="3891"/>
        <v>501</v>
      </c>
      <c r="N2453" s="21">
        <f t="shared" si="3892"/>
        <v>501</v>
      </c>
      <c r="O2453" s="21">
        <f t="shared" si="3937"/>
        <v>0</v>
      </c>
      <c r="P2453" s="21">
        <f t="shared" si="3937"/>
        <v>0</v>
      </c>
      <c r="Q2453" s="21">
        <f t="shared" si="3937"/>
        <v>0</v>
      </c>
      <c r="R2453" s="21">
        <f t="shared" si="3852"/>
        <v>511</v>
      </c>
      <c r="S2453" s="21">
        <f t="shared" si="3853"/>
        <v>501</v>
      </c>
      <c r="T2453" s="21">
        <f t="shared" si="3854"/>
        <v>501</v>
      </c>
      <c r="U2453" s="21">
        <f t="shared" si="3937"/>
        <v>0</v>
      </c>
      <c r="V2453" s="21">
        <f t="shared" si="3937"/>
        <v>0</v>
      </c>
      <c r="W2453" s="21">
        <f t="shared" si="3855"/>
        <v>511</v>
      </c>
      <c r="X2453" s="21">
        <f t="shared" si="3856"/>
        <v>501</v>
      </c>
      <c r="Y2453" s="21">
        <f t="shared" si="3857"/>
        <v>501</v>
      </c>
      <c r="Z2453" s="21">
        <f t="shared" si="3937"/>
        <v>0</v>
      </c>
      <c r="AA2453" s="21">
        <f t="shared" si="3937"/>
        <v>0</v>
      </c>
      <c r="AB2453" s="21">
        <f t="shared" si="3937"/>
        <v>0</v>
      </c>
      <c r="AC2453" s="21">
        <f t="shared" si="3836"/>
        <v>511</v>
      </c>
      <c r="AD2453" s="21">
        <f t="shared" si="3837"/>
        <v>501</v>
      </c>
      <c r="AE2453" s="21">
        <f t="shared" si="3838"/>
        <v>501</v>
      </c>
      <c r="AF2453" s="21">
        <f t="shared" si="3937"/>
        <v>0</v>
      </c>
      <c r="AG2453" s="21">
        <f t="shared" si="3840"/>
        <v>511</v>
      </c>
      <c r="AH2453" s="21">
        <f t="shared" si="3937"/>
        <v>0</v>
      </c>
      <c r="AI2453" s="21">
        <f t="shared" si="3937"/>
        <v>0</v>
      </c>
      <c r="AJ2453" s="21">
        <f t="shared" si="3937"/>
        <v>0</v>
      </c>
      <c r="AK2453" s="21">
        <f t="shared" ref="AK2453:AK2516" si="3938">AG2453+AH2453</f>
        <v>511</v>
      </c>
      <c r="AL2453" s="21">
        <f t="shared" ref="AL2453:AL2516" si="3939">AD2453+AI2453</f>
        <v>501</v>
      </c>
      <c r="AM2453" s="21">
        <f t="shared" ref="AM2453:AM2516" si="3940">AE2453+AJ2453</f>
        <v>501</v>
      </c>
      <c r="AN2453" s="21">
        <f t="shared" si="3937"/>
        <v>0</v>
      </c>
      <c r="AO2453" s="21">
        <f t="shared" si="3859"/>
        <v>511</v>
      </c>
      <c r="AP2453" s="21">
        <f t="shared" si="3937"/>
        <v>0</v>
      </c>
      <c r="AQ2453" s="2"/>
    </row>
    <row r="2454" spans="1:43" ht="31.2" x14ac:dyDescent="0.3">
      <c r="A2454" s="3" t="s">
        <v>603</v>
      </c>
      <c r="B2454" s="26">
        <v>120</v>
      </c>
      <c r="C2454" s="3"/>
      <c r="D2454" s="3"/>
      <c r="E2454" s="16" t="s">
        <v>680</v>
      </c>
      <c r="F2454" s="21">
        <f>F2455</f>
        <v>511</v>
      </c>
      <c r="G2454" s="21">
        <f t="shared" si="3935"/>
        <v>501</v>
      </c>
      <c r="H2454" s="21">
        <f t="shared" si="3936"/>
        <v>501</v>
      </c>
      <c r="I2454" s="21">
        <f t="shared" si="3936"/>
        <v>0</v>
      </c>
      <c r="J2454" s="21">
        <f t="shared" si="3936"/>
        <v>0</v>
      </c>
      <c r="K2454" s="21">
        <f t="shared" si="3936"/>
        <v>0</v>
      </c>
      <c r="L2454" s="21">
        <f t="shared" si="3890"/>
        <v>511</v>
      </c>
      <c r="M2454" s="21">
        <f t="shared" si="3891"/>
        <v>501</v>
      </c>
      <c r="N2454" s="21">
        <f t="shared" si="3892"/>
        <v>501</v>
      </c>
      <c r="O2454" s="21">
        <f t="shared" si="3937"/>
        <v>0</v>
      </c>
      <c r="P2454" s="21">
        <f t="shared" si="3937"/>
        <v>0</v>
      </c>
      <c r="Q2454" s="21">
        <f t="shared" si="3937"/>
        <v>0</v>
      </c>
      <c r="R2454" s="21">
        <f t="shared" si="3852"/>
        <v>511</v>
      </c>
      <c r="S2454" s="21">
        <f t="shared" si="3853"/>
        <v>501</v>
      </c>
      <c r="T2454" s="21">
        <f t="shared" si="3854"/>
        <v>501</v>
      </c>
      <c r="U2454" s="21">
        <f t="shared" si="3937"/>
        <v>0</v>
      </c>
      <c r="V2454" s="21">
        <f t="shared" si="3937"/>
        <v>0</v>
      </c>
      <c r="W2454" s="21">
        <f t="shared" si="3855"/>
        <v>511</v>
      </c>
      <c r="X2454" s="21">
        <f t="shared" si="3856"/>
        <v>501</v>
      </c>
      <c r="Y2454" s="21">
        <f t="shared" si="3857"/>
        <v>501</v>
      </c>
      <c r="Z2454" s="21">
        <f t="shared" si="3937"/>
        <v>0</v>
      </c>
      <c r="AA2454" s="21">
        <f t="shared" si="3937"/>
        <v>0</v>
      </c>
      <c r="AB2454" s="21">
        <f t="shared" si="3937"/>
        <v>0</v>
      </c>
      <c r="AC2454" s="21">
        <f t="shared" si="3836"/>
        <v>511</v>
      </c>
      <c r="AD2454" s="21">
        <f t="shared" si="3837"/>
        <v>501</v>
      </c>
      <c r="AE2454" s="21">
        <f t="shared" si="3838"/>
        <v>501</v>
      </c>
      <c r="AF2454" s="21">
        <f t="shared" si="3937"/>
        <v>0</v>
      </c>
      <c r="AG2454" s="21">
        <f t="shared" si="3840"/>
        <v>511</v>
      </c>
      <c r="AH2454" s="21">
        <f t="shared" si="3937"/>
        <v>0</v>
      </c>
      <c r="AI2454" s="21">
        <f t="shared" si="3937"/>
        <v>0</v>
      </c>
      <c r="AJ2454" s="21">
        <f t="shared" si="3937"/>
        <v>0</v>
      </c>
      <c r="AK2454" s="21">
        <f t="shared" si="3938"/>
        <v>511</v>
      </c>
      <c r="AL2454" s="21">
        <f t="shared" si="3939"/>
        <v>501</v>
      </c>
      <c r="AM2454" s="21">
        <f t="shared" si="3940"/>
        <v>501</v>
      </c>
      <c r="AN2454" s="21">
        <f t="shared" si="3937"/>
        <v>0</v>
      </c>
      <c r="AO2454" s="21">
        <f t="shared" si="3859"/>
        <v>511</v>
      </c>
      <c r="AP2454" s="21">
        <f t="shared" si="3937"/>
        <v>0</v>
      </c>
      <c r="AQ2454" s="2"/>
    </row>
    <row r="2455" spans="1:43" ht="31.2" x14ac:dyDescent="0.3">
      <c r="A2455" s="3" t="s">
        <v>603</v>
      </c>
      <c r="B2455" s="26">
        <v>120</v>
      </c>
      <c r="C2455" s="3" t="s">
        <v>5</v>
      </c>
      <c r="D2455" s="3" t="s">
        <v>29</v>
      </c>
      <c r="E2455" s="16" t="s">
        <v>636</v>
      </c>
      <c r="F2455" s="21">
        <v>511</v>
      </c>
      <c r="G2455" s="21">
        <v>501</v>
      </c>
      <c r="H2455" s="21">
        <v>501</v>
      </c>
      <c r="I2455" s="21"/>
      <c r="J2455" s="21"/>
      <c r="K2455" s="21"/>
      <c r="L2455" s="21">
        <f t="shared" si="3890"/>
        <v>511</v>
      </c>
      <c r="M2455" s="21">
        <f t="shared" si="3891"/>
        <v>501</v>
      </c>
      <c r="N2455" s="21">
        <f t="shared" si="3892"/>
        <v>501</v>
      </c>
      <c r="O2455" s="21"/>
      <c r="P2455" s="21"/>
      <c r="Q2455" s="21"/>
      <c r="R2455" s="21">
        <f t="shared" si="3852"/>
        <v>511</v>
      </c>
      <c r="S2455" s="21">
        <f t="shared" si="3853"/>
        <v>501</v>
      </c>
      <c r="T2455" s="21">
        <f t="shared" si="3854"/>
        <v>501</v>
      </c>
      <c r="U2455" s="21"/>
      <c r="V2455" s="21"/>
      <c r="W2455" s="21">
        <f t="shared" si="3855"/>
        <v>511</v>
      </c>
      <c r="X2455" s="21">
        <f t="shared" si="3856"/>
        <v>501</v>
      </c>
      <c r="Y2455" s="21">
        <f t="shared" si="3857"/>
        <v>501</v>
      </c>
      <c r="Z2455" s="21"/>
      <c r="AA2455" s="21"/>
      <c r="AB2455" s="21"/>
      <c r="AC2455" s="21">
        <f t="shared" si="3836"/>
        <v>511</v>
      </c>
      <c r="AD2455" s="21">
        <f t="shared" si="3837"/>
        <v>501</v>
      </c>
      <c r="AE2455" s="21">
        <f t="shared" si="3838"/>
        <v>501</v>
      </c>
      <c r="AF2455" s="21"/>
      <c r="AG2455" s="21">
        <f t="shared" si="3840"/>
        <v>511</v>
      </c>
      <c r="AH2455" s="21"/>
      <c r="AI2455" s="21"/>
      <c r="AJ2455" s="21"/>
      <c r="AK2455" s="21">
        <f t="shared" si="3938"/>
        <v>511</v>
      </c>
      <c r="AL2455" s="21">
        <f t="shared" si="3939"/>
        <v>501</v>
      </c>
      <c r="AM2455" s="21">
        <f t="shared" si="3940"/>
        <v>501</v>
      </c>
      <c r="AN2455" s="21"/>
      <c r="AO2455" s="21">
        <f t="shared" si="3859"/>
        <v>511</v>
      </c>
      <c r="AP2455" s="21"/>
      <c r="AQ2455" s="2"/>
    </row>
    <row r="2456" spans="1:43" ht="31.2" x14ac:dyDescent="0.3">
      <c r="A2456" s="3" t="s">
        <v>604</v>
      </c>
      <c r="B2456" s="26"/>
      <c r="C2456" s="3"/>
      <c r="D2456" s="3"/>
      <c r="E2456" s="16" t="s">
        <v>802</v>
      </c>
      <c r="F2456" s="21">
        <f>F2457+F2460+F2463</f>
        <v>223.7</v>
      </c>
      <c r="G2456" s="21">
        <f t="shared" ref="G2456:AP2456" si="3941">G2457+G2460+G2463</f>
        <v>223.7</v>
      </c>
      <c r="H2456" s="21">
        <f t="shared" si="3941"/>
        <v>223.7</v>
      </c>
      <c r="I2456" s="21">
        <f t="shared" ref="I2456:K2456" si="3942">I2457+I2460+I2463</f>
        <v>0</v>
      </c>
      <c r="J2456" s="21">
        <f t="shared" si="3942"/>
        <v>0</v>
      </c>
      <c r="K2456" s="21">
        <f t="shared" si="3942"/>
        <v>0</v>
      </c>
      <c r="L2456" s="21">
        <f t="shared" si="3890"/>
        <v>223.7</v>
      </c>
      <c r="M2456" s="21">
        <f t="shared" si="3891"/>
        <v>223.7</v>
      </c>
      <c r="N2456" s="21">
        <f t="shared" si="3892"/>
        <v>223.7</v>
      </c>
      <c r="O2456" s="21">
        <f t="shared" ref="O2456:Q2456" si="3943">O2457+O2460+O2463</f>
        <v>0</v>
      </c>
      <c r="P2456" s="21">
        <f t="shared" si="3943"/>
        <v>0</v>
      </c>
      <c r="Q2456" s="21">
        <f t="shared" si="3943"/>
        <v>0</v>
      </c>
      <c r="R2456" s="21">
        <f t="shared" si="3852"/>
        <v>223.7</v>
      </c>
      <c r="S2456" s="21">
        <f t="shared" si="3853"/>
        <v>223.7</v>
      </c>
      <c r="T2456" s="21">
        <f t="shared" si="3854"/>
        <v>223.7</v>
      </c>
      <c r="U2456" s="21">
        <f t="shared" ref="U2456:V2456" si="3944">U2457+U2460+U2463</f>
        <v>0</v>
      </c>
      <c r="V2456" s="21">
        <f t="shared" si="3944"/>
        <v>0</v>
      </c>
      <c r="W2456" s="21">
        <f t="shared" si="3855"/>
        <v>223.7</v>
      </c>
      <c r="X2456" s="21">
        <f t="shared" si="3856"/>
        <v>223.7</v>
      </c>
      <c r="Y2456" s="21">
        <f t="shared" si="3857"/>
        <v>223.7</v>
      </c>
      <c r="Z2456" s="21">
        <f t="shared" ref="Z2456:AB2456" si="3945">Z2457+Z2460+Z2463</f>
        <v>0</v>
      </c>
      <c r="AA2456" s="21">
        <f t="shared" si="3945"/>
        <v>0</v>
      </c>
      <c r="AB2456" s="21">
        <f t="shared" si="3945"/>
        <v>0</v>
      </c>
      <c r="AC2456" s="21">
        <f t="shared" si="3836"/>
        <v>223.7</v>
      </c>
      <c r="AD2456" s="21">
        <f t="shared" si="3837"/>
        <v>223.7</v>
      </c>
      <c r="AE2456" s="21">
        <f t="shared" si="3838"/>
        <v>223.7</v>
      </c>
      <c r="AF2456" s="21">
        <f t="shared" ref="AF2456" si="3946">AF2457+AF2460+AF2463</f>
        <v>0</v>
      </c>
      <c r="AG2456" s="21">
        <f t="shared" si="3840"/>
        <v>223.7</v>
      </c>
      <c r="AH2456" s="21">
        <f t="shared" ref="AH2456:AJ2456" si="3947">AH2457+AH2460+AH2463</f>
        <v>0</v>
      </c>
      <c r="AI2456" s="21">
        <f t="shared" si="3947"/>
        <v>0</v>
      </c>
      <c r="AJ2456" s="21">
        <f t="shared" si="3947"/>
        <v>0</v>
      </c>
      <c r="AK2456" s="21">
        <f t="shared" si="3938"/>
        <v>223.7</v>
      </c>
      <c r="AL2456" s="21">
        <f t="shared" si="3939"/>
        <v>223.7</v>
      </c>
      <c r="AM2456" s="21">
        <f t="shared" si="3940"/>
        <v>223.7</v>
      </c>
      <c r="AN2456" s="21">
        <f t="shared" ref="AN2456" si="3948">AN2457+AN2460+AN2463</f>
        <v>0</v>
      </c>
      <c r="AO2456" s="21">
        <f t="shared" si="3859"/>
        <v>223.7</v>
      </c>
      <c r="AP2456" s="21">
        <f t="shared" si="3941"/>
        <v>0</v>
      </c>
      <c r="AQ2456" s="2"/>
    </row>
    <row r="2457" spans="1:43" ht="93.6" x14ac:dyDescent="0.3">
      <c r="A2457" s="3" t="s">
        <v>604</v>
      </c>
      <c r="B2457" s="26">
        <v>100</v>
      </c>
      <c r="C2457" s="3"/>
      <c r="D2457" s="3"/>
      <c r="E2457" s="16" t="s">
        <v>672</v>
      </c>
      <c r="F2457" s="21">
        <f>F2458</f>
        <v>2</v>
      </c>
      <c r="G2457" s="21">
        <f t="shared" ref="G2457:G2458" si="3949">G2458</f>
        <v>2</v>
      </c>
      <c r="H2457" s="21">
        <f t="shared" ref="H2457:K2458" si="3950">H2458</f>
        <v>2</v>
      </c>
      <c r="I2457" s="21">
        <f t="shared" si="3950"/>
        <v>0</v>
      </c>
      <c r="J2457" s="21">
        <f t="shared" si="3950"/>
        <v>0</v>
      </c>
      <c r="K2457" s="21">
        <f t="shared" si="3950"/>
        <v>0</v>
      </c>
      <c r="L2457" s="21">
        <f t="shared" si="3890"/>
        <v>2</v>
      </c>
      <c r="M2457" s="21">
        <f t="shared" si="3891"/>
        <v>2</v>
      </c>
      <c r="N2457" s="21">
        <f t="shared" si="3892"/>
        <v>2</v>
      </c>
      <c r="O2457" s="21">
        <f t="shared" ref="O2457:AP2458" si="3951">O2458</f>
        <v>0</v>
      </c>
      <c r="P2457" s="21">
        <f t="shared" si="3951"/>
        <v>0</v>
      </c>
      <c r="Q2457" s="21">
        <f t="shared" si="3951"/>
        <v>0</v>
      </c>
      <c r="R2457" s="21">
        <f t="shared" si="3852"/>
        <v>2</v>
      </c>
      <c r="S2457" s="21">
        <f t="shared" si="3853"/>
        <v>2</v>
      </c>
      <c r="T2457" s="21">
        <f t="shared" si="3854"/>
        <v>2</v>
      </c>
      <c r="U2457" s="21">
        <f t="shared" si="3951"/>
        <v>0</v>
      </c>
      <c r="V2457" s="21">
        <f t="shared" si="3951"/>
        <v>0</v>
      </c>
      <c r="W2457" s="21">
        <f t="shared" si="3855"/>
        <v>2</v>
      </c>
      <c r="X2457" s="21">
        <f t="shared" si="3856"/>
        <v>2</v>
      </c>
      <c r="Y2457" s="21">
        <f t="shared" si="3857"/>
        <v>2</v>
      </c>
      <c r="Z2457" s="21">
        <f t="shared" si="3951"/>
        <v>0</v>
      </c>
      <c r="AA2457" s="21">
        <f t="shared" si="3951"/>
        <v>0</v>
      </c>
      <c r="AB2457" s="21">
        <f t="shared" si="3951"/>
        <v>0</v>
      </c>
      <c r="AC2457" s="21">
        <f t="shared" si="3836"/>
        <v>2</v>
      </c>
      <c r="AD2457" s="21">
        <f t="shared" si="3837"/>
        <v>2</v>
      </c>
      <c r="AE2457" s="21">
        <f t="shared" si="3838"/>
        <v>2</v>
      </c>
      <c r="AF2457" s="21">
        <f t="shared" si="3951"/>
        <v>0</v>
      </c>
      <c r="AG2457" s="21">
        <f t="shared" si="3840"/>
        <v>2</v>
      </c>
      <c r="AH2457" s="21">
        <f t="shared" si="3951"/>
        <v>0</v>
      </c>
      <c r="AI2457" s="21">
        <f t="shared" si="3951"/>
        <v>0</v>
      </c>
      <c r="AJ2457" s="21">
        <f t="shared" si="3951"/>
        <v>0</v>
      </c>
      <c r="AK2457" s="21">
        <f t="shared" si="3938"/>
        <v>2</v>
      </c>
      <c r="AL2457" s="21">
        <f t="shared" si="3939"/>
        <v>2</v>
      </c>
      <c r="AM2457" s="21">
        <f t="shared" si="3940"/>
        <v>2</v>
      </c>
      <c r="AN2457" s="21">
        <f t="shared" si="3951"/>
        <v>0</v>
      </c>
      <c r="AO2457" s="21">
        <f t="shared" si="3859"/>
        <v>2</v>
      </c>
      <c r="AP2457" s="21">
        <f t="shared" si="3951"/>
        <v>0</v>
      </c>
      <c r="AQ2457" s="2"/>
    </row>
    <row r="2458" spans="1:43" ht="31.2" x14ac:dyDescent="0.3">
      <c r="A2458" s="3" t="s">
        <v>604</v>
      </c>
      <c r="B2458" s="26">
        <v>120</v>
      </c>
      <c r="C2458" s="3"/>
      <c r="D2458" s="3"/>
      <c r="E2458" s="16" t="s">
        <v>680</v>
      </c>
      <c r="F2458" s="21">
        <f>F2459</f>
        <v>2</v>
      </c>
      <c r="G2458" s="21">
        <f t="shared" si="3949"/>
        <v>2</v>
      </c>
      <c r="H2458" s="21">
        <f t="shared" si="3950"/>
        <v>2</v>
      </c>
      <c r="I2458" s="21">
        <f t="shared" si="3950"/>
        <v>0</v>
      </c>
      <c r="J2458" s="21">
        <f t="shared" si="3950"/>
        <v>0</v>
      </c>
      <c r="K2458" s="21">
        <f t="shared" si="3950"/>
        <v>0</v>
      </c>
      <c r="L2458" s="21">
        <f t="shared" si="3890"/>
        <v>2</v>
      </c>
      <c r="M2458" s="21">
        <f t="shared" si="3891"/>
        <v>2</v>
      </c>
      <c r="N2458" s="21">
        <f t="shared" si="3892"/>
        <v>2</v>
      </c>
      <c r="O2458" s="21">
        <f t="shared" si="3951"/>
        <v>0</v>
      </c>
      <c r="P2458" s="21">
        <f t="shared" si="3951"/>
        <v>0</v>
      </c>
      <c r="Q2458" s="21">
        <f t="shared" si="3951"/>
        <v>0</v>
      </c>
      <c r="R2458" s="21">
        <f t="shared" si="3852"/>
        <v>2</v>
      </c>
      <c r="S2458" s="21">
        <f t="shared" si="3853"/>
        <v>2</v>
      </c>
      <c r="T2458" s="21">
        <f t="shared" si="3854"/>
        <v>2</v>
      </c>
      <c r="U2458" s="21">
        <f t="shared" si="3951"/>
        <v>0</v>
      </c>
      <c r="V2458" s="21">
        <f t="shared" si="3951"/>
        <v>0</v>
      </c>
      <c r="W2458" s="21">
        <f t="shared" si="3855"/>
        <v>2</v>
      </c>
      <c r="X2458" s="21">
        <f t="shared" si="3856"/>
        <v>2</v>
      </c>
      <c r="Y2458" s="21">
        <f t="shared" si="3857"/>
        <v>2</v>
      </c>
      <c r="Z2458" s="21">
        <f t="shared" si="3951"/>
        <v>0</v>
      </c>
      <c r="AA2458" s="21">
        <f t="shared" si="3951"/>
        <v>0</v>
      </c>
      <c r="AB2458" s="21">
        <f t="shared" si="3951"/>
        <v>0</v>
      </c>
      <c r="AC2458" s="21">
        <f t="shared" si="3836"/>
        <v>2</v>
      </c>
      <c r="AD2458" s="21">
        <f t="shared" si="3837"/>
        <v>2</v>
      </c>
      <c r="AE2458" s="21">
        <f t="shared" si="3838"/>
        <v>2</v>
      </c>
      <c r="AF2458" s="21">
        <f t="shared" si="3951"/>
        <v>0</v>
      </c>
      <c r="AG2458" s="21">
        <f t="shared" si="3840"/>
        <v>2</v>
      </c>
      <c r="AH2458" s="21">
        <f t="shared" si="3951"/>
        <v>0</v>
      </c>
      <c r="AI2458" s="21">
        <f t="shared" si="3951"/>
        <v>0</v>
      </c>
      <c r="AJ2458" s="21">
        <f t="shared" si="3951"/>
        <v>0</v>
      </c>
      <c r="AK2458" s="21">
        <f t="shared" si="3938"/>
        <v>2</v>
      </c>
      <c r="AL2458" s="21">
        <f t="shared" si="3939"/>
        <v>2</v>
      </c>
      <c r="AM2458" s="21">
        <f t="shared" si="3940"/>
        <v>2</v>
      </c>
      <c r="AN2458" s="21">
        <f t="shared" si="3951"/>
        <v>0</v>
      </c>
      <c r="AO2458" s="21">
        <f t="shared" si="3859"/>
        <v>2</v>
      </c>
      <c r="AP2458" s="21">
        <f t="shared" si="3951"/>
        <v>0</v>
      </c>
      <c r="AQ2458" s="2"/>
    </row>
    <row r="2459" spans="1:43" ht="31.2" x14ac:dyDescent="0.3">
      <c r="A2459" s="3" t="s">
        <v>604</v>
      </c>
      <c r="B2459" s="26">
        <v>120</v>
      </c>
      <c r="C2459" s="3" t="s">
        <v>5</v>
      </c>
      <c r="D2459" s="3" t="s">
        <v>29</v>
      </c>
      <c r="E2459" s="16" t="s">
        <v>636</v>
      </c>
      <c r="F2459" s="21">
        <v>2</v>
      </c>
      <c r="G2459" s="21">
        <v>2</v>
      </c>
      <c r="H2459" s="21">
        <v>2</v>
      </c>
      <c r="I2459" s="21"/>
      <c r="J2459" s="21"/>
      <c r="K2459" s="21"/>
      <c r="L2459" s="21">
        <f t="shared" si="3890"/>
        <v>2</v>
      </c>
      <c r="M2459" s="21">
        <f t="shared" si="3891"/>
        <v>2</v>
      </c>
      <c r="N2459" s="21">
        <f t="shared" si="3892"/>
        <v>2</v>
      </c>
      <c r="O2459" s="21"/>
      <c r="P2459" s="21"/>
      <c r="Q2459" s="21"/>
      <c r="R2459" s="21">
        <f t="shared" si="3852"/>
        <v>2</v>
      </c>
      <c r="S2459" s="21">
        <f t="shared" si="3853"/>
        <v>2</v>
      </c>
      <c r="T2459" s="21">
        <f t="shared" si="3854"/>
        <v>2</v>
      </c>
      <c r="U2459" s="21"/>
      <c r="V2459" s="21"/>
      <c r="W2459" s="21">
        <f t="shared" si="3855"/>
        <v>2</v>
      </c>
      <c r="X2459" s="21">
        <f t="shared" si="3856"/>
        <v>2</v>
      </c>
      <c r="Y2459" s="21">
        <f t="shared" si="3857"/>
        <v>2</v>
      </c>
      <c r="Z2459" s="21"/>
      <c r="AA2459" s="21"/>
      <c r="AB2459" s="21"/>
      <c r="AC2459" s="21">
        <f t="shared" si="3836"/>
        <v>2</v>
      </c>
      <c r="AD2459" s="21">
        <f t="shared" si="3837"/>
        <v>2</v>
      </c>
      <c r="AE2459" s="21">
        <f t="shared" si="3838"/>
        <v>2</v>
      </c>
      <c r="AF2459" s="21"/>
      <c r="AG2459" s="21">
        <f t="shared" si="3840"/>
        <v>2</v>
      </c>
      <c r="AH2459" s="21"/>
      <c r="AI2459" s="21"/>
      <c r="AJ2459" s="21"/>
      <c r="AK2459" s="21">
        <f t="shared" si="3938"/>
        <v>2</v>
      </c>
      <c r="AL2459" s="21">
        <f t="shared" si="3939"/>
        <v>2</v>
      </c>
      <c r="AM2459" s="21">
        <f t="shared" si="3940"/>
        <v>2</v>
      </c>
      <c r="AN2459" s="21"/>
      <c r="AO2459" s="21">
        <f t="shared" si="3859"/>
        <v>2</v>
      </c>
      <c r="AP2459" s="21"/>
      <c r="AQ2459" s="2"/>
    </row>
    <row r="2460" spans="1:43" ht="31.2" x14ac:dyDescent="0.3">
      <c r="A2460" s="3" t="s">
        <v>604</v>
      </c>
      <c r="B2460" s="26">
        <v>200</v>
      </c>
      <c r="C2460" s="3"/>
      <c r="D2460" s="3"/>
      <c r="E2460" s="16" t="s">
        <v>673</v>
      </c>
      <c r="F2460" s="21">
        <f>F2461</f>
        <v>220.7</v>
      </c>
      <c r="G2460" s="21">
        <f t="shared" ref="G2460:G2461" si="3952">G2461</f>
        <v>220.7</v>
      </c>
      <c r="H2460" s="21">
        <f t="shared" ref="H2460:K2461" si="3953">H2461</f>
        <v>220.7</v>
      </c>
      <c r="I2460" s="21">
        <f t="shared" si="3953"/>
        <v>0</v>
      </c>
      <c r="J2460" s="21">
        <f t="shared" si="3953"/>
        <v>0</v>
      </c>
      <c r="K2460" s="21">
        <f t="shared" si="3953"/>
        <v>0</v>
      </c>
      <c r="L2460" s="21">
        <f t="shared" si="3890"/>
        <v>220.7</v>
      </c>
      <c r="M2460" s="21">
        <f t="shared" si="3891"/>
        <v>220.7</v>
      </c>
      <c r="N2460" s="21">
        <f t="shared" si="3892"/>
        <v>220.7</v>
      </c>
      <c r="O2460" s="21">
        <f t="shared" ref="O2460:AP2461" si="3954">O2461</f>
        <v>0</v>
      </c>
      <c r="P2460" s="21">
        <f t="shared" si="3954"/>
        <v>0</v>
      </c>
      <c r="Q2460" s="21">
        <f t="shared" si="3954"/>
        <v>0</v>
      </c>
      <c r="R2460" s="21">
        <f t="shared" si="3852"/>
        <v>220.7</v>
      </c>
      <c r="S2460" s="21">
        <f t="shared" si="3853"/>
        <v>220.7</v>
      </c>
      <c r="T2460" s="21">
        <f t="shared" si="3854"/>
        <v>220.7</v>
      </c>
      <c r="U2460" s="21">
        <f t="shared" si="3954"/>
        <v>0</v>
      </c>
      <c r="V2460" s="21">
        <f t="shared" si="3954"/>
        <v>0</v>
      </c>
      <c r="W2460" s="21">
        <f t="shared" si="3855"/>
        <v>220.7</v>
      </c>
      <c r="X2460" s="21">
        <f t="shared" si="3856"/>
        <v>220.7</v>
      </c>
      <c r="Y2460" s="21">
        <f t="shared" si="3857"/>
        <v>220.7</v>
      </c>
      <c r="Z2460" s="21">
        <f t="shared" si="3954"/>
        <v>0</v>
      </c>
      <c r="AA2460" s="21">
        <f t="shared" si="3954"/>
        <v>0</v>
      </c>
      <c r="AB2460" s="21">
        <f t="shared" si="3954"/>
        <v>0</v>
      </c>
      <c r="AC2460" s="21">
        <f t="shared" si="3836"/>
        <v>220.7</v>
      </c>
      <c r="AD2460" s="21">
        <f t="shared" si="3837"/>
        <v>220.7</v>
      </c>
      <c r="AE2460" s="21">
        <f t="shared" si="3838"/>
        <v>220.7</v>
      </c>
      <c r="AF2460" s="21">
        <f t="shared" si="3954"/>
        <v>0</v>
      </c>
      <c r="AG2460" s="21">
        <f t="shared" si="3840"/>
        <v>220.7</v>
      </c>
      <c r="AH2460" s="21">
        <f t="shared" si="3954"/>
        <v>0</v>
      </c>
      <c r="AI2460" s="21">
        <f t="shared" si="3954"/>
        <v>0</v>
      </c>
      <c r="AJ2460" s="21">
        <f t="shared" si="3954"/>
        <v>0</v>
      </c>
      <c r="AK2460" s="21">
        <f t="shared" si="3938"/>
        <v>220.7</v>
      </c>
      <c r="AL2460" s="21">
        <f t="shared" si="3939"/>
        <v>220.7</v>
      </c>
      <c r="AM2460" s="21">
        <f t="shared" si="3940"/>
        <v>220.7</v>
      </c>
      <c r="AN2460" s="21">
        <f t="shared" si="3954"/>
        <v>0</v>
      </c>
      <c r="AO2460" s="21">
        <f t="shared" si="3859"/>
        <v>220.7</v>
      </c>
      <c r="AP2460" s="21">
        <f t="shared" si="3954"/>
        <v>0</v>
      </c>
      <c r="AQ2460" s="2"/>
    </row>
    <row r="2461" spans="1:43" ht="46.8" x14ac:dyDescent="0.3">
      <c r="A2461" s="3" t="s">
        <v>604</v>
      </c>
      <c r="B2461" s="26">
        <v>240</v>
      </c>
      <c r="C2461" s="3"/>
      <c r="D2461" s="3"/>
      <c r="E2461" s="16" t="s">
        <v>681</v>
      </c>
      <c r="F2461" s="21">
        <f>F2462</f>
        <v>220.7</v>
      </c>
      <c r="G2461" s="21">
        <f t="shared" si="3952"/>
        <v>220.7</v>
      </c>
      <c r="H2461" s="21">
        <f t="shared" si="3953"/>
        <v>220.7</v>
      </c>
      <c r="I2461" s="21">
        <f t="shared" si="3953"/>
        <v>0</v>
      </c>
      <c r="J2461" s="21">
        <f t="shared" si="3953"/>
        <v>0</v>
      </c>
      <c r="K2461" s="21">
        <f t="shared" si="3953"/>
        <v>0</v>
      </c>
      <c r="L2461" s="21">
        <f t="shared" si="3890"/>
        <v>220.7</v>
      </c>
      <c r="M2461" s="21">
        <f t="shared" si="3891"/>
        <v>220.7</v>
      </c>
      <c r="N2461" s="21">
        <f t="shared" si="3892"/>
        <v>220.7</v>
      </c>
      <c r="O2461" s="21">
        <f t="shared" si="3954"/>
        <v>0</v>
      </c>
      <c r="P2461" s="21">
        <f t="shared" si="3954"/>
        <v>0</v>
      </c>
      <c r="Q2461" s="21">
        <f t="shared" si="3954"/>
        <v>0</v>
      </c>
      <c r="R2461" s="21">
        <f t="shared" si="3852"/>
        <v>220.7</v>
      </c>
      <c r="S2461" s="21">
        <f t="shared" si="3853"/>
        <v>220.7</v>
      </c>
      <c r="T2461" s="21">
        <f t="shared" si="3854"/>
        <v>220.7</v>
      </c>
      <c r="U2461" s="21">
        <f t="shared" si="3954"/>
        <v>0</v>
      </c>
      <c r="V2461" s="21">
        <f t="shared" si="3954"/>
        <v>0</v>
      </c>
      <c r="W2461" s="21">
        <f t="shared" si="3855"/>
        <v>220.7</v>
      </c>
      <c r="X2461" s="21">
        <f t="shared" si="3856"/>
        <v>220.7</v>
      </c>
      <c r="Y2461" s="21">
        <f t="shared" si="3857"/>
        <v>220.7</v>
      </c>
      <c r="Z2461" s="21">
        <f t="shared" si="3954"/>
        <v>0</v>
      </c>
      <c r="AA2461" s="21">
        <f t="shared" si="3954"/>
        <v>0</v>
      </c>
      <c r="AB2461" s="21">
        <f t="shared" si="3954"/>
        <v>0</v>
      </c>
      <c r="AC2461" s="21">
        <f t="shared" si="3836"/>
        <v>220.7</v>
      </c>
      <c r="AD2461" s="21">
        <f t="shared" si="3837"/>
        <v>220.7</v>
      </c>
      <c r="AE2461" s="21">
        <f t="shared" si="3838"/>
        <v>220.7</v>
      </c>
      <c r="AF2461" s="21">
        <f t="shared" si="3954"/>
        <v>0</v>
      </c>
      <c r="AG2461" s="21">
        <f t="shared" si="3840"/>
        <v>220.7</v>
      </c>
      <c r="AH2461" s="21">
        <f t="shared" si="3954"/>
        <v>0</v>
      </c>
      <c r="AI2461" s="21">
        <f t="shared" si="3954"/>
        <v>0</v>
      </c>
      <c r="AJ2461" s="21">
        <f t="shared" si="3954"/>
        <v>0</v>
      </c>
      <c r="AK2461" s="21">
        <f t="shared" si="3938"/>
        <v>220.7</v>
      </c>
      <c r="AL2461" s="21">
        <f t="shared" si="3939"/>
        <v>220.7</v>
      </c>
      <c r="AM2461" s="21">
        <f t="shared" si="3940"/>
        <v>220.7</v>
      </c>
      <c r="AN2461" s="21">
        <f t="shared" si="3954"/>
        <v>0</v>
      </c>
      <c r="AO2461" s="21">
        <f t="shared" si="3859"/>
        <v>220.7</v>
      </c>
      <c r="AP2461" s="21">
        <f t="shared" si="3954"/>
        <v>0</v>
      </c>
      <c r="AQ2461" s="2"/>
    </row>
    <row r="2462" spans="1:43" ht="31.2" x14ac:dyDescent="0.3">
      <c r="A2462" s="3" t="s">
        <v>604</v>
      </c>
      <c r="B2462" s="26">
        <v>240</v>
      </c>
      <c r="C2462" s="3" t="s">
        <v>5</v>
      </c>
      <c r="D2462" s="3" t="s">
        <v>29</v>
      </c>
      <c r="E2462" s="16" t="s">
        <v>636</v>
      </c>
      <c r="F2462" s="21">
        <v>220.7</v>
      </c>
      <c r="G2462" s="21">
        <v>220.7</v>
      </c>
      <c r="H2462" s="21">
        <v>220.7</v>
      </c>
      <c r="I2462" s="21"/>
      <c r="J2462" s="21"/>
      <c r="K2462" s="21"/>
      <c r="L2462" s="21">
        <f t="shared" si="3890"/>
        <v>220.7</v>
      </c>
      <c r="M2462" s="21">
        <f t="shared" si="3891"/>
        <v>220.7</v>
      </c>
      <c r="N2462" s="21">
        <f t="shared" si="3892"/>
        <v>220.7</v>
      </c>
      <c r="O2462" s="21"/>
      <c r="P2462" s="21"/>
      <c r="Q2462" s="21"/>
      <c r="R2462" s="21">
        <f t="shared" si="3852"/>
        <v>220.7</v>
      </c>
      <c r="S2462" s="21">
        <f t="shared" si="3853"/>
        <v>220.7</v>
      </c>
      <c r="T2462" s="21">
        <f t="shared" si="3854"/>
        <v>220.7</v>
      </c>
      <c r="U2462" s="21"/>
      <c r="V2462" s="21"/>
      <c r="W2462" s="21">
        <f t="shared" si="3855"/>
        <v>220.7</v>
      </c>
      <c r="X2462" s="21">
        <f t="shared" si="3856"/>
        <v>220.7</v>
      </c>
      <c r="Y2462" s="21">
        <f t="shared" si="3857"/>
        <v>220.7</v>
      </c>
      <c r="Z2462" s="21"/>
      <c r="AA2462" s="21"/>
      <c r="AB2462" s="21"/>
      <c r="AC2462" s="21">
        <f t="shared" si="3836"/>
        <v>220.7</v>
      </c>
      <c r="AD2462" s="21">
        <f t="shared" si="3837"/>
        <v>220.7</v>
      </c>
      <c r="AE2462" s="21">
        <f t="shared" si="3838"/>
        <v>220.7</v>
      </c>
      <c r="AF2462" s="21"/>
      <c r="AG2462" s="21">
        <f t="shared" si="3840"/>
        <v>220.7</v>
      </c>
      <c r="AH2462" s="21"/>
      <c r="AI2462" s="21"/>
      <c r="AJ2462" s="21"/>
      <c r="AK2462" s="21">
        <f t="shared" si="3938"/>
        <v>220.7</v>
      </c>
      <c r="AL2462" s="21">
        <f t="shared" si="3939"/>
        <v>220.7</v>
      </c>
      <c r="AM2462" s="21">
        <f t="shared" si="3940"/>
        <v>220.7</v>
      </c>
      <c r="AN2462" s="21"/>
      <c r="AO2462" s="21">
        <f t="shared" si="3859"/>
        <v>220.7</v>
      </c>
      <c r="AP2462" s="21"/>
      <c r="AQ2462" s="2"/>
    </row>
    <row r="2463" spans="1:43" x14ac:dyDescent="0.3">
      <c r="A2463" s="3" t="s">
        <v>604</v>
      </c>
      <c r="B2463" s="26">
        <v>800</v>
      </c>
      <c r="C2463" s="3"/>
      <c r="D2463" s="3"/>
      <c r="E2463" s="16" t="s">
        <v>678</v>
      </c>
      <c r="F2463" s="21">
        <f>F2464</f>
        <v>1</v>
      </c>
      <c r="G2463" s="21">
        <f t="shared" ref="G2463:G2464" si="3955">G2464</f>
        <v>1</v>
      </c>
      <c r="H2463" s="21">
        <f t="shared" ref="H2463:K2464" si="3956">H2464</f>
        <v>1</v>
      </c>
      <c r="I2463" s="21">
        <f t="shared" si="3956"/>
        <v>0</v>
      </c>
      <c r="J2463" s="21">
        <f t="shared" si="3956"/>
        <v>0</v>
      </c>
      <c r="K2463" s="21">
        <f t="shared" si="3956"/>
        <v>0</v>
      </c>
      <c r="L2463" s="21">
        <f t="shared" si="3890"/>
        <v>1</v>
      </c>
      <c r="M2463" s="21">
        <f t="shared" si="3891"/>
        <v>1</v>
      </c>
      <c r="N2463" s="21">
        <f t="shared" si="3892"/>
        <v>1</v>
      </c>
      <c r="O2463" s="21">
        <f t="shared" ref="O2463:AP2464" si="3957">O2464</f>
        <v>0</v>
      </c>
      <c r="P2463" s="21">
        <f t="shared" si="3957"/>
        <v>0</v>
      </c>
      <c r="Q2463" s="21">
        <f t="shared" si="3957"/>
        <v>0</v>
      </c>
      <c r="R2463" s="21">
        <f t="shared" si="3852"/>
        <v>1</v>
      </c>
      <c r="S2463" s="21">
        <f t="shared" si="3853"/>
        <v>1</v>
      </c>
      <c r="T2463" s="21">
        <f t="shared" si="3854"/>
        <v>1</v>
      </c>
      <c r="U2463" s="21">
        <f t="shared" si="3957"/>
        <v>0</v>
      </c>
      <c r="V2463" s="21">
        <f t="shared" si="3957"/>
        <v>0</v>
      </c>
      <c r="W2463" s="21">
        <f t="shared" si="3855"/>
        <v>1</v>
      </c>
      <c r="X2463" s="21">
        <f t="shared" si="3856"/>
        <v>1</v>
      </c>
      <c r="Y2463" s="21">
        <f t="shared" si="3857"/>
        <v>1</v>
      </c>
      <c r="Z2463" s="21">
        <f t="shared" si="3957"/>
        <v>0</v>
      </c>
      <c r="AA2463" s="21">
        <f t="shared" si="3957"/>
        <v>0</v>
      </c>
      <c r="AB2463" s="21">
        <f t="shared" si="3957"/>
        <v>0</v>
      </c>
      <c r="AC2463" s="21">
        <f t="shared" ref="AC2463:AC2526" si="3958">W2463+Z2463</f>
        <v>1</v>
      </c>
      <c r="AD2463" s="21">
        <f t="shared" ref="AD2463:AD2526" si="3959">X2463+AA2463</f>
        <v>1</v>
      </c>
      <c r="AE2463" s="21">
        <f t="shared" ref="AE2463:AE2526" si="3960">Y2463+AB2463</f>
        <v>1</v>
      </c>
      <c r="AF2463" s="21">
        <f t="shared" si="3957"/>
        <v>0</v>
      </c>
      <c r="AG2463" s="21">
        <f t="shared" ref="AG2463:AG2526" si="3961">AC2463+AF2463</f>
        <v>1</v>
      </c>
      <c r="AH2463" s="21">
        <f t="shared" si="3957"/>
        <v>0</v>
      </c>
      <c r="AI2463" s="21">
        <f t="shared" si="3957"/>
        <v>0</v>
      </c>
      <c r="AJ2463" s="21">
        <f t="shared" si="3957"/>
        <v>0</v>
      </c>
      <c r="AK2463" s="21">
        <f t="shared" si="3938"/>
        <v>1</v>
      </c>
      <c r="AL2463" s="21">
        <f t="shared" si="3939"/>
        <v>1</v>
      </c>
      <c r="AM2463" s="21">
        <f t="shared" si="3940"/>
        <v>1</v>
      </c>
      <c r="AN2463" s="21">
        <f t="shared" si="3957"/>
        <v>0</v>
      </c>
      <c r="AO2463" s="21">
        <f t="shared" si="3859"/>
        <v>1</v>
      </c>
      <c r="AP2463" s="21">
        <f t="shared" si="3957"/>
        <v>0</v>
      </c>
      <c r="AQ2463" s="2"/>
    </row>
    <row r="2464" spans="1:43" x14ac:dyDescent="0.3">
      <c r="A2464" s="3" t="s">
        <v>604</v>
      </c>
      <c r="B2464" s="26">
        <v>850</v>
      </c>
      <c r="C2464" s="3"/>
      <c r="D2464" s="3"/>
      <c r="E2464" s="16" t="s">
        <v>696</v>
      </c>
      <c r="F2464" s="21">
        <f>F2465</f>
        <v>1</v>
      </c>
      <c r="G2464" s="21">
        <f t="shared" si="3955"/>
        <v>1</v>
      </c>
      <c r="H2464" s="21">
        <f t="shared" si="3956"/>
        <v>1</v>
      </c>
      <c r="I2464" s="21">
        <f t="shared" si="3956"/>
        <v>0</v>
      </c>
      <c r="J2464" s="21">
        <f t="shared" si="3956"/>
        <v>0</v>
      </c>
      <c r="K2464" s="21">
        <f t="shared" si="3956"/>
        <v>0</v>
      </c>
      <c r="L2464" s="21">
        <f t="shared" si="3890"/>
        <v>1</v>
      </c>
      <c r="M2464" s="21">
        <f t="shared" si="3891"/>
        <v>1</v>
      </c>
      <c r="N2464" s="21">
        <f t="shared" si="3892"/>
        <v>1</v>
      </c>
      <c r="O2464" s="21">
        <f t="shared" si="3957"/>
        <v>0</v>
      </c>
      <c r="P2464" s="21">
        <f t="shared" si="3957"/>
        <v>0</v>
      </c>
      <c r="Q2464" s="21">
        <f t="shared" si="3957"/>
        <v>0</v>
      </c>
      <c r="R2464" s="21">
        <f t="shared" si="3852"/>
        <v>1</v>
      </c>
      <c r="S2464" s="21">
        <f t="shared" si="3853"/>
        <v>1</v>
      </c>
      <c r="T2464" s="21">
        <f t="shared" si="3854"/>
        <v>1</v>
      </c>
      <c r="U2464" s="21">
        <f t="shared" si="3957"/>
        <v>0</v>
      </c>
      <c r="V2464" s="21">
        <f t="shared" si="3957"/>
        <v>0</v>
      </c>
      <c r="W2464" s="21">
        <f t="shared" si="3855"/>
        <v>1</v>
      </c>
      <c r="X2464" s="21">
        <f t="shared" si="3856"/>
        <v>1</v>
      </c>
      <c r="Y2464" s="21">
        <f t="shared" si="3857"/>
        <v>1</v>
      </c>
      <c r="Z2464" s="21">
        <f t="shared" si="3957"/>
        <v>0</v>
      </c>
      <c r="AA2464" s="21">
        <f t="shared" si="3957"/>
        <v>0</v>
      </c>
      <c r="AB2464" s="21">
        <f t="shared" si="3957"/>
        <v>0</v>
      </c>
      <c r="AC2464" s="21">
        <f t="shared" si="3958"/>
        <v>1</v>
      </c>
      <c r="AD2464" s="21">
        <f t="shared" si="3959"/>
        <v>1</v>
      </c>
      <c r="AE2464" s="21">
        <f t="shared" si="3960"/>
        <v>1</v>
      </c>
      <c r="AF2464" s="21">
        <f t="shared" si="3957"/>
        <v>0</v>
      </c>
      <c r="AG2464" s="21">
        <f t="shared" si="3961"/>
        <v>1</v>
      </c>
      <c r="AH2464" s="21">
        <f t="shared" si="3957"/>
        <v>0</v>
      </c>
      <c r="AI2464" s="21">
        <f t="shared" si="3957"/>
        <v>0</v>
      </c>
      <c r="AJ2464" s="21">
        <f t="shared" si="3957"/>
        <v>0</v>
      </c>
      <c r="AK2464" s="21">
        <f t="shared" si="3938"/>
        <v>1</v>
      </c>
      <c r="AL2464" s="21">
        <f t="shared" si="3939"/>
        <v>1</v>
      </c>
      <c r="AM2464" s="21">
        <f t="shared" si="3940"/>
        <v>1</v>
      </c>
      <c r="AN2464" s="21">
        <f t="shared" si="3957"/>
        <v>0</v>
      </c>
      <c r="AO2464" s="21">
        <f t="shared" si="3859"/>
        <v>1</v>
      </c>
      <c r="AP2464" s="21">
        <f t="shared" si="3957"/>
        <v>0</v>
      </c>
      <c r="AQ2464" s="2"/>
    </row>
    <row r="2465" spans="1:43" ht="31.2" x14ac:dyDescent="0.3">
      <c r="A2465" s="3" t="s">
        <v>604</v>
      </c>
      <c r="B2465" s="26">
        <v>850</v>
      </c>
      <c r="C2465" s="3" t="s">
        <v>5</v>
      </c>
      <c r="D2465" s="3" t="s">
        <v>29</v>
      </c>
      <c r="E2465" s="16" t="s">
        <v>636</v>
      </c>
      <c r="F2465" s="21">
        <v>1</v>
      </c>
      <c r="G2465" s="21">
        <v>1</v>
      </c>
      <c r="H2465" s="21">
        <v>1</v>
      </c>
      <c r="I2465" s="21"/>
      <c r="J2465" s="21"/>
      <c r="K2465" s="21"/>
      <c r="L2465" s="21">
        <f t="shared" si="3890"/>
        <v>1</v>
      </c>
      <c r="M2465" s="21">
        <f t="shared" si="3891"/>
        <v>1</v>
      </c>
      <c r="N2465" s="21">
        <f t="shared" si="3892"/>
        <v>1</v>
      </c>
      <c r="O2465" s="21"/>
      <c r="P2465" s="21"/>
      <c r="Q2465" s="21"/>
      <c r="R2465" s="21">
        <f t="shared" ref="R2465:R2528" si="3962">L2465+O2465</f>
        <v>1</v>
      </c>
      <c r="S2465" s="21">
        <f t="shared" ref="S2465:S2528" si="3963">M2465+P2465</f>
        <v>1</v>
      </c>
      <c r="T2465" s="21">
        <f t="shared" ref="T2465:T2528" si="3964">N2465+Q2465</f>
        <v>1</v>
      </c>
      <c r="U2465" s="21"/>
      <c r="V2465" s="21"/>
      <c r="W2465" s="21">
        <f t="shared" ref="W2465:W2528" si="3965">R2465+U2465</f>
        <v>1</v>
      </c>
      <c r="X2465" s="21">
        <f t="shared" ref="X2465:X2528" si="3966">S2465</f>
        <v>1</v>
      </c>
      <c r="Y2465" s="21">
        <f t="shared" ref="Y2465:Y2528" si="3967">T2465+V2465</f>
        <v>1</v>
      </c>
      <c r="Z2465" s="21"/>
      <c r="AA2465" s="21"/>
      <c r="AB2465" s="21"/>
      <c r="AC2465" s="21">
        <f t="shared" si="3958"/>
        <v>1</v>
      </c>
      <c r="AD2465" s="21">
        <f t="shared" si="3959"/>
        <v>1</v>
      </c>
      <c r="AE2465" s="21">
        <f t="shared" si="3960"/>
        <v>1</v>
      </c>
      <c r="AF2465" s="21"/>
      <c r="AG2465" s="21">
        <f t="shared" si="3961"/>
        <v>1</v>
      </c>
      <c r="AH2465" s="21"/>
      <c r="AI2465" s="21"/>
      <c r="AJ2465" s="21"/>
      <c r="AK2465" s="21">
        <f t="shared" si="3938"/>
        <v>1</v>
      </c>
      <c r="AL2465" s="21">
        <f t="shared" si="3939"/>
        <v>1</v>
      </c>
      <c r="AM2465" s="21">
        <f t="shared" si="3940"/>
        <v>1</v>
      </c>
      <c r="AN2465" s="21"/>
      <c r="AO2465" s="21">
        <f t="shared" si="3859"/>
        <v>1</v>
      </c>
      <c r="AP2465" s="21"/>
      <c r="AQ2465" s="2"/>
    </row>
    <row r="2466" spans="1:43" s="9" customFormat="1" ht="31.2" x14ac:dyDescent="0.3">
      <c r="A2466" s="8" t="s">
        <v>607</v>
      </c>
      <c r="B2466" s="14"/>
      <c r="C2466" s="8"/>
      <c r="D2466" s="8"/>
      <c r="E2466" s="17" t="s">
        <v>722</v>
      </c>
      <c r="F2466" s="12">
        <f>F2467+F2472+F2487+F2537</f>
        <v>1239917.3999999999</v>
      </c>
      <c r="G2466" s="12">
        <f t="shared" ref="G2466:AP2466" si="3968">G2467+G2472+G2487+G2537</f>
        <v>1197244.2</v>
      </c>
      <c r="H2466" s="12">
        <f t="shared" si="3968"/>
        <v>1197202.8999999999</v>
      </c>
      <c r="I2466" s="12">
        <f t="shared" ref="I2466:K2466" si="3969">I2467+I2472+I2487+I2537</f>
        <v>0</v>
      </c>
      <c r="J2466" s="12">
        <f t="shared" si="3969"/>
        <v>0</v>
      </c>
      <c r="K2466" s="12">
        <f t="shared" si="3969"/>
        <v>0</v>
      </c>
      <c r="L2466" s="12">
        <f t="shared" si="3890"/>
        <v>1239917.3999999999</v>
      </c>
      <c r="M2466" s="12">
        <f t="shared" si="3891"/>
        <v>1197244.2</v>
      </c>
      <c r="N2466" s="12">
        <f t="shared" si="3892"/>
        <v>1197202.8999999999</v>
      </c>
      <c r="O2466" s="12">
        <f t="shared" ref="O2466:Q2466" si="3970">O2467+O2472+O2487+O2537</f>
        <v>0</v>
      </c>
      <c r="P2466" s="12">
        <f t="shared" si="3970"/>
        <v>0</v>
      </c>
      <c r="Q2466" s="12">
        <f t="shared" si="3970"/>
        <v>0</v>
      </c>
      <c r="R2466" s="12">
        <f t="shared" si="3962"/>
        <v>1239917.3999999999</v>
      </c>
      <c r="S2466" s="12">
        <f t="shared" si="3963"/>
        <v>1197244.2</v>
      </c>
      <c r="T2466" s="12">
        <f t="shared" si="3964"/>
        <v>1197202.8999999999</v>
      </c>
      <c r="U2466" s="12">
        <f t="shared" ref="U2466:V2466" si="3971">U2467+U2472+U2487+U2537</f>
        <v>0</v>
      </c>
      <c r="V2466" s="12">
        <f t="shared" si="3971"/>
        <v>0</v>
      </c>
      <c r="W2466" s="21">
        <f t="shared" si="3965"/>
        <v>1239917.3999999999</v>
      </c>
      <c r="X2466" s="21">
        <f t="shared" si="3966"/>
        <v>1197244.2</v>
      </c>
      <c r="Y2466" s="21">
        <f t="shared" si="3967"/>
        <v>1197202.8999999999</v>
      </c>
      <c r="Z2466" s="12">
        <f t="shared" ref="Z2466:AB2466" si="3972">Z2467+Z2472+Z2487+Z2537</f>
        <v>0</v>
      </c>
      <c r="AA2466" s="12">
        <f t="shared" si="3972"/>
        <v>0</v>
      </c>
      <c r="AB2466" s="12">
        <f t="shared" si="3972"/>
        <v>0</v>
      </c>
      <c r="AC2466" s="21">
        <f t="shared" si="3958"/>
        <v>1239917.3999999999</v>
      </c>
      <c r="AD2466" s="12">
        <f t="shared" si="3959"/>
        <v>1197244.2</v>
      </c>
      <c r="AE2466" s="12">
        <f t="shared" si="3960"/>
        <v>1197202.8999999999</v>
      </c>
      <c r="AF2466" s="12">
        <f t="shared" ref="AF2466" si="3973">AF2467+AF2472+AF2487+AF2537</f>
        <v>0</v>
      </c>
      <c r="AG2466" s="12">
        <f t="shared" si="3961"/>
        <v>1239917.3999999999</v>
      </c>
      <c r="AH2466" s="12">
        <f t="shared" ref="AH2466:AJ2466" si="3974">AH2467+AH2472+AH2487+AH2537</f>
        <v>0</v>
      </c>
      <c r="AI2466" s="12">
        <f t="shared" si="3974"/>
        <v>0</v>
      </c>
      <c r="AJ2466" s="12">
        <f t="shared" si="3974"/>
        <v>0</v>
      </c>
      <c r="AK2466" s="12">
        <f t="shared" si="3938"/>
        <v>1239917.3999999999</v>
      </c>
      <c r="AL2466" s="12">
        <f t="shared" si="3939"/>
        <v>1197244.2</v>
      </c>
      <c r="AM2466" s="12">
        <f t="shared" si="3940"/>
        <v>1197202.8999999999</v>
      </c>
      <c r="AN2466" s="12">
        <f t="shared" ref="AN2466" si="3975">AN2467+AN2472+AN2487+AN2537</f>
        <v>0</v>
      </c>
      <c r="AO2466" s="12">
        <f t="shared" si="3859"/>
        <v>1239917.3999999999</v>
      </c>
      <c r="AP2466" s="12">
        <f t="shared" si="3968"/>
        <v>0</v>
      </c>
    </row>
    <row r="2467" spans="1:43" s="11" customFormat="1" x14ac:dyDescent="0.3">
      <c r="A2467" s="10" t="s">
        <v>608</v>
      </c>
      <c r="B2467" s="19"/>
      <c r="C2467" s="10"/>
      <c r="D2467" s="10"/>
      <c r="E2467" s="18" t="s">
        <v>790</v>
      </c>
      <c r="F2467" s="20">
        <f>F2468</f>
        <v>4693.8999999999996</v>
      </c>
      <c r="G2467" s="20">
        <f t="shared" ref="G2467:AP2470" si="3976">G2468</f>
        <v>4601.8</v>
      </c>
      <c r="H2467" s="20">
        <f t="shared" si="3976"/>
        <v>4601.8</v>
      </c>
      <c r="I2467" s="20">
        <f t="shared" si="3976"/>
        <v>0</v>
      </c>
      <c r="J2467" s="20">
        <f t="shared" si="3976"/>
        <v>0</v>
      </c>
      <c r="K2467" s="20">
        <f t="shared" si="3976"/>
        <v>0</v>
      </c>
      <c r="L2467" s="20">
        <f t="shared" si="3890"/>
        <v>4693.8999999999996</v>
      </c>
      <c r="M2467" s="20">
        <f t="shared" si="3891"/>
        <v>4601.8</v>
      </c>
      <c r="N2467" s="20">
        <f t="shared" si="3892"/>
        <v>4601.8</v>
      </c>
      <c r="O2467" s="20">
        <f t="shared" si="3976"/>
        <v>0</v>
      </c>
      <c r="P2467" s="20">
        <f t="shared" si="3976"/>
        <v>0</v>
      </c>
      <c r="Q2467" s="20">
        <f t="shared" si="3976"/>
        <v>0</v>
      </c>
      <c r="R2467" s="20">
        <f t="shared" si="3962"/>
        <v>4693.8999999999996</v>
      </c>
      <c r="S2467" s="20">
        <f t="shared" si="3963"/>
        <v>4601.8</v>
      </c>
      <c r="T2467" s="20">
        <f t="shared" si="3964"/>
        <v>4601.8</v>
      </c>
      <c r="U2467" s="20">
        <f t="shared" si="3976"/>
        <v>0</v>
      </c>
      <c r="V2467" s="20">
        <f t="shared" si="3976"/>
        <v>0</v>
      </c>
      <c r="W2467" s="21">
        <f t="shared" si="3965"/>
        <v>4693.8999999999996</v>
      </c>
      <c r="X2467" s="21">
        <f t="shared" si="3966"/>
        <v>4601.8</v>
      </c>
      <c r="Y2467" s="21">
        <f t="shared" si="3967"/>
        <v>4601.8</v>
      </c>
      <c r="Z2467" s="20">
        <f t="shared" si="3976"/>
        <v>0</v>
      </c>
      <c r="AA2467" s="20">
        <f t="shared" si="3976"/>
        <v>0</v>
      </c>
      <c r="AB2467" s="20">
        <f t="shared" si="3976"/>
        <v>0</v>
      </c>
      <c r="AC2467" s="21">
        <f t="shared" si="3958"/>
        <v>4693.8999999999996</v>
      </c>
      <c r="AD2467" s="20">
        <f t="shared" si="3959"/>
        <v>4601.8</v>
      </c>
      <c r="AE2467" s="20">
        <f t="shared" si="3960"/>
        <v>4601.8</v>
      </c>
      <c r="AF2467" s="20">
        <f t="shared" si="3976"/>
        <v>0</v>
      </c>
      <c r="AG2467" s="20">
        <f t="shared" si="3961"/>
        <v>4693.8999999999996</v>
      </c>
      <c r="AH2467" s="20">
        <f t="shared" si="3976"/>
        <v>0</v>
      </c>
      <c r="AI2467" s="20">
        <f t="shared" si="3976"/>
        <v>0</v>
      </c>
      <c r="AJ2467" s="20">
        <f t="shared" si="3976"/>
        <v>0</v>
      </c>
      <c r="AK2467" s="20">
        <f t="shared" si="3938"/>
        <v>4693.8999999999996</v>
      </c>
      <c r="AL2467" s="20">
        <f t="shared" si="3939"/>
        <v>4601.8</v>
      </c>
      <c r="AM2467" s="20">
        <f t="shared" si="3940"/>
        <v>4601.8</v>
      </c>
      <c r="AN2467" s="20">
        <f t="shared" si="3976"/>
        <v>0</v>
      </c>
      <c r="AO2467" s="20">
        <f t="shared" si="3859"/>
        <v>4693.8999999999996</v>
      </c>
      <c r="AP2467" s="20">
        <f t="shared" si="3976"/>
        <v>0</v>
      </c>
    </row>
    <row r="2468" spans="1:43" ht="31.2" x14ac:dyDescent="0.3">
      <c r="A2468" s="3" t="s">
        <v>606</v>
      </c>
      <c r="B2468" s="26"/>
      <c r="C2468" s="3"/>
      <c r="D2468" s="3"/>
      <c r="E2468" s="16" t="s">
        <v>801</v>
      </c>
      <c r="F2468" s="21">
        <f>F2469</f>
        <v>4693.8999999999996</v>
      </c>
      <c r="G2468" s="21">
        <f t="shared" ref="G2468:G2470" si="3977">G2469</f>
        <v>4601.8</v>
      </c>
      <c r="H2468" s="21">
        <f t="shared" ref="H2468:H2470" si="3978">H2469</f>
        <v>4601.8</v>
      </c>
      <c r="I2468" s="21">
        <f t="shared" si="3976"/>
        <v>0</v>
      </c>
      <c r="J2468" s="21">
        <f t="shared" si="3976"/>
        <v>0</v>
      </c>
      <c r="K2468" s="21">
        <f t="shared" si="3976"/>
        <v>0</v>
      </c>
      <c r="L2468" s="21">
        <f t="shared" si="3890"/>
        <v>4693.8999999999996</v>
      </c>
      <c r="M2468" s="21">
        <f t="shared" si="3891"/>
        <v>4601.8</v>
      </c>
      <c r="N2468" s="21">
        <f t="shared" si="3892"/>
        <v>4601.8</v>
      </c>
      <c r="O2468" s="21">
        <f t="shared" ref="O2468:AP2470" si="3979">O2469</f>
        <v>0</v>
      </c>
      <c r="P2468" s="21">
        <f t="shared" si="3979"/>
        <v>0</v>
      </c>
      <c r="Q2468" s="21">
        <f t="shared" si="3979"/>
        <v>0</v>
      </c>
      <c r="R2468" s="21">
        <f t="shared" si="3962"/>
        <v>4693.8999999999996</v>
      </c>
      <c r="S2468" s="21">
        <f t="shared" si="3963"/>
        <v>4601.8</v>
      </c>
      <c r="T2468" s="21">
        <f t="shared" si="3964"/>
        <v>4601.8</v>
      </c>
      <c r="U2468" s="21">
        <f t="shared" si="3979"/>
        <v>0</v>
      </c>
      <c r="V2468" s="21">
        <f t="shared" si="3979"/>
        <v>0</v>
      </c>
      <c r="W2468" s="21">
        <f t="shared" si="3965"/>
        <v>4693.8999999999996</v>
      </c>
      <c r="X2468" s="21">
        <f t="shared" si="3966"/>
        <v>4601.8</v>
      </c>
      <c r="Y2468" s="21">
        <f t="shared" si="3967"/>
        <v>4601.8</v>
      </c>
      <c r="Z2468" s="21">
        <f t="shared" si="3979"/>
        <v>0</v>
      </c>
      <c r="AA2468" s="21">
        <f t="shared" si="3979"/>
        <v>0</v>
      </c>
      <c r="AB2468" s="21">
        <f t="shared" si="3979"/>
        <v>0</v>
      </c>
      <c r="AC2468" s="21">
        <f t="shared" si="3958"/>
        <v>4693.8999999999996</v>
      </c>
      <c r="AD2468" s="21">
        <f t="shared" si="3959"/>
        <v>4601.8</v>
      </c>
      <c r="AE2468" s="21">
        <f t="shared" si="3960"/>
        <v>4601.8</v>
      </c>
      <c r="AF2468" s="21">
        <f t="shared" si="3979"/>
        <v>0</v>
      </c>
      <c r="AG2468" s="21">
        <f t="shared" si="3961"/>
        <v>4693.8999999999996</v>
      </c>
      <c r="AH2468" s="21">
        <f t="shared" si="3979"/>
        <v>0</v>
      </c>
      <c r="AI2468" s="21">
        <f t="shared" si="3979"/>
        <v>0</v>
      </c>
      <c r="AJ2468" s="21">
        <f t="shared" si="3979"/>
        <v>0</v>
      </c>
      <c r="AK2468" s="21">
        <f t="shared" si="3938"/>
        <v>4693.8999999999996</v>
      </c>
      <c r="AL2468" s="21">
        <f t="shared" si="3939"/>
        <v>4601.8</v>
      </c>
      <c r="AM2468" s="21">
        <f t="shared" si="3940"/>
        <v>4601.8</v>
      </c>
      <c r="AN2468" s="21">
        <f t="shared" si="3979"/>
        <v>0</v>
      </c>
      <c r="AO2468" s="21">
        <f t="shared" si="3859"/>
        <v>4693.8999999999996</v>
      </c>
      <c r="AP2468" s="21">
        <f t="shared" si="3979"/>
        <v>0</v>
      </c>
      <c r="AQ2468" s="2"/>
    </row>
    <row r="2469" spans="1:43" ht="93.6" x14ac:dyDescent="0.3">
      <c r="A2469" s="3" t="s">
        <v>606</v>
      </c>
      <c r="B2469" s="26">
        <v>100</v>
      </c>
      <c r="C2469" s="3"/>
      <c r="D2469" s="3"/>
      <c r="E2469" s="16" t="s">
        <v>672</v>
      </c>
      <c r="F2469" s="21">
        <f>F2470</f>
        <v>4693.8999999999996</v>
      </c>
      <c r="G2469" s="21">
        <f t="shared" si="3977"/>
        <v>4601.8</v>
      </c>
      <c r="H2469" s="21">
        <f t="shared" si="3978"/>
        <v>4601.8</v>
      </c>
      <c r="I2469" s="21">
        <f t="shared" si="3976"/>
        <v>0</v>
      </c>
      <c r="J2469" s="21">
        <f t="shared" si="3976"/>
        <v>0</v>
      </c>
      <c r="K2469" s="21">
        <f t="shared" si="3976"/>
        <v>0</v>
      </c>
      <c r="L2469" s="21">
        <f t="shared" si="3890"/>
        <v>4693.8999999999996</v>
      </c>
      <c r="M2469" s="21">
        <f t="shared" si="3891"/>
        <v>4601.8</v>
      </c>
      <c r="N2469" s="21">
        <f t="shared" si="3892"/>
        <v>4601.8</v>
      </c>
      <c r="O2469" s="21">
        <f t="shared" si="3979"/>
        <v>0</v>
      </c>
      <c r="P2469" s="21">
        <f t="shared" si="3979"/>
        <v>0</v>
      </c>
      <c r="Q2469" s="21">
        <f t="shared" si="3979"/>
        <v>0</v>
      </c>
      <c r="R2469" s="21">
        <f t="shared" si="3962"/>
        <v>4693.8999999999996</v>
      </c>
      <c r="S2469" s="21">
        <f t="shared" si="3963"/>
        <v>4601.8</v>
      </c>
      <c r="T2469" s="21">
        <f t="shared" si="3964"/>
        <v>4601.8</v>
      </c>
      <c r="U2469" s="21">
        <f t="shared" si="3979"/>
        <v>0</v>
      </c>
      <c r="V2469" s="21">
        <f t="shared" si="3979"/>
        <v>0</v>
      </c>
      <c r="W2469" s="21">
        <f t="shared" si="3965"/>
        <v>4693.8999999999996</v>
      </c>
      <c r="X2469" s="21">
        <f t="shared" si="3966"/>
        <v>4601.8</v>
      </c>
      <c r="Y2469" s="21">
        <f t="shared" si="3967"/>
        <v>4601.8</v>
      </c>
      <c r="Z2469" s="21">
        <f t="shared" si="3979"/>
        <v>0</v>
      </c>
      <c r="AA2469" s="21">
        <f t="shared" si="3979"/>
        <v>0</v>
      </c>
      <c r="AB2469" s="21">
        <f t="shared" si="3979"/>
        <v>0</v>
      </c>
      <c r="AC2469" s="21">
        <f t="shared" si="3958"/>
        <v>4693.8999999999996</v>
      </c>
      <c r="AD2469" s="21">
        <f t="shared" si="3959"/>
        <v>4601.8</v>
      </c>
      <c r="AE2469" s="21">
        <f t="shared" si="3960"/>
        <v>4601.8</v>
      </c>
      <c r="AF2469" s="21">
        <f t="shared" si="3979"/>
        <v>0</v>
      </c>
      <c r="AG2469" s="21">
        <f t="shared" si="3961"/>
        <v>4693.8999999999996</v>
      </c>
      <c r="AH2469" s="21">
        <f t="shared" si="3979"/>
        <v>0</v>
      </c>
      <c r="AI2469" s="21">
        <f t="shared" si="3979"/>
        <v>0</v>
      </c>
      <c r="AJ2469" s="21">
        <f t="shared" si="3979"/>
        <v>0</v>
      </c>
      <c r="AK2469" s="21">
        <f t="shared" si="3938"/>
        <v>4693.8999999999996</v>
      </c>
      <c r="AL2469" s="21">
        <f t="shared" si="3939"/>
        <v>4601.8</v>
      </c>
      <c r="AM2469" s="21">
        <f t="shared" si="3940"/>
        <v>4601.8</v>
      </c>
      <c r="AN2469" s="21">
        <f t="shared" si="3979"/>
        <v>0</v>
      </c>
      <c r="AO2469" s="21">
        <f t="shared" si="3859"/>
        <v>4693.8999999999996</v>
      </c>
      <c r="AP2469" s="21">
        <f t="shared" si="3979"/>
        <v>0</v>
      </c>
      <c r="AQ2469" s="2"/>
    </row>
    <row r="2470" spans="1:43" ht="31.2" x14ac:dyDescent="0.3">
      <c r="A2470" s="3" t="s">
        <v>606</v>
      </c>
      <c r="B2470" s="26">
        <v>120</v>
      </c>
      <c r="C2470" s="3"/>
      <c r="D2470" s="3"/>
      <c r="E2470" s="16" t="s">
        <v>680</v>
      </c>
      <c r="F2470" s="21">
        <f>F2471</f>
        <v>4693.8999999999996</v>
      </c>
      <c r="G2470" s="21">
        <f t="shared" si="3977"/>
        <v>4601.8</v>
      </c>
      <c r="H2470" s="21">
        <f t="shared" si="3978"/>
        <v>4601.8</v>
      </c>
      <c r="I2470" s="21">
        <f t="shared" si="3976"/>
        <v>0</v>
      </c>
      <c r="J2470" s="21">
        <f t="shared" si="3976"/>
        <v>0</v>
      </c>
      <c r="K2470" s="21">
        <f t="shared" si="3976"/>
        <v>0</v>
      </c>
      <c r="L2470" s="21">
        <f t="shared" si="3890"/>
        <v>4693.8999999999996</v>
      </c>
      <c r="M2470" s="21">
        <f t="shared" si="3891"/>
        <v>4601.8</v>
      </c>
      <c r="N2470" s="21">
        <f t="shared" si="3892"/>
        <v>4601.8</v>
      </c>
      <c r="O2470" s="21">
        <f t="shared" si="3979"/>
        <v>0</v>
      </c>
      <c r="P2470" s="21">
        <f t="shared" si="3979"/>
        <v>0</v>
      </c>
      <c r="Q2470" s="21">
        <f t="shared" si="3979"/>
        <v>0</v>
      </c>
      <c r="R2470" s="21">
        <f t="shared" si="3962"/>
        <v>4693.8999999999996</v>
      </c>
      <c r="S2470" s="21">
        <f t="shared" si="3963"/>
        <v>4601.8</v>
      </c>
      <c r="T2470" s="21">
        <f t="shared" si="3964"/>
        <v>4601.8</v>
      </c>
      <c r="U2470" s="21">
        <f t="shared" si="3979"/>
        <v>0</v>
      </c>
      <c r="V2470" s="21">
        <f t="shared" si="3979"/>
        <v>0</v>
      </c>
      <c r="W2470" s="21">
        <f t="shared" si="3965"/>
        <v>4693.8999999999996</v>
      </c>
      <c r="X2470" s="21">
        <f t="shared" si="3966"/>
        <v>4601.8</v>
      </c>
      <c r="Y2470" s="21">
        <f t="shared" si="3967"/>
        <v>4601.8</v>
      </c>
      <c r="Z2470" s="21">
        <f t="shared" si="3979"/>
        <v>0</v>
      </c>
      <c r="AA2470" s="21">
        <f t="shared" si="3979"/>
        <v>0</v>
      </c>
      <c r="AB2470" s="21">
        <f t="shared" si="3979"/>
        <v>0</v>
      </c>
      <c r="AC2470" s="21">
        <f t="shared" si="3958"/>
        <v>4693.8999999999996</v>
      </c>
      <c r="AD2470" s="21">
        <f t="shared" si="3959"/>
        <v>4601.8</v>
      </c>
      <c r="AE2470" s="21">
        <f t="shared" si="3960"/>
        <v>4601.8</v>
      </c>
      <c r="AF2470" s="21">
        <f t="shared" si="3979"/>
        <v>0</v>
      </c>
      <c r="AG2470" s="21">
        <f t="shared" si="3961"/>
        <v>4693.8999999999996</v>
      </c>
      <c r="AH2470" s="21">
        <f t="shared" si="3979"/>
        <v>0</v>
      </c>
      <c r="AI2470" s="21">
        <f t="shared" si="3979"/>
        <v>0</v>
      </c>
      <c r="AJ2470" s="21">
        <f t="shared" si="3979"/>
        <v>0</v>
      </c>
      <c r="AK2470" s="21">
        <f t="shared" si="3938"/>
        <v>4693.8999999999996</v>
      </c>
      <c r="AL2470" s="21">
        <f t="shared" si="3939"/>
        <v>4601.8</v>
      </c>
      <c r="AM2470" s="21">
        <f t="shared" si="3940"/>
        <v>4601.8</v>
      </c>
      <c r="AN2470" s="21">
        <f t="shared" si="3979"/>
        <v>0</v>
      </c>
      <c r="AO2470" s="21">
        <f t="shared" si="3859"/>
        <v>4693.8999999999996</v>
      </c>
      <c r="AP2470" s="21">
        <f t="shared" si="3979"/>
        <v>0</v>
      </c>
      <c r="AQ2470" s="2"/>
    </row>
    <row r="2471" spans="1:43" ht="46.8" x14ac:dyDescent="0.3">
      <c r="A2471" s="3" t="s">
        <v>606</v>
      </c>
      <c r="B2471" s="26">
        <v>120</v>
      </c>
      <c r="C2471" s="3" t="s">
        <v>5</v>
      </c>
      <c r="D2471" s="3" t="s">
        <v>126</v>
      </c>
      <c r="E2471" s="16" t="s">
        <v>632</v>
      </c>
      <c r="F2471" s="21">
        <v>4693.8999999999996</v>
      </c>
      <c r="G2471" s="21">
        <v>4601.8</v>
      </c>
      <c r="H2471" s="21">
        <v>4601.8</v>
      </c>
      <c r="I2471" s="21"/>
      <c r="J2471" s="21"/>
      <c r="K2471" s="21"/>
      <c r="L2471" s="21">
        <f t="shared" si="3890"/>
        <v>4693.8999999999996</v>
      </c>
      <c r="M2471" s="21">
        <f t="shared" si="3891"/>
        <v>4601.8</v>
      </c>
      <c r="N2471" s="21">
        <f t="shared" si="3892"/>
        <v>4601.8</v>
      </c>
      <c r="O2471" s="21"/>
      <c r="P2471" s="21"/>
      <c r="Q2471" s="21"/>
      <c r="R2471" s="21">
        <f t="shared" si="3962"/>
        <v>4693.8999999999996</v>
      </c>
      <c r="S2471" s="21">
        <f t="shared" si="3963"/>
        <v>4601.8</v>
      </c>
      <c r="T2471" s="21">
        <f t="shared" si="3964"/>
        <v>4601.8</v>
      </c>
      <c r="U2471" s="21"/>
      <c r="V2471" s="21"/>
      <c r="W2471" s="21">
        <f t="shared" si="3965"/>
        <v>4693.8999999999996</v>
      </c>
      <c r="X2471" s="21">
        <f t="shared" si="3966"/>
        <v>4601.8</v>
      </c>
      <c r="Y2471" s="21">
        <f t="shared" si="3967"/>
        <v>4601.8</v>
      </c>
      <c r="Z2471" s="21"/>
      <c r="AA2471" s="21"/>
      <c r="AB2471" s="21"/>
      <c r="AC2471" s="21">
        <f t="shared" si="3958"/>
        <v>4693.8999999999996</v>
      </c>
      <c r="AD2471" s="21">
        <f t="shared" si="3959"/>
        <v>4601.8</v>
      </c>
      <c r="AE2471" s="21">
        <f t="shared" si="3960"/>
        <v>4601.8</v>
      </c>
      <c r="AF2471" s="21"/>
      <c r="AG2471" s="21">
        <f t="shared" si="3961"/>
        <v>4693.8999999999996</v>
      </c>
      <c r="AH2471" s="21"/>
      <c r="AI2471" s="21"/>
      <c r="AJ2471" s="21"/>
      <c r="AK2471" s="21">
        <f t="shared" si="3938"/>
        <v>4693.8999999999996</v>
      </c>
      <c r="AL2471" s="21">
        <f t="shared" si="3939"/>
        <v>4601.8</v>
      </c>
      <c r="AM2471" s="21">
        <f t="shared" si="3940"/>
        <v>4601.8</v>
      </c>
      <c r="AN2471" s="21"/>
      <c r="AO2471" s="21">
        <f t="shared" ref="AO2471:AO2534" si="3980">AK2471+AN2471</f>
        <v>4693.8999999999996</v>
      </c>
      <c r="AP2471" s="21"/>
      <c r="AQ2471" s="2"/>
    </row>
    <row r="2472" spans="1:43" s="11" customFormat="1" ht="31.2" x14ac:dyDescent="0.3">
      <c r="A2472" s="10" t="s">
        <v>611</v>
      </c>
      <c r="B2472" s="19"/>
      <c r="C2472" s="10"/>
      <c r="D2472" s="10"/>
      <c r="E2472" s="18" t="s">
        <v>791</v>
      </c>
      <c r="F2472" s="20">
        <f>F2473+F2477</f>
        <v>288543.09999999998</v>
      </c>
      <c r="G2472" s="20">
        <f t="shared" ref="G2472:AP2472" si="3981">G2473+G2477</f>
        <v>275590.79999999993</v>
      </c>
      <c r="H2472" s="20">
        <f t="shared" si="3981"/>
        <v>275587.29999999993</v>
      </c>
      <c r="I2472" s="20">
        <f t="shared" ref="I2472:K2472" si="3982">I2473+I2477</f>
        <v>0</v>
      </c>
      <c r="J2472" s="20">
        <f t="shared" si="3982"/>
        <v>0</v>
      </c>
      <c r="K2472" s="20">
        <f t="shared" si="3982"/>
        <v>0</v>
      </c>
      <c r="L2472" s="20">
        <f t="shared" si="3890"/>
        <v>288543.09999999998</v>
      </c>
      <c r="M2472" s="20">
        <f t="shared" si="3891"/>
        <v>275590.79999999993</v>
      </c>
      <c r="N2472" s="20">
        <f t="shared" si="3892"/>
        <v>275587.29999999993</v>
      </c>
      <c r="O2472" s="20">
        <f t="shared" ref="O2472:Q2472" si="3983">O2473+O2477</f>
        <v>0</v>
      </c>
      <c r="P2472" s="20">
        <f t="shared" si="3983"/>
        <v>0</v>
      </c>
      <c r="Q2472" s="20">
        <f t="shared" si="3983"/>
        <v>0</v>
      </c>
      <c r="R2472" s="20">
        <f t="shared" si="3962"/>
        <v>288543.09999999998</v>
      </c>
      <c r="S2472" s="20">
        <f t="shared" si="3963"/>
        <v>275590.79999999993</v>
      </c>
      <c r="T2472" s="20">
        <f t="shared" si="3964"/>
        <v>275587.29999999993</v>
      </c>
      <c r="U2472" s="20">
        <f t="shared" ref="U2472:V2472" si="3984">U2473+U2477</f>
        <v>0</v>
      </c>
      <c r="V2472" s="20">
        <f t="shared" si="3984"/>
        <v>0</v>
      </c>
      <c r="W2472" s="21">
        <f t="shared" si="3965"/>
        <v>288543.09999999998</v>
      </c>
      <c r="X2472" s="21">
        <f t="shared" si="3966"/>
        <v>275590.79999999993</v>
      </c>
      <c r="Y2472" s="21">
        <f t="shared" si="3967"/>
        <v>275587.29999999993</v>
      </c>
      <c r="Z2472" s="20">
        <f t="shared" ref="Z2472:AB2472" si="3985">Z2473+Z2477</f>
        <v>0</v>
      </c>
      <c r="AA2472" s="20">
        <f t="shared" si="3985"/>
        <v>0</v>
      </c>
      <c r="AB2472" s="20">
        <f t="shared" si="3985"/>
        <v>0</v>
      </c>
      <c r="AC2472" s="21">
        <f t="shared" si="3958"/>
        <v>288543.09999999998</v>
      </c>
      <c r="AD2472" s="20">
        <f t="shared" si="3959"/>
        <v>275590.79999999993</v>
      </c>
      <c r="AE2472" s="20">
        <f t="shared" si="3960"/>
        <v>275587.29999999993</v>
      </c>
      <c r="AF2472" s="20">
        <f t="shared" ref="AF2472" si="3986">AF2473+AF2477</f>
        <v>0</v>
      </c>
      <c r="AG2472" s="20">
        <f t="shared" si="3961"/>
        <v>288543.09999999998</v>
      </c>
      <c r="AH2472" s="20">
        <f t="shared" ref="AH2472:AJ2472" si="3987">AH2473+AH2477</f>
        <v>0</v>
      </c>
      <c r="AI2472" s="20">
        <f t="shared" si="3987"/>
        <v>0</v>
      </c>
      <c r="AJ2472" s="20">
        <f t="shared" si="3987"/>
        <v>0</v>
      </c>
      <c r="AK2472" s="20">
        <f t="shared" si="3938"/>
        <v>288543.09999999998</v>
      </c>
      <c r="AL2472" s="20">
        <f t="shared" si="3939"/>
        <v>275590.79999999993</v>
      </c>
      <c r="AM2472" s="20">
        <f t="shared" si="3940"/>
        <v>275587.29999999993</v>
      </c>
      <c r="AN2472" s="20">
        <f t="shared" ref="AN2472" si="3988">AN2473+AN2477</f>
        <v>0</v>
      </c>
      <c r="AO2472" s="20">
        <f t="shared" si="3980"/>
        <v>288543.09999999998</v>
      </c>
      <c r="AP2472" s="20">
        <f t="shared" si="3981"/>
        <v>0</v>
      </c>
    </row>
    <row r="2473" spans="1:43" ht="31.2" x14ac:dyDescent="0.3">
      <c r="A2473" s="3" t="s">
        <v>609</v>
      </c>
      <c r="B2473" s="26"/>
      <c r="C2473" s="3"/>
      <c r="D2473" s="3"/>
      <c r="E2473" s="16" t="s">
        <v>801</v>
      </c>
      <c r="F2473" s="21">
        <f>F2474</f>
        <v>258381.5</v>
      </c>
      <c r="G2473" s="21">
        <f t="shared" ref="G2473:G2475" si="3989">G2474</f>
        <v>246999.79999999996</v>
      </c>
      <c r="H2473" s="21">
        <f t="shared" ref="H2473:K2475" si="3990">H2474</f>
        <v>246999.79999999996</v>
      </c>
      <c r="I2473" s="21">
        <f t="shared" si="3990"/>
        <v>0</v>
      </c>
      <c r="J2473" s="21">
        <f t="shared" si="3990"/>
        <v>0</v>
      </c>
      <c r="K2473" s="21">
        <f t="shared" si="3990"/>
        <v>0</v>
      </c>
      <c r="L2473" s="21">
        <f t="shared" si="3890"/>
        <v>258381.5</v>
      </c>
      <c r="M2473" s="21">
        <f t="shared" si="3891"/>
        <v>246999.79999999996</v>
      </c>
      <c r="N2473" s="21">
        <f t="shared" si="3892"/>
        <v>246999.79999999996</v>
      </c>
      <c r="O2473" s="21">
        <f t="shared" ref="O2473:AP2475" si="3991">O2474</f>
        <v>0</v>
      </c>
      <c r="P2473" s="21">
        <f t="shared" si="3991"/>
        <v>0</v>
      </c>
      <c r="Q2473" s="21">
        <f t="shared" si="3991"/>
        <v>0</v>
      </c>
      <c r="R2473" s="21">
        <f t="shared" si="3962"/>
        <v>258381.5</v>
      </c>
      <c r="S2473" s="21">
        <f t="shared" si="3963"/>
        <v>246999.79999999996</v>
      </c>
      <c r="T2473" s="21">
        <f t="shared" si="3964"/>
        <v>246999.79999999996</v>
      </c>
      <c r="U2473" s="21">
        <f t="shared" si="3991"/>
        <v>0</v>
      </c>
      <c r="V2473" s="21">
        <f t="shared" si="3991"/>
        <v>0</v>
      </c>
      <c r="W2473" s="21">
        <f t="shared" si="3965"/>
        <v>258381.5</v>
      </c>
      <c r="X2473" s="21">
        <f t="shared" si="3966"/>
        <v>246999.79999999996</v>
      </c>
      <c r="Y2473" s="21">
        <f t="shared" si="3967"/>
        <v>246999.79999999996</v>
      </c>
      <c r="Z2473" s="21">
        <f t="shared" si="3991"/>
        <v>0</v>
      </c>
      <c r="AA2473" s="21">
        <f t="shared" si="3991"/>
        <v>0</v>
      </c>
      <c r="AB2473" s="21">
        <f t="shared" si="3991"/>
        <v>0</v>
      </c>
      <c r="AC2473" s="21">
        <f t="shared" si="3958"/>
        <v>258381.5</v>
      </c>
      <c r="AD2473" s="21">
        <f t="shared" si="3959"/>
        <v>246999.79999999996</v>
      </c>
      <c r="AE2473" s="21">
        <f t="shared" si="3960"/>
        <v>246999.79999999996</v>
      </c>
      <c r="AF2473" s="21">
        <f t="shared" si="3991"/>
        <v>0</v>
      </c>
      <c r="AG2473" s="21">
        <f t="shared" si="3961"/>
        <v>258381.5</v>
      </c>
      <c r="AH2473" s="21">
        <f t="shared" si="3991"/>
        <v>0</v>
      </c>
      <c r="AI2473" s="21">
        <f t="shared" si="3991"/>
        <v>0</v>
      </c>
      <c r="AJ2473" s="21">
        <f t="shared" si="3991"/>
        <v>0</v>
      </c>
      <c r="AK2473" s="21">
        <f t="shared" si="3938"/>
        <v>258381.5</v>
      </c>
      <c r="AL2473" s="21">
        <f t="shared" si="3939"/>
        <v>246999.79999999996</v>
      </c>
      <c r="AM2473" s="21">
        <f t="shared" si="3940"/>
        <v>246999.79999999996</v>
      </c>
      <c r="AN2473" s="21">
        <f t="shared" si="3991"/>
        <v>0</v>
      </c>
      <c r="AO2473" s="21">
        <f t="shared" si="3980"/>
        <v>258381.5</v>
      </c>
      <c r="AP2473" s="21">
        <f t="shared" si="3991"/>
        <v>0</v>
      </c>
      <c r="AQ2473" s="2"/>
    </row>
    <row r="2474" spans="1:43" ht="93.6" x14ac:dyDescent="0.3">
      <c r="A2474" s="3" t="s">
        <v>609</v>
      </c>
      <c r="B2474" s="26">
        <v>100</v>
      </c>
      <c r="C2474" s="3"/>
      <c r="D2474" s="3"/>
      <c r="E2474" s="16" t="s">
        <v>672</v>
      </c>
      <c r="F2474" s="21">
        <f>F2475</f>
        <v>258381.5</v>
      </c>
      <c r="G2474" s="21">
        <f t="shared" si="3989"/>
        <v>246999.79999999996</v>
      </c>
      <c r="H2474" s="21">
        <f t="shared" si="3990"/>
        <v>246999.79999999996</v>
      </c>
      <c r="I2474" s="21">
        <f t="shared" si="3990"/>
        <v>0</v>
      </c>
      <c r="J2474" s="21">
        <f t="shared" si="3990"/>
        <v>0</v>
      </c>
      <c r="K2474" s="21">
        <f t="shared" si="3990"/>
        <v>0</v>
      </c>
      <c r="L2474" s="21">
        <f t="shared" si="3890"/>
        <v>258381.5</v>
      </c>
      <c r="M2474" s="21">
        <f t="shared" si="3891"/>
        <v>246999.79999999996</v>
      </c>
      <c r="N2474" s="21">
        <f t="shared" si="3892"/>
        <v>246999.79999999996</v>
      </c>
      <c r="O2474" s="21">
        <f t="shared" si="3991"/>
        <v>0</v>
      </c>
      <c r="P2474" s="21">
        <f t="shared" si="3991"/>
        <v>0</v>
      </c>
      <c r="Q2474" s="21">
        <f t="shared" si="3991"/>
        <v>0</v>
      </c>
      <c r="R2474" s="21">
        <f t="shared" si="3962"/>
        <v>258381.5</v>
      </c>
      <c r="S2474" s="21">
        <f t="shared" si="3963"/>
        <v>246999.79999999996</v>
      </c>
      <c r="T2474" s="21">
        <f t="shared" si="3964"/>
        <v>246999.79999999996</v>
      </c>
      <c r="U2474" s="21">
        <f t="shared" si="3991"/>
        <v>0</v>
      </c>
      <c r="V2474" s="21">
        <f t="shared" si="3991"/>
        <v>0</v>
      </c>
      <c r="W2474" s="21">
        <f t="shared" si="3965"/>
        <v>258381.5</v>
      </c>
      <c r="X2474" s="21">
        <f t="shared" si="3966"/>
        <v>246999.79999999996</v>
      </c>
      <c r="Y2474" s="21">
        <f t="shared" si="3967"/>
        <v>246999.79999999996</v>
      </c>
      <c r="Z2474" s="21">
        <f t="shared" si="3991"/>
        <v>0</v>
      </c>
      <c r="AA2474" s="21">
        <f t="shared" si="3991"/>
        <v>0</v>
      </c>
      <c r="AB2474" s="21">
        <f t="shared" si="3991"/>
        <v>0</v>
      </c>
      <c r="AC2474" s="21">
        <f t="shared" si="3958"/>
        <v>258381.5</v>
      </c>
      <c r="AD2474" s="21">
        <f t="shared" si="3959"/>
        <v>246999.79999999996</v>
      </c>
      <c r="AE2474" s="21">
        <f t="shared" si="3960"/>
        <v>246999.79999999996</v>
      </c>
      <c r="AF2474" s="21">
        <f t="shared" si="3991"/>
        <v>0</v>
      </c>
      <c r="AG2474" s="21">
        <f t="shared" si="3961"/>
        <v>258381.5</v>
      </c>
      <c r="AH2474" s="21">
        <f t="shared" si="3991"/>
        <v>0</v>
      </c>
      <c r="AI2474" s="21">
        <f t="shared" si="3991"/>
        <v>0</v>
      </c>
      <c r="AJ2474" s="21">
        <f t="shared" si="3991"/>
        <v>0</v>
      </c>
      <c r="AK2474" s="21">
        <f t="shared" si="3938"/>
        <v>258381.5</v>
      </c>
      <c r="AL2474" s="21">
        <f t="shared" si="3939"/>
        <v>246999.79999999996</v>
      </c>
      <c r="AM2474" s="21">
        <f t="shared" si="3940"/>
        <v>246999.79999999996</v>
      </c>
      <c r="AN2474" s="21">
        <f t="shared" si="3991"/>
        <v>0</v>
      </c>
      <c r="AO2474" s="21">
        <f t="shared" si="3980"/>
        <v>258381.5</v>
      </c>
      <c r="AP2474" s="21">
        <f t="shared" si="3991"/>
        <v>0</v>
      </c>
      <c r="AQ2474" s="2"/>
    </row>
    <row r="2475" spans="1:43" ht="31.2" x14ac:dyDescent="0.3">
      <c r="A2475" s="3" t="s">
        <v>609</v>
      </c>
      <c r="B2475" s="26">
        <v>120</v>
      </c>
      <c r="C2475" s="3"/>
      <c r="D2475" s="3"/>
      <c r="E2475" s="16" t="s">
        <v>680</v>
      </c>
      <c r="F2475" s="21">
        <f>F2476</f>
        <v>258381.5</v>
      </c>
      <c r="G2475" s="21">
        <f t="shared" si="3989"/>
        <v>246999.79999999996</v>
      </c>
      <c r="H2475" s="21">
        <f t="shared" si="3990"/>
        <v>246999.79999999996</v>
      </c>
      <c r="I2475" s="21">
        <f t="shared" si="3990"/>
        <v>0</v>
      </c>
      <c r="J2475" s="21">
        <f t="shared" si="3990"/>
        <v>0</v>
      </c>
      <c r="K2475" s="21">
        <f t="shared" si="3990"/>
        <v>0</v>
      </c>
      <c r="L2475" s="21">
        <f t="shared" si="3890"/>
        <v>258381.5</v>
      </c>
      <c r="M2475" s="21">
        <f t="shared" si="3891"/>
        <v>246999.79999999996</v>
      </c>
      <c r="N2475" s="21">
        <f t="shared" si="3892"/>
        <v>246999.79999999996</v>
      </c>
      <c r="O2475" s="21">
        <f t="shared" si="3991"/>
        <v>0</v>
      </c>
      <c r="P2475" s="21">
        <f t="shared" si="3991"/>
        <v>0</v>
      </c>
      <c r="Q2475" s="21">
        <f t="shared" si="3991"/>
        <v>0</v>
      </c>
      <c r="R2475" s="21">
        <f t="shared" si="3962"/>
        <v>258381.5</v>
      </c>
      <c r="S2475" s="21">
        <f t="shared" si="3963"/>
        <v>246999.79999999996</v>
      </c>
      <c r="T2475" s="21">
        <f t="shared" si="3964"/>
        <v>246999.79999999996</v>
      </c>
      <c r="U2475" s="21">
        <f t="shared" si="3991"/>
        <v>0</v>
      </c>
      <c r="V2475" s="21">
        <f t="shared" si="3991"/>
        <v>0</v>
      </c>
      <c r="W2475" s="21">
        <f t="shared" si="3965"/>
        <v>258381.5</v>
      </c>
      <c r="X2475" s="21">
        <f t="shared" si="3966"/>
        <v>246999.79999999996</v>
      </c>
      <c r="Y2475" s="21">
        <f t="shared" si="3967"/>
        <v>246999.79999999996</v>
      </c>
      <c r="Z2475" s="21">
        <f t="shared" si="3991"/>
        <v>0</v>
      </c>
      <c r="AA2475" s="21">
        <f t="shared" si="3991"/>
        <v>0</v>
      </c>
      <c r="AB2475" s="21">
        <f t="shared" si="3991"/>
        <v>0</v>
      </c>
      <c r="AC2475" s="21">
        <f t="shared" si="3958"/>
        <v>258381.5</v>
      </c>
      <c r="AD2475" s="21">
        <f t="shared" si="3959"/>
        <v>246999.79999999996</v>
      </c>
      <c r="AE2475" s="21">
        <f t="shared" si="3960"/>
        <v>246999.79999999996</v>
      </c>
      <c r="AF2475" s="21">
        <f t="shared" si="3991"/>
        <v>0</v>
      </c>
      <c r="AG2475" s="21">
        <f t="shared" si="3961"/>
        <v>258381.5</v>
      </c>
      <c r="AH2475" s="21">
        <f t="shared" si="3991"/>
        <v>0</v>
      </c>
      <c r="AI2475" s="21">
        <f t="shared" si="3991"/>
        <v>0</v>
      </c>
      <c r="AJ2475" s="21">
        <f t="shared" si="3991"/>
        <v>0</v>
      </c>
      <c r="AK2475" s="21">
        <f t="shared" si="3938"/>
        <v>258381.5</v>
      </c>
      <c r="AL2475" s="21">
        <f t="shared" si="3939"/>
        <v>246999.79999999996</v>
      </c>
      <c r="AM2475" s="21">
        <f t="shared" si="3940"/>
        <v>246999.79999999996</v>
      </c>
      <c r="AN2475" s="21">
        <f t="shared" si="3991"/>
        <v>0</v>
      </c>
      <c r="AO2475" s="21">
        <f t="shared" si="3980"/>
        <v>258381.5</v>
      </c>
      <c r="AP2475" s="21">
        <f t="shared" si="3991"/>
        <v>0</v>
      </c>
      <c r="AQ2475" s="2"/>
    </row>
    <row r="2476" spans="1:43" ht="62.4" x14ac:dyDescent="0.3">
      <c r="A2476" s="3" t="s">
        <v>609</v>
      </c>
      <c r="B2476" s="26">
        <v>120</v>
      </c>
      <c r="C2476" s="3" t="s">
        <v>5</v>
      </c>
      <c r="D2476" s="3" t="s">
        <v>169</v>
      </c>
      <c r="E2476" s="16" t="s">
        <v>634</v>
      </c>
      <c r="F2476" s="21">
        <v>258381.5</v>
      </c>
      <c r="G2476" s="21">
        <v>246999.79999999996</v>
      </c>
      <c r="H2476" s="21">
        <v>246999.79999999996</v>
      </c>
      <c r="I2476" s="21"/>
      <c r="J2476" s="21"/>
      <c r="K2476" s="21"/>
      <c r="L2476" s="21">
        <f t="shared" si="3890"/>
        <v>258381.5</v>
      </c>
      <c r="M2476" s="21">
        <f t="shared" si="3891"/>
        <v>246999.79999999996</v>
      </c>
      <c r="N2476" s="21">
        <f t="shared" si="3892"/>
        <v>246999.79999999996</v>
      </c>
      <c r="O2476" s="21"/>
      <c r="P2476" s="21"/>
      <c r="Q2476" s="21"/>
      <c r="R2476" s="21">
        <f t="shared" si="3962"/>
        <v>258381.5</v>
      </c>
      <c r="S2476" s="21">
        <f t="shared" si="3963"/>
        <v>246999.79999999996</v>
      </c>
      <c r="T2476" s="21">
        <f t="shared" si="3964"/>
        <v>246999.79999999996</v>
      </c>
      <c r="U2476" s="21"/>
      <c r="V2476" s="21"/>
      <c r="W2476" s="21">
        <f t="shared" si="3965"/>
        <v>258381.5</v>
      </c>
      <c r="X2476" s="21">
        <f t="shared" si="3966"/>
        <v>246999.79999999996</v>
      </c>
      <c r="Y2476" s="21">
        <f t="shared" si="3967"/>
        <v>246999.79999999996</v>
      </c>
      <c r="Z2476" s="21"/>
      <c r="AA2476" s="21"/>
      <c r="AB2476" s="21"/>
      <c r="AC2476" s="21">
        <f t="shared" si="3958"/>
        <v>258381.5</v>
      </c>
      <c r="AD2476" s="21">
        <f t="shared" si="3959"/>
        <v>246999.79999999996</v>
      </c>
      <c r="AE2476" s="21">
        <f t="shared" si="3960"/>
        <v>246999.79999999996</v>
      </c>
      <c r="AF2476" s="21"/>
      <c r="AG2476" s="21">
        <f t="shared" si="3961"/>
        <v>258381.5</v>
      </c>
      <c r="AH2476" s="21"/>
      <c r="AI2476" s="21"/>
      <c r="AJ2476" s="21"/>
      <c r="AK2476" s="21">
        <f t="shared" si="3938"/>
        <v>258381.5</v>
      </c>
      <c r="AL2476" s="21">
        <f t="shared" si="3939"/>
        <v>246999.79999999996</v>
      </c>
      <c r="AM2476" s="21">
        <f t="shared" si="3940"/>
        <v>246999.79999999996</v>
      </c>
      <c r="AN2476" s="21"/>
      <c r="AO2476" s="21">
        <f t="shared" si="3980"/>
        <v>258381.5</v>
      </c>
      <c r="AP2476" s="21"/>
      <c r="AQ2476" s="2"/>
    </row>
    <row r="2477" spans="1:43" ht="31.2" x14ac:dyDescent="0.3">
      <c r="A2477" s="3" t="s">
        <v>610</v>
      </c>
      <c r="B2477" s="26"/>
      <c r="C2477" s="3"/>
      <c r="D2477" s="3"/>
      <c r="E2477" s="16" t="s">
        <v>802</v>
      </c>
      <c r="F2477" s="21">
        <f>F2478+F2481+F2484</f>
        <v>30161.600000000002</v>
      </c>
      <c r="G2477" s="21">
        <f t="shared" ref="G2477:AP2477" si="3992">G2478+G2481+G2484</f>
        <v>28591</v>
      </c>
      <c r="H2477" s="21">
        <f t="shared" si="3992"/>
        <v>28587.5</v>
      </c>
      <c r="I2477" s="21">
        <f t="shared" ref="I2477:K2477" si="3993">I2478+I2481+I2484</f>
        <v>0</v>
      </c>
      <c r="J2477" s="21">
        <f t="shared" si="3993"/>
        <v>0</v>
      </c>
      <c r="K2477" s="21">
        <f t="shared" si="3993"/>
        <v>0</v>
      </c>
      <c r="L2477" s="21">
        <f t="shared" si="3890"/>
        <v>30161.600000000002</v>
      </c>
      <c r="M2477" s="21">
        <f t="shared" si="3891"/>
        <v>28591</v>
      </c>
      <c r="N2477" s="21">
        <f t="shared" si="3892"/>
        <v>28587.5</v>
      </c>
      <c r="O2477" s="21">
        <f t="shared" ref="O2477:Q2477" si="3994">O2478+O2481+O2484</f>
        <v>0</v>
      </c>
      <c r="P2477" s="21">
        <f t="shared" si="3994"/>
        <v>0</v>
      </c>
      <c r="Q2477" s="21">
        <f t="shared" si="3994"/>
        <v>0</v>
      </c>
      <c r="R2477" s="21">
        <f t="shared" si="3962"/>
        <v>30161.600000000002</v>
      </c>
      <c r="S2477" s="21">
        <f t="shared" si="3963"/>
        <v>28591</v>
      </c>
      <c r="T2477" s="21">
        <f t="shared" si="3964"/>
        <v>28587.5</v>
      </c>
      <c r="U2477" s="21">
        <f t="shared" ref="U2477:V2477" si="3995">U2478+U2481+U2484</f>
        <v>0</v>
      </c>
      <c r="V2477" s="21">
        <f t="shared" si="3995"/>
        <v>0</v>
      </c>
      <c r="W2477" s="21">
        <f t="shared" si="3965"/>
        <v>30161.600000000002</v>
      </c>
      <c r="X2477" s="21">
        <f t="shared" si="3966"/>
        <v>28591</v>
      </c>
      <c r="Y2477" s="21">
        <f t="shared" si="3967"/>
        <v>28587.5</v>
      </c>
      <c r="Z2477" s="21">
        <f t="shared" ref="Z2477:AB2477" si="3996">Z2478+Z2481+Z2484</f>
        <v>0</v>
      </c>
      <c r="AA2477" s="21">
        <f t="shared" si="3996"/>
        <v>0</v>
      </c>
      <c r="AB2477" s="21">
        <f t="shared" si="3996"/>
        <v>0</v>
      </c>
      <c r="AC2477" s="21">
        <f t="shared" si="3958"/>
        <v>30161.600000000002</v>
      </c>
      <c r="AD2477" s="21">
        <f t="shared" si="3959"/>
        <v>28591</v>
      </c>
      <c r="AE2477" s="21">
        <f t="shared" si="3960"/>
        <v>28587.5</v>
      </c>
      <c r="AF2477" s="21">
        <f t="shared" ref="AF2477" si="3997">AF2478+AF2481+AF2484</f>
        <v>0</v>
      </c>
      <c r="AG2477" s="21">
        <f t="shared" si="3961"/>
        <v>30161.600000000002</v>
      </c>
      <c r="AH2477" s="21">
        <f t="shared" ref="AH2477:AJ2477" si="3998">AH2478+AH2481+AH2484</f>
        <v>0</v>
      </c>
      <c r="AI2477" s="21">
        <f t="shared" si="3998"/>
        <v>0</v>
      </c>
      <c r="AJ2477" s="21">
        <f t="shared" si="3998"/>
        <v>0</v>
      </c>
      <c r="AK2477" s="21">
        <f t="shared" si="3938"/>
        <v>30161.600000000002</v>
      </c>
      <c r="AL2477" s="21">
        <f t="shared" si="3939"/>
        <v>28591</v>
      </c>
      <c r="AM2477" s="21">
        <f t="shared" si="3940"/>
        <v>28587.5</v>
      </c>
      <c r="AN2477" s="21">
        <f t="shared" ref="AN2477" si="3999">AN2478+AN2481+AN2484</f>
        <v>0</v>
      </c>
      <c r="AO2477" s="21">
        <f t="shared" si="3980"/>
        <v>30161.600000000002</v>
      </c>
      <c r="AP2477" s="21">
        <f t="shared" si="3992"/>
        <v>0</v>
      </c>
      <c r="AQ2477" s="2"/>
    </row>
    <row r="2478" spans="1:43" ht="93.6" x14ac:dyDescent="0.3">
      <c r="A2478" s="3" t="s">
        <v>610</v>
      </c>
      <c r="B2478" s="26">
        <v>100</v>
      </c>
      <c r="C2478" s="3"/>
      <c r="D2478" s="3"/>
      <c r="E2478" s="16" t="s">
        <v>672</v>
      </c>
      <c r="F2478" s="21">
        <f>F2479</f>
        <v>35.199999999999996</v>
      </c>
      <c r="G2478" s="21">
        <f t="shared" ref="G2478:G2479" si="4000">G2479</f>
        <v>33.799999999999997</v>
      </c>
      <c r="H2478" s="21">
        <f t="shared" ref="H2478:K2479" si="4001">H2479</f>
        <v>32.299999999999997</v>
      </c>
      <c r="I2478" s="21">
        <f t="shared" si="4001"/>
        <v>0</v>
      </c>
      <c r="J2478" s="21">
        <f t="shared" si="4001"/>
        <v>0</v>
      </c>
      <c r="K2478" s="21">
        <f t="shared" si="4001"/>
        <v>0</v>
      </c>
      <c r="L2478" s="21">
        <f t="shared" si="3890"/>
        <v>35.199999999999996</v>
      </c>
      <c r="M2478" s="21">
        <f t="shared" si="3891"/>
        <v>33.799999999999997</v>
      </c>
      <c r="N2478" s="21">
        <f t="shared" si="3892"/>
        <v>32.299999999999997</v>
      </c>
      <c r="O2478" s="21">
        <f t="shared" ref="O2478:AP2479" si="4002">O2479</f>
        <v>0</v>
      </c>
      <c r="P2478" s="21">
        <f t="shared" si="4002"/>
        <v>0</v>
      </c>
      <c r="Q2478" s="21">
        <f t="shared" si="4002"/>
        <v>0</v>
      </c>
      <c r="R2478" s="21">
        <f t="shared" si="3962"/>
        <v>35.199999999999996</v>
      </c>
      <c r="S2478" s="21">
        <f t="shared" si="3963"/>
        <v>33.799999999999997</v>
      </c>
      <c r="T2478" s="21">
        <f t="shared" si="3964"/>
        <v>32.299999999999997</v>
      </c>
      <c r="U2478" s="21">
        <f t="shared" si="4002"/>
        <v>0</v>
      </c>
      <c r="V2478" s="21">
        <f t="shared" si="4002"/>
        <v>0</v>
      </c>
      <c r="W2478" s="21">
        <f t="shared" si="3965"/>
        <v>35.199999999999996</v>
      </c>
      <c r="X2478" s="21">
        <f t="shared" si="3966"/>
        <v>33.799999999999997</v>
      </c>
      <c r="Y2478" s="21">
        <f t="shared" si="3967"/>
        <v>32.299999999999997</v>
      </c>
      <c r="Z2478" s="21">
        <f t="shared" si="4002"/>
        <v>0</v>
      </c>
      <c r="AA2478" s="21">
        <f t="shared" si="4002"/>
        <v>0</v>
      </c>
      <c r="AB2478" s="21">
        <f t="shared" si="4002"/>
        <v>0</v>
      </c>
      <c r="AC2478" s="21">
        <f t="shared" si="3958"/>
        <v>35.199999999999996</v>
      </c>
      <c r="AD2478" s="21">
        <f t="shared" si="3959"/>
        <v>33.799999999999997</v>
      </c>
      <c r="AE2478" s="21">
        <f t="shared" si="3960"/>
        <v>32.299999999999997</v>
      </c>
      <c r="AF2478" s="21">
        <f t="shared" si="4002"/>
        <v>0</v>
      </c>
      <c r="AG2478" s="21">
        <f t="shared" si="3961"/>
        <v>35.199999999999996</v>
      </c>
      <c r="AH2478" s="21">
        <f t="shared" si="4002"/>
        <v>0</v>
      </c>
      <c r="AI2478" s="21">
        <f t="shared" si="4002"/>
        <v>0</v>
      </c>
      <c r="AJ2478" s="21">
        <f t="shared" si="4002"/>
        <v>0</v>
      </c>
      <c r="AK2478" s="21">
        <f t="shared" si="3938"/>
        <v>35.199999999999996</v>
      </c>
      <c r="AL2478" s="21">
        <f t="shared" si="3939"/>
        <v>33.799999999999997</v>
      </c>
      <c r="AM2478" s="21">
        <f t="shared" si="3940"/>
        <v>32.299999999999997</v>
      </c>
      <c r="AN2478" s="21">
        <f t="shared" si="4002"/>
        <v>0</v>
      </c>
      <c r="AO2478" s="21">
        <f t="shared" si="3980"/>
        <v>35.199999999999996</v>
      </c>
      <c r="AP2478" s="21">
        <f t="shared" si="4002"/>
        <v>0</v>
      </c>
      <c r="AQ2478" s="2"/>
    </row>
    <row r="2479" spans="1:43" ht="31.2" x14ac:dyDescent="0.3">
      <c r="A2479" s="3" t="s">
        <v>610</v>
      </c>
      <c r="B2479" s="26">
        <v>120</v>
      </c>
      <c r="C2479" s="3"/>
      <c r="D2479" s="3"/>
      <c r="E2479" s="16" t="s">
        <v>680</v>
      </c>
      <c r="F2479" s="21">
        <f>F2480</f>
        <v>35.199999999999996</v>
      </c>
      <c r="G2479" s="21">
        <f t="shared" si="4000"/>
        <v>33.799999999999997</v>
      </c>
      <c r="H2479" s="21">
        <f t="shared" si="4001"/>
        <v>32.299999999999997</v>
      </c>
      <c r="I2479" s="21">
        <f t="shared" si="4001"/>
        <v>0</v>
      </c>
      <c r="J2479" s="21">
        <f t="shared" si="4001"/>
        <v>0</v>
      </c>
      <c r="K2479" s="21">
        <f t="shared" si="4001"/>
        <v>0</v>
      </c>
      <c r="L2479" s="21">
        <f t="shared" si="3890"/>
        <v>35.199999999999996</v>
      </c>
      <c r="M2479" s="21">
        <f t="shared" si="3891"/>
        <v>33.799999999999997</v>
      </c>
      <c r="N2479" s="21">
        <f t="shared" si="3892"/>
        <v>32.299999999999997</v>
      </c>
      <c r="O2479" s="21">
        <f t="shared" si="4002"/>
        <v>0</v>
      </c>
      <c r="P2479" s="21">
        <f t="shared" si="4002"/>
        <v>0</v>
      </c>
      <c r="Q2479" s="21">
        <f t="shared" si="4002"/>
        <v>0</v>
      </c>
      <c r="R2479" s="21">
        <f t="shared" si="3962"/>
        <v>35.199999999999996</v>
      </c>
      <c r="S2479" s="21">
        <f t="shared" si="3963"/>
        <v>33.799999999999997</v>
      </c>
      <c r="T2479" s="21">
        <f t="shared" si="3964"/>
        <v>32.299999999999997</v>
      </c>
      <c r="U2479" s="21">
        <f t="shared" si="4002"/>
        <v>0</v>
      </c>
      <c r="V2479" s="21">
        <f t="shared" si="4002"/>
        <v>0</v>
      </c>
      <c r="W2479" s="21">
        <f t="shared" si="3965"/>
        <v>35.199999999999996</v>
      </c>
      <c r="X2479" s="21">
        <f t="shared" si="3966"/>
        <v>33.799999999999997</v>
      </c>
      <c r="Y2479" s="21">
        <f t="shared" si="3967"/>
        <v>32.299999999999997</v>
      </c>
      <c r="Z2479" s="21">
        <f t="shared" si="4002"/>
        <v>0</v>
      </c>
      <c r="AA2479" s="21">
        <f t="shared" si="4002"/>
        <v>0</v>
      </c>
      <c r="AB2479" s="21">
        <f t="shared" si="4002"/>
        <v>0</v>
      </c>
      <c r="AC2479" s="21">
        <f t="shared" si="3958"/>
        <v>35.199999999999996</v>
      </c>
      <c r="AD2479" s="21">
        <f t="shared" si="3959"/>
        <v>33.799999999999997</v>
      </c>
      <c r="AE2479" s="21">
        <f t="shared" si="3960"/>
        <v>32.299999999999997</v>
      </c>
      <c r="AF2479" s="21">
        <f t="shared" si="4002"/>
        <v>0</v>
      </c>
      <c r="AG2479" s="21">
        <f t="shared" si="3961"/>
        <v>35.199999999999996</v>
      </c>
      <c r="AH2479" s="21">
        <f t="shared" si="4002"/>
        <v>0</v>
      </c>
      <c r="AI2479" s="21">
        <f t="shared" si="4002"/>
        <v>0</v>
      </c>
      <c r="AJ2479" s="21">
        <f t="shared" si="4002"/>
        <v>0</v>
      </c>
      <c r="AK2479" s="21">
        <f t="shared" si="3938"/>
        <v>35.199999999999996</v>
      </c>
      <c r="AL2479" s="21">
        <f t="shared" si="3939"/>
        <v>33.799999999999997</v>
      </c>
      <c r="AM2479" s="21">
        <f t="shared" si="3940"/>
        <v>32.299999999999997</v>
      </c>
      <c r="AN2479" s="21">
        <f t="shared" si="4002"/>
        <v>0</v>
      </c>
      <c r="AO2479" s="21">
        <f t="shared" si="3980"/>
        <v>35.199999999999996</v>
      </c>
      <c r="AP2479" s="21">
        <f t="shared" si="4002"/>
        <v>0</v>
      </c>
      <c r="AQ2479" s="2"/>
    </row>
    <row r="2480" spans="1:43" ht="62.4" x14ac:dyDescent="0.3">
      <c r="A2480" s="3" t="s">
        <v>610</v>
      </c>
      <c r="B2480" s="26">
        <v>120</v>
      </c>
      <c r="C2480" s="3" t="s">
        <v>5</v>
      </c>
      <c r="D2480" s="3" t="s">
        <v>169</v>
      </c>
      <c r="E2480" s="16" t="s">
        <v>634</v>
      </c>
      <c r="F2480" s="21">
        <v>35.199999999999996</v>
      </c>
      <c r="G2480" s="21">
        <v>33.799999999999997</v>
      </c>
      <c r="H2480" s="21">
        <v>32.299999999999997</v>
      </c>
      <c r="I2480" s="21"/>
      <c r="J2480" s="21"/>
      <c r="K2480" s="21"/>
      <c r="L2480" s="21">
        <f t="shared" si="3890"/>
        <v>35.199999999999996</v>
      </c>
      <c r="M2480" s="21">
        <f t="shared" si="3891"/>
        <v>33.799999999999997</v>
      </c>
      <c r="N2480" s="21">
        <f t="shared" si="3892"/>
        <v>32.299999999999997</v>
      </c>
      <c r="O2480" s="21"/>
      <c r="P2480" s="21"/>
      <c r="Q2480" s="21"/>
      <c r="R2480" s="21">
        <f t="shared" si="3962"/>
        <v>35.199999999999996</v>
      </c>
      <c r="S2480" s="21">
        <f t="shared" si="3963"/>
        <v>33.799999999999997</v>
      </c>
      <c r="T2480" s="21">
        <f t="shared" si="3964"/>
        <v>32.299999999999997</v>
      </c>
      <c r="U2480" s="21"/>
      <c r="V2480" s="21"/>
      <c r="W2480" s="21">
        <f t="shared" si="3965"/>
        <v>35.199999999999996</v>
      </c>
      <c r="X2480" s="21">
        <f t="shared" si="3966"/>
        <v>33.799999999999997</v>
      </c>
      <c r="Y2480" s="21">
        <f t="shared" si="3967"/>
        <v>32.299999999999997</v>
      </c>
      <c r="Z2480" s="21"/>
      <c r="AA2480" s="21"/>
      <c r="AB2480" s="21"/>
      <c r="AC2480" s="21">
        <f t="shared" si="3958"/>
        <v>35.199999999999996</v>
      </c>
      <c r="AD2480" s="21">
        <f t="shared" si="3959"/>
        <v>33.799999999999997</v>
      </c>
      <c r="AE2480" s="21">
        <f t="shared" si="3960"/>
        <v>32.299999999999997</v>
      </c>
      <c r="AF2480" s="21"/>
      <c r="AG2480" s="21">
        <f t="shared" si="3961"/>
        <v>35.199999999999996</v>
      </c>
      <c r="AH2480" s="21"/>
      <c r="AI2480" s="21"/>
      <c r="AJ2480" s="21"/>
      <c r="AK2480" s="21">
        <f t="shared" si="3938"/>
        <v>35.199999999999996</v>
      </c>
      <c r="AL2480" s="21">
        <f t="shared" si="3939"/>
        <v>33.799999999999997</v>
      </c>
      <c r="AM2480" s="21">
        <f t="shared" si="3940"/>
        <v>32.299999999999997</v>
      </c>
      <c r="AN2480" s="21"/>
      <c r="AO2480" s="21">
        <f t="shared" si="3980"/>
        <v>35.199999999999996</v>
      </c>
      <c r="AP2480" s="21"/>
      <c r="AQ2480" s="2"/>
    </row>
    <row r="2481" spans="1:43" ht="31.2" x14ac:dyDescent="0.3">
      <c r="A2481" s="3" t="s">
        <v>610</v>
      </c>
      <c r="B2481" s="26">
        <v>200</v>
      </c>
      <c r="C2481" s="3"/>
      <c r="D2481" s="3"/>
      <c r="E2481" s="16" t="s">
        <v>673</v>
      </c>
      <c r="F2481" s="21">
        <f>F2482</f>
        <v>30069.5</v>
      </c>
      <c r="G2481" s="21">
        <f t="shared" ref="G2481:G2482" si="4003">G2482</f>
        <v>28504.400000000001</v>
      </c>
      <c r="H2481" s="21">
        <f t="shared" ref="H2481:K2482" si="4004">H2482</f>
        <v>28505.9</v>
      </c>
      <c r="I2481" s="21">
        <f t="shared" si="4004"/>
        <v>0</v>
      </c>
      <c r="J2481" s="21">
        <f t="shared" si="4004"/>
        <v>0</v>
      </c>
      <c r="K2481" s="21">
        <f t="shared" si="4004"/>
        <v>0</v>
      </c>
      <c r="L2481" s="21">
        <f t="shared" si="3890"/>
        <v>30069.5</v>
      </c>
      <c r="M2481" s="21">
        <f t="shared" si="3891"/>
        <v>28504.400000000001</v>
      </c>
      <c r="N2481" s="21">
        <f t="shared" si="3892"/>
        <v>28505.9</v>
      </c>
      <c r="O2481" s="21">
        <f t="shared" ref="O2481:AP2482" si="4005">O2482</f>
        <v>0</v>
      </c>
      <c r="P2481" s="21">
        <f t="shared" si="4005"/>
        <v>0</v>
      </c>
      <c r="Q2481" s="21">
        <f t="shared" si="4005"/>
        <v>0</v>
      </c>
      <c r="R2481" s="21">
        <f t="shared" si="3962"/>
        <v>30069.5</v>
      </c>
      <c r="S2481" s="21">
        <f t="shared" si="3963"/>
        <v>28504.400000000001</v>
      </c>
      <c r="T2481" s="21">
        <f t="shared" si="3964"/>
        <v>28505.9</v>
      </c>
      <c r="U2481" s="21">
        <f t="shared" si="4005"/>
        <v>0</v>
      </c>
      <c r="V2481" s="21">
        <f t="shared" si="4005"/>
        <v>0</v>
      </c>
      <c r="W2481" s="21">
        <f t="shared" si="3965"/>
        <v>30069.5</v>
      </c>
      <c r="X2481" s="21">
        <f t="shared" si="3966"/>
        <v>28504.400000000001</v>
      </c>
      <c r="Y2481" s="21">
        <f t="shared" si="3967"/>
        <v>28505.9</v>
      </c>
      <c r="Z2481" s="21">
        <f t="shared" si="4005"/>
        <v>0</v>
      </c>
      <c r="AA2481" s="21">
        <f t="shared" si="4005"/>
        <v>0</v>
      </c>
      <c r="AB2481" s="21">
        <f t="shared" si="4005"/>
        <v>0</v>
      </c>
      <c r="AC2481" s="21">
        <f t="shared" si="3958"/>
        <v>30069.5</v>
      </c>
      <c r="AD2481" s="21">
        <f t="shared" si="3959"/>
        <v>28504.400000000001</v>
      </c>
      <c r="AE2481" s="21">
        <f t="shared" si="3960"/>
        <v>28505.9</v>
      </c>
      <c r="AF2481" s="21">
        <f t="shared" si="4005"/>
        <v>0</v>
      </c>
      <c r="AG2481" s="21">
        <f t="shared" si="3961"/>
        <v>30069.5</v>
      </c>
      <c r="AH2481" s="21">
        <f t="shared" si="4005"/>
        <v>0</v>
      </c>
      <c r="AI2481" s="21">
        <f t="shared" si="4005"/>
        <v>0</v>
      </c>
      <c r="AJ2481" s="21">
        <f t="shared" si="4005"/>
        <v>0</v>
      </c>
      <c r="AK2481" s="21">
        <f t="shared" si="3938"/>
        <v>30069.5</v>
      </c>
      <c r="AL2481" s="21">
        <f t="shared" si="3939"/>
        <v>28504.400000000001</v>
      </c>
      <c r="AM2481" s="21">
        <f t="shared" si="3940"/>
        <v>28505.9</v>
      </c>
      <c r="AN2481" s="21">
        <f t="shared" si="4005"/>
        <v>0</v>
      </c>
      <c r="AO2481" s="21">
        <f t="shared" si="3980"/>
        <v>30069.5</v>
      </c>
      <c r="AP2481" s="21">
        <f t="shared" si="4005"/>
        <v>0</v>
      </c>
      <c r="AQ2481" s="2"/>
    </row>
    <row r="2482" spans="1:43" ht="46.8" x14ac:dyDescent="0.3">
      <c r="A2482" s="3" t="s">
        <v>610</v>
      </c>
      <c r="B2482" s="26">
        <v>240</v>
      </c>
      <c r="C2482" s="3"/>
      <c r="D2482" s="3"/>
      <c r="E2482" s="16" t="s">
        <v>681</v>
      </c>
      <c r="F2482" s="21">
        <f>F2483</f>
        <v>30069.5</v>
      </c>
      <c r="G2482" s="21">
        <f t="shared" si="4003"/>
        <v>28504.400000000001</v>
      </c>
      <c r="H2482" s="21">
        <f t="shared" si="4004"/>
        <v>28505.9</v>
      </c>
      <c r="I2482" s="21">
        <f t="shared" si="4004"/>
        <v>0</v>
      </c>
      <c r="J2482" s="21">
        <f t="shared" si="4004"/>
        <v>0</v>
      </c>
      <c r="K2482" s="21">
        <f t="shared" si="4004"/>
        <v>0</v>
      </c>
      <c r="L2482" s="21">
        <f t="shared" si="3890"/>
        <v>30069.5</v>
      </c>
      <c r="M2482" s="21">
        <f t="shared" si="3891"/>
        <v>28504.400000000001</v>
      </c>
      <c r="N2482" s="21">
        <f t="shared" si="3892"/>
        <v>28505.9</v>
      </c>
      <c r="O2482" s="21">
        <f t="shared" si="4005"/>
        <v>0</v>
      </c>
      <c r="P2482" s="21">
        <f t="shared" si="4005"/>
        <v>0</v>
      </c>
      <c r="Q2482" s="21">
        <f t="shared" si="4005"/>
        <v>0</v>
      </c>
      <c r="R2482" s="21">
        <f t="shared" si="3962"/>
        <v>30069.5</v>
      </c>
      <c r="S2482" s="21">
        <f t="shared" si="3963"/>
        <v>28504.400000000001</v>
      </c>
      <c r="T2482" s="21">
        <f t="shared" si="3964"/>
        <v>28505.9</v>
      </c>
      <c r="U2482" s="21">
        <f t="shared" si="4005"/>
        <v>0</v>
      </c>
      <c r="V2482" s="21">
        <f t="shared" si="4005"/>
        <v>0</v>
      </c>
      <c r="W2482" s="21">
        <f t="shared" si="3965"/>
        <v>30069.5</v>
      </c>
      <c r="X2482" s="21">
        <f t="shared" si="3966"/>
        <v>28504.400000000001</v>
      </c>
      <c r="Y2482" s="21">
        <f t="shared" si="3967"/>
        <v>28505.9</v>
      </c>
      <c r="Z2482" s="21">
        <f t="shared" si="4005"/>
        <v>0</v>
      </c>
      <c r="AA2482" s="21">
        <f t="shared" si="4005"/>
        <v>0</v>
      </c>
      <c r="AB2482" s="21">
        <f t="shared" si="4005"/>
        <v>0</v>
      </c>
      <c r="AC2482" s="21">
        <f t="shared" si="3958"/>
        <v>30069.5</v>
      </c>
      <c r="AD2482" s="21">
        <f t="shared" si="3959"/>
        <v>28504.400000000001</v>
      </c>
      <c r="AE2482" s="21">
        <f t="shared" si="3960"/>
        <v>28505.9</v>
      </c>
      <c r="AF2482" s="21">
        <f t="shared" si="4005"/>
        <v>0</v>
      </c>
      <c r="AG2482" s="21">
        <f t="shared" si="3961"/>
        <v>30069.5</v>
      </c>
      <c r="AH2482" s="21">
        <f t="shared" si="4005"/>
        <v>0</v>
      </c>
      <c r="AI2482" s="21">
        <f t="shared" si="4005"/>
        <v>0</v>
      </c>
      <c r="AJ2482" s="21">
        <f t="shared" si="4005"/>
        <v>0</v>
      </c>
      <c r="AK2482" s="21">
        <f t="shared" si="3938"/>
        <v>30069.5</v>
      </c>
      <c r="AL2482" s="21">
        <f t="shared" si="3939"/>
        <v>28504.400000000001</v>
      </c>
      <c r="AM2482" s="21">
        <f t="shared" si="3940"/>
        <v>28505.9</v>
      </c>
      <c r="AN2482" s="21">
        <f t="shared" si="4005"/>
        <v>0</v>
      </c>
      <c r="AO2482" s="21">
        <f t="shared" si="3980"/>
        <v>30069.5</v>
      </c>
      <c r="AP2482" s="21">
        <f t="shared" si="4005"/>
        <v>0</v>
      </c>
      <c r="AQ2482" s="2"/>
    </row>
    <row r="2483" spans="1:43" ht="62.4" x14ac:dyDescent="0.3">
      <c r="A2483" s="3" t="s">
        <v>610</v>
      </c>
      <c r="B2483" s="26">
        <v>240</v>
      </c>
      <c r="C2483" s="3" t="s">
        <v>5</v>
      </c>
      <c r="D2483" s="3" t="s">
        <v>169</v>
      </c>
      <c r="E2483" s="16" t="s">
        <v>634</v>
      </c>
      <c r="F2483" s="21">
        <v>30069.5</v>
      </c>
      <c r="G2483" s="21">
        <v>28504.400000000001</v>
      </c>
      <c r="H2483" s="21">
        <v>28505.9</v>
      </c>
      <c r="I2483" s="21"/>
      <c r="J2483" s="21"/>
      <c r="K2483" s="21"/>
      <c r="L2483" s="21">
        <f t="shared" si="3890"/>
        <v>30069.5</v>
      </c>
      <c r="M2483" s="21">
        <f t="shared" si="3891"/>
        <v>28504.400000000001</v>
      </c>
      <c r="N2483" s="21">
        <f t="shared" si="3892"/>
        <v>28505.9</v>
      </c>
      <c r="O2483" s="21"/>
      <c r="P2483" s="21"/>
      <c r="Q2483" s="21"/>
      <c r="R2483" s="21">
        <f t="shared" si="3962"/>
        <v>30069.5</v>
      </c>
      <c r="S2483" s="21">
        <f t="shared" si="3963"/>
        <v>28504.400000000001</v>
      </c>
      <c r="T2483" s="21">
        <f t="shared" si="3964"/>
        <v>28505.9</v>
      </c>
      <c r="U2483" s="21"/>
      <c r="V2483" s="21"/>
      <c r="W2483" s="21">
        <f t="shared" si="3965"/>
        <v>30069.5</v>
      </c>
      <c r="X2483" s="21">
        <f t="shared" si="3966"/>
        <v>28504.400000000001</v>
      </c>
      <c r="Y2483" s="21">
        <f t="shared" si="3967"/>
        <v>28505.9</v>
      </c>
      <c r="Z2483" s="21"/>
      <c r="AA2483" s="21"/>
      <c r="AB2483" s="21"/>
      <c r="AC2483" s="21">
        <f t="shared" si="3958"/>
        <v>30069.5</v>
      </c>
      <c r="AD2483" s="21">
        <f t="shared" si="3959"/>
        <v>28504.400000000001</v>
      </c>
      <c r="AE2483" s="21">
        <f t="shared" si="3960"/>
        <v>28505.9</v>
      </c>
      <c r="AF2483" s="21"/>
      <c r="AG2483" s="21">
        <f t="shared" si="3961"/>
        <v>30069.5</v>
      </c>
      <c r="AH2483" s="21"/>
      <c r="AI2483" s="21"/>
      <c r="AJ2483" s="21"/>
      <c r="AK2483" s="21">
        <f t="shared" si="3938"/>
        <v>30069.5</v>
      </c>
      <c r="AL2483" s="21">
        <f t="shared" si="3939"/>
        <v>28504.400000000001</v>
      </c>
      <c r="AM2483" s="21">
        <f t="shared" si="3940"/>
        <v>28505.9</v>
      </c>
      <c r="AN2483" s="21"/>
      <c r="AO2483" s="21">
        <f t="shared" si="3980"/>
        <v>30069.5</v>
      </c>
      <c r="AP2483" s="21"/>
      <c r="AQ2483" s="2"/>
    </row>
    <row r="2484" spans="1:43" x14ac:dyDescent="0.3">
      <c r="A2484" s="3" t="s">
        <v>610</v>
      </c>
      <c r="B2484" s="26">
        <v>800</v>
      </c>
      <c r="C2484" s="3"/>
      <c r="D2484" s="3"/>
      <c r="E2484" s="16" t="s">
        <v>678</v>
      </c>
      <c r="F2484" s="21">
        <f>F2485</f>
        <v>56.9</v>
      </c>
      <c r="G2484" s="21">
        <f t="shared" ref="G2484:G2485" si="4006">G2485</f>
        <v>52.8</v>
      </c>
      <c r="H2484" s="21">
        <f t="shared" ref="H2484:K2485" si="4007">H2485</f>
        <v>49.300000000000004</v>
      </c>
      <c r="I2484" s="21">
        <f t="shared" si="4007"/>
        <v>0</v>
      </c>
      <c r="J2484" s="21">
        <f t="shared" si="4007"/>
        <v>0</v>
      </c>
      <c r="K2484" s="21">
        <f t="shared" si="4007"/>
        <v>0</v>
      </c>
      <c r="L2484" s="21">
        <f t="shared" si="3890"/>
        <v>56.9</v>
      </c>
      <c r="M2484" s="21">
        <f t="shared" si="3891"/>
        <v>52.8</v>
      </c>
      <c r="N2484" s="21">
        <f t="shared" si="3892"/>
        <v>49.300000000000004</v>
      </c>
      <c r="O2484" s="21">
        <f t="shared" ref="O2484:AP2485" si="4008">O2485</f>
        <v>0</v>
      </c>
      <c r="P2484" s="21">
        <f t="shared" si="4008"/>
        <v>0</v>
      </c>
      <c r="Q2484" s="21">
        <f t="shared" si="4008"/>
        <v>0</v>
      </c>
      <c r="R2484" s="21">
        <f t="shared" si="3962"/>
        <v>56.9</v>
      </c>
      <c r="S2484" s="21">
        <f t="shared" si="3963"/>
        <v>52.8</v>
      </c>
      <c r="T2484" s="21">
        <f t="shared" si="3964"/>
        <v>49.300000000000004</v>
      </c>
      <c r="U2484" s="21">
        <f t="shared" si="4008"/>
        <v>0</v>
      </c>
      <c r="V2484" s="21">
        <f t="shared" si="4008"/>
        <v>0</v>
      </c>
      <c r="W2484" s="21">
        <f t="shared" si="3965"/>
        <v>56.9</v>
      </c>
      <c r="X2484" s="21">
        <f t="shared" si="3966"/>
        <v>52.8</v>
      </c>
      <c r="Y2484" s="21">
        <f t="shared" si="3967"/>
        <v>49.300000000000004</v>
      </c>
      <c r="Z2484" s="21">
        <f t="shared" si="4008"/>
        <v>0</v>
      </c>
      <c r="AA2484" s="21">
        <f t="shared" si="4008"/>
        <v>0</v>
      </c>
      <c r="AB2484" s="21">
        <f t="shared" si="4008"/>
        <v>0</v>
      </c>
      <c r="AC2484" s="21">
        <f t="shared" si="3958"/>
        <v>56.9</v>
      </c>
      <c r="AD2484" s="21">
        <f t="shared" si="3959"/>
        <v>52.8</v>
      </c>
      <c r="AE2484" s="21">
        <f t="shared" si="3960"/>
        <v>49.300000000000004</v>
      </c>
      <c r="AF2484" s="21">
        <f t="shared" si="4008"/>
        <v>0</v>
      </c>
      <c r="AG2484" s="21">
        <f t="shared" si="3961"/>
        <v>56.9</v>
      </c>
      <c r="AH2484" s="21">
        <f t="shared" si="4008"/>
        <v>0</v>
      </c>
      <c r="AI2484" s="21">
        <f t="shared" si="4008"/>
        <v>0</v>
      </c>
      <c r="AJ2484" s="21">
        <f t="shared" si="4008"/>
        <v>0</v>
      </c>
      <c r="AK2484" s="21">
        <f t="shared" si="3938"/>
        <v>56.9</v>
      </c>
      <c r="AL2484" s="21">
        <f t="shared" si="3939"/>
        <v>52.8</v>
      </c>
      <c r="AM2484" s="21">
        <f t="shared" si="3940"/>
        <v>49.300000000000004</v>
      </c>
      <c r="AN2484" s="21">
        <f t="shared" si="4008"/>
        <v>0</v>
      </c>
      <c r="AO2484" s="21">
        <f t="shared" si="3980"/>
        <v>56.9</v>
      </c>
      <c r="AP2484" s="21">
        <f t="shared" si="4008"/>
        <v>0</v>
      </c>
      <c r="AQ2484" s="2"/>
    </row>
    <row r="2485" spans="1:43" x14ac:dyDescent="0.3">
      <c r="A2485" s="3" t="s">
        <v>610</v>
      </c>
      <c r="B2485" s="26">
        <v>850</v>
      </c>
      <c r="C2485" s="3"/>
      <c r="D2485" s="3"/>
      <c r="E2485" s="16" t="s">
        <v>696</v>
      </c>
      <c r="F2485" s="21">
        <f>F2486</f>
        <v>56.9</v>
      </c>
      <c r="G2485" s="21">
        <f t="shared" si="4006"/>
        <v>52.8</v>
      </c>
      <c r="H2485" s="21">
        <f t="shared" si="4007"/>
        <v>49.300000000000004</v>
      </c>
      <c r="I2485" s="21">
        <f t="shared" si="4007"/>
        <v>0</v>
      </c>
      <c r="J2485" s="21">
        <f t="shared" si="4007"/>
        <v>0</v>
      </c>
      <c r="K2485" s="21">
        <f t="shared" si="4007"/>
        <v>0</v>
      </c>
      <c r="L2485" s="21">
        <f t="shared" si="3890"/>
        <v>56.9</v>
      </c>
      <c r="M2485" s="21">
        <f t="shared" si="3891"/>
        <v>52.8</v>
      </c>
      <c r="N2485" s="21">
        <f t="shared" si="3892"/>
        <v>49.300000000000004</v>
      </c>
      <c r="O2485" s="21">
        <f t="shared" si="4008"/>
        <v>0</v>
      </c>
      <c r="P2485" s="21">
        <f t="shared" si="4008"/>
        <v>0</v>
      </c>
      <c r="Q2485" s="21">
        <f t="shared" si="4008"/>
        <v>0</v>
      </c>
      <c r="R2485" s="21">
        <f t="shared" si="3962"/>
        <v>56.9</v>
      </c>
      <c r="S2485" s="21">
        <f t="shared" si="3963"/>
        <v>52.8</v>
      </c>
      <c r="T2485" s="21">
        <f t="shared" si="3964"/>
        <v>49.300000000000004</v>
      </c>
      <c r="U2485" s="21">
        <f t="shared" si="4008"/>
        <v>0</v>
      </c>
      <c r="V2485" s="21">
        <f t="shared" si="4008"/>
        <v>0</v>
      </c>
      <c r="W2485" s="21">
        <f t="shared" si="3965"/>
        <v>56.9</v>
      </c>
      <c r="X2485" s="21">
        <f t="shared" si="3966"/>
        <v>52.8</v>
      </c>
      <c r="Y2485" s="21">
        <f t="shared" si="3967"/>
        <v>49.300000000000004</v>
      </c>
      <c r="Z2485" s="21">
        <f t="shared" si="4008"/>
        <v>0</v>
      </c>
      <c r="AA2485" s="21">
        <f t="shared" si="4008"/>
        <v>0</v>
      </c>
      <c r="AB2485" s="21">
        <f t="shared" si="4008"/>
        <v>0</v>
      </c>
      <c r="AC2485" s="21">
        <f t="shared" si="3958"/>
        <v>56.9</v>
      </c>
      <c r="AD2485" s="21">
        <f t="shared" si="3959"/>
        <v>52.8</v>
      </c>
      <c r="AE2485" s="21">
        <f t="shared" si="3960"/>
        <v>49.300000000000004</v>
      </c>
      <c r="AF2485" s="21">
        <f t="shared" si="4008"/>
        <v>0</v>
      </c>
      <c r="AG2485" s="21">
        <f t="shared" si="3961"/>
        <v>56.9</v>
      </c>
      <c r="AH2485" s="21">
        <f t="shared" si="4008"/>
        <v>0</v>
      </c>
      <c r="AI2485" s="21">
        <f t="shared" si="4008"/>
        <v>0</v>
      </c>
      <c r="AJ2485" s="21">
        <f t="shared" si="4008"/>
        <v>0</v>
      </c>
      <c r="AK2485" s="21">
        <f t="shared" si="3938"/>
        <v>56.9</v>
      </c>
      <c r="AL2485" s="21">
        <f t="shared" si="3939"/>
        <v>52.8</v>
      </c>
      <c r="AM2485" s="21">
        <f t="shared" si="3940"/>
        <v>49.300000000000004</v>
      </c>
      <c r="AN2485" s="21">
        <f t="shared" si="4008"/>
        <v>0</v>
      </c>
      <c r="AO2485" s="21">
        <f t="shared" si="3980"/>
        <v>56.9</v>
      </c>
      <c r="AP2485" s="21">
        <f t="shared" si="4008"/>
        <v>0</v>
      </c>
      <c r="AQ2485" s="2"/>
    </row>
    <row r="2486" spans="1:43" ht="62.4" x14ac:dyDescent="0.3">
      <c r="A2486" s="3" t="s">
        <v>610</v>
      </c>
      <c r="B2486" s="26">
        <v>850</v>
      </c>
      <c r="C2486" s="3" t="s">
        <v>5</v>
      </c>
      <c r="D2486" s="3" t="s">
        <v>169</v>
      </c>
      <c r="E2486" s="16" t="s">
        <v>634</v>
      </c>
      <c r="F2486" s="21">
        <v>56.9</v>
      </c>
      <c r="G2486" s="21">
        <v>52.8</v>
      </c>
      <c r="H2486" s="21">
        <v>49.300000000000004</v>
      </c>
      <c r="I2486" s="21"/>
      <c r="J2486" s="21"/>
      <c r="K2486" s="21"/>
      <c r="L2486" s="21">
        <f t="shared" si="3890"/>
        <v>56.9</v>
      </c>
      <c r="M2486" s="21">
        <f t="shared" si="3891"/>
        <v>52.8</v>
      </c>
      <c r="N2486" s="21">
        <f t="shared" si="3892"/>
        <v>49.300000000000004</v>
      </c>
      <c r="O2486" s="21"/>
      <c r="P2486" s="21"/>
      <c r="Q2486" s="21"/>
      <c r="R2486" s="21">
        <f t="shared" si="3962"/>
        <v>56.9</v>
      </c>
      <c r="S2486" s="21">
        <f t="shared" si="3963"/>
        <v>52.8</v>
      </c>
      <c r="T2486" s="21">
        <f t="shared" si="3964"/>
        <v>49.300000000000004</v>
      </c>
      <c r="U2486" s="21"/>
      <c r="V2486" s="21"/>
      <c r="W2486" s="21">
        <f t="shared" si="3965"/>
        <v>56.9</v>
      </c>
      <c r="X2486" s="21">
        <f t="shared" si="3966"/>
        <v>52.8</v>
      </c>
      <c r="Y2486" s="21">
        <f t="shared" si="3967"/>
        <v>49.300000000000004</v>
      </c>
      <c r="Z2486" s="21"/>
      <c r="AA2486" s="21"/>
      <c r="AB2486" s="21"/>
      <c r="AC2486" s="21">
        <f t="shared" si="3958"/>
        <v>56.9</v>
      </c>
      <c r="AD2486" s="21">
        <f t="shared" si="3959"/>
        <v>52.8</v>
      </c>
      <c r="AE2486" s="21">
        <f t="shared" si="3960"/>
        <v>49.300000000000004</v>
      </c>
      <c r="AF2486" s="21"/>
      <c r="AG2486" s="21">
        <f t="shared" si="3961"/>
        <v>56.9</v>
      </c>
      <c r="AH2486" s="21"/>
      <c r="AI2486" s="21"/>
      <c r="AJ2486" s="21"/>
      <c r="AK2486" s="21">
        <f t="shared" si="3938"/>
        <v>56.9</v>
      </c>
      <c r="AL2486" s="21">
        <f t="shared" si="3939"/>
        <v>52.8</v>
      </c>
      <c r="AM2486" s="21">
        <f t="shared" si="3940"/>
        <v>49.300000000000004</v>
      </c>
      <c r="AN2486" s="21"/>
      <c r="AO2486" s="21">
        <f t="shared" si="3980"/>
        <v>56.9</v>
      </c>
      <c r="AP2486" s="21"/>
      <c r="AQ2486" s="2"/>
    </row>
    <row r="2487" spans="1:43" s="11" customFormat="1" ht="31.2" x14ac:dyDescent="0.3">
      <c r="A2487" s="10" t="s">
        <v>614</v>
      </c>
      <c r="B2487" s="19"/>
      <c r="C2487" s="10"/>
      <c r="D2487" s="10"/>
      <c r="E2487" s="18" t="s">
        <v>792</v>
      </c>
      <c r="F2487" s="20">
        <f>F2488+F2501</f>
        <v>674510.4</v>
      </c>
      <c r="G2487" s="20">
        <f t="shared" ref="G2487:AP2487" si="4009">G2488+G2501</f>
        <v>649646.80000000005</v>
      </c>
      <c r="H2487" s="20">
        <f t="shared" si="4009"/>
        <v>649638.9</v>
      </c>
      <c r="I2487" s="20">
        <f t="shared" ref="I2487:K2487" si="4010">I2488+I2501</f>
        <v>0</v>
      </c>
      <c r="J2487" s="20">
        <f t="shared" si="4010"/>
        <v>0</v>
      </c>
      <c r="K2487" s="20">
        <f t="shared" si="4010"/>
        <v>0</v>
      </c>
      <c r="L2487" s="20">
        <f t="shared" si="3890"/>
        <v>674510.4</v>
      </c>
      <c r="M2487" s="20">
        <f t="shared" si="3891"/>
        <v>649646.80000000005</v>
      </c>
      <c r="N2487" s="20">
        <f t="shared" si="3892"/>
        <v>649638.9</v>
      </c>
      <c r="O2487" s="20">
        <f t="shared" ref="O2487:Q2487" si="4011">O2488+O2501</f>
        <v>0</v>
      </c>
      <c r="P2487" s="20">
        <f t="shared" si="4011"/>
        <v>0</v>
      </c>
      <c r="Q2487" s="20">
        <f t="shared" si="4011"/>
        <v>0</v>
      </c>
      <c r="R2487" s="20">
        <f t="shared" si="3962"/>
        <v>674510.4</v>
      </c>
      <c r="S2487" s="20">
        <f t="shared" si="3963"/>
        <v>649646.80000000005</v>
      </c>
      <c r="T2487" s="20">
        <f t="shared" si="3964"/>
        <v>649638.9</v>
      </c>
      <c r="U2487" s="20">
        <f t="shared" ref="U2487:V2487" si="4012">U2488+U2501</f>
        <v>0</v>
      </c>
      <c r="V2487" s="20">
        <f t="shared" si="4012"/>
        <v>0</v>
      </c>
      <c r="W2487" s="21">
        <f t="shared" si="3965"/>
        <v>674510.4</v>
      </c>
      <c r="X2487" s="21">
        <f t="shared" si="3966"/>
        <v>649646.80000000005</v>
      </c>
      <c r="Y2487" s="21">
        <f t="shared" si="3967"/>
        <v>649638.9</v>
      </c>
      <c r="Z2487" s="20">
        <f t="shared" ref="Z2487:AB2487" si="4013">Z2488+Z2501</f>
        <v>0</v>
      </c>
      <c r="AA2487" s="20">
        <f t="shared" si="4013"/>
        <v>0</v>
      </c>
      <c r="AB2487" s="20">
        <f t="shared" si="4013"/>
        <v>0</v>
      </c>
      <c r="AC2487" s="21">
        <f t="shared" si="3958"/>
        <v>674510.4</v>
      </c>
      <c r="AD2487" s="20">
        <f t="shared" si="3959"/>
        <v>649646.80000000005</v>
      </c>
      <c r="AE2487" s="20">
        <f t="shared" si="3960"/>
        <v>649638.9</v>
      </c>
      <c r="AF2487" s="20">
        <f t="shared" ref="AF2487" si="4014">AF2488+AF2501</f>
        <v>0</v>
      </c>
      <c r="AG2487" s="20">
        <f t="shared" si="3961"/>
        <v>674510.4</v>
      </c>
      <c r="AH2487" s="20">
        <f t="shared" ref="AH2487:AJ2487" si="4015">AH2488+AH2501</f>
        <v>0</v>
      </c>
      <c r="AI2487" s="20">
        <f t="shared" si="4015"/>
        <v>0</v>
      </c>
      <c r="AJ2487" s="20">
        <f t="shared" si="4015"/>
        <v>0</v>
      </c>
      <c r="AK2487" s="20">
        <f t="shared" si="3938"/>
        <v>674510.4</v>
      </c>
      <c r="AL2487" s="20">
        <f t="shared" si="3939"/>
        <v>649646.80000000005</v>
      </c>
      <c r="AM2487" s="20">
        <f t="shared" si="3940"/>
        <v>649638.9</v>
      </c>
      <c r="AN2487" s="20">
        <f t="shared" ref="AN2487" si="4016">AN2488+AN2501</f>
        <v>0</v>
      </c>
      <c r="AO2487" s="20">
        <f t="shared" si="3980"/>
        <v>674510.4</v>
      </c>
      <c r="AP2487" s="20">
        <f t="shared" si="4009"/>
        <v>0</v>
      </c>
    </row>
    <row r="2488" spans="1:43" ht="31.2" x14ac:dyDescent="0.3">
      <c r="A2488" s="3" t="s">
        <v>612</v>
      </c>
      <c r="B2488" s="26"/>
      <c r="C2488" s="3"/>
      <c r="D2488" s="3"/>
      <c r="E2488" s="16" t="s">
        <v>801</v>
      </c>
      <c r="F2488" s="21">
        <f>F2489</f>
        <v>627235</v>
      </c>
      <c r="G2488" s="21">
        <f t="shared" ref="G2488:AP2489" si="4017">G2489</f>
        <v>603265.80000000005</v>
      </c>
      <c r="H2488" s="21">
        <f t="shared" si="4017"/>
        <v>603265.80000000005</v>
      </c>
      <c r="I2488" s="21">
        <f t="shared" si="4017"/>
        <v>0</v>
      </c>
      <c r="J2488" s="21">
        <f t="shared" si="4017"/>
        <v>0</v>
      </c>
      <c r="K2488" s="21">
        <f t="shared" si="4017"/>
        <v>0</v>
      </c>
      <c r="L2488" s="21">
        <f t="shared" si="3890"/>
        <v>627235</v>
      </c>
      <c r="M2488" s="21">
        <f t="shared" si="3891"/>
        <v>603265.80000000005</v>
      </c>
      <c r="N2488" s="21">
        <f t="shared" si="3892"/>
        <v>603265.80000000005</v>
      </c>
      <c r="O2488" s="21">
        <f t="shared" si="4017"/>
        <v>0</v>
      </c>
      <c r="P2488" s="21">
        <f t="shared" si="4017"/>
        <v>0</v>
      </c>
      <c r="Q2488" s="21">
        <f t="shared" si="4017"/>
        <v>0</v>
      </c>
      <c r="R2488" s="21">
        <f t="shared" si="3962"/>
        <v>627235</v>
      </c>
      <c r="S2488" s="21">
        <f t="shared" si="3963"/>
        <v>603265.80000000005</v>
      </c>
      <c r="T2488" s="21">
        <f t="shared" si="3964"/>
        <v>603265.80000000005</v>
      </c>
      <c r="U2488" s="21">
        <f t="shared" si="4017"/>
        <v>0</v>
      </c>
      <c r="V2488" s="21">
        <f t="shared" si="4017"/>
        <v>0</v>
      </c>
      <c r="W2488" s="21">
        <f t="shared" si="3965"/>
        <v>627235</v>
      </c>
      <c r="X2488" s="21">
        <f t="shared" si="3966"/>
        <v>603265.80000000005</v>
      </c>
      <c r="Y2488" s="21">
        <f t="shared" si="3967"/>
        <v>603265.80000000005</v>
      </c>
      <c r="Z2488" s="21">
        <f t="shared" si="4017"/>
        <v>0</v>
      </c>
      <c r="AA2488" s="21">
        <f t="shared" si="4017"/>
        <v>0</v>
      </c>
      <c r="AB2488" s="21">
        <f t="shared" si="4017"/>
        <v>0</v>
      </c>
      <c r="AC2488" s="21">
        <f t="shared" si="3958"/>
        <v>627235</v>
      </c>
      <c r="AD2488" s="21">
        <f t="shared" si="3959"/>
        <v>603265.80000000005</v>
      </c>
      <c r="AE2488" s="21">
        <f t="shared" si="3960"/>
        <v>603265.80000000005</v>
      </c>
      <c r="AF2488" s="21">
        <f t="shared" si="4017"/>
        <v>0</v>
      </c>
      <c r="AG2488" s="21">
        <f t="shared" si="3961"/>
        <v>627235</v>
      </c>
      <c r="AH2488" s="21">
        <f t="shared" si="4017"/>
        <v>0</v>
      </c>
      <c r="AI2488" s="21">
        <f t="shared" si="4017"/>
        <v>0</v>
      </c>
      <c r="AJ2488" s="21">
        <f t="shared" si="4017"/>
        <v>0</v>
      </c>
      <c r="AK2488" s="21">
        <f t="shared" si="3938"/>
        <v>627235</v>
      </c>
      <c r="AL2488" s="21">
        <f t="shared" si="3939"/>
        <v>603265.80000000005</v>
      </c>
      <c r="AM2488" s="21">
        <f t="shared" si="3940"/>
        <v>603265.80000000005</v>
      </c>
      <c r="AN2488" s="21">
        <f t="shared" si="4017"/>
        <v>0</v>
      </c>
      <c r="AO2488" s="21">
        <f t="shared" si="3980"/>
        <v>627235</v>
      </c>
      <c r="AP2488" s="21">
        <f t="shared" si="4017"/>
        <v>0</v>
      </c>
      <c r="AQ2488" s="2"/>
    </row>
    <row r="2489" spans="1:43" ht="93.6" x14ac:dyDescent="0.3">
      <c r="A2489" s="3" t="s">
        <v>612</v>
      </c>
      <c r="B2489" s="26">
        <v>100</v>
      </c>
      <c r="C2489" s="3"/>
      <c r="D2489" s="3"/>
      <c r="E2489" s="16" t="s">
        <v>672</v>
      </c>
      <c r="F2489" s="21">
        <f>F2490</f>
        <v>627235</v>
      </c>
      <c r="G2489" s="21">
        <f t="shared" si="4017"/>
        <v>603265.80000000005</v>
      </c>
      <c r="H2489" s="21">
        <f t="shared" si="4017"/>
        <v>603265.80000000005</v>
      </c>
      <c r="I2489" s="21">
        <f t="shared" si="4017"/>
        <v>0</v>
      </c>
      <c r="J2489" s="21">
        <f t="shared" si="4017"/>
        <v>0</v>
      </c>
      <c r="K2489" s="21">
        <f t="shared" si="4017"/>
        <v>0</v>
      </c>
      <c r="L2489" s="21">
        <f t="shared" si="3890"/>
        <v>627235</v>
      </c>
      <c r="M2489" s="21">
        <f t="shared" si="3891"/>
        <v>603265.80000000005</v>
      </c>
      <c r="N2489" s="21">
        <f t="shared" si="3892"/>
        <v>603265.80000000005</v>
      </c>
      <c r="O2489" s="21">
        <f t="shared" si="4017"/>
        <v>0</v>
      </c>
      <c r="P2489" s="21">
        <f t="shared" si="4017"/>
        <v>0</v>
      </c>
      <c r="Q2489" s="21">
        <f t="shared" si="4017"/>
        <v>0</v>
      </c>
      <c r="R2489" s="21">
        <f t="shared" si="3962"/>
        <v>627235</v>
      </c>
      <c r="S2489" s="21">
        <f t="shared" si="3963"/>
        <v>603265.80000000005</v>
      </c>
      <c r="T2489" s="21">
        <f t="shared" si="3964"/>
        <v>603265.80000000005</v>
      </c>
      <c r="U2489" s="21">
        <f t="shared" si="4017"/>
        <v>0</v>
      </c>
      <c r="V2489" s="21">
        <f t="shared" si="4017"/>
        <v>0</v>
      </c>
      <c r="W2489" s="21">
        <f t="shared" si="3965"/>
        <v>627235</v>
      </c>
      <c r="X2489" s="21">
        <f t="shared" si="3966"/>
        <v>603265.80000000005</v>
      </c>
      <c r="Y2489" s="21">
        <f t="shared" si="3967"/>
        <v>603265.80000000005</v>
      </c>
      <c r="Z2489" s="21">
        <f t="shared" si="4017"/>
        <v>0</v>
      </c>
      <c r="AA2489" s="21">
        <f t="shared" si="4017"/>
        <v>0</v>
      </c>
      <c r="AB2489" s="21">
        <f t="shared" si="4017"/>
        <v>0</v>
      </c>
      <c r="AC2489" s="21">
        <f t="shared" si="3958"/>
        <v>627235</v>
      </c>
      <c r="AD2489" s="21">
        <f t="shared" si="3959"/>
        <v>603265.80000000005</v>
      </c>
      <c r="AE2489" s="21">
        <f t="shared" si="3960"/>
        <v>603265.80000000005</v>
      </c>
      <c r="AF2489" s="21">
        <f t="shared" si="4017"/>
        <v>0</v>
      </c>
      <c r="AG2489" s="21">
        <f t="shared" si="3961"/>
        <v>627235</v>
      </c>
      <c r="AH2489" s="21">
        <f t="shared" si="4017"/>
        <v>0</v>
      </c>
      <c r="AI2489" s="21">
        <f t="shared" si="4017"/>
        <v>0</v>
      </c>
      <c r="AJ2489" s="21">
        <f t="shared" si="4017"/>
        <v>0</v>
      </c>
      <c r="AK2489" s="21">
        <f t="shared" si="3938"/>
        <v>627235</v>
      </c>
      <c r="AL2489" s="21">
        <f t="shared" si="3939"/>
        <v>603265.80000000005</v>
      </c>
      <c r="AM2489" s="21">
        <f t="shared" si="3940"/>
        <v>603265.80000000005</v>
      </c>
      <c r="AN2489" s="21">
        <f t="shared" si="4017"/>
        <v>0</v>
      </c>
      <c r="AO2489" s="21">
        <f t="shared" si="3980"/>
        <v>627235</v>
      </c>
      <c r="AP2489" s="21">
        <f t="shared" si="4017"/>
        <v>0</v>
      </c>
      <c r="AQ2489" s="2"/>
    </row>
    <row r="2490" spans="1:43" ht="31.2" x14ac:dyDescent="0.3">
      <c r="A2490" s="3" t="s">
        <v>612</v>
      </c>
      <c r="B2490" s="26">
        <v>120</v>
      </c>
      <c r="C2490" s="3"/>
      <c r="D2490" s="3"/>
      <c r="E2490" s="16" t="s">
        <v>680</v>
      </c>
      <c r="F2490" s="21">
        <f>F2491+F2492+F2493+F2494+F2495+F2496+F2497+F2498+F2499+F2500</f>
        <v>627235</v>
      </c>
      <c r="G2490" s="21">
        <f t="shared" ref="G2490:AP2490" si="4018">G2491+G2492+G2493+G2494+G2495+G2496+G2497+G2498+G2499+G2500</f>
        <v>603265.80000000005</v>
      </c>
      <c r="H2490" s="21">
        <f t="shared" si="4018"/>
        <v>603265.80000000005</v>
      </c>
      <c r="I2490" s="21">
        <f t="shared" ref="I2490:K2490" si="4019">I2491+I2492+I2493+I2494+I2495+I2496+I2497+I2498+I2499+I2500</f>
        <v>0</v>
      </c>
      <c r="J2490" s="21">
        <f t="shared" si="4019"/>
        <v>0</v>
      </c>
      <c r="K2490" s="21">
        <f t="shared" si="4019"/>
        <v>0</v>
      </c>
      <c r="L2490" s="21">
        <f t="shared" si="3890"/>
        <v>627235</v>
      </c>
      <c r="M2490" s="21">
        <f t="shared" si="3891"/>
        <v>603265.80000000005</v>
      </c>
      <c r="N2490" s="21">
        <f t="shared" si="3892"/>
        <v>603265.80000000005</v>
      </c>
      <c r="O2490" s="21">
        <f t="shared" ref="O2490:Q2490" si="4020">O2491+O2492+O2493+O2494+O2495+O2496+O2497+O2498+O2499+O2500</f>
        <v>0</v>
      </c>
      <c r="P2490" s="21">
        <f t="shared" si="4020"/>
        <v>0</v>
      </c>
      <c r="Q2490" s="21">
        <f t="shared" si="4020"/>
        <v>0</v>
      </c>
      <c r="R2490" s="21">
        <f t="shared" si="3962"/>
        <v>627235</v>
      </c>
      <c r="S2490" s="21">
        <f t="shared" si="3963"/>
        <v>603265.80000000005</v>
      </c>
      <c r="T2490" s="21">
        <f t="shared" si="3964"/>
        <v>603265.80000000005</v>
      </c>
      <c r="U2490" s="21">
        <f t="shared" ref="U2490:V2490" si="4021">U2491+U2492+U2493+U2494+U2495+U2496+U2497+U2498+U2499+U2500</f>
        <v>0</v>
      </c>
      <c r="V2490" s="21">
        <f t="shared" si="4021"/>
        <v>0</v>
      </c>
      <c r="W2490" s="21">
        <f t="shared" si="3965"/>
        <v>627235</v>
      </c>
      <c r="X2490" s="21">
        <f t="shared" si="3966"/>
        <v>603265.80000000005</v>
      </c>
      <c r="Y2490" s="21">
        <f t="shared" si="3967"/>
        <v>603265.80000000005</v>
      </c>
      <c r="Z2490" s="21">
        <f t="shared" ref="Z2490:AB2490" si="4022">Z2491+Z2492+Z2493+Z2494+Z2495+Z2496+Z2497+Z2498+Z2499+Z2500</f>
        <v>0</v>
      </c>
      <c r="AA2490" s="21">
        <f t="shared" si="4022"/>
        <v>0</v>
      </c>
      <c r="AB2490" s="21">
        <f t="shared" si="4022"/>
        <v>0</v>
      </c>
      <c r="AC2490" s="21">
        <f t="shared" si="3958"/>
        <v>627235</v>
      </c>
      <c r="AD2490" s="21">
        <f t="shared" si="3959"/>
        <v>603265.80000000005</v>
      </c>
      <c r="AE2490" s="21">
        <f t="shared" si="3960"/>
        <v>603265.80000000005</v>
      </c>
      <c r="AF2490" s="21">
        <f t="shared" ref="AF2490" si="4023">AF2491+AF2492+AF2493+AF2494+AF2495+AF2496+AF2497+AF2498+AF2499+AF2500</f>
        <v>0</v>
      </c>
      <c r="AG2490" s="21">
        <f t="shared" si="3961"/>
        <v>627235</v>
      </c>
      <c r="AH2490" s="21">
        <f t="shared" ref="AH2490:AJ2490" si="4024">AH2491+AH2492+AH2493+AH2494+AH2495+AH2496+AH2497+AH2498+AH2499+AH2500</f>
        <v>0</v>
      </c>
      <c r="AI2490" s="21">
        <f t="shared" si="4024"/>
        <v>0</v>
      </c>
      <c r="AJ2490" s="21">
        <f t="shared" si="4024"/>
        <v>0</v>
      </c>
      <c r="AK2490" s="21">
        <f t="shared" si="3938"/>
        <v>627235</v>
      </c>
      <c r="AL2490" s="21">
        <f t="shared" si="3939"/>
        <v>603265.80000000005</v>
      </c>
      <c r="AM2490" s="21">
        <f t="shared" si="3940"/>
        <v>603265.80000000005</v>
      </c>
      <c r="AN2490" s="21">
        <f t="shared" ref="AN2490" si="4025">AN2491+AN2492+AN2493+AN2494+AN2495+AN2496+AN2497+AN2498+AN2499+AN2500</f>
        <v>0</v>
      </c>
      <c r="AO2490" s="21">
        <f t="shared" si="3980"/>
        <v>627235</v>
      </c>
      <c r="AP2490" s="21">
        <f t="shared" si="4018"/>
        <v>0</v>
      </c>
      <c r="AQ2490" s="2"/>
    </row>
    <row r="2491" spans="1:43" ht="46.8" x14ac:dyDescent="0.3">
      <c r="A2491" s="3" t="s">
        <v>612</v>
      </c>
      <c r="B2491" s="26">
        <v>120</v>
      </c>
      <c r="C2491" s="3" t="s">
        <v>5</v>
      </c>
      <c r="D2491" s="3" t="s">
        <v>160</v>
      </c>
      <c r="E2491" s="16" t="s">
        <v>635</v>
      </c>
      <c r="F2491" s="21">
        <v>107624.3</v>
      </c>
      <c r="G2491" s="21">
        <v>104585.7</v>
      </c>
      <c r="H2491" s="21">
        <v>104585.7</v>
      </c>
      <c r="I2491" s="21"/>
      <c r="J2491" s="21"/>
      <c r="K2491" s="21"/>
      <c r="L2491" s="21">
        <f t="shared" si="3890"/>
        <v>107624.3</v>
      </c>
      <c r="M2491" s="21">
        <f t="shared" si="3891"/>
        <v>104585.7</v>
      </c>
      <c r="N2491" s="21">
        <f t="shared" si="3892"/>
        <v>104585.7</v>
      </c>
      <c r="O2491" s="21"/>
      <c r="P2491" s="21"/>
      <c r="Q2491" s="21"/>
      <c r="R2491" s="21">
        <f t="shared" si="3962"/>
        <v>107624.3</v>
      </c>
      <c r="S2491" s="21">
        <f t="shared" si="3963"/>
        <v>104585.7</v>
      </c>
      <c r="T2491" s="21">
        <f t="shared" si="3964"/>
        <v>104585.7</v>
      </c>
      <c r="U2491" s="21"/>
      <c r="V2491" s="21"/>
      <c r="W2491" s="21">
        <f t="shared" si="3965"/>
        <v>107624.3</v>
      </c>
      <c r="X2491" s="21">
        <f t="shared" si="3966"/>
        <v>104585.7</v>
      </c>
      <c r="Y2491" s="21">
        <f t="shared" si="3967"/>
        <v>104585.7</v>
      </c>
      <c r="Z2491" s="21"/>
      <c r="AA2491" s="21"/>
      <c r="AB2491" s="21"/>
      <c r="AC2491" s="21">
        <f t="shared" si="3958"/>
        <v>107624.3</v>
      </c>
      <c r="AD2491" s="21">
        <f t="shared" si="3959"/>
        <v>104585.7</v>
      </c>
      <c r="AE2491" s="21">
        <f t="shared" si="3960"/>
        <v>104585.7</v>
      </c>
      <c r="AF2491" s="21"/>
      <c r="AG2491" s="21">
        <f t="shared" si="3961"/>
        <v>107624.3</v>
      </c>
      <c r="AH2491" s="21"/>
      <c r="AI2491" s="21"/>
      <c r="AJ2491" s="21"/>
      <c r="AK2491" s="21">
        <f t="shared" si="3938"/>
        <v>107624.3</v>
      </c>
      <c r="AL2491" s="21">
        <f t="shared" si="3939"/>
        <v>104585.7</v>
      </c>
      <c r="AM2491" s="21">
        <f t="shared" si="3940"/>
        <v>104585.7</v>
      </c>
      <c r="AN2491" s="21"/>
      <c r="AO2491" s="21">
        <f t="shared" si="3980"/>
        <v>107624.3</v>
      </c>
      <c r="AP2491" s="21"/>
      <c r="AQ2491" s="2"/>
    </row>
    <row r="2492" spans="1:43" x14ac:dyDescent="0.3">
      <c r="A2492" s="3" t="s">
        <v>612</v>
      </c>
      <c r="B2492" s="26">
        <v>120</v>
      </c>
      <c r="C2492" s="3" t="s">
        <v>5</v>
      </c>
      <c r="D2492" s="3" t="s">
        <v>6</v>
      </c>
      <c r="E2492" s="16" t="s">
        <v>638</v>
      </c>
      <c r="F2492" s="21">
        <v>272264.89999999997</v>
      </c>
      <c r="G2492" s="21">
        <v>266926.2</v>
      </c>
      <c r="H2492" s="21">
        <v>266926.2</v>
      </c>
      <c r="I2492" s="21"/>
      <c r="J2492" s="21"/>
      <c r="K2492" s="21"/>
      <c r="L2492" s="21">
        <f t="shared" ref="L2492:L2555" si="4026">F2492+I2492</f>
        <v>272264.89999999997</v>
      </c>
      <c r="M2492" s="21">
        <f t="shared" ref="M2492:M2555" si="4027">G2492+J2492</f>
        <v>266926.2</v>
      </c>
      <c r="N2492" s="21">
        <f t="shared" ref="N2492:N2555" si="4028">H2492+K2492</f>
        <v>266926.2</v>
      </c>
      <c r="O2492" s="21"/>
      <c r="P2492" s="21"/>
      <c r="Q2492" s="21"/>
      <c r="R2492" s="21">
        <f t="shared" si="3962"/>
        <v>272264.89999999997</v>
      </c>
      <c r="S2492" s="21">
        <f t="shared" si="3963"/>
        <v>266926.2</v>
      </c>
      <c r="T2492" s="21">
        <f t="shared" si="3964"/>
        <v>266926.2</v>
      </c>
      <c r="U2492" s="21"/>
      <c r="V2492" s="21"/>
      <c r="W2492" s="21">
        <f t="shared" si="3965"/>
        <v>272264.89999999997</v>
      </c>
      <c r="X2492" s="21">
        <f t="shared" si="3966"/>
        <v>266926.2</v>
      </c>
      <c r="Y2492" s="21">
        <f t="shared" si="3967"/>
        <v>266926.2</v>
      </c>
      <c r="Z2492" s="21"/>
      <c r="AA2492" s="21"/>
      <c r="AB2492" s="21"/>
      <c r="AC2492" s="21">
        <f t="shared" si="3958"/>
        <v>272264.89999999997</v>
      </c>
      <c r="AD2492" s="21">
        <f t="shared" si="3959"/>
        <v>266926.2</v>
      </c>
      <c r="AE2492" s="21">
        <f t="shared" si="3960"/>
        <v>266926.2</v>
      </c>
      <c r="AF2492" s="21"/>
      <c r="AG2492" s="21">
        <f t="shared" si="3961"/>
        <v>272264.89999999997</v>
      </c>
      <c r="AH2492" s="21"/>
      <c r="AI2492" s="21"/>
      <c r="AJ2492" s="21"/>
      <c r="AK2492" s="21">
        <f t="shared" si="3938"/>
        <v>272264.89999999997</v>
      </c>
      <c r="AL2492" s="21">
        <f t="shared" si="3939"/>
        <v>266926.2</v>
      </c>
      <c r="AM2492" s="21">
        <f t="shared" si="3940"/>
        <v>266926.2</v>
      </c>
      <c r="AN2492" s="21"/>
      <c r="AO2492" s="21">
        <f t="shared" si="3980"/>
        <v>272264.89999999997</v>
      </c>
      <c r="AP2492" s="21"/>
      <c r="AQ2492" s="2"/>
    </row>
    <row r="2493" spans="1:43" ht="46.8" x14ac:dyDescent="0.3">
      <c r="A2493" s="3" t="s">
        <v>612</v>
      </c>
      <c r="B2493" s="26">
        <v>120</v>
      </c>
      <c r="C2493" s="3" t="s">
        <v>21</v>
      </c>
      <c r="D2493" s="3" t="s">
        <v>36</v>
      </c>
      <c r="E2493" s="16" t="s">
        <v>641</v>
      </c>
      <c r="F2493" s="21">
        <v>11224.7</v>
      </c>
      <c r="G2493" s="21">
        <v>11004.6</v>
      </c>
      <c r="H2493" s="21">
        <v>11004.6</v>
      </c>
      <c r="I2493" s="21"/>
      <c r="J2493" s="21"/>
      <c r="K2493" s="21"/>
      <c r="L2493" s="21">
        <f t="shared" si="4026"/>
        <v>11224.7</v>
      </c>
      <c r="M2493" s="21">
        <f t="shared" si="4027"/>
        <v>11004.6</v>
      </c>
      <c r="N2493" s="21">
        <f t="shared" si="4028"/>
        <v>11004.6</v>
      </c>
      <c r="O2493" s="21"/>
      <c r="P2493" s="21"/>
      <c r="Q2493" s="21"/>
      <c r="R2493" s="21">
        <f t="shared" si="3962"/>
        <v>11224.7</v>
      </c>
      <c r="S2493" s="21">
        <f t="shared" si="3963"/>
        <v>11004.6</v>
      </c>
      <c r="T2493" s="21">
        <f t="shared" si="3964"/>
        <v>11004.6</v>
      </c>
      <c r="U2493" s="21"/>
      <c r="V2493" s="21"/>
      <c r="W2493" s="21">
        <f t="shared" si="3965"/>
        <v>11224.7</v>
      </c>
      <c r="X2493" s="21">
        <f t="shared" si="3966"/>
        <v>11004.6</v>
      </c>
      <c r="Y2493" s="21">
        <f t="shared" si="3967"/>
        <v>11004.6</v>
      </c>
      <c r="Z2493" s="21"/>
      <c r="AA2493" s="21"/>
      <c r="AB2493" s="21"/>
      <c r="AC2493" s="21">
        <f t="shared" si="3958"/>
        <v>11224.7</v>
      </c>
      <c r="AD2493" s="21">
        <f t="shared" si="3959"/>
        <v>11004.6</v>
      </c>
      <c r="AE2493" s="21">
        <f t="shared" si="3960"/>
        <v>11004.6</v>
      </c>
      <c r="AF2493" s="21"/>
      <c r="AG2493" s="21">
        <f t="shared" si="3961"/>
        <v>11224.7</v>
      </c>
      <c r="AH2493" s="21"/>
      <c r="AI2493" s="21"/>
      <c r="AJ2493" s="21"/>
      <c r="AK2493" s="21">
        <f t="shared" si="3938"/>
        <v>11224.7</v>
      </c>
      <c r="AL2493" s="21">
        <f t="shared" si="3939"/>
        <v>11004.6</v>
      </c>
      <c r="AM2493" s="21">
        <f t="shared" si="3940"/>
        <v>11004.6</v>
      </c>
      <c r="AN2493" s="21"/>
      <c r="AO2493" s="21">
        <f t="shared" si="3980"/>
        <v>11224.7</v>
      </c>
      <c r="AP2493" s="21"/>
      <c r="AQ2493" s="2"/>
    </row>
    <row r="2494" spans="1:43" x14ac:dyDescent="0.3">
      <c r="A2494" s="3" t="s">
        <v>612</v>
      </c>
      <c r="B2494" s="26">
        <v>120</v>
      </c>
      <c r="C2494" s="3" t="s">
        <v>169</v>
      </c>
      <c r="D2494" s="3" t="s">
        <v>25</v>
      </c>
      <c r="E2494" s="16" t="s">
        <v>643</v>
      </c>
      <c r="F2494" s="21">
        <v>18016.7</v>
      </c>
      <c r="G2494" s="21">
        <v>17663.400000000001</v>
      </c>
      <c r="H2494" s="21">
        <v>17663.400000000001</v>
      </c>
      <c r="I2494" s="21"/>
      <c r="J2494" s="21"/>
      <c r="K2494" s="21"/>
      <c r="L2494" s="21">
        <f t="shared" si="4026"/>
        <v>18016.7</v>
      </c>
      <c r="M2494" s="21">
        <f t="shared" si="4027"/>
        <v>17663.400000000001</v>
      </c>
      <c r="N2494" s="21">
        <f t="shared" si="4028"/>
        <v>17663.400000000001</v>
      </c>
      <c r="O2494" s="21"/>
      <c r="P2494" s="21"/>
      <c r="Q2494" s="21"/>
      <c r="R2494" s="21">
        <f t="shared" si="3962"/>
        <v>18016.7</v>
      </c>
      <c r="S2494" s="21">
        <f t="shared" si="3963"/>
        <v>17663.400000000001</v>
      </c>
      <c r="T2494" s="21">
        <f t="shared" si="3964"/>
        <v>17663.400000000001</v>
      </c>
      <c r="U2494" s="21"/>
      <c r="V2494" s="21"/>
      <c r="W2494" s="21">
        <f t="shared" si="3965"/>
        <v>18016.7</v>
      </c>
      <c r="X2494" s="21">
        <f t="shared" si="3966"/>
        <v>17663.400000000001</v>
      </c>
      <c r="Y2494" s="21">
        <f t="shared" si="3967"/>
        <v>17663.400000000001</v>
      </c>
      <c r="Z2494" s="21"/>
      <c r="AA2494" s="21"/>
      <c r="AB2494" s="21"/>
      <c r="AC2494" s="21">
        <f t="shared" si="3958"/>
        <v>18016.7</v>
      </c>
      <c r="AD2494" s="21">
        <f t="shared" si="3959"/>
        <v>17663.400000000001</v>
      </c>
      <c r="AE2494" s="21">
        <f t="shared" si="3960"/>
        <v>17663.400000000001</v>
      </c>
      <c r="AF2494" s="21"/>
      <c r="AG2494" s="21">
        <f t="shared" si="3961"/>
        <v>18016.7</v>
      </c>
      <c r="AH2494" s="21"/>
      <c r="AI2494" s="21"/>
      <c r="AJ2494" s="21"/>
      <c r="AK2494" s="21">
        <f t="shared" si="3938"/>
        <v>18016.7</v>
      </c>
      <c r="AL2494" s="21">
        <f t="shared" si="3939"/>
        <v>17663.400000000001</v>
      </c>
      <c r="AM2494" s="21">
        <f t="shared" si="3940"/>
        <v>17663.400000000001</v>
      </c>
      <c r="AN2494" s="21"/>
      <c r="AO2494" s="21">
        <f t="shared" si="3980"/>
        <v>18016.7</v>
      </c>
      <c r="AP2494" s="21"/>
      <c r="AQ2494" s="2"/>
    </row>
    <row r="2495" spans="1:43" ht="31.2" x14ac:dyDescent="0.3">
      <c r="A2495" s="3" t="s">
        <v>612</v>
      </c>
      <c r="B2495" s="26">
        <v>120</v>
      </c>
      <c r="C2495" s="3" t="s">
        <v>222</v>
      </c>
      <c r="D2495" s="3" t="s">
        <v>222</v>
      </c>
      <c r="E2495" s="16" t="s">
        <v>649</v>
      </c>
      <c r="F2495" s="21">
        <v>76971.600000000006</v>
      </c>
      <c r="G2495" s="21">
        <v>75462.3</v>
      </c>
      <c r="H2495" s="21">
        <v>75462.3</v>
      </c>
      <c r="I2495" s="21"/>
      <c r="J2495" s="21"/>
      <c r="K2495" s="21"/>
      <c r="L2495" s="21">
        <f t="shared" si="4026"/>
        <v>76971.600000000006</v>
      </c>
      <c r="M2495" s="21">
        <f t="shared" si="4027"/>
        <v>75462.3</v>
      </c>
      <c r="N2495" s="21">
        <f t="shared" si="4028"/>
        <v>75462.3</v>
      </c>
      <c r="O2495" s="21"/>
      <c r="P2495" s="21"/>
      <c r="Q2495" s="21"/>
      <c r="R2495" s="21">
        <f t="shared" si="3962"/>
        <v>76971.600000000006</v>
      </c>
      <c r="S2495" s="21">
        <f t="shared" si="3963"/>
        <v>75462.3</v>
      </c>
      <c r="T2495" s="21">
        <f t="shared" si="3964"/>
        <v>75462.3</v>
      </c>
      <c r="U2495" s="21"/>
      <c r="V2495" s="21"/>
      <c r="W2495" s="21">
        <f t="shared" si="3965"/>
        <v>76971.600000000006</v>
      </c>
      <c r="X2495" s="21">
        <f t="shared" si="3966"/>
        <v>75462.3</v>
      </c>
      <c r="Y2495" s="21">
        <f t="shared" si="3967"/>
        <v>75462.3</v>
      </c>
      <c r="Z2495" s="21"/>
      <c r="AA2495" s="21"/>
      <c r="AB2495" s="21"/>
      <c r="AC2495" s="21">
        <f t="shared" si="3958"/>
        <v>76971.600000000006</v>
      </c>
      <c r="AD2495" s="21">
        <f t="shared" si="3959"/>
        <v>75462.3</v>
      </c>
      <c r="AE2495" s="21">
        <f t="shared" si="3960"/>
        <v>75462.3</v>
      </c>
      <c r="AF2495" s="21"/>
      <c r="AG2495" s="21">
        <f t="shared" si="3961"/>
        <v>76971.600000000006</v>
      </c>
      <c r="AH2495" s="21"/>
      <c r="AI2495" s="21"/>
      <c r="AJ2495" s="21"/>
      <c r="AK2495" s="21">
        <f t="shared" si="3938"/>
        <v>76971.600000000006</v>
      </c>
      <c r="AL2495" s="21">
        <f t="shared" si="3939"/>
        <v>75462.3</v>
      </c>
      <c r="AM2495" s="21">
        <f t="shared" si="3940"/>
        <v>75462.3</v>
      </c>
      <c r="AN2495" s="21"/>
      <c r="AO2495" s="21">
        <f t="shared" si="3980"/>
        <v>76971.600000000006</v>
      </c>
      <c r="AP2495" s="21"/>
      <c r="AQ2495" s="2"/>
    </row>
    <row r="2496" spans="1:43" ht="31.2" x14ac:dyDescent="0.3">
      <c r="A2496" s="3" t="s">
        <v>612</v>
      </c>
      <c r="B2496" s="26">
        <v>120</v>
      </c>
      <c r="C2496" s="3" t="s">
        <v>160</v>
      </c>
      <c r="D2496" s="3" t="s">
        <v>222</v>
      </c>
      <c r="E2496" s="16" t="s">
        <v>651</v>
      </c>
      <c r="F2496" s="21">
        <v>13752.2</v>
      </c>
      <c r="G2496" s="21">
        <v>13482.5</v>
      </c>
      <c r="H2496" s="21">
        <v>13482.5</v>
      </c>
      <c r="I2496" s="21"/>
      <c r="J2496" s="21"/>
      <c r="K2496" s="21"/>
      <c r="L2496" s="21">
        <f t="shared" si="4026"/>
        <v>13752.2</v>
      </c>
      <c r="M2496" s="21">
        <f t="shared" si="4027"/>
        <v>13482.5</v>
      </c>
      <c r="N2496" s="21">
        <f t="shared" si="4028"/>
        <v>13482.5</v>
      </c>
      <c r="O2496" s="21"/>
      <c r="P2496" s="21"/>
      <c r="Q2496" s="21"/>
      <c r="R2496" s="21">
        <f t="shared" si="3962"/>
        <v>13752.2</v>
      </c>
      <c r="S2496" s="21">
        <f t="shared" si="3963"/>
        <v>13482.5</v>
      </c>
      <c r="T2496" s="21">
        <f t="shared" si="3964"/>
        <v>13482.5</v>
      </c>
      <c r="U2496" s="21"/>
      <c r="V2496" s="21"/>
      <c r="W2496" s="21">
        <f t="shared" si="3965"/>
        <v>13752.2</v>
      </c>
      <c r="X2496" s="21">
        <f t="shared" si="3966"/>
        <v>13482.5</v>
      </c>
      <c r="Y2496" s="21">
        <f t="shared" si="3967"/>
        <v>13482.5</v>
      </c>
      <c r="Z2496" s="21"/>
      <c r="AA2496" s="21"/>
      <c r="AB2496" s="21"/>
      <c r="AC2496" s="21">
        <f t="shared" si="3958"/>
        <v>13752.2</v>
      </c>
      <c r="AD2496" s="21">
        <f t="shared" si="3959"/>
        <v>13482.5</v>
      </c>
      <c r="AE2496" s="21">
        <f t="shared" si="3960"/>
        <v>13482.5</v>
      </c>
      <c r="AF2496" s="21"/>
      <c r="AG2496" s="21">
        <f t="shared" si="3961"/>
        <v>13752.2</v>
      </c>
      <c r="AH2496" s="21"/>
      <c r="AI2496" s="21"/>
      <c r="AJ2496" s="21"/>
      <c r="AK2496" s="21">
        <f t="shared" si="3938"/>
        <v>13752.2</v>
      </c>
      <c r="AL2496" s="21">
        <f t="shared" si="3939"/>
        <v>13482.5</v>
      </c>
      <c r="AM2496" s="21">
        <f t="shared" si="3940"/>
        <v>13482.5</v>
      </c>
      <c r="AN2496" s="21"/>
      <c r="AO2496" s="21">
        <f t="shared" si="3980"/>
        <v>13752.2</v>
      </c>
      <c r="AP2496" s="21"/>
      <c r="AQ2496" s="2"/>
    </row>
    <row r="2497" spans="1:43" x14ac:dyDescent="0.3">
      <c r="A2497" s="3" t="s">
        <v>612</v>
      </c>
      <c r="B2497" s="26">
        <v>120</v>
      </c>
      <c r="C2497" s="3" t="s">
        <v>29</v>
      </c>
      <c r="D2497" s="3" t="s">
        <v>31</v>
      </c>
      <c r="E2497" s="16" t="s">
        <v>657</v>
      </c>
      <c r="F2497" s="21">
        <v>73544.100000000006</v>
      </c>
      <c r="G2497" s="21">
        <v>63296.3</v>
      </c>
      <c r="H2497" s="21">
        <v>63296.3</v>
      </c>
      <c r="I2497" s="21"/>
      <c r="J2497" s="21"/>
      <c r="K2497" s="21"/>
      <c r="L2497" s="21">
        <f t="shared" si="4026"/>
        <v>73544.100000000006</v>
      </c>
      <c r="M2497" s="21">
        <f t="shared" si="4027"/>
        <v>63296.3</v>
      </c>
      <c r="N2497" s="21">
        <f t="shared" si="4028"/>
        <v>63296.3</v>
      </c>
      <c r="O2497" s="21"/>
      <c r="P2497" s="21"/>
      <c r="Q2497" s="21"/>
      <c r="R2497" s="21">
        <f t="shared" si="3962"/>
        <v>73544.100000000006</v>
      </c>
      <c r="S2497" s="21">
        <f t="shared" si="3963"/>
        <v>63296.3</v>
      </c>
      <c r="T2497" s="21">
        <f t="shared" si="3964"/>
        <v>63296.3</v>
      </c>
      <c r="U2497" s="21"/>
      <c r="V2497" s="21"/>
      <c r="W2497" s="21">
        <f t="shared" si="3965"/>
        <v>73544.100000000006</v>
      </c>
      <c r="X2497" s="21">
        <f t="shared" si="3966"/>
        <v>63296.3</v>
      </c>
      <c r="Y2497" s="21">
        <f t="shared" si="3967"/>
        <v>63296.3</v>
      </c>
      <c r="Z2497" s="21"/>
      <c r="AA2497" s="21"/>
      <c r="AB2497" s="21"/>
      <c r="AC2497" s="21">
        <f t="shared" si="3958"/>
        <v>73544.100000000006</v>
      </c>
      <c r="AD2497" s="21">
        <f t="shared" si="3959"/>
        <v>63296.3</v>
      </c>
      <c r="AE2497" s="21">
        <f t="shared" si="3960"/>
        <v>63296.3</v>
      </c>
      <c r="AF2497" s="21"/>
      <c r="AG2497" s="21">
        <f t="shared" si="3961"/>
        <v>73544.100000000006</v>
      </c>
      <c r="AH2497" s="21"/>
      <c r="AI2497" s="21"/>
      <c r="AJ2497" s="21"/>
      <c r="AK2497" s="21">
        <f t="shared" si="3938"/>
        <v>73544.100000000006</v>
      </c>
      <c r="AL2497" s="21">
        <f t="shared" si="3939"/>
        <v>63296.3</v>
      </c>
      <c r="AM2497" s="21">
        <f t="shared" si="3940"/>
        <v>63296.3</v>
      </c>
      <c r="AN2497" s="21"/>
      <c r="AO2497" s="21">
        <f t="shared" si="3980"/>
        <v>73544.100000000006</v>
      </c>
      <c r="AP2497" s="21"/>
      <c r="AQ2497" s="2"/>
    </row>
    <row r="2498" spans="1:43" ht="31.2" x14ac:dyDescent="0.3">
      <c r="A2498" s="3" t="s">
        <v>612</v>
      </c>
      <c r="B2498" s="26">
        <v>120</v>
      </c>
      <c r="C2498" s="3" t="s">
        <v>25</v>
      </c>
      <c r="D2498" s="3" t="s">
        <v>169</v>
      </c>
      <c r="E2498" s="16" t="s">
        <v>659</v>
      </c>
      <c r="F2498" s="21">
        <v>17625.900000000001</v>
      </c>
      <c r="G2498" s="21">
        <v>16240.9</v>
      </c>
      <c r="H2498" s="21">
        <v>16240.9</v>
      </c>
      <c r="I2498" s="21"/>
      <c r="J2498" s="21"/>
      <c r="K2498" s="21"/>
      <c r="L2498" s="21">
        <f t="shared" si="4026"/>
        <v>17625.900000000001</v>
      </c>
      <c r="M2498" s="21">
        <f t="shared" si="4027"/>
        <v>16240.9</v>
      </c>
      <c r="N2498" s="21">
        <f t="shared" si="4028"/>
        <v>16240.9</v>
      </c>
      <c r="O2498" s="21"/>
      <c r="P2498" s="21"/>
      <c r="Q2498" s="21"/>
      <c r="R2498" s="21">
        <f t="shared" si="3962"/>
        <v>17625.900000000001</v>
      </c>
      <c r="S2498" s="21">
        <f t="shared" si="3963"/>
        <v>16240.9</v>
      </c>
      <c r="T2498" s="21">
        <f t="shared" si="3964"/>
        <v>16240.9</v>
      </c>
      <c r="U2498" s="21"/>
      <c r="V2498" s="21"/>
      <c r="W2498" s="21">
        <f t="shared" si="3965"/>
        <v>17625.900000000001</v>
      </c>
      <c r="X2498" s="21">
        <f t="shared" si="3966"/>
        <v>16240.9</v>
      </c>
      <c r="Y2498" s="21">
        <f t="shared" si="3967"/>
        <v>16240.9</v>
      </c>
      <c r="Z2498" s="21"/>
      <c r="AA2498" s="21"/>
      <c r="AB2498" s="21"/>
      <c r="AC2498" s="21">
        <f t="shared" si="3958"/>
        <v>17625.900000000001</v>
      </c>
      <c r="AD2498" s="21">
        <f t="shared" si="3959"/>
        <v>16240.9</v>
      </c>
      <c r="AE2498" s="21">
        <f t="shared" si="3960"/>
        <v>16240.9</v>
      </c>
      <c r="AF2498" s="21"/>
      <c r="AG2498" s="21">
        <f t="shared" si="3961"/>
        <v>17625.900000000001</v>
      </c>
      <c r="AH2498" s="21"/>
      <c r="AI2498" s="21"/>
      <c r="AJ2498" s="21"/>
      <c r="AK2498" s="21">
        <f t="shared" si="3938"/>
        <v>17625.900000000001</v>
      </c>
      <c r="AL2498" s="21">
        <f t="shared" si="3939"/>
        <v>16240.9</v>
      </c>
      <c r="AM2498" s="21">
        <f t="shared" si="3940"/>
        <v>16240.9</v>
      </c>
      <c r="AN2498" s="21"/>
      <c r="AO2498" s="21">
        <f t="shared" si="3980"/>
        <v>17625.900000000001</v>
      </c>
      <c r="AP2498" s="21"/>
      <c r="AQ2498" s="2"/>
    </row>
    <row r="2499" spans="1:43" x14ac:dyDescent="0.3">
      <c r="A2499" s="3" t="s">
        <v>612</v>
      </c>
      <c r="B2499" s="26">
        <v>120</v>
      </c>
      <c r="C2499" s="3" t="s">
        <v>63</v>
      </c>
      <c r="D2499" s="3" t="s">
        <v>160</v>
      </c>
      <c r="E2499" s="16" t="s">
        <v>664</v>
      </c>
      <c r="F2499" s="21">
        <v>25822.1</v>
      </c>
      <c r="G2499" s="21">
        <v>25315.8</v>
      </c>
      <c r="H2499" s="21">
        <v>25315.8</v>
      </c>
      <c r="I2499" s="21"/>
      <c r="J2499" s="21"/>
      <c r="K2499" s="21"/>
      <c r="L2499" s="21">
        <f t="shared" si="4026"/>
        <v>25822.1</v>
      </c>
      <c r="M2499" s="21">
        <f t="shared" si="4027"/>
        <v>25315.8</v>
      </c>
      <c r="N2499" s="21">
        <f t="shared" si="4028"/>
        <v>25315.8</v>
      </c>
      <c r="O2499" s="21"/>
      <c r="P2499" s="21"/>
      <c r="Q2499" s="21"/>
      <c r="R2499" s="21">
        <f t="shared" si="3962"/>
        <v>25822.1</v>
      </c>
      <c r="S2499" s="21">
        <f t="shared" si="3963"/>
        <v>25315.8</v>
      </c>
      <c r="T2499" s="21">
        <f t="shared" si="3964"/>
        <v>25315.8</v>
      </c>
      <c r="U2499" s="21"/>
      <c r="V2499" s="21"/>
      <c r="W2499" s="21">
        <f t="shared" si="3965"/>
        <v>25822.1</v>
      </c>
      <c r="X2499" s="21">
        <f t="shared" si="3966"/>
        <v>25315.8</v>
      </c>
      <c r="Y2499" s="21">
        <f t="shared" si="3967"/>
        <v>25315.8</v>
      </c>
      <c r="Z2499" s="21"/>
      <c r="AA2499" s="21"/>
      <c r="AB2499" s="21"/>
      <c r="AC2499" s="21">
        <f t="shared" si="3958"/>
        <v>25822.1</v>
      </c>
      <c r="AD2499" s="21">
        <f t="shared" si="3959"/>
        <v>25315.8</v>
      </c>
      <c r="AE2499" s="21">
        <f t="shared" si="3960"/>
        <v>25315.8</v>
      </c>
      <c r="AF2499" s="21"/>
      <c r="AG2499" s="21">
        <f t="shared" si="3961"/>
        <v>25822.1</v>
      </c>
      <c r="AH2499" s="21"/>
      <c r="AI2499" s="21"/>
      <c r="AJ2499" s="21"/>
      <c r="AK2499" s="21">
        <f t="shared" si="3938"/>
        <v>25822.1</v>
      </c>
      <c r="AL2499" s="21">
        <f t="shared" si="3939"/>
        <v>25315.8</v>
      </c>
      <c r="AM2499" s="21">
        <f t="shared" si="3940"/>
        <v>25315.8</v>
      </c>
      <c r="AN2499" s="21"/>
      <c r="AO2499" s="21">
        <f t="shared" si="3980"/>
        <v>25822.1</v>
      </c>
      <c r="AP2499" s="21"/>
      <c r="AQ2499" s="2"/>
    </row>
    <row r="2500" spans="1:43" ht="31.2" x14ac:dyDescent="0.3">
      <c r="A2500" s="3" t="s">
        <v>612</v>
      </c>
      <c r="B2500" s="26">
        <v>120</v>
      </c>
      <c r="C2500" s="3" t="s">
        <v>115</v>
      </c>
      <c r="D2500" s="3" t="s">
        <v>222</v>
      </c>
      <c r="E2500" s="16" t="s">
        <v>668</v>
      </c>
      <c r="F2500" s="21">
        <v>10388.5</v>
      </c>
      <c r="G2500" s="21">
        <v>9288.1</v>
      </c>
      <c r="H2500" s="21">
        <v>9288.1</v>
      </c>
      <c r="I2500" s="21"/>
      <c r="J2500" s="21"/>
      <c r="K2500" s="21"/>
      <c r="L2500" s="21">
        <f t="shared" si="4026"/>
        <v>10388.5</v>
      </c>
      <c r="M2500" s="21">
        <f t="shared" si="4027"/>
        <v>9288.1</v>
      </c>
      <c r="N2500" s="21">
        <f t="shared" si="4028"/>
        <v>9288.1</v>
      </c>
      <c r="O2500" s="21"/>
      <c r="P2500" s="21"/>
      <c r="Q2500" s="21"/>
      <c r="R2500" s="21">
        <f t="shared" si="3962"/>
        <v>10388.5</v>
      </c>
      <c r="S2500" s="21">
        <f t="shared" si="3963"/>
        <v>9288.1</v>
      </c>
      <c r="T2500" s="21">
        <f t="shared" si="3964"/>
        <v>9288.1</v>
      </c>
      <c r="U2500" s="21"/>
      <c r="V2500" s="21"/>
      <c r="W2500" s="21">
        <f t="shared" si="3965"/>
        <v>10388.5</v>
      </c>
      <c r="X2500" s="21">
        <f t="shared" si="3966"/>
        <v>9288.1</v>
      </c>
      <c r="Y2500" s="21">
        <f t="shared" si="3967"/>
        <v>9288.1</v>
      </c>
      <c r="Z2500" s="21"/>
      <c r="AA2500" s="21"/>
      <c r="AB2500" s="21"/>
      <c r="AC2500" s="21">
        <f t="shared" si="3958"/>
        <v>10388.5</v>
      </c>
      <c r="AD2500" s="21">
        <f t="shared" si="3959"/>
        <v>9288.1</v>
      </c>
      <c r="AE2500" s="21">
        <f t="shared" si="3960"/>
        <v>9288.1</v>
      </c>
      <c r="AF2500" s="21"/>
      <c r="AG2500" s="21">
        <f t="shared" si="3961"/>
        <v>10388.5</v>
      </c>
      <c r="AH2500" s="21"/>
      <c r="AI2500" s="21"/>
      <c r="AJ2500" s="21"/>
      <c r="AK2500" s="21">
        <f t="shared" si="3938"/>
        <v>10388.5</v>
      </c>
      <c r="AL2500" s="21">
        <f t="shared" si="3939"/>
        <v>9288.1</v>
      </c>
      <c r="AM2500" s="21">
        <f t="shared" si="3940"/>
        <v>9288.1</v>
      </c>
      <c r="AN2500" s="21"/>
      <c r="AO2500" s="21">
        <f t="shared" si="3980"/>
        <v>10388.5</v>
      </c>
      <c r="AP2500" s="21"/>
      <c r="AQ2500" s="2"/>
    </row>
    <row r="2501" spans="1:43" ht="31.2" x14ac:dyDescent="0.3">
      <c r="A2501" s="3" t="s">
        <v>613</v>
      </c>
      <c r="B2501" s="26"/>
      <c r="C2501" s="3"/>
      <c r="D2501" s="3"/>
      <c r="E2501" s="16" t="s">
        <v>802</v>
      </c>
      <c r="F2501" s="21">
        <f>F2502+F2514+F2526</f>
        <v>47275.400000000009</v>
      </c>
      <c r="G2501" s="21">
        <f t="shared" ref="G2501:AP2501" si="4029">G2502+G2514+G2526</f>
        <v>46380.999999999993</v>
      </c>
      <c r="H2501" s="21">
        <f t="shared" si="4029"/>
        <v>46373.1</v>
      </c>
      <c r="I2501" s="21">
        <f t="shared" ref="I2501:K2501" si="4030">I2502+I2514+I2526</f>
        <v>0</v>
      </c>
      <c r="J2501" s="21">
        <f t="shared" si="4030"/>
        <v>0</v>
      </c>
      <c r="K2501" s="21">
        <f t="shared" si="4030"/>
        <v>0</v>
      </c>
      <c r="L2501" s="21">
        <f t="shared" si="4026"/>
        <v>47275.400000000009</v>
      </c>
      <c r="M2501" s="21">
        <f t="shared" si="4027"/>
        <v>46380.999999999993</v>
      </c>
      <c r="N2501" s="21">
        <f t="shared" si="4028"/>
        <v>46373.1</v>
      </c>
      <c r="O2501" s="21">
        <f t="shared" ref="O2501:Q2501" si="4031">O2502+O2514+O2526</f>
        <v>0</v>
      </c>
      <c r="P2501" s="21">
        <f t="shared" si="4031"/>
        <v>0</v>
      </c>
      <c r="Q2501" s="21">
        <f t="shared" si="4031"/>
        <v>0</v>
      </c>
      <c r="R2501" s="21">
        <f t="shared" si="3962"/>
        <v>47275.400000000009</v>
      </c>
      <c r="S2501" s="21">
        <f t="shared" si="3963"/>
        <v>46380.999999999993</v>
      </c>
      <c r="T2501" s="21">
        <f t="shared" si="3964"/>
        <v>46373.1</v>
      </c>
      <c r="U2501" s="21">
        <f t="shared" ref="U2501:V2501" si="4032">U2502+U2514+U2526</f>
        <v>0</v>
      </c>
      <c r="V2501" s="21">
        <f t="shared" si="4032"/>
        <v>0</v>
      </c>
      <c r="W2501" s="21">
        <f t="shared" si="3965"/>
        <v>47275.400000000009</v>
      </c>
      <c r="X2501" s="21">
        <f t="shared" si="3966"/>
        <v>46380.999999999993</v>
      </c>
      <c r="Y2501" s="21">
        <f t="shared" si="3967"/>
        <v>46373.1</v>
      </c>
      <c r="Z2501" s="21">
        <f t="shared" ref="Z2501:AB2501" si="4033">Z2502+Z2514+Z2526</f>
        <v>0</v>
      </c>
      <c r="AA2501" s="21">
        <f t="shared" si="4033"/>
        <v>0</v>
      </c>
      <c r="AB2501" s="21">
        <f t="shared" si="4033"/>
        <v>0</v>
      </c>
      <c r="AC2501" s="21">
        <f t="shared" si="3958"/>
        <v>47275.400000000009</v>
      </c>
      <c r="AD2501" s="21">
        <f t="shared" si="3959"/>
        <v>46380.999999999993</v>
      </c>
      <c r="AE2501" s="21">
        <f t="shared" si="3960"/>
        <v>46373.1</v>
      </c>
      <c r="AF2501" s="21">
        <f t="shared" ref="AF2501" si="4034">AF2502+AF2514+AF2526</f>
        <v>0</v>
      </c>
      <c r="AG2501" s="21">
        <f t="shared" si="3961"/>
        <v>47275.400000000009</v>
      </c>
      <c r="AH2501" s="21">
        <f t="shared" ref="AH2501:AJ2501" si="4035">AH2502+AH2514+AH2526</f>
        <v>0</v>
      </c>
      <c r="AI2501" s="21">
        <f t="shared" si="4035"/>
        <v>0</v>
      </c>
      <c r="AJ2501" s="21">
        <f t="shared" si="4035"/>
        <v>0</v>
      </c>
      <c r="AK2501" s="21">
        <f t="shared" si="3938"/>
        <v>47275.400000000009</v>
      </c>
      <c r="AL2501" s="21">
        <f t="shared" si="3939"/>
        <v>46380.999999999993</v>
      </c>
      <c r="AM2501" s="21">
        <f t="shared" si="3940"/>
        <v>46373.1</v>
      </c>
      <c r="AN2501" s="21">
        <f t="shared" ref="AN2501" si="4036">AN2502+AN2514+AN2526</f>
        <v>0</v>
      </c>
      <c r="AO2501" s="21">
        <f t="shared" si="3980"/>
        <v>47275.400000000009</v>
      </c>
      <c r="AP2501" s="21">
        <f t="shared" si="4029"/>
        <v>0</v>
      </c>
      <c r="AQ2501" s="2"/>
    </row>
    <row r="2502" spans="1:43" ht="93.6" x14ac:dyDescent="0.3">
      <c r="A2502" s="3" t="s">
        <v>613</v>
      </c>
      <c r="B2502" s="26">
        <v>100</v>
      </c>
      <c r="C2502" s="3"/>
      <c r="D2502" s="3"/>
      <c r="E2502" s="16" t="s">
        <v>672</v>
      </c>
      <c r="F2502" s="21">
        <f>F2503</f>
        <v>1849.3000000000002</v>
      </c>
      <c r="G2502" s="21">
        <f t="shared" ref="G2502:AP2502" si="4037">G2503</f>
        <v>1801.1000000000001</v>
      </c>
      <c r="H2502" s="21">
        <f t="shared" si="4037"/>
        <v>1800</v>
      </c>
      <c r="I2502" s="21">
        <f t="shared" si="4037"/>
        <v>0</v>
      </c>
      <c r="J2502" s="21">
        <f t="shared" si="4037"/>
        <v>0</v>
      </c>
      <c r="K2502" s="21">
        <f t="shared" si="4037"/>
        <v>0</v>
      </c>
      <c r="L2502" s="21">
        <f t="shared" si="4026"/>
        <v>1849.3000000000002</v>
      </c>
      <c r="M2502" s="21">
        <f t="shared" si="4027"/>
        <v>1801.1000000000001</v>
      </c>
      <c r="N2502" s="21">
        <f t="shared" si="4028"/>
        <v>1800</v>
      </c>
      <c r="O2502" s="21">
        <f t="shared" si="4037"/>
        <v>0</v>
      </c>
      <c r="P2502" s="21">
        <f t="shared" si="4037"/>
        <v>0</v>
      </c>
      <c r="Q2502" s="21">
        <f t="shared" si="4037"/>
        <v>0</v>
      </c>
      <c r="R2502" s="21">
        <f t="shared" si="3962"/>
        <v>1849.3000000000002</v>
      </c>
      <c r="S2502" s="21">
        <f t="shared" si="3963"/>
        <v>1801.1000000000001</v>
      </c>
      <c r="T2502" s="21">
        <f t="shared" si="3964"/>
        <v>1800</v>
      </c>
      <c r="U2502" s="21">
        <f t="shared" si="4037"/>
        <v>0</v>
      </c>
      <c r="V2502" s="21">
        <f t="shared" si="4037"/>
        <v>0</v>
      </c>
      <c r="W2502" s="21">
        <f t="shared" si="3965"/>
        <v>1849.3000000000002</v>
      </c>
      <c r="X2502" s="21">
        <f t="shared" si="3966"/>
        <v>1801.1000000000001</v>
      </c>
      <c r="Y2502" s="21">
        <f t="shared" si="3967"/>
        <v>1800</v>
      </c>
      <c r="Z2502" s="21">
        <f t="shared" si="4037"/>
        <v>0</v>
      </c>
      <c r="AA2502" s="21">
        <f t="shared" si="4037"/>
        <v>0</v>
      </c>
      <c r="AB2502" s="21">
        <f t="shared" si="4037"/>
        <v>0</v>
      </c>
      <c r="AC2502" s="21">
        <f t="shared" si="3958"/>
        <v>1849.3000000000002</v>
      </c>
      <c r="AD2502" s="21">
        <f t="shared" si="3959"/>
        <v>1801.1000000000001</v>
      </c>
      <c r="AE2502" s="21">
        <f t="shared" si="3960"/>
        <v>1800</v>
      </c>
      <c r="AF2502" s="21">
        <f t="shared" si="4037"/>
        <v>0</v>
      </c>
      <c r="AG2502" s="21">
        <f t="shared" si="3961"/>
        <v>1849.3000000000002</v>
      </c>
      <c r="AH2502" s="21">
        <f t="shared" si="4037"/>
        <v>0</v>
      </c>
      <c r="AI2502" s="21">
        <f t="shared" si="4037"/>
        <v>0</v>
      </c>
      <c r="AJ2502" s="21">
        <f t="shared" si="4037"/>
        <v>0</v>
      </c>
      <c r="AK2502" s="21">
        <f t="shared" si="3938"/>
        <v>1849.3000000000002</v>
      </c>
      <c r="AL2502" s="21">
        <f t="shared" si="3939"/>
        <v>1801.1000000000001</v>
      </c>
      <c r="AM2502" s="21">
        <f t="shared" si="3940"/>
        <v>1800</v>
      </c>
      <c r="AN2502" s="21">
        <f t="shared" si="4037"/>
        <v>0</v>
      </c>
      <c r="AO2502" s="21">
        <f t="shared" si="3980"/>
        <v>1849.3000000000002</v>
      </c>
      <c r="AP2502" s="21">
        <f t="shared" si="4037"/>
        <v>0</v>
      </c>
      <c r="AQ2502" s="2"/>
    </row>
    <row r="2503" spans="1:43" ht="31.2" x14ac:dyDescent="0.3">
      <c r="A2503" s="3" t="s">
        <v>613</v>
      </c>
      <c r="B2503" s="26">
        <v>120</v>
      </c>
      <c r="C2503" s="3"/>
      <c r="D2503" s="3"/>
      <c r="E2503" s="16" t="s">
        <v>680</v>
      </c>
      <c r="F2503" s="21">
        <f>F2504+F2505+F2506+F2507+F2508+F2509+F2510+F2511+F2512+F2513</f>
        <v>1849.3000000000002</v>
      </c>
      <c r="G2503" s="21">
        <f t="shared" ref="G2503:AP2503" si="4038">G2504+G2505+G2506+G2507+G2508+G2509+G2510+G2511+G2512+G2513</f>
        <v>1801.1000000000001</v>
      </c>
      <c r="H2503" s="21">
        <f t="shared" si="4038"/>
        <v>1800</v>
      </c>
      <c r="I2503" s="21">
        <f t="shared" ref="I2503:K2503" si="4039">I2504+I2505+I2506+I2507+I2508+I2509+I2510+I2511+I2512+I2513</f>
        <v>0</v>
      </c>
      <c r="J2503" s="21">
        <f t="shared" si="4039"/>
        <v>0</v>
      </c>
      <c r="K2503" s="21">
        <f t="shared" si="4039"/>
        <v>0</v>
      </c>
      <c r="L2503" s="21">
        <f t="shared" si="4026"/>
        <v>1849.3000000000002</v>
      </c>
      <c r="M2503" s="21">
        <f t="shared" si="4027"/>
        <v>1801.1000000000001</v>
      </c>
      <c r="N2503" s="21">
        <f t="shared" si="4028"/>
        <v>1800</v>
      </c>
      <c r="O2503" s="21">
        <f t="shared" ref="O2503:Q2503" si="4040">O2504+O2505+O2506+O2507+O2508+O2509+O2510+O2511+O2512+O2513</f>
        <v>0</v>
      </c>
      <c r="P2503" s="21">
        <f t="shared" si="4040"/>
        <v>0</v>
      </c>
      <c r="Q2503" s="21">
        <f t="shared" si="4040"/>
        <v>0</v>
      </c>
      <c r="R2503" s="21">
        <f t="shared" si="3962"/>
        <v>1849.3000000000002</v>
      </c>
      <c r="S2503" s="21">
        <f t="shared" si="3963"/>
        <v>1801.1000000000001</v>
      </c>
      <c r="T2503" s="21">
        <f t="shared" si="3964"/>
        <v>1800</v>
      </c>
      <c r="U2503" s="21">
        <f t="shared" ref="U2503:V2503" si="4041">U2504+U2505+U2506+U2507+U2508+U2509+U2510+U2511+U2512+U2513</f>
        <v>0</v>
      </c>
      <c r="V2503" s="21">
        <f t="shared" si="4041"/>
        <v>0</v>
      </c>
      <c r="W2503" s="21">
        <f t="shared" si="3965"/>
        <v>1849.3000000000002</v>
      </c>
      <c r="X2503" s="21">
        <f t="shared" si="3966"/>
        <v>1801.1000000000001</v>
      </c>
      <c r="Y2503" s="21">
        <f t="shared" si="3967"/>
        <v>1800</v>
      </c>
      <c r="Z2503" s="21">
        <f t="shared" ref="Z2503:AB2503" si="4042">Z2504+Z2505+Z2506+Z2507+Z2508+Z2509+Z2510+Z2511+Z2512+Z2513</f>
        <v>0</v>
      </c>
      <c r="AA2503" s="21">
        <f t="shared" si="4042"/>
        <v>0</v>
      </c>
      <c r="AB2503" s="21">
        <f t="shared" si="4042"/>
        <v>0</v>
      </c>
      <c r="AC2503" s="21">
        <f t="shared" si="3958"/>
        <v>1849.3000000000002</v>
      </c>
      <c r="AD2503" s="21">
        <f t="shared" si="3959"/>
        <v>1801.1000000000001</v>
      </c>
      <c r="AE2503" s="21">
        <f t="shared" si="3960"/>
        <v>1800</v>
      </c>
      <c r="AF2503" s="21">
        <f t="shared" ref="AF2503" si="4043">AF2504+AF2505+AF2506+AF2507+AF2508+AF2509+AF2510+AF2511+AF2512+AF2513</f>
        <v>0</v>
      </c>
      <c r="AG2503" s="21">
        <f t="shared" si="3961"/>
        <v>1849.3000000000002</v>
      </c>
      <c r="AH2503" s="21">
        <f t="shared" ref="AH2503:AJ2503" si="4044">AH2504+AH2505+AH2506+AH2507+AH2508+AH2509+AH2510+AH2511+AH2512+AH2513</f>
        <v>0</v>
      </c>
      <c r="AI2503" s="21">
        <f t="shared" si="4044"/>
        <v>0</v>
      </c>
      <c r="AJ2503" s="21">
        <f t="shared" si="4044"/>
        <v>0</v>
      </c>
      <c r="AK2503" s="21">
        <f t="shared" si="3938"/>
        <v>1849.3000000000002</v>
      </c>
      <c r="AL2503" s="21">
        <f t="shared" si="3939"/>
        <v>1801.1000000000001</v>
      </c>
      <c r="AM2503" s="21">
        <f t="shared" si="3940"/>
        <v>1800</v>
      </c>
      <c r="AN2503" s="21">
        <f t="shared" ref="AN2503" si="4045">AN2504+AN2505+AN2506+AN2507+AN2508+AN2509+AN2510+AN2511+AN2512+AN2513</f>
        <v>0</v>
      </c>
      <c r="AO2503" s="21">
        <f t="shared" si="3980"/>
        <v>1849.3000000000002</v>
      </c>
      <c r="AP2503" s="21">
        <f t="shared" si="4038"/>
        <v>0</v>
      </c>
      <c r="AQ2503" s="2"/>
    </row>
    <row r="2504" spans="1:43" ht="46.8" x14ac:dyDescent="0.3">
      <c r="A2504" s="3" t="s">
        <v>613</v>
      </c>
      <c r="B2504" s="26">
        <v>120</v>
      </c>
      <c r="C2504" s="3" t="s">
        <v>5</v>
      </c>
      <c r="D2504" s="3" t="s">
        <v>160</v>
      </c>
      <c r="E2504" s="16" t="s">
        <v>635</v>
      </c>
      <c r="F2504" s="21">
        <v>345.7</v>
      </c>
      <c r="G2504" s="21">
        <v>345.7</v>
      </c>
      <c r="H2504" s="21">
        <v>345.7</v>
      </c>
      <c r="I2504" s="21"/>
      <c r="J2504" s="21"/>
      <c r="K2504" s="21"/>
      <c r="L2504" s="21">
        <f t="shared" si="4026"/>
        <v>345.7</v>
      </c>
      <c r="M2504" s="21">
        <f t="shared" si="4027"/>
        <v>345.7</v>
      </c>
      <c r="N2504" s="21">
        <f t="shared" si="4028"/>
        <v>345.7</v>
      </c>
      <c r="O2504" s="21"/>
      <c r="P2504" s="21"/>
      <c r="Q2504" s="21"/>
      <c r="R2504" s="21">
        <f t="shared" si="3962"/>
        <v>345.7</v>
      </c>
      <c r="S2504" s="21">
        <f t="shared" si="3963"/>
        <v>345.7</v>
      </c>
      <c r="T2504" s="21">
        <f t="shared" si="3964"/>
        <v>345.7</v>
      </c>
      <c r="U2504" s="21"/>
      <c r="V2504" s="21"/>
      <c r="W2504" s="21">
        <f t="shared" si="3965"/>
        <v>345.7</v>
      </c>
      <c r="X2504" s="21">
        <f t="shared" si="3966"/>
        <v>345.7</v>
      </c>
      <c r="Y2504" s="21">
        <f t="shared" si="3967"/>
        <v>345.7</v>
      </c>
      <c r="Z2504" s="21"/>
      <c r="AA2504" s="21"/>
      <c r="AB2504" s="21"/>
      <c r="AC2504" s="21">
        <f t="shared" si="3958"/>
        <v>345.7</v>
      </c>
      <c r="AD2504" s="21">
        <f t="shared" si="3959"/>
        <v>345.7</v>
      </c>
      <c r="AE2504" s="21">
        <f t="shared" si="3960"/>
        <v>345.7</v>
      </c>
      <c r="AF2504" s="21"/>
      <c r="AG2504" s="21">
        <f t="shared" si="3961"/>
        <v>345.7</v>
      </c>
      <c r="AH2504" s="21"/>
      <c r="AI2504" s="21"/>
      <c r="AJ2504" s="21"/>
      <c r="AK2504" s="21">
        <f t="shared" si="3938"/>
        <v>345.7</v>
      </c>
      <c r="AL2504" s="21">
        <f t="shared" si="3939"/>
        <v>345.7</v>
      </c>
      <c r="AM2504" s="21">
        <f t="shared" si="3940"/>
        <v>345.7</v>
      </c>
      <c r="AN2504" s="21"/>
      <c r="AO2504" s="21">
        <f t="shared" si="3980"/>
        <v>345.7</v>
      </c>
      <c r="AP2504" s="21"/>
      <c r="AQ2504" s="2"/>
    </row>
    <row r="2505" spans="1:43" x14ac:dyDescent="0.3">
      <c r="A2505" s="3" t="s">
        <v>613</v>
      </c>
      <c r="B2505" s="26">
        <v>120</v>
      </c>
      <c r="C2505" s="3" t="s">
        <v>5</v>
      </c>
      <c r="D2505" s="3" t="s">
        <v>6</v>
      </c>
      <c r="E2505" s="16" t="s">
        <v>638</v>
      </c>
      <c r="F2505" s="21">
        <v>646.20000000000005</v>
      </c>
      <c r="G2505" s="21">
        <v>646.20000000000005</v>
      </c>
      <c r="H2505" s="21">
        <v>645.5</v>
      </c>
      <c r="I2505" s="21"/>
      <c r="J2505" s="21"/>
      <c r="K2505" s="21"/>
      <c r="L2505" s="21">
        <f t="shared" si="4026"/>
        <v>646.20000000000005</v>
      </c>
      <c r="M2505" s="21">
        <f t="shared" si="4027"/>
        <v>646.20000000000005</v>
      </c>
      <c r="N2505" s="21">
        <f t="shared" si="4028"/>
        <v>645.5</v>
      </c>
      <c r="O2505" s="21"/>
      <c r="P2505" s="21"/>
      <c r="Q2505" s="21"/>
      <c r="R2505" s="21">
        <f t="shared" si="3962"/>
        <v>646.20000000000005</v>
      </c>
      <c r="S2505" s="21">
        <f t="shared" si="3963"/>
        <v>646.20000000000005</v>
      </c>
      <c r="T2505" s="21">
        <f t="shared" si="3964"/>
        <v>645.5</v>
      </c>
      <c r="U2505" s="21"/>
      <c r="V2505" s="21"/>
      <c r="W2505" s="21">
        <f t="shared" si="3965"/>
        <v>646.20000000000005</v>
      </c>
      <c r="X2505" s="21">
        <f t="shared" si="3966"/>
        <v>646.20000000000005</v>
      </c>
      <c r="Y2505" s="21">
        <f t="shared" si="3967"/>
        <v>645.5</v>
      </c>
      <c r="Z2505" s="21"/>
      <c r="AA2505" s="21"/>
      <c r="AB2505" s="21"/>
      <c r="AC2505" s="21">
        <f t="shared" si="3958"/>
        <v>646.20000000000005</v>
      </c>
      <c r="AD2505" s="21">
        <f t="shared" si="3959"/>
        <v>646.20000000000005</v>
      </c>
      <c r="AE2505" s="21">
        <f t="shared" si="3960"/>
        <v>645.5</v>
      </c>
      <c r="AF2505" s="21"/>
      <c r="AG2505" s="21">
        <f t="shared" si="3961"/>
        <v>646.20000000000005</v>
      </c>
      <c r="AH2505" s="21"/>
      <c r="AI2505" s="21"/>
      <c r="AJ2505" s="21"/>
      <c r="AK2505" s="21">
        <f t="shared" si="3938"/>
        <v>646.20000000000005</v>
      </c>
      <c r="AL2505" s="21">
        <f t="shared" si="3939"/>
        <v>646.20000000000005</v>
      </c>
      <c r="AM2505" s="21">
        <f t="shared" si="3940"/>
        <v>645.5</v>
      </c>
      <c r="AN2505" s="21"/>
      <c r="AO2505" s="21">
        <f t="shared" si="3980"/>
        <v>646.20000000000005</v>
      </c>
      <c r="AP2505" s="21"/>
      <c r="AQ2505" s="2"/>
    </row>
    <row r="2506" spans="1:43" ht="46.8" x14ac:dyDescent="0.3">
      <c r="A2506" s="3" t="s">
        <v>613</v>
      </c>
      <c r="B2506" s="26">
        <v>120</v>
      </c>
      <c r="C2506" s="3" t="s">
        <v>21</v>
      </c>
      <c r="D2506" s="3" t="s">
        <v>36</v>
      </c>
      <c r="E2506" s="16" t="s">
        <v>641</v>
      </c>
      <c r="F2506" s="21">
        <v>4</v>
      </c>
      <c r="G2506" s="21">
        <v>4</v>
      </c>
      <c r="H2506" s="21">
        <v>4</v>
      </c>
      <c r="I2506" s="21"/>
      <c r="J2506" s="21"/>
      <c r="K2506" s="21"/>
      <c r="L2506" s="21">
        <f t="shared" si="4026"/>
        <v>4</v>
      </c>
      <c r="M2506" s="21">
        <f t="shared" si="4027"/>
        <v>4</v>
      </c>
      <c r="N2506" s="21">
        <f t="shared" si="4028"/>
        <v>4</v>
      </c>
      <c r="O2506" s="21"/>
      <c r="P2506" s="21"/>
      <c r="Q2506" s="21"/>
      <c r="R2506" s="21">
        <f t="shared" si="3962"/>
        <v>4</v>
      </c>
      <c r="S2506" s="21">
        <f t="shared" si="3963"/>
        <v>4</v>
      </c>
      <c r="T2506" s="21">
        <f t="shared" si="3964"/>
        <v>4</v>
      </c>
      <c r="U2506" s="21"/>
      <c r="V2506" s="21"/>
      <c r="W2506" s="21">
        <f t="shared" si="3965"/>
        <v>4</v>
      </c>
      <c r="X2506" s="21">
        <f t="shared" si="3966"/>
        <v>4</v>
      </c>
      <c r="Y2506" s="21">
        <f t="shared" si="3967"/>
        <v>4</v>
      </c>
      <c r="Z2506" s="21"/>
      <c r="AA2506" s="21"/>
      <c r="AB2506" s="21"/>
      <c r="AC2506" s="21">
        <f t="shared" si="3958"/>
        <v>4</v>
      </c>
      <c r="AD2506" s="21">
        <f t="shared" si="3959"/>
        <v>4</v>
      </c>
      <c r="AE2506" s="21">
        <f t="shared" si="3960"/>
        <v>4</v>
      </c>
      <c r="AF2506" s="21"/>
      <c r="AG2506" s="21">
        <f t="shared" si="3961"/>
        <v>4</v>
      </c>
      <c r="AH2506" s="21"/>
      <c r="AI2506" s="21"/>
      <c r="AJ2506" s="21"/>
      <c r="AK2506" s="21">
        <f t="shared" si="3938"/>
        <v>4</v>
      </c>
      <c r="AL2506" s="21">
        <f t="shared" si="3939"/>
        <v>4</v>
      </c>
      <c r="AM2506" s="21">
        <f t="shared" si="3940"/>
        <v>4</v>
      </c>
      <c r="AN2506" s="21"/>
      <c r="AO2506" s="21">
        <f t="shared" si="3980"/>
        <v>4</v>
      </c>
      <c r="AP2506" s="21"/>
      <c r="AQ2506" s="2"/>
    </row>
    <row r="2507" spans="1:43" x14ac:dyDescent="0.3">
      <c r="A2507" s="3" t="s">
        <v>613</v>
      </c>
      <c r="B2507" s="26">
        <v>120</v>
      </c>
      <c r="C2507" s="3" t="s">
        <v>169</v>
      </c>
      <c r="D2507" s="3" t="s">
        <v>25</v>
      </c>
      <c r="E2507" s="16" t="s">
        <v>643</v>
      </c>
      <c r="F2507" s="21">
        <v>13.4</v>
      </c>
      <c r="G2507" s="21">
        <v>13.4</v>
      </c>
      <c r="H2507" s="21">
        <v>13.4</v>
      </c>
      <c r="I2507" s="21"/>
      <c r="J2507" s="21"/>
      <c r="K2507" s="21"/>
      <c r="L2507" s="21">
        <f t="shared" si="4026"/>
        <v>13.4</v>
      </c>
      <c r="M2507" s="21">
        <f t="shared" si="4027"/>
        <v>13.4</v>
      </c>
      <c r="N2507" s="21">
        <f t="shared" si="4028"/>
        <v>13.4</v>
      </c>
      <c r="O2507" s="21"/>
      <c r="P2507" s="21"/>
      <c r="Q2507" s="21"/>
      <c r="R2507" s="21">
        <f t="shared" si="3962"/>
        <v>13.4</v>
      </c>
      <c r="S2507" s="21">
        <f t="shared" si="3963"/>
        <v>13.4</v>
      </c>
      <c r="T2507" s="21">
        <f t="shared" si="3964"/>
        <v>13.4</v>
      </c>
      <c r="U2507" s="21"/>
      <c r="V2507" s="21"/>
      <c r="W2507" s="21">
        <f t="shared" si="3965"/>
        <v>13.4</v>
      </c>
      <c r="X2507" s="21">
        <f t="shared" si="3966"/>
        <v>13.4</v>
      </c>
      <c r="Y2507" s="21">
        <f t="shared" si="3967"/>
        <v>13.4</v>
      </c>
      <c r="Z2507" s="21"/>
      <c r="AA2507" s="21"/>
      <c r="AB2507" s="21"/>
      <c r="AC2507" s="21">
        <f t="shared" si="3958"/>
        <v>13.4</v>
      </c>
      <c r="AD2507" s="21">
        <f t="shared" si="3959"/>
        <v>13.4</v>
      </c>
      <c r="AE2507" s="21">
        <f t="shared" si="3960"/>
        <v>13.4</v>
      </c>
      <c r="AF2507" s="21"/>
      <c r="AG2507" s="21">
        <f t="shared" si="3961"/>
        <v>13.4</v>
      </c>
      <c r="AH2507" s="21"/>
      <c r="AI2507" s="21"/>
      <c r="AJ2507" s="21"/>
      <c r="AK2507" s="21">
        <f t="shared" si="3938"/>
        <v>13.4</v>
      </c>
      <c r="AL2507" s="21">
        <f t="shared" si="3939"/>
        <v>13.4</v>
      </c>
      <c r="AM2507" s="21">
        <f t="shared" si="3940"/>
        <v>13.4</v>
      </c>
      <c r="AN2507" s="21"/>
      <c r="AO2507" s="21">
        <f t="shared" si="3980"/>
        <v>13.4</v>
      </c>
      <c r="AP2507" s="21"/>
      <c r="AQ2507" s="2"/>
    </row>
    <row r="2508" spans="1:43" ht="31.2" x14ac:dyDescent="0.3">
      <c r="A2508" s="3" t="s">
        <v>613</v>
      </c>
      <c r="B2508" s="26">
        <v>120</v>
      </c>
      <c r="C2508" s="3" t="s">
        <v>222</v>
      </c>
      <c r="D2508" s="3" t="s">
        <v>222</v>
      </c>
      <c r="E2508" s="16" t="s">
        <v>649</v>
      </c>
      <c r="F2508" s="21">
        <v>279.7</v>
      </c>
      <c r="G2508" s="21">
        <v>279.7</v>
      </c>
      <c r="H2508" s="21">
        <v>279.7</v>
      </c>
      <c r="I2508" s="21"/>
      <c r="J2508" s="21"/>
      <c r="K2508" s="21"/>
      <c r="L2508" s="21">
        <f t="shared" si="4026"/>
        <v>279.7</v>
      </c>
      <c r="M2508" s="21">
        <f t="shared" si="4027"/>
        <v>279.7</v>
      </c>
      <c r="N2508" s="21">
        <f t="shared" si="4028"/>
        <v>279.7</v>
      </c>
      <c r="O2508" s="21"/>
      <c r="P2508" s="21"/>
      <c r="Q2508" s="21"/>
      <c r="R2508" s="21">
        <f t="shared" si="3962"/>
        <v>279.7</v>
      </c>
      <c r="S2508" s="21">
        <f t="shared" si="3963"/>
        <v>279.7</v>
      </c>
      <c r="T2508" s="21">
        <f t="shared" si="3964"/>
        <v>279.7</v>
      </c>
      <c r="U2508" s="21"/>
      <c r="V2508" s="21"/>
      <c r="W2508" s="21">
        <f t="shared" si="3965"/>
        <v>279.7</v>
      </c>
      <c r="X2508" s="21">
        <f t="shared" si="3966"/>
        <v>279.7</v>
      </c>
      <c r="Y2508" s="21">
        <f t="shared" si="3967"/>
        <v>279.7</v>
      </c>
      <c r="Z2508" s="21"/>
      <c r="AA2508" s="21"/>
      <c r="AB2508" s="21"/>
      <c r="AC2508" s="21">
        <f t="shared" si="3958"/>
        <v>279.7</v>
      </c>
      <c r="AD2508" s="21">
        <f t="shared" si="3959"/>
        <v>279.7</v>
      </c>
      <c r="AE2508" s="21">
        <f t="shared" si="3960"/>
        <v>279.7</v>
      </c>
      <c r="AF2508" s="21"/>
      <c r="AG2508" s="21">
        <f t="shared" si="3961"/>
        <v>279.7</v>
      </c>
      <c r="AH2508" s="21"/>
      <c r="AI2508" s="21"/>
      <c r="AJ2508" s="21"/>
      <c r="AK2508" s="21">
        <f t="shared" si="3938"/>
        <v>279.7</v>
      </c>
      <c r="AL2508" s="21">
        <f t="shared" si="3939"/>
        <v>279.7</v>
      </c>
      <c r="AM2508" s="21">
        <f t="shared" si="3940"/>
        <v>279.7</v>
      </c>
      <c r="AN2508" s="21"/>
      <c r="AO2508" s="21">
        <f t="shared" si="3980"/>
        <v>279.7</v>
      </c>
      <c r="AP2508" s="21"/>
      <c r="AQ2508" s="2"/>
    </row>
    <row r="2509" spans="1:43" ht="31.2" x14ac:dyDescent="0.3">
      <c r="A2509" s="3" t="s">
        <v>613</v>
      </c>
      <c r="B2509" s="26">
        <v>120</v>
      </c>
      <c r="C2509" s="3" t="s">
        <v>160</v>
      </c>
      <c r="D2509" s="3" t="s">
        <v>222</v>
      </c>
      <c r="E2509" s="16" t="s">
        <v>651</v>
      </c>
      <c r="F2509" s="21">
        <v>47.2</v>
      </c>
      <c r="G2509" s="21">
        <v>0</v>
      </c>
      <c r="H2509" s="21">
        <v>0</v>
      </c>
      <c r="I2509" s="21"/>
      <c r="J2509" s="21"/>
      <c r="K2509" s="21"/>
      <c r="L2509" s="21">
        <f t="shared" si="4026"/>
        <v>47.2</v>
      </c>
      <c r="M2509" s="21">
        <f t="shared" si="4027"/>
        <v>0</v>
      </c>
      <c r="N2509" s="21">
        <f t="shared" si="4028"/>
        <v>0</v>
      </c>
      <c r="O2509" s="21"/>
      <c r="P2509" s="21"/>
      <c r="Q2509" s="21"/>
      <c r="R2509" s="21">
        <f t="shared" si="3962"/>
        <v>47.2</v>
      </c>
      <c r="S2509" s="21">
        <f t="shared" si="3963"/>
        <v>0</v>
      </c>
      <c r="T2509" s="21">
        <f t="shared" si="3964"/>
        <v>0</v>
      </c>
      <c r="U2509" s="21"/>
      <c r="V2509" s="21"/>
      <c r="W2509" s="21">
        <f t="shared" si="3965"/>
        <v>47.2</v>
      </c>
      <c r="X2509" s="21">
        <f t="shared" si="3966"/>
        <v>0</v>
      </c>
      <c r="Y2509" s="21">
        <f t="shared" si="3967"/>
        <v>0</v>
      </c>
      <c r="Z2509" s="21"/>
      <c r="AA2509" s="21"/>
      <c r="AB2509" s="21"/>
      <c r="AC2509" s="21">
        <f t="shared" si="3958"/>
        <v>47.2</v>
      </c>
      <c r="AD2509" s="21">
        <f t="shared" si="3959"/>
        <v>0</v>
      </c>
      <c r="AE2509" s="21">
        <f t="shared" si="3960"/>
        <v>0</v>
      </c>
      <c r="AF2509" s="21"/>
      <c r="AG2509" s="21">
        <f t="shared" si="3961"/>
        <v>47.2</v>
      </c>
      <c r="AH2509" s="21"/>
      <c r="AI2509" s="21"/>
      <c r="AJ2509" s="21"/>
      <c r="AK2509" s="21">
        <f t="shared" si="3938"/>
        <v>47.2</v>
      </c>
      <c r="AL2509" s="21">
        <f t="shared" si="3939"/>
        <v>0</v>
      </c>
      <c r="AM2509" s="21">
        <f t="shared" si="3940"/>
        <v>0</v>
      </c>
      <c r="AN2509" s="21"/>
      <c r="AO2509" s="21">
        <f t="shared" si="3980"/>
        <v>47.2</v>
      </c>
      <c r="AP2509" s="21"/>
      <c r="AQ2509" s="2"/>
    </row>
    <row r="2510" spans="1:43" x14ac:dyDescent="0.3">
      <c r="A2510" s="3" t="s">
        <v>613</v>
      </c>
      <c r="B2510" s="26">
        <v>120</v>
      </c>
      <c r="C2510" s="3" t="s">
        <v>29</v>
      </c>
      <c r="D2510" s="3" t="s">
        <v>31</v>
      </c>
      <c r="E2510" s="16" t="s">
        <v>657</v>
      </c>
      <c r="F2510" s="21">
        <v>460.99999999999994</v>
      </c>
      <c r="G2510" s="21">
        <v>461</v>
      </c>
      <c r="H2510" s="21">
        <v>461</v>
      </c>
      <c r="I2510" s="21"/>
      <c r="J2510" s="21"/>
      <c r="K2510" s="21"/>
      <c r="L2510" s="21">
        <f t="shared" si="4026"/>
        <v>460.99999999999994</v>
      </c>
      <c r="M2510" s="21">
        <f t="shared" si="4027"/>
        <v>461</v>
      </c>
      <c r="N2510" s="21">
        <f t="shared" si="4028"/>
        <v>461</v>
      </c>
      <c r="O2510" s="21"/>
      <c r="P2510" s="21"/>
      <c r="Q2510" s="21"/>
      <c r="R2510" s="21">
        <f t="shared" si="3962"/>
        <v>460.99999999999994</v>
      </c>
      <c r="S2510" s="21">
        <f t="shared" si="3963"/>
        <v>461</v>
      </c>
      <c r="T2510" s="21">
        <f t="shared" si="3964"/>
        <v>461</v>
      </c>
      <c r="U2510" s="21"/>
      <c r="V2510" s="21"/>
      <c r="W2510" s="21">
        <f t="shared" si="3965"/>
        <v>460.99999999999994</v>
      </c>
      <c r="X2510" s="21">
        <f t="shared" si="3966"/>
        <v>461</v>
      </c>
      <c r="Y2510" s="21">
        <f t="shared" si="3967"/>
        <v>461</v>
      </c>
      <c r="Z2510" s="21"/>
      <c r="AA2510" s="21"/>
      <c r="AB2510" s="21"/>
      <c r="AC2510" s="21">
        <f t="shared" si="3958"/>
        <v>460.99999999999994</v>
      </c>
      <c r="AD2510" s="21">
        <f t="shared" si="3959"/>
        <v>461</v>
      </c>
      <c r="AE2510" s="21">
        <f t="shared" si="3960"/>
        <v>461</v>
      </c>
      <c r="AF2510" s="21"/>
      <c r="AG2510" s="21">
        <f t="shared" si="3961"/>
        <v>460.99999999999994</v>
      </c>
      <c r="AH2510" s="21"/>
      <c r="AI2510" s="21"/>
      <c r="AJ2510" s="21"/>
      <c r="AK2510" s="21">
        <f t="shared" si="3938"/>
        <v>460.99999999999994</v>
      </c>
      <c r="AL2510" s="21">
        <f t="shared" si="3939"/>
        <v>461</v>
      </c>
      <c r="AM2510" s="21">
        <f t="shared" si="3940"/>
        <v>461</v>
      </c>
      <c r="AN2510" s="21"/>
      <c r="AO2510" s="21">
        <f t="shared" si="3980"/>
        <v>460.99999999999994</v>
      </c>
      <c r="AP2510" s="21"/>
      <c r="AQ2510" s="2"/>
    </row>
    <row r="2511" spans="1:43" ht="31.2" x14ac:dyDescent="0.3">
      <c r="A2511" s="3" t="s">
        <v>613</v>
      </c>
      <c r="B2511" s="26">
        <v>120</v>
      </c>
      <c r="C2511" s="3" t="s">
        <v>25</v>
      </c>
      <c r="D2511" s="3" t="s">
        <v>169</v>
      </c>
      <c r="E2511" s="16" t="s">
        <v>659</v>
      </c>
      <c r="F2511" s="21">
        <v>50</v>
      </c>
      <c r="G2511" s="21">
        <v>50</v>
      </c>
      <c r="H2511" s="21">
        <v>50</v>
      </c>
      <c r="I2511" s="21"/>
      <c r="J2511" s="21"/>
      <c r="K2511" s="21"/>
      <c r="L2511" s="21">
        <f t="shared" si="4026"/>
        <v>50</v>
      </c>
      <c r="M2511" s="21">
        <f t="shared" si="4027"/>
        <v>50</v>
      </c>
      <c r="N2511" s="21">
        <f t="shared" si="4028"/>
        <v>50</v>
      </c>
      <c r="O2511" s="21"/>
      <c r="P2511" s="21"/>
      <c r="Q2511" s="21"/>
      <c r="R2511" s="21">
        <f t="shared" si="3962"/>
        <v>50</v>
      </c>
      <c r="S2511" s="21">
        <f t="shared" si="3963"/>
        <v>50</v>
      </c>
      <c r="T2511" s="21">
        <f t="shared" si="3964"/>
        <v>50</v>
      </c>
      <c r="U2511" s="21"/>
      <c r="V2511" s="21"/>
      <c r="W2511" s="21">
        <f t="shared" si="3965"/>
        <v>50</v>
      </c>
      <c r="X2511" s="21">
        <f t="shared" si="3966"/>
        <v>50</v>
      </c>
      <c r="Y2511" s="21">
        <f t="shared" si="3967"/>
        <v>50</v>
      </c>
      <c r="Z2511" s="21"/>
      <c r="AA2511" s="21"/>
      <c r="AB2511" s="21"/>
      <c r="AC2511" s="21">
        <f t="shared" si="3958"/>
        <v>50</v>
      </c>
      <c r="AD2511" s="21">
        <f t="shared" si="3959"/>
        <v>50</v>
      </c>
      <c r="AE2511" s="21">
        <f t="shared" si="3960"/>
        <v>50</v>
      </c>
      <c r="AF2511" s="21"/>
      <c r="AG2511" s="21">
        <f t="shared" si="3961"/>
        <v>50</v>
      </c>
      <c r="AH2511" s="21"/>
      <c r="AI2511" s="21"/>
      <c r="AJ2511" s="21"/>
      <c r="AK2511" s="21">
        <f t="shared" si="3938"/>
        <v>50</v>
      </c>
      <c r="AL2511" s="21">
        <f t="shared" si="3939"/>
        <v>50</v>
      </c>
      <c r="AM2511" s="21">
        <f t="shared" si="3940"/>
        <v>50</v>
      </c>
      <c r="AN2511" s="21"/>
      <c r="AO2511" s="21">
        <f t="shared" si="3980"/>
        <v>50</v>
      </c>
      <c r="AP2511" s="21"/>
      <c r="AQ2511" s="2"/>
    </row>
    <row r="2512" spans="1:43" x14ac:dyDescent="0.3">
      <c r="A2512" s="3" t="s">
        <v>613</v>
      </c>
      <c r="B2512" s="26">
        <v>120</v>
      </c>
      <c r="C2512" s="3" t="s">
        <v>63</v>
      </c>
      <c r="D2512" s="3" t="s">
        <v>160</v>
      </c>
      <c r="E2512" s="16" t="s">
        <v>664</v>
      </c>
      <c r="F2512" s="21">
        <v>1.4</v>
      </c>
      <c r="G2512" s="21">
        <v>0.4</v>
      </c>
      <c r="H2512" s="21">
        <v>0</v>
      </c>
      <c r="I2512" s="21"/>
      <c r="J2512" s="21"/>
      <c r="K2512" s="21"/>
      <c r="L2512" s="21">
        <f t="shared" si="4026"/>
        <v>1.4</v>
      </c>
      <c r="M2512" s="21">
        <f t="shared" si="4027"/>
        <v>0.4</v>
      </c>
      <c r="N2512" s="21">
        <f t="shared" si="4028"/>
        <v>0</v>
      </c>
      <c r="O2512" s="21"/>
      <c r="P2512" s="21"/>
      <c r="Q2512" s="21"/>
      <c r="R2512" s="21">
        <f t="shared" si="3962"/>
        <v>1.4</v>
      </c>
      <c r="S2512" s="21">
        <f t="shared" si="3963"/>
        <v>0.4</v>
      </c>
      <c r="T2512" s="21">
        <f t="shared" si="3964"/>
        <v>0</v>
      </c>
      <c r="U2512" s="21"/>
      <c r="V2512" s="21"/>
      <c r="W2512" s="21">
        <f t="shared" si="3965"/>
        <v>1.4</v>
      </c>
      <c r="X2512" s="21">
        <f t="shared" si="3966"/>
        <v>0.4</v>
      </c>
      <c r="Y2512" s="21">
        <f t="shared" si="3967"/>
        <v>0</v>
      </c>
      <c r="Z2512" s="21"/>
      <c r="AA2512" s="21"/>
      <c r="AB2512" s="21"/>
      <c r="AC2512" s="21">
        <f t="shared" si="3958"/>
        <v>1.4</v>
      </c>
      <c r="AD2512" s="21">
        <f t="shared" si="3959"/>
        <v>0.4</v>
      </c>
      <c r="AE2512" s="21">
        <f t="shared" si="3960"/>
        <v>0</v>
      </c>
      <c r="AF2512" s="21"/>
      <c r="AG2512" s="21">
        <f t="shared" si="3961"/>
        <v>1.4</v>
      </c>
      <c r="AH2512" s="21"/>
      <c r="AI2512" s="21"/>
      <c r="AJ2512" s="21"/>
      <c r="AK2512" s="21">
        <f t="shared" si="3938"/>
        <v>1.4</v>
      </c>
      <c r="AL2512" s="21">
        <f t="shared" si="3939"/>
        <v>0.4</v>
      </c>
      <c r="AM2512" s="21">
        <f t="shared" si="3940"/>
        <v>0</v>
      </c>
      <c r="AN2512" s="21"/>
      <c r="AO2512" s="21">
        <f t="shared" si="3980"/>
        <v>1.4</v>
      </c>
      <c r="AP2512" s="21"/>
      <c r="AQ2512" s="2"/>
    </row>
    <row r="2513" spans="1:43" ht="31.2" x14ac:dyDescent="0.3">
      <c r="A2513" s="3" t="s">
        <v>613</v>
      </c>
      <c r="B2513" s="26">
        <v>120</v>
      </c>
      <c r="C2513" s="3" t="s">
        <v>115</v>
      </c>
      <c r="D2513" s="3" t="s">
        <v>222</v>
      </c>
      <c r="E2513" s="16" t="s">
        <v>668</v>
      </c>
      <c r="F2513" s="21">
        <v>0.7</v>
      </c>
      <c r="G2513" s="21">
        <v>0.7</v>
      </c>
      <c r="H2513" s="21">
        <v>0.7</v>
      </c>
      <c r="I2513" s="21"/>
      <c r="J2513" s="21"/>
      <c r="K2513" s="21"/>
      <c r="L2513" s="21">
        <f t="shared" si="4026"/>
        <v>0.7</v>
      </c>
      <c r="M2513" s="21">
        <f t="shared" si="4027"/>
        <v>0.7</v>
      </c>
      <c r="N2513" s="21">
        <f t="shared" si="4028"/>
        <v>0.7</v>
      </c>
      <c r="O2513" s="21"/>
      <c r="P2513" s="21"/>
      <c r="Q2513" s="21"/>
      <c r="R2513" s="21">
        <f t="shared" si="3962"/>
        <v>0.7</v>
      </c>
      <c r="S2513" s="21">
        <f t="shared" si="3963"/>
        <v>0.7</v>
      </c>
      <c r="T2513" s="21">
        <f t="shared" si="3964"/>
        <v>0.7</v>
      </c>
      <c r="U2513" s="21"/>
      <c r="V2513" s="21"/>
      <c r="W2513" s="21">
        <f t="shared" si="3965"/>
        <v>0.7</v>
      </c>
      <c r="X2513" s="21">
        <f t="shared" si="3966"/>
        <v>0.7</v>
      </c>
      <c r="Y2513" s="21">
        <f t="shared" si="3967"/>
        <v>0.7</v>
      </c>
      <c r="Z2513" s="21"/>
      <c r="AA2513" s="21"/>
      <c r="AB2513" s="21"/>
      <c r="AC2513" s="21">
        <f t="shared" si="3958"/>
        <v>0.7</v>
      </c>
      <c r="AD2513" s="21">
        <f t="shared" si="3959"/>
        <v>0.7</v>
      </c>
      <c r="AE2513" s="21">
        <f t="shared" si="3960"/>
        <v>0.7</v>
      </c>
      <c r="AF2513" s="21"/>
      <c r="AG2513" s="21">
        <f t="shared" si="3961"/>
        <v>0.7</v>
      </c>
      <c r="AH2513" s="21"/>
      <c r="AI2513" s="21"/>
      <c r="AJ2513" s="21"/>
      <c r="AK2513" s="21">
        <f t="shared" si="3938"/>
        <v>0.7</v>
      </c>
      <c r="AL2513" s="21">
        <f t="shared" si="3939"/>
        <v>0.7</v>
      </c>
      <c r="AM2513" s="21">
        <f t="shared" si="3940"/>
        <v>0.7</v>
      </c>
      <c r="AN2513" s="21"/>
      <c r="AO2513" s="21">
        <f t="shared" si="3980"/>
        <v>0.7</v>
      </c>
      <c r="AP2513" s="21"/>
      <c r="AQ2513" s="2"/>
    </row>
    <row r="2514" spans="1:43" ht="31.2" x14ac:dyDescent="0.3">
      <c r="A2514" s="3" t="s">
        <v>613</v>
      </c>
      <c r="B2514" s="26">
        <v>200</v>
      </c>
      <c r="C2514" s="3"/>
      <c r="D2514" s="3"/>
      <c r="E2514" s="16" t="s">
        <v>673</v>
      </c>
      <c r="F2514" s="21">
        <f>F2515</f>
        <v>45339.8</v>
      </c>
      <c r="G2514" s="21">
        <f t="shared" ref="G2514:AP2514" si="4046">G2515</f>
        <v>44503.7</v>
      </c>
      <c r="H2514" s="21">
        <f t="shared" si="4046"/>
        <v>44504.799999999996</v>
      </c>
      <c r="I2514" s="21">
        <f t="shared" si="4046"/>
        <v>0</v>
      </c>
      <c r="J2514" s="21">
        <f t="shared" si="4046"/>
        <v>0</v>
      </c>
      <c r="K2514" s="21">
        <f t="shared" si="4046"/>
        <v>0</v>
      </c>
      <c r="L2514" s="21">
        <f t="shared" si="4026"/>
        <v>45339.8</v>
      </c>
      <c r="M2514" s="21">
        <f t="shared" si="4027"/>
        <v>44503.7</v>
      </c>
      <c r="N2514" s="21">
        <f t="shared" si="4028"/>
        <v>44504.799999999996</v>
      </c>
      <c r="O2514" s="21">
        <f t="shared" si="4046"/>
        <v>0</v>
      </c>
      <c r="P2514" s="21">
        <f t="shared" si="4046"/>
        <v>0</v>
      </c>
      <c r="Q2514" s="21">
        <f t="shared" si="4046"/>
        <v>0</v>
      </c>
      <c r="R2514" s="21">
        <f t="shared" si="3962"/>
        <v>45339.8</v>
      </c>
      <c r="S2514" s="21">
        <f t="shared" si="3963"/>
        <v>44503.7</v>
      </c>
      <c r="T2514" s="21">
        <f t="shared" si="3964"/>
        <v>44504.799999999996</v>
      </c>
      <c r="U2514" s="21">
        <f t="shared" si="4046"/>
        <v>0</v>
      </c>
      <c r="V2514" s="21">
        <f t="shared" si="4046"/>
        <v>0</v>
      </c>
      <c r="W2514" s="21">
        <f t="shared" si="3965"/>
        <v>45339.8</v>
      </c>
      <c r="X2514" s="21">
        <f t="shared" si="3966"/>
        <v>44503.7</v>
      </c>
      <c r="Y2514" s="21">
        <f t="shared" si="3967"/>
        <v>44504.799999999996</v>
      </c>
      <c r="Z2514" s="21">
        <f t="shared" si="4046"/>
        <v>0</v>
      </c>
      <c r="AA2514" s="21">
        <f t="shared" si="4046"/>
        <v>0</v>
      </c>
      <c r="AB2514" s="21">
        <f t="shared" si="4046"/>
        <v>0</v>
      </c>
      <c r="AC2514" s="21">
        <f t="shared" si="3958"/>
        <v>45339.8</v>
      </c>
      <c r="AD2514" s="21">
        <f t="shared" si="3959"/>
        <v>44503.7</v>
      </c>
      <c r="AE2514" s="21">
        <f t="shared" si="3960"/>
        <v>44504.799999999996</v>
      </c>
      <c r="AF2514" s="21">
        <f t="shared" si="4046"/>
        <v>0</v>
      </c>
      <c r="AG2514" s="21">
        <f t="shared" si="3961"/>
        <v>45339.8</v>
      </c>
      <c r="AH2514" s="21">
        <f t="shared" si="4046"/>
        <v>0</v>
      </c>
      <c r="AI2514" s="21">
        <f t="shared" si="4046"/>
        <v>0</v>
      </c>
      <c r="AJ2514" s="21">
        <f t="shared" si="4046"/>
        <v>0</v>
      </c>
      <c r="AK2514" s="21">
        <f t="shared" si="3938"/>
        <v>45339.8</v>
      </c>
      <c r="AL2514" s="21">
        <f t="shared" si="3939"/>
        <v>44503.7</v>
      </c>
      <c r="AM2514" s="21">
        <f t="shared" si="3940"/>
        <v>44504.799999999996</v>
      </c>
      <c r="AN2514" s="21">
        <f t="shared" si="4046"/>
        <v>0</v>
      </c>
      <c r="AO2514" s="21">
        <f t="shared" si="3980"/>
        <v>45339.8</v>
      </c>
      <c r="AP2514" s="21">
        <f t="shared" si="4046"/>
        <v>0</v>
      </c>
      <c r="AQ2514" s="2"/>
    </row>
    <row r="2515" spans="1:43" ht="46.8" x14ac:dyDescent="0.3">
      <c r="A2515" s="3" t="s">
        <v>613</v>
      </c>
      <c r="B2515" s="26">
        <v>240</v>
      </c>
      <c r="C2515" s="3"/>
      <c r="D2515" s="3"/>
      <c r="E2515" s="16" t="s">
        <v>681</v>
      </c>
      <c r="F2515" s="21">
        <f>F2516+F2517+F2518+F2519+F2520+F2521+F2522+F2523+F2524+F2525</f>
        <v>45339.8</v>
      </c>
      <c r="G2515" s="21">
        <f t="shared" ref="G2515:AP2515" si="4047">G2516+G2517+G2518+G2519+G2520+G2521+G2522+G2523+G2524+G2525</f>
        <v>44503.7</v>
      </c>
      <c r="H2515" s="21">
        <f t="shared" si="4047"/>
        <v>44504.799999999996</v>
      </c>
      <c r="I2515" s="21">
        <f t="shared" ref="I2515:K2515" si="4048">I2516+I2517+I2518+I2519+I2520+I2521+I2522+I2523+I2524+I2525</f>
        <v>0</v>
      </c>
      <c r="J2515" s="21">
        <f t="shared" si="4048"/>
        <v>0</v>
      </c>
      <c r="K2515" s="21">
        <f t="shared" si="4048"/>
        <v>0</v>
      </c>
      <c r="L2515" s="21">
        <f t="shared" si="4026"/>
        <v>45339.8</v>
      </c>
      <c r="M2515" s="21">
        <f t="shared" si="4027"/>
        <v>44503.7</v>
      </c>
      <c r="N2515" s="21">
        <f t="shared" si="4028"/>
        <v>44504.799999999996</v>
      </c>
      <c r="O2515" s="21">
        <f t="shared" ref="O2515:Q2515" si="4049">O2516+O2517+O2518+O2519+O2520+O2521+O2522+O2523+O2524+O2525</f>
        <v>0</v>
      </c>
      <c r="P2515" s="21">
        <f t="shared" si="4049"/>
        <v>0</v>
      </c>
      <c r="Q2515" s="21">
        <f t="shared" si="4049"/>
        <v>0</v>
      </c>
      <c r="R2515" s="21">
        <f t="shared" si="3962"/>
        <v>45339.8</v>
      </c>
      <c r="S2515" s="21">
        <f t="shared" si="3963"/>
        <v>44503.7</v>
      </c>
      <c r="T2515" s="21">
        <f t="shared" si="3964"/>
        <v>44504.799999999996</v>
      </c>
      <c r="U2515" s="21">
        <f t="shared" ref="U2515:V2515" si="4050">U2516+U2517+U2518+U2519+U2520+U2521+U2522+U2523+U2524+U2525</f>
        <v>0</v>
      </c>
      <c r="V2515" s="21">
        <f t="shared" si="4050"/>
        <v>0</v>
      </c>
      <c r="W2515" s="21">
        <f t="shared" si="3965"/>
        <v>45339.8</v>
      </c>
      <c r="X2515" s="21">
        <f t="shared" si="3966"/>
        <v>44503.7</v>
      </c>
      <c r="Y2515" s="21">
        <f t="shared" si="3967"/>
        <v>44504.799999999996</v>
      </c>
      <c r="Z2515" s="21">
        <f t="shared" ref="Z2515:AB2515" si="4051">Z2516+Z2517+Z2518+Z2519+Z2520+Z2521+Z2522+Z2523+Z2524+Z2525</f>
        <v>0</v>
      </c>
      <c r="AA2515" s="21">
        <f t="shared" si="4051"/>
        <v>0</v>
      </c>
      <c r="AB2515" s="21">
        <f t="shared" si="4051"/>
        <v>0</v>
      </c>
      <c r="AC2515" s="21">
        <f t="shared" si="3958"/>
        <v>45339.8</v>
      </c>
      <c r="AD2515" s="21">
        <f t="shared" si="3959"/>
        <v>44503.7</v>
      </c>
      <c r="AE2515" s="21">
        <f t="shared" si="3960"/>
        <v>44504.799999999996</v>
      </c>
      <c r="AF2515" s="21">
        <f t="shared" ref="AF2515" si="4052">AF2516+AF2517+AF2518+AF2519+AF2520+AF2521+AF2522+AF2523+AF2524+AF2525</f>
        <v>0</v>
      </c>
      <c r="AG2515" s="21">
        <f t="shared" si="3961"/>
        <v>45339.8</v>
      </c>
      <c r="AH2515" s="21">
        <f t="shared" ref="AH2515:AJ2515" si="4053">AH2516+AH2517+AH2518+AH2519+AH2520+AH2521+AH2522+AH2523+AH2524+AH2525</f>
        <v>0</v>
      </c>
      <c r="AI2515" s="21">
        <f t="shared" si="4053"/>
        <v>0</v>
      </c>
      <c r="AJ2515" s="21">
        <f t="shared" si="4053"/>
        <v>0</v>
      </c>
      <c r="AK2515" s="21">
        <f t="shared" si="3938"/>
        <v>45339.8</v>
      </c>
      <c r="AL2515" s="21">
        <f t="shared" si="3939"/>
        <v>44503.7</v>
      </c>
      <c r="AM2515" s="21">
        <f t="shared" si="3940"/>
        <v>44504.799999999996</v>
      </c>
      <c r="AN2515" s="21">
        <f t="shared" ref="AN2515" si="4054">AN2516+AN2517+AN2518+AN2519+AN2520+AN2521+AN2522+AN2523+AN2524+AN2525</f>
        <v>0</v>
      </c>
      <c r="AO2515" s="21">
        <f t="shared" si="3980"/>
        <v>45339.8</v>
      </c>
      <c r="AP2515" s="21">
        <f t="shared" si="4047"/>
        <v>0</v>
      </c>
      <c r="AQ2515" s="2"/>
    </row>
    <row r="2516" spans="1:43" ht="46.8" x14ac:dyDescent="0.3">
      <c r="A2516" s="3" t="s">
        <v>613</v>
      </c>
      <c r="B2516" s="26">
        <v>240</v>
      </c>
      <c r="C2516" s="3" t="s">
        <v>5</v>
      </c>
      <c r="D2516" s="3" t="s">
        <v>160</v>
      </c>
      <c r="E2516" s="16" t="s">
        <v>635</v>
      </c>
      <c r="F2516" s="21">
        <v>6324</v>
      </c>
      <c r="G2516" s="21">
        <v>6269.3</v>
      </c>
      <c r="H2516" s="21">
        <v>6269.3</v>
      </c>
      <c r="I2516" s="21"/>
      <c r="J2516" s="21"/>
      <c r="K2516" s="21"/>
      <c r="L2516" s="21">
        <f t="shared" si="4026"/>
        <v>6324</v>
      </c>
      <c r="M2516" s="21">
        <f t="shared" si="4027"/>
        <v>6269.3</v>
      </c>
      <c r="N2516" s="21">
        <f t="shared" si="4028"/>
        <v>6269.3</v>
      </c>
      <c r="O2516" s="21"/>
      <c r="P2516" s="21"/>
      <c r="Q2516" s="21"/>
      <c r="R2516" s="21">
        <f t="shared" si="3962"/>
        <v>6324</v>
      </c>
      <c r="S2516" s="21">
        <f t="shared" si="3963"/>
        <v>6269.3</v>
      </c>
      <c r="T2516" s="21">
        <f t="shared" si="3964"/>
        <v>6269.3</v>
      </c>
      <c r="U2516" s="21"/>
      <c r="V2516" s="21"/>
      <c r="W2516" s="21">
        <f t="shared" si="3965"/>
        <v>6324</v>
      </c>
      <c r="X2516" s="21">
        <f t="shared" si="3966"/>
        <v>6269.3</v>
      </c>
      <c r="Y2516" s="21">
        <f t="shared" si="3967"/>
        <v>6269.3</v>
      </c>
      <c r="Z2516" s="21"/>
      <c r="AA2516" s="21"/>
      <c r="AB2516" s="21"/>
      <c r="AC2516" s="21">
        <f t="shared" si="3958"/>
        <v>6324</v>
      </c>
      <c r="AD2516" s="21">
        <f t="shared" si="3959"/>
        <v>6269.3</v>
      </c>
      <c r="AE2516" s="21">
        <f t="shared" si="3960"/>
        <v>6269.3</v>
      </c>
      <c r="AF2516" s="21"/>
      <c r="AG2516" s="21">
        <f t="shared" si="3961"/>
        <v>6324</v>
      </c>
      <c r="AH2516" s="21"/>
      <c r="AI2516" s="21"/>
      <c r="AJ2516" s="21"/>
      <c r="AK2516" s="21">
        <f t="shared" si="3938"/>
        <v>6324</v>
      </c>
      <c r="AL2516" s="21">
        <f t="shared" si="3939"/>
        <v>6269.3</v>
      </c>
      <c r="AM2516" s="21">
        <f t="shared" si="3940"/>
        <v>6269.3</v>
      </c>
      <c r="AN2516" s="21"/>
      <c r="AO2516" s="21">
        <f t="shared" si="3980"/>
        <v>6324</v>
      </c>
      <c r="AP2516" s="21"/>
      <c r="AQ2516" s="2"/>
    </row>
    <row r="2517" spans="1:43" x14ac:dyDescent="0.3">
      <c r="A2517" s="3" t="s">
        <v>613</v>
      </c>
      <c r="B2517" s="26">
        <v>240</v>
      </c>
      <c r="C2517" s="3" t="s">
        <v>5</v>
      </c>
      <c r="D2517" s="3" t="s">
        <v>6</v>
      </c>
      <c r="E2517" s="16" t="s">
        <v>638</v>
      </c>
      <c r="F2517" s="21">
        <v>19663.400000000001</v>
      </c>
      <c r="G2517" s="21">
        <v>19663.400000000001</v>
      </c>
      <c r="H2517" s="21">
        <v>19664.099999999999</v>
      </c>
      <c r="I2517" s="21"/>
      <c r="J2517" s="21"/>
      <c r="K2517" s="21"/>
      <c r="L2517" s="21">
        <f t="shared" si="4026"/>
        <v>19663.400000000001</v>
      </c>
      <c r="M2517" s="21">
        <f t="shared" si="4027"/>
        <v>19663.400000000001</v>
      </c>
      <c r="N2517" s="21">
        <f t="shared" si="4028"/>
        <v>19664.099999999999</v>
      </c>
      <c r="O2517" s="21"/>
      <c r="P2517" s="21"/>
      <c r="Q2517" s="21"/>
      <c r="R2517" s="21">
        <f t="shared" si="3962"/>
        <v>19663.400000000001</v>
      </c>
      <c r="S2517" s="21">
        <f t="shared" si="3963"/>
        <v>19663.400000000001</v>
      </c>
      <c r="T2517" s="21">
        <f t="shared" si="3964"/>
        <v>19664.099999999999</v>
      </c>
      <c r="U2517" s="21"/>
      <c r="V2517" s="21"/>
      <c r="W2517" s="21">
        <f t="shared" si="3965"/>
        <v>19663.400000000001</v>
      </c>
      <c r="X2517" s="21">
        <f t="shared" si="3966"/>
        <v>19663.400000000001</v>
      </c>
      <c r="Y2517" s="21">
        <f t="shared" si="3967"/>
        <v>19664.099999999999</v>
      </c>
      <c r="Z2517" s="21"/>
      <c r="AA2517" s="21"/>
      <c r="AB2517" s="21"/>
      <c r="AC2517" s="21">
        <f t="shared" si="3958"/>
        <v>19663.400000000001</v>
      </c>
      <c r="AD2517" s="21">
        <f t="shared" si="3959"/>
        <v>19663.400000000001</v>
      </c>
      <c r="AE2517" s="21">
        <f t="shared" si="3960"/>
        <v>19664.099999999999</v>
      </c>
      <c r="AF2517" s="21"/>
      <c r="AG2517" s="21">
        <f t="shared" si="3961"/>
        <v>19663.400000000001</v>
      </c>
      <c r="AH2517" s="21"/>
      <c r="AI2517" s="21"/>
      <c r="AJ2517" s="21"/>
      <c r="AK2517" s="21">
        <f t="shared" ref="AK2517:AK2580" si="4055">AG2517+AH2517</f>
        <v>19663.400000000001</v>
      </c>
      <c r="AL2517" s="21">
        <f t="shared" ref="AL2517:AL2580" si="4056">AD2517+AI2517</f>
        <v>19663.400000000001</v>
      </c>
      <c r="AM2517" s="21">
        <f t="shared" ref="AM2517:AM2580" si="4057">AE2517+AJ2517</f>
        <v>19664.099999999999</v>
      </c>
      <c r="AN2517" s="21"/>
      <c r="AO2517" s="21">
        <f t="shared" si="3980"/>
        <v>19663.400000000001</v>
      </c>
      <c r="AP2517" s="21"/>
      <c r="AQ2517" s="2"/>
    </row>
    <row r="2518" spans="1:43" ht="46.8" x14ac:dyDescent="0.3">
      <c r="A2518" s="3" t="s">
        <v>613</v>
      </c>
      <c r="B2518" s="26">
        <v>240</v>
      </c>
      <c r="C2518" s="3" t="s">
        <v>21</v>
      </c>
      <c r="D2518" s="3" t="s">
        <v>36</v>
      </c>
      <c r="E2518" s="16" t="s">
        <v>641</v>
      </c>
      <c r="F2518" s="21">
        <v>993</v>
      </c>
      <c r="G2518" s="21">
        <v>993</v>
      </c>
      <c r="H2518" s="21">
        <v>993</v>
      </c>
      <c r="I2518" s="21"/>
      <c r="J2518" s="21"/>
      <c r="K2518" s="21"/>
      <c r="L2518" s="21">
        <f t="shared" si="4026"/>
        <v>993</v>
      </c>
      <c r="M2518" s="21">
        <f t="shared" si="4027"/>
        <v>993</v>
      </c>
      <c r="N2518" s="21">
        <f t="shared" si="4028"/>
        <v>993</v>
      </c>
      <c r="O2518" s="21"/>
      <c r="P2518" s="21"/>
      <c r="Q2518" s="21"/>
      <c r="R2518" s="21">
        <f t="shared" si="3962"/>
        <v>993</v>
      </c>
      <c r="S2518" s="21">
        <f t="shared" si="3963"/>
        <v>993</v>
      </c>
      <c r="T2518" s="21">
        <f t="shared" si="3964"/>
        <v>993</v>
      </c>
      <c r="U2518" s="21"/>
      <c r="V2518" s="21"/>
      <c r="W2518" s="21">
        <f t="shared" si="3965"/>
        <v>993</v>
      </c>
      <c r="X2518" s="21">
        <f t="shared" si="3966"/>
        <v>993</v>
      </c>
      <c r="Y2518" s="21">
        <f t="shared" si="3967"/>
        <v>993</v>
      </c>
      <c r="Z2518" s="21"/>
      <c r="AA2518" s="21"/>
      <c r="AB2518" s="21"/>
      <c r="AC2518" s="21">
        <f t="shared" si="3958"/>
        <v>993</v>
      </c>
      <c r="AD2518" s="21">
        <f t="shared" si="3959"/>
        <v>993</v>
      </c>
      <c r="AE2518" s="21">
        <f t="shared" si="3960"/>
        <v>993</v>
      </c>
      <c r="AF2518" s="21"/>
      <c r="AG2518" s="21">
        <f t="shared" si="3961"/>
        <v>993</v>
      </c>
      <c r="AH2518" s="21"/>
      <c r="AI2518" s="21"/>
      <c r="AJ2518" s="21"/>
      <c r="AK2518" s="21">
        <f t="shared" si="4055"/>
        <v>993</v>
      </c>
      <c r="AL2518" s="21">
        <f t="shared" si="4056"/>
        <v>993</v>
      </c>
      <c r="AM2518" s="21">
        <f t="shared" si="4057"/>
        <v>993</v>
      </c>
      <c r="AN2518" s="21"/>
      <c r="AO2518" s="21">
        <f t="shared" si="3980"/>
        <v>993</v>
      </c>
      <c r="AP2518" s="21"/>
      <c r="AQ2518" s="2"/>
    </row>
    <row r="2519" spans="1:43" x14ac:dyDescent="0.3">
      <c r="A2519" s="3" t="s">
        <v>613</v>
      </c>
      <c r="B2519" s="26">
        <v>240</v>
      </c>
      <c r="C2519" s="3" t="s">
        <v>169</v>
      </c>
      <c r="D2519" s="3" t="s">
        <v>25</v>
      </c>
      <c r="E2519" s="16" t="s">
        <v>643</v>
      </c>
      <c r="F2519" s="21">
        <v>2196</v>
      </c>
      <c r="G2519" s="21">
        <v>2196</v>
      </c>
      <c r="H2519" s="21">
        <v>2196</v>
      </c>
      <c r="I2519" s="21"/>
      <c r="J2519" s="21"/>
      <c r="K2519" s="21"/>
      <c r="L2519" s="21">
        <f t="shared" si="4026"/>
        <v>2196</v>
      </c>
      <c r="M2519" s="21">
        <f t="shared" si="4027"/>
        <v>2196</v>
      </c>
      <c r="N2519" s="21">
        <f t="shared" si="4028"/>
        <v>2196</v>
      </c>
      <c r="O2519" s="21"/>
      <c r="P2519" s="21"/>
      <c r="Q2519" s="21"/>
      <c r="R2519" s="21">
        <f t="shared" si="3962"/>
        <v>2196</v>
      </c>
      <c r="S2519" s="21">
        <f t="shared" si="3963"/>
        <v>2196</v>
      </c>
      <c r="T2519" s="21">
        <f t="shared" si="3964"/>
        <v>2196</v>
      </c>
      <c r="U2519" s="21"/>
      <c r="V2519" s="21"/>
      <c r="W2519" s="21">
        <f t="shared" si="3965"/>
        <v>2196</v>
      </c>
      <c r="X2519" s="21">
        <f t="shared" si="3966"/>
        <v>2196</v>
      </c>
      <c r="Y2519" s="21">
        <f t="shared" si="3967"/>
        <v>2196</v>
      </c>
      <c r="Z2519" s="21"/>
      <c r="AA2519" s="21"/>
      <c r="AB2519" s="21"/>
      <c r="AC2519" s="21">
        <f t="shared" si="3958"/>
        <v>2196</v>
      </c>
      <c r="AD2519" s="21">
        <f t="shared" si="3959"/>
        <v>2196</v>
      </c>
      <c r="AE2519" s="21">
        <f t="shared" si="3960"/>
        <v>2196</v>
      </c>
      <c r="AF2519" s="21"/>
      <c r="AG2519" s="21">
        <f t="shared" si="3961"/>
        <v>2196</v>
      </c>
      <c r="AH2519" s="21"/>
      <c r="AI2519" s="21"/>
      <c r="AJ2519" s="21"/>
      <c r="AK2519" s="21">
        <f t="shared" si="4055"/>
        <v>2196</v>
      </c>
      <c r="AL2519" s="21">
        <f t="shared" si="4056"/>
        <v>2196</v>
      </c>
      <c r="AM2519" s="21">
        <f t="shared" si="4057"/>
        <v>2196</v>
      </c>
      <c r="AN2519" s="21"/>
      <c r="AO2519" s="21">
        <f t="shared" si="3980"/>
        <v>2196</v>
      </c>
      <c r="AP2519" s="21"/>
      <c r="AQ2519" s="2"/>
    </row>
    <row r="2520" spans="1:43" ht="31.2" x14ac:dyDescent="0.3">
      <c r="A2520" s="3" t="s">
        <v>613</v>
      </c>
      <c r="B2520" s="26">
        <v>240</v>
      </c>
      <c r="C2520" s="3" t="s">
        <v>222</v>
      </c>
      <c r="D2520" s="3" t="s">
        <v>222</v>
      </c>
      <c r="E2520" s="16" t="s">
        <v>649</v>
      </c>
      <c r="F2520" s="21">
        <v>5115.8</v>
      </c>
      <c r="G2520" s="21">
        <v>5115.8</v>
      </c>
      <c r="H2520" s="21">
        <v>5115.8</v>
      </c>
      <c r="I2520" s="21"/>
      <c r="J2520" s="21"/>
      <c r="K2520" s="21"/>
      <c r="L2520" s="21">
        <f t="shared" si="4026"/>
        <v>5115.8</v>
      </c>
      <c r="M2520" s="21">
        <f t="shared" si="4027"/>
        <v>5115.8</v>
      </c>
      <c r="N2520" s="21">
        <f t="shared" si="4028"/>
        <v>5115.8</v>
      </c>
      <c r="O2520" s="21"/>
      <c r="P2520" s="21"/>
      <c r="Q2520" s="21"/>
      <c r="R2520" s="21">
        <f t="shared" si="3962"/>
        <v>5115.8</v>
      </c>
      <c r="S2520" s="21">
        <f t="shared" si="3963"/>
        <v>5115.8</v>
      </c>
      <c r="T2520" s="21">
        <f t="shared" si="3964"/>
        <v>5115.8</v>
      </c>
      <c r="U2520" s="21"/>
      <c r="V2520" s="21"/>
      <c r="W2520" s="21">
        <f t="shared" si="3965"/>
        <v>5115.8</v>
      </c>
      <c r="X2520" s="21">
        <f t="shared" si="3966"/>
        <v>5115.8</v>
      </c>
      <c r="Y2520" s="21">
        <f t="shared" si="3967"/>
        <v>5115.8</v>
      </c>
      <c r="Z2520" s="21"/>
      <c r="AA2520" s="21"/>
      <c r="AB2520" s="21"/>
      <c r="AC2520" s="21">
        <f t="shared" si="3958"/>
        <v>5115.8</v>
      </c>
      <c r="AD2520" s="21">
        <f t="shared" si="3959"/>
        <v>5115.8</v>
      </c>
      <c r="AE2520" s="21">
        <f t="shared" si="3960"/>
        <v>5115.8</v>
      </c>
      <c r="AF2520" s="21"/>
      <c r="AG2520" s="21">
        <f t="shared" si="3961"/>
        <v>5115.8</v>
      </c>
      <c r="AH2520" s="21"/>
      <c r="AI2520" s="21"/>
      <c r="AJ2520" s="21"/>
      <c r="AK2520" s="21">
        <f t="shared" si="4055"/>
        <v>5115.8</v>
      </c>
      <c r="AL2520" s="21">
        <f t="shared" si="4056"/>
        <v>5115.8</v>
      </c>
      <c r="AM2520" s="21">
        <f t="shared" si="4057"/>
        <v>5115.8</v>
      </c>
      <c r="AN2520" s="21"/>
      <c r="AO2520" s="21">
        <f t="shared" si="3980"/>
        <v>5115.8</v>
      </c>
      <c r="AP2520" s="21"/>
      <c r="AQ2520" s="2"/>
    </row>
    <row r="2521" spans="1:43" ht="31.2" x14ac:dyDescent="0.3">
      <c r="A2521" s="3" t="s">
        <v>613</v>
      </c>
      <c r="B2521" s="26">
        <v>240</v>
      </c>
      <c r="C2521" s="3" t="s">
        <v>160</v>
      </c>
      <c r="D2521" s="3" t="s">
        <v>222</v>
      </c>
      <c r="E2521" s="16" t="s">
        <v>651</v>
      </c>
      <c r="F2521" s="21">
        <v>1113.8</v>
      </c>
      <c r="G2521" s="21">
        <v>1161</v>
      </c>
      <c r="H2521" s="21">
        <v>1161</v>
      </c>
      <c r="I2521" s="21"/>
      <c r="J2521" s="21"/>
      <c r="K2521" s="21"/>
      <c r="L2521" s="21">
        <f t="shared" si="4026"/>
        <v>1113.8</v>
      </c>
      <c r="M2521" s="21">
        <f t="shared" si="4027"/>
        <v>1161</v>
      </c>
      <c r="N2521" s="21">
        <f t="shared" si="4028"/>
        <v>1161</v>
      </c>
      <c r="O2521" s="21"/>
      <c r="P2521" s="21"/>
      <c r="Q2521" s="21"/>
      <c r="R2521" s="21">
        <f t="shared" si="3962"/>
        <v>1113.8</v>
      </c>
      <c r="S2521" s="21">
        <f t="shared" si="3963"/>
        <v>1161</v>
      </c>
      <c r="T2521" s="21">
        <f t="shared" si="3964"/>
        <v>1161</v>
      </c>
      <c r="U2521" s="21"/>
      <c r="V2521" s="21"/>
      <c r="W2521" s="21">
        <f t="shared" si="3965"/>
        <v>1113.8</v>
      </c>
      <c r="X2521" s="21">
        <f t="shared" si="3966"/>
        <v>1161</v>
      </c>
      <c r="Y2521" s="21">
        <f t="shared" si="3967"/>
        <v>1161</v>
      </c>
      <c r="Z2521" s="21"/>
      <c r="AA2521" s="21"/>
      <c r="AB2521" s="21"/>
      <c r="AC2521" s="21">
        <f t="shared" si="3958"/>
        <v>1113.8</v>
      </c>
      <c r="AD2521" s="21">
        <f t="shared" si="3959"/>
        <v>1161</v>
      </c>
      <c r="AE2521" s="21">
        <f t="shared" si="3960"/>
        <v>1161</v>
      </c>
      <c r="AF2521" s="21"/>
      <c r="AG2521" s="21">
        <f t="shared" si="3961"/>
        <v>1113.8</v>
      </c>
      <c r="AH2521" s="21"/>
      <c r="AI2521" s="21"/>
      <c r="AJ2521" s="21"/>
      <c r="AK2521" s="21">
        <f t="shared" si="4055"/>
        <v>1113.8</v>
      </c>
      <c r="AL2521" s="21">
        <f t="shared" si="4056"/>
        <v>1161</v>
      </c>
      <c r="AM2521" s="21">
        <f t="shared" si="4057"/>
        <v>1161</v>
      </c>
      <c r="AN2521" s="21"/>
      <c r="AO2521" s="21">
        <f t="shared" si="3980"/>
        <v>1113.8</v>
      </c>
      <c r="AP2521" s="21"/>
      <c r="AQ2521" s="2"/>
    </row>
    <row r="2522" spans="1:43" x14ac:dyDescent="0.3">
      <c r="A2522" s="3" t="s">
        <v>613</v>
      </c>
      <c r="B2522" s="26">
        <v>240</v>
      </c>
      <c r="C2522" s="3" t="s">
        <v>29</v>
      </c>
      <c r="D2522" s="3" t="s">
        <v>31</v>
      </c>
      <c r="E2522" s="16" t="s">
        <v>657</v>
      </c>
      <c r="F2522" s="21">
        <v>5059.7</v>
      </c>
      <c r="G2522" s="21">
        <v>4390</v>
      </c>
      <c r="H2522" s="21">
        <v>4390</v>
      </c>
      <c r="I2522" s="21"/>
      <c r="J2522" s="21"/>
      <c r="K2522" s="21"/>
      <c r="L2522" s="21">
        <f t="shared" si="4026"/>
        <v>5059.7</v>
      </c>
      <c r="M2522" s="21">
        <f t="shared" si="4027"/>
        <v>4390</v>
      </c>
      <c r="N2522" s="21">
        <f t="shared" si="4028"/>
        <v>4390</v>
      </c>
      <c r="O2522" s="21"/>
      <c r="P2522" s="21"/>
      <c r="Q2522" s="21"/>
      <c r="R2522" s="21">
        <f t="shared" si="3962"/>
        <v>5059.7</v>
      </c>
      <c r="S2522" s="21">
        <f t="shared" si="3963"/>
        <v>4390</v>
      </c>
      <c r="T2522" s="21">
        <f t="shared" si="3964"/>
        <v>4390</v>
      </c>
      <c r="U2522" s="21"/>
      <c r="V2522" s="21"/>
      <c r="W2522" s="21">
        <f t="shared" si="3965"/>
        <v>5059.7</v>
      </c>
      <c r="X2522" s="21">
        <f t="shared" si="3966"/>
        <v>4390</v>
      </c>
      <c r="Y2522" s="21">
        <f t="shared" si="3967"/>
        <v>4390</v>
      </c>
      <c r="Z2522" s="21"/>
      <c r="AA2522" s="21"/>
      <c r="AB2522" s="21"/>
      <c r="AC2522" s="21">
        <f t="shared" si="3958"/>
        <v>5059.7</v>
      </c>
      <c r="AD2522" s="21">
        <f t="shared" si="3959"/>
        <v>4390</v>
      </c>
      <c r="AE2522" s="21">
        <f t="shared" si="3960"/>
        <v>4390</v>
      </c>
      <c r="AF2522" s="21"/>
      <c r="AG2522" s="21">
        <f t="shared" si="3961"/>
        <v>5059.7</v>
      </c>
      <c r="AH2522" s="21"/>
      <c r="AI2522" s="21"/>
      <c r="AJ2522" s="21"/>
      <c r="AK2522" s="21">
        <f t="shared" si="4055"/>
        <v>5059.7</v>
      </c>
      <c r="AL2522" s="21">
        <f t="shared" si="4056"/>
        <v>4390</v>
      </c>
      <c r="AM2522" s="21">
        <f t="shared" si="4057"/>
        <v>4390</v>
      </c>
      <c r="AN2522" s="21"/>
      <c r="AO2522" s="21">
        <f t="shared" si="3980"/>
        <v>5059.7</v>
      </c>
      <c r="AP2522" s="21"/>
      <c r="AQ2522" s="2"/>
    </row>
    <row r="2523" spans="1:43" ht="31.2" x14ac:dyDescent="0.3">
      <c r="A2523" s="3" t="s">
        <v>613</v>
      </c>
      <c r="B2523" s="26">
        <v>240</v>
      </c>
      <c r="C2523" s="3" t="s">
        <v>25</v>
      </c>
      <c r="D2523" s="3" t="s">
        <v>169</v>
      </c>
      <c r="E2523" s="16" t="s">
        <v>659</v>
      </c>
      <c r="F2523" s="21">
        <v>1712.3000000000002</v>
      </c>
      <c r="G2523" s="21">
        <v>1623.5</v>
      </c>
      <c r="H2523" s="21">
        <v>1623.5</v>
      </c>
      <c r="I2523" s="21"/>
      <c r="J2523" s="21"/>
      <c r="K2523" s="21"/>
      <c r="L2523" s="21">
        <f t="shared" si="4026"/>
        <v>1712.3000000000002</v>
      </c>
      <c r="M2523" s="21">
        <f t="shared" si="4027"/>
        <v>1623.5</v>
      </c>
      <c r="N2523" s="21">
        <f t="shared" si="4028"/>
        <v>1623.5</v>
      </c>
      <c r="O2523" s="21"/>
      <c r="P2523" s="21"/>
      <c r="Q2523" s="21"/>
      <c r="R2523" s="21">
        <f t="shared" si="3962"/>
        <v>1712.3000000000002</v>
      </c>
      <c r="S2523" s="21">
        <f t="shared" si="3963"/>
        <v>1623.5</v>
      </c>
      <c r="T2523" s="21">
        <f t="shared" si="3964"/>
        <v>1623.5</v>
      </c>
      <c r="U2523" s="21"/>
      <c r="V2523" s="21"/>
      <c r="W2523" s="21">
        <f t="shared" si="3965"/>
        <v>1712.3000000000002</v>
      </c>
      <c r="X2523" s="21">
        <f t="shared" si="3966"/>
        <v>1623.5</v>
      </c>
      <c r="Y2523" s="21">
        <f t="shared" si="3967"/>
        <v>1623.5</v>
      </c>
      <c r="Z2523" s="21"/>
      <c r="AA2523" s="21"/>
      <c r="AB2523" s="21"/>
      <c r="AC2523" s="21">
        <f t="shared" si="3958"/>
        <v>1712.3000000000002</v>
      </c>
      <c r="AD2523" s="21">
        <f t="shared" si="3959"/>
        <v>1623.5</v>
      </c>
      <c r="AE2523" s="21">
        <f t="shared" si="3960"/>
        <v>1623.5</v>
      </c>
      <c r="AF2523" s="21"/>
      <c r="AG2523" s="21">
        <f t="shared" si="3961"/>
        <v>1712.3000000000002</v>
      </c>
      <c r="AH2523" s="21"/>
      <c r="AI2523" s="21"/>
      <c r="AJ2523" s="21"/>
      <c r="AK2523" s="21">
        <f t="shared" si="4055"/>
        <v>1712.3000000000002</v>
      </c>
      <c r="AL2523" s="21">
        <f t="shared" si="4056"/>
        <v>1623.5</v>
      </c>
      <c r="AM2523" s="21">
        <f t="shared" si="4057"/>
        <v>1623.5</v>
      </c>
      <c r="AN2523" s="21"/>
      <c r="AO2523" s="21">
        <f t="shared" si="3980"/>
        <v>1712.3000000000002</v>
      </c>
      <c r="AP2523" s="21"/>
      <c r="AQ2523" s="2"/>
    </row>
    <row r="2524" spans="1:43" x14ac:dyDescent="0.3">
      <c r="A2524" s="3" t="s">
        <v>613</v>
      </c>
      <c r="B2524" s="26">
        <v>240</v>
      </c>
      <c r="C2524" s="3" t="s">
        <v>63</v>
      </c>
      <c r="D2524" s="3" t="s">
        <v>160</v>
      </c>
      <c r="E2524" s="16" t="s">
        <v>664</v>
      </c>
      <c r="F2524" s="21">
        <v>1897.6</v>
      </c>
      <c r="G2524" s="21">
        <v>1898.6</v>
      </c>
      <c r="H2524" s="21">
        <v>1899</v>
      </c>
      <c r="I2524" s="21"/>
      <c r="J2524" s="21"/>
      <c r="K2524" s="21"/>
      <c r="L2524" s="21">
        <f t="shared" si="4026"/>
        <v>1897.6</v>
      </c>
      <c r="M2524" s="21">
        <f t="shared" si="4027"/>
        <v>1898.6</v>
      </c>
      <c r="N2524" s="21">
        <f t="shared" si="4028"/>
        <v>1899</v>
      </c>
      <c r="O2524" s="21"/>
      <c r="P2524" s="21"/>
      <c r="Q2524" s="21"/>
      <c r="R2524" s="21">
        <f t="shared" si="3962"/>
        <v>1897.6</v>
      </c>
      <c r="S2524" s="21">
        <f t="shared" si="3963"/>
        <v>1898.6</v>
      </c>
      <c r="T2524" s="21">
        <f t="shared" si="3964"/>
        <v>1899</v>
      </c>
      <c r="U2524" s="21"/>
      <c r="V2524" s="21"/>
      <c r="W2524" s="21">
        <f t="shared" si="3965"/>
        <v>1897.6</v>
      </c>
      <c r="X2524" s="21">
        <f t="shared" si="3966"/>
        <v>1898.6</v>
      </c>
      <c r="Y2524" s="21">
        <f t="shared" si="3967"/>
        <v>1899</v>
      </c>
      <c r="Z2524" s="21"/>
      <c r="AA2524" s="21"/>
      <c r="AB2524" s="21"/>
      <c r="AC2524" s="21">
        <f t="shared" si="3958"/>
        <v>1897.6</v>
      </c>
      <c r="AD2524" s="21">
        <f t="shared" si="3959"/>
        <v>1898.6</v>
      </c>
      <c r="AE2524" s="21">
        <f t="shared" si="3960"/>
        <v>1899</v>
      </c>
      <c r="AF2524" s="21"/>
      <c r="AG2524" s="21">
        <f t="shared" si="3961"/>
        <v>1897.6</v>
      </c>
      <c r="AH2524" s="21"/>
      <c r="AI2524" s="21"/>
      <c r="AJ2524" s="21"/>
      <c r="AK2524" s="21">
        <f t="shared" si="4055"/>
        <v>1897.6</v>
      </c>
      <c r="AL2524" s="21">
        <f t="shared" si="4056"/>
        <v>1898.6</v>
      </c>
      <c r="AM2524" s="21">
        <f t="shared" si="4057"/>
        <v>1899</v>
      </c>
      <c r="AN2524" s="21"/>
      <c r="AO2524" s="21">
        <f t="shared" si="3980"/>
        <v>1897.6</v>
      </c>
      <c r="AP2524" s="21"/>
      <c r="AQ2524" s="2"/>
    </row>
    <row r="2525" spans="1:43" ht="31.2" x14ac:dyDescent="0.3">
      <c r="A2525" s="3" t="s">
        <v>613</v>
      </c>
      <c r="B2525" s="26">
        <v>240</v>
      </c>
      <c r="C2525" s="3" t="s">
        <v>115</v>
      </c>
      <c r="D2525" s="3" t="s">
        <v>222</v>
      </c>
      <c r="E2525" s="16" t="s">
        <v>668</v>
      </c>
      <c r="F2525" s="21">
        <v>1264.2</v>
      </c>
      <c r="G2525" s="21">
        <v>1193.0999999999999</v>
      </c>
      <c r="H2525" s="21">
        <v>1193.0999999999999</v>
      </c>
      <c r="I2525" s="21"/>
      <c r="J2525" s="21"/>
      <c r="K2525" s="21"/>
      <c r="L2525" s="21">
        <f t="shared" si="4026"/>
        <v>1264.2</v>
      </c>
      <c r="M2525" s="21">
        <f t="shared" si="4027"/>
        <v>1193.0999999999999</v>
      </c>
      <c r="N2525" s="21">
        <f t="shared" si="4028"/>
        <v>1193.0999999999999</v>
      </c>
      <c r="O2525" s="21"/>
      <c r="P2525" s="21"/>
      <c r="Q2525" s="21"/>
      <c r="R2525" s="21">
        <f t="shared" si="3962"/>
        <v>1264.2</v>
      </c>
      <c r="S2525" s="21">
        <f t="shared" si="3963"/>
        <v>1193.0999999999999</v>
      </c>
      <c r="T2525" s="21">
        <f t="shared" si="3964"/>
        <v>1193.0999999999999</v>
      </c>
      <c r="U2525" s="21"/>
      <c r="V2525" s="21"/>
      <c r="W2525" s="21">
        <f t="shared" si="3965"/>
        <v>1264.2</v>
      </c>
      <c r="X2525" s="21">
        <f t="shared" si="3966"/>
        <v>1193.0999999999999</v>
      </c>
      <c r="Y2525" s="21">
        <f t="shared" si="3967"/>
        <v>1193.0999999999999</v>
      </c>
      <c r="Z2525" s="21"/>
      <c r="AA2525" s="21"/>
      <c r="AB2525" s="21"/>
      <c r="AC2525" s="21">
        <f t="shared" si="3958"/>
        <v>1264.2</v>
      </c>
      <c r="AD2525" s="21">
        <f t="shared" si="3959"/>
        <v>1193.0999999999999</v>
      </c>
      <c r="AE2525" s="21">
        <f t="shared" si="3960"/>
        <v>1193.0999999999999</v>
      </c>
      <c r="AF2525" s="21"/>
      <c r="AG2525" s="21">
        <f t="shared" si="3961"/>
        <v>1264.2</v>
      </c>
      <c r="AH2525" s="21"/>
      <c r="AI2525" s="21"/>
      <c r="AJ2525" s="21"/>
      <c r="AK2525" s="21">
        <f t="shared" si="4055"/>
        <v>1264.2</v>
      </c>
      <c r="AL2525" s="21">
        <f t="shared" si="4056"/>
        <v>1193.0999999999999</v>
      </c>
      <c r="AM2525" s="21">
        <f t="shared" si="4057"/>
        <v>1193.0999999999999</v>
      </c>
      <c r="AN2525" s="21"/>
      <c r="AO2525" s="21">
        <f t="shared" si="3980"/>
        <v>1264.2</v>
      </c>
      <c r="AP2525" s="21"/>
      <c r="AQ2525" s="2"/>
    </row>
    <row r="2526" spans="1:43" x14ac:dyDescent="0.3">
      <c r="A2526" s="3" t="s">
        <v>613</v>
      </c>
      <c r="B2526" s="26">
        <v>800</v>
      </c>
      <c r="C2526" s="3"/>
      <c r="D2526" s="3"/>
      <c r="E2526" s="16" t="s">
        <v>678</v>
      </c>
      <c r="F2526" s="21">
        <f>F2527</f>
        <v>86.299999999999983</v>
      </c>
      <c r="G2526" s="21">
        <f t="shared" ref="G2526:AP2526" si="4058">G2527</f>
        <v>76.199999999999989</v>
      </c>
      <c r="H2526" s="21">
        <f t="shared" si="4058"/>
        <v>68.300000000000011</v>
      </c>
      <c r="I2526" s="21">
        <f t="shared" si="4058"/>
        <v>0</v>
      </c>
      <c r="J2526" s="21">
        <f t="shared" si="4058"/>
        <v>0</v>
      </c>
      <c r="K2526" s="21">
        <f t="shared" si="4058"/>
        <v>0</v>
      </c>
      <c r="L2526" s="21">
        <f t="shared" si="4026"/>
        <v>86.299999999999983</v>
      </c>
      <c r="M2526" s="21">
        <f t="shared" si="4027"/>
        <v>76.199999999999989</v>
      </c>
      <c r="N2526" s="21">
        <f t="shared" si="4028"/>
        <v>68.300000000000011</v>
      </c>
      <c r="O2526" s="21">
        <f t="shared" si="4058"/>
        <v>0</v>
      </c>
      <c r="P2526" s="21">
        <f t="shared" si="4058"/>
        <v>0</v>
      </c>
      <c r="Q2526" s="21">
        <f t="shared" si="4058"/>
        <v>0</v>
      </c>
      <c r="R2526" s="21">
        <f t="shared" si="3962"/>
        <v>86.299999999999983</v>
      </c>
      <c r="S2526" s="21">
        <f t="shared" si="3963"/>
        <v>76.199999999999989</v>
      </c>
      <c r="T2526" s="21">
        <f t="shared" si="3964"/>
        <v>68.300000000000011</v>
      </c>
      <c r="U2526" s="21">
        <f t="shared" si="4058"/>
        <v>0</v>
      </c>
      <c r="V2526" s="21">
        <f t="shared" si="4058"/>
        <v>0</v>
      </c>
      <c r="W2526" s="21">
        <f t="shared" si="3965"/>
        <v>86.299999999999983</v>
      </c>
      <c r="X2526" s="21">
        <f t="shared" si="3966"/>
        <v>76.199999999999989</v>
      </c>
      <c r="Y2526" s="21">
        <f t="shared" si="3967"/>
        <v>68.300000000000011</v>
      </c>
      <c r="Z2526" s="21">
        <f t="shared" si="4058"/>
        <v>0</v>
      </c>
      <c r="AA2526" s="21">
        <f t="shared" si="4058"/>
        <v>0</v>
      </c>
      <c r="AB2526" s="21">
        <f t="shared" si="4058"/>
        <v>0</v>
      </c>
      <c r="AC2526" s="21">
        <f t="shared" si="3958"/>
        <v>86.299999999999983</v>
      </c>
      <c r="AD2526" s="21">
        <f t="shared" si="3959"/>
        <v>76.199999999999989</v>
      </c>
      <c r="AE2526" s="21">
        <f t="shared" si="3960"/>
        <v>68.300000000000011</v>
      </c>
      <c r="AF2526" s="21">
        <f t="shared" si="4058"/>
        <v>0</v>
      </c>
      <c r="AG2526" s="21">
        <f t="shared" si="3961"/>
        <v>86.299999999999983</v>
      </c>
      <c r="AH2526" s="21">
        <f t="shared" si="4058"/>
        <v>0</v>
      </c>
      <c r="AI2526" s="21">
        <f t="shared" si="4058"/>
        <v>0</v>
      </c>
      <c r="AJ2526" s="21">
        <f t="shared" si="4058"/>
        <v>0</v>
      </c>
      <c r="AK2526" s="21">
        <f t="shared" si="4055"/>
        <v>86.299999999999983</v>
      </c>
      <c r="AL2526" s="21">
        <f t="shared" si="4056"/>
        <v>76.199999999999989</v>
      </c>
      <c r="AM2526" s="21">
        <f t="shared" si="4057"/>
        <v>68.300000000000011</v>
      </c>
      <c r="AN2526" s="21">
        <f t="shared" si="4058"/>
        <v>0</v>
      </c>
      <c r="AO2526" s="21">
        <f t="shared" si="3980"/>
        <v>86.299999999999983</v>
      </c>
      <c r="AP2526" s="21">
        <f t="shared" si="4058"/>
        <v>0</v>
      </c>
      <c r="AQ2526" s="2"/>
    </row>
    <row r="2527" spans="1:43" x14ac:dyDescent="0.3">
      <c r="A2527" s="3" t="s">
        <v>613</v>
      </c>
      <c r="B2527" s="26">
        <v>850</v>
      </c>
      <c r="C2527" s="3"/>
      <c r="D2527" s="3"/>
      <c r="E2527" s="16" t="s">
        <v>696</v>
      </c>
      <c r="F2527" s="21">
        <f>F2528+F2529+F2530+F2531+F2532+F2533+F2534+F2535+F2536</f>
        <v>86.299999999999983</v>
      </c>
      <c r="G2527" s="21">
        <f t="shared" ref="G2527:AP2527" si="4059">G2528+G2529+G2530+G2531+G2532+G2533+G2534+G2535+G2536</f>
        <v>76.199999999999989</v>
      </c>
      <c r="H2527" s="21">
        <f t="shared" si="4059"/>
        <v>68.300000000000011</v>
      </c>
      <c r="I2527" s="21">
        <f t="shared" ref="I2527:K2527" si="4060">I2528+I2529+I2530+I2531+I2532+I2533+I2534+I2535+I2536</f>
        <v>0</v>
      </c>
      <c r="J2527" s="21">
        <f t="shared" si="4060"/>
        <v>0</v>
      </c>
      <c r="K2527" s="21">
        <f t="shared" si="4060"/>
        <v>0</v>
      </c>
      <c r="L2527" s="21">
        <f t="shared" si="4026"/>
        <v>86.299999999999983</v>
      </c>
      <c r="M2527" s="21">
        <f t="shared" si="4027"/>
        <v>76.199999999999989</v>
      </c>
      <c r="N2527" s="21">
        <f t="shared" si="4028"/>
        <v>68.300000000000011</v>
      </c>
      <c r="O2527" s="21">
        <f t="shared" ref="O2527:Q2527" si="4061">O2528+O2529+O2530+O2531+O2532+O2533+O2534+O2535+O2536</f>
        <v>0</v>
      </c>
      <c r="P2527" s="21">
        <f t="shared" si="4061"/>
        <v>0</v>
      </c>
      <c r="Q2527" s="21">
        <f t="shared" si="4061"/>
        <v>0</v>
      </c>
      <c r="R2527" s="21">
        <f t="shared" si="3962"/>
        <v>86.299999999999983</v>
      </c>
      <c r="S2527" s="21">
        <f t="shared" si="3963"/>
        <v>76.199999999999989</v>
      </c>
      <c r="T2527" s="21">
        <f t="shared" si="3964"/>
        <v>68.300000000000011</v>
      </c>
      <c r="U2527" s="21">
        <f t="shared" ref="U2527:V2527" si="4062">U2528+U2529+U2530+U2531+U2532+U2533+U2534+U2535+U2536</f>
        <v>0</v>
      </c>
      <c r="V2527" s="21">
        <f t="shared" si="4062"/>
        <v>0</v>
      </c>
      <c r="W2527" s="21">
        <f t="shared" si="3965"/>
        <v>86.299999999999983</v>
      </c>
      <c r="X2527" s="21">
        <f t="shared" si="3966"/>
        <v>76.199999999999989</v>
      </c>
      <c r="Y2527" s="21">
        <f t="shared" si="3967"/>
        <v>68.300000000000011</v>
      </c>
      <c r="Z2527" s="21">
        <f t="shared" ref="Z2527:AB2527" si="4063">Z2528+Z2529+Z2530+Z2531+Z2532+Z2533+Z2534+Z2535+Z2536</f>
        <v>0</v>
      </c>
      <c r="AA2527" s="21">
        <f t="shared" si="4063"/>
        <v>0</v>
      </c>
      <c r="AB2527" s="21">
        <f t="shared" si="4063"/>
        <v>0</v>
      </c>
      <c r="AC2527" s="21">
        <f t="shared" ref="AC2527:AC2583" si="4064">W2527+Z2527</f>
        <v>86.299999999999983</v>
      </c>
      <c r="AD2527" s="21">
        <f t="shared" ref="AD2527:AD2583" si="4065">X2527+AA2527</f>
        <v>76.199999999999989</v>
      </c>
      <c r="AE2527" s="21">
        <f t="shared" ref="AE2527:AE2583" si="4066">Y2527+AB2527</f>
        <v>68.300000000000011</v>
      </c>
      <c r="AF2527" s="21">
        <f t="shared" ref="AF2527" si="4067">AF2528+AF2529+AF2530+AF2531+AF2532+AF2533+AF2534+AF2535+AF2536</f>
        <v>0</v>
      </c>
      <c r="AG2527" s="21">
        <f t="shared" ref="AG2527:AG2583" si="4068">AC2527+AF2527</f>
        <v>86.299999999999983</v>
      </c>
      <c r="AH2527" s="21">
        <f t="shared" ref="AH2527:AJ2527" si="4069">AH2528+AH2529+AH2530+AH2531+AH2532+AH2533+AH2534+AH2535+AH2536</f>
        <v>0</v>
      </c>
      <c r="AI2527" s="21">
        <f t="shared" si="4069"/>
        <v>0</v>
      </c>
      <c r="AJ2527" s="21">
        <f t="shared" si="4069"/>
        <v>0</v>
      </c>
      <c r="AK2527" s="21">
        <f t="shared" si="4055"/>
        <v>86.299999999999983</v>
      </c>
      <c r="AL2527" s="21">
        <f t="shared" si="4056"/>
        <v>76.199999999999989</v>
      </c>
      <c r="AM2527" s="21">
        <f t="shared" si="4057"/>
        <v>68.300000000000011</v>
      </c>
      <c r="AN2527" s="21">
        <f t="shared" ref="AN2527" si="4070">AN2528+AN2529+AN2530+AN2531+AN2532+AN2533+AN2534+AN2535+AN2536</f>
        <v>0</v>
      </c>
      <c r="AO2527" s="21">
        <f t="shared" si="3980"/>
        <v>86.299999999999983</v>
      </c>
      <c r="AP2527" s="21">
        <f t="shared" si="4059"/>
        <v>0</v>
      </c>
      <c r="AQ2527" s="2"/>
    </row>
    <row r="2528" spans="1:43" ht="46.8" x14ac:dyDescent="0.3">
      <c r="A2528" s="3" t="s">
        <v>613</v>
      </c>
      <c r="B2528" s="26">
        <v>850</v>
      </c>
      <c r="C2528" s="3" t="s">
        <v>5</v>
      </c>
      <c r="D2528" s="3" t="s">
        <v>160</v>
      </c>
      <c r="E2528" s="16" t="s">
        <v>635</v>
      </c>
      <c r="F2528" s="21">
        <v>41</v>
      </c>
      <c r="G2528" s="21">
        <v>40.5</v>
      </c>
      <c r="H2528" s="21">
        <v>40.200000000000003</v>
      </c>
      <c r="I2528" s="21"/>
      <c r="J2528" s="21"/>
      <c r="K2528" s="21"/>
      <c r="L2528" s="21">
        <f t="shared" si="4026"/>
        <v>41</v>
      </c>
      <c r="M2528" s="21">
        <f t="shared" si="4027"/>
        <v>40.5</v>
      </c>
      <c r="N2528" s="21">
        <f t="shared" si="4028"/>
        <v>40.200000000000003</v>
      </c>
      <c r="O2528" s="21"/>
      <c r="P2528" s="21"/>
      <c r="Q2528" s="21"/>
      <c r="R2528" s="21">
        <f t="shared" si="3962"/>
        <v>41</v>
      </c>
      <c r="S2528" s="21">
        <f t="shared" si="3963"/>
        <v>40.5</v>
      </c>
      <c r="T2528" s="21">
        <f t="shared" si="3964"/>
        <v>40.200000000000003</v>
      </c>
      <c r="U2528" s="21"/>
      <c r="V2528" s="21"/>
      <c r="W2528" s="21">
        <f t="shared" si="3965"/>
        <v>41</v>
      </c>
      <c r="X2528" s="21">
        <f t="shared" si="3966"/>
        <v>40.5</v>
      </c>
      <c r="Y2528" s="21">
        <f t="shared" si="3967"/>
        <v>40.200000000000003</v>
      </c>
      <c r="Z2528" s="21"/>
      <c r="AA2528" s="21"/>
      <c r="AB2528" s="21"/>
      <c r="AC2528" s="21">
        <f t="shared" si="4064"/>
        <v>41</v>
      </c>
      <c r="AD2528" s="21">
        <f t="shared" si="4065"/>
        <v>40.5</v>
      </c>
      <c r="AE2528" s="21">
        <f t="shared" si="4066"/>
        <v>40.200000000000003</v>
      </c>
      <c r="AF2528" s="21"/>
      <c r="AG2528" s="21">
        <f t="shared" si="4068"/>
        <v>41</v>
      </c>
      <c r="AH2528" s="21"/>
      <c r="AI2528" s="21"/>
      <c r="AJ2528" s="21"/>
      <c r="AK2528" s="21">
        <f t="shared" si="4055"/>
        <v>41</v>
      </c>
      <c r="AL2528" s="21">
        <f t="shared" si="4056"/>
        <v>40.5</v>
      </c>
      <c r="AM2528" s="21">
        <f t="shared" si="4057"/>
        <v>40.200000000000003</v>
      </c>
      <c r="AN2528" s="21"/>
      <c r="AO2528" s="21">
        <f t="shared" si="3980"/>
        <v>41</v>
      </c>
      <c r="AP2528" s="21"/>
      <c r="AQ2528" s="2"/>
    </row>
    <row r="2529" spans="1:43" x14ac:dyDescent="0.3">
      <c r="A2529" s="3" t="s">
        <v>613</v>
      </c>
      <c r="B2529" s="26">
        <v>850</v>
      </c>
      <c r="C2529" s="3" t="s">
        <v>5</v>
      </c>
      <c r="D2529" s="3" t="s">
        <v>6</v>
      </c>
      <c r="E2529" s="16" t="s">
        <v>638</v>
      </c>
      <c r="F2529" s="21">
        <v>22.3</v>
      </c>
      <c r="G2529" s="21">
        <v>14.5</v>
      </c>
      <c r="H2529" s="21">
        <v>8.1999999999999993</v>
      </c>
      <c r="I2529" s="21"/>
      <c r="J2529" s="21"/>
      <c r="K2529" s="21"/>
      <c r="L2529" s="21">
        <f t="shared" si="4026"/>
        <v>22.3</v>
      </c>
      <c r="M2529" s="21">
        <f t="shared" si="4027"/>
        <v>14.5</v>
      </c>
      <c r="N2529" s="21">
        <f t="shared" si="4028"/>
        <v>8.1999999999999993</v>
      </c>
      <c r="O2529" s="21"/>
      <c r="P2529" s="21"/>
      <c r="Q2529" s="21"/>
      <c r="R2529" s="21">
        <f t="shared" ref="R2529:R2583" si="4071">L2529+O2529</f>
        <v>22.3</v>
      </c>
      <c r="S2529" s="21">
        <f t="shared" ref="S2529:S2583" si="4072">M2529+P2529</f>
        <v>14.5</v>
      </c>
      <c r="T2529" s="21">
        <f t="shared" ref="T2529:T2583" si="4073">N2529+Q2529</f>
        <v>8.1999999999999993</v>
      </c>
      <c r="U2529" s="21"/>
      <c r="V2529" s="21"/>
      <c r="W2529" s="21">
        <f t="shared" ref="W2529:W2583" si="4074">R2529+U2529</f>
        <v>22.3</v>
      </c>
      <c r="X2529" s="21">
        <f t="shared" ref="X2529:X2583" si="4075">S2529</f>
        <v>14.5</v>
      </c>
      <c r="Y2529" s="21">
        <f t="shared" ref="Y2529:Y2583" si="4076">T2529+V2529</f>
        <v>8.1999999999999993</v>
      </c>
      <c r="Z2529" s="21"/>
      <c r="AA2529" s="21"/>
      <c r="AB2529" s="21"/>
      <c r="AC2529" s="21">
        <f t="shared" si="4064"/>
        <v>22.3</v>
      </c>
      <c r="AD2529" s="21">
        <f t="shared" si="4065"/>
        <v>14.5</v>
      </c>
      <c r="AE2529" s="21">
        <f t="shared" si="4066"/>
        <v>8.1999999999999993</v>
      </c>
      <c r="AF2529" s="21"/>
      <c r="AG2529" s="21">
        <f t="shared" si="4068"/>
        <v>22.3</v>
      </c>
      <c r="AH2529" s="21"/>
      <c r="AI2529" s="21"/>
      <c r="AJ2529" s="21"/>
      <c r="AK2529" s="21">
        <f t="shared" si="4055"/>
        <v>22.3</v>
      </c>
      <c r="AL2529" s="21">
        <f t="shared" si="4056"/>
        <v>14.5</v>
      </c>
      <c r="AM2529" s="21">
        <f t="shared" si="4057"/>
        <v>8.1999999999999993</v>
      </c>
      <c r="AN2529" s="21"/>
      <c r="AO2529" s="21">
        <f t="shared" si="3980"/>
        <v>22.3</v>
      </c>
      <c r="AP2529" s="21"/>
      <c r="AQ2529" s="2"/>
    </row>
    <row r="2530" spans="1:43" x14ac:dyDescent="0.3">
      <c r="A2530" s="3" t="s">
        <v>613</v>
      </c>
      <c r="B2530" s="26">
        <v>850</v>
      </c>
      <c r="C2530" s="3" t="s">
        <v>169</v>
      </c>
      <c r="D2530" s="3" t="s">
        <v>25</v>
      </c>
      <c r="E2530" s="16" t="s">
        <v>643</v>
      </c>
      <c r="F2530" s="21">
        <v>5</v>
      </c>
      <c r="G2530" s="21">
        <v>5</v>
      </c>
      <c r="H2530" s="21">
        <v>5</v>
      </c>
      <c r="I2530" s="21"/>
      <c r="J2530" s="21"/>
      <c r="K2530" s="21"/>
      <c r="L2530" s="21">
        <f t="shared" si="4026"/>
        <v>5</v>
      </c>
      <c r="M2530" s="21">
        <f t="shared" si="4027"/>
        <v>5</v>
      </c>
      <c r="N2530" s="21">
        <f t="shared" si="4028"/>
        <v>5</v>
      </c>
      <c r="O2530" s="21"/>
      <c r="P2530" s="21"/>
      <c r="Q2530" s="21"/>
      <c r="R2530" s="21">
        <f t="shared" si="4071"/>
        <v>5</v>
      </c>
      <c r="S2530" s="21">
        <f t="shared" si="4072"/>
        <v>5</v>
      </c>
      <c r="T2530" s="21">
        <f t="shared" si="4073"/>
        <v>5</v>
      </c>
      <c r="U2530" s="21"/>
      <c r="V2530" s="21"/>
      <c r="W2530" s="21">
        <f t="shared" si="4074"/>
        <v>5</v>
      </c>
      <c r="X2530" s="21">
        <f t="shared" si="4075"/>
        <v>5</v>
      </c>
      <c r="Y2530" s="21">
        <f t="shared" si="4076"/>
        <v>5</v>
      </c>
      <c r="Z2530" s="21"/>
      <c r="AA2530" s="21"/>
      <c r="AB2530" s="21"/>
      <c r="AC2530" s="21">
        <f t="shared" si="4064"/>
        <v>5</v>
      </c>
      <c r="AD2530" s="21">
        <f t="shared" si="4065"/>
        <v>5</v>
      </c>
      <c r="AE2530" s="21">
        <f t="shared" si="4066"/>
        <v>5</v>
      </c>
      <c r="AF2530" s="21"/>
      <c r="AG2530" s="21">
        <f t="shared" si="4068"/>
        <v>5</v>
      </c>
      <c r="AH2530" s="21"/>
      <c r="AI2530" s="21"/>
      <c r="AJ2530" s="21"/>
      <c r="AK2530" s="21">
        <f t="shared" si="4055"/>
        <v>5</v>
      </c>
      <c r="AL2530" s="21">
        <f t="shared" si="4056"/>
        <v>5</v>
      </c>
      <c r="AM2530" s="21">
        <f t="shared" si="4057"/>
        <v>5</v>
      </c>
      <c r="AN2530" s="21"/>
      <c r="AO2530" s="21">
        <f t="shared" si="3980"/>
        <v>5</v>
      </c>
      <c r="AP2530" s="21"/>
      <c r="AQ2530" s="2"/>
    </row>
    <row r="2531" spans="1:43" ht="31.2" x14ac:dyDescent="0.3">
      <c r="A2531" s="3" t="s">
        <v>613</v>
      </c>
      <c r="B2531" s="26">
        <v>850</v>
      </c>
      <c r="C2531" s="3" t="s">
        <v>222</v>
      </c>
      <c r="D2531" s="3" t="s">
        <v>222</v>
      </c>
      <c r="E2531" s="16" t="s">
        <v>649</v>
      </c>
      <c r="F2531" s="21">
        <v>4.5999999999999996</v>
      </c>
      <c r="G2531" s="21">
        <v>4.0999999999999996</v>
      </c>
      <c r="H2531" s="21">
        <v>3.5999999999999996</v>
      </c>
      <c r="I2531" s="21"/>
      <c r="J2531" s="21"/>
      <c r="K2531" s="21"/>
      <c r="L2531" s="21">
        <f t="shared" si="4026"/>
        <v>4.5999999999999996</v>
      </c>
      <c r="M2531" s="21">
        <f t="shared" si="4027"/>
        <v>4.0999999999999996</v>
      </c>
      <c r="N2531" s="21">
        <f t="shared" si="4028"/>
        <v>3.5999999999999996</v>
      </c>
      <c r="O2531" s="21"/>
      <c r="P2531" s="21"/>
      <c r="Q2531" s="21"/>
      <c r="R2531" s="21">
        <f t="shared" si="4071"/>
        <v>4.5999999999999996</v>
      </c>
      <c r="S2531" s="21">
        <f t="shared" si="4072"/>
        <v>4.0999999999999996</v>
      </c>
      <c r="T2531" s="21">
        <f t="shared" si="4073"/>
        <v>3.5999999999999996</v>
      </c>
      <c r="U2531" s="21"/>
      <c r="V2531" s="21"/>
      <c r="W2531" s="21">
        <f t="shared" si="4074"/>
        <v>4.5999999999999996</v>
      </c>
      <c r="X2531" s="21">
        <f t="shared" si="4075"/>
        <v>4.0999999999999996</v>
      </c>
      <c r="Y2531" s="21">
        <f t="shared" si="4076"/>
        <v>3.5999999999999996</v>
      </c>
      <c r="Z2531" s="21"/>
      <c r="AA2531" s="21"/>
      <c r="AB2531" s="21"/>
      <c r="AC2531" s="21">
        <f t="shared" si="4064"/>
        <v>4.5999999999999996</v>
      </c>
      <c r="AD2531" s="21">
        <f t="shared" si="4065"/>
        <v>4.0999999999999996</v>
      </c>
      <c r="AE2531" s="21">
        <f t="shared" si="4066"/>
        <v>3.5999999999999996</v>
      </c>
      <c r="AF2531" s="21"/>
      <c r="AG2531" s="21">
        <f t="shared" si="4068"/>
        <v>4.5999999999999996</v>
      </c>
      <c r="AH2531" s="21"/>
      <c r="AI2531" s="21"/>
      <c r="AJ2531" s="21"/>
      <c r="AK2531" s="21">
        <f t="shared" si="4055"/>
        <v>4.5999999999999996</v>
      </c>
      <c r="AL2531" s="21">
        <f t="shared" si="4056"/>
        <v>4.0999999999999996</v>
      </c>
      <c r="AM2531" s="21">
        <f t="shared" si="4057"/>
        <v>3.5999999999999996</v>
      </c>
      <c r="AN2531" s="21"/>
      <c r="AO2531" s="21">
        <f t="shared" si="3980"/>
        <v>4.5999999999999996</v>
      </c>
      <c r="AP2531" s="21"/>
      <c r="AQ2531" s="2"/>
    </row>
    <row r="2532" spans="1:43" ht="31.2" x14ac:dyDescent="0.3">
      <c r="A2532" s="3" t="s">
        <v>613</v>
      </c>
      <c r="B2532" s="26">
        <v>850</v>
      </c>
      <c r="C2532" s="3" t="s">
        <v>160</v>
      </c>
      <c r="D2532" s="3" t="s">
        <v>222</v>
      </c>
      <c r="E2532" s="16" t="s">
        <v>651</v>
      </c>
      <c r="F2532" s="21">
        <v>0.1</v>
      </c>
      <c r="G2532" s="21">
        <v>0</v>
      </c>
      <c r="H2532" s="21">
        <v>0</v>
      </c>
      <c r="I2532" s="21"/>
      <c r="J2532" s="21"/>
      <c r="K2532" s="21"/>
      <c r="L2532" s="21">
        <f t="shared" si="4026"/>
        <v>0.1</v>
      </c>
      <c r="M2532" s="21">
        <f t="shared" si="4027"/>
        <v>0</v>
      </c>
      <c r="N2532" s="21">
        <f t="shared" si="4028"/>
        <v>0</v>
      </c>
      <c r="O2532" s="21"/>
      <c r="P2532" s="21"/>
      <c r="Q2532" s="21"/>
      <c r="R2532" s="21">
        <f t="shared" si="4071"/>
        <v>0.1</v>
      </c>
      <c r="S2532" s="21">
        <f t="shared" si="4072"/>
        <v>0</v>
      </c>
      <c r="T2532" s="21">
        <f t="shared" si="4073"/>
        <v>0</v>
      </c>
      <c r="U2532" s="21"/>
      <c r="V2532" s="21"/>
      <c r="W2532" s="21">
        <f t="shared" si="4074"/>
        <v>0.1</v>
      </c>
      <c r="X2532" s="21">
        <f t="shared" si="4075"/>
        <v>0</v>
      </c>
      <c r="Y2532" s="21">
        <f t="shared" si="4076"/>
        <v>0</v>
      </c>
      <c r="Z2532" s="21"/>
      <c r="AA2532" s="21"/>
      <c r="AB2532" s="21"/>
      <c r="AC2532" s="21">
        <f t="shared" si="4064"/>
        <v>0.1</v>
      </c>
      <c r="AD2532" s="21">
        <f t="shared" si="4065"/>
        <v>0</v>
      </c>
      <c r="AE2532" s="21">
        <f t="shared" si="4066"/>
        <v>0</v>
      </c>
      <c r="AF2532" s="21"/>
      <c r="AG2532" s="21">
        <f t="shared" si="4068"/>
        <v>0.1</v>
      </c>
      <c r="AH2532" s="21"/>
      <c r="AI2532" s="21"/>
      <c r="AJ2532" s="21"/>
      <c r="AK2532" s="21">
        <f t="shared" si="4055"/>
        <v>0.1</v>
      </c>
      <c r="AL2532" s="21">
        <f t="shared" si="4056"/>
        <v>0</v>
      </c>
      <c r="AM2532" s="21">
        <f t="shared" si="4057"/>
        <v>0</v>
      </c>
      <c r="AN2532" s="21"/>
      <c r="AO2532" s="21">
        <f t="shared" si="3980"/>
        <v>0.1</v>
      </c>
      <c r="AP2532" s="21"/>
      <c r="AQ2532" s="2"/>
    </row>
    <row r="2533" spans="1:43" x14ac:dyDescent="0.3">
      <c r="A2533" s="3" t="s">
        <v>613</v>
      </c>
      <c r="B2533" s="26">
        <v>850</v>
      </c>
      <c r="C2533" s="3" t="s">
        <v>29</v>
      </c>
      <c r="D2533" s="3" t="s">
        <v>31</v>
      </c>
      <c r="E2533" s="16" t="s">
        <v>657</v>
      </c>
      <c r="F2533" s="21">
        <v>0.3</v>
      </c>
      <c r="G2533" s="21">
        <v>0.1</v>
      </c>
      <c r="H2533" s="21">
        <v>0.1</v>
      </c>
      <c r="I2533" s="21"/>
      <c r="J2533" s="21"/>
      <c r="K2533" s="21"/>
      <c r="L2533" s="21">
        <f t="shared" si="4026"/>
        <v>0.3</v>
      </c>
      <c r="M2533" s="21">
        <f t="shared" si="4027"/>
        <v>0.1</v>
      </c>
      <c r="N2533" s="21">
        <f t="shared" si="4028"/>
        <v>0.1</v>
      </c>
      <c r="O2533" s="21"/>
      <c r="P2533" s="21"/>
      <c r="Q2533" s="21"/>
      <c r="R2533" s="21">
        <f t="shared" si="4071"/>
        <v>0.3</v>
      </c>
      <c r="S2533" s="21">
        <f t="shared" si="4072"/>
        <v>0.1</v>
      </c>
      <c r="T2533" s="21">
        <f t="shared" si="4073"/>
        <v>0.1</v>
      </c>
      <c r="U2533" s="21"/>
      <c r="V2533" s="21"/>
      <c r="W2533" s="21">
        <f t="shared" si="4074"/>
        <v>0.3</v>
      </c>
      <c r="X2533" s="21">
        <f t="shared" si="4075"/>
        <v>0.1</v>
      </c>
      <c r="Y2533" s="21">
        <f t="shared" si="4076"/>
        <v>0.1</v>
      </c>
      <c r="Z2533" s="21"/>
      <c r="AA2533" s="21"/>
      <c r="AB2533" s="21"/>
      <c r="AC2533" s="21">
        <f t="shared" si="4064"/>
        <v>0.3</v>
      </c>
      <c r="AD2533" s="21">
        <f t="shared" si="4065"/>
        <v>0.1</v>
      </c>
      <c r="AE2533" s="21">
        <f t="shared" si="4066"/>
        <v>0.1</v>
      </c>
      <c r="AF2533" s="21"/>
      <c r="AG2533" s="21">
        <f t="shared" si="4068"/>
        <v>0.3</v>
      </c>
      <c r="AH2533" s="21"/>
      <c r="AI2533" s="21"/>
      <c r="AJ2533" s="21"/>
      <c r="AK2533" s="21">
        <f t="shared" si="4055"/>
        <v>0.3</v>
      </c>
      <c r="AL2533" s="21">
        <f t="shared" si="4056"/>
        <v>0.1</v>
      </c>
      <c r="AM2533" s="21">
        <f t="shared" si="4057"/>
        <v>0.1</v>
      </c>
      <c r="AN2533" s="21"/>
      <c r="AO2533" s="21">
        <f t="shared" si="3980"/>
        <v>0.3</v>
      </c>
      <c r="AP2533" s="21"/>
      <c r="AQ2533" s="2"/>
    </row>
    <row r="2534" spans="1:43" ht="31.2" x14ac:dyDescent="0.3">
      <c r="A2534" s="3" t="s">
        <v>613</v>
      </c>
      <c r="B2534" s="26">
        <v>850</v>
      </c>
      <c r="C2534" s="3" t="s">
        <v>25</v>
      </c>
      <c r="D2534" s="3" t="s">
        <v>169</v>
      </c>
      <c r="E2534" s="16" t="s">
        <v>659</v>
      </c>
      <c r="F2534" s="21">
        <v>8.9</v>
      </c>
      <c r="G2534" s="21">
        <v>8.3000000000000007</v>
      </c>
      <c r="H2534" s="21">
        <v>7.8</v>
      </c>
      <c r="I2534" s="21"/>
      <c r="J2534" s="21"/>
      <c r="K2534" s="21"/>
      <c r="L2534" s="21">
        <f t="shared" si="4026"/>
        <v>8.9</v>
      </c>
      <c r="M2534" s="21">
        <f t="shared" si="4027"/>
        <v>8.3000000000000007</v>
      </c>
      <c r="N2534" s="21">
        <f t="shared" si="4028"/>
        <v>7.8</v>
      </c>
      <c r="O2534" s="21"/>
      <c r="P2534" s="21"/>
      <c r="Q2534" s="21"/>
      <c r="R2534" s="21">
        <f t="shared" si="4071"/>
        <v>8.9</v>
      </c>
      <c r="S2534" s="21">
        <f t="shared" si="4072"/>
        <v>8.3000000000000007</v>
      </c>
      <c r="T2534" s="21">
        <f t="shared" si="4073"/>
        <v>7.8</v>
      </c>
      <c r="U2534" s="21"/>
      <c r="V2534" s="21"/>
      <c r="W2534" s="21">
        <f t="shared" si="4074"/>
        <v>8.9</v>
      </c>
      <c r="X2534" s="21">
        <f t="shared" si="4075"/>
        <v>8.3000000000000007</v>
      </c>
      <c r="Y2534" s="21">
        <f t="shared" si="4076"/>
        <v>7.8</v>
      </c>
      <c r="Z2534" s="21"/>
      <c r="AA2534" s="21"/>
      <c r="AB2534" s="21"/>
      <c r="AC2534" s="21">
        <f t="shared" si="4064"/>
        <v>8.9</v>
      </c>
      <c r="AD2534" s="21">
        <f t="shared" si="4065"/>
        <v>8.3000000000000007</v>
      </c>
      <c r="AE2534" s="21">
        <f t="shared" si="4066"/>
        <v>7.8</v>
      </c>
      <c r="AF2534" s="21"/>
      <c r="AG2534" s="21">
        <f t="shared" si="4068"/>
        <v>8.9</v>
      </c>
      <c r="AH2534" s="21"/>
      <c r="AI2534" s="21"/>
      <c r="AJ2534" s="21"/>
      <c r="AK2534" s="21">
        <f t="shared" si="4055"/>
        <v>8.9</v>
      </c>
      <c r="AL2534" s="21">
        <f t="shared" si="4056"/>
        <v>8.3000000000000007</v>
      </c>
      <c r="AM2534" s="21">
        <f t="shared" si="4057"/>
        <v>7.8</v>
      </c>
      <c r="AN2534" s="21"/>
      <c r="AO2534" s="21">
        <f t="shared" si="3980"/>
        <v>8.9</v>
      </c>
      <c r="AP2534" s="21"/>
      <c r="AQ2534" s="2"/>
    </row>
    <row r="2535" spans="1:43" x14ac:dyDescent="0.3">
      <c r="A2535" s="3" t="s">
        <v>613</v>
      </c>
      <c r="B2535" s="26">
        <v>850</v>
      </c>
      <c r="C2535" s="3" t="s">
        <v>63</v>
      </c>
      <c r="D2535" s="3" t="s">
        <v>160</v>
      </c>
      <c r="E2535" s="16" t="s">
        <v>664</v>
      </c>
      <c r="F2535" s="21">
        <v>3.6</v>
      </c>
      <c r="G2535" s="21">
        <v>3.3</v>
      </c>
      <c r="H2535" s="21">
        <v>3</v>
      </c>
      <c r="I2535" s="21"/>
      <c r="J2535" s="21"/>
      <c r="K2535" s="21"/>
      <c r="L2535" s="21">
        <f t="shared" si="4026"/>
        <v>3.6</v>
      </c>
      <c r="M2535" s="21">
        <f t="shared" si="4027"/>
        <v>3.3</v>
      </c>
      <c r="N2535" s="21">
        <f t="shared" si="4028"/>
        <v>3</v>
      </c>
      <c r="O2535" s="21"/>
      <c r="P2535" s="21"/>
      <c r="Q2535" s="21"/>
      <c r="R2535" s="21">
        <f t="shared" si="4071"/>
        <v>3.6</v>
      </c>
      <c r="S2535" s="21">
        <f t="shared" si="4072"/>
        <v>3.3</v>
      </c>
      <c r="T2535" s="21">
        <f t="shared" si="4073"/>
        <v>3</v>
      </c>
      <c r="U2535" s="21"/>
      <c r="V2535" s="21"/>
      <c r="W2535" s="21">
        <f t="shared" si="4074"/>
        <v>3.6</v>
      </c>
      <c r="X2535" s="21">
        <f t="shared" si="4075"/>
        <v>3.3</v>
      </c>
      <c r="Y2535" s="21">
        <f t="shared" si="4076"/>
        <v>3</v>
      </c>
      <c r="Z2535" s="21"/>
      <c r="AA2535" s="21"/>
      <c r="AB2535" s="21"/>
      <c r="AC2535" s="21">
        <f t="shared" si="4064"/>
        <v>3.6</v>
      </c>
      <c r="AD2535" s="21">
        <f t="shared" si="4065"/>
        <v>3.3</v>
      </c>
      <c r="AE2535" s="21">
        <f t="shared" si="4066"/>
        <v>3</v>
      </c>
      <c r="AF2535" s="21"/>
      <c r="AG2535" s="21">
        <f t="shared" si="4068"/>
        <v>3.6</v>
      </c>
      <c r="AH2535" s="21"/>
      <c r="AI2535" s="21"/>
      <c r="AJ2535" s="21"/>
      <c r="AK2535" s="21">
        <f t="shared" si="4055"/>
        <v>3.6</v>
      </c>
      <c r="AL2535" s="21">
        <f t="shared" si="4056"/>
        <v>3.3</v>
      </c>
      <c r="AM2535" s="21">
        <f t="shared" si="4057"/>
        <v>3</v>
      </c>
      <c r="AN2535" s="21"/>
      <c r="AO2535" s="21">
        <f t="shared" ref="AO2535:AO2582" si="4077">AK2535+AN2535</f>
        <v>3.6</v>
      </c>
      <c r="AP2535" s="21"/>
      <c r="AQ2535" s="2"/>
    </row>
    <row r="2536" spans="1:43" ht="31.2" x14ac:dyDescent="0.3">
      <c r="A2536" s="3" t="s">
        <v>613</v>
      </c>
      <c r="B2536" s="26">
        <v>850</v>
      </c>
      <c r="C2536" s="3" t="s">
        <v>115</v>
      </c>
      <c r="D2536" s="3" t="s">
        <v>222</v>
      </c>
      <c r="E2536" s="16" t="s">
        <v>668</v>
      </c>
      <c r="F2536" s="21">
        <v>0.5</v>
      </c>
      <c r="G2536" s="21">
        <v>0.4</v>
      </c>
      <c r="H2536" s="21">
        <v>0.4</v>
      </c>
      <c r="I2536" s="21"/>
      <c r="J2536" s="21"/>
      <c r="K2536" s="21"/>
      <c r="L2536" s="21">
        <f t="shared" si="4026"/>
        <v>0.5</v>
      </c>
      <c r="M2536" s="21">
        <f t="shared" si="4027"/>
        <v>0.4</v>
      </c>
      <c r="N2536" s="21">
        <f t="shared" si="4028"/>
        <v>0.4</v>
      </c>
      <c r="O2536" s="21"/>
      <c r="P2536" s="21"/>
      <c r="Q2536" s="21"/>
      <c r="R2536" s="21">
        <f t="shared" si="4071"/>
        <v>0.5</v>
      </c>
      <c r="S2536" s="21">
        <f t="shared" si="4072"/>
        <v>0.4</v>
      </c>
      <c r="T2536" s="21">
        <f t="shared" si="4073"/>
        <v>0.4</v>
      </c>
      <c r="U2536" s="21"/>
      <c r="V2536" s="21"/>
      <c r="W2536" s="21">
        <f t="shared" si="4074"/>
        <v>0.5</v>
      </c>
      <c r="X2536" s="21">
        <f t="shared" si="4075"/>
        <v>0.4</v>
      </c>
      <c r="Y2536" s="21">
        <f t="shared" si="4076"/>
        <v>0.4</v>
      </c>
      <c r="Z2536" s="21"/>
      <c r="AA2536" s="21"/>
      <c r="AB2536" s="21"/>
      <c r="AC2536" s="21">
        <f t="shared" si="4064"/>
        <v>0.5</v>
      </c>
      <c r="AD2536" s="21">
        <f t="shared" si="4065"/>
        <v>0.4</v>
      </c>
      <c r="AE2536" s="21">
        <f t="shared" si="4066"/>
        <v>0.4</v>
      </c>
      <c r="AF2536" s="21"/>
      <c r="AG2536" s="21">
        <f t="shared" si="4068"/>
        <v>0.5</v>
      </c>
      <c r="AH2536" s="21"/>
      <c r="AI2536" s="21"/>
      <c r="AJ2536" s="21"/>
      <c r="AK2536" s="21">
        <f t="shared" si="4055"/>
        <v>0.5</v>
      </c>
      <c r="AL2536" s="21">
        <f t="shared" si="4056"/>
        <v>0.4</v>
      </c>
      <c r="AM2536" s="21">
        <f t="shared" si="4057"/>
        <v>0.4</v>
      </c>
      <c r="AN2536" s="21"/>
      <c r="AO2536" s="21">
        <f t="shared" si="4077"/>
        <v>0.5</v>
      </c>
      <c r="AP2536" s="21"/>
      <c r="AQ2536" s="2"/>
    </row>
    <row r="2537" spans="1:43" s="11" customFormat="1" x14ac:dyDescent="0.3">
      <c r="A2537" s="10" t="s">
        <v>617</v>
      </c>
      <c r="B2537" s="19"/>
      <c r="C2537" s="10"/>
      <c r="D2537" s="10"/>
      <c r="E2537" s="18" t="s">
        <v>787</v>
      </c>
      <c r="F2537" s="20">
        <f>F2538+F2542</f>
        <v>272170</v>
      </c>
      <c r="G2537" s="20">
        <f t="shared" ref="G2537:AP2537" si="4078">G2538+G2542</f>
        <v>267404.79999999999</v>
      </c>
      <c r="H2537" s="20">
        <f t="shared" si="4078"/>
        <v>267374.90000000002</v>
      </c>
      <c r="I2537" s="20">
        <f t="shared" ref="I2537:K2537" si="4079">I2538+I2542</f>
        <v>0</v>
      </c>
      <c r="J2537" s="20">
        <f t="shared" si="4079"/>
        <v>0</v>
      </c>
      <c r="K2537" s="20">
        <f t="shared" si="4079"/>
        <v>0</v>
      </c>
      <c r="L2537" s="20">
        <f t="shared" si="4026"/>
        <v>272170</v>
      </c>
      <c r="M2537" s="20">
        <f t="shared" si="4027"/>
        <v>267404.79999999999</v>
      </c>
      <c r="N2537" s="20">
        <f t="shared" si="4028"/>
        <v>267374.90000000002</v>
      </c>
      <c r="O2537" s="20">
        <f t="shared" ref="O2537:Q2537" si="4080">O2538+O2542</f>
        <v>0</v>
      </c>
      <c r="P2537" s="20">
        <f t="shared" si="4080"/>
        <v>0</v>
      </c>
      <c r="Q2537" s="20">
        <f t="shared" si="4080"/>
        <v>0</v>
      </c>
      <c r="R2537" s="20">
        <f t="shared" si="4071"/>
        <v>272170</v>
      </c>
      <c r="S2537" s="20">
        <f t="shared" si="4072"/>
        <v>267404.79999999999</v>
      </c>
      <c r="T2537" s="20">
        <f t="shared" si="4073"/>
        <v>267374.90000000002</v>
      </c>
      <c r="U2537" s="20">
        <f t="shared" ref="U2537:V2537" si="4081">U2538+U2542</f>
        <v>0</v>
      </c>
      <c r="V2537" s="20">
        <f t="shared" si="4081"/>
        <v>0</v>
      </c>
      <c r="W2537" s="21">
        <f t="shared" si="4074"/>
        <v>272170</v>
      </c>
      <c r="X2537" s="21">
        <f t="shared" si="4075"/>
        <v>267404.79999999999</v>
      </c>
      <c r="Y2537" s="21">
        <f t="shared" si="4076"/>
        <v>267374.90000000002</v>
      </c>
      <c r="Z2537" s="20">
        <f t="shared" ref="Z2537:AB2537" si="4082">Z2538+Z2542</f>
        <v>0</v>
      </c>
      <c r="AA2537" s="20">
        <f t="shared" si="4082"/>
        <v>0</v>
      </c>
      <c r="AB2537" s="20">
        <f t="shared" si="4082"/>
        <v>0</v>
      </c>
      <c r="AC2537" s="21">
        <f t="shared" si="4064"/>
        <v>272170</v>
      </c>
      <c r="AD2537" s="20">
        <f t="shared" si="4065"/>
        <v>267404.79999999999</v>
      </c>
      <c r="AE2537" s="20">
        <f t="shared" si="4066"/>
        <v>267374.90000000002</v>
      </c>
      <c r="AF2537" s="20">
        <f t="shared" ref="AF2537" si="4083">AF2538+AF2542</f>
        <v>0</v>
      </c>
      <c r="AG2537" s="20">
        <f t="shared" si="4068"/>
        <v>272170</v>
      </c>
      <c r="AH2537" s="20">
        <f t="shared" ref="AH2537:AJ2537" si="4084">AH2538+AH2542</f>
        <v>0</v>
      </c>
      <c r="AI2537" s="20">
        <f t="shared" si="4084"/>
        <v>0</v>
      </c>
      <c r="AJ2537" s="20">
        <f t="shared" si="4084"/>
        <v>0</v>
      </c>
      <c r="AK2537" s="20">
        <f t="shared" si="4055"/>
        <v>272170</v>
      </c>
      <c r="AL2537" s="20">
        <f t="shared" si="4056"/>
        <v>267404.79999999999</v>
      </c>
      <c r="AM2537" s="20">
        <f t="shared" si="4057"/>
        <v>267374.90000000002</v>
      </c>
      <c r="AN2537" s="20">
        <f t="shared" ref="AN2537" si="4085">AN2538+AN2542</f>
        <v>0</v>
      </c>
      <c r="AO2537" s="20">
        <f t="shared" si="4077"/>
        <v>272170</v>
      </c>
      <c r="AP2537" s="20">
        <f t="shared" si="4078"/>
        <v>0</v>
      </c>
    </row>
    <row r="2538" spans="1:43" ht="31.2" x14ac:dyDescent="0.3">
      <c r="A2538" s="3" t="s">
        <v>615</v>
      </c>
      <c r="B2538" s="26"/>
      <c r="C2538" s="3"/>
      <c r="D2538" s="3"/>
      <c r="E2538" s="16" t="s">
        <v>801</v>
      </c>
      <c r="F2538" s="21">
        <f>F2539</f>
        <v>243283.90000000002</v>
      </c>
      <c r="G2538" s="21">
        <f t="shared" ref="G2538:AP2540" si="4086">G2539</f>
        <v>238866.2</v>
      </c>
      <c r="H2538" s="21">
        <f t="shared" si="4086"/>
        <v>238866.2</v>
      </c>
      <c r="I2538" s="21">
        <f t="shared" si="4086"/>
        <v>0</v>
      </c>
      <c r="J2538" s="21">
        <f t="shared" si="4086"/>
        <v>0</v>
      </c>
      <c r="K2538" s="21">
        <f t="shared" si="4086"/>
        <v>0</v>
      </c>
      <c r="L2538" s="21">
        <f t="shared" si="4026"/>
        <v>243283.90000000002</v>
      </c>
      <c r="M2538" s="21">
        <f t="shared" si="4027"/>
        <v>238866.2</v>
      </c>
      <c r="N2538" s="21">
        <f t="shared" si="4028"/>
        <v>238866.2</v>
      </c>
      <c r="O2538" s="21">
        <f t="shared" si="4086"/>
        <v>0</v>
      </c>
      <c r="P2538" s="21">
        <f t="shared" si="4086"/>
        <v>0</v>
      </c>
      <c r="Q2538" s="21">
        <f t="shared" si="4086"/>
        <v>0</v>
      </c>
      <c r="R2538" s="21">
        <f t="shared" si="4071"/>
        <v>243283.90000000002</v>
      </c>
      <c r="S2538" s="21">
        <f t="shared" si="4072"/>
        <v>238866.2</v>
      </c>
      <c r="T2538" s="21">
        <f t="shared" si="4073"/>
        <v>238866.2</v>
      </c>
      <c r="U2538" s="21">
        <f t="shared" si="4086"/>
        <v>0</v>
      </c>
      <c r="V2538" s="21">
        <f t="shared" si="4086"/>
        <v>0</v>
      </c>
      <c r="W2538" s="21">
        <f t="shared" si="4074"/>
        <v>243283.90000000002</v>
      </c>
      <c r="X2538" s="21">
        <f t="shared" si="4075"/>
        <v>238866.2</v>
      </c>
      <c r="Y2538" s="21">
        <f t="shared" si="4076"/>
        <v>238866.2</v>
      </c>
      <c r="Z2538" s="21">
        <f t="shared" si="4086"/>
        <v>0</v>
      </c>
      <c r="AA2538" s="21">
        <f t="shared" si="4086"/>
        <v>0</v>
      </c>
      <c r="AB2538" s="21">
        <f t="shared" si="4086"/>
        <v>0</v>
      </c>
      <c r="AC2538" s="21">
        <f t="shared" si="4064"/>
        <v>243283.90000000002</v>
      </c>
      <c r="AD2538" s="21">
        <f t="shared" si="4065"/>
        <v>238866.2</v>
      </c>
      <c r="AE2538" s="21">
        <f t="shared" si="4066"/>
        <v>238866.2</v>
      </c>
      <c r="AF2538" s="21">
        <f t="shared" si="4086"/>
        <v>0</v>
      </c>
      <c r="AG2538" s="21">
        <f t="shared" si="4068"/>
        <v>243283.90000000002</v>
      </c>
      <c r="AH2538" s="21">
        <f t="shared" si="4086"/>
        <v>0</v>
      </c>
      <c r="AI2538" s="21">
        <f t="shared" si="4086"/>
        <v>0</v>
      </c>
      <c r="AJ2538" s="21">
        <f t="shared" si="4086"/>
        <v>0</v>
      </c>
      <c r="AK2538" s="21">
        <f t="shared" si="4055"/>
        <v>243283.90000000002</v>
      </c>
      <c r="AL2538" s="21">
        <f t="shared" si="4056"/>
        <v>238866.2</v>
      </c>
      <c r="AM2538" s="21">
        <f t="shared" si="4057"/>
        <v>238866.2</v>
      </c>
      <c r="AN2538" s="21">
        <f t="shared" si="4086"/>
        <v>0</v>
      </c>
      <c r="AO2538" s="21">
        <f t="shared" si="4077"/>
        <v>243283.90000000002</v>
      </c>
      <c r="AP2538" s="21">
        <f t="shared" si="4086"/>
        <v>0</v>
      </c>
      <c r="AQ2538" s="2"/>
    </row>
    <row r="2539" spans="1:43" ht="93.6" x14ac:dyDescent="0.3">
      <c r="A2539" s="3" t="s">
        <v>615</v>
      </c>
      <c r="B2539" s="26">
        <v>100</v>
      </c>
      <c r="C2539" s="3"/>
      <c r="D2539" s="3"/>
      <c r="E2539" s="16" t="s">
        <v>672</v>
      </c>
      <c r="F2539" s="21">
        <f>F2540</f>
        <v>243283.90000000002</v>
      </c>
      <c r="G2539" s="21">
        <f t="shared" si="4086"/>
        <v>238866.2</v>
      </c>
      <c r="H2539" s="21">
        <f t="shared" si="4086"/>
        <v>238866.2</v>
      </c>
      <c r="I2539" s="21">
        <f t="shared" si="4086"/>
        <v>0</v>
      </c>
      <c r="J2539" s="21">
        <f t="shared" si="4086"/>
        <v>0</v>
      </c>
      <c r="K2539" s="21">
        <f t="shared" si="4086"/>
        <v>0</v>
      </c>
      <c r="L2539" s="21">
        <f t="shared" si="4026"/>
        <v>243283.90000000002</v>
      </c>
      <c r="M2539" s="21">
        <f t="shared" si="4027"/>
        <v>238866.2</v>
      </c>
      <c r="N2539" s="21">
        <f t="shared" si="4028"/>
        <v>238866.2</v>
      </c>
      <c r="O2539" s="21">
        <f t="shared" si="4086"/>
        <v>0</v>
      </c>
      <c r="P2539" s="21">
        <f t="shared" si="4086"/>
        <v>0</v>
      </c>
      <c r="Q2539" s="21">
        <f t="shared" si="4086"/>
        <v>0</v>
      </c>
      <c r="R2539" s="21">
        <f t="shared" si="4071"/>
        <v>243283.90000000002</v>
      </c>
      <c r="S2539" s="21">
        <f t="shared" si="4072"/>
        <v>238866.2</v>
      </c>
      <c r="T2539" s="21">
        <f t="shared" si="4073"/>
        <v>238866.2</v>
      </c>
      <c r="U2539" s="21">
        <f t="shared" si="4086"/>
        <v>0</v>
      </c>
      <c r="V2539" s="21">
        <f t="shared" si="4086"/>
        <v>0</v>
      </c>
      <c r="W2539" s="21">
        <f t="shared" si="4074"/>
        <v>243283.90000000002</v>
      </c>
      <c r="X2539" s="21">
        <f t="shared" si="4075"/>
        <v>238866.2</v>
      </c>
      <c r="Y2539" s="21">
        <f t="shared" si="4076"/>
        <v>238866.2</v>
      </c>
      <c r="Z2539" s="21">
        <f t="shared" si="4086"/>
        <v>0</v>
      </c>
      <c r="AA2539" s="21">
        <f t="shared" si="4086"/>
        <v>0</v>
      </c>
      <c r="AB2539" s="21">
        <f t="shared" si="4086"/>
        <v>0</v>
      </c>
      <c r="AC2539" s="21">
        <f t="shared" si="4064"/>
        <v>243283.90000000002</v>
      </c>
      <c r="AD2539" s="21">
        <f t="shared" si="4065"/>
        <v>238866.2</v>
      </c>
      <c r="AE2539" s="21">
        <f t="shared" si="4066"/>
        <v>238866.2</v>
      </c>
      <c r="AF2539" s="21">
        <f t="shared" si="4086"/>
        <v>0</v>
      </c>
      <c r="AG2539" s="21">
        <f t="shared" si="4068"/>
        <v>243283.90000000002</v>
      </c>
      <c r="AH2539" s="21">
        <f t="shared" si="4086"/>
        <v>0</v>
      </c>
      <c r="AI2539" s="21">
        <f t="shared" si="4086"/>
        <v>0</v>
      </c>
      <c r="AJ2539" s="21">
        <f t="shared" si="4086"/>
        <v>0</v>
      </c>
      <c r="AK2539" s="21">
        <f t="shared" si="4055"/>
        <v>243283.90000000002</v>
      </c>
      <c r="AL2539" s="21">
        <f t="shared" si="4056"/>
        <v>238866.2</v>
      </c>
      <c r="AM2539" s="21">
        <f t="shared" si="4057"/>
        <v>238866.2</v>
      </c>
      <c r="AN2539" s="21">
        <f t="shared" si="4086"/>
        <v>0</v>
      </c>
      <c r="AO2539" s="21">
        <f t="shared" si="4077"/>
        <v>243283.90000000002</v>
      </c>
      <c r="AP2539" s="21">
        <f t="shared" si="4086"/>
        <v>0</v>
      </c>
      <c r="AQ2539" s="2"/>
    </row>
    <row r="2540" spans="1:43" ht="31.2" x14ac:dyDescent="0.3">
      <c r="A2540" s="3" t="s">
        <v>615</v>
      </c>
      <c r="B2540" s="26">
        <v>120</v>
      </c>
      <c r="C2540" s="3"/>
      <c r="D2540" s="3"/>
      <c r="E2540" s="16" t="s">
        <v>680</v>
      </c>
      <c r="F2540" s="21">
        <f>F2541</f>
        <v>243283.90000000002</v>
      </c>
      <c r="G2540" s="21">
        <f t="shared" si="4086"/>
        <v>238866.2</v>
      </c>
      <c r="H2540" s="21">
        <f t="shared" si="4086"/>
        <v>238866.2</v>
      </c>
      <c r="I2540" s="21">
        <f t="shared" si="4086"/>
        <v>0</v>
      </c>
      <c r="J2540" s="21">
        <f t="shared" si="4086"/>
        <v>0</v>
      </c>
      <c r="K2540" s="21">
        <f t="shared" si="4086"/>
        <v>0</v>
      </c>
      <c r="L2540" s="21">
        <f t="shared" si="4026"/>
        <v>243283.90000000002</v>
      </c>
      <c r="M2540" s="21">
        <f t="shared" si="4027"/>
        <v>238866.2</v>
      </c>
      <c r="N2540" s="21">
        <f t="shared" si="4028"/>
        <v>238866.2</v>
      </c>
      <c r="O2540" s="21">
        <f t="shared" si="4086"/>
        <v>0</v>
      </c>
      <c r="P2540" s="21">
        <f t="shared" si="4086"/>
        <v>0</v>
      </c>
      <c r="Q2540" s="21">
        <f t="shared" si="4086"/>
        <v>0</v>
      </c>
      <c r="R2540" s="21">
        <f t="shared" si="4071"/>
        <v>243283.90000000002</v>
      </c>
      <c r="S2540" s="21">
        <f t="shared" si="4072"/>
        <v>238866.2</v>
      </c>
      <c r="T2540" s="21">
        <f t="shared" si="4073"/>
        <v>238866.2</v>
      </c>
      <c r="U2540" s="21">
        <f t="shared" si="4086"/>
        <v>0</v>
      </c>
      <c r="V2540" s="21">
        <f t="shared" si="4086"/>
        <v>0</v>
      </c>
      <c r="W2540" s="21">
        <f t="shared" si="4074"/>
        <v>243283.90000000002</v>
      </c>
      <c r="X2540" s="21">
        <f t="shared" si="4075"/>
        <v>238866.2</v>
      </c>
      <c r="Y2540" s="21">
        <f t="shared" si="4076"/>
        <v>238866.2</v>
      </c>
      <c r="Z2540" s="21">
        <f t="shared" si="4086"/>
        <v>0</v>
      </c>
      <c r="AA2540" s="21">
        <f t="shared" si="4086"/>
        <v>0</v>
      </c>
      <c r="AB2540" s="21">
        <f t="shared" si="4086"/>
        <v>0</v>
      </c>
      <c r="AC2540" s="21">
        <f t="shared" si="4064"/>
        <v>243283.90000000002</v>
      </c>
      <c r="AD2540" s="21">
        <f t="shared" si="4065"/>
        <v>238866.2</v>
      </c>
      <c r="AE2540" s="21">
        <f t="shared" si="4066"/>
        <v>238866.2</v>
      </c>
      <c r="AF2540" s="21">
        <f t="shared" si="4086"/>
        <v>0</v>
      </c>
      <c r="AG2540" s="21">
        <f t="shared" si="4068"/>
        <v>243283.90000000002</v>
      </c>
      <c r="AH2540" s="21">
        <f t="shared" si="4086"/>
        <v>0</v>
      </c>
      <c r="AI2540" s="21">
        <f t="shared" si="4086"/>
        <v>0</v>
      </c>
      <c r="AJ2540" s="21">
        <f t="shared" si="4086"/>
        <v>0</v>
      </c>
      <c r="AK2540" s="21">
        <f t="shared" si="4055"/>
        <v>243283.90000000002</v>
      </c>
      <c r="AL2540" s="21">
        <f t="shared" si="4056"/>
        <v>238866.2</v>
      </c>
      <c r="AM2540" s="21">
        <f t="shared" si="4057"/>
        <v>238866.2</v>
      </c>
      <c r="AN2540" s="21">
        <f t="shared" si="4086"/>
        <v>0</v>
      </c>
      <c r="AO2540" s="21">
        <f t="shared" si="4077"/>
        <v>243283.90000000002</v>
      </c>
      <c r="AP2540" s="21">
        <f t="shared" si="4086"/>
        <v>0</v>
      </c>
      <c r="AQ2540" s="2"/>
    </row>
    <row r="2541" spans="1:43" ht="62.4" x14ac:dyDescent="0.3">
      <c r="A2541" s="3" t="s">
        <v>615</v>
      </c>
      <c r="B2541" s="26">
        <v>120</v>
      </c>
      <c r="C2541" s="3" t="s">
        <v>5</v>
      </c>
      <c r="D2541" s="3" t="s">
        <v>169</v>
      </c>
      <c r="E2541" s="16" t="s">
        <v>634</v>
      </c>
      <c r="F2541" s="21">
        <v>243283.90000000002</v>
      </c>
      <c r="G2541" s="21">
        <v>238866.2</v>
      </c>
      <c r="H2541" s="21">
        <v>238866.2</v>
      </c>
      <c r="I2541" s="21"/>
      <c r="J2541" s="21"/>
      <c r="K2541" s="21"/>
      <c r="L2541" s="21">
        <f t="shared" si="4026"/>
        <v>243283.90000000002</v>
      </c>
      <c r="M2541" s="21">
        <f t="shared" si="4027"/>
        <v>238866.2</v>
      </c>
      <c r="N2541" s="21">
        <f t="shared" si="4028"/>
        <v>238866.2</v>
      </c>
      <c r="O2541" s="21"/>
      <c r="P2541" s="21"/>
      <c r="Q2541" s="21"/>
      <c r="R2541" s="21">
        <f t="shared" si="4071"/>
        <v>243283.90000000002</v>
      </c>
      <c r="S2541" s="21">
        <f t="shared" si="4072"/>
        <v>238866.2</v>
      </c>
      <c r="T2541" s="21">
        <f t="shared" si="4073"/>
        <v>238866.2</v>
      </c>
      <c r="U2541" s="21"/>
      <c r="V2541" s="21"/>
      <c r="W2541" s="21">
        <f t="shared" si="4074"/>
        <v>243283.90000000002</v>
      </c>
      <c r="X2541" s="21">
        <f t="shared" si="4075"/>
        <v>238866.2</v>
      </c>
      <c r="Y2541" s="21">
        <f t="shared" si="4076"/>
        <v>238866.2</v>
      </c>
      <c r="Z2541" s="21"/>
      <c r="AA2541" s="21"/>
      <c r="AB2541" s="21"/>
      <c r="AC2541" s="21">
        <f t="shared" si="4064"/>
        <v>243283.90000000002</v>
      </c>
      <c r="AD2541" s="21">
        <f t="shared" si="4065"/>
        <v>238866.2</v>
      </c>
      <c r="AE2541" s="21">
        <f t="shared" si="4066"/>
        <v>238866.2</v>
      </c>
      <c r="AF2541" s="21"/>
      <c r="AG2541" s="21">
        <f t="shared" si="4068"/>
        <v>243283.90000000002</v>
      </c>
      <c r="AH2541" s="21"/>
      <c r="AI2541" s="21"/>
      <c r="AJ2541" s="21"/>
      <c r="AK2541" s="21">
        <f t="shared" si="4055"/>
        <v>243283.90000000002</v>
      </c>
      <c r="AL2541" s="21">
        <f t="shared" si="4056"/>
        <v>238866.2</v>
      </c>
      <c r="AM2541" s="21">
        <f t="shared" si="4057"/>
        <v>238866.2</v>
      </c>
      <c r="AN2541" s="21"/>
      <c r="AO2541" s="21">
        <f t="shared" si="4077"/>
        <v>243283.90000000002</v>
      </c>
      <c r="AP2541" s="21"/>
      <c r="AQ2541" s="2"/>
    </row>
    <row r="2542" spans="1:43" ht="31.2" x14ac:dyDescent="0.3">
      <c r="A2542" s="3" t="s">
        <v>616</v>
      </c>
      <c r="B2542" s="26"/>
      <c r="C2542" s="3"/>
      <c r="D2542" s="3"/>
      <c r="E2542" s="16" t="s">
        <v>802</v>
      </c>
      <c r="F2542" s="21">
        <f>F2543+F2546+F2549+F2552</f>
        <v>28886.100000000002</v>
      </c>
      <c r="G2542" s="21">
        <f t="shared" ref="G2542:AP2542" si="4087">G2543+G2546+G2549+G2552</f>
        <v>28538.6</v>
      </c>
      <c r="H2542" s="21">
        <f t="shared" si="4087"/>
        <v>28508.7</v>
      </c>
      <c r="I2542" s="21">
        <f t="shared" ref="I2542:K2542" si="4088">I2543+I2546+I2549+I2552</f>
        <v>0</v>
      </c>
      <c r="J2542" s="21">
        <f t="shared" si="4088"/>
        <v>0</v>
      </c>
      <c r="K2542" s="21">
        <f t="shared" si="4088"/>
        <v>0</v>
      </c>
      <c r="L2542" s="21">
        <f t="shared" si="4026"/>
        <v>28886.100000000002</v>
      </c>
      <c r="M2542" s="21">
        <f t="shared" si="4027"/>
        <v>28538.6</v>
      </c>
      <c r="N2542" s="21">
        <f t="shared" si="4028"/>
        <v>28508.7</v>
      </c>
      <c r="O2542" s="21">
        <f t="shared" ref="O2542:Q2542" si="4089">O2543+O2546+O2549+O2552</f>
        <v>0</v>
      </c>
      <c r="P2542" s="21">
        <f t="shared" si="4089"/>
        <v>0</v>
      </c>
      <c r="Q2542" s="21">
        <f t="shared" si="4089"/>
        <v>0</v>
      </c>
      <c r="R2542" s="21">
        <f t="shared" si="4071"/>
        <v>28886.100000000002</v>
      </c>
      <c r="S2542" s="21">
        <f t="shared" si="4072"/>
        <v>28538.6</v>
      </c>
      <c r="T2542" s="21">
        <f t="shared" si="4073"/>
        <v>28508.7</v>
      </c>
      <c r="U2542" s="21">
        <f t="shared" ref="U2542:V2542" si="4090">U2543+U2546+U2549+U2552</f>
        <v>0</v>
      </c>
      <c r="V2542" s="21">
        <f t="shared" si="4090"/>
        <v>0</v>
      </c>
      <c r="W2542" s="21">
        <f t="shared" si="4074"/>
        <v>28886.100000000002</v>
      </c>
      <c r="X2542" s="21">
        <f t="shared" si="4075"/>
        <v>28538.6</v>
      </c>
      <c r="Y2542" s="21">
        <f t="shared" si="4076"/>
        <v>28508.7</v>
      </c>
      <c r="Z2542" s="21">
        <f t="shared" ref="Z2542:AB2542" si="4091">Z2543+Z2546+Z2549+Z2552</f>
        <v>0</v>
      </c>
      <c r="AA2542" s="21">
        <f t="shared" si="4091"/>
        <v>0</v>
      </c>
      <c r="AB2542" s="21">
        <f t="shared" si="4091"/>
        <v>0</v>
      </c>
      <c r="AC2542" s="21">
        <f t="shared" si="4064"/>
        <v>28886.100000000002</v>
      </c>
      <c r="AD2542" s="21">
        <f t="shared" si="4065"/>
        <v>28538.6</v>
      </c>
      <c r="AE2542" s="21">
        <f t="shared" si="4066"/>
        <v>28508.7</v>
      </c>
      <c r="AF2542" s="21">
        <f t="shared" ref="AF2542" si="4092">AF2543+AF2546+AF2549+AF2552</f>
        <v>0</v>
      </c>
      <c r="AG2542" s="21">
        <f t="shared" si="4068"/>
        <v>28886.100000000002</v>
      </c>
      <c r="AH2542" s="21">
        <f t="shared" ref="AH2542:AJ2542" si="4093">AH2543+AH2546+AH2549+AH2552</f>
        <v>0</v>
      </c>
      <c r="AI2542" s="21">
        <f t="shared" si="4093"/>
        <v>0</v>
      </c>
      <c r="AJ2542" s="21">
        <f t="shared" si="4093"/>
        <v>0</v>
      </c>
      <c r="AK2542" s="21">
        <f t="shared" si="4055"/>
        <v>28886.100000000002</v>
      </c>
      <c r="AL2542" s="21">
        <f t="shared" si="4056"/>
        <v>28538.6</v>
      </c>
      <c r="AM2542" s="21">
        <f t="shared" si="4057"/>
        <v>28508.7</v>
      </c>
      <c r="AN2542" s="21">
        <f t="shared" ref="AN2542" si="4094">AN2543+AN2546+AN2549+AN2552</f>
        <v>0</v>
      </c>
      <c r="AO2542" s="21">
        <f t="shared" si="4077"/>
        <v>28886.100000000002</v>
      </c>
      <c r="AP2542" s="21">
        <f t="shared" si="4087"/>
        <v>0</v>
      </c>
      <c r="AQ2542" s="2"/>
    </row>
    <row r="2543" spans="1:43" ht="93.6" x14ac:dyDescent="0.3">
      <c r="A2543" s="3" t="s">
        <v>616</v>
      </c>
      <c r="B2543" s="26">
        <v>100</v>
      </c>
      <c r="C2543" s="3"/>
      <c r="D2543" s="3"/>
      <c r="E2543" s="16" t="s">
        <v>672</v>
      </c>
      <c r="F2543" s="21">
        <f>F2544</f>
        <v>1716</v>
      </c>
      <c r="G2543" s="21">
        <f t="shared" ref="G2543:G2544" si="4095">G2544</f>
        <v>1716</v>
      </c>
      <c r="H2543" s="21">
        <f t="shared" ref="H2543:K2544" si="4096">H2544</f>
        <v>1716</v>
      </c>
      <c r="I2543" s="21">
        <f t="shared" si="4096"/>
        <v>0</v>
      </c>
      <c r="J2543" s="21">
        <f t="shared" si="4096"/>
        <v>0</v>
      </c>
      <c r="K2543" s="21">
        <f t="shared" si="4096"/>
        <v>0</v>
      </c>
      <c r="L2543" s="21">
        <f t="shared" si="4026"/>
        <v>1716</v>
      </c>
      <c r="M2543" s="21">
        <f t="shared" si="4027"/>
        <v>1716</v>
      </c>
      <c r="N2543" s="21">
        <f t="shared" si="4028"/>
        <v>1716</v>
      </c>
      <c r="O2543" s="21">
        <f t="shared" ref="O2543:AP2544" si="4097">O2544</f>
        <v>0</v>
      </c>
      <c r="P2543" s="21">
        <f t="shared" si="4097"/>
        <v>0</v>
      </c>
      <c r="Q2543" s="21">
        <f t="shared" si="4097"/>
        <v>0</v>
      </c>
      <c r="R2543" s="21">
        <f t="shared" si="4071"/>
        <v>1716</v>
      </c>
      <c r="S2543" s="21">
        <f t="shared" si="4072"/>
        <v>1716</v>
      </c>
      <c r="T2543" s="21">
        <f t="shared" si="4073"/>
        <v>1716</v>
      </c>
      <c r="U2543" s="21">
        <f t="shared" si="4097"/>
        <v>0</v>
      </c>
      <c r="V2543" s="21">
        <f t="shared" si="4097"/>
        <v>0</v>
      </c>
      <c r="W2543" s="21">
        <f t="shared" si="4074"/>
        <v>1716</v>
      </c>
      <c r="X2543" s="21">
        <f t="shared" si="4075"/>
        <v>1716</v>
      </c>
      <c r="Y2543" s="21">
        <f t="shared" si="4076"/>
        <v>1716</v>
      </c>
      <c r="Z2543" s="21">
        <f t="shared" si="4097"/>
        <v>0</v>
      </c>
      <c r="AA2543" s="21">
        <f t="shared" si="4097"/>
        <v>0</v>
      </c>
      <c r="AB2543" s="21">
        <f t="shared" si="4097"/>
        <v>0</v>
      </c>
      <c r="AC2543" s="21">
        <f t="shared" si="4064"/>
        <v>1716</v>
      </c>
      <c r="AD2543" s="21">
        <f t="shared" si="4065"/>
        <v>1716</v>
      </c>
      <c r="AE2543" s="21">
        <f t="shared" si="4066"/>
        <v>1716</v>
      </c>
      <c r="AF2543" s="21">
        <f t="shared" si="4097"/>
        <v>0</v>
      </c>
      <c r="AG2543" s="21">
        <f t="shared" si="4068"/>
        <v>1716</v>
      </c>
      <c r="AH2543" s="21">
        <f t="shared" si="4097"/>
        <v>0</v>
      </c>
      <c r="AI2543" s="21">
        <f t="shared" si="4097"/>
        <v>0</v>
      </c>
      <c r="AJ2543" s="21">
        <f t="shared" si="4097"/>
        <v>0</v>
      </c>
      <c r="AK2543" s="21">
        <f t="shared" si="4055"/>
        <v>1716</v>
      </c>
      <c r="AL2543" s="21">
        <f t="shared" si="4056"/>
        <v>1716</v>
      </c>
      <c r="AM2543" s="21">
        <f t="shared" si="4057"/>
        <v>1716</v>
      </c>
      <c r="AN2543" s="21">
        <f t="shared" si="4097"/>
        <v>0</v>
      </c>
      <c r="AO2543" s="21">
        <f t="shared" si="4077"/>
        <v>1716</v>
      </c>
      <c r="AP2543" s="21">
        <f t="shared" si="4097"/>
        <v>0</v>
      </c>
      <c r="AQ2543" s="2"/>
    </row>
    <row r="2544" spans="1:43" ht="31.2" x14ac:dyDescent="0.3">
      <c r="A2544" s="3" t="s">
        <v>616</v>
      </c>
      <c r="B2544" s="26">
        <v>120</v>
      </c>
      <c r="C2544" s="3"/>
      <c r="D2544" s="3"/>
      <c r="E2544" s="16" t="s">
        <v>680</v>
      </c>
      <c r="F2544" s="21">
        <f>F2545</f>
        <v>1716</v>
      </c>
      <c r="G2544" s="21">
        <f t="shared" si="4095"/>
        <v>1716</v>
      </c>
      <c r="H2544" s="21">
        <f t="shared" si="4096"/>
        <v>1716</v>
      </c>
      <c r="I2544" s="21">
        <f t="shared" si="4096"/>
        <v>0</v>
      </c>
      <c r="J2544" s="21">
        <f t="shared" si="4096"/>
        <v>0</v>
      </c>
      <c r="K2544" s="21">
        <f t="shared" si="4096"/>
        <v>0</v>
      </c>
      <c r="L2544" s="21">
        <f t="shared" si="4026"/>
        <v>1716</v>
      </c>
      <c r="M2544" s="21">
        <f t="shared" si="4027"/>
        <v>1716</v>
      </c>
      <c r="N2544" s="21">
        <f t="shared" si="4028"/>
        <v>1716</v>
      </c>
      <c r="O2544" s="21">
        <f t="shared" si="4097"/>
        <v>0</v>
      </c>
      <c r="P2544" s="21">
        <f t="shared" si="4097"/>
        <v>0</v>
      </c>
      <c r="Q2544" s="21">
        <f t="shared" si="4097"/>
        <v>0</v>
      </c>
      <c r="R2544" s="21">
        <f t="shared" si="4071"/>
        <v>1716</v>
      </c>
      <c r="S2544" s="21">
        <f t="shared" si="4072"/>
        <v>1716</v>
      </c>
      <c r="T2544" s="21">
        <f t="shared" si="4073"/>
        <v>1716</v>
      </c>
      <c r="U2544" s="21">
        <f t="shared" si="4097"/>
        <v>0</v>
      </c>
      <c r="V2544" s="21">
        <f t="shared" si="4097"/>
        <v>0</v>
      </c>
      <c r="W2544" s="21">
        <f t="shared" si="4074"/>
        <v>1716</v>
      </c>
      <c r="X2544" s="21">
        <f t="shared" si="4075"/>
        <v>1716</v>
      </c>
      <c r="Y2544" s="21">
        <f t="shared" si="4076"/>
        <v>1716</v>
      </c>
      <c r="Z2544" s="21">
        <f t="shared" si="4097"/>
        <v>0</v>
      </c>
      <c r="AA2544" s="21">
        <f t="shared" si="4097"/>
        <v>0</v>
      </c>
      <c r="AB2544" s="21">
        <f t="shared" si="4097"/>
        <v>0</v>
      </c>
      <c r="AC2544" s="21">
        <f t="shared" si="4064"/>
        <v>1716</v>
      </c>
      <c r="AD2544" s="21">
        <f t="shared" si="4065"/>
        <v>1716</v>
      </c>
      <c r="AE2544" s="21">
        <f t="shared" si="4066"/>
        <v>1716</v>
      </c>
      <c r="AF2544" s="21">
        <f t="shared" si="4097"/>
        <v>0</v>
      </c>
      <c r="AG2544" s="21">
        <f t="shared" si="4068"/>
        <v>1716</v>
      </c>
      <c r="AH2544" s="21">
        <f t="shared" si="4097"/>
        <v>0</v>
      </c>
      <c r="AI2544" s="21">
        <f t="shared" si="4097"/>
        <v>0</v>
      </c>
      <c r="AJ2544" s="21">
        <f t="shared" si="4097"/>
        <v>0</v>
      </c>
      <c r="AK2544" s="21">
        <f t="shared" si="4055"/>
        <v>1716</v>
      </c>
      <c r="AL2544" s="21">
        <f t="shared" si="4056"/>
        <v>1716</v>
      </c>
      <c r="AM2544" s="21">
        <f t="shared" si="4057"/>
        <v>1716</v>
      </c>
      <c r="AN2544" s="21">
        <f t="shared" si="4097"/>
        <v>0</v>
      </c>
      <c r="AO2544" s="21">
        <f t="shared" si="4077"/>
        <v>1716</v>
      </c>
      <c r="AP2544" s="21">
        <f t="shared" si="4097"/>
        <v>0</v>
      </c>
      <c r="AQ2544" s="2"/>
    </row>
    <row r="2545" spans="1:43" ht="62.4" x14ac:dyDescent="0.3">
      <c r="A2545" s="3" t="s">
        <v>616</v>
      </c>
      <c r="B2545" s="26">
        <v>120</v>
      </c>
      <c r="C2545" s="3" t="s">
        <v>5</v>
      </c>
      <c r="D2545" s="3" t="s">
        <v>169</v>
      </c>
      <c r="E2545" s="16" t="s">
        <v>634</v>
      </c>
      <c r="F2545" s="21">
        <v>1716</v>
      </c>
      <c r="G2545" s="21">
        <v>1716</v>
      </c>
      <c r="H2545" s="21">
        <v>1716</v>
      </c>
      <c r="I2545" s="21"/>
      <c r="J2545" s="21"/>
      <c r="K2545" s="21"/>
      <c r="L2545" s="21">
        <f t="shared" si="4026"/>
        <v>1716</v>
      </c>
      <c r="M2545" s="21">
        <f t="shared" si="4027"/>
        <v>1716</v>
      </c>
      <c r="N2545" s="21">
        <f t="shared" si="4028"/>
        <v>1716</v>
      </c>
      <c r="O2545" s="21"/>
      <c r="P2545" s="21"/>
      <c r="Q2545" s="21"/>
      <c r="R2545" s="21">
        <f t="shared" si="4071"/>
        <v>1716</v>
      </c>
      <c r="S2545" s="21">
        <f t="shared" si="4072"/>
        <v>1716</v>
      </c>
      <c r="T2545" s="21">
        <f t="shared" si="4073"/>
        <v>1716</v>
      </c>
      <c r="U2545" s="21"/>
      <c r="V2545" s="21"/>
      <c r="W2545" s="21">
        <f t="shared" si="4074"/>
        <v>1716</v>
      </c>
      <c r="X2545" s="21">
        <f t="shared" si="4075"/>
        <v>1716</v>
      </c>
      <c r="Y2545" s="21">
        <f t="shared" si="4076"/>
        <v>1716</v>
      </c>
      <c r="Z2545" s="21"/>
      <c r="AA2545" s="21"/>
      <c r="AB2545" s="21"/>
      <c r="AC2545" s="21">
        <f t="shared" si="4064"/>
        <v>1716</v>
      </c>
      <c r="AD2545" s="21">
        <f t="shared" si="4065"/>
        <v>1716</v>
      </c>
      <c r="AE2545" s="21">
        <f t="shared" si="4066"/>
        <v>1716</v>
      </c>
      <c r="AF2545" s="21"/>
      <c r="AG2545" s="21">
        <f t="shared" si="4068"/>
        <v>1716</v>
      </c>
      <c r="AH2545" s="21"/>
      <c r="AI2545" s="21"/>
      <c r="AJ2545" s="21"/>
      <c r="AK2545" s="21">
        <f t="shared" si="4055"/>
        <v>1716</v>
      </c>
      <c r="AL2545" s="21">
        <f t="shared" si="4056"/>
        <v>1716</v>
      </c>
      <c r="AM2545" s="21">
        <f t="shared" si="4057"/>
        <v>1716</v>
      </c>
      <c r="AN2545" s="21"/>
      <c r="AO2545" s="21">
        <f t="shared" si="4077"/>
        <v>1716</v>
      </c>
      <c r="AP2545" s="21"/>
      <c r="AQ2545" s="2"/>
    </row>
    <row r="2546" spans="1:43" ht="31.2" x14ac:dyDescent="0.3">
      <c r="A2546" s="3" t="s">
        <v>616</v>
      </c>
      <c r="B2546" s="26">
        <v>200</v>
      </c>
      <c r="C2546" s="3"/>
      <c r="D2546" s="3"/>
      <c r="E2546" s="16" t="s">
        <v>673</v>
      </c>
      <c r="F2546" s="21">
        <f>F2547</f>
        <v>26503.9</v>
      </c>
      <c r="G2546" s="21">
        <f t="shared" ref="G2546:G2547" si="4098">G2547</f>
        <v>26231</v>
      </c>
      <c r="H2546" s="21">
        <f t="shared" ref="H2546:K2547" si="4099">H2547</f>
        <v>26239.8</v>
      </c>
      <c r="I2546" s="21">
        <f t="shared" si="4099"/>
        <v>0</v>
      </c>
      <c r="J2546" s="21">
        <f t="shared" si="4099"/>
        <v>0</v>
      </c>
      <c r="K2546" s="21">
        <f t="shared" si="4099"/>
        <v>0</v>
      </c>
      <c r="L2546" s="21">
        <f t="shared" si="4026"/>
        <v>26503.9</v>
      </c>
      <c r="M2546" s="21">
        <f t="shared" si="4027"/>
        <v>26231</v>
      </c>
      <c r="N2546" s="21">
        <f t="shared" si="4028"/>
        <v>26239.8</v>
      </c>
      <c r="O2546" s="21">
        <f t="shared" ref="O2546:AP2547" si="4100">O2547</f>
        <v>0</v>
      </c>
      <c r="P2546" s="21">
        <f t="shared" si="4100"/>
        <v>0</v>
      </c>
      <c r="Q2546" s="21">
        <f t="shared" si="4100"/>
        <v>0</v>
      </c>
      <c r="R2546" s="21">
        <f t="shared" si="4071"/>
        <v>26503.9</v>
      </c>
      <c r="S2546" s="21">
        <f t="shared" si="4072"/>
        <v>26231</v>
      </c>
      <c r="T2546" s="21">
        <f t="shared" si="4073"/>
        <v>26239.8</v>
      </c>
      <c r="U2546" s="21">
        <f t="shared" si="4100"/>
        <v>0</v>
      </c>
      <c r="V2546" s="21">
        <f t="shared" si="4100"/>
        <v>0</v>
      </c>
      <c r="W2546" s="21">
        <f t="shared" si="4074"/>
        <v>26503.9</v>
      </c>
      <c r="X2546" s="21">
        <f t="shared" si="4075"/>
        <v>26231</v>
      </c>
      <c r="Y2546" s="21">
        <f t="shared" si="4076"/>
        <v>26239.8</v>
      </c>
      <c r="Z2546" s="21">
        <f t="shared" si="4100"/>
        <v>0</v>
      </c>
      <c r="AA2546" s="21">
        <f t="shared" si="4100"/>
        <v>0</v>
      </c>
      <c r="AB2546" s="21">
        <f t="shared" si="4100"/>
        <v>0</v>
      </c>
      <c r="AC2546" s="21">
        <f t="shared" si="4064"/>
        <v>26503.9</v>
      </c>
      <c r="AD2546" s="21">
        <f t="shared" si="4065"/>
        <v>26231</v>
      </c>
      <c r="AE2546" s="21">
        <f t="shared" si="4066"/>
        <v>26239.8</v>
      </c>
      <c r="AF2546" s="21">
        <f t="shared" si="4100"/>
        <v>0</v>
      </c>
      <c r="AG2546" s="21">
        <f t="shared" si="4068"/>
        <v>26503.9</v>
      </c>
      <c r="AH2546" s="21">
        <f t="shared" si="4100"/>
        <v>0</v>
      </c>
      <c r="AI2546" s="21">
        <f t="shared" si="4100"/>
        <v>0</v>
      </c>
      <c r="AJ2546" s="21">
        <f t="shared" si="4100"/>
        <v>0</v>
      </c>
      <c r="AK2546" s="21">
        <f t="shared" si="4055"/>
        <v>26503.9</v>
      </c>
      <c r="AL2546" s="21">
        <f t="shared" si="4056"/>
        <v>26231</v>
      </c>
      <c r="AM2546" s="21">
        <f t="shared" si="4057"/>
        <v>26239.8</v>
      </c>
      <c r="AN2546" s="21">
        <f t="shared" si="4100"/>
        <v>0</v>
      </c>
      <c r="AO2546" s="21">
        <f t="shared" si="4077"/>
        <v>26503.9</v>
      </c>
      <c r="AP2546" s="21">
        <f t="shared" si="4100"/>
        <v>0</v>
      </c>
      <c r="AQ2546" s="2"/>
    </row>
    <row r="2547" spans="1:43" ht="46.8" x14ac:dyDescent="0.3">
      <c r="A2547" s="3" t="s">
        <v>616</v>
      </c>
      <c r="B2547" s="26">
        <v>240</v>
      </c>
      <c r="C2547" s="3"/>
      <c r="D2547" s="3"/>
      <c r="E2547" s="16" t="s">
        <v>681</v>
      </c>
      <c r="F2547" s="21">
        <f>F2548</f>
        <v>26503.9</v>
      </c>
      <c r="G2547" s="21">
        <f t="shared" si="4098"/>
        <v>26231</v>
      </c>
      <c r="H2547" s="21">
        <f t="shared" si="4099"/>
        <v>26239.8</v>
      </c>
      <c r="I2547" s="21">
        <f t="shared" si="4099"/>
        <v>0</v>
      </c>
      <c r="J2547" s="21">
        <f t="shared" si="4099"/>
        <v>0</v>
      </c>
      <c r="K2547" s="21">
        <f t="shared" si="4099"/>
        <v>0</v>
      </c>
      <c r="L2547" s="21">
        <f t="shared" si="4026"/>
        <v>26503.9</v>
      </c>
      <c r="M2547" s="21">
        <f t="shared" si="4027"/>
        <v>26231</v>
      </c>
      <c r="N2547" s="21">
        <f t="shared" si="4028"/>
        <v>26239.8</v>
      </c>
      <c r="O2547" s="21">
        <f t="shared" si="4100"/>
        <v>0</v>
      </c>
      <c r="P2547" s="21">
        <f t="shared" si="4100"/>
        <v>0</v>
      </c>
      <c r="Q2547" s="21">
        <f t="shared" si="4100"/>
        <v>0</v>
      </c>
      <c r="R2547" s="21">
        <f t="shared" si="4071"/>
        <v>26503.9</v>
      </c>
      <c r="S2547" s="21">
        <f t="shared" si="4072"/>
        <v>26231</v>
      </c>
      <c r="T2547" s="21">
        <f t="shared" si="4073"/>
        <v>26239.8</v>
      </c>
      <c r="U2547" s="21">
        <f t="shared" si="4100"/>
        <v>0</v>
      </c>
      <c r="V2547" s="21">
        <f t="shared" si="4100"/>
        <v>0</v>
      </c>
      <c r="W2547" s="21">
        <f t="shared" si="4074"/>
        <v>26503.9</v>
      </c>
      <c r="X2547" s="21">
        <f t="shared" si="4075"/>
        <v>26231</v>
      </c>
      <c r="Y2547" s="21">
        <f t="shared" si="4076"/>
        <v>26239.8</v>
      </c>
      <c r="Z2547" s="21">
        <f t="shared" si="4100"/>
        <v>0</v>
      </c>
      <c r="AA2547" s="21">
        <f t="shared" si="4100"/>
        <v>0</v>
      </c>
      <c r="AB2547" s="21">
        <f t="shared" si="4100"/>
        <v>0</v>
      </c>
      <c r="AC2547" s="21">
        <f t="shared" si="4064"/>
        <v>26503.9</v>
      </c>
      <c r="AD2547" s="21">
        <f t="shared" si="4065"/>
        <v>26231</v>
      </c>
      <c r="AE2547" s="21">
        <f t="shared" si="4066"/>
        <v>26239.8</v>
      </c>
      <c r="AF2547" s="21">
        <f t="shared" si="4100"/>
        <v>0</v>
      </c>
      <c r="AG2547" s="21">
        <f t="shared" si="4068"/>
        <v>26503.9</v>
      </c>
      <c r="AH2547" s="21">
        <f t="shared" si="4100"/>
        <v>0</v>
      </c>
      <c r="AI2547" s="21">
        <f t="shared" si="4100"/>
        <v>0</v>
      </c>
      <c r="AJ2547" s="21">
        <f t="shared" si="4100"/>
        <v>0</v>
      </c>
      <c r="AK2547" s="21">
        <f t="shared" si="4055"/>
        <v>26503.9</v>
      </c>
      <c r="AL2547" s="21">
        <f t="shared" si="4056"/>
        <v>26231</v>
      </c>
      <c r="AM2547" s="21">
        <f t="shared" si="4057"/>
        <v>26239.8</v>
      </c>
      <c r="AN2547" s="21">
        <f t="shared" si="4100"/>
        <v>0</v>
      </c>
      <c r="AO2547" s="21">
        <f t="shared" si="4077"/>
        <v>26503.9</v>
      </c>
      <c r="AP2547" s="21">
        <f t="shared" si="4100"/>
        <v>0</v>
      </c>
      <c r="AQ2547" s="2"/>
    </row>
    <row r="2548" spans="1:43" ht="62.4" x14ac:dyDescent="0.3">
      <c r="A2548" s="3" t="s">
        <v>616</v>
      </c>
      <c r="B2548" s="26">
        <v>240</v>
      </c>
      <c r="C2548" s="3" t="s">
        <v>5</v>
      </c>
      <c r="D2548" s="3" t="s">
        <v>169</v>
      </c>
      <c r="E2548" s="16" t="s">
        <v>634</v>
      </c>
      <c r="F2548" s="21">
        <v>26503.9</v>
      </c>
      <c r="G2548" s="21">
        <v>26231</v>
      </c>
      <c r="H2548" s="21">
        <v>26239.8</v>
      </c>
      <c r="I2548" s="21"/>
      <c r="J2548" s="21"/>
      <c r="K2548" s="21"/>
      <c r="L2548" s="21">
        <f t="shared" si="4026"/>
        <v>26503.9</v>
      </c>
      <c r="M2548" s="21">
        <f t="shared" si="4027"/>
        <v>26231</v>
      </c>
      <c r="N2548" s="21">
        <f t="shared" si="4028"/>
        <v>26239.8</v>
      </c>
      <c r="O2548" s="21"/>
      <c r="P2548" s="21"/>
      <c r="Q2548" s="21"/>
      <c r="R2548" s="21">
        <f t="shared" si="4071"/>
        <v>26503.9</v>
      </c>
      <c r="S2548" s="21">
        <f t="shared" si="4072"/>
        <v>26231</v>
      </c>
      <c r="T2548" s="21">
        <f t="shared" si="4073"/>
        <v>26239.8</v>
      </c>
      <c r="U2548" s="21"/>
      <c r="V2548" s="21"/>
      <c r="W2548" s="21">
        <f t="shared" si="4074"/>
        <v>26503.9</v>
      </c>
      <c r="X2548" s="21">
        <f t="shared" si="4075"/>
        <v>26231</v>
      </c>
      <c r="Y2548" s="21">
        <f t="shared" si="4076"/>
        <v>26239.8</v>
      </c>
      <c r="Z2548" s="21"/>
      <c r="AA2548" s="21"/>
      <c r="AB2548" s="21"/>
      <c r="AC2548" s="21">
        <f t="shared" si="4064"/>
        <v>26503.9</v>
      </c>
      <c r="AD2548" s="21">
        <f t="shared" si="4065"/>
        <v>26231</v>
      </c>
      <c r="AE2548" s="21">
        <f t="shared" si="4066"/>
        <v>26239.8</v>
      </c>
      <c r="AF2548" s="21"/>
      <c r="AG2548" s="21">
        <f t="shared" si="4068"/>
        <v>26503.9</v>
      </c>
      <c r="AH2548" s="21"/>
      <c r="AI2548" s="21"/>
      <c r="AJ2548" s="21"/>
      <c r="AK2548" s="21">
        <f t="shared" si="4055"/>
        <v>26503.9</v>
      </c>
      <c r="AL2548" s="21">
        <f t="shared" si="4056"/>
        <v>26231</v>
      </c>
      <c r="AM2548" s="21">
        <f t="shared" si="4057"/>
        <v>26239.8</v>
      </c>
      <c r="AN2548" s="21"/>
      <c r="AO2548" s="21">
        <f t="shared" si="4077"/>
        <v>26503.9</v>
      </c>
      <c r="AP2548" s="21"/>
      <c r="AQ2548" s="2"/>
    </row>
    <row r="2549" spans="1:43" ht="31.2" x14ac:dyDescent="0.3">
      <c r="A2549" s="3" t="s">
        <v>616</v>
      </c>
      <c r="B2549" s="26">
        <v>300</v>
      </c>
      <c r="C2549" s="3"/>
      <c r="D2549" s="3"/>
      <c r="E2549" s="16" t="s">
        <v>674</v>
      </c>
      <c r="F2549" s="21">
        <f>F2550</f>
        <v>450</v>
      </c>
      <c r="G2549" s="21">
        <f t="shared" ref="G2549:G2550" si="4101">G2550</f>
        <v>450</v>
      </c>
      <c r="H2549" s="21">
        <f t="shared" ref="H2549:K2550" si="4102">H2550</f>
        <v>450</v>
      </c>
      <c r="I2549" s="21">
        <f t="shared" si="4102"/>
        <v>0</v>
      </c>
      <c r="J2549" s="21">
        <f t="shared" si="4102"/>
        <v>0</v>
      </c>
      <c r="K2549" s="21">
        <f t="shared" si="4102"/>
        <v>0</v>
      </c>
      <c r="L2549" s="21">
        <f t="shared" si="4026"/>
        <v>450</v>
      </c>
      <c r="M2549" s="21">
        <f t="shared" si="4027"/>
        <v>450</v>
      </c>
      <c r="N2549" s="21">
        <f t="shared" si="4028"/>
        <v>450</v>
      </c>
      <c r="O2549" s="21">
        <f t="shared" ref="O2549:AP2550" si="4103">O2550</f>
        <v>0</v>
      </c>
      <c r="P2549" s="21">
        <f t="shared" si="4103"/>
        <v>0</v>
      </c>
      <c r="Q2549" s="21">
        <f t="shared" si="4103"/>
        <v>0</v>
      </c>
      <c r="R2549" s="21">
        <f t="shared" si="4071"/>
        <v>450</v>
      </c>
      <c r="S2549" s="21">
        <f t="shared" si="4072"/>
        <v>450</v>
      </c>
      <c r="T2549" s="21">
        <f t="shared" si="4073"/>
        <v>450</v>
      </c>
      <c r="U2549" s="21">
        <f t="shared" si="4103"/>
        <v>0</v>
      </c>
      <c r="V2549" s="21">
        <f t="shared" si="4103"/>
        <v>0</v>
      </c>
      <c r="W2549" s="21">
        <f t="shared" si="4074"/>
        <v>450</v>
      </c>
      <c r="X2549" s="21">
        <f t="shared" si="4075"/>
        <v>450</v>
      </c>
      <c r="Y2549" s="21">
        <f t="shared" si="4076"/>
        <v>450</v>
      </c>
      <c r="Z2549" s="21">
        <f t="shared" si="4103"/>
        <v>0</v>
      </c>
      <c r="AA2549" s="21">
        <f t="shared" si="4103"/>
        <v>0</v>
      </c>
      <c r="AB2549" s="21">
        <f t="shared" si="4103"/>
        <v>0</v>
      </c>
      <c r="AC2549" s="21">
        <f t="shared" si="4064"/>
        <v>450</v>
      </c>
      <c r="AD2549" s="21">
        <f t="shared" si="4065"/>
        <v>450</v>
      </c>
      <c r="AE2549" s="21">
        <f t="shared" si="4066"/>
        <v>450</v>
      </c>
      <c r="AF2549" s="21">
        <f t="shared" si="4103"/>
        <v>0</v>
      </c>
      <c r="AG2549" s="21">
        <f t="shared" si="4068"/>
        <v>450</v>
      </c>
      <c r="AH2549" s="21">
        <f t="shared" si="4103"/>
        <v>0</v>
      </c>
      <c r="AI2549" s="21">
        <f t="shared" si="4103"/>
        <v>0</v>
      </c>
      <c r="AJ2549" s="21">
        <f t="shared" si="4103"/>
        <v>0</v>
      </c>
      <c r="AK2549" s="21">
        <f t="shared" si="4055"/>
        <v>450</v>
      </c>
      <c r="AL2549" s="21">
        <f t="shared" si="4056"/>
        <v>450</v>
      </c>
      <c r="AM2549" s="21">
        <f t="shared" si="4057"/>
        <v>450</v>
      </c>
      <c r="AN2549" s="21">
        <f t="shared" si="4103"/>
        <v>0</v>
      </c>
      <c r="AO2549" s="21">
        <f t="shared" si="4077"/>
        <v>450</v>
      </c>
      <c r="AP2549" s="21">
        <f t="shared" si="4103"/>
        <v>0</v>
      </c>
      <c r="AQ2549" s="2"/>
    </row>
    <row r="2550" spans="1:43" x14ac:dyDescent="0.3">
      <c r="A2550" s="3" t="s">
        <v>616</v>
      </c>
      <c r="B2550" s="26">
        <v>360</v>
      </c>
      <c r="C2550" s="3"/>
      <c r="D2550" s="3"/>
      <c r="E2550" s="16" t="s">
        <v>687</v>
      </c>
      <c r="F2550" s="21">
        <f>F2551</f>
        <v>450</v>
      </c>
      <c r="G2550" s="21">
        <f t="shared" si="4101"/>
        <v>450</v>
      </c>
      <c r="H2550" s="21">
        <f t="shared" si="4102"/>
        <v>450</v>
      </c>
      <c r="I2550" s="21">
        <f t="shared" si="4102"/>
        <v>0</v>
      </c>
      <c r="J2550" s="21">
        <f t="shared" si="4102"/>
        <v>0</v>
      </c>
      <c r="K2550" s="21">
        <f t="shared" si="4102"/>
        <v>0</v>
      </c>
      <c r="L2550" s="21">
        <f t="shared" si="4026"/>
        <v>450</v>
      </c>
      <c r="M2550" s="21">
        <f t="shared" si="4027"/>
        <v>450</v>
      </c>
      <c r="N2550" s="21">
        <f t="shared" si="4028"/>
        <v>450</v>
      </c>
      <c r="O2550" s="21">
        <f t="shared" si="4103"/>
        <v>0</v>
      </c>
      <c r="P2550" s="21">
        <f t="shared" si="4103"/>
        <v>0</v>
      </c>
      <c r="Q2550" s="21">
        <f t="shared" si="4103"/>
        <v>0</v>
      </c>
      <c r="R2550" s="21">
        <f t="shared" si="4071"/>
        <v>450</v>
      </c>
      <c r="S2550" s="21">
        <f t="shared" si="4072"/>
        <v>450</v>
      </c>
      <c r="T2550" s="21">
        <f t="shared" si="4073"/>
        <v>450</v>
      </c>
      <c r="U2550" s="21">
        <f t="shared" si="4103"/>
        <v>0</v>
      </c>
      <c r="V2550" s="21">
        <f t="shared" si="4103"/>
        <v>0</v>
      </c>
      <c r="W2550" s="21">
        <f t="shared" si="4074"/>
        <v>450</v>
      </c>
      <c r="X2550" s="21">
        <f t="shared" si="4075"/>
        <v>450</v>
      </c>
      <c r="Y2550" s="21">
        <f t="shared" si="4076"/>
        <v>450</v>
      </c>
      <c r="Z2550" s="21">
        <f t="shared" si="4103"/>
        <v>0</v>
      </c>
      <c r="AA2550" s="21">
        <f t="shared" si="4103"/>
        <v>0</v>
      </c>
      <c r="AB2550" s="21">
        <f t="shared" si="4103"/>
        <v>0</v>
      </c>
      <c r="AC2550" s="21">
        <f t="shared" si="4064"/>
        <v>450</v>
      </c>
      <c r="AD2550" s="21">
        <f t="shared" si="4065"/>
        <v>450</v>
      </c>
      <c r="AE2550" s="21">
        <f t="shared" si="4066"/>
        <v>450</v>
      </c>
      <c r="AF2550" s="21">
        <f t="shared" si="4103"/>
        <v>0</v>
      </c>
      <c r="AG2550" s="21">
        <f t="shared" si="4068"/>
        <v>450</v>
      </c>
      <c r="AH2550" s="21">
        <f t="shared" si="4103"/>
        <v>0</v>
      </c>
      <c r="AI2550" s="21">
        <f t="shared" si="4103"/>
        <v>0</v>
      </c>
      <c r="AJ2550" s="21">
        <f t="shared" si="4103"/>
        <v>0</v>
      </c>
      <c r="AK2550" s="21">
        <f t="shared" si="4055"/>
        <v>450</v>
      </c>
      <c r="AL2550" s="21">
        <f t="shared" si="4056"/>
        <v>450</v>
      </c>
      <c r="AM2550" s="21">
        <f t="shared" si="4057"/>
        <v>450</v>
      </c>
      <c r="AN2550" s="21">
        <f t="shared" si="4103"/>
        <v>0</v>
      </c>
      <c r="AO2550" s="21">
        <f t="shared" si="4077"/>
        <v>450</v>
      </c>
      <c r="AP2550" s="21">
        <f t="shared" si="4103"/>
        <v>0</v>
      </c>
      <c r="AQ2550" s="2"/>
    </row>
    <row r="2551" spans="1:43" ht="62.4" x14ac:dyDescent="0.3">
      <c r="A2551" s="3" t="s">
        <v>616</v>
      </c>
      <c r="B2551" s="26">
        <v>360</v>
      </c>
      <c r="C2551" s="3" t="s">
        <v>5</v>
      </c>
      <c r="D2551" s="3" t="s">
        <v>169</v>
      </c>
      <c r="E2551" s="16" t="s">
        <v>634</v>
      </c>
      <c r="F2551" s="21">
        <v>450</v>
      </c>
      <c r="G2551" s="21">
        <v>450</v>
      </c>
      <c r="H2551" s="21">
        <v>450</v>
      </c>
      <c r="I2551" s="21"/>
      <c r="J2551" s="21"/>
      <c r="K2551" s="21"/>
      <c r="L2551" s="21">
        <f t="shared" si="4026"/>
        <v>450</v>
      </c>
      <c r="M2551" s="21">
        <f t="shared" si="4027"/>
        <v>450</v>
      </c>
      <c r="N2551" s="21">
        <f t="shared" si="4028"/>
        <v>450</v>
      </c>
      <c r="O2551" s="21"/>
      <c r="P2551" s="21"/>
      <c r="Q2551" s="21"/>
      <c r="R2551" s="21">
        <f t="shared" si="4071"/>
        <v>450</v>
      </c>
      <c r="S2551" s="21">
        <f t="shared" si="4072"/>
        <v>450</v>
      </c>
      <c r="T2551" s="21">
        <f t="shared" si="4073"/>
        <v>450</v>
      </c>
      <c r="U2551" s="21"/>
      <c r="V2551" s="21"/>
      <c r="W2551" s="21">
        <f t="shared" si="4074"/>
        <v>450</v>
      </c>
      <c r="X2551" s="21">
        <f t="shared" si="4075"/>
        <v>450</v>
      </c>
      <c r="Y2551" s="21">
        <f t="shared" si="4076"/>
        <v>450</v>
      </c>
      <c r="Z2551" s="21"/>
      <c r="AA2551" s="21"/>
      <c r="AB2551" s="21"/>
      <c r="AC2551" s="21">
        <f t="shared" si="4064"/>
        <v>450</v>
      </c>
      <c r="AD2551" s="21">
        <f t="shared" si="4065"/>
        <v>450</v>
      </c>
      <c r="AE2551" s="21">
        <f t="shared" si="4066"/>
        <v>450</v>
      </c>
      <c r="AF2551" s="21"/>
      <c r="AG2551" s="21">
        <f t="shared" si="4068"/>
        <v>450</v>
      </c>
      <c r="AH2551" s="21"/>
      <c r="AI2551" s="21"/>
      <c r="AJ2551" s="21"/>
      <c r="AK2551" s="21">
        <f t="shared" si="4055"/>
        <v>450</v>
      </c>
      <c r="AL2551" s="21">
        <f t="shared" si="4056"/>
        <v>450</v>
      </c>
      <c r="AM2551" s="21">
        <f t="shared" si="4057"/>
        <v>450</v>
      </c>
      <c r="AN2551" s="21"/>
      <c r="AO2551" s="21">
        <f t="shared" si="4077"/>
        <v>450</v>
      </c>
      <c r="AP2551" s="21"/>
      <c r="AQ2551" s="2"/>
    </row>
    <row r="2552" spans="1:43" x14ac:dyDescent="0.3">
      <c r="A2552" s="3" t="s">
        <v>616</v>
      </c>
      <c r="B2552" s="26">
        <v>800</v>
      </c>
      <c r="C2552" s="3"/>
      <c r="D2552" s="3"/>
      <c r="E2552" s="16" t="s">
        <v>678</v>
      </c>
      <c r="F2552" s="21">
        <f>F2553</f>
        <v>216.2</v>
      </c>
      <c r="G2552" s="21">
        <f t="shared" ref="G2552:AP2553" si="4104">G2553</f>
        <v>141.6</v>
      </c>
      <c r="H2552" s="21">
        <f t="shared" si="4104"/>
        <v>102.9</v>
      </c>
      <c r="I2552" s="21">
        <f t="shared" si="4104"/>
        <v>0</v>
      </c>
      <c r="J2552" s="21">
        <f t="shared" si="4104"/>
        <v>0</v>
      </c>
      <c r="K2552" s="21">
        <f t="shared" si="4104"/>
        <v>0</v>
      </c>
      <c r="L2552" s="21">
        <f t="shared" si="4026"/>
        <v>216.2</v>
      </c>
      <c r="M2552" s="21">
        <f t="shared" si="4027"/>
        <v>141.6</v>
      </c>
      <c r="N2552" s="21">
        <f t="shared" si="4028"/>
        <v>102.9</v>
      </c>
      <c r="O2552" s="21">
        <f t="shared" si="4104"/>
        <v>0</v>
      </c>
      <c r="P2552" s="21">
        <f t="shared" si="4104"/>
        <v>0</v>
      </c>
      <c r="Q2552" s="21">
        <f t="shared" si="4104"/>
        <v>0</v>
      </c>
      <c r="R2552" s="21">
        <f t="shared" si="4071"/>
        <v>216.2</v>
      </c>
      <c r="S2552" s="21">
        <f t="shared" si="4072"/>
        <v>141.6</v>
      </c>
      <c r="T2552" s="21">
        <f t="shared" si="4073"/>
        <v>102.9</v>
      </c>
      <c r="U2552" s="21">
        <f t="shared" si="4104"/>
        <v>0</v>
      </c>
      <c r="V2552" s="21">
        <f t="shared" si="4104"/>
        <v>0</v>
      </c>
      <c r="W2552" s="21">
        <f t="shared" si="4074"/>
        <v>216.2</v>
      </c>
      <c r="X2552" s="21">
        <f t="shared" si="4075"/>
        <v>141.6</v>
      </c>
      <c r="Y2552" s="21">
        <f t="shared" si="4076"/>
        <v>102.9</v>
      </c>
      <c r="Z2552" s="21">
        <f t="shared" si="4104"/>
        <v>0</v>
      </c>
      <c r="AA2552" s="21">
        <f t="shared" si="4104"/>
        <v>0</v>
      </c>
      <c r="AB2552" s="21">
        <f t="shared" si="4104"/>
        <v>0</v>
      </c>
      <c r="AC2552" s="21">
        <f t="shared" si="4064"/>
        <v>216.2</v>
      </c>
      <c r="AD2552" s="21">
        <f t="shared" si="4065"/>
        <v>141.6</v>
      </c>
      <c r="AE2552" s="21">
        <f t="shared" si="4066"/>
        <v>102.9</v>
      </c>
      <c r="AF2552" s="21">
        <f t="shared" si="4104"/>
        <v>0</v>
      </c>
      <c r="AG2552" s="21">
        <f t="shared" si="4068"/>
        <v>216.2</v>
      </c>
      <c r="AH2552" s="21">
        <f t="shared" si="4104"/>
        <v>0</v>
      </c>
      <c r="AI2552" s="21">
        <f t="shared" si="4104"/>
        <v>0</v>
      </c>
      <c r="AJ2552" s="21">
        <f t="shared" si="4104"/>
        <v>0</v>
      </c>
      <c r="AK2552" s="21">
        <f t="shared" si="4055"/>
        <v>216.2</v>
      </c>
      <c r="AL2552" s="21">
        <f t="shared" si="4056"/>
        <v>141.6</v>
      </c>
      <c r="AM2552" s="21">
        <f t="shared" si="4057"/>
        <v>102.9</v>
      </c>
      <c r="AN2552" s="21">
        <f t="shared" si="4104"/>
        <v>0</v>
      </c>
      <c r="AO2552" s="21">
        <f t="shared" si="4077"/>
        <v>216.2</v>
      </c>
      <c r="AP2552" s="21">
        <f t="shared" si="4104"/>
        <v>0</v>
      </c>
      <c r="AQ2552" s="2"/>
    </row>
    <row r="2553" spans="1:43" x14ac:dyDescent="0.3">
      <c r="A2553" s="3" t="s">
        <v>616</v>
      </c>
      <c r="B2553" s="26">
        <v>850</v>
      </c>
      <c r="C2553" s="3"/>
      <c r="D2553" s="3"/>
      <c r="E2553" s="16" t="s">
        <v>696</v>
      </c>
      <c r="F2553" s="21">
        <f>F2554</f>
        <v>216.2</v>
      </c>
      <c r="G2553" s="21">
        <f t="shared" si="4104"/>
        <v>141.6</v>
      </c>
      <c r="H2553" s="21">
        <f t="shared" si="4104"/>
        <v>102.9</v>
      </c>
      <c r="I2553" s="21">
        <f t="shared" si="4104"/>
        <v>0</v>
      </c>
      <c r="J2553" s="21">
        <f t="shared" si="4104"/>
        <v>0</v>
      </c>
      <c r="K2553" s="21">
        <f t="shared" si="4104"/>
        <v>0</v>
      </c>
      <c r="L2553" s="21">
        <f t="shared" si="4026"/>
        <v>216.2</v>
      </c>
      <c r="M2553" s="21">
        <f t="shared" si="4027"/>
        <v>141.6</v>
      </c>
      <c r="N2553" s="21">
        <f t="shared" si="4028"/>
        <v>102.9</v>
      </c>
      <c r="O2553" s="21">
        <f t="shared" si="4104"/>
        <v>0</v>
      </c>
      <c r="P2553" s="21">
        <f t="shared" si="4104"/>
        <v>0</v>
      </c>
      <c r="Q2553" s="21">
        <f t="shared" si="4104"/>
        <v>0</v>
      </c>
      <c r="R2553" s="21">
        <f t="shared" si="4071"/>
        <v>216.2</v>
      </c>
      <c r="S2553" s="21">
        <f t="shared" si="4072"/>
        <v>141.6</v>
      </c>
      <c r="T2553" s="21">
        <f t="shared" si="4073"/>
        <v>102.9</v>
      </c>
      <c r="U2553" s="21">
        <f t="shared" si="4104"/>
        <v>0</v>
      </c>
      <c r="V2553" s="21">
        <f t="shared" si="4104"/>
        <v>0</v>
      </c>
      <c r="W2553" s="21">
        <f t="shared" si="4074"/>
        <v>216.2</v>
      </c>
      <c r="X2553" s="21">
        <f t="shared" si="4075"/>
        <v>141.6</v>
      </c>
      <c r="Y2553" s="21">
        <f t="shared" si="4076"/>
        <v>102.9</v>
      </c>
      <c r="Z2553" s="21">
        <f t="shared" si="4104"/>
        <v>0</v>
      </c>
      <c r="AA2553" s="21">
        <f t="shared" si="4104"/>
        <v>0</v>
      </c>
      <c r="AB2553" s="21">
        <f t="shared" si="4104"/>
        <v>0</v>
      </c>
      <c r="AC2553" s="21">
        <f t="shared" si="4064"/>
        <v>216.2</v>
      </c>
      <c r="AD2553" s="21">
        <f t="shared" si="4065"/>
        <v>141.6</v>
      </c>
      <c r="AE2553" s="21">
        <f t="shared" si="4066"/>
        <v>102.9</v>
      </c>
      <c r="AF2553" s="21">
        <f t="shared" si="4104"/>
        <v>0</v>
      </c>
      <c r="AG2553" s="21">
        <f t="shared" si="4068"/>
        <v>216.2</v>
      </c>
      <c r="AH2553" s="21">
        <f t="shared" si="4104"/>
        <v>0</v>
      </c>
      <c r="AI2553" s="21">
        <f t="shared" si="4104"/>
        <v>0</v>
      </c>
      <c r="AJ2553" s="21">
        <f t="shared" si="4104"/>
        <v>0</v>
      </c>
      <c r="AK2553" s="21">
        <f t="shared" si="4055"/>
        <v>216.2</v>
      </c>
      <c r="AL2553" s="21">
        <f t="shared" si="4056"/>
        <v>141.6</v>
      </c>
      <c r="AM2553" s="21">
        <f t="shared" si="4057"/>
        <v>102.9</v>
      </c>
      <c r="AN2553" s="21">
        <f t="shared" si="4104"/>
        <v>0</v>
      </c>
      <c r="AO2553" s="21">
        <f t="shared" si="4077"/>
        <v>216.2</v>
      </c>
      <c r="AP2553" s="21">
        <f t="shared" si="4104"/>
        <v>0</v>
      </c>
      <c r="AQ2553" s="2"/>
    </row>
    <row r="2554" spans="1:43" ht="62.4" x14ac:dyDescent="0.3">
      <c r="A2554" s="3" t="s">
        <v>616</v>
      </c>
      <c r="B2554" s="26">
        <v>850</v>
      </c>
      <c r="C2554" s="3" t="s">
        <v>5</v>
      </c>
      <c r="D2554" s="3" t="s">
        <v>169</v>
      </c>
      <c r="E2554" s="16" t="s">
        <v>634</v>
      </c>
      <c r="F2554" s="21">
        <v>216.2</v>
      </c>
      <c r="G2554" s="21">
        <v>141.6</v>
      </c>
      <c r="H2554" s="21">
        <v>102.9</v>
      </c>
      <c r="I2554" s="21"/>
      <c r="J2554" s="21"/>
      <c r="K2554" s="21"/>
      <c r="L2554" s="21">
        <f t="shared" si="4026"/>
        <v>216.2</v>
      </c>
      <c r="M2554" s="21">
        <f t="shared" si="4027"/>
        <v>141.6</v>
      </c>
      <c r="N2554" s="21">
        <f t="shared" si="4028"/>
        <v>102.9</v>
      </c>
      <c r="O2554" s="21"/>
      <c r="P2554" s="21"/>
      <c r="Q2554" s="21"/>
      <c r="R2554" s="21">
        <f t="shared" si="4071"/>
        <v>216.2</v>
      </c>
      <c r="S2554" s="21">
        <f t="shared" si="4072"/>
        <v>141.6</v>
      </c>
      <c r="T2554" s="21">
        <f t="shared" si="4073"/>
        <v>102.9</v>
      </c>
      <c r="U2554" s="21"/>
      <c r="V2554" s="21"/>
      <c r="W2554" s="21">
        <f t="shared" si="4074"/>
        <v>216.2</v>
      </c>
      <c r="X2554" s="21">
        <f t="shared" si="4075"/>
        <v>141.6</v>
      </c>
      <c r="Y2554" s="21">
        <f t="shared" si="4076"/>
        <v>102.9</v>
      </c>
      <c r="Z2554" s="21"/>
      <c r="AA2554" s="21"/>
      <c r="AB2554" s="21"/>
      <c r="AC2554" s="21">
        <f t="shared" si="4064"/>
        <v>216.2</v>
      </c>
      <c r="AD2554" s="21">
        <f t="shared" si="4065"/>
        <v>141.6</v>
      </c>
      <c r="AE2554" s="21">
        <f t="shared" si="4066"/>
        <v>102.9</v>
      </c>
      <c r="AF2554" s="21"/>
      <c r="AG2554" s="21">
        <f t="shared" si="4068"/>
        <v>216.2</v>
      </c>
      <c r="AH2554" s="21"/>
      <c r="AI2554" s="21"/>
      <c r="AJ2554" s="21"/>
      <c r="AK2554" s="21">
        <f t="shared" si="4055"/>
        <v>216.2</v>
      </c>
      <c r="AL2554" s="21">
        <f t="shared" si="4056"/>
        <v>141.6</v>
      </c>
      <c r="AM2554" s="21">
        <f t="shared" si="4057"/>
        <v>102.9</v>
      </c>
      <c r="AN2554" s="21"/>
      <c r="AO2554" s="21">
        <f t="shared" si="4077"/>
        <v>216.2</v>
      </c>
      <c r="AP2554" s="21"/>
      <c r="AQ2554" s="2"/>
    </row>
    <row r="2555" spans="1:43" s="9" customFormat="1" ht="62.4" x14ac:dyDescent="0.3">
      <c r="A2555" s="8" t="s">
        <v>619</v>
      </c>
      <c r="B2555" s="14"/>
      <c r="C2555" s="8"/>
      <c r="D2555" s="8"/>
      <c r="E2555" s="17" t="s">
        <v>723</v>
      </c>
      <c r="F2555" s="12">
        <f>F2556+F2561+F2566</f>
        <v>148600</v>
      </c>
      <c r="G2555" s="12">
        <f t="shared" ref="G2555:AP2555" si="4105">G2556+G2561+G2566</f>
        <v>148600</v>
      </c>
      <c r="H2555" s="12">
        <f t="shared" si="4105"/>
        <v>148600</v>
      </c>
      <c r="I2555" s="12">
        <f t="shared" ref="I2555:K2555" si="4106">I2556+I2561+I2566</f>
        <v>0</v>
      </c>
      <c r="J2555" s="12">
        <f t="shared" si="4106"/>
        <v>0</v>
      </c>
      <c r="K2555" s="12">
        <f t="shared" si="4106"/>
        <v>0</v>
      </c>
      <c r="L2555" s="12">
        <f t="shared" si="4026"/>
        <v>148600</v>
      </c>
      <c r="M2555" s="12">
        <f t="shared" si="4027"/>
        <v>148600</v>
      </c>
      <c r="N2555" s="12">
        <f t="shared" si="4028"/>
        <v>148600</v>
      </c>
      <c r="O2555" s="12">
        <f t="shared" ref="O2555:Q2555" si="4107">O2556+O2561+O2566</f>
        <v>17259.152000000002</v>
      </c>
      <c r="P2555" s="12">
        <f t="shared" si="4107"/>
        <v>0</v>
      </c>
      <c r="Q2555" s="12">
        <f t="shared" si="4107"/>
        <v>0</v>
      </c>
      <c r="R2555" s="12">
        <f t="shared" si="4071"/>
        <v>165859.152</v>
      </c>
      <c r="S2555" s="12">
        <f t="shared" si="4072"/>
        <v>148600</v>
      </c>
      <c r="T2555" s="12">
        <f t="shared" si="4073"/>
        <v>148600</v>
      </c>
      <c r="U2555" s="12">
        <f t="shared" ref="U2555:V2555" si="4108">U2556+U2561+U2566</f>
        <v>0</v>
      </c>
      <c r="V2555" s="12">
        <f t="shared" si="4108"/>
        <v>0</v>
      </c>
      <c r="W2555" s="21">
        <f t="shared" si="4074"/>
        <v>165859.152</v>
      </c>
      <c r="X2555" s="21">
        <f t="shared" si="4075"/>
        <v>148600</v>
      </c>
      <c r="Y2555" s="21">
        <f t="shared" si="4076"/>
        <v>148600</v>
      </c>
      <c r="Z2555" s="12">
        <f t="shared" ref="Z2555:AB2555" si="4109">Z2556+Z2561+Z2566</f>
        <v>-556.66700000000003</v>
      </c>
      <c r="AA2555" s="12">
        <f t="shared" si="4109"/>
        <v>0</v>
      </c>
      <c r="AB2555" s="12">
        <f t="shared" si="4109"/>
        <v>0</v>
      </c>
      <c r="AC2555" s="21">
        <f t="shared" si="4064"/>
        <v>165302.48500000002</v>
      </c>
      <c r="AD2555" s="12">
        <f t="shared" si="4065"/>
        <v>148600</v>
      </c>
      <c r="AE2555" s="12">
        <f t="shared" si="4066"/>
        <v>148600</v>
      </c>
      <c r="AF2555" s="12">
        <f t="shared" ref="AF2555" si="4110">AF2556+AF2561+AF2566</f>
        <v>12424.16</v>
      </c>
      <c r="AG2555" s="12">
        <f t="shared" si="4068"/>
        <v>177726.64500000002</v>
      </c>
      <c r="AH2555" s="12">
        <f t="shared" ref="AH2555:AJ2555" si="4111">AH2556+AH2561+AH2566</f>
        <v>0</v>
      </c>
      <c r="AI2555" s="12">
        <f t="shared" si="4111"/>
        <v>0</v>
      </c>
      <c r="AJ2555" s="12">
        <f t="shared" si="4111"/>
        <v>0</v>
      </c>
      <c r="AK2555" s="12">
        <f t="shared" si="4055"/>
        <v>177726.64500000002</v>
      </c>
      <c r="AL2555" s="12">
        <f t="shared" si="4056"/>
        <v>148600</v>
      </c>
      <c r="AM2555" s="12">
        <f t="shared" si="4057"/>
        <v>148600</v>
      </c>
      <c r="AN2555" s="12">
        <f t="shared" ref="AN2555" si="4112">AN2556+AN2561+AN2566</f>
        <v>0</v>
      </c>
      <c r="AO2555" s="12">
        <f t="shared" si="4077"/>
        <v>177726.64500000002</v>
      </c>
      <c r="AP2555" s="12">
        <f t="shared" si="4105"/>
        <v>0</v>
      </c>
    </row>
    <row r="2556" spans="1:43" s="11" customFormat="1" ht="46.8" x14ac:dyDescent="0.3">
      <c r="A2556" s="10" t="s">
        <v>620</v>
      </c>
      <c r="B2556" s="19"/>
      <c r="C2556" s="10"/>
      <c r="D2556" s="10"/>
      <c r="E2556" s="18" t="s">
        <v>793</v>
      </c>
      <c r="F2556" s="20">
        <f>F2557</f>
        <v>20000</v>
      </c>
      <c r="G2556" s="20">
        <f t="shared" ref="G2556:AP2559" si="4113">G2557</f>
        <v>20000</v>
      </c>
      <c r="H2556" s="20">
        <f t="shared" si="4113"/>
        <v>20000</v>
      </c>
      <c r="I2556" s="20">
        <f t="shared" si="4113"/>
        <v>0</v>
      </c>
      <c r="J2556" s="20">
        <f t="shared" si="4113"/>
        <v>0</v>
      </c>
      <c r="K2556" s="20">
        <f t="shared" si="4113"/>
        <v>0</v>
      </c>
      <c r="L2556" s="20">
        <f t="shared" ref="L2556:L2583" si="4114">F2556+I2556</f>
        <v>20000</v>
      </c>
      <c r="M2556" s="20">
        <f t="shared" ref="M2556:M2583" si="4115">G2556+J2556</f>
        <v>20000</v>
      </c>
      <c r="N2556" s="20">
        <f t="shared" ref="N2556:N2583" si="4116">H2556+K2556</f>
        <v>20000</v>
      </c>
      <c r="O2556" s="20">
        <f t="shared" si="4113"/>
        <v>0</v>
      </c>
      <c r="P2556" s="20">
        <f t="shared" si="4113"/>
        <v>0</v>
      </c>
      <c r="Q2556" s="20">
        <f t="shared" si="4113"/>
        <v>0</v>
      </c>
      <c r="R2556" s="20">
        <f t="shared" si="4071"/>
        <v>20000</v>
      </c>
      <c r="S2556" s="20">
        <f t="shared" si="4072"/>
        <v>20000</v>
      </c>
      <c r="T2556" s="20">
        <f t="shared" si="4073"/>
        <v>20000</v>
      </c>
      <c r="U2556" s="20">
        <f t="shared" si="4113"/>
        <v>0</v>
      </c>
      <c r="V2556" s="20">
        <f t="shared" si="4113"/>
        <v>0</v>
      </c>
      <c r="W2556" s="21">
        <f t="shared" si="4074"/>
        <v>20000</v>
      </c>
      <c r="X2556" s="21">
        <f t="shared" si="4075"/>
        <v>20000</v>
      </c>
      <c r="Y2556" s="21">
        <f t="shared" si="4076"/>
        <v>20000</v>
      </c>
      <c r="Z2556" s="20">
        <f t="shared" si="4113"/>
        <v>0</v>
      </c>
      <c r="AA2556" s="20">
        <f t="shared" si="4113"/>
        <v>0</v>
      </c>
      <c r="AB2556" s="20">
        <f t="shared" si="4113"/>
        <v>0</v>
      </c>
      <c r="AC2556" s="21">
        <f t="shared" si="4064"/>
        <v>20000</v>
      </c>
      <c r="AD2556" s="20">
        <f t="shared" si="4065"/>
        <v>20000</v>
      </c>
      <c r="AE2556" s="20">
        <f t="shared" si="4066"/>
        <v>20000</v>
      </c>
      <c r="AF2556" s="20">
        <f t="shared" si="4113"/>
        <v>12424.16</v>
      </c>
      <c r="AG2556" s="20">
        <f t="shared" si="4068"/>
        <v>32424.16</v>
      </c>
      <c r="AH2556" s="20">
        <f t="shared" si="4113"/>
        <v>0</v>
      </c>
      <c r="AI2556" s="20">
        <f t="shared" si="4113"/>
        <v>0</v>
      </c>
      <c r="AJ2556" s="20">
        <f t="shared" si="4113"/>
        <v>0</v>
      </c>
      <c r="AK2556" s="20">
        <f t="shared" si="4055"/>
        <v>32424.16</v>
      </c>
      <c r="AL2556" s="20">
        <f t="shared" si="4056"/>
        <v>20000</v>
      </c>
      <c r="AM2556" s="20">
        <f t="shared" si="4057"/>
        <v>20000</v>
      </c>
      <c r="AN2556" s="20">
        <f t="shared" si="4113"/>
        <v>0</v>
      </c>
      <c r="AO2556" s="20">
        <f t="shared" si="4077"/>
        <v>32424.16</v>
      </c>
      <c r="AP2556" s="20">
        <f t="shared" si="4113"/>
        <v>0</v>
      </c>
    </row>
    <row r="2557" spans="1:43" ht="31.2" x14ac:dyDescent="0.3">
      <c r="A2557" s="3" t="s">
        <v>618</v>
      </c>
      <c r="B2557" s="26"/>
      <c r="C2557" s="3"/>
      <c r="D2557" s="3"/>
      <c r="E2557" s="16" t="s">
        <v>1192</v>
      </c>
      <c r="F2557" s="21">
        <f>F2558</f>
        <v>20000</v>
      </c>
      <c r="G2557" s="21">
        <f t="shared" si="4113"/>
        <v>20000</v>
      </c>
      <c r="H2557" s="21">
        <f t="shared" si="4113"/>
        <v>20000</v>
      </c>
      <c r="I2557" s="21">
        <f t="shared" si="4113"/>
        <v>0</v>
      </c>
      <c r="J2557" s="21">
        <f t="shared" si="4113"/>
        <v>0</v>
      </c>
      <c r="K2557" s="21">
        <f t="shared" si="4113"/>
        <v>0</v>
      </c>
      <c r="L2557" s="21">
        <f t="shared" si="4114"/>
        <v>20000</v>
      </c>
      <c r="M2557" s="21">
        <f t="shared" si="4115"/>
        <v>20000</v>
      </c>
      <c r="N2557" s="21">
        <f t="shared" si="4116"/>
        <v>20000</v>
      </c>
      <c r="O2557" s="21">
        <f t="shared" si="4113"/>
        <v>0</v>
      </c>
      <c r="P2557" s="21">
        <f t="shared" si="4113"/>
        <v>0</v>
      </c>
      <c r="Q2557" s="21">
        <f t="shared" si="4113"/>
        <v>0</v>
      </c>
      <c r="R2557" s="21">
        <f t="shared" si="4071"/>
        <v>20000</v>
      </c>
      <c r="S2557" s="21">
        <f t="shared" si="4072"/>
        <v>20000</v>
      </c>
      <c r="T2557" s="21">
        <f t="shared" si="4073"/>
        <v>20000</v>
      </c>
      <c r="U2557" s="21">
        <f t="shared" si="4113"/>
        <v>0</v>
      </c>
      <c r="V2557" s="21">
        <f t="shared" si="4113"/>
        <v>0</v>
      </c>
      <c r="W2557" s="21">
        <f t="shared" si="4074"/>
        <v>20000</v>
      </c>
      <c r="X2557" s="21">
        <f t="shared" si="4075"/>
        <v>20000</v>
      </c>
      <c r="Y2557" s="21">
        <f t="shared" si="4076"/>
        <v>20000</v>
      </c>
      <c r="Z2557" s="21">
        <f t="shared" si="4113"/>
        <v>0</v>
      </c>
      <c r="AA2557" s="21">
        <f t="shared" si="4113"/>
        <v>0</v>
      </c>
      <c r="AB2557" s="21">
        <f t="shared" si="4113"/>
        <v>0</v>
      </c>
      <c r="AC2557" s="21">
        <f t="shared" si="4064"/>
        <v>20000</v>
      </c>
      <c r="AD2557" s="21">
        <f t="shared" si="4065"/>
        <v>20000</v>
      </c>
      <c r="AE2557" s="21">
        <f t="shared" si="4066"/>
        <v>20000</v>
      </c>
      <c r="AF2557" s="21">
        <f t="shared" si="4113"/>
        <v>12424.16</v>
      </c>
      <c r="AG2557" s="21">
        <f t="shared" si="4068"/>
        <v>32424.16</v>
      </c>
      <c r="AH2557" s="21">
        <f t="shared" si="4113"/>
        <v>0</v>
      </c>
      <c r="AI2557" s="21">
        <f t="shared" si="4113"/>
        <v>0</v>
      </c>
      <c r="AJ2557" s="21">
        <f t="shared" si="4113"/>
        <v>0</v>
      </c>
      <c r="AK2557" s="21">
        <f t="shared" si="4055"/>
        <v>32424.16</v>
      </c>
      <c r="AL2557" s="21">
        <f t="shared" si="4056"/>
        <v>20000</v>
      </c>
      <c r="AM2557" s="21">
        <f t="shared" si="4057"/>
        <v>20000</v>
      </c>
      <c r="AN2557" s="21">
        <f t="shared" si="4113"/>
        <v>0</v>
      </c>
      <c r="AO2557" s="21">
        <f t="shared" si="4077"/>
        <v>32424.16</v>
      </c>
      <c r="AP2557" s="21">
        <f t="shared" si="4113"/>
        <v>0</v>
      </c>
      <c r="AQ2557" s="2"/>
    </row>
    <row r="2558" spans="1:43" x14ac:dyDescent="0.3">
      <c r="A2558" s="3" t="s">
        <v>618</v>
      </c>
      <c r="B2558" s="26">
        <v>800</v>
      </c>
      <c r="C2558" s="3"/>
      <c r="D2558" s="3"/>
      <c r="E2558" s="16" t="s">
        <v>678</v>
      </c>
      <c r="F2558" s="21">
        <f>F2559</f>
        <v>20000</v>
      </c>
      <c r="G2558" s="21">
        <f t="shared" si="4113"/>
        <v>20000</v>
      </c>
      <c r="H2558" s="21">
        <f t="shared" si="4113"/>
        <v>20000</v>
      </c>
      <c r="I2558" s="21">
        <f t="shared" si="4113"/>
        <v>0</v>
      </c>
      <c r="J2558" s="21">
        <f t="shared" si="4113"/>
        <v>0</v>
      </c>
      <c r="K2558" s="21">
        <f t="shared" si="4113"/>
        <v>0</v>
      </c>
      <c r="L2558" s="21">
        <f t="shared" si="4114"/>
        <v>20000</v>
      </c>
      <c r="M2558" s="21">
        <f t="shared" si="4115"/>
        <v>20000</v>
      </c>
      <c r="N2558" s="21">
        <f t="shared" si="4116"/>
        <v>20000</v>
      </c>
      <c r="O2558" s="21">
        <f t="shared" si="4113"/>
        <v>0</v>
      </c>
      <c r="P2558" s="21">
        <f t="shared" si="4113"/>
        <v>0</v>
      </c>
      <c r="Q2558" s="21">
        <f t="shared" si="4113"/>
        <v>0</v>
      </c>
      <c r="R2558" s="21">
        <f t="shared" si="4071"/>
        <v>20000</v>
      </c>
      <c r="S2558" s="21">
        <f t="shared" si="4072"/>
        <v>20000</v>
      </c>
      <c r="T2558" s="21">
        <f t="shared" si="4073"/>
        <v>20000</v>
      </c>
      <c r="U2558" s="21">
        <f t="shared" si="4113"/>
        <v>0</v>
      </c>
      <c r="V2558" s="21">
        <f t="shared" si="4113"/>
        <v>0</v>
      </c>
      <c r="W2558" s="21">
        <f t="shared" si="4074"/>
        <v>20000</v>
      </c>
      <c r="X2558" s="21">
        <f t="shared" si="4075"/>
        <v>20000</v>
      </c>
      <c r="Y2558" s="21">
        <f t="shared" si="4076"/>
        <v>20000</v>
      </c>
      <c r="Z2558" s="21">
        <f t="shared" si="4113"/>
        <v>0</v>
      </c>
      <c r="AA2558" s="21">
        <f t="shared" si="4113"/>
        <v>0</v>
      </c>
      <c r="AB2558" s="21">
        <f t="shared" si="4113"/>
        <v>0</v>
      </c>
      <c r="AC2558" s="21">
        <f t="shared" si="4064"/>
        <v>20000</v>
      </c>
      <c r="AD2558" s="21">
        <f t="shared" si="4065"/>
        <v>20000</v>
      </c>
      <c r="AE2558" s="21">
        <f t="shared" si="4066"/>
        <v>20000</v>
      </c>
      <c r="AF2558" s="21">
        <f t="shared" si="4113"/>
        <v>12424.16</v>
      </c>
      <c r="AG2558" s="21">
        <f t="shared" si="4068"/>
        <v>32424.16</v>
      </c>
      <c r="AH2558" s="21">
        <f t="shared" si="4113"/>
        <v>0</v>
      </c>
      <c r="AI2558" s="21">
        <f t="shared" si="4113"/>
        <v>0</v>
      </c>
      <c r="AJ2558" s="21">
        <f t="shared" si="4113"/>
        <v>0</v>
      </c>
      <c r="AK2558" s="21">
        <f t="shared" si="4055"/>
        <v>32424.16</v>
      </c>
      <c r="AL2558" s="21">
        <f t="shared" si="4056"/>
        <v>20000</v>
      </c>
      <c r="AM2558" s="21">
        <f t="shared" si="4057"/>
        <v>20000</v>
      </c>
      <c r="AN2558" s="21">
        <f t="shared" si="4113"/>
        <v>0</v>
      </c>
      <c r="AO2558" s="21">
        <f t="shared" si="4077"/>
        <v>32424.16</v>
      </c>
      <c r="AP2558" s="21">
        <f t="shared" si="4113"/>
        <v>0</v>
      </c>
      <c r="AQ2558" s="2"/>
    </row>
    <row r="2559" spans="1:43" x14ac:dyDescent="0.3">
      <c r="A2559" s="3" t="s">
        <v>618</v>
      </c>
      <c r="B2559" s="26">
        <v>830</v>
      </c>
      <c r="C2559" s="3"/>
      <c r="D2559" s="3"/>
      <c r="E2559" s="16" t="s">
        <v>695</v>
      </c>
      <c r="F2559" s="21">
        <f>F2560</f>
        <v>20000</v>
      </c>
      <c r="G2559" s="21">
        <f t="shared" si="4113"/>
        <v>20000</v>
      </c>
      <c r="H2559" s="21">
        <f t="shared" si="4113"/>
        <v>20000</v>
      </c>
      <c r="I2559" s="21">
        <f t="shared" si="4113"/>
        <v>0</v>
      </c>
      <c r="J2559" s="21">
        <f t="shared" si="4113"/>
        <v>0</v>
      </c>
      <c r="K2559" s="21">
        <f t="shared" si="4113"/>
        <v>0</v>
      </c>
      <c r="L2559" s="21">
        <f t="shared" si="4114"/>
        <v>20000</v>
      </c>
      <c r="M2559" s="21">
        <f t="shared" si="4115"/>
        <v>20000</v>
      </c>
      <c r="N2559" s="21">
        <f t="shared" si="4116"/>
        <v>20000</v>
      </c>
      <c r="O2559" s="21">
        <f t="shared" si="4113"/>
        <v>0</v>
      </c>
      <c r="P2559" s="21">
        <f t="shared" si="4113"/>
        <v>0</v>
      </c>
      <c r="Q2559" s="21">
        <f t="shared" si="4113"/>
        <v>0</v>
      </c>
      <c r="R2559" s="21">
        <f t="shared" si="4071"/>
        <v>20000</v>
      </c>
      <c r="S2559" s="21">
        <f t="shared" si="4072"/>
        <v>20000</v>
      </c>
      <c r="T2559" s="21">
        <f t="shared" si="4073"/>
        <v>20000</v>
      </c>
      <c r="U2559" s="21">
        <f t="shared" si="4113"/>
        <v>0</v>
      </c>
      <c r="V2559" s="21">
        <f t="shared" si="4113"/>
        <v>0</v>
      </c>
      <c r="W2559" s="21">
        <f t="shared" si="4074"/>
        <v>20000</v>
      </c>
      <c r="X2559" s="21">
        <f t="shared" si="4075"/>
        <v>20000</v>
      </c>
      <c r="Y2559" s="21">
        <f t="shared" si="4076"/>
        <v>20000</v>
      </c>
      <c r="Z2559" s="21">
        <f t="shared" si="4113"/>
        <v>0</v>
      </c>
      <c r="AA2559" s="21">
        <f t="shared" si="4113"/>
        <v>0</v>
      </c>
      <c r="AB2559" s="21">
        <f t="shared" si="4113"/>
        <v>0</v>
      </c>
      <c r="AC2559" s="21">
        <f t="shared" si="4064"/>
        <v>20000</v>
      </c>
      <c r="AD2559" s="21">
        <f t="shared" si="4065"/>
        <v>20000</v>
      </c>
      <c r="AE2559" s="21">
        <f t="shared" si="4066"/>
        <v>20000</v>
      </c>
      <c r="AF2559" s="21">
        <f t="shared" si="4113"/>
        <v>12424.16</v>
      </c>
      <c r="AG2559" s="21">
        <f t="shared" si="4068"/>
        <v>32424.16</v>
      </c>
      <c r="AH2559" s="21">
        <f t="shared" si="4113"/>
        <v>0</v>
      </c>
      <c r="AI2559" s="21">
        <f t="shared" si="4113"/>
        <v>0</v>
      </c>
      <c r="AJ2559" s="21">
        <f t="shared" si="4113"/>
        <v>0</v>
      </c>
      <c r="AK2559" s="21">
        <f t="shared" si="4055"/>
        <v>32424.16</v>
      </c>
      <c r="AL2559" s="21">
        <f t="shared" si="4056"/>
        <v>20000</v>
      </c>
      <c r="AM2559" s="21">
        <f t="shared" si="4057"/>
        <v>20000</v>
      </c>
      <c r="AN2559" s="21">
        <f t="shared" si="4113"/>
        <v>0</v>
      </c>
      <c r="AO2559" s="21">
        <f t="shared" si="4077"/>
        <v>32424.16</v>
      </c>
      <c r="AP2559" s="21">
        <f t="shared" si="4113"/>
        <v>0</v>
      </c>
      <c r="AQ2559" s="2"/>
    </row>
    <row r="2560" spans="1:43" x14ac:dyDescent="0.3">
      <c r="A2560" s="3" t="s">
        <v>618</v>
      </c>
      <c r="B2560" s="26">
        <v>830</v>
      </c>
      <c r="C2560" s="3" t="s">
        <v>5</v>
      </c>
      <c r="D2560" s="3" t="s">
        <v>6</v>
      </c>
      <c r="E2560" s="16" t="s">
        <v>638</v>
      </c>
      <c r="F2560" s="21">
        <v>20000</v>
      </c>
      <c r="G2560" s="21">
        <v>20000</v>
      </c>
      <c r="H2560" s="21">
        <v>20000</v>
      </c>
      <c r="I2560" s="21"/>
      <c r="J2560" s="21"/>
      <c r="K2560" s="21"/>
      <c r="L2560" s="21">
        <f t="shared" si="4114"/>
        <v>20000</v>
      </c>
      <c r="M2560" s="21">
        <f t="shared" si="4115"/>
        <v>20000</v>
      </c>
      <c r="N2560" s="21">
        <f t="shared" si="4116"/>
        <v>20000</v>
      </c>
      <c r="O2560" s="21"/>
      <c r="P2560" s="21"/>
      <c r="Q2560" s="21"/>
      <c r="R2560" s="21">
        <f t="shared" si="4071"/>
        <v>20000</v>
      </c>
      <c r="S2560" s="21">
        <f t="shared" si="4072"/>
        <v>20000</v>
      </c>
      <c r="T2560" s="21">
        <f t="shared" si="4073"/>
        <v>20000</v>
      </c>
      <c r="U2560" s="21"/>
      <c r="V2560" s="21"/>
      <c r="W2560" s="21">
        <f t="shared" si="4074"/>
        <v>20000</v>
      </c>
      <c r="X2560" s="21">
        <f t="shared" si="4075"/>
        <v>20000</v>
      </c>
      <c r="Y2560" s="21">
        <f t="shared" si="4076"/>
        <v>20000</v>
      </c>
      <c r="Z2560" s="21"/>
      <c r="AA2560" s="21"/>
      <c r="AB2560" s="21"/>
      <c r="AC2560" s="21">
        <f t="shared" si="4064"/>
        <v>20000</v>
      </c>
      <c r="AD2560" s="21">
        <f t="shared" si="4065"/>
        <v>20000</v>
      </c>
      <c r="AE2560" s="21">
        <f t="shared" si="4066"/>
        <v>20000</v>
      </c>
      <c r="AF2560" s="21">
        <v>12424.16</v>
      </c>
      <c r="AG2560" s="21">
        <f t="shared" si="4068"/>
        <v>32424.16</v>
      </c>
      <c r="AH2560" s="21"/>
      <c r="AI2560" s="21"/>
      <c r="AJ2560" s="21"/>
      <c r="AK2560" s="21">
        <f t="shared" si="4055"/>
        <v>32424.16</v>
      </c>
      <c r="AL2560" s="21">
        <f t="shared" si="4056"/>
        <v>20000</v>
      </c>
      <c r="AM2560" s="21">
        <f t="shared" si="4057"/>
        <v>20000</v>
      </c>
      <c r="AN2560" s="21"/>
      <c r="AO2560" s="21">
        <f t="shared" si="4077"/>
        <v>32424.16</v>
      </c>
      <c r="AP2560" s="21"/>
      <c r="AQ2560" s="2"/>
    </row>
    <row r="2561" spans="1:43" s="11" customFormat="1" x14ac:dyDescent="0.3">
      <c r="A2561" s="10" t="s">
        <v>622</v>
      </c>
      <c r="B2561" s="19"/>
      <c r="C2561" s="10"/>
      <c r="D2561" s="10"/>
      <c r="E2561" s="18" t="s">
        <v>794</v>
      </c>
      <c r="F2561" s="20">
        <f>F2562</f>
        <v>78600</v>
      </c>
      <c r="G2561" s="20">
        <f t="shared" ref="G2561:AP2564" si="4117">G2562</f>
        <v>78600</v>
      </c>
      <c r="H2561" s="20">
        <f t="shared" si="4117"/>
        <v>78600</v>
      </c>
      <c r="I2561" s="20">
        <f t="shared" si="4117"/>
        <v>0</v>
      </c>
      <c r="J2561" s="20">
        <f t="shared" si="4117"/>
        <v>0</v>
      </c>
      <c r="K2561" s="20">
        <f t="shared" si="4117"/>
        <v>0</v>
      </c>
      <c r="L2561" s="20">
        <f t="shared" si="4114"/>
        <v>78600</v>
      </c>
      <c r="M2561" s="20">
        <f t="shared" si="4115"/>
        <v>78600</v>
      </c>
      <c r="N2561" s="20">
        <f t="shared" si="4116"/>
        <v>78600</v>
      </c>
      <c r="O2561" s="20">
        <f t="shared" si="4117"/>
        <v>0</v>
      </c>
      <c r="P2561" s="20">
        <f t="shared" si="4117"/>
        <v>0</v>
      </c>
      <c r="Q2561" s="20">
        <f t="shared" si="4117"/>
        <v>0</v>
      </c>
      <c r="R2561" s="20">
        <f t="shared" si="4071"/>
        <v>78600</v>
      </c>
      <c r="S2561" s="20">
        <f t="shared" si="4072"/>
        <v>78600</v>
      </c>
      <c r="T2561" s="20">
        <f t="shared" si="4073"/>
        <v>78600</v>
      </c>
      <c r="U2561" s="20">
        <f t="shared" si="4117"/>
        <v>0</v>
      </c>
      <c r="V2561" s="20">
        <f t="shared" si="4117"/>
        <v>0</v>
      </c>
      <c r="W2561" s="21">
        <f t="shared" si="4074"/>
        <v>78600</v>
      </c>
      <c r="X2561" s="21">
        <f t="shared" si="4075"/>
        <v>78600</v>
      </c>
      <c r="Y2561" s="21">
        <f t="shared" si="4076"/>
        <v>78600</v>
      </c>
      <c r="Z2561" s="20">
        <f t="shared" si="4117"/>
        <v>0</v>
      </c>
      <c r="AA2561" s="20">
        <f t="shared" si="4117"/>
        <v>0</v>
      </c>
      <c r="AB2561" s="20">
        <f t="shared" si="4117"/>
        <v>0</v>
      </c>
      <c r="AC2561" s="21">
        <f t="shared" si="4064"/>
        <v>78600</v>
      </c>
      <c r="AD2561" s="20">
        <f t="shared" si="4065"/>
        <v>78600</v>
      </c>
      <c r="AE2561" s="20">
        <f t="shared" si="4066"/>
        <v>78600</v>
      </c>
      <c r="AF2561" s="20">
        <f t="shared" si="4117"/>
        <v>0</v>
      </c>
      <c r="AG2561" s="20">
        <f t="shared" si="4068"/>
        <v>78600</v>
      </c>
      <c r="AH2561" s="20">
        <f t="shared" si="4117"/>
        <v>0</v>
      </c>
      <c r="AI2561" s="20">
        <f t="shared" si="4117"/>
        <v>0</v>
      </c>
      <c r="AJ2561" s="20">
        <f t="shared" si="4117"/>
        <v>0</v>
      </c>
      <c r="AK2561" s="20">
        <f t="shared" si="4055"/>
        <v>78600</v>
      </c>
      <c r="AL2561" s="20">
        <f t="shared" si="4056"/>
        <v>78600</v>
      </c>
      <c r="AM2561" s="20">
        <f t="shared" si="4057"/>
        <v>78600</v>
      </c>
      <c r="AN2561" s="20">
        <f t="shared" si="4117"/>
        <v>0</v>
      </c>
      <c r="AO2561" s="20">
        <f t="shared" si="4077"/>
        <v>78600</v>
      </c>
      <c r="AP2561" s="20">
        <f t="shared" si="4117"/>
        <v>0</v>
      </c>
    </row>
    <row r="2562" spans="1:43" x14ac:dyDescent="0.3">
      <c r="A2562" s="3" t="s">
        <v>621</v>
      </c>
      <c r="B2562" s="26"/>
      <c r="C2562" s="3"/>
      <c r="D2562" s="3"/>
      <c r="E2562" s="16" t="s">
        <v>1193</v>
      </c>
      <c r="F2562" s="21">
        <f>F2563</f>
        <v>78600</v>
      </c>
      <c r="G2562" s="21">
        <f t="shared" ref="G2562:G2564" si="4118">G2563</f>
        <v>78600</v>
      </c>
      <c r="H2562" s="21">
        <f t="shared" ref="H2562:H2564" si="4119">H2563</f>
        <v>78600</v>
      </c>
      <c r="I2562" s="21">
        <f t="shared" si="4117"/>
        <v>0</v>
      </c>
      <c r="J2562" s="21">
        <f t="shared" si="4117"/>
        <v>0</v>
      </c>
      <c r="K2562" s="21">
        <f t="shared" si="4117"/>
        <v>0</v>
      </c>
      <c r="L2562" s="21">
        <f t="shared" si="4114"/>
        <v>78600</v>
      </c>
      <c r="M2562" s="21">
        <f t="shared" si="4115"/>
        <v>78600</v>
      </c>
      <c r="N2562" s="21">
        <f t="shared" si="4116"/>
        <v>78600</v>
      </c>
      <c r="O2562" s="21">
        <f t="shared" ref="O2562:AP2564" si="4120">O2563</f>
        <v>0</v>
      </c>
      <c r="P2562" s="21">
        <f t="shared" si="4120"/>
        <v>0</v>
      </c>
      <c r="Q2562" s="21">
        <f t="shared" si="4120"/>
        <v>0</v>
      </c>
      <c r="R2562" s="21">
        <f t="shared" si="4071"/>
        <v>78600</v>
      </c>
      <c r="S2562" s="21">
        <f t="shared" si="4072"/>
        <v>78600</v>
      </c>
      <c r="T2562" s="21">
        <f t="shared" si="4073"/>
        <v>78600</v>
      </c>
      <c r="U2562" s="21">
        <f t="shared" si="4120"/>
        <v>0</v>
      </c>
      <c r="V2562" s="21">
        <f t="shared" si="4120"/>
        <v>0</v>
      </c>
      <c r="W2562" s="21">
        <f t="shared" si="4074"/>
        <v>78600</v>
      </c>
      <c r="X2562" s="21">
        <f t="shared" si="4075"/>
        <v>78600</v>
      </c>
      <c r="Y2562" s="21">
        <f t="shared" si="4076"/>
        <v>78600</v>
      </c>
      <c r="Z2562" s="21">
        <f t="shared" si="4120"/>
        <v>0</v>
      </c>
      <c r="AA2562" s="21">
        <f t="shared" si="4120"/>
        <v>0</v>
      </c>
      <c r="AB2562" s="21">
        <f t="shared" si="4120"/>
        <v>0</v>
      </c>
      <c r="AC2562" s="21">
        <f t="shared" si="4064"/>
        <v>78600</v>
      </c>
      <c r="AD2562" s="21">
        <f t="shared" si="4065"/>
        <v>78600</v>
      </c>
      <c r="AE2562" s="21">
        <f t="shared" si="4066"/>
        <v>78600</v>
      </c>
      <c r="AF2562" s="21">
        <f t="shared" si="4120"/>
        <v>0</v>
      </c>
      <c r="AG2562" s="21">
        <f t="shared" si="4068"/>
        <v>78600</v>
      </c>
      <c r="AH2562" s="21">
        <f t="shared" si="4120"/>
        <v>0</v>
      </c>
      <c r="AI2562" s="21">
        <f t="shared" si="4120"/>
        <v>0</v>
      </c>
      <c r="AJ2562" s="21">
        <f t="shared" si="4120"/>
        <v>0</v>
      </c>
      <c r="AK2562" s="21">
        <f t="shared" si="4055"/>
        <v>78600</v>
      </c>
      <c r="AL2562" s="21">
        <f t="shared" si="4056"/>
        <v>78600</v>
      </c>
      <c r="AM2562" s="21">
        <f t="shared" si="4057"/>
        <v>78600</v>
      </c>
      <c r="AN2562" s="21">
        <f t="shared" si="4120"/>
        <v>0</v>
      </c>
      <c r="AO2562" s="21">
        <f t="shared" si="4077"/>
        <v>78600</v>
      </c>
      <c r="AP2562" s="21">
        <f t="shared" si="4120"/>
        <v>0</v>
      </c>
      <c r="AQ2562" s="2"/>
    </row>
    <row r="2563" spans="1:43" x14ac:dyDescent="0.3">
      <c r="A2563" s="3" t="s">
        <v>621</v>
      </c>
      <c r="B2563" s="26">
        <v>800</v>
      </c>
      <c r="C2563" s="3"/>
      <c r="D2563" s="3"/>
      <c r="E2563" s="16" t="s">
        <v>678</v>
      </c>
      <c r="F2563" s="21">
        <f>F2564</f>
        <v>78600</v>
      </c>
      <c r="G2563" s="21">
        <f t="shared" si="4118"/>
        <v>78600</v>
      </c>
      <c r="H2563" s="21">
        <f t="shared" si="4119"/>
        <v>78600</v>
      </c>
      <c r="I2563" s="21">
        <f t="shared" si="4117"/>
        <v>0</v>
      </c>
      <c r="J2563" s="21">
        <f t="shared" si="4117"/>
        <v>0</v>
      </c>
      <c r="K2563" s="21">
        <f t="shared" si="4117"/>
        <v>0</v>
      </c>
      <c r="L2563" s="21">
        <f t="shared" si="4114"/>
        <v>78600</v>
      </c>
      <c r="M2563" s="21">
        <f t="shared" si="4115"/>
        <v>78600</v>
      </c>
      <c r="N2563" s="21">
        <f t="shared" si="4116"/>
        <v>78600</v>
      </c>
      <c r="O2563" s="21">
        <f t="shared" si="4120"/>
        <v>0</v>
      </c>
      <c r="P2563" s="21">
        <f t="shared" si="4120"/>
        <v>0</v>
      </c>
      <c r="Q2563" s="21">
        <f t="shared" si="4120"/>
        <v>0</v>
      </c>
      <c r="R2563" s="21">
        <f t="shared" si="4071"/>
        <v>78600</v>
      </c>
      <c r="S2563" s="21">
        <f t="shared" si="4072"/>
        <v>78600</v>
      </c>
      <c r="T2563" s="21">
        <f t="shared" si="4073"/>
        <v>78600</v>
      </c>
      <c r="U2563" s="21">
        <f t="shared" si="4120"/>
        <v>0</v>
      </c>
      <c r="V2563" s="21">
        <f t="shared" si="4120"/>
        <v>0</v>
      </c>
      <c r="W2563" s="21">
        <f t="shared" si="4074"/>
        <v>78600</v>
      </c>
      <c r="X2563" s="21">
        <f t="shared" si="4075"/>
        <v>78600</v>
      </c>
      <c r="Y2563" s="21">
        <f t="shared" si="4076"/>
        <v>78600</v>
      </c>
      <c r="Z2563" s="21">
        <f t="shared" si="4120"/>
        <v>0</v>
      </c>
      <c r="AA2563" s="21">
        <f t="shared" si="4120"/>
        <v>0</v>
      </c>
      <c r="AB2563" s="21">
        <f t="shared" si="4120"/>
        <v>0</v>
      </c>
      <c r="AC2563" s="21">
        <f t="shared" si="4064"/>
        <v>78600</v>
      </c>
      <c r="AD2563" s="21">
        <f t="shared" si="4065"/>
        <v>78600</v>
      </c>
      <c r="AE2563" s="21">
        <f t="shared" si="4066"/>
        <v>78600</v>
      </c>
      <c r="AF2563" s="21">
        <f t="shared" si="4120"/>
        <v>0</v>
      </c>
      <c r="AG2563" s="21">
        <f t="shared" si="4068"/>
        <v>78600</v>
      </c>
      <c r="AH2563" s="21">
        <f t="shared" si="4120"/>
        <v>0</v>
      </c>
      <c r="AI2563" s="21">
        <f t="shared" si="4120"/>
        <v>0</v>
      </c>
      <c r="AJ2563" s="21">
        <f t="shared" si="4120"/>
        <v>0</v>
      </c>
      <c r="AK2563" s="21">
        <f t="shared" si="4055"/>
        <v>78600</v>
      </c>
      <c r="AL2563" s="21">
        <f t="shared" si="4056"/>
        <v>78600</v>
      </c>
      <c r="AM2563" s="21">
        <f t="shared" si="4057"/>
        <v>78600</v>
      </c>
      <c r="AN2563" s="21">
        <f t="shared" si="4120"/>
        <v>0</v>
      </c>
      <c r="AO2563" s="21">
        <f t="shared" si="4077"/>
        <v>78600</v>
      </c>
      <c r="AP2563" s="21">
        <f t="shared" si="4120"/>
        <v>0</v>
      </c>
      <c r="AQ2563" s="2"/>
    </row>
    <row r="2564" spans="1:43" x14ac:dyDescent="0.3">
      <c r="A2564" s="3" t="s">
        <v>621</v>
      </c>
      <c r="B2564" s="26">
        <v>870</v>
      </c>
      <c r="C2564" s="3"/>
      <c r="D2564" s="3"/>
      <c r="E2564" s="16" t="s">
        <v>698</v>
      </c>
      <c r="F2564" s="21">
        <f>F2565</f>
        <v>78600</v>
      </c>
      <c r="G2564" s="21">
        <f t="shared" si="4118"/>
        <v>78600</v>
      </c>
      <c r="H2564" s="21">
        <f t="shared" si="4119"/>
        <v>78600</v>
      </c>
      <c r="I2564" s="21">
        <f t="shared" si="4117"/>
        <v>0</v>
      </c>
      <c r="J2564" s="21">
        <f t="shared" si="4117"/>
        <v>0</v>
      </c>
      <c r="K2564" s="21">
        <f t="shared" si="4117"/>
        <v>0</v>
      </c>
      <c r="L2564" s="21">
        <f t="shared" si="4114"/>
        <v>78600</v>
      </c>
      <c r="M2564" s="21">
        <f t="shared" si="4115"/>
        <v>78600</v>
      </c>
      <c r="N2564" s="21">
        <f t="shared" si="4116"/>
        <v>78600</v>
      </c>
      <c r="O2564" s="21">
        <f t="shared" si="4120"/>
        <v>0</v>
      </c>
      <c r="P2564" s="21">
        <f t="shared" si="4120"/>
        <v>0</v>
      </c>
      <c r="Q2564" s="21">
        <f t="shared" si="4120"/>
        <v>0</v>
      </c>
      <c r="R2564" s="21">
        <f t="shared" si="4071"/>
        <v>78600</v>
      </c>
      <c r="S2564" s="21">
        <f t="shared" si="4072"/>
        <v>78600</v>
      </c>
      <c r="T2564" s="21">
        <f t="shared" si="4073"/>
        <v>78600</v>
      </c>
      <c r="U2564" s="21">
        <f t="shared" si="4120"/>
        <v>0</v>
      </c>
      <c r="V2564" s="21">
        <f t="shared" si="4120"/>
        <v>0</v>
      </c>
      <c r="W2564" s="21">
        <f t="shared" si="4074"/>
        <v>78600</v>
      </c>
      <c r="X2564" s="21">
        <f t="shared" si="4075"/>
        <v>78600</v>
      </c>
      <c r="Y2564" s="21">
        <f t="shared" si="4076"/>
        <v>78600</v>
      </c>
      <c r="Z2564" s="21">
        <f t="shared" si="4120"/>
        <v>0</v>
      </c>
      <c r="AA2564" s="21">
        <f t="shared" si="4120"/>
        <v>0</v>
      </c>
      <c r="AB2564" s="21">
        <f t="shared" si="4120"/>
        <v>0</v>
      </c>
      <c r="AC2564" s="21">
        <f t="shared" si="4064"/>
        <v>78600</v>
      </c>
      <c r="AD2564" s="21">
        <f t="shared" si="4065"/>
        <v>78600</v>
      </c>
      <c r="AE2564" s="21">
        <f t="shared" si="4066"/>
        <v>78600</v>
      </c>
      <c r="AF2564" s="21">
        <f t="shared" si="4120"/>
        <v>0</v>
      </c>
      <c r="AG2564" s="21">
        <f t="shared" si="4068"/>
        <v>78600</v>
      </c>
      <c r="AH2564" s="21">
        <f t="shared" si="4120"/>
        <v>0</v>
      </c>
      <c r="AI2564" s="21">
        <f t="shared" si="4120"/>
        <v>0</v>
      </c>
      <c r="AJ2564" s="21">
        <f t="shared" si="4120"/>
        <v>0</v>
      </c>
      <c r="AK2564" s="21">
        <f t="shared" si="4055"/>
        <v>78600</v>
      </c>
      <c r="AL2564" s="21">
        <f t="shared" si="4056"/>
        <v>78600</v>
      </c>
      <c r="AM2564" s="21">
        <f t="shared" si="4057"/>
        <v>78600</v>
      </c>
      <c r="AN2564" s="21">
        <f t="shared" si="4120"/>
        <v>0</v>
      </c>
      <c r="AO2564" s="21">
        <f t="shared" si="4077"/>
        <v>78600</v>
      </c>
      <c r="AP2564" s="21">
        <f t="shared" si="4120"/>
        <v>0</v>
      </c>
      <c r="AQ2564" s="2"/>
    </row>
    <row r="2565" spans="1:43" x14ac:dyDescent="0.3">
      <c r="A2565" s="3" t="s">
        <v>621</v>
      </c>
      <c r="B2565" s="26">
        <v>870</v>
      </c>
      <c r="C2565" s="3" t="s">
        <v>5</v>
      </c>
      <c r="D2565" s="3" t="s">
        <v>115</v>
      </c>
      <c r="E2565" s="16" t="s">
        <v>637</v>
      </c>
      <c r="F2565" s="21">
        <v>78600</v>
      </c>
      <c r="G2565" s="21">
        <v>78600</v>
      </c>
      <c r="H2565" s="21">
        <v>78600</v>
      </c>
      <c r="I2565" s="21"/>
      <c r="J2565" s="21"/>
      <c r="K2565" s="21"/>
      <c r="L2565" s="21">
        <f t="shared" si="4114"/>
        <v>78600</v>
      </c>
      <c r="M2565" s="21">
        <f t="shared" si="4115"/>
        <v>78600</v>
      </c>
      <c r="N2565" s="21">
        <f t="shared" si="4116"/>
        <v>78600</v>
      </c>
      <c r="O2565" s="21"/>
      <c r="P2565" s="21"/>
      <c r="Q2565" s="21"/>
      <c r="R2565" s="21">
        <f t="shared" si="4071"/>
        <v>78600</v>
      </c>
      <c r="S2565" s="21">
        <f t="shared" si="4072"/>
        <v>78600</v>
      </c>
      <c r="T2565" s="21">
        <f t="shared" si="4073"/>
        <v>78600</v>
      </c>
      <c r="U2565" s="21"/>
      <c r="V2565" s="21"/>
      <c r="W2565" s="21">
        <f t="shared" si="4074"/>
        <v>78600</v>
      </c>
      <c r="X2565" s="21">
        <f t="shared" si="4075"/>
        <v>78600</v>
      </c>
      <c r="Y2565" s="21">
        <f t="shared" si="4076"/>
        <v>78600</v>
      </c>
      <c r="Z2565" s="21"/>
      <c r="AA2565" s="21"/>
      <c r="AB2565" s="21"/>
      <c r="AC2565" s="21">
        <f t="shared" si="4064"/>
        <v>78600</v>
      </c>
      <c r="AD2565" s="21">
        <f t="shared" si="4065"/>
        <v>78600</v>
      </c>
      <c r="AE2565" s="21">
        <f t="shared" si="4066"/>
        <v>78600</v>
      </c>
      <c r="AF2565" s="21"/>
      <c r="AG2565" s="21">
        <f t="shared" si="4068"/>
        <v>78600</v>
      </c>
      <c r="AH2565" s="21"/>
      <c r="AI2565" s="21"/>
      <c r="AJ2565" s="21"/>
      <c r="AK2565" s="21">
        <f t="shared" si="4055"/>
        <v>78600</v>
      </c>
      <c r="AL2565" s="21">
        <f t="shared" si="4056"/>
        <v>78600</v>
      </c>
      <c r="AM2565" s="21">
        <f t="shared" si="4057"/>
        <v>78600</v>
      </c>
      <c r="AN2565" s="21"/>
      <c r="AO2565" s="21">
        <f t="shared" si="4077"/>
        <v>78600</v>
      </c>
      <c r="AP2565" s="21"/>
      <c r="AQ2565" s="2"/>
    </row>
    <row r="2566" spans="1:43" s="11" customFormat="1" x14ac:dyDescent="0.3">
      <c r="A2566" s="10" t="s">
        <v>624</v>
      </c>
      <c r="B2566" s="19"/>
      <c r="C2566" s="10"/>
      <c r="D2566" s="10"/>
      <c r="E2566" s="18" t="s">
        <v>795</v>
      </c>
      <c r="F2566" s="20">
        <f>F2567</f>
        <v>50000</v>
      </c>
      <c r="G2566" s="20">
        <f t="shared" ref="G2566:G2569" si="4121">G2567</f>
        <v>50000</v>
      </c>
      <c r="H2566" s="20">
        <f t="shared" ref="H2566:K2569" si="4122">H2567</f>
        <v>50000</v>
      </c>
      <c r="I2566" s="20">
        <f t="shared" si="4122"/>
        <v>0</v>
      </c>
      <c r="J2566" s="20">
        <f t="shared" si="4122"/>
        <v>0</v>
      </c>
      <c r="K2566" s="20">
        <f t="shared" si="4122"/>
        <v>0</v>
      </c>
      <c r="L2566" s="20">
        <f t="shared" si="4114"/>
        <v>50000</v>
      </c>
      <c r="M2566" s="20">
        <f t="shared" si="4115"/>
        <v>50000</v>
      </c>
      <c r="N2566" s="20">
        <f t="shared" si="4116"/>
        <v>50000</v>
      </c>
      <c r="O2566" s="20">
        <f t="shared" ref="O2566:AP2569" si="4123">O2567</f>
        <v>17259.152000000002</v>
      </c>
      <c r="P2566" s="20">
        <f t="shared" si="4123"/>
        <v>0</v>
      </c>
      <c r="Q2566" s="20">
        <f t="shared" si="4123"/>
        <v>0</v>
      </c>
      <c r="R2566" s="20">
        <f t="shared" si="4071"/>
        <v>67259.152000000002</v>
      </c>
      <c r="S2566" s="20">
        <f t="shared" si="4072"/>
        <v>50000</v>
      </c>
      <c r="T2566" s="20">
        <f t="shared" si="4073"/>
        <v>50000</v>
      </c>
      <c r="U2566" s="20">
        <f t="shared" si="4123"/>
        <v>0</v>
      </c>
      <c r="V2566" s="20">
        <f t="shared" si="4123"/>
        <v>0</v>
      </c>
      <c r="W2566" s="21">
        <f t="shared" si="4074"/>
        <v>67259.152000000002</v>
      </c>
      <c r="X2566" s="21">
        <f t="shared" si="4075"/>
        <v>50000</v>
      </c>
      <c r="Y2566" s="21">
        <f t="shared" si="4076"/>
        <v>50000</v>
      </c>
      <c r="Z2566" s="20">
        <f t="shared" si="4123"/>
        <v>-556.66700000000003</v>
      </c>
      <c r="AA2566" s="20">
        <f t="shared" si="4123"/>
        <v>0</v>
      </c>
      <c r="AB2566" s="20">
        <f t="shared" si="4123"/>
        <v>0</v>
      </c>
      <c r="AC2566" s="21">
        <f t="shared" si="4064"/>
        <v>66702.485000000001</v>
      </c>
      <c r="AD2566" s="20">
        <f t="shared" si="4065"/>
        <v>50000</v>
      </c>
      <c r="AE2566" s="20">
        <f t="shared" si="4066"/>
        <v>50000</v>
      </c>
      <c r="AF2566" s="20">
        <f t="shared" si="4123"/>
        <v>0</v>
      </c>
      <c r="AG2566" s="20">
        <f t="shared" si="4068"/>
        <v>66702.485000000001</v>
      </c>
      <c r="AH2566" s="20">
        <f t="shared" si="4123"/>
        <v>0</v>
      </c>
      <c r="AI2566" s="20">
        <f t="shared" si="4123"/>
        <v>0</v>
      </c>
      <c r="AJ2566" s="20">
        <f t="shared" si="4123"/>
        <v>0</v>
      </c>
      <c r="AK2566" s="20">
        <f t="shared" si="4055"/>
        <v>66702.485000000001</v>
      </c>
      <c r="AL2566" s="20">
        <f t="shared" si="4056"/>
        <v>50000</v>
      </c>
      <c r="AM2566" s="20">
        <f t="shared" si="4057"/>
        <v>50000</v>
      </c>
      <c r="AN2566" s="20">
        <f t="shared" si="4123"/>
        <v>0</v>
      </c>
      <c r="AO2566" s="20">
        <f t="shared" si="4077"/>
        <v>66702.485000000001</v>
      </c>
      <c r="AP2566" s="20">
        <f t="shared" si="4123"/>
        <v>0</v>
      </c>
    </row>
    <row r="2567" spans="1:43" ht="31.2" x14ac:dyDescent="0.3">
      <c r="A2567" s="3" t="s">
        <v>623</v>
      </c>
      <c r="B2567" s="26"/>
      <c r="C2567" s="3"/>
      <c r="D2567" s="3"/>
      <c r="E2567" s="16" t="s">
        <v>1192</v>
      </c>
      <c r="F2567" s="21">
        <f>F2568</f>
        <v>50000</v>
      </c>
      <c r="G2567" s="21">
        <f t="shared" si="4121"/>
        <v>50000</v>
      </c>
      <c r="H2567" s="21">
        <f t="shared" si="4122"/>
        <v>50000</v>
      </c>
      <c r="I2567" s="21">
        <f t="shared" si="4122"/>
        <v>0</v>
      </c>
      <c r="J2567" s="21">
        <f t="shared" si="4122"/>
        <v>0</v>
      </c>
      <c r="K2567" s="21">
        <f t="shared" si="4122"/>
        <v>0</v>
      </c>
      <c r="L2567" s="21">
        <f t="shared" si="4114"/>
        <v>50000</v>
      </c>
      <c r="M2567" s="21">
        <f t="shared" si="4115"/>
        <v>50000</v>
      </c>
      <c r="N2567" s="21">
        <f t="shared" si="4116"/>
        <v>50000</v>
      </c>
      <c r="O2567" s="21">
        <f t="shared" si="4123"/>
        <v>17259.152000000002</v>
      </c>
      <c r="P2567" s="21">
        <f t="shared" si="4123"/>
        <v>0</v>
      </c>
      <c r="Q2567" s="21">
        <f t="shared" si="4123"/>
        <v>0</v>
      </c>
      <c r="R2567" s="21">
        <f t="shared" si="4071"/>
        <v>67259.152000000002</v>
      </c>
      <c r="S2567" s="21">
        <f t="shared" si="4072"/>
        <v>50000</v>
      </c>
      <c r="T2567" s="21">
        <f t="shared" si="4073"/>
        <v>50000</v>
      </c>
      <c r="U2567" s="21">
        <f t="shared" si="4123"/>
        <v>0</v>
      </c>
      <c r="V2567" s="21">
        <f t="shared" si="4123"/>
        <v>0</v>
      </c>
      <c r="W2567" s="21">
        <f t="shared" si="4074"/>
        <v>67259.152000000002</v>
      </c>
      <c r="X2567" s="21">
        <f t="shared" si="4075"/>
        <v>50000</v>
      </c>
      <c r="Y2567" s="21">
        <f t="shared" si="4076"/>
        <v>50000</v>
      </c>
      <c r="Z2567" s="21">
        <f t="shared" si="4123"/>
        <v>-556.66700000000003</v>
      </c>
      <c r="AA2567" s="21">
        <f t="shared" si="4123"/>
        <v>0</v>
      </c>
      <c r="AB2567" s="21">
        <f t="shared" si="4123"/>
        <v>0</v>
      </c>
      <c r="AC2567" s="21">
        <f t="shared" si="4064"/>
        <v>66702.485000000001</v>
      </c>
      <c r="AD2567" s="21">
        <f t="shared" si="4065"/>
        <v>50000</v>
      </c>
      <c r="AE2567" s="21">
        <f t="shared" si="4066"/>
        <v>50000</v>
      </c>
      <c r="AF2567" s="21">
        <f t="shared" si="4123"/>
        <v>0</v>
      </c>
      <c r="AG2567" s="21">
        <f t="shared" si="4068"/>
        <v>66702.485000000001</v>
      </c>
      <c r="AH2567" s="21">
        <f t="shared" si="4123"/>
        <v>0</v>
      </c>
      <c r="AI2567" s="21">
        <f t="shared" si="4123"/>
        <v>0</v>
      </c>
      <c r="AJ2567" s="21">
        <f t="shared" si="4123"/>
        <v>0</v>
      </c>
      <c r="AK2567" s="21">
        <f t="shared" si="4055"/>
        <v>66702.485000000001</v>
      </c>
      <c r="AL2567" s="21">
        <f t="shared" si="4056"/>
        <v>50000</v>
      </c>
      <c r="AM2567" s="21">
        <f t="shared" si="4057"/>
        <v>50000</v>
      </c>
      <c r="AN2567" s="21">
        <f t="shared" si="4123"/>
        <v>0</v>
      </c>
      <c r="AO2567" s="21">
        <f t="shared" si="4077"/>
        <v>66702.485000000001</v>
      </c>
      <c r="AP2567" s="21">
        <f t="shared" si="4123"/>
        <v>0</v>
      </c>
      <c r="AQ2567" s="2"/>
    </row>
    <row r="2568" spans="1:43" ht="31.2" x14ac:dyDescent="0.3">
      <c r="A2568" s="3" t="s">
        <v>623</v>
      </c>
      <c r="B2568" s="26">
        <v>200</v>
      </c>
      <c r="C2568" s="3"/>
      <c r="D2568" s="3"/>
      <c r="E2568" s="16" t="s">
        <v>673</v>
      </c>
      <c r="F2568" s="21">
        <f>F2569</f>
        <v>50000</v>
      </c>
      <c r="G2568" s="21">
        <f t="shared" si="4121"/>
        <v>50000</v>
      </c>
      <c r="H2568" s="21">
        <f t="shared" si="4122"/>
        <v>50000</v>
      </c>
      <c r="I2568" s="21">
        <f t="shared" si="4122"/>
        <v>0</v>
      </c>
      <c r="J2568" s="21">
        <f t="shared" si="4122"/>
        <v>0</v>
      </c>
      <c r="K2568" s="21">
        <f t="shared" si="4122"/>
        <v>0</v>
      </c>
      <c r="L2568" s="21">
        <f t="shared" si="4114"/>
        <v>50000</v>
      </c>
      <c r="M2568" s="21">
        <f t="shared" si="4115"/>
        <v>50000</v>
      </c>
      <c r="N2568" s="21">
        <f t="shared" si="4116"/>
        <v>50000</v>
      </c>
      <c r="O2568" s="21">
        <f t="shared" si="4123"/>
        <v>17259.152000000002</v>
      </c>
      <c r="P2568" s="21">
        <f t="shared" si="4123"/>
        <v>0</v>
      </c>
      <c r="Q2568" s="21">
        <f t="shared" si="4123"/>
        <v>0</v>
      </c>
      <c r="R2568" s="21">
        <f t="shared" si="4071"/>
        <v>67259.152000000002</v>
      </c>
      <c r="S2568" s="21">
        <f t="shared" si="4072"/>
        <v>50000</v>
      </c>
      <c r="T2568" s="21">
        <f t="shared" si="4073"/>
        <v>50000</v>
      </c>
      <c r="U2568" s="21">
        <f t="shared" si="4123"/>
        <v>0</v>
      </c>
      <c r="V2568" s="21">
        <f t="shared" si="4123"/>
        <v>0</v>
      </c>
      <c r="W2568" s="21">
        <f t="shared" si="4074"/>
        <v>67259.152000000002</v>
      </c>
      <c r="X2568" s="21">
        <f t="shared" si="4075"/>
        <v>50000</v>
      </c>
      <c r="Y2568" s="21">
        <f t="shared" si="4076"/>
        <v>50000</v>
      </c>
      <c r="Z2568" s="21">
        <f t="shared" si="4123"/>
        <v>-556.66700000000003</v>
      </c>
      <c r="AA2568" s="21">
        <f t="shared" si="4123"/>
        <v>0</v>
      </c>
      <c r="AB2568" s="21">
        <f t="shared" si="4123"/>
        <v>0</v>
      </c>
      <c r="AC2568" s="21">
        <f t="shared" si="4064"/>
        <v>66702.485000000001</v>
      </c>
      <c r="AD2568" s="21">
        <f t="shared" si="4065"/>
        <v>50000</v>
      </c>
      <c r="AE2568" s="21">
        <f t="shared" si="4066"/>
        <v>50000</v>
      </c>
      <c r="AF2568" s="21">
        <f t="shared" si="4123"/>
        <v>0</v>
      </c>
      <c r="AG2568" s="21">
        <f t="shared" si="4068"/>
        <v>66702.485000000001</v>
      </c>
      <c r="AH2568" s="21">
        <f t="shared" si="4123"/>
        <v>0</v>
      </c>
      <c r="AI2568" s="21">
        <f t="shared" si="4123"/>
        <v>0</v>
      </c>
      <c r="AJ2568" s="21">
        <f t="shared" si="4123"/>
        <v>0</v>
      </c>
      <c r="AK2568" s="21">
        <f t="shared" si="4055"/>
        <v>66702.485000000001</v>
      </c>
      <c r="AL2568" s="21">
        <f t="shared" si="4056"/>
        <v>50000</v>
      </c>
      <c r="AM2568" s="21">
        <f t="shared" si="4057"/>
        <v>50000</v>
      </c>
      <c r="AN2568" s="21">
        <f t="shared" si="4123"/>
        <v>0</v>
      </c>
      <c r="AO2568" s="21">
        <f t="shared" si="4077"/>
        <v>66702.485000000001</v>
      </c>
      <c r="AP2568" s="21">
        <f t="shared" si="4123"/>
        <v>0</v>
      </c>
      <c r="AQ2568" s="2"/>
    </row>
    <row r="2569" spans="1:43" ht="46.8" x14ac:dyDescent="0.3">
      <c r="A2569" s="3" t="s">
        <v>623</v>
      </c>
      <c r="B2569" s="26">
        <v>240</v>
      </c>
      <c r="C2569" s="3"/>
      <c r="D2569" s="3"/>
      <c r="E2569" s="16" t="s">
        <v>681</v>
      </c>
      <c r="F2569" s="21">
        <f>F2570</f>
        <v>50000</v>
      </c>
      <c r="G2569" s="21">
        <f t="shared" si="4121"/>
        <v>50000</v>
      </c>
      <c r="H2569" s="21">
        <f t="shared" si="4122"/>
        <v>50000</v>
      </c>
      <c r="I2569" s="21">
        <f t="shared" si="4122"/>
        <v>0</v>
      </c>
      <c r="J2569" s="21">
        <f t="shared" si="4122"/>
        <v>0</v>
      </c>
      <c r="K2569" s="21">
        <f t="shared" si="4122"/>
        <v>0</v>
      </c>
      <c r="L2569" s="21">
        <f t="shared" si="4114"/>
        <v>50000</v>
      </c>
      <c r="M2569" s="21">
        <f t="shared" si="4115"/>
        <v>50000</v>
      </c>
      <c r="N2569" s="21">
        <f t="shared" si="4116"/>
        <v>50000</v>
      </c>
      <c r="O2569" s="21">
        <f t="shared" si="4123"/>
        <v>17259.152000000002</v>
      </c>
      <c r="P2569" s="21">
        <f t="shared" si="4123"/>
        <v>0</v>
      </c>
      <c r="Q2569" s="21">
        <f t="shared" si="4123"/>
        <v>0</v>
      </c>
      <c r="R2569" s="21">
        <f t="shared" si="4071"/>
        <v>67259.152000000002</v>
      </c>
      <c r="S2569" s="21">
        <f t="shared" si="4072"/>
        <v>50000</v>
      </c>
      <c r="T2569" s="21">
        <f t="shared" si="4073"/>
        <v>50000</v>
      </c>
      <c r="U2569" s="21">
        <f t="shared" si="4123"/>
        <v>0</v>
      </c>
      <c r="V2569" s="21">
        <f t="shared" si="4123"/>
        <v>0</v>
      </c>
      <c r="W2569" s="21">
        <f t="shared" si="4074"/>
        <v>67259.152000000002</v>
      </c>
      <c r="X2569" s="21">
        <f t="shared" si="4075"/>
        <v>50000</v>
      </c>
      <c r="Y2569" s="21">
        <f t="shared" si="4076"/>
        <v>50000</v>
      </c>
      <c r="Z2569" s="21">
        <f t="shared" si="4123"/>
        <v>-556.66700000000003</v>
      </c>
      <c r="AA2569" s="21">
        <f t="shared" si="4123"/>
        <v>0</v>
      </c>
      <c r="AB2569" s="21">
        <f t="shared" si="4123"/>
        <v>0</v>
      </c>
      <c r="AC2569" s="21">
        <f t="shared" si="4064"/>
        <v>66702.485000000001</v>
      </c>
      <c r="AD2569" s="21">
        <f t="shared" si="4065"/>
        <v>50000</v>
      </c>
      <c r="AE2569" s="21">
        <f t="shared" si="4066"/>
        <v>50000</v>
      </c>
      <c r="AF2569" s="21">
        <f t="shared" si="4123"/>
        <v>0</v>
      </c>
      <c r="AG2569" s="21">
        <f t="shared" si="4068"/>
        <v>66702.485000000001</v>
      </c>
      <c r="AH2569" s="21">
        <f t="shared" si="4123"/>
        <v>0</v>
      </c>
      <c r="AI2569" s="21">
        <f t="shared" si="4123"/>
        <v>0</v>
      </c>
      <c r="AJ2569" s="21">
        <f t="shared" si="4123"/>
        <v>0</v>
      </c>
      <c r="AK2569" s="21">
        <f t="shared" si="4055"/>
        <v>66702.485000000001</v>
      </c>
      <c r="AL2569" s="21">
        <f t="shared" si="4056"/>
        <v>50000</v>
      </c>
      <c r="AM2569" s="21">
        <f t="shared" si="4057"/>
        <v>50000</v>
      </c>
      <c r="AN2569" s="21">
        <f t="shared" si="4123"/>
        <v>0</v>
      </c>
      <c r="AO2569" s="21">
        <f t="shared" si="4077"/>
        <v>66702.485000000001</v>
      </c>
      <c r="AP2569" s="21">
        <f t="shared" si="4123"/>
        <v>0</v>
      </c>
      <c r="AQ2569" s="2"/>
    </row>
    <row r="2570" spans="1:43" x14ac:dyDescent="0.3">
      <c r="A2570" s="3" t="s">
        <v>623</v>
      </c>
      <c r="B2570" s="26">
        <v>240</v>
      </c>
      <c r="C2570" s="3" t="s">
        <v>222</v>
      </c>
      <c r="D2570" s="3" t="s">
        <v>5</v>
      </c>
      <c r="E2570" s="16" t="s">
        <v>646</v>
      </c>
      <c r="F2570" s="21">
        <v>50000</v>
      </c>
      <c r="G2570" s="21">
        <v>50000</v>
      </c>
      <c r="H2570" s="21">
        <v>50000</v>
      </c>
      <c r="I2570" s="21"/>
      <c r="J2570" s="21"/>
      <c r="K2570" s="21"/>
      <c r="L2570" s="21">
        <f t="shared" si="4114"/>
        <v>50000</v>
      </c>
      <c r="M2570" s="21">
        <f t="shared" si="4115"/>
        <v>50000</v>
      </c>
      <c r="N2570" s="21">
        <f t="shared" si="4116"/>
        <v>50000</v>
      </c>
      <c r="O2570" s="21">
        <f>16008.545+1250.607</f>
        <v>17259.152000000002</v>
      </c>
      <c r="P2570" s="21"/>
      <c r="Q2570" s="21"/>
      <c r="R2570" s="21">
        <f t="shared" si="4071"/>
        <v>67259.152000000002</v>
      </c>
      <c r="S2570" s="21">
        <f t="shared" si="4072"/>
        <v>50000</v>
      </c>
      <c r="T2570" s="21">
        <f t="shared" si="4073"/>
        <v>50000</v>
      </c>
      <c r="U2570" s="21"/>
      <c r="V2570" s="21"/>
      <c r="W2570" s="21">
        <f t="shared" si="4074"/>
        <v>67259.152000000002</v>
      </c>
      <c r="X2570" s="21">
        <f t="shared" si="4075"/>
        <v>50000</v>
      </c>
      <c r="Y2570" s="21">
        <f t="shared" si="4076"/>
        <v>50000</v>
      </c>
      <c r="Z2570" s="21">
        <v>-556.66700000000003</v>
      </c>
      <c r="AA2570" s="21"/>
      <c r="AB2570" s="21"/>
      <c r="AC2570" s="21">
        <f t="shared" si="4064"/>
        <v>66702.485000000001</v>
      </c>
      <c r="AD2570" s="21">
        <f t="shared" si="4065"/>
        <v>50000</v>
      </c>
      <c r="AE2570" s="21">
        <f t="shared" si="4066"/>
        <v>50000</v>
      </c>
      <c r="AF2570" s="21"/>
      <c r="AG2570" s="21">
        <f t="shared" si="4068"/>
        <v>66702.485000000001</v>
      </c>
      <c r="AH2570" s="21"/>
      <c r="AI2570" s="21"/>
      <c r="AJ2570" s="21"/>
      <c r="AK2570" s="21">
        <f t="shared" si="4055"/>
        <v>66702.485000000001</v>
      </c>
      <c r="AL2570" s="21">
        <f t="shared" si="4056"/>
        <v>50000</v>
      </c>
      <c r="AM2570" s="21">
        <f t="shared" si="4057"/>
        <v>50000</v>
      </c>
      <c r="AN2570" s="21"/>
      <c r="AO2570" s="21">
        <f t="shared" si="4077"/>
        <v>66702.485000000001</v>
      </c>
      <c r="AP2570" s="21"/>
      <c r="AQ2570" s="2"/>
    </row>
    <row r="2571" spans="1:43" s="9" customFormat="1" ht="62.4" x14ac:dyDescent="0.3">
      <c r="A2571" s="8" t="s">
        <v>627</v>
      </c>
      <c r="B2571" s="14"/>
      <c r="C2571" s="8"/>
      <c r="D2571" s="8"/>
      <c r="E2571" s="17" t="s">
        <v>724</v>
      </c>
      <c r="F2571" s="12">
        <f>F2572</f>
        <v>44484.1</v>
      </c>
      <c r="G2571" s="12">
        <f t="shared" ref="G2571:AP2572" si="4124">G2572</f>
        <v>43759.700000000004</v>
      </c>
      <c r="H2571" s="12">
        <f t="shared" si="4124"/>
        <v>43759.700000000004</v>
      </c>
      <c r="I2571" s="12">
        <f t="shared" si="4124"/>
        <v>0</v>
      </c>
      <c r="J2571" s="12">
        <f t="shared" si="4124"/>
        <v>0</v>
      </c>
      <c r="K2571" s="12">
        <f t="shared" si="4124"/>
        <v>0</v>
      </c>
      <c r="L2571" s="12">
        <f t="shared" si="4114"/>
        <v>44484.1</v>
      </c>
      <c r="M2571" s="12">
        <f t="shared" si="4115"/>
        <v>43759.700000000004</v>
      </c>
      <c r="N2571" s="12">
        <f t="shared" si="4116"/>
        <v>43759.700000000004</v>
      </c>
      <c r="O2571" s="12">
        <f t="shared" si="4124"/>
        <v>840.44500000000005</v>
      </c>
      <c r="P2571" s="12">
        <f t="shared" si="4124"/>
        <v>0</v>
      </c>
      <c r="Q2571" s="12">
        <f t="shared" si="4124"/>
        <v>0</v>
      </c>
      <c r="R2571" s="12">
        <f t="shared" si="4071"/>
        <v>45324.544999999998</v>
      </c>
      <c r="S2571" s="12">
        <f t="shared" si="4072"/>
        <v>43759.700000000004</v>
      </c>
      <c r="T2571" s="12">
        <f t="shared" si="4073"/>
        <v>43759.700000000004</v>
      </c>
      <c r="U2571" s="12">
        <f t="shared" si="4124"/>
        <v>0</v>
      </c>
      <c r="V2571" s="12">
        <f t="shared" si="4124"/>
        <v>0</v>
      </c>
      <c r="W2571" s="21">
        <f t="shared" si="4074"/>
        <v>45324.544999999998</v>
      </c>
      <c r="X2571" s="21">
        <f t="shared" si="4075"/>
        <v>43759.700000000004</v>
      </c>
      <c r="Y2571" s="21">
        <f t="shared" si="4076"/>
        <v>43759.700000000004</v>
      </c>
      <c r="Z2571" s="12">
        <f t="shared" si="4124"/>
        <v>0</v>
      </c>
      <c r="AA2571" s="12">
        <f t="shared" si="4124"/>
        <v>0</v>
      </c>
      <c r="AB2571" s="12">
        <f t="shared" si="4124"/>
        <v>0</v>
      </c>
      <c r="AC2571" s="21">
        <f t="shared" si="4064"/>
        <v>45324.544999999998</v>
      </c>
      <c r="AD2571" s="12">
        <f t="shared" si="4065"/>
        <v>43759.700000000004</v>
      </c>
      <c r="AE2571" s="12">
        <f t="shared" si="4066"/>
        <v>43759.700000000004</v>
      </c>
      <c r="AF2571" s="12">
        <f t="shared" si="4124"/>
        <v>0</v>
      </c>
      <c r="AG2571" s="12">
        <f t="shared" si="4068"/>
        <v>45324.544999999998</v>
      </c>
      <c r="AH2571" s="12">
        <f t="shared" si="4124"/>
        <v>399.85</v>
      </c>
      <c r="AI2571" s="12">
        <f t="shared" si="4124"/>
        <v>0</v>
      </c>
      <c r="AJ2571" s="12">
        <f t="shared" si="4124"/>
        <v>0</v>
      </c>
      <c r="AK2571" s="12">
        <f t="shared" si="4055"/>
        <v>45724.394999999997</v>
      </c>
      <c r="AL2571" s="12">
        <f t="shared" si="4056"/>
        <v>43759.700000000004</v>
      </c>
      <c r="AM2571" s="12">
        <f t="shared" si="4057"/>
        <v>43759.700000000004</v>
      </c>
      <c r="AN2571" s="12">
        <f t="shared" si="4124"/>
        <v>0</v>
      </c>
      <c r="AO2571" s="12">
        <f t="shared" si="4077"/>
        <v>45724.394999999997</v>
      </c>
      <c r="AP2571" s="12">
        <f t="shared" si="4124"/>
        <v>0</v>
      </c>
    </row>
    <row r="2572" spans="1:43" s="11" customFormat="1" ht="62.4" x14ac:dyDescent="0.3">
      <c r="A2572" s="10" t="s">
        <v>626</v>
      </c>
      <c r="B2572" s="19"/>
      <c r="C2572" s="10"/>
      <c r="D2572" s="10"/>
      <c r="E2572" s="18" t="s">
        <v>796</v>
      </c>
      <c r="F2572" s="20">
        <f>F2573</f>
        <v>44484.1</v>
      </c>
      <c r="G2572" s="20">
        <f t="shared" si="4124"/>
        <v>43759.700000000004</v>
      </c>
      <c r="H2572" s="20">
        <f t="shared" si="4124"/>
        <v>43759.700000000004</v>
      </c>
      <c r="I2572" s="20">
        <f t="shared" si="4124"/>
        <v>0</v>
      </c>
      <c r="J2572" s="20">
        <f t="shared" si="4124"/>
        <v>0</v>
      </c>
      <c r="K2572" s="20">
        <f t="shared" si="4124"/>
        <v>0</v>
      </c>
      <c r="L2572" s="20">
        <f t="shared" si="4114"/>
        <v>44484.1</v>
      </c>
      <c r="M2572" s="20">
        <f t="shared" si="4115"/>
        <v>43759.700000000004</v>
      </c>
      <c r="N2572" s="20">
        <f t="shared" si="4116"/>
        <v>43759.700000000004</v>
      </c>
      <c r="O2572" s="20">
        <f t="shared" si="4124"/>
        <v>840.44500000000005</v>
      </c>
      <c r="P2572" s="20">
        <f t="shared" si="4124"/>
        <v>0</v>
      </c>
      <c r="Q2572" s="20">
        <f t="shared" si="4124"/>
        <v>0</v>
      </c>
      <c r="R2572" s="20">
        <f t="shared" si="4071"/>
        <v>45324.544999999998</v>
      </c>
      <c r="S2572" s="20">
        <f t="shared" si="4072"/>
        <v>43759.700000000004</v>
      </c>
      <c r="T2572" s="20">
        <f t="shared" si="4073"/>
        <v>43759.700000000004</v>
      </c>
      <c r="U2572" s="20">
        <f t="shared" si="4124"/>
        <v>0</v>
      </c>
      <c r="V2572" s="20">
        <f t="shared" si="4124"/>
        <v>0</v>
      </c>
      <c r="W2572" s="21">
        <f t="shared" si="4074"/>
        <v>45324.544999999998</v>
      </c>
      <c r="X2572" s="21">
        <f t="shared" si="4075"/>
        <v>43759.700000000004</v>
      </c>
      <c r="Y2572" s="21">
        <f t="shared" si="4076"/>
        <v>43759.700000000004</v>
      </c>
      <c r="Z2572" s="20">
        <f t="shared" si="4124"/>
        <v>0</v>
      </c>
      <c r="AA2572" s="20">
        <f t="shared" si="4124"/>
        <v>0</v>
      </c>
      <c r="AB2572" s="20">
        <f t="shared" si="4124"/>
        <v>0</v>
      </c>
      <c r="AC2572" s="21">
        <f t="shared" si="4064"/>
        <v>45324.544999999998</v>
      </c>
      <c r="AD2572" s="20">
        <f t="shared" si="4065"/>
        <v>43759.700000000004</v>
      </c>
      <c r="AE2572" s="20">
        <f t="shared" si="4066"/>
        <v>43759.700000000004</v>
      </c>
      <c r="AF2572" s="20">
        <f t="shared" si="4124"/>
        <v>0</v>
      </c>
      <c r="AG2572" s="20">
        <f t="shared" si="4068"/>
        <v>45324.544999999998</v>
      </c>
      <c r="AH2572" s="20">
        <f t="shared" si="4124"/>
        <v>399.85</v>
      </c>
      <c r="AI2572" s="20">
        <f t="shared" si="4124"/>
        <v>0</v>
      </c>
      <c r="AJ2572" s="20">
        <f t="shared" si="4124"/>
        <v>0</v>
      </c>
      <c r="AK2572" s="20">
        <f t="shared" si="4055"/>
        <v>45724.394999999997</v>
      </c>
      <c r="AL2572" s="20">
        <f t="shared" si="4056"/>
        <v>43759.700000000004</v>
      </c>
      <c r="AM2572" s="20">
        <f t="shared" si="4057"/>
        <v>43759.700000000004</v>
      </c>
      <c r="AN2572" s="20">
        <f t="shared" si="4124"/>
        <v>0</v>
      </c>
      <c r="AO2572" s="20">
        <f t="shared" si="4077"/>
        <v>45724.394999999997</v>
      </c>
      <c r="AP2572" s="20">
        <f t="shared" si="4124"/>
        <v>0</v>
      </c>
    </row>
    <row r="2573" spans="1:43" ht="46.8" x14ac:dyDescent="0.3">
      <c r="A2573" s="3" t="s">
        <v>625</v>
      </c>
      <c r="B2573" s="26"/>
      <c r="C2573" s="3"/>
      <c r="D2573" s="3"/>
      <c r="E2573" s="16" t="s">
        <v>799</v>
      </c>
      <c r="F2573" s="21">
        <f>F2574+F2577+F2580</f>
        <v>44484.1</v>
      </c>
      <c r="G2573" s="21">
        <f t="shared" ref="G2573:AP2573" si="4125">G2574+G2577+G2580</f>
        <v>43759.700000000004</v>
      </c>
      <c r="H2573" s="21">
        <f t="shared" si="4125"/>
        <v>43759.700000000004</v>
      </c>
      <c r="I2573" s="21">
        <f t="shared" ref="I2573:K2573" si="4126">I2574+I2577+I2580</f>
        <v>0</v>
      </c>
      <c r="J2573" s="21">
        <f t="shared" si="4126"/>
        <v>0</v>
      </c>
      <c r="K2573" s="21">
        <f t="shared" si="4126"/>
        <v>0</v>
      </c>
      <c r="L2573" s="21">
        <f t="shared" si="4114"/>
        <v>44484.1</v>
      </c>
      <c r="M2573" s="21">
        <f t="shared" si="4115"/>
        <v>43759.700000000004</v>
      </c>
      <c r="N2573" s="21">
        <f t="shared" si="4116"/>
        <v>43759.700000000004</v>
      </c>
      <c r="O2573" s="21">
        <f t="shared" ref="O2573:Q2573" si="4127">O2574+O2577+O2580</f>
        <v>840.44500000000005</v>
      </c>
      <c r="P2573" s="21">
        <f t="shared" si="4127"/>
        <v>0</v>
      </c>
      <c r="Q2573" s="21">
        <f t="shared" si="4127"/>
        <v>0</v>
      </c>
      <c r="R2573" s="21">
        <f t="shared" si="4071"/>
        <v>45324.544999999998</v>
      </c>
      <c r="S2573" s="21">
        <f t="shared" si="4072"/>
        <v>43759.700000000004</v>
      </c>
      <c r="T2573" s="21">
        <f t="shared" si="4073"/>
        <v>43759.700000000004</v>
      </c>
      <c r="U2573" s="21">
        <f t="shared" ref="U2573:V2573" si="4128">U2574+U2577+U2580</f>
        <v>0</v>
      </c>
      <c r="V2573" s="21">
        <f t="shared" si="4128"/>
        <v>0</v>
      </c>
      <c r="W2573" s="21">
        <f t="shared" si="4074"/>
        <v>45324.544999999998</v>
      </c>
      <c r="X2573" s="21">
        <f t="shared" si="4075"/>
        <v>43759.700000000004</v>
      </c>
      <c r="Y2573" s="21">
        <f t="shared" si="4076"/>
        <v>43759.700000000004</v>
      </c>
      <c r="Z2573" s="21">
        <f t="shared" ref="Z2573:AB2573" si="4129">Z2574+Z2577+Z2580</f>
        <v>0</v>
      </c>
      <c r="AA2573" s="21">
        <f t="shared" si="4129"/>
        <v>0</v>
      </c>
      <c r="AB2573" s="21">
        <f t="shared" si="4129"/>
        <v>0</v>
      </c>
      <c r="AC2573" s="21">
        <f t="shared" si="4064"/>
        <v>45324.544999999998</v>
      </c>
      <c r="AD2573" s="21">
        <f t="shared" si="4065"/>
        <v>43759.700000000004</v>
      </c>
      <c r="AE2573" s="21">
        <f t="shared" si="4066"/>
        <v>43759.700000000004</v>
      </c>
      <c r="AF2573" s="21">
        <f t="shared" ref="AF2573" si="4130">AF2574+AF2577+AF2580</f>
        <v>0</v>
      </c>
      <c r="AG2573" s="21">
        <f t="shared" si="4068"/>
        <v>45324.544999999998</v>
      </c>
      <c r="AH2573" s="21">
        <f t="shared" ref="AH2573:AJ2573" si="4131">AH2574+AH2577+AH2580</f>
        <v>399.85</v>
      </c>
      <c r="AI2573" s="21">
        <f t="shared" si="4131"/>
        <v>0</v>
      </c>
      <c r="AJ2573" s="21">
        <f t="shared" si="4131"/>
        <v>0</v>
      </c>
      <c r="AK2573" s="21">
        <f t="shared" si="4055"/>
        <v>45724.394999999997</v>
      </c>
      <c r="AL2573" s="21">
        <f t="shared" si="4056"/>
        <v>43759.700000000004</v>
      </c>
      <c r="AM2573" s="21">
        <f t="shared" si="4057"/>
        <v>43759.700000000004</v>
      </c>
      <c r="AN2573" s="21">
        <f t="shared" ref="AN2573" si="4132">AN2574+AN2577+AN2580</f>
        <v>0</v>
      </c>
      <c r="AO2573" s="21">
        <f t="shared" si="4077"/>
        <v>45724.394999999997</v>
      </c>
      <c r="AP2573" s="21">
        <f t="shared" si="4125"/>
        <v>0</v>
      </c>
      <c r="AQ2573" s="2"/>
    </row>
    <row r="2574" spans="1:43" ht="93.6" x14ac:dyDescent="0.3">
      <c r="A2574" s="3" t="s">
        <v>625</v>
      </c>
      <c r="B2574" s="26">
        <v>100</v>
      </c>
      <c r="C2574" s="3"/>
      <c r="D2574" s="3"/>
      <c r="E2574" s="16" t="s">
        <v>672</v>
      </c>
      <c r="F2574" s="21">
        <f>F2575</f>
        <v>36269.599999999999</v>
      </c>
      <c r="G2574" s="21">
        <f t="shared" ref="G2574:G2575" si="4133">G2575</f>
        <v>35558.800000000003</v>
      </c>
      <c r="H2574" s="21">
        <f t="shared" ref="H2574:K2575" si="4134">H2575</f>
        <v>35558.800000000003</v>
      </c>
      <c r="I2574" s="21">
        <f t="shared" si="4134"/>
        <v>0</v>
      </c>
      <c r="J2574" s="21">
        <f t="shared" si="4134"/>
        <v>0</v>
      </c>
      <c r="K2574" s="21">
        <f t="shared" si="4134"/>
        <v>0</v>
      </c>
      <c r="L2574" s="21">
        <f t="shared" si="4114"/>
        <v>36269.599999999999</v>
      </c>
      <c r="M2574" s="21">
        <f t="shared" si="4115"/>
        <v>35558.800000000003</v>
      </c>
      <c r="N2574" s="21">
        <f t="shared" si="4116"/>
        <v>35558.800000000003</v>
      </c>
      <c r="O2574" s="21">
        <f t="shared" ref="O2574:AP2575" si="4135">O2575</f>
        <v>0</v>
      </c>
      <c r="P2574" s="21">
        <f t="shared" si="4135"/>
        <v>0</v>
      </c>
      <c r="Q2574" s="21">
        <f t="shared" si="4135"/>
        <v>0</v>
      </c>
      <c r="R2574" s="21">
        <f t="shared" si="4071"/>
        <v>36269.599999999999</v>
      </c>
      <c r="S2574" s="21">
        <f t="shared" si="4072"/>
        <v>35558.800000000003</v>
      </c>
      <c r="T2574" s="21">
        <f t="shared" si="4073"/>
        <v>35558.800000000003</v>
      </c>
      <c r="U2574" s="21">
        <f t="shared" si="4135"/>
        <v>0</v>
      </c>
      <c r="V2574" s="21">
        <f t="shared" si="4135"/>
        <v>0</v>
      </c>
      <c r="W2574" s="21">
        <f t="shared" si="4074"/>
        <v>36269.599999999999</v>
      </c>
      <c r="X2574" s="21">
        <f t="shared" si="4075"/>
        <v>35558.800000000003</v>
      </c>
      <c r="Y2574" s="21">
        <f t="shared" si="4076"/>
        <v>35558.800000000003</v>
      </c>
      <c r="Z2574" s="21">
        <f t="shared" si="4135"/>
        <v>0</v>
      </c>
      <c r="AA2574" s="21">
        <f t="shared" si="4135"/>
        <v>0</v>
      </c>
      <c r="AB2574" s="21">
        <f t="shared" si="4135"/>
        <v>0</v>
      </c>
      <c r="AC2574" s="21">
        <f t="shared" si="4064"/>
        <v>36269.599999999999</v>
      </c>
      <c r="AD2574" s="21">
        <f t="shared" si="4065"/>
        <v>35558.800000000003</v>
      </c>
      <c r="AE2574" s="21">
        <f t="shared" si="4066"/>
        <v>35558.800000000003</v>
      </c>
      <c r="AF2574" s="21">
        <f t="shared" si="4135"/>
        <v>0</v>
      </c>
      <c r="AG2574" s="21">
        <f t="shared" si="4068"/>
        <v>36269.599999999999</v>
      </c>
      <c r="AH2574" s="21">
        <f t="shared" si="4135"/>
        <v>0</v>
      </c>
      <c r="AI2574" s="21">
        <f t="shared" si="4135"/>
        <v>0</v>
      </c>
      <c r="AJ2574" s="21">
        <f t="shared" si="4135"/>
        <v>0</v>
      </c>
      <c r="AK2574" s="21">
        <f t="shared" si="4055"/>
        <v>36269.599999999999</v>
      </c>
      <c r="AL2574" s="21">
        <f t="shared" si="4056"/>
        <v>35558.800000000003</v>
      </c>
      <c r="AM2574" s="21">
        <f t="shared" si="4057"/>
        <v>35558.800000000003</v>
      </c>
      <c r="AN2574" s="21">
        <f t="shared" si="4135"/>
        <v>0</v>
      </c>
      <c r="AO2574" s="21">
        <f t="shared" si="4077"/>
        <v>36269.599999999999</v>
      </c>
      <c r="AP2574" s="21">
        <f t="shared" si="4135"/>
        <v>0</v>
      </c>
      <c r="AQ2574" s="2"/>
    </row>
    <row r="2575" spans="1:43" ht="31.2" x14ac:dyDescent="0.3">
      <c r="A2575" s="3" t="s">
        <v>625</v>
      </c>
      <c r="B2575" s="26">
        <v>110</v>
      </c>
      <c r="C2575" s="3"/>
      <c r="D2575" s="3"/>
      <c r="E2575" s="16" t="s">
        <v>679</v>
      </c>
      <c r="F2575" s="21">
        <f>F2576</f>
        <v>36269.599999999999</v>
      </c>
      <c r="G2575" s="21">
        <f t="shared" si="4133"/>
        <v>35558.800000000003</v>
      </c>
      <c r="H2575" s="21">
        <f t="shared" si="4134"/>
        <v>35558.800000000003</v>
      </c>
      <c r="I2575" s="21">
        <f t="shared" si="4134"/>
        <v>0</v>
      </c>
      <c r="J2575" s="21">
        <f t="shared" si="4134"/>
        <v>0</v>
      </c>
      <c r="K2575" s="21">
        <f t="shared" si="4134"/>
        <v>0</v>
      </c>
      <c r="L2575" s="21">
        <f t="shared" si="4114"/>
        <v>36269.599999999999</v>
      </c>
      <c r="M2575" s="21">
        <f t="shared" si="4115"/>
        <v>35558.800000000003</v>
      </c>
      <c r="N2575" s="21">
        <f t="shared" si="4116"/>
        <v>35558.800000000003</v>
      </c>
      <c r="O2575" s="21">
        <f t="shared" si="4135"/>
        <v>0</v>
      </c>
      <c r="P2575" s="21">
        <f t="shared" si="4135"/>
        <v>0</v>
      </c>
      <c r="Q2575" s="21">
        <f t="shared" si="4135"/>
        <v>0</v>
      </c>
      <c r="R2575" s="21">
        <f t="shared" si="4071"/>
        <v>36269.599999999999</v>
      </c>
      <c r="S2575" s="21">
        <f t="shared" si="4072"/>
        <v>35558.800000000003</v>
      </c>
      <c r="T2575" s="21">
        <f t="shared" si="4073"/>
        <v>35558.800000000003</v>
      </c>
      <c r="U2575" s="21">
        <f t="shared" si="4135"/>
        <v>0</v>
      </c>
      <c r="V2575" s="21">
        <f t="shared" si="4135"/>
        <v>0</v>
      </c>
      <c r="W2575" s="21">
        <f t="shared" si="4074"/>
        <v>36269.599999999999</v>
      </c>
      <c r="X2575" s="21">
        <f t="shared" si="4075"/>
        <v>35558.800000000003</v>
      </c>
      <c r="Y2575" s="21">
        <f t="shared" si="4076"/>
        <v>35558.800000000003</v>
      </c>
      <c r="Z2575" s="21">
        <f t="shared" si="4135"/>
        <v>0</v>
      </c>
      <c r="AA2575" s="21">
        <f t="shared" si="4135"/>
        <v>0</v>
      </c>
      <c r="AB2575" s="21">
        <f t="shared" si="4135"/>
        <v>0</v>
      </c>
      <c r="AC2575" s="21">
        <f t="shared" si="4064"/>
        <v>36269.599999999999</v>
      </c>
      <c r="AD2575" s="21">
        <f t="shared" si="4065"/>
        <v>35558.800000000003</v>
      </c>
      <c r="AE2575" s="21">
        <f t="shared" si="4066"/>
        <v>35558.800000000003</v>
      </c>
      <c r="AF2575" s="21">
        <f t="shared" si="4135"/>
        <v>0</v>
      </c>
      <c r="AG2575" s="21">
        <f t="shared" si="4068"/>
        <v>36269.599999999999</v>
      </c>
      <c r="AH2575" s="21">
        <f t="shared" si="4135"/>
        <v>0</v>
      </c>
      <c r="AI2575" s="21">
        <f t="shared" si="4135"/>
        <v>0</v>
      </c>
      <c r="AJ2575" s="21">
        <f t="shared" si="4135"/>
        <v>0</v>
      </c>
      <c r="AK2575" s="21">
        <f t="shared" si="4055"/>
        <v>36269.599999999999</v>
      </c>
      <c r="AL2575" s="21">
        <f t="shared" si="4056"/>
        <v>35558.800000000003</v>
      </c>
      <c r="AM2575" s="21">
        <f t="shared" si="4057"/>
        <v>35558.800000000003</v>
      </c>
      <c r="AN2575" s="21">
        <f t="shared" si="4135"/>
        <v>0</v>
      </c>
      <c r="AO2575" s="21">
        <f t="shared" si="4077"/>
        <v>36269.599999999999</v>
      </c>
      <c r="AP2575" s="21">
        <f t="shared" si="4135"/>
        <v>0</v>
      </c>
      <c r="AQ2575" s="2"/>
    </row>
    <row r="2576" spans="1:43" x14ac:dyDescent="0.3">
      <c r="A2576" s="3" t="s">
        <v>625</v>
      </c>
      <c r="B2576" s="26">
        <v>110</v>
      </c>
      <c r="C2576" s="3" t="s">
        <v>5</v>
      </c>
      <c r="D2576" s="3" t="s">
        <v>6</v>
      </c>
      <c r="E2576" s="16" t="s">
        <v>638</v>
      </c>
      <c r="F2576" s="21">
        <v>36269.599999999999</v>
      </c>
      <c r="G2576" s="21">
        <v>35558.800000000003</v>
      </c>
      <c r="H2576" s="21">
        <v>35558.800000000003</v>
      </c>
      <c r="I2576" s="21"/>
      <c r="J2576" s="21"/>
      <c r="K2576" s="21"/>
      <c r="L2576" s="21">
        <f t="shared" si="4114"/>
        <v>36269.599999999999</v>
      </c>
      <c r="M2576" s="21">
        <f t="shared" si="4115"/>
        <v>35558.800000000003</v>
      </c>
      <c r="N2576" s="21">
        <f t="shared" si="4116"/>
        <v>35558.800000000003</v>
      </c>
      <c r="O2576" s="21"/>
      <c r="P2576" s="21"/>
      <c r="Q2576" s="21"/>
      <c r="R2576" s="21">
        <f t="shared" si="4071"/>
        <v>36269.599999999999</v>
      </c>
      <c r="S2576" s="21">
        <f t="shared" si="4072"/>
        <v>35558.800000000003</v>
      </c>
      <c r="T2576" s="21">
        <f t="shared" si="4073"/>
        <v>35558.800000000003</v>
      </c>
      <c r="U2576" s="21"/>
      <c r="V2576" s="21"/>
      <c r="W2576" s="21">
        <f t="shared" si="4074"/>
        <v>36269.599999999999</v>
      </c>
      <c r="X2576" s="21">
        <f t="shared" si="4075"/>
        <v>35558.800000000003</v>
      </c>
      <c r="Y2576" s="21">
        <f t="shared" si="4076"/>
        <v>35558.800000000003</v>
      </c>
      <c r="Z2576" s="21"/>
      <c r="AA2576" s="21"/>
      <c r="AB2576" s="21"/>
      <c r="AC2576" s="21">
        <f t="shared" si="4064"/>
        <v>36269.599999999999</v>
      </c>
      <c r="AD2576" s="21">
        <f t="shared" si="4065"/>
        <v>35558.800000000003</v>
      </c>
      <c r="AE2576" s="21">
        <f t="shared" si="4066"/>
        <v>35558.800000000003</v>
      </c>
      <c r="AF2576" s="21"/>
      <c r="AG2576" s="21">
        <f t="shared" si="4068"/>
        <v>36269.599999999999</v>
      </c>
      <c r="AH2576" s="21"/>
      <c r="AI2576" s="21"/>
      <c r="AJ2576" s="21"/>
      <c r="AK2576" s="21">
        <f t="shared" si="4055"/>
        <v>36269.599999999999</v>
      </c>
      <c r="AL2576" s="21">
        <f t="shared" si="4056"/>
        <v>35558.800000000003</v>
      </c>
      <c r="AM2576" s="21">
        <f t="shared" si="4057"/>
        <v>35558.800000000003</v>
      </c>
      <c r="AN2576" s="21"/>
      <c r="AO2576" s="21">
        <f t="shared" si="4077"/>
        <v>36269.599999999999</v>
      </c>
      <c r="AP2576" s="21"/>
      <c r="AQ2576" s="2"/>
    </row>
    <row r="2577" spans="1:43" ht="31.2" x14ac:dyDescent="0.3">
      <c r="A2577" s="3" t="s">
        <v>625</v>
      </c>
      <c r="B2577" s="26">
        <v>200</v>
      </c>
      <c r="C2577" s="3"/>
      <c r="D2577" s="3"/>
      <c r="E2577" s="16" t="s">
        <v>673</v>
      </c>
      <c r="F2577" s="21">
        <f>F2578</f>
        <v>7117.4</v>
      </c>
      <c r="G2577" s="21">
        <f t="shared" ref="G2577:G2578" si="4136">G2578</f>
        <v>7249</v>
      </c>
      <c r="H2577" s="21">
        <f t="shared" ref="H2577:K2578" si="4137">H2578</f>
        <v>7249</v>
      </c>
      <c r="I2577" s="21">
        <f t="shared" si="4137"/>
        <v>0</v>
      </c>
      <c r="J2577" s="21">
        <f t="shared" si="4137"/>
        <v>0</v>
      </c>
      <c r="K2577" s="21">
        <f t="shared" si="4137"/>
        <v>0</v>
      </c>
      <c r="L2577" s="21">
        <f t="shared" si="4114"/>
        <v>7117.4</v>
      </c>
      <c r="M2577" s="21">
        <f t="shared" si="4115"/>
        <v>7249</v>
      </c>
      <c r="N2577" s="21">
        <f t="shared" si="4116"/>
        <v>7249</v>
      </c>
      <c r="O2577" s="21">
        <f t="shared" ref="O2577:AP2578" si="4138">O2578</f>
        <v>840.44500000000005</v>
      </c>
      <c r="P2577" s="21">
        <f t="shared" si="4138"/>
        <v>0</v>
      </c>
      <c r="Q2577" s="21">
        <f t="shared" si="4138"/>
        <v>0</v>
      </c>
      <c r="R2577" s="21">
        <f t="shared" si="4071"/>
        <v>7957.8449999999993</v>
      </c>
      <c r="S2577" s="21">
        <f t="shared" si="4072"/>
        <v>7249</v>
      </c>
      <c r="T2577" s="21">
        <f t="shared" si="4073"/>
        <v>7249</v>
      </c>
      <c r="U2577" s="21">
        <f t="shared" si="4138"/>
        <v>0</v>
      </c>
      <c r="V2577" s="21">
        <f t="shared" si="4138"/>
        <v>0</v>
      </c>
      <c r="W2577" s="21">
        <f t="shared" si="4074"/>
        <v>7957.8449999999993</v>
      </c>
      <c r="X2577" s="21">
        <f t="shared" si="4075"/>
        <v>7249</v>
      </c>
      <c r="Y2577" s="21">
        <f t="shared" si="4076"/>
        <v>7249</v>
      </c>
      <c r="Z2577" s="21">
        <f t="shared" si="4138"/>
        <v>0</v>
      </c>
      <c r="AA2577" s="21">
        <f t="shared" si="4138"/>
        <v>0</v>
      </c>
      <c r="AB2577" s="21">
        <f t="shared" si="4138"/>
        <v>0</v>
      </c>
      <c r="AC2577" s="21">
        <f t="shared" si="4064"/>
        <v>7957.8449999999993</v>
      </c>
      <c r="AD2577" s="21">
        <f t="shared" si="4065"/>
        <v>7249</v>
      </c>
      <c r="AE2577" s="21">
        <f t="shared" si="4066"/>
        <v>7249</v>
      </c>
      <c r="AF2577" s="21">
        <f t="shared" si="4138"/>
        <v>0</v>
      </c>
      <c r="AG2577" s="21">
        <f t="shared" si="4068"/>
        <v>7957.8449999999993</v>
      </c>
      <c r="AH2577" s="21">
        <f t="shared" si="4138"/>
        <v>399.85</v>
      </c>
      <c r="AI2577" s="21">
        <f t="shared" si="4138"/>
        <v>0</v>
      </c>
      <c r="AJ2577" s="21">
        <f t="shared" si="4138"/>
        <v>0</v>
      </c>
      <c r="AK2577" s="21">
        <f t="shared" si="4055"/>
        <v>8357.6949999999997</v>
      </c>
      <c r="AL2577" s="21">
        <f t="shared" si="4056"/>
        <v>7249</v>
      </c>
      <c r="AM2577" s="21">
        <f t="shared" si="4057"/>
        <v>7249</v>
      </c>
      <c r="AN2577" s="21">
        <f t="shared" si="4138"/>
        <v>0</v>
      </c>
      <c r="AO2577" s="21">
        <f t="shared" si="4077"/>
        <v>8357.6949999999997</v>
      </c>
      <c r="AP2577" s="21">
        <f t="shared" si="4138"/>
        <v>0</v>
      </c>
      <c r="AQ2577" s="2"/>
    </row>
    <row r="2578" spans="1:43" ht="46.8" x14ac:dyDescent="0.3">
      <c r="A2578" s="3" t="s">
        <v>625</v>
      </c>
      <c r="B2578" s="26">
        <v>240</v>
      </c>
      <c r="C2578" s="3"/>
      <c r="D2578" s="3"/>
      <c r="E2578" s="16" t="s">
        <v>681</v>
      </c>
      <c r="F2578" s="21">
        <f>F2579</f>
        <v>7117.4</v>
      </c>
      <c r="G2578" s="21">
        <f t="shared" si="4136"/>
        <v>7249</v>
      </c>
      <c r="H2578" s="21">
        <f t="shared" si="4137"/>
        <v>7249</v>
      </c>
      <c r="I2578" s="21">
        <f t="shared" si="4137"/>
        <v>0</v>
      </c>
      <c r="J2578" s="21">
        <f t="shared" si="4137"/>
        <v>0</v>
      </c>
      <c r="K2578" s="21">
        <f t="shared" si="4137"/>
        <v>0</v>
      </c>
      <c r="L2578" s="21">
        <f t="shared" si="4114"/>
        <v>7117.4</v>
      </c>
      <c r="M2578" s="21">
        <f t="shared" si="4115"/>
        <v>7249</v>
      </c>
      <c r="N2578" s="21">
        <f t="shared" si="4116"/>
        <v>7249</v>
      </c>
      <c r="O2578" s="21">
        <f t="shared" si="4138"/>
        <v>840.44500000000005</v>
      </c>
      <c r="P2578" s="21">
        <f t="shared" si="4138"/>
        <v>0</v>
      </c>
      <c r="Q2578" s="21">
        <f t="shared" si="4138"/>
        <v>0</v>
      </c>
      <c r="R2578" s="21">
        <f t="shared" si="4071"/>
        <v>7957.8449999999993</v>
      </c>
      <c r="S2578" s="21">
        <f t="shared" si="4072"/>
        <v>7249</v>
      </c>
      <c r="T2578" s="21">
        <f t="shared" si="4073"/>
        <v>7249</v>
      </c>
      <c r="U2578" s="21">
        <f t="shared" si="4138"/>
        <v>0</v>
      </c>
      <c r="V2578" s="21">
        <f t="shared" si="4138"/>
        <v>0</v>
      </c>
      <c r="W2578" s="21">
        <f t="shared" si="4074"/>
        <v>7957.8449999999993</v>
      </c>
      <c r="X2578" s="21">
        <f t="shared" si="4075"/>
        <v>7249</v>
      </c>
      <c r="Y2578" s="21">
        <f t="shared" si="4076"/>
        <v>7249</v>
      </c>
      <c r="Z2578" s="21">
        <f t="shared" si="4138"/>
        <v>0</v>
      </c>
      <c r="AA2578" s="21">
        <f t="shared" si="4138"/>
        <v>0</v>
      </c>
      <c r="AB2578" s="21">
        <f t="shared" si="4138"/>
        <v>0</v>
      </c>
      <c r="AC2578" s="21">
        <f t="shared" si="4064"/>
        <v>7957.8449999999993</v>
      </c>
      <c r="AD2578" s="21">
        <f t="shared" si="4065"/>
        <v>7249</v>
      </c>
      <c r="AE2578" s="21">
        <f t="shared" si="4066"/>
        <v>7249</v>
      </c>
      <c r="AF2578" s="21">
        <f t="shared" si="4138"/>
        <v>0</v>
      </c>
      <c r="AG2578" s="21">
        <f t="shared" si="4068"/>
        <v>7957.8449999999993</v>
      </c>
      <c r="AH2578" s="21">
        <f t="shared" si="4138"/>
        <v>399.85</v>
      </c>
      <c r="AI2578" s="21">
        <f t="shared" si="4138"/>
        <v>0</v>
      </c>
      <c r="AJ2578" s="21">
        <f t="shared" si="4138"/>
        <v>0</v>
      </c>
      <c r="AK2578" s="21">
        <f t="shared" si="4055"/>
        <v>8357.6949999999997</v>
      </c>
      <c r="AL2578" s="21">
        <f t="shared" si="4056"/>
        <v>7249</v>
      </c>
      <c r="AM2578" s="21">
        <f t="shared" si="4057"/>
        <v>7249</v>
      </c>
      <c r="AN2578" s="21">
        <f t="shared" si="4138"/>
        <v>0</v>
      </c>
      <c r="AO2578" s="21">
        <f t="shared" si="4077"/>
        <v>8357.6949999999997</v>
      </c>
      <c r="AP2578" s="21">
        <f t="shared" si="4138"/>
        <v>0</v>
      </c>
      <c r="AQ2578" s="2"/>
    </row>
    <row r="2579" spans="1:43" x14ac:dyDescent="0.3">
      <c r="A2579" s="3" t="s">
        <v>625</v>
      </c>
      <c r="B2579" s="26">
        <v>240</v>
      </c>
      <c r="C2579" s="3" t="s">
        <v>5</v>
      </c>
      <c r="D2579" s="3" t="s">
        <v>6</v>
      </c>
      <c r="E2579" s="16" t="s">
        <v>638</v>
      </c>
      <c r="F2579" s="21">
        <v>7117.4</v>
      </c>
      <c r="G2579" s="21">
        <v>7249</v>
      </c>
      <c r="H2579" s="21">
        <v>7249</v>
      </c>
      <c r="I2579" s="21"/>
      <c r="J2579" s="21"/>
      <c r="K2579" s="21"/>
      <c r="L2579" s="21">
        <f t="shared" si="4114"/>
        <v>7117.4</v>
      </c>
      <c r="M2579" s="21">
        <f t="shared" si="4115"/>
        <v>7249</v>
      </c>
      <c r="N2579" s="21">
        <f t="shared" si="4116"/>
        <v>7249</v>
      </c>
      <c r="O2579" s="21">
        <v>840.44500000000005</v>
      </c>
      <c r="P2579" s="21"/>
      <c r="Q2579" s="21"/>
      <c r="R2579" s="21">
        <f t="shared" si="4071"/>
        <v>7957.8449999999993</v>
      </c>
      <c r="S2579" s="21">
        <f t="shared" si="4072"/>
        <v>7249</v>
      </c>
      <c r="T2579" s="21">
        <f t="shared" si="4073"/>
        <v>7249</v>
      </c>
      <c r="U2579" s="21"/>
      <c r="V2579" s="21"/>
      <c r="W2579" s="21">
        <f t="shared" si="4074"/>
        <v>7957.8449999999993</v>
      </c>
      <c r="X2579" s="21">
        <f t="shared" si="4075"/>
        <v>7249</v>
      </c>
      <c r="Y2579" s="21">
        <f t="shared" si="4076"/>
        <v>7249</v>
      </c>
      <c r="Z2579" s="21"/>
      <c r="AA2579" s="21"/>
      <c r="AB2579" s="21"/>
      <c r="AC2579" s="21">
        <f t="shared" si="4064"/>
        <v>7957.8449999999993</v>
      </c>
      <c r="AD2579" s="21">
        <f t="shared" si="4065"/>
        <v>7249</v>
      </c>
      <c r="AE2579" s="21">
        <f t="shared" si="4066"/>
        <v>7249</v>
      </c>
      <c r="AF2579" s="21"/>
      <c r="AG2579" s="21">
        <f t="shared" si="4068"/>
        <v>7957.8449999999993</v>
      </c>
      <c r="AH2579" s="21">
        <v>399.85</v>
      </c>
      <c r="AI2579" s="21"/>
      <c r="AJ2579" s="21"/>
      <c r="AK2579" s="21">
        <f t="shared" si="4055"/>
        <v>8357.6949999999997</v>
      </c>
      <c r="AL2579" s="21">
        <f t="shared" si="4056"/>
        <v>7249</v>
      </c>
      <c r="AM2579" s="21">
        <f t="shared" si="4057"/>
        <v>7249</v>
      </c>
      <c r="AN2579" s="21"/>
      <c r="AO2579" s="21">
        <f t="shared" si="4077"/>
        <v>8357.6949999999997</v>
      </c>
      <c r="AP2579" s="21"/>
      <c r="AQ2579" s="2"/>
    </row>
    <row r="2580" spans="1:43" x14ac:dyDescent="0.3">
      <c r="A2580" s="3" t="s">
        <v>625</v>
      </c>
      <c r="B2580" s="26">
        <v>800</v>
      </c>
      <c r="C2580" s="3"/>
      <c r="D2580" s="3"/>
      <c r="E2580" s="16" t="s">
        <v>678</v>
      </c>
      <c r="F2580" s="21">
        <f>F2581</f>
        <v>1097.0999999999999</v>
      </c>
      <c r="G2580" s="21">
        <f t="shared" ref="G2580:G2581" si="4139">G2581</f>
        <v>951.9</v>
      </c>
      <c r="H2580" s="21">
        <f t="shared" ref="H2580:K2581" si="4140">H2581</f>
        <v>951.9</v>
      </c>
      <c r="I2580" s="21">
        <f t="shared" si="4140"/>
        <v>0</v>
      </c>
      <c r="J2580" s="21">
        <f t="shared" si="4140"/>
        <v>0</v>
      </c>
      <c r="K2580" s="21">
        <f t="shared" si="4140"/>
        <v>0</v>
      </c>
      <c r="L2580" s="21">
        <f t="shared" si="4114"/>
        <v>1097.0999999999999</v>
      </c>
      <c r="M2580" s="21">
        <f t="shared" si="4115"/>
        <v>951.9</v>
      </c>
      <c r="N2580" s="21">
        <f t="shared" si="4116"/>
        <v>951.9</v>
      </c>
      <c r="O2580" s="21">
        <f t="shared" ref="O2580:AP2581" si="4141">O2581</f>
        <v>0</v>
      </c>
      <c r="P2580" s="21">
        <f t="shared" si="4141"/>
        <v>0</v>
      </c>
      <c r="Q2580" s="21">
        <f t="shared" si="4141"/>
        <v>0</v>
      </c>
      <c r="R2580" s="21">
        <f t="shared" si="4071"/>
        <v>1097.0999999999999</v>
      </c>
      <c r="S2580" s="21">
        <f t="shared" si="4072"/>
        <v>951.9</v>
      </c>
      <c r="T2580" s="21">
        <f t="shared" si="4073"/>
        <v>951.9</v>
      </c>
      <c r="U2580" s="21">
        <f t="shared" si="4141"/>
        <v>0</v>
      </c>
      <c r="V2580" s="21">
        <f t="shared" si="4141"/>
        <v>0</v>
      </c>
      <c r="W2580" s="21">
        <f t="shared" si="4074"/>
        <v>1097.0999999999999</v>
      </c>
      <c r="X2580" s="21">
        <f t="shared" si="4075"/>
        <v>951.9</v>
      </c>
      <c r="Y2580" s="21">
        <f t="shared" si="4076"/>
        <v>951.9</v>
      </c>
      <c r="Z2580" s="21">
        <f t="shared" si="4141"/>
        <v>0</v>
      </c>
      <c r="AA2580" s="21">
        <f t="shared" si="4141"/>
        <v>0</v>
      </c>
      <c r="AB2580" s="21">
        <f t="shared" si="4141"/>
        <v>0</v>
      </c>
      <c r="AC2580" s="21">
        <f t="shared" si="4064"/>
        <v>1097.0999999999999</v>
      </c>
      <c r="AD2580" s="21">
        <f t="shared" si="4065"/>
        <v>951.9</v>
      </c>
      <c r="AE2580" s="21">
        <f t="shared" si="4066"/>
        <v>951.9</v>
      </c>
      <c r="AF2580" s="21">
        <f t="shared" si="4141"/>
        <v>0</v>
      </c>
      <c r="AG2580" s="21">
        <f t="shared" si="4068"/>
        <v>1097.0999999999999</v>
      </c>
      <c r="AH2580" s="21">
        <f t="shared" si="4141"/>
        <v>0</v>
      </c>
      <c r="AI2580" s="21">
        <f t="shared" si="4141"/>
        <v>0</v>
      </c>
      <c r="AJ2580" s="21">
        <f t="shared" si="4141"/>
        <v>0</v>
      </c>
      <c r="AK2580" s="21">
        <f t="shared" si="4055"/>
        <v>1097.0999999999999</v>
      </c>
      <c r="AL2580" s="21">
        <f t="shared" si="4056"/>
        <v>951.9</v>
      </c>
      <c r="AM2580" s="21">
        <f t="shared" si="4057"/>
        <v>951.9</v>
      </c>
      <c r="AN2580" s="21">
        <f t="shared" si="4141"/>
        <v>0</v>
      </c>
      <c r="AO2580" s="21">
        <f t="shared" si="4077"/>
        <v>1097.0999999999999</v>
      </c>
      <c r="AP2580" s="21">
        <f t="shared" si="4141"/>
        <v>0</v>
      </c>
      <c r="AQ2580" s="2"/>
    </row>
    <row r="2581" spans="1:43" x14ac:dyDescent="0.3">
      <c r="A2581" s="3" t="s">
        <v>625</v>
      </c>
      <c r="B2581" s="26">
        <v>850</v>
      </c>
      <c r="C2581" s="3"/>
      <c r="D2581" s="3"/>
      <c r="E2581" s="16" t="s">
        <v>696</v>
      </c>
      <c r="F2581" s="21">
        <f>F2582</f>
        <v>1097.0999999999999</v>
      </c>
      <c r="G2581" s="21">
        <f t="shared" si="4139"/>
        <v>951.9</v>
      </c>
      <c r="H2581" s="21">
        <f t="shared" si="4140"/>
        <v>951.9</v>
      </c>
      <c r="I2581" s="21">
        <f t="shared" si="4140"/>
        <v>0</v>
      </c>
      <c r="J2581" s="21">
        <f t="shared" si="4140"/>
        <v>0</v>
      </c>
      <c r="K2581" s="21">
        <f t="shared" si="4140"/>
        <v>0</v>
      </c>
      <c r="L2581" s="21">
        <f t="shared" si="4114"/>
        <v>1097.0999999999999</v>
      </c>
      <c r="M2581" s="21">
        <f t="shared" si="4115"/>
        <v>951.9</v>
      </c>
      <c r="N2581" s="21">
        <f t="shared" si="4116"/>
        <v>951.9</v>
      </c>
      <c r="O2581" s="21">
        <f t="shared" si="4141"/>
        <v>0</v>
      </c>
      <c r="P2581" s="21">
        <f t="shared" si="4141"/>
        <v>0</v>
      </c>
      <c r="Q2581" s="21">
        <f t="shared" si="4141"/>
        <v>0</v>
      </c>
      <c r="R2581" s="21">
        <f t="shared" si="4071"/>
        <v>1097.0999999999999</v>
      </c>
      <c r="S2581" s="21">
        <f t="shared" si="4072"/>
        <v>951.9</v>
      </c>
      <c r="T2581" s="21">
        <f t="shared" si="4073"/>
        <v>951.9</v>
      </c>
      <c r="U2581" s="21">
        <f t="shared" si="4141"/>
        <v>0</v>
      </c>
      <c r="V2581" s="21">
        <f t="shared" si="4141"/>
        <v>0</v>
      </c>
      <c r="W2581" s="21">
        <f t="shared" si="4074"/>
        <v>1097.0999999999999</v>
      </c>
      <c r="X2581" s="21">
        <f t="shared" si="4075"/>
        <v>951.9</v>
      </c>
      <c r="Y2581" s="21">
        <f t="shared" si="4076"/>
        <v>951.9</v>
      </c>
      <c r="Z2581" s="21">
        <f t="shared" si="4141"/>
        <v>0</v>
      </c>
      <c r="AA2581" s="21">
        <f t="shared" si="4141"/>
        <v>0</v>
      </c>
      <c r="AB2581" s="21">
        <f t="shared" si="4141"/>
        <v>0</v>
      </c>
      <c r="AC2581" s="21">
        <f t="shared" si="4064"/>
        <v>1097.0999999999999</v>
      </c>
      <c r="AD2581" s="21">
        <f t="shared" si="4065"/>
        <v>951.9</v>
      </c>
      <c r="AE2581" s="21">
        <f t="shared" si="4066"/>
        <v>951.9</v>
      </c>
      <c r="AF2581" s="21">
        <f t="shared" si="4141"/>
        <v>0</v>
      </c>
      <c r="AG2581" s="21">
        <f t="shared" si="4068"/>
        <v>1097.0999999999999</v>
      </c>
      <c r="AH2581" s="21">
        <f t="shared" si="4141"/>
        <v>0</v>
      </c>
      <c r="AI2581" s="21">
        <f t="shared" si="4141"/>
        <v>0</v>
      </c>
      <c r="AJ2581" s="21">
        <f t="shared" si="4141"/>
        <v>0</v>
      </c>
      <c r="AK2581" s="21">
        <f t="shared" ref="AK2581:AK2583" si="4142">AG2581+AH2581</f>
        <v>1097.0999999999999</v>
      </c>
      <c r="AL2581" s="21">
        <f t="shared" ref="AL2581:AL2583" si="4143">AD2581+AI2581</f>
        <v>951.9</v>
      </c>
      <c r="AM2581" s="21">
        <f t="shared" ref="AM2581:AM2583" si="4144">AE2581+AJ2581</f>
        <v>951.9</v>
      </c>
      <c r="AN2581" s="21">
        <f t="shared" si="4141"/>
        <v>0</v>
      </c>
      <c r="AO2581" s="21">
        <f t="shared" si="4077"/>
        <v>1097.0999999999999</v>
      </c>
      <c r="AP2581" s="21">
        <f t="shared" si="4141"/>
        <v>0</v>
      </c>
      <c r="AQ2581" s="2"/>
    </row>
    <row r="2582" spans="1:43" x14ac:dyDescent="0.3">
      <c r="A2582" s="3" t="s">
        <v>625</v>
      </c>
      <c r="B2582" s="26">
        <v>850</v>
      </c>
      <c r="C2582" s="3" t="s">
        <v>5</v>
      </c>
      <c r="D2582" s="3" t="s">
        <v>6</v>
      </c>
      <c r="E2582" s="16" t="s">
        <v>638</v>
      </c>
      <c r="F2582" s="21">
        <v>1097.0999999999999</v>
      </c>
      <c r="G2582" s="21">
        <v>951.9</v>
      </c>
      <c r="H2582" s="21">
        <v>951.9</v>
      </c>
      <c r="I2582" s="21"/>
      <c r="J2582" s="21"/>
      <c r="K2582" s="21"/>
      <c r="L2582" s="21">
        <f t="shared" si="4114"/>
        <v>1097.0999999999999</v>
      </c>
      <c r="M2582" s="21">
        <f t="shared" si="4115"/>
        <v>951.9</v>
      </c>
      <c r="N2582" s="21">
        <f t="shared" si="4116"/>
        <v>951.9</v>
      </c>
      <c r="O2582" s="21"/>
      <c r="P2582" s="21"/>
      <c r="Q2582" s="21"/>
      <c r="R2582" s="21">
        <f t="shared" si="4071"/>
        <v>1097.0999999999999</v>
      </c>
      <c r="S2582" s="21">
        <f t="shared" si="4072"/>
        <v>951.9</v>
      </c>
      <c r="T2582" s="21">
        <f t="shared" si="4073"/>
        <v>951.9</v>
      </c>
      <c r="U2582" s="21"/>
      <c r="V2582" s="21"/>
      <c r="W2582" s="21">
        <f t="shared" si="4074"/>
        <v>1097.0999999999999</v>
      </c>
      <c r="X2582" s="21">
        <f t="shared" si="4075"/>
        <v>951.9</v>
      </c>
      <c r="Y2582" s="21">
        <f t="shared" si="4076"/>
        <v>951.9</v>
      </c>
      <c r="Z2582" s="21"/>
      <c r="AA2582" s="21"/>
      <c r="AB2582" s="21"/>
      <c r="AC2582" s="21">
        <f t="shared" si="4064"/>
        <v>1097.0999999999999</v>
      </c>
      <c r="AD2582" s="21">
        <f t="shared" si="4065"/>
        <v>951.9</v>
      </c>
      <c r="AE2582" s="21">
        <f t="shared" si="4066"/>
        <v>951.9</v>
      </c>
      <c r="AF2582" s="21"/>
      <c r="AG2582" s="21">
        <f t="shared" si="4068"/>
        <v>1097.0999999999999</v>
      </c>
      <c r="AH2582" s="21"/>
      <c r="AI2582" s="21"/>
      <c r="AJ2582" s="21"/>
      <c r="AK2582" s="21">
        <f t="shared" si="4142"/>
        <v>1097.0999999999999</v>
      </c>
      <c r="AL2582" s="21">
        <f t="shared" si="4143"/>
        <v>951.9</v>
      </c>
      <c r="AM2582" s="21">
        <f t="shared" si="4144"/>
        <v>951.9</v>
      </c>
      <c r="AN2582" s="21"/>
      <c r="AO2582" s="21">
        <f t="shared" si="4077"/>
        <v>1097.0999999999999</v>
      </c>
      <c r="AP2582" s="21"/>
      <c r="AQ2582" s="2"/>
    </row>
    <row r="2583" spans="1:43" s="9" customFormat="1" hidden="1" x14ac:dyDescent="0.3">
      <c r="A2583" s="8" t="s">
        <v>628</v>
      </c>
      <c r="B2583" s="8" t="s">
        <v>671</v>
      </c>
      <c r="C2583" s="8" t="s">
        <v>629</v>
      </c>
      <c r="D2583" s="8" t="s">
        <v>629</v>
      </c>
      <c r="E2583" s="17" t="s">
        <v>631</v>
      </c>
      <c r="F2583" s="12">
        <v>0</v>
      </c>
      <c r="G2583" s="12">
        <v>432970.1</v>
      </c>
      <c r="H2583" s="12">
        <v>886950.2</v>
      </c>
      <c r="I2583" s="12"/>
      <c r="J2583" s="12"/>
      <c r="K2583" s="12"/>
      <c r="L2583" s="12">
        <f t="shared" si="4114"/>
        <v>0</v>
      </c>
      <c r="M2583" s="12">
        <f t="shared" si="4115"/>
        <v>432970.1</v>
      </c>
      <c r="N2583" s="12">
        <f t="shared" si="4116"/>
        <v>886950.2</v>
      </c>
      <c r="O2583" s="12"/>
      <c r="P2583" s="12"/>
      <c r="Q2583" s="12"/>
      <c r="R2583" s="12">
        <f t="shared" si="4071"/>
        <v>0</v>
      </c>
      <c r="S2583" s="12">
        <f t="shared" si="4072"/>
        <v>432970.1</v>
      </c>
      <c r="T2583" s="12">
        <f t="shared" si="4073"/>
        <v>886950.2</v>
      </c>
      <c r="U2583" s="12"/>
      <c r="V2583" s="12"/>
      <c r="W2583" s="21">
        <f t="shared" si="4074"/>
        <v>0</v>
      </c>
      <c r="X2583" s="21">
        <f t="shared" si="4075"/>
        <v>432970.1</v>
      </c>
      <c r="Y2583" s="21">
        <f t="shared" si="4076"/>
        <v>886950.2</v>
      </c>
      <c r="Z2583" s="12"/>
      <c r="AA2583" s="12"/>
      <c r="AB2583" s="12"/>
      <c r="AC2583" s="21">
        <f t="shared" si="4064"/>
        <v>0</v>
      </c>
      <c r="AD2583" s="12">
        <f t="shared" si="4065"/>
        <v>432970.1</v>
      </c>
      <c r="AE2583" s="12">
        <f t="shared" si="4066"/>
        <v>886950.2</v>
      </c>
      <c r="AF2583" s="12"/>
      <c r="AG2583" s="12">
        <f t="shared" si="4068"/>
        <v>0</v>
      </c>
      <c r="AH2583" s="12"/>
      <c r="AI2583" s="12"/>
      <c r="AJ2583" s="12"/>
      <c r="AK2583" s="12">
        <f t="shared" si="4142"/>
        <v>0</v>
      </c>
      <c r="AL2583" s="12">
        <f t="shared" si="4143"/>
        <v>432970.1</v>
      </c>
      <c r="AM2583" s="12">
        <f t="shared" si="4144"/>
        <v>886950.2</v>
      </c>
      <c r="AN2583" s="12"/>
      <c r="AO2583" s="12"/>
      <c r="AP2583" s="12"/>
      <c r="AQ2583" s="9">
        <v>0</v>
      </c>
    </row>
    <row r="2584" spans="1:43" x14ac:dyDescent="0.3">
      <c r="A2584" s="30" t="s">
        <v>630</v>
      </c>
      <c r="B2584" s="31"/>
      <c r="C2584" s="31"/>
      <c r="D2584" s="31"/>
      <c r="E2584" s="32"/>
      <c r="F2584" s="12">
        <f t="shared" ref="F2584:K2584" si="4145">F16+F96+F210+F354+F396+F552+F698+F924+F1143+F1202+F1410+F1519+F1643+F1681+F1747+F1834+F1864+F2048+F2106+F2134+F2399+F2424+F2445+F2466+F2555+F2571+F2583</f>
        <v>27955133.799999997</v>
      </c>
      <c r="G2584" s="12">
        <f t="shared" si="4145"/>
        <v>29314254.100000001</v>
      </c>
      <c r="H2584" s="12">
        <f t="shared" si="4145"/>
        <v>28909785.599999994</v>
      </c>
      <c r="I2584" s="12">
        <f t="shared" si="4145"/>
        <v>486302.50100000011</v>
      </c>
      <c r="J2584" s="12">
        <f t="shared" si="4145"/>
        <v>351237.55800000002</v>
      </c>
      <c r="K2584" s="12">
        <f t="shared" si="4145"/>
        <v>578598.15800000005</v>
      </c>
      <c r="L2584" s="21">
        <f>F2584+I2584</f>
        <v>28441436.300999995</v>
      </c>
      <c r="M2584" s="21">
        <f>G2584+J2584</f>
        <v>29665491.658</v>
      </c>
      <c r="N2584" s="21">
        <f>H2584+K2584</f>
        <v>29488383.757999994</v>
      </c>
      <c r="O2584" s="12">
        <f>O16+O96+O210+O354+O396+O552+O698+O924+O1143+O1202+O1410+O1519+O1643+O1681+O1747+O1834+O1864+O2048+O2106+O2134+O2399+O2424+O2445+O2466+O2555+O2571+O2583</f>
        <v>1069466.3930000002</v>
      </c>
      <c r="P2584" s="12">
        <f>P16+P96+P210+P354+P396+P552+P698+P924+P1143+P1202+P1410+P1519+P1643+P1681+P1747+P1834+P1864+P2048+P2106+P2134+P2399+P2424+P2445+P2466+P2555+P2571+P2583</f>
        <v>106644.95299999999</v>
      </c>
      <c r="Q2584" s="12">
        <f>Q16+Q96+Q210+Q354+Q396+Q552+Q698+Q924+Q1143+Q1202+Q1410+Q1519+Q1643+Q1681+Q1747+Q1834+Q1864+Q2048+Q2106+Q2134+Q2399+Q2424+Q2445+Q2466+Q2555+Q2571+Q2583</f>
        <v>115846.60399999999</v>
      </c>
      <c r="R2584" s="12">
        <f>L2584+O2584</f>
        <v>29510902.693999995</v>
      </c>
      <c r="S2584" s="12">
        <f>M2584+P2584</f>
        <v>29772136.611000001</v>
      </c>
      <c r="T2584" s="12">
        <f>N2584+Q2584</f>
        <v>29604230.361999992</v>
      </c>
      <c r="U2584" s="12">
        <f>U16+U96+U210+U354+U396+U552+U698+U924+U1143+U1202+U1410+U1519+U1643+U1681+U1747+U1834+U1864+U2048+U2106+U2134+U2399+U2424+U2445+U2466+U2555+U2571+U2583</f>
        <v>-2930.1</v>
      </c>
      <c r="V2584" s="12">
        <f>V16+V96+V210+V354+V396+V552+V698+V924+V1143+V1202+V1410+V1519+V1643+V1681+V1747+V1834+V1864+V2048+V2106+V2134+V2399+V2424+V2445+V2466+V2555+V2571+V2583</f>
        <v>-39449.546999999999</v>
      </c>
      <c r="W2584" s="21">
        <f>R2584+U2584</f>
        <v>29507972.593999993</v>
      </c>
      <c r="X2584" s="21">
        <f>S2584</f>
        <v>29772136.611000001</v>
      </c>
      <c r="Y2584" s="21">
        <f>T2584+V2584</f>
        <v>29564780.814999994</v>
      </c>
      <c r="Z2584" s="12">
        <f>Z16+Z96+Z210+Z354+Z396+Z552+Z698+Z924+Z1143+Z1202+Z1410+Z1519+Z1643+Z1681+Z1747+Z1834+Z1864+Z2048+Z2106+Z2134+Z2399+Z2424+Z2445+Z2466+Z2555+Z2571+Z2583</f>
        <v>-1.4779288903810084E-12</v>
      </c>
      <c r="AA2584" s="12">
        <f>AA16+AA96+AA210+AA354+AA396+AA552+AA698+AA924+AA1143+AA1202+AA1410+AA1519+AA1643+AA1681+AA1747+AA1834+AA1864+AA2048+AA2106+AA2134+AA2399+AA2424+AA2445+AA2466+AA2555+AA2571+AA2583</f>
        <v>0</v>
      </c>
      <c r="AB2584" s="12">
        <f>AB16+AB96+AB210+AB354+AB396+AB552+AB698+AB924+AB1143+AB1202+AB1410+AB1519+AB1643+AB1681+AB1747+AB1834+AB1864+AB2048+AB2106+AB2134+AB2399+AB2424+AB2445+AB2466+AB2555+AB2571+AB2583</f>
        <v>0</v>
      </c>
      <c r="AC2584" s="21">
        <f>W2584+Z2584</f>
        <v>29507972.593999993</v>
      </c>
      <c r="AD2584" s="12">
        <f>X2584+AA2584</f>
        <v>29772136.611000001</v>
      </c>
      <c r="AE2584" s="12">
        <f>Y2584+AB2584</f>
        <v>29564780.814999994</v>
      </c>
      <c r="AF2584" s="12">
        <f>AF16+AF96+AF210+AF354+AF396+AF552+AF698+AF924+AF1143+AF1202+AF1410+AF1519+AF1643+AF1681+AF1747+AF1834+AF1864+AF2048+AF2106+AF2134+AF2399+AF2424+AF2445+AF2466+AF2555+AF2571+AF2583</f>
        <v>0</v>
      </c>
      <c r="AG2584" s="12">
        <f>AC2584+AF2584</f>
        <v>29507972.593999993</v>
      </c>
      <c r="AH2584" s="12">
        <f>AH16+AH96+AH210+AH354+AH396+AH552+AH698+AH924+AH1143+AH1202+AH1410+AH1519+AH1643+AH1681+AH1747+AH1834+AH1864+AH2048+AH2106+AH2134+AH2399+AH2424+AH2445+AH2466+AH2555+AH2571+AH2583</f>
        <v>312333.641</v>
      </c>
      <c r="AI2584" s="12">
        <f>AI16+AI96+AI210+AI354+AI396+AI552+AI698+AI924+AI1143+AI1202+AI1410+AI1519+AI1643+AI1681+AI1747+AI1834+AI1864+AI2048+AI2106+AI2134+AI2399+AI2424+AI2445+AI2466+AI2555+AI2571+AI2583</f>
        <v>625598.5</v>
      </c>
      <c r="AJ2584" s="12">
        <f>AJ16+AJ96+AJ210+AJ354+AJ396+AJ552+AJ698+AJ924+AJ1143+AJ1202+AJ1410+AJ1519+AJ1643+AJ1681+AJ1747+AJ1834+AJ1864+AJ2048+AJ2106+AJ2134+AJ2399+AJ2424+AJ2445+AJ2466+AJ2555+AJ2571+AJ2583</f>
        <v>103580.40000000002</v>
      </c>
      <c r="AK2584" s="12">
        <f>AG2584+AH2584</f>
        <v>29820306.234999992</v>
      </c>
      <c r="AL2584" s="12">
        <f>AD2584+AI2584</f>
        <v>30397735.111000001</v>
      </c>
      <c r="AM2584" s="12">
        <f>AE2584+AJ2584</f>
        <v>29668361.214999992</v>
      </c>
      <c r="AN2584" s="12">
        <f>AN16+AN96+AN210+AN354+AN396+AN552+AN698+AN924+AN1143+AN1202+AN1410+AN1519+AN1643+AN1681+AN1747+AN1834+AN1864+AN2048+AN2106+AN2134+AN2399+AN2424+AN2445+AN2466+AN2555+AN2571+AN2583</f>
        <v>0</v>
      </c>
      <c r="AO2584" s="12">
        <f>AK2584+AN2584</f>
        <v>29820306.234999992</v>
      </c>
      <c r="AP2584" s="12">
        <f>AP16+AP96+AP210+AP354+AP396+AP552+AP698+AP924+AP1143+AP1202+AP1410+AP1519+AP1643+AP1681+AP1747+AP1834+AP1864+AP2048+AP2106+AP2134+AP2399+AP2424+AP2445+AP2466+AP2555+AP2571+AP2583</f>
        <v>0</v>
      </c>
      <c r="AQ2584" s="2"/>
    </row>
    <row r="2587" spans="1:43" x14ac:dyDescent="0.3">
      <c r="G2587" s="13"/>
    </row>
  </sheetData>
  <sheetProtection password="CF5C" sheet="1" objects="1" scenarios="1"/>
  <autoFilter ref="A15:AQ2584">
    <filterColumn colId="42">
      <filters blank="1"/>
    </filterColumn>
  </autoFilter>
  <mergeCells count="48">
    <mergeCell ref="E8:AO8"/>
    <mergeCell ref="E9:AO9"/>
    <mergeCell ref="E4:AO4"/>
    <mergeCell ref="E5:AO5"/>
    <mergeCell ref="E1:AO1"/>
    <mergeCell ref="E2:AO2"/>
    <mergeCell ref="E3:AO3"/>
    <mergeCell ref="E6:AO6"/>
    <mergeCell ref="E7:AO7"/>
    <mergeCell ref="AP14:AP15"/>
    <mergeCell ref="AK14:AK15"/>
    <mergeCell ref="AN14:AN15"/>
    <mergeCell ref="AO14:AO15"/>
    <mergeCell ref="A11:AO11"/>
    <mergeCell ref="AK12:AO12"/>
    <mergeCell ref="AK13:AO13"/>
    <mergeCell ref="AC14:AC15"/>
    <mergeCell ref="AL14:AL15"/>
    <mergeCell ref="AM14:AM15"/>
    <mergeCell ref="AH14:AJ14"/>
    <mergeCell ref="AG14:AG15"/>
    <mergeCell ref="AA14:AA15"/>
    <mergeCell ref="AB14:AB15"/>
    <mergeCell ref="O14:Q14"/>
    <mergeCell ref="R14:R15"/>
    <mergeCell ref="S14:S15"/>
    <mergeCell ref="T14:T15"/>
    <mergeCell ref="U14:V14"/>
    <mergeCell ref="W14:W15"/>
    <mergeCell ref="X14:X15"/>
    <mergeCell ref="Y14:Y15"/>
    <mergeCell ref="Z14:Z15"/>
    <mergeCell ref="A2584:E2584"/>
    <mergeCell ref="AF14:AF15"/>
    <mergeCell ref="A14:A15"/>
    <mergeCell ref="B14:B15"/>
    <mergeCell ref="C14:C15"/>
    <mergeCell ref="D14:D15"/>
    <mergeCell ref="E14:E15"/>
    <mergeCell ref="F14:F15"/>
    <mergeCell ref="G14:G15"/>
    <mergeCell ref="H14:H15"/>
    <mergeCell ref="I14:K14"/>
    <mergeCell ref="L14:L15"/>
    <mergeCell ref="M14:M15"/>
    <mergeCell ref="N14:N15"/>
    <mergeCell ref="AD14:AD15"/>
    <mergeCell ref="AE14:AE15"/>
  </mergeCells>
  <printOptions horizontalCentered="1"/>
  <pageMargins left="0.51" right="0.31496062992125984" top="0.35433070866141736" bottom="0.55118110236220474" header="0.11811023622047245" footer="0.11811023622047245"/>
  <pageSetup paperSize="9" scale="8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5</vt:lpstr>
      <vt:lpstr>'Приложение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2019-04-23T08:12:55Z</cp:lastPrinted>
  <dcterms:created xsi:type="dcterms:W3CDTF">2013-10-10T08:33:25Z</dcterms:created>
  <dcterms:modified xsi:type="dcterms:W3CDTF">2019-04-23T08:13:01Z</dcterms:modified>
</cp:coreProperties>
</file>